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현재_통합_문서"/>
  <mc:AlternateContent xmlns:mc="http://schemas.openxmlformats.org/markup-compatibility/2006">
    <mc:Choice Requires="x15">
      <x15ac:absPath xmlns:x15ac="http://schemas.microsoft.com/office/spreadsheetml/2010/11/ac" url="C:\Users\20121324\Documents\철도종합시험운행 매뉴얼작성(사업단)\"/>
    </mc:Choice>
  </mc:AlternateContent>
  <xr:revisionPtr revIDLastSave="0" documentId="13_ncr:1_{3E22144A-7015-4409-9748-DD5E909C9C80}" xr6:coauthVersionLast="47" xr6:coauthVersionMax="47" xr10:uidLastSave="{00000000-0000-0000-0000-000000000000}"/>
  <bookViews>
    <workbookView xWindow="28680" yWindow="-120" windowWidth="38640" windowHeight="21120" tabRatio="890" firstSheet="1" activeTab="6" xr2:uid="{81A08A0D-1C59-40EE-AEAA-17A584299C99}"/>
  </bookViews>
  <sheets>
    <sheet name="참조_조직" sheetId="12" r:id="rId1"/>
    <sheet name="매뉴얼 Gateway" sheetId="5" r:id="rId2"/>
    <sheet name="Risk 매뉴얼(개통운영팀)" sheetId="6" r:id="rId3"/>
    <sheet name="GTXA사업단 R&amp;R" sheetId="1" r:id="rId4"/>
    <sheet name="수행_Manual" sheetId="2" r:id="rId5"/>
    <sheet name="수행_Process Map" sheetId="4" r:id="rId6"/>
    <sheet name="Process Map_(철도종합시험운행-3단계)" sheetId="17" r:id="rId7"/>
    <sheet name="수행_Manual_(철도종합시험운행-3단계)" sheetId="18" r:id="rId8"/>
    <sheet name="수행지침_총사업비 변경" sheetId="15" r:id="rId9"/>
    <sheet name="전략과제 To-Do-List(철도종합시험운행-3단계)" sheetId="19" r:id="rId10"/>
    <sheet name="표준서_총사업비 변경" sheetId="14" r:id="rId11"/>
    <sheet name="간지" sheetId="7" r:id="rId12"/>
  </sheets>
  <definedNames>
    <definedName name="_________xlfn.ROUNDBAHTUP">#NAME?</definedName>
    <definedName name="________xlfn.ROUNDBAHTUP">#NAME?</definedName>
    <definedName name="_______xlfn.ROUNDBAHTUP">#NAME?</definedName>
    <definedName name="______xlfn.BAHTTEXT">#NAME?</definedName>
    <definedName name="______xlfn.ROUNDBAHTUP">#NAME?</definedName>
    <definedName name="_____xlfn.BAHTTEXT">#NAME?</definedName>
    <definedName name="_____xlfn.ROUNDBAHTUP">#NAME?</definedName>
    <definedName name="____xlfn.BAHTTEXT">#NAME?</definedName>
    <definedName name="____xlfn.ROUNDBAHTUP">#NAME?</definedName>
    <definedName name="___xlfn.BAHTTEXT">#NAME?</definedName>
    <definedName name="___xlfn.ROUNDBAHTUP">#NAME?</definedName>
    <definedName name="__xlfn.BAHTTEXT">#NAME?</definedName>
    <definedName name="__xlfn.ROUNDBAHTUP">#NAME?</definedName>
    <definedName name="_xlnm._FilterDatabase" localSheetId="3" hidden="1">'GTXA사업단 R&amp;R'!$A$5:$AQ$1275</definedName>
    <definedName name="_xlnm._FilterDatabase" localSheetId="4" hidden="1">수행_Manual!$A$5:$T$1572</definedName>
    <definedName name="_xlnm._FilterDatabase" localSheetId="7" hidden="1">'수행_Manual_(철도종합시험운행-3단계)'!$A$5:$T$1584</definedName>
    <definedName name="_xlnm._FilterDatabase" localSheetId="9">'전략과제 To-Do-List(철도종합시험운행-3단계)'!$C$5:$W$41</definedName>
    <definedName name="_xlnm._FilterDatabase">#REF!</definedName>
    <definedName name="aaaaaaaaaaaaaaa" localSheetId="7">ErrorHandler_1</definedName>
    <definedName name="aaaaaaaaaaaaaaa" localSheetId="9">ErrorHandler_1</definedName>
    <definedName name="aaaaaaaaaaaaaaa">ErrorHandler_1</definedName>
    <definedName name="ADGAEG" localSheetId="9">{0,0,0,0}</definedName>
    <definedName name="ADGAEG">{0,0,0,0}</definedName>
    <definedName name="AGAEGADGAG" localSheetId="9">{0,0,0,0}</definedName>
    <definedName name="AGAEGADGAG">{0,0,0,0}</definedName>
    <definedName name="AGAEGAG" localSheetId="9">{0,0,0,0}</definedName>
    <definedName name="AGAEGAG">{0,0,0,0}</definedName>
    <definedName name="AGAEGDG" localSheetId="9">{0,0,0,0}</definedName>
    <definedName name="AGAEGDG">{0,0,0,0}</definedName>
    <definedName name="area">PI()*1.5^2/4</definedName>
    <definedName name="coping" localSheetId="7">BLCH</definedName>
    <definedName name="coping" localSheetId="9">BLCH</definedName>
    <definedName name="coping">BLCH</definedName>
    <definedName name="DGAEGA" localSheetId="9">{0,0,0,0}</definedName>
    <definedName name="DGAEGA">{0,0,0,0}</definedName>
    <definedName name="DNFLSKF" localSheetId="7">ErrorHandler_1</definedName>
    <definedName name="DNFLSKF" localSheetId="9">ErrorHandler_1</definedName>
    <definedName name="DNFLSKF">ErrorHandler_1</definedName>
    <definedName name="fdsa" localSheetId="9">{#N/A,#N/A,FALSE,"명세표"}</definedName>
    <definedName name="fdsa">{#N/A,#N/A,FALSE,"명세표"}</definedName>
    <definedName name="fdsg" localSheetId="9" hidden="1">{#N/A,#N/A,FALSE,"명세표"}</definedName>
    <definedName name="fdsg" hidden="1">{#N/A,#N/A,FALSE,"명세표"}</definedName>
    <definedName name="fdsgfgr" localSheetId="9" hidden="1">{#N/A,#N/A,FALSE,"명세표"}</definedName>
    <definedName name="fdsgfgr" hidden="1">{#N/A,#N/A,FALSE,"명세표"}</definedName>
    <definedName name="fdsgs" localSheetId="9" hidden="1">{#N/A,#N/A,FALSE,"명세표"}</definedName>
    <definedName name="fdsgs" hidden="1">{#N/A,#N/A,FALSE,"명세표"}</definedName>
    <definedName name="FDUG" localSheetId="9" hidden="1">{#N/A,#N/A,FALSE,"현장 NCR 분석";#N/A,#N/A,FALSE,"현장품질감사";#N/A,#N/A,FALSE,"현장품질감사"}</definedName>
    <definedName name="FDUG" hidden="1">{#N/A,#N/A,FALSE,"현장 NCR 분석";#N/A,#N/A,FALSE,"현장품질감사";#N/A,#N/A,FALSE,"현장품질감사"}</definedName>
    <definedName name="fedgre" localSheetId="9" hidden="1">{#N/A,#N/A,FALSE,"배수1"}</definedName>
    <definedName name="fedgre" hidden="1">{#N/A,#N/A,FALSE,"배수1"}</definedName>
    <definedName name="FeedBack" localSheetId="9" hidden="1">{#N/A,#N/A,FALSE,"단가표지"}</definedName>
    <definedName name="FeedBack" hidden="1">{#N/A,#N/A,FALSE,"단가표지"}</definedName>
    <definedName name="FE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localSheetId="9" hidden="1">{#N/A,#N/A,FALSE,"운반시간"}</definedName>
    <definedName name="ff" hidden="1">{#N/A,#N/A,FALSE,"운반시간"}</definedName>
    <definedName name="FFD" localSheetId="9" hidden="1">{#N/A,#N/A,FALSE,"골재소요량";#N/A,#N/A,FALSE,"골재소요량"}</definedName>
    <definedName name="FFD" hidden="1">{#N/A,#N/A,FALSE,"골재소요량";#N/A,#N/A,FALSE,"골재소요량"}</definedName>
    <definedName name="FFF" localSheetId="9" hidden="1">{#N/A,#N/A,FALSE,"토공2"}</definedName>
    <definedName name="FFF" hidden="1">{#N/A,#N/A,FALSE,"토공2"}</definedName>
    <definedName name="ffff" localSheetId="9" hidden="1">{"'PIARC'!$A$1:$L$23"}</definedName>
    <definedName name="ffff" hidden="1">{"'PIARC'!$A$1:$L$23"}</definedName>
    <definedName name="ffffff" localSheetId="9" hidden="1">{#N/A,#N/A,FALSE,"조골재"}</definedName>
    <definedName name="ffffff" hidden="1">{#N/A,#N/A,FALSE,"조골재"}</definedName>
    <definedName name="ffff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 localSheetId="9" hidden="1">{#N/A,#N/A,FALSE,"혼합골재"}</definedName>
    <definedName name="fffffffffff" hidden="1">{#N/A,#N/A,FALSE,"혼합골재"}</definedName>
    <definedName name="ffk" hidden="1">#REF!</definedName>
    <definedName name="FGDAG" localSheetId="9" hidden="1">{#N/A,#N/A,FALSE,"포장2"}</definedName>
    <definedName name="FGDAG" hidden="1">{#N/A,#N/A,FALSE,"포장2"}</definedName>
    <definedName name="FGDAGFG" localSheetId="9" hidden="1">{#N/A,#N/A,FALSE,"혼합골재"}</definedName>
    <definedName name="FGDAGFG" hidden="1">{#N/A,#N/A,FALSE,"혼합골재"}</definedName>
    <definedName name="fgds" localSheetId="9" hidden="1">{#N/A,#N/A,FALSE,"명세표"}</definedName>
    <definedName name="fgds" hidden="1">{#N/A,#N/A,FALSE,"명세표"}</definedName>
    <definedName name="F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9" hidden="1">{#N/A,#N/A,FALSE,"혼합골재"}</definedName>
    <definedName name="fgfadgf" hidden="1">{#N/A,#N/A,FALSE,"혼합골재"}</definedName>
    <definedName name="FGFDG" localSheetId="9" hidden="1">{#N/A,#N/A,FALSE,"표지목차"}</definedName>
    <definedName name="FGFDG" hidden="1">{#N/A,#N/A,FALSE,"표지목차"}</definedName>
    <definedName name="fgfdgffff" localSheetId="9" hidden="1">{#N/A,#N/A,FALSE,"부대2"}</definedName>
    <definedName name="fgfdgffff" hidden="1">{#N/A,#N/A,FALSE,"부대2"}</definedName>
    <definedName name="fgfdsgdfg" localSheetId="9" hidden="1">{#N/A,#N/A,FALSE,"혼합골재"}</definedName>
    <definedName name="fgfdsgdfg" hidden="1">{#N/A,#N/A,FALSE,"혼합골재"}</definedName>
    <definedName name="fgfg" localSheetId="9" hidden="1">{#N/A,#N/A,FALSE,"2~8번"}</definedName>
    <definedName name="fgfg" hidden="1">{#N/A,#N/A,FALSE,"2~8번"}</definedName>
    <definedName name="fgfgfg" localSheetId="9" hidden="1">{#N/A,#N/A,FALSE,"골재소요량";#N/A,#N/A,FALSE,"골재소요량"}</definedName>
    <definedName name="fgfgfg" hidden="1">{#N/A,#N/A,FALSE,"골재소요량";#N/A,#N/A,FALSE,"골재소요량"}</definedName>
    <definedName name="fgfjjkjk" localSheetId="9" hidden="1">{#N/A,#N/A,FALSE,"부대2"}</definedName>
    <definedName name="fgfjjkjk" hidden="1">{#N/A,#N/A,FALSE,"부대2"}</definedName>
    <definedName name="fgggjjkkk" localSheetId="9" hidden="1">{#N/A,#N/A,FALSE,"속도"}</definedName>
    <definedName name="fgggjjkkk" hidden="1">{#N/A,#N/A,FALSE,"속도"}</definedName>
    <definedName name="fgh" localSheetId="9" hidden="1">{#N/A,#N/A,FALSE,"현장 NCR 분석";#N/A,#N/A,FALSE,"현장품질감사";#N/A,#N/A,FALSE,"현장품질감사"}</definedName>
    <definedName name="fgh" hidden="1">{#N/A,#N/A,FALSE,"현장 NCR 분석";#N/A,#N/A,FALSE,"현장품질감사";#N/A,#N/A,FALSE,"현장품질감사"}</definedName>
    <definedName name="fghfdagfd" localSheetId="9" hidden="1">{#N/A,#N/A,FALSE,"표지목차"}</definedName>
    <definedName name="fghfdagfd" hidden="1">{#N/A,#N/A,FALSE,"표지목차"}</definedName>
    <definedName name="fghfgh" localSheetId="9" hidden="1">{#N/A,#N/A,FALSE,"현장 NCR 분석";#N/A,#N/A,FALSE,"현장품질감사";#N/A,#N/A,FALSE,"현장품질감사"}</definedName>
    <definedName name="fghfgh" hidden="1">{#N/A,#N/A,FALSE,"현장 NCR 분석";#N/A,#N/A,FALSE,"현장품질감사";#N/A,#N/A,FALSE,"현장품질감사"}</definedName>
    <definedName name="fghjfjg" localSheetId="9" hidden="1">{#N/A,#N/A,FALSE,"현장 NCR 분석";#N/A,#N/A,FALSE,"현장품질감사";#N/A,#N/A,FALSE,"현장품질감사"}</definedName>
    <definedName name="fghjfjg" hidden="1">{#N/A,#N/A,FALSE,"현장 NCR 분석";#N/A,#N/A,FALSE,"현장품질감사";#N/A,#N/A,FALSE,"현장품질감사"}</definedName>
    <definedName name="fghjgfh" hidden="1">#REF!</definedName>
    <definedName name="FGHVX" localSheetId="9" hidden="1">{#N/A,#N/A,FALSE,"운반시간"}</definedName>
    <definedName name="FGHVX" hidden="1">{#N/A,#N/A,FALSE,"운반시간"}</definedName>
    <definedName name="FGJFG" localSheetId="9" hidden="1">{#N/A,#N/A,FALSE,"배수2"}</definedName>
    <definedName name="FGJFG" hidden="1">{#N/A,#N/A,FALSE,"배수2"}</definedName>
    <definedName name="FGJFK" localSheetId="9" hidden="1">{#N/A,#N/A,FALSE,"구조2"}</definedName>
    <definedName name="FGJFK" hidden="1">{#N/A,#N/A,FALSE,"구조2"}</definedName>
    <definedName name="fgjgfh" hidden="1">#REF!</definedName>
    <definedName name="FGJGFJGF" localSheetId="9" hidden="1">{#N/A,#N/A,FALSE,"포장2"}</definedName>
    <definedName name="FGJGFJGF" hidden="1">{#N/A,#N/A,FALSE,"포장2"}</definedName>
    <definedName name="FGJGFJGH" localSheetId="9" hidden="1">{#N/A,#N/A,FALSE,"구조2"}</definedName>
    <definedName name="FGJGFJGH" hidden="1">{#N/A,#N/A,FALSE,"구조2"}</definedName>
    <definedName name="FGJGFTTJGHK" localSheetId="9" hidden="1">{#N/A,#N/A,FALSE,"배수2"}</definedName>
    <definedName name="FGJGFTTJGHK" hidden="1">{#N/A,#N/A,FALSE,"배수2"}</definedName>
    <definedName name="FGJGHJ" localSheetId="9" hidden="1">{#N/A,#N/A,FALSE,"속도"}</definedName>
    <definedName name="FGJGHJ" hidden="1">{#N/A,#N/A,FALSE,"속도"}</definedName>
    <definedName name="FGJGJG" localSheetId="9" hidden="1">{#N/A,#N/A,FALSE,"배수1"}</definedName>
    <definedName name="FGJGJG" hidden="1">{#N/A,#N/A,FALSE,"배수1"}</definedName>
    <definedName name="FGJHGFJG" localSheetId="9" hidden="1">{#N/A,#N/A,FALSE,"구조2"}</definedName>
    <definedName name="FGJHGFJG" hidden="1">{#N/A,#N/A,FALSE,"구조2"}</definedName>
    <definedName name="fgn" localSheetId="9" hidden="1">{#N/A,#N/A,FALSE,"구조2"}</definedName>
    <definedName name="fgn" hidden="1">{#N/A,#N/A,FALSE,"구조2"}</definedName>
    <definedName name="fgnrt" localSheetId="9" hidden="1">{#N/A,#N/A,FALSE,"단가표지"}</definedName>
    <definedName name="fgnrt" hidden="1">{#N/A,#N/A,FALSE,"단가표지"}</definedName>
    <definedName name="fgs" localSheetId="9" hidden="1">{#N/A,#N/A,FALSE,"명세표"}</definedName>
    <definedName name="fgs" hidden="1">{#N/A,#N/A,FALSE,"명세표"}</definedName>
    <definedName name="fgsrf" localSheetId="9" hidden="1">{#N/A,#N/A,FALSE,"명세표"}</definedName>
    <definedName name="fgsrf" hidden="1">{#N/A,#N/A,FALSE,"명세표"}</definedName>
    <definedName name="fhddg" localSheetId="9" hidden="1">{#N/A,#N/A,FALSE,"부대1"}</definedName>
    <definedName name="fhddg" hidden="1">{#N/A,#N/A,FALSE,"부대1"}</definedName>
    <definedName name="fhdkjf" localSheetId="9" hidden="1">{#N/A,#N/A,FALSE,"골재소요량";#N/A,#N/A,FALSE,"골재소요량"}</definedName>
    <definedName name="fhdkjf" hidden="1">{#N/A,#N/A,FALSE,"골재소요량";#N/A,#N/A,FALSE,"골재소요량"}</definedName>
    <definedName name="FHFH" hidden="1">#REF!</definedName>
    <definedName name="FHFK" hidden="1">#REF!</definedName>
    <definedName name="fhhgh" localSheetId="9" hidden="1">{#N/A,#N/A,FALSE,"현장 NCR 분석";#N/A,#N/A,FALSE,"현장품질감사";#N/A,#N/A,FALSE,"현장품질감사"}</definedName>
    <definedName name="fhhgh" hidden="1">{#N/A,#N/A,FALSE,"현장 NCR 분석";#N/A,#N/A,FALSE,"현장품질감사";#N/A,#N/A,FALSE,"현장품질감사"}</definedName>
    <definedName name="FI" hidden="1">#REF!</definedName>
    <definedName name="fill" hidden="1">#REF!</definedName>
    <definedName name="FJDSKJF" localSheetId="9" hidden="1">{#N/A,#N/A,FALSE,"골재소요량";#N/A,#N/A,FALSE,"골재소요량"}</definedName>
    <definedName name="FJDSKJF" hidden="1">{#N/A,#N/A,FALSE,"골재소요량";#N/A,#N/A,FALSE,"골재소요량"}</definedName>
    <definedName name="FJHGJK" localSheetId="9" hidden="1">{#N/A,#N/A,FALSE,"운반시간"}</definedName>
    <definedName name="FJHGJK" hidden="1">{#N/A,#N/A,FALSE,"운반시간"}</definedName>
    <definedName name="FJSDHF" localSheetId="9" hidden="1">{#N/A,#N/A,FALSE,"단가표지"}</definedName>
    <definedName name="FJSDHF" hidden="1">{#N/A,#N/A,FALSE,"단가표지"}</definedName>
    <definedName name="FK" localSheetId="9" hidden="1">{"'용역비'!$A$4:$C$8"}</definedName>
    <definedName name="FK" hidden="1">{"'용역비'!$A$4:$C$8"}</definedName>
    <definedName name="foo" localSheetId="7">ErrorHandler_1</definedName>
    <definedName name="foo" localSheetId="9">ErrorHandler_1</definedName>
    <definedName name="foo">ErrorHandler_1</definedName>
    <definedName name="fre" localSheetId="9" hidden="1">{#N/A,#N/A,FALSE,"명세표"}</definedName>
    <definedName name="fre" hidden="1">{#N/A,#N/A,FALSE,"명세표"}</definedName>
    <definedName name="FRTE" localSheetId="9" hidden="1">{#N/A,#N/A,FALSE,"구조1"}</definedName>
    <definedName name="FRTE" hidden="1">{#N/A,#N/A,FALSE,"구조1"}</definedName>
    <definedName name="FS" localSheetId="9" hidden="1">{#N/A,#N/A,FALSE,"배수1"}</definedName>
    <definedName name="FS" hidden="1">{#N/A,#N/A,FALSE,"배수1"}</definedName>
    <definedName name="FSAFSAFSA" localSheetId="9" hidden="1">{#N/A,#N/A,FALSE,"운반시간"}</definedName>
    <definedName name="FSAFSAFSA" hidden="1">{#N/A,#N/A,FALSE,"운반시간"}</definedName>
    <definedName name="fsdafhaaaaeraw" localSheetId="9" hidden="1">{#N/A,#N/A,FALSE,"구조1"}</definedName>
    <definedName name="fsdafhaaaaeraw" hidden="1">{#N/A,#N/A,FALSE,"구조1"}</definedName>
    <definedName name="FSDFASDF" localSheetId="9" hidden="1">{#N/A,#N/A,FALSE,"배수1"}</definedName>
    <definedName name="FSDFASDF" hidden="1">{#N/A,#N/A,FALSE,"배수1"}</definedName>
    <definedName name="FSDSAFSA" localSheetId="9" hidden="1">{#N/A,#N/A,FALSE,"2~8번"}</definedName>
    <definedName name="FSDSAFSA" hidden="1">{#N/A,#N/A,FALSE,"2~8번"}</definedName>
    <definedName name="FULL" hidden="1">#REF!</definedName>
    <definedName name="fv" localSheetId="9" hidden="1">{#N/A,#N/A,FALSE,"전력간선"}</definedName>
    <definedName name="fv" hidden="1">{#N/A,#N/A,FALSE,"전력간선"}</definedName>
    <definedName name="FVBN" localSheetId="9" hidden="1">{#N/A,#N/A,FALSE,"2~8번"}</definedName>
    <definedName name="FVBN" hidden="1">{#N/A,#N/A,FALSE,"2~8번"}</definedName>
    <definedName name="fx" localSheetId="9" hidden="1">{#N/A,#N/A,FALSE,"조골재"}</definedName>
    <definedName name="fx" hidden="1">{#N/A,#N/A,FALSE,"조골재"}</definedName>
    <definedName name="FYUKGFYUK" hidden="1">#REF!</definedName>
    <definedName name="gaga" hidden="1">#REF!</definedName>
    <definedName name="gahahah" localSheetId="9" hidden="1">{#N/A,#N/A,FALSE,"포장1";#N/A,#N/A,FALSE,"포장1"}</definedName>
    <definedName name="gahahah" hidden="1">{#N/A,#N/A,FALSE,"포장1";#N/A,#N/A,FALSE,"포장1"}</definedName>
    <definedName name="gb" localSheetId="9" hidden="1">{#N/A,#N/A,FALSE,"2~8번"}</definedName>
    <definedName name="gb" hidden="1">{#N/A,#N/A,FALSE,"2~8번"}</definedName>
    <definedName name="gbc"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NM" localSheetId="9" hidden="1">{#N/A,#N/A,FALSE,"조골재"}</definedName>
    <definedName name="GBNM" hidden="1">{#N/A,#N/A,FALSE,"조골재"}</definedName>
    <definedName name="gd" hidden="1">#REF!</definedName>
    <definedName name="GDG" localSheetId="9" hidden="1">{#N/A,#N/A,FALSE,"포장2"}</definedName>
    <definedName name="GDG" hidden="1">{#N/A,#N/A,FALSE,"포장2"}</definedName>
    <definedName name="GDGFD" localSheetId="9" hidden="1">{#N/A,#N/A,FALSE,"배수1"}</definedName>
    <definedName name="GDGFD" hidden="1">{#N/A,#N/A,FALSE,"배수1"}</definedName>
    <definedName name="gdsfdsa" localSheetId="9">{0,0,0,0}</definedName>
    <definedName name="gdsfdsa">{0,0,0,0}</definedName>
    <definedName name="gdsg" hidden="1">#REF!</definedName>
    <definedName name="GEMCO" hidden="1">#REF!</definedName>
    <definedName name="GE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localSheetId="9" hidden="1">{#N/A,#N/A,FALSE,"명세표"}</definedName>
    <definedName name="gf" hidden="1">{#N/A,#N/A,FALSE,"명세표"}</definedName>
    <definedName name="GFDG" localSheetId="9" hidden="1">{#N/A,#N/A,FALSE,"2~8번"}</definedName>
    <definedName name="GFDG" hidden="1">{#N/A,#N/A,FALSE,"2~8번"}</definedName>
    <definedName name="GFDGDFGFG" localSheetId="9" hidden="1">{#N/A,#N/A,FALSE,"혼합골재"}</definedName>
    <definedName name="GFDGDFGFG" hidden="1">{#N/A,#N/A,FALSE,"혼합골재"}</definedName>
    <definedName name="GFDSW" localSheetId="9" hidden="1">{#N/A,#N/A,FALSE,"구조2"}</definedName>
    <definedName name="GFDSW" hidden="1">{#N/A,#N/A,FALSE,"구조2"}</definedName>
    <definedName name="gffdsgfg" localSheetId="9" hidden="1">{#N/A,#N/A,FALSE,"조골재"}</definedName>
    <definedName name="gffdsgfg" hidden="1">{#N/A,#N/A,FALSE,"조골재"}</definedName>
    <definedName name="G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g" localSheetId="9" hidden="1">{#N/A,#N/A,FALSE,"골재소요량";#N/A,#N/A,FALSE,"골재소요량"}</definedName>
    <definedName name="gfgfg" hidden="1">{#N/A,#N/A,FALSE,"골재소요량";#N/A,#N/A,FALSE,"골재소요량"}</definedName>
    <definedName name="GFGFHGFHF" localSheetId="9" hidden="1">{#N/A,#N/A,FALSE,"토공2"}</definedName>
    <definedName name="GFGFHGFHF" hidden="1">{#N/A,#N/A,FALSE,"토공2"}</definedName>
    <definedName name="gfgllll" localSheetId="9" hidden="1">{#N/A,#N/A,FALSE,"운반시간"}</definedName>
    <definedName name="gfgllll" hidden="1">{#N/A,#N/A,FALSE,"운반시간"}</definedName>
    <definedName name="gfhgh" localSheetId="9" hidden="1">{#N/A,#N/A,FALSE,"배수2"}</definedName>
    <definedName name="gfhgh" hidden="1">{#N/A,#N/A,FALSE,"배수2"}</definedName>
    <definedName name="GFHJ" localSheetId="9" hidden="1">{#N/A,#N/A,FALSE,"단가표지"}</definedName>
    <definedName name="GFHJ" hidden="1">{#N/A,#N/A,FALSE,"단가표지"}</definedName>
    <definedName name="GFJGFJGH" localSheetId="9" hidden="1">{#N/A,#N/A,FALSE,"2~8번"}</definedName>
    <definedName name="GFJGFJGH" hidden="1">{#N/A,#N/A,FALSE,"2~8번"}</definedName>
    <definedName name="GFJGFJRRJGH" localSheetId="9" hidden="1">{#N/A,#N/A,FALSE,"배수1"}</definedName>
    <definedName name="GFJGFJRRJGH" hidden="1">{#N/A,#N/A,FALSE,"배수1"}</definedName>
    <definedName name="GFJHGFJGF" localSheetId="9" hidden="1">{#N/A,#N/A,FALSE,"혼합골재"}</definedName>
    <definedName name="GFJHGFJGF" hidden="1">{#N/A,#N/A,FALSE,"혼합골재"}</definedName>
    <definedName name="GFRRJGH" localSheetId="9" hidden="1">{#N/A,#N/A,FALSE,"단가표지"}</definedName>
    <definedName name="GFRRJGH" hidden="1">{#N/A,#N/A,FALSE,"단가표지"}</definedName>
    <definedName name="gg" localSheetId="9" hidden="1">{#N/A,#N/A,FALSE,"운반시간"}</definedName>
    <definedName name="gg" hidden="1">{#N/A,#N/A,FALSE,"운반시간"}</definedName>
    <definedName name="ggfhgfshgh" localSheetId="9" hidden="1">{#N/A,#N/A,FALSE,"포장2"}</definedName>
    <definedName name="ggfhgfshgh" hidden="1">{#N/A,#N/A,FALSE,"포장2"}</definedName>
    <definedName name="GGG" localSheetId="9" hidden="1">{#N/A,#N/A,FALSE,"표지목차"}</definedName>
    <definedName name="GGG" hidden="1">{#N/A,#N/A,FALSE,"표지목차"}</definedName>
    <definedName name="ggggg" localSheetId="9" hidden="1">{#N/A,#N/A,FALSE,"구조1"}</definedName>
    <definedName name="ggggg" hidden="1">{#N/A,#N/A,FALSE,"구조1"}</definedName>
    <definedName name="GGGTR"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localSheetId="9" hidden="1">{#N/A,#N/A,FALSE,"속도"}</definedName>
    <definedName name="GGH" hidden="1">{#N/A,#N/A,FALSE,"속도"}</definedName>
    <definedName name="GGTREW"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9" hidden="1">{#N/A,#N/A,FALSE,"배수1"}</definedName>
    <definedName name="gh" hidden="1">{#N/A,#N/A,FALSE,"배수1"}</definedName>
    <definedName name="ghgfh" localSheetId="9" hidden="1">{#N/A,#N/A,FALSE,"포장2"}</definedName>
    <definedName name="ghgfh" hidden="1">{#N/A,#N/A,FALSE,"포장2"}</definedName>
    <definedName name="ghhg" localSheetId="9" hidden="1">{#N/A,#N/A,FALSE,"부대2"}</definedName>
    <definedName name="ghhg" hidden="1">{#N/A,#N/A,FALSE,"부대2"}</definedName>
    <definedName name="GHHJ" localSheetId="9" hidden="1">{#N/A,#N/A,FALSE,"배수1"}</definedName>
    <definedName name="GHHJ" hidden="1">{#N/A,#N/A,FALSE,"배수1"}</definedName>
    <definedName name="ghjgfj" hidden="1">#REF!</definedName>
    <definedName name="GJFGJFGJ" localSheetId="9" hidden="1">{#N/A,#N/A,FALSE,"골재소요량";#N/A,#N/A,FALSE,"골재소요량"}</definedName>
    <definedName name="GJFGJFGJ" hidden="1">{#N/A,#N/A,FALSE,"골재소요량";#N/A,#N/A,FALSE,"골재소요량"}</definedName>
    <definedName name="GJGFJGFHJ" localSheetId="9" hidden="1">{#N/A,#N/A,FALSE,"속도"}</definedName>
    <definedName name="GJGFJGFHJ" hidden="1">{#N/A,#N/A,FALSE,"속도"}</definedName>
    <definedName name="GJHGLI" localSheetId="9" hidden="1">{#N/A,#N/A,FALSE,"포장1";#N/A,#N/A,FALSE,"포장1"}</definedName>
    <definedName name="GJHGLI" hidden="1">{#N/A,#N/A,FALSE,"포장1";#N/A,#N/A,FALSE,"포장1"}</definedName>
    <definedName name="gkdksod" localSheetId="9" hidden="1">{#N/A,#N/A,FALSE,"포장2"}</definedName>
    <definedName name="gkdksod" hidden="1">{#N/A,#N/A,FALSE,"포장2"}</definedName>
    <definedName name="gkgk" hidden="1">#REF!</definedName>
    <definedName name="GKS" localSheetId="9" hidden="1">{#N/A,#N/A,FALSE,"골재소요량";#N/A,#N/A,FALSE,"골재소요량"}</definedName>
    <definedName name="GKS" hidden="1">{#N/A,#N/A,FALSE,"골재소요량";#N/A,#N/A,FALSE,"골재소요량"}</definedName>
    <definedName name="gkstkd" localSheetId="9" hidden="1">{#N/A,#N/A,FALSE,"배수1"}</definedName>
    <definedName name="gkstkd" hidden="1">{#N/A,#N/A,FALSE,"배수1"}</definedName>
    <definedName name="grew" hidden="1">#REF!</definedName>
    <definedName name="grthyh" localSheetId="9" hidden="1">{#N/A,#N/A,FALSE,"토공2"}</definedName>
    <definedName name="grthyh" hidden="1">{#N/A,#N/A,FALSE,"토공2"}</definedName>
    <definedName name="GS" localSheetId="9" hidden="1">{#N/A,#N/A,FALSE,"포장2"}</definedName>
    <definedName name="GS" hidden="1">{#N/A,#N/A,FALSE,"포장2"}</definedName>
    <definedName name="gsagsdarafds" localSheetId="9" hidden="1">{#N/A,#N/A,FALSE,"토공2"}</definedName>
    <definedName name="gsagsdarafds" hidden="1">{#N/A,#N/A,FALSE,"토공2"}</definedName>
    <definedName name="GSDGSRWQR" localSheetId="9" hidden="1">{#N/A,#N/A,FALSE,"속도"}</definedName>
    <definedName name="GSDGSRWQR" hidden="1">{#N/A,#N/A,FALSE,"속도"}</definedName>
    <definedName name="gshsdgf" localSheetId="9" hidden="1">{#N/A,#N/A,FALSE,"부대2"}</definedName>
    <definedName name="gshsdgf" hidden="1">{#N/A,#N/A,FALSE,"부대2"}</definedName>
    <definedName name="GUS" localSheetId="9" hidden="1">{#N/A,#N/A,FALSE,"현장 NCR 분석";#N/A,#N/A,FALSE,"현장품질감사";#N/A,#N/A,FALSE,"현장품질감사"}</definedName>
    <definedName name="GUS" hidden="1">{#N/A,#N/A,FALSE,"현장 NCR 분석";#N/A,#N/A,FALSE,"현장품질감사";#N/A,#N/A,FALSE,"현장품질감사"}</definedName>
    <definedName name="G견적" localSheetId="9" hidden="1">{#N/A,#N/A,TRUE,"손익보고"}</definedName>
    <definedName name="G견적" hidden="1">{#N/A,#N/A,TRUE,"손익보고"}</definedName>
    <definedName name="h" hidden="1">#REF!</definedName>
    <definedName name="ha" localSheetId="9" hidden="1">{#N/A,#N/A,FALSE,"지침";#N/A,#N/A,FALSE,"환경분석";#N/A,#N/A,FALSE,"Sheet16"}</definedName>
    <definedName name="ha" hidden="1">{#N/A,#N/A,FALSE,"지침";#N/A,#N/A,FALSE,"환경분석";#N/A,#N/A,FALSE,"Sheet16"}</definedName>
    <definedName name="hadfhafa" localSheetId="9" hidden="1">{#N/A,#N/A,FALSE,"혼합골재"}</definedName>
    <definedName name="hadfhafa" hidden="1">{#N/A,#N/A,FALSE,"혼합골재"}</definedName>
    <definedName name="hadfhafhad" localSheetId="9" hidden="1">{#N/A,#N/A,FALSE,"운반시간"}</definedName>
    <definedName name="hadfhafhad" hidden="1">{#N/A,#N/A,FALSE,"운반시간"}</definedName>
    <definedName name="hadfhata" localSheetId="9" hidden="1">{#N/A,#N/A,FALSE,"표지목차"}</definedName>
    <definedName name="hadfhata" hidden="1">{#N/A,#N/A,FALSE,"표지목차"}</definedName>
    <definedName name="hadhfaha" localSheetId="9" hidden="1">{#N/A,#N/A,FALSE,"포장2"}</definedName>
    <definedName name="hadhfaha" hidden="1">{#N/A,#N/A,FALSE,"포장2"}</definedName>
    <definedName name="han" hidden="1">#REF!</definedName>
    <definedName name="hardwar" hidden="1">#REF!</definedName>
    <definedName name="HDFD" localSheetId="9" hidden="1">{#N/A,#N/A,FALSE,"속도"}</definedName>
    <definedName name="HDFD" hidden="1">{#N/A,#N/A,FALSE,"속도"}</definedName>
    <definedName name="HDGBG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RE" localSheetId="9" hidden="1">{#N/A,#N/A,TRUE,"손익보고"}</definedName>
    <definedName name="HERE" hidden="1">{#N/A,#N/A,TRUE,"손익보고"}</definedName>
    <definedName name="hgd" localSheetId="9" hidden="1">{#N/A,#N/A,FALSE,"배수2"}</definedName>
    <definedName name="hgd" hidden="1">{#N/A,#N/A,FALSE,"배수2"}</definedName>
    <definedName name="HGDSGJGFJGF" localSheetId="9" hidden="1">{#N/A,#N/A,FALSE,"배수2"}</definedName>
    <definedName name="HGDSGJGFJGF" hidden="1">{#N/A,#N/A,FALSE,"배수2"}</definedName>
    <definedName name="h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yt" localSheetId="9" hidden="1">{#N/A,#N/A,FALSE,"현장 NCR 분석";#N/A,#N/A,FALSE,"현장품질감사";#N/A,#N/A,FALSE,"현장품질감사"}</definedName>
    <definedName name="hgfyt" hidden="1">{#N/A,#N/A,FALSE,"현장 NCR 분석";#N/A,#N/A,FALSE,"현장품질감사";#N/A,#N/A,FALSE,"현장품질감사"}</definedName>
    <definedName name="hgh" localSheetId="9" hidden="1">{#N/A,#N/A,FALSE,"단가표지"}</definedName>
    <definedName name="hgh" hidden="1">{#N/A,#N/A,FALSE,"단가표지"}</definedName>
    <definedName name="hghg" localSheetId="9" hidden="1">{#N/A,#N/A,FALSE,"운반시간"}</definedName>
    <definedName name="hghg" hidden="1">{#N/A,#N/A,FALSE,"운반시간"}</definedName>
    <definedName name="HGHH" localSheetId="9" hidden="1">{#N/A,#N/A,FALSE,"표지목차"}</definedName>
    <definedName name="HGHH" hidden="1">{#N/A,#N/A,FALSE,"표지목차"}</definedName>
    <definedName name="hh" localSheetId="9" hidden="1">{#N/A,#N/A,FALSE,"명세표"}</definedName>
    <definedName name="hh" hidden="1">{#N/A,#N/A,FALSE,"명세표"}</definedName>
    <definedName name="hhffgf" localSheetId="9" hidden="1">{#N/A,#N/A,FALSE,"부대1"}</definedName>
    <definedName name="hhffgf" hidden="1">{#N/A,#N/A,FALSE,"부대1"}</definedName>
    <definedName name="HHH" localSheetId="9" hidden="1">{#N/A,#N/A,FALSE,"2~8번"}</definedName>
    <definedName name="HHH" hidden="1">{#N/A,#N/A,FALSE,"2~8번"}</definedName>
    <definedName name="HHHH" hidden="1">#REF!</definedName>
    <definedName name="HHHHHHHHHHHHHHHHHHHHH" localSheetId="9" hidden="1">{#N/A,#N/A,FALSE,"토공2"}</definedName>
    <definedName name="HHHHHHHHHHHHHHHHHHHHH" hidden="1">{#N/A,#N/A,FALSE,"토공2"}</definedName>
    <definedName name="HHJU" localSheetId="9" hidden="1">{#N/A,#N/A,FALSE,"구조1"}</definedName>
    <definedName name="HHJU" hidden="1">{#N/A,#N/A,FALSE,"구조1"}</definedName>
    <definedName name="HHR" localSheetId="9" hidden="1">{#N/A,#N/A,FALSE,"포장2"}</definedName>
    <definedName name="HHR" hidden="1">{#N/A,#N/A,FALSE,"포장2"}</definedName>
    <definedName name="HJK" localSheetId="9" hidden="1">{#N/A,#N/A,FALSE,"이태원철근"}</definedName>
    <definedName name="HJK" hidden="1">{#N/A,#N/A,FALSE,"이태원철근"}</definedName>
    <definedName name="HJKL" localSheetId="9" hidden="1">{#N/A,#N/A,FALSE,"배수1"}</definedName>
    <definedName name="HJKL" hidden="1">{#N/A,#N/A,FALSE,"배수1"}</definedName>
    <definedName name="hkj" localSheetId="9" hidden="1">{#N/A,#N/A,FALSE,"혼합골재"}</definedName>
    <definedName name="hkj" hidden="1">{#N/A,#N/A,FALSE,"혼합골재"}</definedName>
    <definedName name="HMHM"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M" localSheetId="9" hidden="1">{#N/A,#N/A,FALSE,"골재소요량";#N/A,#N/A,FALSE,"골재소요량"}</definedName>
    <definedName name="HNM" hidden="1">{#N/A,#N/A,FALSE,"골재소요량";#N/A,#N/A,FALSE,"골재소요량"}</definedName>
    <definedName name="hrbjrjy" localSheetId="9" hidden="1">{#N/A,#N/A,FALSE,"배수2"}</definedName>
    <definedName name="hrbjrjy" hidden="1">{#N/A,#N/A,FALSE,"배수2"}</definedName>
    <definedName name="HSDGFSJ" localSheetId="9" hidden="1">{#N/A,#N/A,FALSE,"현장 NCR 분석";#N/A,#N/A,FALSE,"현장품질감사";#N/A,#N/A,FALSE,"현장품질감사"}</definedName>
    <definedName name="HSDGFSJ" hidden="1">{#N/A,#N/A,FALSE,"현장 NCR 분석";#N/A,#N/A,FALSE,"현장품질감사";#N/A,#N/A,FALSE,"현장품질감사"}</definedName>
    <definedName name="HSR" localSheetId="9" hidden="1">{"'용역비'!$A$4:$C$8"}</definedName>
    <definedName name="HSR" hidden="1">{"'용역비'!$A$4:$C$8"}</definedName>
    <definedName name="HTHT"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9" hidden="1">{"'Sheet1'!$A$22:$G$23","'Sheet1'!$A$6","'Sheet1'!$E$10","'Sheet1'!$A$1:$F$23","'Sheet1'!$B$10","'Sheet1'!$A$1:$G$22","'Sheet1'!$A$1:$G$51"}</definedName>
    <definedName name="HTML_Control" hidden="1">{"'Sheet1'!$A$22:$G$23","'Sheet1'!$A$6","'Sheet1'!$E$10","'Sheet1'!$A$1:$F$23","'Sheet1'!$B$10","'Sheet1'!$A$1:$G$22","'Sheet1'!$A$1:$G$51"}</definedName>
    <definedName name="HTML_Control_1" localSheetId="9" hidden="1">{"'터널공'!$A$177:$A$186"}</definedName>
    <definedName name="HTML_Control_1" hidden="1">{"'터널공'!$A$177:$A$186"}</definedName>
    <definedName name="HTML_Control_2" localSheetId="9" hidden="1">{"'터널공'!$A$177:$A$186"}</definedName>
    <definedName name="HTML_Control_2" hidden="1">{"'터널공'!$A$177:$A$186"}</definedName>
    <definedName name="HTML_Control_3" localSheetId="9" hidden="1">{"'터널공'!$A$177:$A$186"}</definedName>
    <definedName name="HTML_Control_3" hidden="1">{"'터널공'!$A$177:$A$186"}</definedName>
    <definedName name="HTML_Control_4" localSheetId="9" hidden="1">{"'터널공'!$A$177:$A$186"}</definedName>
    <definedName name="HTML_Control_4" hidden="1">{"'터널공'!$A$177:$A$186"}</definedName>
    <definedName name="HTML_Description">""</definedName>
    <definedName name="HTML_Email">"keppler@dava.kepco.co.kr"</definedName>
    <definedName name="HTML_Header">"220승압 기준단가(승압,계기분야)"</definedName>
    <definedName name="HTML_LastUpdate">"2000-11-21"</definedName>
    <definedName name="HTML_LineAfter">FALSE</definedName>
    <definedName name="HTML_LineBefore">TRUE</definedName>
    <definedName name="HTML_Name">"이정렬"</definedName>
    <definedName name="HTML_OBDlg2">TRUE</definedName>
    <definedName name="HTML_OBDlg3" hidden="1">TRUE</definedName>
    <definedName name="HTML_OBDlg4">TRUE</definedName>
    <definedName name="HTML_OS">0</definedName>
    <definedName name="HTML_PathFile">"D:\My Documents\98기준단가.htm"</definedName>
    <definedName name="HTML_PathTemplate" hidden="1">"C:\USERS\JHW\Kwangju\Distribution-Analysis\HTMLTemp.htm"</definedName>
    <definedName name="HTML_Title">"기준단가98상"</definedName>
    <definedName name="HTML1_1" hidden="1">"'[엑셀95-따라하기 문제.xls]인터넷 어시스턴트'!$A$1:$J$18"</definedName>
    <definedName name="HTML1_12" hidden="1">"C:\김종완\원고\[작업중] 한빛-엑셀70\CD-ROM문제\따라하기 문제&amp;그림\MyHTML01.htm"</definedName>
    <definedName name="HTML1_5" hidden="1">"엑셀 워크시트를 HTML문서로 변환한다. 이 적업은 &lt;한빛 미디어&gt; 책에서만 가능하며, [어린왕자]만의 독특한 아이디어 이다."</definedName>
    <definedName name="HTR" localSheetId="9" hidden="1">{#N/A,#N/A,FALSE,"이태원철근"}</definedName>
    <definedName name="HTR" hidden="1">{#N/A,#N/A,FALSE,"이태원철근"}</definedName>
    <definedName name="II" localSheetId="9" hidden="1">{"'용역비'!$A$4:$C$8"}</definedName>
    <definedName name="II" hidden="1">{"'용역비'!$A$4:$C$8"}</definedName>
    <definedName name="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9" hidden="1">{"'용역비'!$A$4:$C$8"}</definedName>
    <definedName name="IIII" hidden="1">{"'용역비'!$A$4:$C$8"}</definedName>
    <definedName name="IIIII" localSheetId="9" hidden="1">{"'용역비'!$A$4:$C$8"}</definedName>
    <definedName name="IIIII" hidden="1">{"'용역비'!$A$4:$C$8"}</definedName>
    <definedName name="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 localSheetId="9" hidden="1">{#N/A,#N/A,FALSE,"변경관리예산";#N/A,#N/A,FALSE,"변경장비예산";#N/A,#N/A,FALSE,"변경준설예산";#N/A,#N/A,FALSE,"변경철구예산"}</definedName>
    <definedName name="ik" hidden="1">{#N/A,#N/A,FALSE,"변경관리예산";#N/A,#N/A,FALSE,"변경장비예산";#N/A,#N/A,FALSE,"변경준설예산";#N/A,#N/A,FALSE,"변경철구예산"}</definedName>
    <definedName name="IOI" localSheetId="9" hidden="1">{"'용역비'!$A$4:$C$8"}</definedName>
    <definedName name="IOI" hidden="1">{"'용역비'!$A$4:$C$8"}</definedName>
    <definedName name="IOIOIOIO" localSheetId="9" hidden="1">{#N/A,#N/A,FALSE,"표지목차"}</definedName>
    <definedName name="IOIOIOIO" hidden="1">{#N/A,#N/A,FALSE,"표지목차"}</definedName>
    <definedName name="iouo" localSheetId="9" hidden="1">{#N/A,#N/A,FALSE,"배수2"}</definedName>
    <definedName name="iouo" hidden="1">{#N/A,#N/A,FALSE,"배수2"}</definedName>
    <definedName name="ioup" localSheetId="9" hidden="1">{#N/A,#N/A,FALSE,"속도"}</definedName>
    <definedName name="ioup" hidden="1">{#N/A,#N/A,FALSE,"속도"}</definedName>
    <definedName name="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tys.kdgfh" localSheetId="9" hidden="1">{#N/A,#N/A,FALSE,"이정표"}</definedName>
    <definedName name="iutys.kdgfh" hidden="1">{#N/A,#N/A,FALSE,"이정표"}</definedName>
    <definedName name="iuu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W"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IWW"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j" hidden="1">#REF!</definedName>
    <definedName name="JAHSG" localSheetId="9" hidden="1">{#N/A,#N/A,FALSE,"현장 NCR 분석";#N/A,#N/A,FALSE,"현장품질감사";#N/A,#N/A,FALSE,"현장품질감사"}</definedName>
    <definedName name="JAHSG" hidden="1">{#N/A,#N/A,FALSE,"현장 NCR 분석";#N/A,#N/A,FALSE,"현장품질감사";#N/A,#N/A,FALSE,"현장품질감사"}</definedName>
    <definedName name="jahsgie" localSheetId="9" hidden="1">{#N/A,#N/A,FALSE,"현장 NCR 분석";#N/A,#N/A,FALSE,"현장품질감사";#N/A,#N/A,FALSE,"현장품질감사"}</definedName>
    <definedName name="jahsgie" hidden="1">{#N/A,#N/A,FALSE,"현장 NCR 분석";#N/A,#N/A,FALSE,"현장품질감사";#N/A,#N/A,FALSE,"현장품질감사"}</definedName>
    <definedName name="JDFHERHGFHJ" localSheetId="9" hidden="1">{#N/A,#N/A,FALSE,"포장2"}</definedName>
    <definedName name="JDFHERHGFHJ" hidden="1">{#N/A,#N/A,FALSE,"포장2"}</definedName>
    <definedName name="JDFHERHGFJFD" localSheetId="9" hidden="1">{#N/A,#N/A,FALSE,"포장1";#N/A,#N/A,FALSE,"포장1"}</definedName>
    <definedName name="JDFHERHGFJFD" hidden="1">{#N/A,#N/A,FALSE,"포장1";#N/A,#N/A,FALSE,"포장1"}</definedName>
    <definedName name="JDFHETHGFJ" localSheetId="9" hidden="1">{#N/A,#N/A,FALSE,"조골재"}</definedName>
    <definedName name="JDFHETHGFJ" hidden="1">{#N/A,#N/A,FALSE,"조골재"}</definedName>
    <definedName name="JDFHFDJDNDHT" localSheetId="9" hidden="1">{#N/A,#N/A,FALSE,"토공2"}</definedName>
    <definedName name="JDFHFDJDNDHT" hidden="1">{#N/A,#N/A,FALSE,"토공2"}</definedName>
    <definedName name="JDHDFHERHG" localSheetId="9" hidden="1">{#N/A,#N/A,FALSE,"이정표"}</definedName>
    <definedName name="JDHDFHERHG" hidden="1">{#N/A,#N/A,FALSE,"이정표"}</definedName>
    <definedName name="JDHGEHGFGJRTYJHFG" localSheetId="9" hidden="1">{#N/A,#N/A,FALSE,"구조1"}</definedName>
    <definedName name="JDHGEHGFGJRTYJHFG" hidden="1">{#N/A,#N/A,FALSE,"구조1"}</definedName>
    <definedName name="JEON" localSheetId="9" hidden="1">{#N/A,#N/A,FALSE,"명세표"}</definedName>
    <definedName name="JEON" hidden="1">{#N/A,#N/A,FALSE,"명세표"}</definedName>
    <definedName name="jey" localSheetId="9" hidden="1">{#N/A,#N/A,FALSE,"현장 NCR 분석";#N/A,#N/A,FALSE,"현장품질감사";#N/A,#N/A,FALSE,"현장품질감사"}</definedName>
    <definedName name="jey" hidden="1">{#N/A,#N/A,FALSE,"현장 NCR 분석";#N/A,#N/A,FALSE,"현장품질감사";#N/A,#N/A,FALSE,"현장품질감사"}</definedName>
    <definedName name="jhjg" localSheetId="9" hidden="1">{#N/A,#N/A,FALSE,"조골재"}</definedName>
    <definedName name="jhjg" hidden="1">{#N/A,#N/A,FALSE,"조골재"}</definedName>
    <definedName name="jhjh" localSheetId="9" hidden="1">{#N/A,#N/A,FALSE,"표지목차"}</definedName>
    <definedName name="jhjh" hidden="1">{#N/A,#N/A,FALSE,"표지목차"}</definedName>
    <definedName name="jii" localSheetId="9" hidden="1">{#N/A,#N/A,FALSE,"골재소요량";#N/A,#N/A,FALSE,"골재소요량"}</definedName>
    <definedName name="jii" hidden="1">{#N/A,#N/A,FALSE,"골재소요량";#N/A,#N/A,FALSE,"골재소요량"}</definedName>
    <definedName name="jj"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FOR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9" hidden="1">{#N/A,#N/A,FALSE,"골재소요량";#N/A,#N/A,FALSE,"골재소요량"}</definedName>
    <definedName name="JJJ" hidden="1">{#N/A,#N/A,FALSE,"골재소요량";#N/A,#N/A,FALSE,"골재소요량"}</definedName>
    <definedName name="jjjj" localSheetId="9" hidden="1">{#N/A,#N/A,FALSE,"골재소요량";#N/A,#N/A,FALSE,"골재소요량"}</definedName>
    <definedName name="jjjj" hidden="1">{#N/A,#N/A,FALSE,"골재소요량";#N/A,#N/A,FALSE,"골재소요량"}</definedName>
    <definedName name="JJJJJJ" hidden="1">#REF!</definedName>
    <definedName name="JJJK" localSheetId="9" hidden="1">{#N/A,#N/A,FALSE,"2~8번"}</definedName>
    <definedName name="JJJK" hidden="1">{#N/A,#N/A,FALSE,"2~8번"}</definedName>
    <definedName name="JJSUWE"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KJKJK" localSheetId="9" hidden="1">{#N/A,#N/A,FALSE,"포장1";#N/A,#N/A,FALSE,"포장1"}</definedName>
    <definedName name="JKJKJKJK" hidden="1">{#N/A,#N/A,FALSE,"포장1";#N/A,#N/A,FALSE,"포장1"}</definedName>
    <definedName name="JKL" localSheetId="9" hidden="1">{#N/A,#N/A,FALSE,"속도"}</definedName>
    <definedName name="JKL" hidden="1">{#N/A,#N/A,FALSE,"속도"}</definedName>
    <definedName name="JSH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rtysr" localSheetId="9" hidden="1">{#N/A,#N/A,FALSE,"조골재"}</definedName>
    <definedName name="jytrtysr" hidden="1">{#N/A,#N/A,FALSE,"조골재"}</definedName>
    <definedName name="k" localSheetId="9" hidden="1">{#N/A,#N/A,FALSE,"조골재"}</definedName>
    <definedName name="k" hidden="1">{#N/A,#N/A,FALSE,"조골재"}</definedName>
    <definedName name="KBS" hidden="1">#REF!</definedName>
    <definedName name="kddas" localSheetId="9" hidden="1">{#N/A,#N/A,FALSE,"포장1";#N/A,#N/A,FALSE,"포장1"}</definedName>
    <definedName name="kddas" hidden="1">{#N/A,#N/A,FALSE,"포장1";#N/A,#N/A,FALSE,"포장1"}</definedName>
    <definedName name="KDKDK" localSheetId="9" hidden="1">{#N/A,#N/A,FALSE,"조골재"}</definedName>
    <definedName name="KDKDK" hidden="1">{#N/A,#N/A,FALSE,"조골재"}</definedName>
    <definedName name="key" hidden="1">#REF!</definedName>
    <definedName name="k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localSheetId="9" hidden="1">{#N/A,#N/A,FALSE,"혼합골재"}</definedName>
    <definedName name="KFGHYH" hidden="1">{#N/A,#N/A,FALSE,"혼합골재"}</definedName>
    <definedName name="KFGJGFJGHGRJGH" localSheetId="9" hidden="1">{#N/A,#N/A,FALSE,"부대1"}</definedName>
    <definedName name="KFGJGFJGHGRJGH" hidden="1">{#N/A,#N/A,FALSE,"부대1"}</definedName>
    <definedName name="KFGJREYDFHFD" localSheetId="9" hidden="1">{#N/A,#N/A,FALSE,"속도"}</definedName>
    <definedName name="KFGJREYDFHFD" hidden="1">{#N/A,#N/A,FALSE,"속도"}</definedName>
    <definedName name="KGFJHGJGH" localSheetId="9" hidden="1">{#N/A,#N/A,FALSE,"2~8번"}</definedName>
    <definedName name="KGFJHGJGH" hidden="1">{#N/A,#N/A,FALSE,"2~8번"}</definedName>
    <definedName name="khl" localSheetId="9" hidden="1">{#N/A,#N/A,FALSE,"2~8번"}</definedName>
    <definedName name="khl" hidden="1">{#N/A,#N/A,FALSE,"2~8번"}</definedName>
    <definedName name="kiyg" localSheetId="9" hidden="1">{#N/A,#N/A,FALSE,"현장 NCR 분석";#N/A,#N/A,FALSE,"현장품질감사";#N/A,#N/A,FALSE,"현장품질감사"}</definedName>
    <definedName name="kiyg" hidden="1">{#N/A,#N/A,FALSE,"현장 NCR 분석";#N/A,#N/A,FALSE,"현장품질감사";#N/A,#N/A,FALSE,"현장품질감사"}</definedName>
    <definedName name="kj" hidden="1">#REF!</definedName>
    <definedName name="kjg" localSheetId="9" hidden="1">{#N/A,#N/A,FALSE,"조골재"}</definedName>
    <definedName name="kjg" hidden="1">{#N/A,#N/A,FALSE,"조골재"}</definedName>
    <definedName name="KJGHJG" localSheetId="9" hidden="1">{#N/A,#N/A,FALSE,"배수2"}</definedName>
    <definedName name="KJGHJG" hidden="1">{#N/A,#N/A,FALSE,"배수2"}</definedName>
    <definedName name="kk" hidden="1">#REF!</definedName>
    <definedName name="KKA"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 localSheetId="9" hidden="1">{"'정산내역서'!$A$1:$I$35","'정산서(절.성토부)'!$A$1:$Q$17","'정산서(교량부)'!$A$1:$Q$84","'총괄표'!$A$1:$M$12","'시행현황'!$A$1:$G$12","'표지'!$A$1:$N$27","'정산서(절.성토부)'!$A$3:$Q$7"}</definedName>
    <definedName name="kkd" hidden="1">{"'정산내역서'!$A$1:$I$35","'정산서(절.성토부)'!$A$1:$Q$17","'정산서(교량부)'!$A$1:$Q$84","'총괄표'!$A$1:$M$12","'시행현황'!$A$1:$G$12","'표지'!$A$1:$N$27","'정산서(절.성토부)'!$A$3:$Q$7"}</definedName>
    <definedName name="KKDAW"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#REF!</definedName>
    <definedName name="kkk_1" localSheetId="9" hidden="1">{#N/A,#N/A,FALSE,"현장 NCR 분석";#N/A,#N/A,FALSE,"현장품질감사";#N/A,#N/A,FALSE,"현장품질감사"}</definedName>
    <definedName name="kkk_1" hidden="1">{#N/A,#N/A,FALSE,"현장 NCR 분석";#N/A,#N/A,FALSE,"현장품질감사";#N/A,#N/A,FALSE,"현장품질감사"}</definedName>
    <definedName name="KKKD"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_1" localSheetId="9" hidden="1">{#N/A,#N/A,FALSE,"현장 NCR 분석";#N/A,#N/A,FALSE,"현장품질감사";#N/A,#N/A,FALSE,"현장품질감사"}</definedName>
    <definedName name="kkkk_1" hidden="1">{#N/A,#N/A,FALSE,"현장 NCR 분석";#N/A,#N/A,FALSE,"현장품질감사";#N/A,#N/A,FALSE,"현장품질감사"}</definedName>
    <definedName name="KKKKSKR" hidden="1">#REF!</definedName>
    <definedName name="KKKSJ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o" hidden="1">#REF!</definedName>
    <definedName name="KKSIIEJD"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LKLKLK" localSheetId="9" hidden="1">{#N/A,#N/A,FALSE,"포장2"}</definedName>
    <definedName name="KLLKLKLK" hidden="1">{#N/A,#N/A,FALSE,"포장2"}</definedName>
    <definedName name="KLMMM" localSheetId="9" hidden="1">{#N/A,#N/A,FALSE,"부대2"}</definedName>
    <definedName name="KLMMM" hidden="1">{#N/A,#N/A,FALSE,"부대2"}</definedName>
    <definedName name="knj" localSheetId="9" hidden="1">{#N/A,#N/A,FALSE,"혼합골재"}</definedName>
    <definedName name="knj" hidden="1">{#N/A,#N/A,FALSE,"혼합골재"}</definedName>
    <definedName name="ktf" hidden="1">#REF!</definedName>
    <definedName name="kty" hidden="1">#REF!</definedName>
    <definedName name="KUK"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tjnjr" localSheetId="9" hidden="1">{#N/A,#N/A,FALSE,"토공2"}</definedName>
    <definedName name="kytjnjr" hidden="1">{#N/A,#N/A,FALSE,"토공2"}</definedName>
    <definedName name="LAK"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C산출" localSheetId="9" hidden="1">{#N/A,#N/A,FALSE,"사업총괄";#N/A,#N/A,FALSE,"장비사업";#N/A,#N/A,FALSE,"철구사업";#N/A,#N/A,FALSE,"준설사업"}</definedName>
    <definedName name="LC산출" hidden="1">{#N/A,#N/A,FALSE,"사업총괄";#N/A,#N/A,FALSE,"장비사업";#N/A,#N/A,FALSE,"철구사업";#N/A,#N/A,FALSE,"준설사업"}</definedName>
    <definedName name="ldfjesoi" localSheetId="9" hidden="1">{#N/A,#N/A,FALSE,"현장 NCR 분석";#N/A,#N/A,FALSE,"현장품질감사";#N/A,#N/A,FALSE,"현장품질감사"}</definedName>
    <definedName name="ldfjesoi" hidden="1">{#N/A,#N/A,FALSE,"현장 NCR 분석";#N/A,#N/A,FALSE,"현장품질감사";#N/A,#N/A,FALSE,"현장품질감사"}</definedName>
    <definedName name="LEE" localSheetId="9" hidden="1">{#N/A,#N/A,FALSE,"구조2"}</definedName>
    <definedName name="LEE" hidden="1">{#N/A,#N/A,FALSE,"구조2"}</definedName>
    <definedName name="lijop" localSheetId="9" hidden="1">{#N/A,#N/A,FALSE,"배수1"}</definedName>
    <definedName name="lijop" hidden="1">{#N/A,#N/A,FALSE,"배수1"}</definedName>
    <definedName name="List">#REF!</definedName>
    <definedName name="LIUJHG" hidden="1">#REF!</definedName>
    <definedName name="LI개요" localSheetId="9" hidden="1">{#N/A,#N/A,FALSE,"예상손익";#N/A,#N/A,FALSE,"관리분석";#N/A,#N/A,FALSE,"장비분석";#N/A,#N/A,FALSE,"준설분석";#N/A,#N/A,FALSE,"철구분석"}</definedName>
    <definedName name="LI개요" hidden="1">{#N/A,#N/A,FALSE,"예상손익";#N/A,#N/A,FALSE,"관리분석";#N/A,#N/A,FALSE,"장비분석";#N/A,#N/A,FALSE,"준설분석";#N/A,#N/A,FALSE,"철구분석"}</definedName>
    <definedName name="lj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j" localSheetId="9" hidden="1">{#N/A,#N/A,FALSE,"현장 NCR 분석";#N/A,#N/A,FALSE,"현장품질감사";#N/A,#N/A,FALSE,"현장품질감사"}</definedName>
    <definedName name="ljkj" hidden="1">{#N/A,#N/A,FALSE,"현장 NCR 분석";#N/A,#N/A,FALSE,"현장품질감사";#N/A,#N/A,FALSE,"현장품질감사"}</definedName>
    <definedName name="ljkj_1" localSheetId="9" hidden="1">{#N/A,#N/A,FALSE,"현장 NCR 분석";#N/A,#N/A,FALSE,"현장품질감사";#N/A,#N/A,FALSE,"현장품질감사"}</definedName>
    <definedName name="ljkj_1" hidden="1">{#N/A,#N/A,FALSE,"현장 NCR 분석";#N/A,#N/A,FALSE,"현장품질감사";#N/A,#N/A,FALSE,"현장품질감사"}</definedName>
    <definedName name="ljkㅏㅎ" localSheetId="9" hidden="1">{#N/A,#N/A,FALSE,"2~8번"}</definedName>
    <definedName name="ljkㅏㅎ" hidden="1">{#N/A,#N/A,FALSE,"2~8번"}</definedName>
    <definedName name="LLDIEKK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S"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 localSheetId="9" hidden="1">{#N/A,#N/A,FALSE,"2~8번"}</definedName>
    <definedName name="lo" hidden="1">{#N/A,#N/A,FALSE,"2~8번"}</definedName>
    <definedName name="LY" hidden="1">#REF!</definedName>
    <definedName name="L형표지" localSheetId="7">ErrorHandler_1</definedName>
    <definedName name="L형표지" localSheetId="9">ErrorHandler_1</definedName>
    <definedName name="L형표지">ErrorHandler_1</definedName>
    <definedName name="m" hidden="1">#REF!</definedName>
    <definedName name="MK" localSheetId="9" hidden="1">{#N/A,#N/A,TRUE,"총괄"}</definedName>
    <definedName name="MK" hidden="1">{#N/A,#N/A,TRUE,"총괄"}</definedName>
    <definedName name="mm" localSheetId="9" hidden="1">{#N/A,#N/A,TRUE,"토적및재료집계";#N/A,#N/A,TRUE,"토적및재료집계";#N/A,#N/A,TRUE,"단위량"}</definedName>
    <definedName name="mm" hidden="1">{#N/A,#N/A,TRUE,"토적및재료집계";#N/A,#N/A,TRUE,"토적및재료집계";#N/A,#N/A,TRUE,"단위량"}</definedName>
    <definedName name="MMM" hidden="1">#REF!</definedName>
    <definedName name="MMMMMMN" localSheetId="9" hidden="1">{#N/A,#N/A,FALSE,"표지목차"}</definedName>
    <definedName name="MMMMMMN" hidden="1">{#N/A,#N/A,FALSE,"표지목차"}</definedName>
    <definedName name="mms.ss" localSheetId="9" hidden="1">{#N/A,#N/A,TRUE,"토적및재료집계";#N/A,#N/A,TRUE,"토적및재료집계";#N/A,#N/A,TRUE,"단위량"}</definedName>
    <definedName name="mms.ss" hidden="1">{#N/A,#N/A,TRUE,"토적및재료집계";#N/A,#N/A,TRUE,"토적및재료집계";#N/A,#N/A,TRUE,"단위량"}</definedName>
    <definedName name="n" hidden="1">#REF!</definedName>
    <definedName name="NEWNAME" localSheetId="9" hidden="1">{#N/A,#N/A,FALSE,"CCTV"}</definedName>
    <definedName name="NEWNAME" hidden="1">{#N/A,#N/A,FALSE,"CCTV"}</definedName>
    <definedName name="n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k"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nhk"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NI">#REF!</definedName>
    <definedName name="NOIM">#REF!</definedName>
    <definedName name="ocf" hidden="1">#REF!</definedName>
    <definedName name="ODD" localSheetId="9" hidden="1">{#N/A,#N/A,FALSE,"명세표"}</definedName>
    <definedName name="ODD" hidden="1">{#N/A,#N/A,FALSE,"명세표"}</definedName>
    <definedName name="OH" localSheetId="9" hidden="1">{#N/A,#N/A,FALSE,"명세표"}</definedName>
    <definedName name="OH" hidden="1">{#N/A,#N/A,FALSE,"명세표"}</definedName>
    <definedName name="OHH" localSheetId="9" hidden="1">{#N/A,#N/A,FALSE,"명세표"}</definedName>
    <definedName name="OHH" hidden="1">{#N/A,#N/A,FALSE,"명세표"}</definedName>
    <definedName name="oi8uip" localSheetId="9" hidden="1">{#N/A,#N/A,FALSE,"이정표"}</definedName>
    <definedName name="oi8uip" hidden="1">{#N/A,#N/A,FALSE,"이정표"}</definedName>
    <definedName name="OIL" localSheetId="9" hidden="1">{"'용역비'!$A$4:$C$8"}</definedName>
    <definedName name="OIL" hidden="1">{"'용역비'!$A$4:$C$8"}</definedName>
    <definedName name="oiuyo" localSheetId="9" hidden="1">{#N/A,#N/A,FALSE,"부대1"}</definedName>
    <definedName name="oiuyo" hidden="1">{#N/A,#N/A,FALSE,"부대1"}</definedName>
    <definedName name="oiy" localSheetId="9" hidden="1">{#N/A,#N/A,FALSE,"포장2"}</definedName>
    <definedName name="oiy" hidden="1">{#N/A,#N/A,FALSE,"포장2"}</definedName>
    <definedName name="ok" localSheetId="9" hidden="1">{#N/A,#N/A,FALSE,"2~8번"}</definedName>
    <definedName name="ok" hidden="1">{#N/A,#N/A,FALSE,"2~8번"}</definedName>
    <definedName name="old예산" localSheetId="9" hidden="1">{#N/A,#N/A,TRUE,"손익보고"}</definedName>
    <definedName name="old예산" hidden="1">{#N/A,#N/A,TRUE,"손익보고"}</definedName>
    <definedName name="ONP" hidden="1">#REF!</definedName>
    <definedName name="ooo" hidden="1">#REF!</definedName>
    <definedName name="opo" localSheetId="9" hidden="1">{#N/A,#N/A,FALSE,"지침";#N/A,#N/A,FALSE,"환경분석";#N/A,#N/A,FALSE,"Sheet16"}</definedName>
    <definedName name="opo" hidden="1">{#N/A,#N/A,FALSE,"지침";#N/A,#N/A,FALSE,"환경분석";#N/A,#N/A,FALSE,"Sheet16"}</definedName>
    <definedName name="OPOP" hidden="1">#REF!</definedName>
    <definedName name="OPP" hidden="1">#REF!</definedName>
    <definedName name="OPPP" hidden="1">#REF!</definedName>
    <definedName name="oq" localSheetId="9" hidden="1">{#N/A,#N/A,FALSE,"이정표"}</definedName>
    <definedName name="oq" hidden="1">{#N/A,#N/A,FALSE,"이정표"}</definedName>
    <definedName name="ouio" localSheetId="9" hidden="1">{#N/A,#N/A,FALSE,"부대2"}</definedName>
    <definedName name="ouio" hidden="1">{#N/A,#N/A,FALSE,"부대2"}</definedName>
    <definedName name="p" localSheetId="9" hidden="1">{#N/A,#N/A,FALSE,"속도"}</definedName>
    <definedName name="p" hidden="1">{#N/A,#N/A,FALSE,"속도"}</definedName>
    <definedName name="PANEL">100%</definedName>
    <definedName name="PM별점수" localSheetId="9" hidden="1">{#N/A,#N/A,FALSE,"사업총괄";#N/A,#N/A,FALSE,"장비사업";#N/A,#N/A,FALSE,"철구사업";#N/A,#N/A,FALSE,"준설사업"}</definedName>
    <definedName name="PM별점수" hidden="1">{#N/A,#N/A,FALSE,"사업총괄";#N/A,#N/A,FALSE,"장비사업";#N/A,#N/A,FALSE,"철구사업";#N/A,#N/A,FALSE,"준설사업"}</definedName>
    <definedName name="POI" hidden="1">#REF!</definedName>
    <definedName name="_xlnm.Print_Area" localSheetId="3">'GTXA사업단 R&amp;R'!$D$1:$AM$1274</definedName>
    <definedName name="_xlnm.Print_Area" localSheetId="6">'Process Map_(철도종합시험운행-3단계)'!$B$1:$W$55</definedName>
    <definedName name="_xlnm.Print_Area" localSheetId="2">'Risk 매뉴얼(개통운영팀)'!$A$1:$N$6</definedName>
    <definedName name="_xlnm.Print_Area" localSheetId="4">수행_Manual!$D$1:$R$1571</definedName>
    <definedName name="_xlnm.Print_Area" localSheetId="7">'수행_Manual_(철도종합시험운행-3단계)'!$D$1:$R$1583</definedName>
    <definedName name="_xlnm.Print_Area" localSheetId="5">'수행_Process Map'!$A$1:$WL$423</definedName>
    <definedName name="_xlnm.Print_Area" localSheetId="9">'전략과제 To-Do-List(철도종합시험운행-3단계)'!$B$1:$T$41</definedName>
    <definedName name="_xlnm.Print_Area" localSheetId="10">'표준서_총사업비 변경'!$B$2:$BR$46</definedName>
    <definedName name="_xlnm.Print_Area">#REF!</definedName>
    <definedName name="_xlnm.Print_Titles" localSheetId="3">'GTXA사업단 R&amp;R'!$1:$5</definedName>
    <definedName name="_xlnm.Print_Titles" localSheetId="6">'Process Map_(철도종합시험운행-3단계)'!$1:$11</definedName>
    <definedName name="_xlnm.Print_Titles" localSheetId="4">수행_Manual!$1:$6</definedName>
    <definedName name="_xlnm.Print_Titles" localSheetId="7">'수행_Manual_(철도종합시험운행-3단계)'!$1:$6</definedName>
    <definedName name="_xlnm.Print_Titles" localSheetId="9">'전략과제 To-Do-List(철도종합시험운행-3단계)'!$1:$5</definedName>
    <definedName name="_xlnm.Print_Titles" localSheetId="10">'표준서_총사업비 변경'!$14:$14</definedName>
    <definedName name="_xlnm.Print_Titles">#N/A</definedName>
    <definedName name="q" hidden="1">#REF!</definedName>
    <definedName name="q00" localSheetId="9" hidden="1">{#N/A,#N/A,FALSE,"운반시간"}</definedName>
    <definedName name="q00" hidden="1">{#N/A,#N/A,FALSE,"운반시간"}</definedName>
    <definedName name="q234562456" localSheetId="9" hidden="1">{"'용역비'!$A$4:$C$8"}</definedName>
    <definedName name="q234562456" hidden="1">{"'용역비'!$A$4:$C$8"}</definedName>
    <definedName name="Q3WEE" localSheetId="9" hidden="1">{#N/A,#N/A,FALSE,"조골재"}</definedName>
    <definedName name="Q3WEE" hidden="1">{#N/A,#N/A,FALSE,"조골재"}</definedName>
    <definedName name="QA" localSheetId="9" hidden="1">{#N/A,#N/A,FALSE,"전력간선"}</definedName>
    <definedName name="QA" hidden="1">{#N/A,#N/A,FALSE,"전력간선"}</definedName>
    <definedName name="qaa" localSheetId="9" hidden="1">{#N/A,#N/A,FALSE,"속도"}</definedName>
    <definedName name="qaa" hidden="1">{#N/A,#N/A,FALSE,"속도"}</definedName>
    <definedName name="qaaa" localSheetId="9" hidden="1">{#N/A,#N/A,FALSE,"속도"}</definedName>
    <definedName name="qaaa" hidden="1">{#N/A,#N/A,FALSE,"속도"}</definedName>
    <definedName name="qaaaaaaaa" localSheetId="9" hidden="1">{#N/A,#N/A,FALSE,"골재소요량";#N/A,#N/A,FALSE,"골재소요량"}</definedName>
    <definedName name="qaaaaaaaa" hidden="1">{#N/A,#N/A,FALSE,"골재소요량";#N/A,#N/A,FALSE,"골재소요량"}</definedName>
    <definedName name="qaaaaaasdd" localSheetId="9" hidden="1">{#N/A,#N/A,FALSE,"표지목차"}</definedName>
    <definedName name="qaaaaaasdd" hidden="1">{#N/A,#N/A,FALSE,"표지목차"}</definedName>
    <definedName name="qaaqaa" localSheetId="9" hidden="1">{#N/A,#N/A,FALSE,"운반시간"}</definedName>
    <definedName name="qaaqaa" hidden="1">{#N/A,#N/A,FALSE,"운반시간"}</definedName>
    <definedName name="qaaqaqa" localSheetId="9" hidden="1">{#N/A,#N/A,FALSE,"속도"}</definedName>
    <definedName name="qaaqaqa" hidden="1">{#N/A,#N/A,FALSE,"속도"}</definedName>
    <definedName name="qaaqsdd" localSheetId="9" hidden="1">{#N/A,#N/A,FALSE,"2~8번"}</definedName>
    <definedName name="qaaqsdd" hidden="1">{#N/A,#N/A,FALSE,"2~8번"}</definedName>
    <definedName name="qaqaqaw" localSheetId="9" hidden="1">{#N/A,#N/A,FALSE,"2~8번"}</definedName>
    <definedName name="qaqaqaw" hidden="1">{#N/A,#N/A,FALSE,"2~8번"}</definedName>
    <definedName name="qb" localSheetId="9" hidden="1">{#N/A,#N/A,FALSE,"2~8번"}</definedName>
    <definedName name="qb" hidden="1">{#N/A,#N/A,FALSE,"2~8번"}</definedName>
    <definedName name="qbb" localSheetId="9" hidden="1">{#N/A,#N/A,FALSE,"2~8번"}</definedName>
    <definedName name="qbb" hidden="1">{#N/A,#N/A,FALSE,"2~8번"}</definedName>
    <definedName name="qkqh1" localSheetId="9" hidden="1">{#N/A,#N/A,FALSE,"명세표"}</definedName>
    <definedName name="qkqh1" hidden="1">{#N/A,#N/A,FALSE,"명세표"}</definedName>
    <definedName name="qor" hidden="1">#REF!</definedName>
    <definedName name="qq" localSheetId="9" hidden="1">{#N/A,#N/A,FALSE,"단가표지"}</definedName>
    <definedName name="qq" hidden="1">{#N/A,#N/A,FALSE,"단가표지"}</definedName>
    <definedName name="QQQ" hidden="1">#REF!</definedName>
    <definedName name="qqqa" localSheetId="9" hidden="1">{#N/A,#N/A,FALSE,"혼합골재"}</definedName>
    <definedName name="qqqa" hidden="1">{#N/A,#N/A,FALSE,"혼합골재"}</definedName>
    <definedName name="qqqklll" localSheetId="9" hidden="1">{#N/A,#N/A,FALSE,"배수2"}</definedName>
    <definedName name="qqqklll" hidden="1">{#N/A,#N/A,FALSE,"배수2"}</definedName>
    <definedName name="QQQQ" localSheetId="9" hidden="1">{#N/A,#N/A,FALSE,"현장 NCR 분석";#N/A,#N/A,FALSE,"현장품질감사";#N/A,#N/A,FALSE,"현장품질감사"}</definedName>
    <definedName name="QQQQ" hidden="1">{#N/A,#N/A,FALSE,"현장 NCR 분석";#N/A,#N/A,FALSE,"현장품질감사";#N/A,#N/A,FALSE,"현장품질감사"}</definedName>
    <definedName name="QQQQ_1" localSheetId="9" hidden="1">{#N/A,#N/A,FALSE,"현장 NCR 분석";#N/A,#N/A,FALSE,"현장품질감사";#N/A,#N/A,FALSE,"현장품질감사"}</definedName>
    <definedName name="QQQQ_1" hidden="1">{#N/A,#N/A,FALSE,"현장 NCR 분석";#N/A,#N/A,FALSE,"현장품질감사";#N/A,#N/A,FALSE,"현장품질감사"}</definedName>
    <definedName name="qqqqaa" localSheetId="9" hidden="1">{#N/A,#N/A,FALSE,"포장2"}</definedName>
    <definedName name="qqqqaa" hidden="1">{#N/A,#N/A,FALSE,"포장2"}</definedName>
    <definedName name="qqqqqq1" localSheetId="9" hidden="1">{#N/A,#N/A,FALSE,"포장2"}</definedName>
    <definedName name="qqqqqq1" hidden="1">{#N/A,#N/A,FALSE,"포장2"}</definedName>
    <definedName name="qw" localSheetId="9" hidden="1">{#N/A,#N/A,FALSE,"단가표지"}</definedName>
    <definedName name="qw" hidden="1">{#N/A,#N/A,FALSE,"단가표지"}</definedName>
    <definedName name="qwaaa" localSheetId="9" hidden="1">{#N/A,#N/A,FALSE,"배수2"}</definedName>
    <definedName name="qwaaa" hidden="1">{#N/A,#N/A,FALSE,"배수2"}</definedName>
    <definedName name="qwan" localSheetId="9" hidden="1">{#N/A,#N/A,FALSE,"2~8번"}</definedName>
    <definedName name="qwan" hidden="1">{#N/A,#N/A,FALSE,"2~8번"}</definedName>
    <definedName name="QWE" localSheetId="9" hidden="1">{#N/A,#N/A,FALSE,"이태원철근"}</definedName>
    <definedName name="QWE" hidden="1">{#N/A,#N/A,FALSE,"이태원철근"}</definedName>
    <definedName name="QWER" localSheetId="9" hidden="1">{#N/A,#N/A,FALSE,"배수2"}</definedName>
    <definedName name="QWER" hidden="1">{#N/A,#N/A,FALSE,"배수2"}</definedName>
    <definedName name="QWERQWER" hidden="1">#REF!</definedName>
    <definedName name="QWERT" hidden="1">#REF!</definedName>
    <definedName name="QWQ" localSheetId="9" hidden="1">{#N/A,#N/A,FALSE,"배수2"}</definedName>
    <definedName name="QWQ" hidden="1">{#N/A,#N/A,FALSE,"배수2"}</definedName>
    <definedName name="qwr" localSheetId="9" hidden="1">{#N/A,#N/A,FALSE,"단가표지"}</definedName>
    <definedName name="qwr" hidden="1">{#N/A,#N/A,FALSE,"단가표지"}</definedName>
    <definedName name="qwrn10" localSheetId="9" hidden="1">{#N/A,#N/A,FALSE,"이정표"}</definedName>
    <definedName name="qwrn10" hidden="1">{#N/A,#N/A,FALSE,"이정표"}</definedName>
    <definedName name="qwrn11" localSheetId="9" hidden="1">{#N/A,#N/A,FALSE,"조골재"}</definedName>
    <definedName name="qwrn11" hidden="1">{#N/A,#N/A,FALSE,"조골재"}</definedName>
    <definedName name="qwrn12" localSheetId="9" hidden="1">{#N/A,#N/A,FALSE,"구조1"}</definedName>
    <definedName name="qwrn12" hidden="1">{#N/A,#N/A,FALSE,"구조1"}</definedName>
    <definedName name="qwrn13" localSheetId="9" hidden="1">{#N/A,#N/A,FALSE,"토공2"}</definedName>
    <definedName name="qwrn13" hidden="1">{#N/A,#N/A,FALSE,"토공2"}</definedName>
    <definedName name="qwrn14" localSheetId="9" hidden="1">{#N/A,#N/A,FALSE,"포장1";#N/A,#N/A,FALSE,"포장1"}</definedName>
    <definedName name="qwrn14" hidden="1">{#N/A,#N/A,FALSE,"포장1";#N/A,#N/A,FALSE,"포장1"}</definedName>
    <definedName name="qwrn15" localSheetId="9" hidden="1">{#N/A,#N/A,FALSE,"포장2"}</definedName>
    <definedName name="qwrn15" hidden="1">{#N/A,#N/A,FALSE,"포장2"}</definedName>
    <definedName name="qwrn16" localSheetId="9" hidden="1">{#N/A,#N/A,FALSE,"표지목차"}</definedName>
    <definedName name="qwrn16" hidden="1">{#N/A,#N/A,FALSE,"표지목차"}</definedName>
    <definedName name="qwrn17" localSheetId="9" hidden="1">{#N/A,#N/A,FALSE,"혼합골재"}</definedName>
    <definedName name="qwrn17" hidden="1">{#N/A,#N/A,FALSE,"혼합골재"}</definedName>
    <definedName name="qwrn2" localSheetId="9" hidden="1">{#N/A,#N/A,FALSE,"구조2"}</definedName>
    <definedName name="qwrn2" hidden="1">{#N/A,#N/A,FALSE,"구조2"}</definedName>
    <definedName name="qwrn3" localSheetId="9" hidden="1">{#N/A,#N/A,FALSE,"단가표지"}</definedName>
    <definedName name="qwrn3" hidden="1">{#N/A,#N/A,FALSE,"단가표지"}</definedName>
    <definedName name="qwrn4" localSheetId="9" hidden="1">{#N/A,#N/A,FALSE,"배수1"}</definedName>
    <definedName name="qwrn4" hidden="1">{#N/A,#N/A,FALSE,"배수1"}</definedName>
    <definedName name="qwrn5" localSheetId="9" hidden="1">{#N/A,#N/A,FALSE,"배수2"}</definedName>
    <definedName name="qwrn5" hidden="1">{#N/A,#N/A,FALSE,"배수2"}</definedName>
    <definedName name="qwrn6" localSheetId="9" hidden="1">{#N/A,#N/A,FALSE,"부대1"}</definedName>
    <definedName name="qwrn6" hidden="1">{#N/A,#N/A,FALSE,"부대1"}</definedName>
    <definedName name="qwrn7" localSheetId="9" hidden="1">{#N/A,#N/A,FALSE,"부대2"}</definedName>
    <definedName name="qwrn7" hidden="1">{#N/A,#N/A,FALSE,"부대2"}</definedName>
    <definedName name="qwrn8" localSheetId="9" hidden="1">{#N/A,#N/A,FALSE,"속도"}</definedName>
    <definedName name="qwrn8" hidden="1">{#N/A,#N/A,FALSE,"속도"}</definedName>
    <definedName name="qwrn9" localSheetId="9" hidden="1">{#N/A,#N/A,FALSE,"운반시간"}</definedName>
    <definedName name="qwrn9" hidden="1">{#N/A,#N/A,FALSE,"운반시간"}</definedName>
    <definedName name="qwrnn" localSheetId="9" hidden="1">{#N/A,#N/A,FALSE,"골재소요량";#N/A,#N/A,FALSE,"골재소요량"}</definedName>
    <definedName name="qwrnn" hidden="1">{#N/A,#N/A,FALSE,"골재소요량";#N/A,#N/A,FALSE,"골재소요량"}</definedName>
    <definedName name="QWS" hidden="1">#REF!</definedName>
    <definedName name="qyk" localSheetId="9" hidden="1">{"'용역비'!$A$4:$C$8"}</definedName>
    <definedName name="qyk" hidden="1">{"'용역비'!$A$4:$C$8"}</definedName>
    <definedName name="rarasfsda" localSheetId="9" hidden="1">{#N/A,#N/A,FALSE,"이정표"}</definedName>
    <definedName name="rarasfsda" hidden="1">{#N/A,#N/A,FALSE,"이정표"}</definedName>
    <definedName name="rasfsafsafdsa" localSheetId="9" hidden="1">{#N/A,#N/A,FALSE,"조골재"}</definedName>
    <definedName name="rasfsafsafdsa" hidden="1">{#N/A,#N/A,FALSE,"조골재"}</definedName>
    <definedName name="rdthdhrtgrth" localSheetId="9" hidden="1">{#N/A,#N/A,FALSE,"포장2"}</definedName>
    <definedName name="rdthdhrtgrth" hidden="1">{#N/A,#N/A,FALSE,"포장2"}</definedName>
    <definedName name="re" localSheetId="9" hidden="1">{#N/A,#N/A,FALSE,"부대1"}</definedName>
    <definedName name="re" hidden="1">{#N/A,#N/A,FALSE,"부대1"}</definedName>
    <definedName name="rebar" localSheetId="9">{0,0,0,0;13,12.7,40,126.7;16,15.9,50,198.6;19,19.1,60,286.5;22,22.2,70,387.1;25,25.4,80,506.7;29,28.6,90,642.4;32,31.8,100,794.2}</definedName>
    <definedName name="rebar">{0,0,0,0;13,12.7,40,126.7;16,15.9,50,198.6;19,19.1,60,286.5;22,22.2,70,387.1;25,25.4,80,506.7;29,28.6,90,642.4;32,31.8,100,794.2}</definedName>
    <definedName name="RFYIFIOYGOPIO" hidden="1">#REF!</definedName>
    <definedName name="R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9" hidden="1">{#N/A,#N/A,FALSE,"현장 NCR 분석";#N/A,#N/A,FALSE,"현장품질감사";#N/A,#N/A,FALSE,"현장품질감사"}</definedName>
    <definedName name="rgrg" hidden="1">{#N/A,#N/A,FALSE,"현장 NCR 분석";#N/A,#N/A,FALSE,"현장품질감사";#N/A,#N/A,FALSE,"현장품질감사"}</definedName>
    <definedName name="rgtghg" localSheetId="9" hidden="1">{#N/A,#N/A,FALSE,"이정표"}</definedName>
    <definedName name="rgtghg" hidden="1">{#N/A,#N/A,FALSE,"이정표"}</definedName>
    <definedName name="RH" localSheetId="9" hidden="1">{"'용역비'!$A$4:$C$8"}</definedName>
    <definedName name="RH" hidden="1">{"'용역비'!$A$4:$C$8"}</definedName>
    <definedName name="RHDK" localSheetId="9" hidden="1">{#N/A,#N/A,FALSE,"이태원철근"}</definedName>
    <definedName name="RHDK" hidden="1">{#N/A,#N/A,FALSE,"이태원철근"}</definedName>
    <definedName name="RHDQL" hidden="1">#REF!</definedName>
    <definedName name="risl" localSheetId="9" hidden="1">{#N/A,#N/A,FALSE,"속도"}</definedName>
    <definedName name="risl" hidden="1">{#N/A,#N/A,FALSE,"속도"}</definedName>
    <definedName name="rk" localSheetId="9" hidden="1">{#N/A,#N/A,FALSE,"현장 NCR 분석";#N/A,#N/A,FALSE,"현장품질감사";#N/A,#N/A,FALSE,"현장품질감사"}</definedName>
    <definedName name="rk" hidden="1">{#N/A,#N/A,FALSE,"현장 NCR 분석";#N/A,#N/A,FALSE,"현장품질감사";#N/A,#N/A,FALSE,"현장품질감사"}</definedName>
    <definedName name="rk_1" localSheetId="9" hidden="1">{#N/A,#N/A,FALSE,"현장 NCR 분석";#N/A,#N/A,FALSE,"현장품질감사";#N/A,#N/A,FALSE,"현장품질감사"}</definedName>
    <definedName name="rk_1" hidden="1">{#N/A,#N/A,FALSE,"현장 NCR 분석";#N/A,#N/A,FALSE,"현장품질감사";#N/A,#N/A,FALSE,"현장품질감사"}</definedName>
    <definedName name="rkdkd" localSheetId="9" hidden="1">{#N/A,#N/A,FALSE,"2~8번"}</definedName>
    <definedName name="rkdkd" hidden="1">{#N/A,#N/A,FALSE,"2~8번"}</definedName>
    <definedName name="rkrkr" localSheetId="9" hidden="1">{#N/A,#N/A,FALSE,"속도"}</definedName>
    <definedName name="rkrkr" hidden="1">{#N/A,#N/A,FALSE,"속도"}</definedName>
    <definedName name="rks" localSheetId="9" hidden="1">{#N/A,#N/A,FALSE,"구조2"}</definedName>
    <definedName name="rks" hidden="1">{#N/A,#N/A,FALSE,"구조2"}</definedName>
    <definedName name="RKSK" localSheetId="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s" localSheetId="9" hidden="1">{#N/A,#N/A,FALSE,"부대1"}</definedName>
    <definedName name="rkss" hidden="1">{#N/A,#N/A,FALSE,"부대1"}</definedName>
    <definedName name="rksss" localSheetId="9" hidden="1">{#N/A,#N/A,FALSE,"부대2"}</definedName>
    <definedName name="rksss" hidden="1">{#N/A,#N/A,FALSE,"부대2"}</definedName>
    <definedName name="rkssss" localSheetId="9" hidden="1">{#N/A,#N/A,FALSE,"속도"}</definedName>
    <definedName name="rkssss" hidden="1">{#N/A,#N/A,FALSE,"속도"}</definedName>
    <definedName name="rnwhwh" localSheetId="9" hidden="1">{#N/A,#N/A,FALSE,"구조2"}</definedName>
    <definedName name="rnwhwh" hidden="1">{#N/A,#N/A,FALSE,"구조2"}</definedName>
    <definedName name="ro" localSheetId="9" hidden="1">{#N/A,#N/A,FALSE,"2~8번"}</definedName>
    <definedName name="ro" hidden="1">{#N/A,#N/A,FALSE,"2~8번"}</definedName>
    <definedName name="Royalty" localSheetId="9" hidden="1">{#N/A,#N/A,FALSE,"Sheet1"}</definedName>
    <definedName name="Royalty" hidden="1">{#N/A,#N/A,FALSE,"Sheet1"}</definedName>
    <definedName name="RR">#REF!</definedName>
    <definedName name="RRR" localSheetId="9" hidden="1">{#N/A,#N/A,FALSE,"포장2"}</definedName>
    <definedName name="RRR" hidden="1">{#N/A,#N/A,FALSE,"포장2"}</definedName>
    <definedName name="rrrrr" localSheetId="9" hidden="1">{#N/A,#N/A,FALSE,"조골재"}</definedName>
    <definedName name="rrrrr" hidden="1">{#N/A,#N/A,FALSE,"조골재"}</definedName>
    <definedName name="rrrrrrr" localSheetId="9" hidden="1">{#N/A,#N/A,FALSE,"2~8번"}</definedName>
    <definedName name="rrrrrrr" hidden="1">{#N/A,#N/A,FALSE,"2~8번"}</definedName>
    <definedName name="rsaraf" localSheetId="9" hidden="1">{#N/A,#N/A,FALSE,"운반시간"}</definedName>
    <definedName name="rsaraf" hidden="1">{#N/A,#N/A,FALSE,"운반시간"}</definedName>
    <definedName name="RTGH" localSheetId="9" hidden="1">{"'용역비'!$A$4:$C$8"}</definedName>
    <definedName name="RTGH" hidden="1">{"'용역비'!$A$4:$C$8"}</definedName>
    <definedName name="rth" localSheetId="9" hidden="1">{"'용역비'!$A$4:$C$8"}</definedName>
    <definedName name="rth" hidden="1">{"'용역비'!$A$4:$C$8"}</definedName>
    <definedName name="ruswjr" localSheetId="9" hidden="1">{#N/A,#N/A,FALSE,"구조2"}</definedName>
    <definedName name="ruswjr" hidden="1">{#N/A,#N/A,FALSE,"구조2"}</definedName>
    <definedName name="rwe6vtd" localSheetId="9" hidden="1">{#N/A,#N/A,FALSE,"표지목차"}</definedName>
    <definedName name="rwe6vtd" hidden="1">{#N/A,#N/A,FALSE,"표지목차"}</definedName>
    <definedName name="ryescerfwe" localSheetId="9" hidden="1">{#N/A,#N/A,FALSE,"부대2"}</definedName>
    <definedName name="ryescerfwe" hidden="1">{#N/A,#N/A,FALSE,"부대2"}</definedName>
    <definedName name="RYOO" hidden="1">#REF!</definedName>
    <definedName name="RYUIRYU" localSheetId="9" hidden="1">{"'용역비'!$A$4:$C$8"}</definedName>
    <definedName name="RYUIRYU" hidden="1">{"'용역비'!$A$4:$C$8"}</definedName>
    <definedName name="ryuk" localSheetId="9" hidden="1">{"'용역비'!$A$4:$C$8"}</definedName>
    <definedName name="ryuk" hidden="1">{"'용역비'!$A$4:$C$8"}</definedName>
    <definedName name="SAD" hidden="1">#REF!</definedName>
    <definedName name="SADA" localSheetId="9" hidden="1">{#N/A,#N/A,FALSE,"2~8번"}</definedName>
    <definedName name="SADA" hidden="1">{#N/A,#N/A,FALSE,"2~8번"}</definedName>
    <definedName name="SAE" localSheetId="9" hidden="1">{#N/A,#N/A,FALSE,"골재소요량";#N/A,#N/A,FALSE,"골재소요량"}</definedName>
    <definedName name="SAE" hidden="1">{#N/A,#N/A,FALSE,"골재소요량";#N/A,#N/A,FALSE,"골재소요량"}</definedName>
    <definedName name="SAFSAFSAD" localSheetId="9" hidden="1">{#N/A,#N/A,FALSE,"속도"}</definedName>
    <definedName name="SAFSAFSAD" hidden="1">{#N/A,#N/A,FALSE,"속도"}</definedName>
    <definedName name="saj" localSheetId="9" hidden="1">{#N/A,#N/A,FALSE,"단가표지"}</definedName>
    <definedName name="saj" hidden="1">{#N/A,#N/A,FALSE,"단가표지"}</definedName>
    <definedName name="sasasa" localSheetId="9" hidden="1">{#N/A,#N/A,FALSE,"속도"}</definedName>
    <definedName name="sasasa" hidden="1">{#N/A,#N/A,FALSE,"속도"}</definedName>
    <definedName name="SCBO" localSheetId="9" hidden="1">{#N/A,#N/A,FALSE,"운반시간"}</definedName>
    <definedName name="SCBO" hidden="1">{#N/A,#N/A,FALSE,"운반시간"}</definedName>
    <definedName name="sd" localSheetId="9">{"'용역비'!$A$4:$C$8"}</definedName>
    <definedName name="sd">{"'용역비'!$A$4:$C$8"}</definedName>
    <definedName name="SDAG" localSheetId="9" hidden="1">{#N/A,#N/A,FALSE,"골재소요량";#N/A,#N/A,FALSE,"골재소요량"}</definedName>
    <definedName name="SDAG" hidden="1">{#N/A,#N/A,FALSE,"골재소요량";#N/A,#N/A,FALSE,"골재소요량"}</definedName>
    <definedName name="SDCFG\" localSheetId="9" hidden="1">{#N/A,#N/A,FALSE,"운반시간"}</definedName>
    <definedName name="SDCFG\" hidden="1">{#N/A,#N/A,FALSE,"운반시간"}</definedName>
    <definedName name="SDDFD" localSheetId="9" hidden="1">{#N/A,#N/A,FALSE,"배수1"}</definedName>
    <definedName name="SDDFD" hidden="1">{#N/A,#N/A,FALSE,"배수1"}</definedName>
    <definedName name="SDF" hidden="1">#REF!</definedName>
    <definedName name="sdf4e" localSheetId="9" hidden="1">{#N/A,#N/A,FALSE,"현장 NCR 분석";#N/A,#N/A,FALSE,"현장품질감사";#N/A,#N/A,FALSE,"현장품질감사"}</definedName>
    <definedName name="sdf4e" hidden="1">{#N/A,#N/A,FALSE,"현장 NCR 분석";#N/A,#N/A,FALSE,"현장품질감사";#N/A,#N/A,FALSE,"현장품질감사"}</definedName>
    <definedName name="sdfag" hidden="1">#REF!</definedName>
    <definedName name="SDFDFD" localSheetId="9" hidden="1">{#N/A,#N/A,FALSE,"운반시간"}</definedName>
    <definedName name="SDFDFD" hidden="1">{#N/A,#N/A,FALSE,"운반시간"}</definedName>
    <definedName name="SDFE" localSheetId="9" hidden="1">{#N/A,#N/A,FALSE,"포장1";#N/A,#N/A,FALSE,"포장1"}</definedName>
    <definedName name="SDFE" hidden="1">{#N/A,#N/A,FALSE,"포장1";#N/A,#N/A,FALSE,"포장1"}</definedName>
    <definedName name="sdfg" localSheetId="9" hidden="1">{#N/A,#N/A,FALSE,"명세표"}</definedName>
    <definedName name="sdfg" hidden="1">{#N/A,#N/A,FALSE,"명세표"}</definedName>
    <definedName name="SDFGFH" localSheetId="9" hidden="1">{#N/A,#N/A,FALSE,"부대2"}</definedName>
    <definedName name="SDFGFH" hidden="1">{#N/A,#N/A,FALSE,"부대2"}</definedName>
    <definedName name="sdfgs" localSheetId="9" hidden="1">{#N/A,#N/A,FALSE,"명세표"}</definedName>
    <definedName name="sdfgs" hidden="1">{#N/A,#N/A,FALSE,"명세표"}</definedName>
    <definedName name="SDFSAFSADFS" localSheetId="9" hidden="1">{#N/A,#N/A,FALSE,"혼합골재"}</definedName>
    <definedName name="SDFSAFSADFS" hidden="1">{#N/A,#N/A,FALSE,"혼합골재"}</definedName>
    <definedName name="sdfss" localSheetId="9" hidden="1">{"'PIARC'!$A$1:$L$23"}</definedName>
    <definedName name="sdfss" hidden="1">{"'PIARC'!$A$1:$L$23"}</definedName>
    <definedName name="sdg" hidden="1">#REF!</definedName>
    <definedName name="SDGAS" hidden="1">#REF!</definedName>
    <definedName name="sdggr" localSheetId="9" hidden="1">{#N/A,#N/A,FALSE,"현장 NCR 분석";#N/A,#N/A,FALSE,"현장품질감사";#N/A,#N/A,FALSE,"현장품질감사"}</definedName>
    <definedName name="sdggr" hidden="1">{#N/A,#N/A,FALSE,"현장 NCR 분석";#N/A,#N/A,FALSE,"현장품질감사";#N/A,#N/A,FALSE,"현장품질감사"}</definedName>
    <definedName name="SDGSDFHFDJDG" localSheetId="9" hidden="1">{#N/A,#N/A,FALSE,"속도"}</definedName>
    <definedName name="SDGSDFHFDJDG" hidden="1">{#N/A,#N/A,FALSE,"속도"}</definedName>
    <definedName name="SDGSDGDHDFHGF" localSheetId="9" hidden="1">{#N/A,#N/A,FALSE,"운반시간"}</definedName>
    <definedName name="SDGSDGDHDFHGF" hidden="1">{#N/A,#N/A,FALSE,"운반시간"}</definedName>
    <definedName name="SDHF" localSheetId="9" hidden="1">{#N/A,#N/A,FALSE,"현장 NCR 분석";#N/A,#N/A,FALSE,"현장품질감사";#N/A,#N/A,FALSE,"현장품질감사"}</definedName>
    <definedName name="SDHF" hidden="1">{#N/A,#N/A,FALSE,"현장 NCR 분석";#N/A,#N/A,FALSE,"현장품질감사";#N/A,#N/A,FALSE,"현장품질감사"}</definedName>
    <definedName name="SDRTHST" hidden="1">#REF!</definedName>
    <definedName name="sdryhj" localSheetId="9" hidden="1">{"'용역비'!$A$4:$C$8"}</definedName>
    <definedName name="sdryhj" hidden="1">{"'용역비'!$A$4:$C$8"}</definedName>
    <definedName name="SDS" localSheetId="9" hidden="1">{#N/A,#N/A,FALSE,"2~8번"}</definedName>
    <definedName name="SDS" hidden="1">{#N/A,#N/A,FALSE,"2~8번"}</definedName>
    <definedName name="SDSD" localSheetId="9" hidden="1">{#N/A,#N/A,FALSE,"속도"}</definedName>
    <definedName name="SDSD" hidden="1">{#N/A,#N/A,FALSE,"속도"}</definedName>
    <definedName name="sdsda" localSheetId="9" hidden="1">{#N/A,#N/A,TRUE,"토적및재료집계";#N/A,#N/A,TRUE,"토적및재료집계";#N/A,#N/A,TRUE,"단위량"}</definedName>
    <definedName name="sdsda" hidden="1">{#N/A,#N/A,TRUE,"토적및재료집계";#N/A,#N/A,TRUE,"토적및재료집계";#N/A,#N/A,TRUE,"단위량"}</definedName>
    <definedName name="sdsdddd" localSheetId="9" hidden="1">{#N/A,#N/A,FALSE,"토공2"}</definedName>
    <definedName name="sdsdddd" hidden="1">{#N/A,#N/A,FALSE,"토공2"}</definedName>
    <definedName name="sdsdrgsth" localSheetId="9" hidden="1">{#N/A,#N/A,FALSE,"현장 NCR 분석";#N/A,#N/A,FALSE,"현장품질감사";#N/A,#N/A,FALSE,"현장품질감사"}</definedName>
    <definedName name="sdsdrgsth" hidden="1">{#N/A,#N/A,FALSE,"현장 NCR 분석";#N/A,#N/A,FALSE,"현장품질감사";#N/A,#N/A,FALSE,"현장품질감사"}</definedName>
    <definedName name="sdwe" localSheetId="9" hidden="1">{#N/A,#N/A,FALSE,"현장 NCR 분석";#N/A,#N/A,FALSE,"현장품질감사";#N/A,#N/A,FALSE,"현장품질감사"}</definedName>
    <definedName name="sdwe" hidden="1">{#N/A,#N/A,FALSE,"현장 NCR 분석";#N/A,#N/A,FALSE,"현장품질감사";#N/A,#N/A,FALSE,"현장품질감사"}</definedName>
    <definedName name="SDYF" localSheetId="9" hidden="1">{#N/A,#N/A,FALSE,"현장 NCR 분석";#N/A,#N/A,FALSE,"현장품질감사";#N/A,#N/A,FALSE,"현장품질감사"}</definedName>
    <definedName name="SDYF" hidden="1">{#N/A,#N/A,FALSE,"현장 NCR 분석";#N/A,#N/A,FALSE,"현장품질감사";#N/A,#N/A,FALSE,"현장품질감사"}</definedName>
    <definedName name="SE" localSheetId="9" hidden="1">{"'용역비'!$A$4:$C$8"}</definedName>
    <definedName name="SE" hidden="1">{"'용역비'!$A$4:$C$8"}</definedName>
    <definedName name="SEP" localSheetId="9" hidden="1">{#N/A,#N/A,FALSE,"단가표지"}</definedName>
    <definedName name="SEP" hidden="1">{#N/A,#N/A,FALSE,"단가표지"}</definedName>
    <definedName name="SERVICE" localSheetId="9" hidden="1">{#N/A,#N/A,FALSE,"이태원철근"}</definedName>
    <definedName name="SERVICE" hidden="1">{#N/A,#N/A,FALSE,"이태원철근"}</definedName>
    <definedName name="SFA" localSheetId="9" hidden="1">{#N/A,#N/A,FALSE,"포장1";#N/A,#N/A,FALSE,"포장1"}</definedName>
    <definedName name="SFA" hidden="1">{#N/A,#N/A,FALSE,"포장1";#N/A,#N/A,FALSE,"포장1"}</definedName>
    <definedName name="sfdgfdg" localSheetId="9" hidden="1">{#N/A,#N/A,FALSE,"명세표"}</definedName>
    <definedName name="sfdgfdg" hidden="1">{#N/A,#N/A,FALSE,"명세표"}</definedName>
    <definedName name="sfdgfds" localSheetId="9" hidden="1">{#N/A,#N/A,FALSE,"명세표"}</definedName>
    <definedName name="sfdgfds" hidden="1">{#N/A,#N/A,FALSE,"명세표"}</definedName>
    <definedName name="sfdgs" localSheetId="9" hidden="1">{#N/A,#N/A,FALSE,"명세표"}</definedName>
    <definedName name="sfdgs" hidden="1">{#N/A,#N/A,FALSE,"명세표"}</definedName>
    <definedName name="sfdgsdf" localSheetId="9" hidden="1">{#N/A,#N/A,FALSE,"명세표"}</definedName>
    <definedName name="sfdgsdf" hidden="1">{#N/A,#N/A,FALSE,"명세표"}</definedName>
    <definedName name="sfggf" localSheetId="9" hidden="1">{#N/A,#N/A,FALSE,"배수1"}</definedName>
    <definedName name="sfggf" hidden="1">{#N/A,#N/A,FALSE,"배수1"}</definedName>
    <definedName name="sfgh" localSheetId="9" hidden="1">{#N/A,#N/A,FALSE,"명세표"}</definedName>
    <definedName name="sfgh" hidden="1">{#N/A,#N/A,FALSE,"명세표"}</definedName>
    <definedName name="SFSDFDSF" localSheetId="9" hidden="1">{#N/A,#N/A,FALSE,"운반시간"}</definedName>
    <definedName name="SFSDFDSF" hidden="1">{#N/A,#N/A,FALSE,"운반시간"}</definedName>
    <definedName name="S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sㅎ" localSheetId="9" hidden="1">{#N/A,#N/A,FALSE,"부대2"}</definedName>
    <definedName name="sgdsㅎ" hidden="1">{#N/A,#N/A,FALSE,"부대2"}</definedName>
    <definedName name="sgerrew" localSheetId="9" hidden="1">{#N/A,#N/A,FALSE,"포장2"}</definedName>
    <definedName name="sgerrew" hidden="1">{#N/A,#N/A,FALSE,"포장2"}</definedName>
    <definedName name="sgsfge" localSheetId="9" hidden="1">{#N/A,#N/A,FALSE,"포장1";#N/A,#N/A,FALSE,"포장1"}</definedName>
    <definedName name="sgsfge" hidden="1">{#N/A,#N/A,FALSE,"포장1";#N/A,#N/A,FALSE,"포장1"}</definedName>
    <definedName name="sgsfgse" localSheetId="9" hidden="1">{#N/A,#N/A,FALSE,"토공2"}</definedName>
    <definedName name="sgsfgse" hidden="1">{#N/A,#N/A,FALSE,"토공2"}</definedName>
    <definedName name="sgsgsgs" localSheetId="9" hidden="1">{#N/A,#N/A,FALSE,"구조1"}</definedName>
    <definedName name="sgsgsgs" hidden="1">{#N/A,#N/A,FALSE,"구조1"}</definedName>
    <definedName name="sgsr" localSheetId="9" hidden="1">{#N/A,#N/A,FALSE,"명세표"}</definedName>
    <definedName name="sgsr" hidden="1">{#N/A,#N/A,FALSE,"명세표"}</definedName>
    <definedName name="sgwsrwrtr" localSheetId="9" hidden="1">{#N/A,#N/A,FALSE,"혼합골재"}</definedName>
    <definedName name="sgwsrwrtr" hidden="1">{#N/A,#N/A,FALSE,"혼합골재"}</definedName>
    <definedName name="sgwwww" localSheetId="9" hidden="1">{#N/A,#N/A,FALSE,"표지목차"}</definedName>
    <definedName name="sgwwww" hidden="1">{#N/A,#N/A,FALSE,"표지목차"}</definedName>
    <definedName name="sheet" localSheetId="9" hidden="1">{#N/A,#N/A,FALSE,"골재소요량";#N/A,#N/A,FALSE,"골재소요량"}</definedName>
    <definedName name="sheet" hidden="1">{#N/A,#N/A,FALSE,"골재소요량";#N/A,#N/A,FALSE,"골재소요량"}</definedName>
    <definedName name="SHEET100" hidden="1">#REF!</definedName>
    <definedName name="sj" hidden="1">#REF!</definedName>
    <definedName name="SJDGHFYCF" localSheetId="9" hidden="1">{#N/A,#N/A,FALSE,"현장 NCR 분석";#N/A,#N/A,FALSE,"현장품질감사";#N/A,#N/A,FALSE,"현장품질감사"}</definedName>
    <definedName name="SJDGHFYCF" hidden="1">{#N/A,#N/A,FALSE,"현장 NCR 분석";#N/A,#N/A,FALSE,"현장품질감사";#N/A,#N/A,FALSE,"현장품질감사"}</definedName>
    <definedName name="sjdhfh" localSheetId="9" hidden="1">{#N/A,#N/A,FALSE,"현장 NCR 분석";#N/A,#N/A,FALSE,"현장품질감사";#N/A,#N/A,FALSE,"현장품질감사"}</definedName>
    <definedName name="sjdhfh" hidden="1">{#N/A,#N/A,FALSE,"현장 NCR 분석";#N/A,#N/A,FALSE,"현장품질감사";#N/A,#N/A,FALSE,"현장품질감사"}</definedName>
    <definedName name="sjwe" localSheetId="9" hidden="1">{#N/A,#N/A,FALSE,"현장 NCR 분석";#N/A,#N/A,FALSE,"현장품질감사";#N/A,#N/A,FALSE,"현장품질감사"}</definedName>
    <definedName name="sjwe" hidden="1">{#N/A,#N/A,FALSE,"현장 NCR 분석";#N/A,#N/A,FALSE,"현장품질감사";#N/A,#N/A,FALSE,"현장품질감사"}</definedName>
    <definedName name="skfk" localSheetId="9" hidden="1">{#N/A,#N/A,FALSE,"지침";#N/A,#N/A,FALSE,"환경분석";#N/A,#N/A,FALSE,"Sheet16"}</definedName>
    <definedName name="skfk" hidden="1">{#N/A,#N/A,FALSE,"지침";#N/A,#N/A,FALSE,"환경분석";#N/A,#N/A,FALSE,"Sheet16"}</definedName>
    <definedName name="SLSLC" localSheetId="7">ErrorHandler_1</definedName>
    <definedName name="SLSLC" localSheetId="9">ErrorHandler_1</definedName>
    <definedName name="SLSLC">ErrorHandler_1</definedName>
    <definedName name="SO" hidden="1">#REF!</definedName>
    <definedName name="SOC" localSheetId="9"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분야" localSheetId="9"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사업" localSheetId="9" hidden="1">{#N/A,#N/A,FALSE,"예상손익";#N/A,#N/A,FALSE,"관리분석";#N/A,#N/A,FALSE,"장비분석";#N/A,#N/A,FALSE,"준설분석";#N/A,#N/A,FALSE,"철구분석"}</definedName>
    <definedName name="SOC사업" hidden="1">{#N/A,#N/A,FALSE,"예상손익";#N/A,#N/A,FALSE,"관리분석";#N/A,#N/A,FALSE,"장비분석";#N/A,#N/A,FALSE,"준설분석";#N/A,#N/A,FALSE,"철구분석"}</definedName>
    <definedName name="SOC집계" localSheetId="9" hidden="1">{#N/A,#N/A,FALSE,"사업총괄";#N/A,#N/A,FALSE,"장비사업";#N/A,#N/A,FALSE,"철구사업";#N/A,#N/A,FALSE,"준설사업"}</definedName>
    <definedName name="SOC집계" hidden="1">{#N/A,#N/A,FALSE,"사업총괄";#N/A,#N/A,FALSE,"장비사업";#N/A,#N/A,FALSE,"철구사업";#N/A,#N/A,FALSE,"준설사업"}</definedName>
    <definedName name="sortt" hidden="1">#REF!</definedName>
    <definedName name="srth" localSheetId="9" hidden="1">{"'용역비'!$A$4:$C$8"}</definedName>
    <definedName name="srth" hidden="1">{"'용역비'!$A$4:$C$8"}</definedName>
    <definedName name="ss" localSheetId="9" hidden="1">{#N/A,#N/A,FALSE,"운반시간"}</definedName>
    <definedName name="ss" hidden="1">{#N/A,#N/A,FALSE,"운반시간"}</definedName>
    <definedName name="SSD" localSheetId="9">{"'Sheet1'!$A$4:$M$21","'Sheet1'!$J$17:$K$19"}</definedName>
    <definedName name="SSD">{"'Sheet1'!$A$4:$M$21","'Sheet1'!$J$17:$K$19"}</definedName>
    <definedName name="sss" localSheetId="9" hidden="1">{#N/A,#N/A,FALSE,"전력간선"}</definedName>
    <definedName name="sss" hidden="1">{#N/A,#N/A,FALSE,"전력간선"}</definedName>
    <definedName name="sssss" localSheetId="9" hidden="1">{#N/A,#N/A,FALSE,"운반시간"}</definedName>
    <definedName name="sssss" hidden="1">{#N/A,#N/A,FALSE,"운반시간"}</definedName>
    <definedName name="STS" localSheetId="9" hidden="1">{"'용역비'!$A$4:$C$8"}</definedName>
    <definedName name="STS" hidden="1">{"'용역비'!$A$4:$C$8"}</definedName>
    <definedName name="su" localSheetId="9" hidden="1">{#N/A,#N/A,FALSE,"골재소요량";#N/A,#N/A,FALSE,"골재소요량"}</definedName>
    <definedName name="su" hidden="1">{#N/A,#N/A,FALSE,"골재소요량";#N/A,#N/A,FALSE,"골재소요량"}</definedName>
    <definedName name="sv" localSheetId="9" hidden="1">{#N/A,#N/A,FALSE,"명세표"}</definedName>
    <definedName name="sv" hidden="1">{#N/A,#N/A,FALSE,"명세표"}</definedName>
    <definedName name="SVS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e" localSheetId="9" hidden="1">{#N/A,#N/A,FALSE,"명세표"}</definedName>
    <definedName name="swe" hidden="1">{#N/A,#N/A,FALSE,"명세표"}</definedName>
    <definedName name="t"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t"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T2표" localSheetId="9" hidden="1">{#N/A,#N/A,FALSE,"골재소요량";#N/A,#N/A,FALSE,"골재소요량"}</definedName>
    <definedName name="T2표" hidden="1">{#N/A,#N/A,FALSE,"골재소요량";#N/A,#N/A,FALSE,"골재소요량"}</definedName>
    <definedName name="TaxTV">10%</definedName>
    <definedName name="TaxXL">5%</definedName>
    <definedName name="TEWGDSGVDSFGVDSVGSD" localSheetId="9" hidden="1">{#N/A,#N/A,FALSE,"운반시간"}</definedName>
    <definedName name="TEWGDSGVDSFGVDSVGSD" hidden="1">{#N/A,#N/A,FALSE,"운반시간"}</definedName>
    <definedName name="TEYJ" localSheetId="9" hidden="1">{"'용역비'!$A$4:$C$8"}</definedName>
    <definedName name="TEYJ" hidden="1">{"'용역비'!$A$4:$C$8"}</definedName>
    <definedName name="TFUI" localSheetId="9" hidden="1">{"'용역비'!$A$4:$C$8"}</definedName>
    <definedName name="TFUI" hidden="1">{"'용역비'!$A$4:$C$8"}</definedName>
    <definedName name="tgt" localSheetId="9" hidden="1">{#N/A,#N/A,FALSE,"구조1"}</definedName>
    <definedName name="tgt" hidden="1">{#N/A,#N/A,FALSE,"구조1"}</definedName>
    <definedName name="th" localSheetId="9" hidden="1">{#N/A,#N/A,FALSE,"구조2"}</definedName>
    <definedName name="th" hidden="1">{#N/A,#N/A,FALSE,"구조2"}</definedName>
    <definedName name="TNFID" hidden="1">#REF!</definedName>
    <definedName name="tr" hidden="1">#REF!</definedName>
    <definedName name="tray">100%</definedName>
    <definedName name="tree수정" localSheetId="9" hidden="1">{#N/A,#N/A,FALSE,"지침";#N/A,#N/A,FALSE,"환경분석";#N/A,#N/A,FALSE,"Sheet16"}</definedName>
    <definedName name="tree수정" hidden="1">{#N/A,#N/A,FALSE,"지침";#N/A,#N/A,FALSE,"환경분석";#N/A,#N/A,FALSE,"Sheet16"}</definedName>
    <definedName name="TRTRY" localSheetId="9" hidden="1">{#N/A,#N/A,FALSE,"포장1";#N/A,#N/A,FALSE,"포장1"}</definedName>
    <definedName name="TRTRY" hidden="1">{#N/A,#N/A,FALSE,"포장1";#N/A,#N/A,FALSE,"포장1"}</definedName>
    <definedName name="tt" localSheetId="9" hidden="1">{#N/A,#N/A,FALSE,"단가표지"}</definedName>
    <definedName name="tt" hidden="1">{#N/A,#N/A,FALSE,"단가표지"}</definedName>
    <definedName name="ttt" localSheetId="9" hidden="1">{#N/A,#N/A,FALSE,"부대1"}</definedName>
    <definedName name="ttt" hidden="1">{#N/A,#N/A,FALSE,"부대1"}</definedName>
    <definedName name="TTTT" hidden="1">#REF!</definedName>
    <definedName name="ttttt" localSheetId="9" hidden="1">{#N/A,#N/A,FALSE,"지침";#N/A,#N/A,FALSE,"환경분석";#N/A,#N/A,FALSE,"Sheet16"}</definedName>
    <definedName name="ttttt" hidden="1">{#N/A,#N/A,FALSE,"지침";#N/A,#N/A,FALSE,"환경분석";#N/A,#N/A,FALSE,"Sheet16"}</definedName>
    <definedName name="tu" localSheetId="9" hidden="1">{"'용역비'!$A$4:$C$8"}</definedName>
    <definedName name="tu" hidden="1">{"'용역비'!$A$4:$C$8"}</definedName>
    <definedName name="tuilol" localSheetId="9" hidden="1">{"'용역비'!$A$4:$C$8"}</definedName>
    <definedName name="tuilol" hidden="1">{"'용역비'!$A$4:$C$8"}</definedName>
    <definedName name="TUIO" localSheetId="9" hidden="1">{"'용역비'!$A$4:$C$8"}</definedName>
    <definedName name="TUIO" hidden="1">{"'용역비'!$A$4:$C$8"}</definedName>
    <definedName name="TUIO.L" localSheetId="9" hidden="1">{"'용역비'!$A$4:$C$8"}</definedName>
    <definedName name="TUIO.L" hidden="1">{"'용역비'!$A$4:$C$8"}</definedName>
    <definedName name="TUIOTUI" localSheetId="9" hidden="1">{"'용역비'!$A$4:$C$8"}</definedName>
    <definedName name="TUIOTUI" hidden="1">{"'용역비'!$A$4:$C$8"}</definedName>
    <definedName name="TYHFDGFD" localSheetId="9" hidden="1">{#N/A,#N/A,FALSE,"배수2"}</definedName>
    <definedName name="TYHFDGFD" hidden="1">{#N/A,#N/A,FALSE,"배수2"}</definedName>
    <definedName name="TYJ" localSheetId="9" hidden="1">{"'용역비'!$A$4:$C$8"}</definedName>
    <definedName name="TYJ" hidden="1">{"'용역비'!$A$4:$C$8"}</definedName>
    <definedName name="tyje" localSheetId="9" hidden="1">{"'용역비'!$A$4:$C$8"}</definedName>
    <definedName name="tyje" hidden="1">{"'용역비'!$A$4:$C$8"}</definedName>
    <definedName name="tyjet" localSheetId="9" hidden="1">{"'용역비'!$A$4:$C$8"}</definedName>
    <definedName name="tyjet" hidden="1">{"'용역비'!$A$4:$C$8"}</definedName>
    <definedName name="TYRY" hidden="1">#REF!</definedName>
    <definedName name="tytju4tewete" localSheetId="9" hidden="1">{#N/A,#N/A,FALSE,"속도"}</definedName>
    <definedName name="tytju4tewete" hidden="1">{#N/A,#N/A,FALSE,"속도"}</definedName>
    <definedName name="tyu" localSheetId="9" hidden="1">{"'용역비'!$A$4:$C$8"}</definedName>
    <definedName name="tyu" hidden="1">{"'용역비'!$A$4:$C$8"}</definedName>
    <definedName name="uhio8ou" localSheetId="9" hidden="1">{#N/A,#N/A,FALSE,"포장2"}</definedName>
    <definedName name="uhio8ou" hidden="1">{#N/A,#N/A,FALSE,"포장2"}</definedName>
    <definedName name="ui" localSheetId="9" hidden="1">{#N/A,#N/A,FALSE,"지침";#N/A,#N/A,FALSE,"환경분석";#N/A,#N/A,FALSE,"Sheet16"}</definedName>
    <definedName name="ui" hidden="1">{#N/A,#N/A,FALSE,"지침";#N/A,#N/A,FALSE,"환경분석";#N/A,#N/A,FALSE,"Sheet16"}</definedName>
    <definedName name="uiok" localSheetId="9" hidden="1">{#N/A,#N/A,FALSE,"표지목차"}</definedName>
    <definedName name="uiok" hidden="1">{#N/A,#N/A,FALSE,"표지목차"}</definedName>
    <definedName name="ujdffdf" localSheetId="9" hidden="1">{#N/A,#N/A,FALSE,"단가표지"}</definedName>
    <definedName name="ujdffdf" hidden="1">{#N/A,#N/A,FALSE,"단가표지"}</definedName>
    <definedName name="ujk" localSheetId="9" hidden="1">{#N/A,#N/A,FALSE,"운반시간"}</definedName>
    <definedName name="ujk" hidden="1">{#N/A,#N/A,FALSE,"운반시간"}</definedName>
    <definedName name="ulo" localSheetId="9" hidden="1">{"'용역비'!$A$4:$C$8"}</definedName>
    <definedName name="ulo" hidden="1">{"'용역비'!$A$4:$C$8"}</definedName>
    <definedName name="uoi8p" localSheetId="9" hidden="1">{#N/A,#N/A,FALSE,"운반시간"}</definedName>
    <definedName name="uoi8p" hidden="1">{#N/A,#N/A,FALSE,"운반시간"}</definedName>
    <definedName name="uoi8u" localSheetId="9" hidden="1">{#N/A,#N/A,FALSE,"토공2"}</definedName>
    <definedName name="uoi8u" hidden="1">{#N/A,#N/A,FALSE,"토공2"}</definedName>
    <definedName name="uoio" localSheetId="9" hidden="1">{#N/A,#N/A,FALSE,"포장1";#N/A,#N/A,FALSE,"포장1"}</definedName>
    <definedName name="uoio" hidden="1">{#N/A,#N/A,FALSE,"포장1";#N/A,#N/A,FALSE,"포장1"}</definedName>
    <definedName name="uoiup" localSheetId="9" hidden="1">{#N/A,#N/A,FALSE,"구조1"}</definedName>
    <definedName name="uoiup" hidden="1">{#N/A,#N/A,FALSE,"구조1"}</definedName>
    <definedName name="up" localSheetId="9" hidden="1">{#N/A,#N/A,FALSE,"지침";#N/A,#N/A,FALSE,"환경분석";#N/A,#N/A,FALSE,"Sheet16"}</definedName>
    <definedName name="up" hidden="1">{#N/A,#N/A,FALSE,"지침";#N/A,#N/A,FALSE,"환경분석";#N/A,#N/A,FALSE,"Sheet16"}</definedName>
    <definedName name="UTI" localSheetId="9" hidden="1">{"'용역비'!$A$4:$C$8"}</definedName>
    <definedName name="UTI" hidden="1">{"'용역비'!$A$4:$C$8"}</definedName>
    <definedName name="UTIOL" localSheetId="9" hidden="1">{"'용역비'!$A$4:$C$8"}</definedName>
    <definedName name="UTIOL" hidden="1">{"'용역비'!$A$4:$C$8"}</definedName>
    <definedName name="uuu" localSheetId="9" hidden="1">{#N/A,#N/A,FALSE,"부대2"}</definedName>
    <definedName name="uuu" hidden="1">{#N/A,#N/A,FALSE,"부대2"}</definedName>
    <definedName name="uuuu" localSheetId="9" hidden="1">{#N/A,#N/A,FALSE,"단가표지"}</definedName>
    <definedName name="uuuu" hidden="1">{#N/A,#N/A,FALSE,"단가표지"}</definedName>
    <definedName name="uy89ihbn" localSheetId="9" hidden="1">{#N/A,#N/A,FALSE,"2~8번"}</definedName>
    <definedName name="uy89ihbn" hidden="1">{#N/A,#N/A,FALSE,"2~8번"}</definedName>
    <definedName name="uyjesc" localSheetId="9" hidden="1">{#N/A,#N/A,FALSE,"포장1";#N/A,#N/A,FALSE,"포장1"}</definedName>
    <definedName name="uyjesc" hidden="1">{#N/A,#N/A,FALSE,"포장1";#N/A,#N/A,FALSE,"포장1"}</definedName>
    <definedName name="uyteyj" hidden="1">#REF!</definedName>
    <definedName name="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B" localSheetId="9" hidden="1">{#N/A,#N/A,FALSE,"이태원철근"}</definedName>
    <definedName name="VB" hidden="1">{#N/A,#N/A,FALSE,"이태원철근"}</definedName>
    <definedName name="VBNM" localSheetId="9" hidden="1">{#N/A,#N/A,FALSE,"포장2"}</definedName>
    <definedName name="VBNM" hidden="1">{#N/A,#N/A,FALSE,"포장2"}</definedName>
    <definedName name="VBXZ" localSheetId="9" hidden="1">{#N/A,#N/A,FALSE,"속도"}</definedName>
    <definedName name="VBXZ" hidden="1">{#N/A,#N/A,FALSE,"속도"}</definedName>
    <definedName name="vc" localSheetId="9" hidden="1">{#N/A,#N/A,FALSE,"속도"}</definedName>
    <definedName name="vc" hidden="1">{#N/A,#N/A,FALSE,"속도"}</definedName>
    <definedName name="vcc" localSheetId="9" hidden="1">{#N/A,#N/A,FALSE,"구조1"}</definedName>
    <definedName name="vcc" hidden="1">{#N/A,#N/A,FALSE,"구조1"}</definedName>
    <definedName name="VHFG" hidden="1">#REF!</definedName>
    <definedName name="VSV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 localSheetId="9" hidden="1">{#N/A,#N/A,FALSE,"포장1";#N/A,#N/A,FALSE,"포장1"}</definedName>
    <definedName name="VVV" hidden="1">{#N/A,#N/A,FALSE,"포장1";#N/A,#N/A,FALSE,"포장1"}</definedName>
    <definedName name="vwat" localSheetId="9" hidden="1">{#N/A,#N/A,FALSE,"운반시간"}</definedName>
    <definedName name="vwat" hidden="1">{#N/A,#N/A,FALSE,"운반시간"}</definedName>
    <definedName name="wer" localSheetId="9" hidden="1">{#N/A,#N/A,FALSE,"골재소요량";#N/A,#N/A,FALSE,"골재소요량"}</definedName>
    <definedName name="wer" hidden="1">{#N/A,#N/A,FALSE,"골재소요량";#N/A,#N/A,FALSE,"골재소요량"}</definedName>
    <definedName name="wererr" localSheetId="9" hidden="1">{#N/A,#N/A,FALSE,"운반시간"}</definedName>
    <definedName name="wererr" hidden="1">{#N/A,#N/A,FALSE,"운반시간"}</definedName>
    <definedName name="werewr" localSheetId="9" hidden="1">{#N/A,#N/A,FALSE,"골재소요량";#N/A,#N/A,FALSE,"골재소요량"}</definedName>
    <definedName name="werewr" hidden="1">{#N/A,#N/A,FALSE,"골재소요량";#N/A,#N/A,FALSE,"골재소요량"}</definedName>
    <definedName name="WERT" localSheetId="9" hidden="1">{#N/A,#N/A,FALSE,"2~8번"}</definedName>
    <definedName name="WERT" hidden="1">{#N/A,#N/A,FALSE,"2~8번"}</definedName>
    <definedName name="we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IS단가비교" localSheetId="9" hidden="1">{#N/A,#N/A,TRUE,"토적및재료집계";#N/A,#N/A,TRUE,"토적및재료집계";#N/A,#N/A,TRUE,"단위량"}</definedName>
    <definedName name="WIS단가비교" hidden="1">{#N/A,#N/A,TRUE,"토적및재료집계";#N/A,#N/A,TRUE,"토적및재료집계";#N/A,#N/A,TRUE,"단위량"}</definedName>
    <definedName name="wjscpsodurtj2" localSheetId="9" hidden="1">{#N/A,#N/A,FALSE,"포장2"}</definedName>
    <definedName name="wjscpsodurtj2" hidden="1">{#N/A,#N/A,FALSE,"포장2"}</definedName>
    <definedName name="wjsr" hidden="1">#REF!</definedName>
    <definedName name="wkdidsps" localSheetId="9" hidden="1">{#N/A,#N/A,FALSE,"배수2"}</definedName>
    <definedName name="wkdidsps" hidden="1">{#N/A,#N/A,FALSE,"배수2"}</definedName>
    <definedName name="WL" localSheetId="9" hidden="1">{#N/A,#N/A,FALSE,"현장 NCR 분석";#N/A,#N/A,FALSE,"현장품질감사";#N/A,#N/A,FALSE,"현장품질감사"}</definedName>
    <definedName name="WL" hidden="1">{#N/A,#N/A,FALSE,"현장 NCR 분석";#N/A,#N/A,FALSE,"현장품질감사";#N/A,#N/A,FALSE,"현장품질감사"}</definedName>
    <definedName name="WLQ" localSheetId="9" hidden="1">{#N/A,#N/A,FALSE,"명세표"}</definedName>
    <definedName name="WLQ" hidden="1">{#N/A,#N/A,FALSE,"명세표"}</definedName>
    <definedName name="wm.조골재1" localSheetId="9" hidden="1">{#N/A,#N/A,FALSE,"조골재"}</definedName>
    <definedName name="wm.조골재1" hidden="1">{#N/A,#N/A,FALSE,"조골재"}</definedName>
    <definedName name="wocld" localSheetId="9" hidden="1">{#N/A,#N/A,FALSE,"토공2"}</definedName>
    <definedName name="wocld" hidden="1">{#N/A,#N/A,FALSE,"토공2"}</definedName>
    <definedName name="WOODEN">100%</definedName>
    <definedName name="woogi" hidden="1">#REF!</definedName>
    <definedName name="woogi2" hidden="1">#REF!</definedName>
    <definedName name="WQ" localSheetId="9" hidden="1">{#N/A,#N/A,FALSE,"속도"}</definedName>
    <definedName name="WQ" hidden="1">{#N/A,#N/A,FALSE,"속도"}</definedName>
    <definedName name="WQ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sda" localSheetId="9" hidden="1">{#N/A,#N/A,TRUE,"토적및재료집계";#N/A,#N/A,TRUE,"토적및재료집계";#N/A,#N/A,TRUE,"단위량"}</definedName>
    <definedName name="wrb.sda" hidden="1">{#N/A,#N/A,TRUE,"토적및재료집계";#N/A,#N/A,TRUE,"토적및재료집계";#N/A,#N/A,TRUE,"단위량"}</definedName>
    <definedName name="WRITE" localSheetId="9" hidden="1">{#N/A,#N/A,FALSE,"CCTV"}</definedName>
    <definedName name="WRITE" hidden="1">{#N/A,#N/A,FALSE,"CCTV"}</definedName>
    <definedName name="wrn.0812ESC."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23456789." localSheetId="9" hidden="1">{"123",#N/A,FALSE,"안산교";"456",#N/A,FALSE,"상부철근집계";"789",#N/A,FALSE,"상부산출근거"}</definedName>
    <definedName name="wrn.123456789." hidden="1">{"123",#N/A,FALSE,"안산교";"456",#N/A,FALSE,"상부철근집계";"789",#N/A,FALSE,"상부산출근거"}</definedName>
    <definedName name="wrn.2번." localSheetId="9" hidden="1">{#N/A,#N/A,FALSE,"2~8번"}</definedName>
    <definedName name="wrn.2번." hidden="1">{#N/A,#N/A,FALSE,"2~8번"}</definedName>
    <definedName name="wrn.34건물기초." localSheetId="9"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97." localSheetId="9" hidden="1">{#N/A,#N/A,FALSE,"지침";#N/A,#N/A,FALSE,"환경분석";#N/A,#N/A,FALSE,"Sheet16"}</definedName>
    <definedName name="wrn.97." hidden="1">{#N/A,#N/A,FALSE,"지침";#N/A,#N/A,FALSE,"환경분석";#N/A,#N/A,FALSE,"Sheet16"}</definedName>
    <definedName name="wrn.97년._.사업계획._.및._.예산지침." localSheetId="9" hidden="1">{#N/A,#N/A,TRUE,"1";#N/A,#N/A,TRUE,"2";#N/A,#N/A,TRUE,"3";#N/A,#N/A,TRUE,"4";#N/A,#N/A,TRUE,"5";#N/A,#N/A,TRUE,"6";#N/A,#N/A,TRUE,"7"}</definedName>
    <definedName name="wrn.97년._.사업계획._.및._.예산지침." hidden="1">{#N/A,#N/A,TRUE,"1";#N/A,#N/A,TRUE,"2";#N/A,#N/A,TRUE,"3";#N/A,#N/A,TRUE,"4";#N/A,#N/A,TRUE,"5";#N/A,#N/A,TRUE,"6";#N/A,#N/A,TRUE,"7"}</definedName>
    <definedName name="WRN.98." localSheetId="9" hidden="1">{#N/A,#N/A,FALSE,"지침";#N/A,#N/A,FALSE,"환경분석";#N/A,#N/A,FALSE,"Sheet16"}</definedName>
    <definedName name="WRN.98." hidden="1">{#N/A,#N/A,FALSE,"지침";#N/A,#N/A,FALSE,"환경분석";#N/A,#N/A,FALSE,"Sheet16"}</definedName>
    <definedName name="wrn.ac30prn." localSheetId="9"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9" hidden="1">{#N/A,#N/A,FALSE,"CCTV"}</definedName>
    <definedName name="wrn.BM." hidden="1">{#N/A,#N/A,FALSE,"CCTV"}</definedName>
    <definedName name="wrn.test1." localSheetId="9" hidden="1">{#N/A,#N/A,FALSE,"명세표"}</definedName>
    <definedName name="wrn.test1." hidden="1">{#N/A,#N/A,FALSE,"명세표"}</definedName>
    <definedName name="wrn.건물기초." localSheetId="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9"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건설기계사업소._.상반기보고._1" localSheetId="9" hidden="1">{#N/A,#N/A,FALSE,"사업총괄";#N/A,#N/A,FALSE,"장비사업";#N/A,#N/A,FALSE,"철구사업";#N/A,#N/A,FALSE,"준설사업"}</definedName>
    <definedName name="wrn.건설기계사업소._.상반기보고._1" hidden="1">{#N/A,#N/A,FALSE,"사업총괄";#N/A,#N/A,FALSE,"장비사업";#N/A,#N/A,FALSE,"철구사업";#N/A,#N/A,FALSE,"준설사업"}</definedName>
    <definedName name="wrn.건설기계사업소._.상반기보고._2" localSheetId="9" hidden="1">{#N/A,#N/A,FALSE,"사업총괄";#N/A,#N/A,FALSE,"장비사업";#N/A,#N/A,FALSE,"철구사업";#N/A,#N/A,FALSE,"준설사업"}</definedName>
    <definedName name="wrn.건설기계사업소._.상반기보고._2" hidden="1">{#N/A,#N/A,FALSE,"사업총괄";#N/A,#N/A,FALSE,"장비사업";#N/A,#N/A,FALSE,"철구사업";#N/A,#N/A,FALSE,"준설사업"}</definedName>
    <definedName name="wrn.건설기계사업소._.상반기보고._3" localSheetId="9" hidden="1">{#N/A,#N/A,FALSE,"사업총괄";#N/A,#N/A,FALSE,"장비사업";#N/A,#N/A,FALSE,"철구사업";#N/A,#N/A,FALSE,"준설사업"}</definedName>
    <definedName name="wrn.건설기계사업소._.상반기보고._3" hidden="1">{#N/A,#N/A,FALSE,"사업총괄";#N/A,#N/A,FALSE,"장비사업";#N/A,#N/A,FALSE,"철구사업";#N/A,#N/A,FALSE,"준설사업"}</definedName>
    <definedName name="wrn.건설기계사업소._.상반기보고._4" localSheetId="9" hidden="1">{#N/A,#N/A,FALSE,"사업총괄";#N/A,#N/A,FALSE,"장비사업";#N/A,#N/A,FALSE,"철구사업";#N/A,#N/A,FALSE,"준설사업"}</definedName>
    <definedName name="wrn.건설기계사업소._.상반기보고._4" hidden="1">{#N/A,#N/A,FALSE,"사업총괄";#N/A,#N/A,FALSE,"장비사업";#N/A,#N/A,FALSE,"철구사업";#N/A,#N/A,FALSE,"준설사업"}</definedName>
    <definedName name="wrn.골재소요량." localSheetId="9" hidden="1">{#N/A,#N/A,FALSE,"골재소요량";#N/A,#N/A,FALSE,"골재소요량"}</definedName>
    <definedName name="wrn.골재소요량." hidden="1">{#N/A,#N/A,FALSE,"골재소요량";#N/A,#N/A,FALSE,"골재소요량"}</definedName>
    <definedName name="wrn.공사설계서." localSheetId="9" hidden="1">{#N/A,#N/A,TRUE,"설계수량";#N/A,#N/A,TRUE,"예정공정표60";#N/A,#N/A,TRUE,"공사설명서";#N/A,#N/A,TRUE,"수량총괄";#N/A,#N/A,TRUE,"공사비예산서";#N/A,#N/A,TRUE,"공사계획서";#N/A,#N/A,TRUE,"품셈총괄";#N/A,#N/A,TRUE,"설계서표지"}</definedName>
    <definedName name="wrn.공사설계서." hidden="1">{#N/A,#N/A,TRUE,"설계수량";#N/A,#N/A,TRUE,"예정공정표60";#N/A,#N/A,TRUE,"공사설명서";#N/A,#N/A,TRUE,"수량총괄";#N/A,#N/A,TRUE,"공사비예산서";#N/A,#N/A,TRUE,"공사계획서";#N/A,#N/A,TRUE,"품셈총괄";#N/A,#N/A,TRUE,"설계서표지"}</definedName>
    <definedName name="wrn.교각." localSheetId="9" hidden="1">{#N/A,#N/A,FALSE,"1";#N/A,#N/A,FALSE,"2";#N/A,#N/A,FALSE,"3";#N/A,#N/A,FALSE,"4";#N/A,#N/A,FALSE,"5";#N/A,#N/A,FALSE,"6";#N/A,#N/A,FALSE,"7"}</definedName>
    <definedName name="wrn.교각." hidden="1">{#N/A,#N/A,FALSE,"1";#N/A,#N/A,FALSE,"2";#N/A,#N/A,FALSE,"3";#N/A,#N/A,FALSE,"4";#N/A,#N/A,FALSE,"5";#N/A,#N/A,FALSE,"6";#N/A,#N/A,FALSE,"7"}</definedName>
    <definedName name="wrn.교대." localSheetId="9"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9" hidden="1">{#N/A,#N/A,FALSE,"전력간선"}</definedName>
    <definedName name="wrn.교육청." hidden="1">{#N/A,#N/A,FALSE,"전력간선"}</definedName>
    <definedName name="wrn.교육청.1" localSheetId="9" hidden="1">{#N/A,#N/A,FALSE,"전력간선"}</definedName>
    <definedName name="wrn.교육청.1" hidden="1">{#N/A,#N/A,FALSE,"전력간선"}</definedName>
    <definedName name="wrn.구리청소년수련원." localSheetId="9"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localSheetId="9" hidden="1">{#N/A,#N/A,FALSE,"구조2"}</definedName>
    <definedName name="wrn.구조2." hidden="1">{#N/A,#N/A,FALSE,"구조2"}</definedName>
    <definedName name="wrn.금산상휴게소." localSheetId="9"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localSheetId="9" hidden="1">{#N/A,#N/A,FALSE,"신청통보";#N/A,#N/A,FALSE,"기성확인서";#N/A,#N/A,FALSE,"기성내역서"}</definedName>
    <definedName name="wrn.기성." hidden="1">{#N/A,#N/A,FALSE,"신청통보";#N/A,#N/A,FALSE,"기성확인서";#N/A,#N/A,FALSE,"기성내역서"}</definedName>
    <definedName name="wrn.기초." localSheetId="9" hidden="1">{#N/A,#N/A,FALSE,"터빈집계";#N/A,#N/A,FALSE,"터빈내역";#N/A,#N/A,FALSE,"보일러집계";#N/A,#N/A,FALSE,"보일러내역"}</definedName>
    <definedName name="wrn.기초." hidden="1">{#N/A,#N/A,FALSE,"터빈집계";#N/A,#N/A,FALSE,"터빈내역";#N/A,#N/A,FALSE,"보일러집계";#N/A,#N/A,FALSE,"보일러내역"}</definedName>
    <definedName name="wrn.남원공설운동장." localSheetId="9" hidden="1">{#N/A,#N/A,TRUE,"1. 부하계산";#N/A,#N/A,TRUE,"1-1.부하계산기준";#N/A,#N/A,TRUE,"1-2.부하계산";#N/A,#N/A,TRUE,"2.장비선정";#N/A,#N/A,TRUE,"2-1보일러";#N/A,#N/A,TRUE,"2-2펌프";#N/A,#N/A,TRUE,"2-3탱크";#N/A,#N/A,TRUE,"2-4전기방열기";#N/A,#N/A,TRUE,"2-5전기온수기";#N/A,#N/A,TRUE,"2-6팬"}</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단가산출서."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localSheetId="9" hidden="1">{#N/A,#N/A,FALSE,"단가표지"}</definedName>
    <definedName name="wrn.단가표지." hidden="1">{#N/A,#N/A,FALSE,"단가표지"}</definedName>
    <definedName name="wrn.대외공문." localSheetId="9" hidden="1">{#N/A,#N/A,TRUE,"대외공문"}</definedName>
    <definedName name="wrn.대외공문." hidden="1">{#N/A,#N/A,TRUE,"대외공문"}</definedName>
    <definedName name="wrn.대한생명보험._.강남사옥._.신축공사." localSheetId="9" hidden="1">{#N/A,#N/A,TRUE,"공조기";#N/A,#N/A,TRUE,"FCU";#N/A,#N/A,TRUE,"1-20";#N/A,#N/A,TRUE,"21-40";#N/A,#N/A,TRUE,"41-60";#N/A,#N/A,TRUE,"61-80";#N/A,#N/A,TRUE,"화장실부하집계";#N/A,#N/A,TRUE,"화장실"}</definedName>
    <definedName name="wrn.대한생명보험._.강남사옥._.신축공사." hidden="1">{#N/A,#N/A,TRUE,"공조기";#N/A,#N/A,TRUE,"FCU";#N/A,#N/A,TRUE,"1-20";#N/A,#N/A,TRUE,"21-40";#N/A,#N/A,TRUE,"41-60";#N/A,#N/A,TRUE,"61-80";#N/A,#N/A,TRUE,"화장실부하집계";#N/A,#N/A,TRUE,"화장실"}</definedName>
    <definedName name="wrn.목동재건축아파트." localSheetId="9"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배수1." localSheetId="9" hidden="1">{#N/A,#N/A,FALSE,"배수1"}</definedName>
    <definedName name="wrn.배수1." hidden="1">{#N/A,#N/A,FALSE,"배수1"}</definedName>
    <definedName name="wrn.배수2." localSheetId="9" hidden="1">{#N/A,#N/A,FALSE,"배수2"}</definedName>
    <definedName name="wrn.배수2." hidden="1">{#N/A,#N/A,FALSE,"배수2"}</definedName>
    <definedName name="wrn.변경예산." localSheetId="9"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변경예산._1" localSheetId="9" hidden="1">{#VALUE!,#N/A,FALSE,0;#N/A,#N/A,FALSE,0;#N/A,#N/A,FALSE,0;#N/A,#N/A,FALSE,0}</definedName>
    <definedName name="wrn.변경예산._1" hidden="1">{#VALUE!,#N/A,FALSE,0;#N/A,#N/A,FALSE,0;#N/A,#N/A,FALSE,0;#N/A,#N/A,FALSE,0}</definedName>
    <definedName name="wrn.변경예산._2" localSheetId="9" hidden="1">{#VALUE!,#N/A,FALSE,0;#N/A,#N/A,FALSE,0;#N/A,#N/A,FALSE,0;#N/A,#N/A,FALSE,0}</definedName>
    <definedName name="wrn.변경예산._2" hidden="1">{#VALUE!,#N/A,FALSE,0;#N/A,#N/A,FALSE,0;#N/A,#N/A,FALSE,0;#N/A,#N/A,FALSE,0}</definedName>
    <definedName name="wrn.변경예산._3" localSheetId="9" hidden="1">{#VALUE!,#N/A,FALSE,0;#N/A,#N/A,FALSE,0;#N/A,#N/A,FALSE,0;#N/A,#N/A,FALSE,0}</definedName>
    <definedName name="wrn.변경예산._3" hidden="1">{#VALUE!,#N/A,FALSE,0;#N/A,#N/A,FALSE,0;#N/A,#N/A,FALSE,0;#N/A,#N/A,FALSE,0}</definedName>
    <definedName name="wrn.변경예산._4" localSheetId="9" hidden="1">{#VALUE!,#N/A,FALSE,0;#N/A,#N/A,FALSE,0;#N/A,#N/A,FALSE,0;#N/A,#N/A,FALSE,0}</definedName>
    <definedName name="wrn.변경예산._4" hidden="1">{#VALUE!,#N/A,FALSE,0;#N/A,#N/A,FALSE,0;#N/A,#N/A,FALSE,0;#N/A,#N/A,FALSE,0}</definedName>
    <definedName name="wrn.보일러마감." localSheetId="9"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9" hidden="1">{#N/A,#N/A,FALSE,"부대1"}</definedName>
    <definedName name="wrn.부대1." hidden="1">{#N/A,#N/A,FALSE,"부대1"}</definedName>
    <definedName name="wrn.부대2." localSheetId="9" hidden="1">{#N/A,#N/A,FALSE,"부대2"}</definedName>
    <definedName name="wrn.부대2." hidden="1">{#N/A,#N/A,FALSE,"부대2"}</definedName>
    <definedName name="wrn.부산주경기장."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산서." localSheetId="9" hidden="1">{#N/A,#N/A,TRUE,"1.부하계산기준";#N/A,#N/A,TRUE,"2.부하계산방법"}</definedName>
    <definedName name="wrn.부하계산서." hidden="1">{#N/A,#N/A,TRUE,"1.부하계산기준";#N/A,#N/A,TRUE,"2.부하계산방법"}</definedName>
    <definedName name="wrn.사업현황."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1"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2"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3"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4"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서울제일성결교회." localSheetId="9" hidden="1">{#N/A,#N/A,TRUE,"1. 부하계산";#N/A,#N/A,TRUE,"1-1.부하계산기준";#N/A,#N/A,TRUE,"1-2.부하계산방법";#N/A,#N/A,TRUE,"1-3.부하집계";#N/A,#N/A,TRUE,"1-4.부하계산"}</definedName>
    <definedName name="wrn.서울제일성결교회." hidden="1">{#N/A,#N/A,TRUE,"1. 부하계산";#N/A,#N/A,TRUE,"1-1.부하계산기준";#N/A,#N/A,TRUE,"1-2.부하계산방법";#N/A,#N/A,TRUE,"1-3.부하집계";#N/A,#N/A,TRUE,"1-4.부하계산"}</definedName>
    <definedName name="wrn.석도" localSheetId="9" hidden="1">{#N/A,#N/A,FALSE,"속도"}</definedName>
    <definedName name="wrn.석도" hidden="1">{#N/A,#N/A,FALSE,"속도"}</definedName>
    <definedName name="wrn.설계내역서." localSheetId="9" hidden="1">{#N/A,#N/A,FALSE,"설계내억서"}</definedName>
    <definedName name="wrn.설계내역서." hidden="1">{#N/A,#N/A,FALSE,"설계내억서"}</definedName>
    <definedName name="wrn.속도." localSheetId="9" hidden="1">{#N/A,#N/A,FALSE,"속도"}</definedName>
    <definedName name="wrn.속도." hidden="1">{#N/A,#N/A,FALSE,"속도"}</definedName>
    <definedName name="wrn.손익._.보고." localSheetId="9" hidden="1">{#N/A,#N/A,TRUE,"손익보고"}</definedName>
    <definedName name="wrn.손익._.보고." hidden="1">{#N/A,#N/A,TRUE,"손익보고"}</definedName>
    <definedName name="wrn.손익보고." localSheetId="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9" hidden="1">{#N/A,"수불부",FALSE,"사급자재수불서";#N/A,"수불부",FALSE,"사급자재수불서"}</definedName>
    <definedName name="wrn.수." hidden="1">{#N/A,"수불부",FALSE,"사급자재수불서";#N/A,"수불부",FALSE,"사급자재수불서"}</definedName>
    <definedName name="wrn.시행결의." localSheetId="9"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9" hidden="1">{#N/A,#N/A,TRUE,"토적및재료집계";#N/A,#N/A,TRUE,"토적및재료집계";#N/A,#N/A,TRUE,"단위량"}</definedName>
    <definedName name="wrn.신용찬." hidden="1">{#N/A,#N/A,TRUE,"토적및재료집계";#N/A,#N/A,TRUE,"토적및재료집계";#N/A,#N/A,TRUE,"단위량"}</definedName>
    <definedName name="wrn.안산교._.상부물량." localSheetId="9" hidden="1">{#N/A,#N/A,FALSE,"안산교";#N/A,#N/A,FALSE,"상부철근집계";#N/A,#N/A,FALSE,"상부산출근거"}</definedName>
    <definedName name="wrn.안산교._.상부물량." hidden="1">{#N/A,#N/A,FALSE,"안산교";#N/A,#N/A,FALSE,"상부철근집계";#N/A,#N/A,FALSE,"상부산출근거"}</definedName>
    <definedName name="wrn.업체별._.견적공사명." localSheetId="9" hidden="1">{"SJ - 기본 보기",#N/A,FALSE,"공사별 외주견적"}</definedName>
    <definedName name="wrn.업체별._.견적공사명." hidden="1">{"SJ - 기본 보기",#N/A,FALSE,"공사별 외주견적"}</definedName>
    <definedName name="wrn.여암교._.가설공사._.추정금액._.산정." localSheetId="9" hidden="1">{#N/A,#N/A,TRUE,"설계내역서";#N/A,#N/A,TRUE,"설계집계"}</definedName>
    <definedName name="wrn.여암교._.가설공사._.추정금액._.산정." hidden="1">{#N/A,#N/A,TRUE,"설계내역서";#N/A,#N/A,TRUE,"설계집계"}</definedName>
    <definedName name="wrn.연동제." localSheetId="9" hidden="1">{#N/A,#N/A,TRUE,"총괄"}</definedName>
    <definedName name="wrn.연동제." hidden="1">{#N/A,#N/A,TRUE,"총괄"}</definedName>
    <definedName name="wrn.예상손익." localSheetId="9"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예상손익._1" localSheetId="9" hidden="1">{#N/A,#N/A,FALSE,"예상손익";#N/A,#N/A,FALSE,"관리분석";#N/A,#N/A,FALSE,"장비분석";#N/A,#N/A,FALSE,"준설분석";#N/A,#N/A,FALSE,"철구분석"}</definedName>
    <definedName name="wrn.예상손익._1" hidden="1">{#N/A,#N/A,FALSE,"예상손익";#N/A,#N/A,FALSE,"관리분석";#N/A,#N/A,FALSE,"장비분석";#N/A,#N/A,FALSE,"준설분석";#N/A,#N/A,FALSE,"철구분석"}</definedName>
    <definedName name="wrn.예상손익._2" localSheetId="9" hidden="1">{#N/A,#N/A,FALSE,"예상손익";#N/A,#N/A,FALSE,"관리분석";#N/A,#N/A,FALSE,"장비분석";#N/A,#N/A,FALSE,"준설분석";#N/A,#N/A,FALSE,"철구분석"}</definedName>
    <definedName name="wrn.예상손익._2" hidden="1">{#N/A,#N/A,FALSE,"예상손익";#N/A,#N/A,FALSE,"관리분석";#N/A,#N/A,FALSE,"장비분석";#N/A,#N/A,FALSE,"준설분석";#N/A,#N/A,FALSE,"철구분석"}</definedName>
    <definedName name="wrn.예상손익._3" localSheetId="9" hidden="1">{#N/A,#N/A,FALSE,"예상손익";#N/A,#N/A,FALSE,"관리분석";#N/A,#N/A,FALSE,"장비분석";#N/A,#N/A,FALSE,"준설분석";#N/A,#N/A,FALSE,"철구분석"}</definedName>
    <definedName name="wrn.예상손익._3" hidden="1">{#N/A,#N/A,FALSE,"예상손익";#N/A,#N/A,FALSE,"관리분석";#N/A,#N/A,FALSE,"장비분석";#N/A,#N/A,FALSE,"준설분석";#N/A,#N/A,FALSE,"철구분석"}</definedName>
    <definedName name="wrn.예상손익._4" localSheetId="9" hidden="1">{#N/A,#N/A,FALSE,"예상손익";#N/A,#N/A,FALSE,"관리분석";#N/A,#N/A,FALSE,"장비분석";#N/A,#N/A,FALSE,"준설분석";#N/A,#N/A,FALSE,"철구분석"}</definedName>
    <definedName name="wrn.예상손익._4" hidden="1">{#N/A,#N/A,FALSE,"예상손익";#N/A,#N/A,FALSE,"관리분석";#N/A,#N/A,FALSE,"장비분석";#N/A,#N/A,FALSE,"준설분석";#N/A,#N/A,FALSE,"철구분석"}</definedName>
    <definedName name="wrn.외주기성." localSheetId="9" hidden="1">{#N/A,#N/A,FALSE,"신청통보";#N/A,#N/A,FALSE,"기성확인서";#N/A,#N/A,FALSE,"기성내역서"}</definedName>
    <definedName name="wrn.외주기성." hidden="1">{#N/A,#N/A,FALSE,"신청통보";#N/A,#N/A,FALSE,"기성확인서";#N/A,#N/A,FALSE,"기성내역서"}</definedName>
    <definedName name="wrn.운반시간." localSheetId="9" hidden="1">{#N/A,#N/A,FALSE,"운반시간"}</definedName>
    <definedName name="wrn.운반시간." hidden="1">{#N/A,#N/A,FALSE,"운반시간"}</definedName>
    <definedName name="wrn.월간보고." localSheetId="9" hidden="1">{#N/A,#N/A,FALSE,"99.11(감독실)";#N/A,#N/A,FALSE,"전체현황(감독실)";#N/A,#N/A,FALSE,"성토및 침하현황(99.11)(사업소)";#N/A,#N/A,FALSE,"방치구간 현황(99.11)(사업소)"}</definedName>
    <definedName name="wrn.월간보고." hidden="1">{#N/A,#N/A,FALSE,"99.11(감독실)";#N/A,#N/A,FALSE,"전체현황(감독실)";#N/A,#N/A,FALSE,"성토및 침하현황(99.11)(사업소)";#N/A,#N/A,FALSE,"방치구간 현황(99.11)(사업소)"}</definedName>
    <definedName name="wrn.은행1동" localSheetId="9"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정표." localSheetId="9" hidden="1">{#N/A,#N/A,FALSE,"이정표"}</definedName>
    <definedName name="wrn.이정표." hidden="1">{#N/A,#N/A,FALSE,"이정표"}</definedName>
    <definedName name="wrn.이태원._.철근." localSheetId="9" hidden="1">{#N/A,#N/A,FALSE,"이태원철근"}</definedName>
    <definedName name="wrn.이태원._.철근." hidden="1">{#N/A,#N/A,FALSE,"이태원철근"}</definedName>
    <definedName name="wrn.일산대교." localSheetId="9" hidden="1">{#N/A,#N/A,TRUE,"부하계산서표지";#N/A,#N/A,TRUE,"1. 부하계산";#N/A,#N/A,TRUE,"1-1.부하계산기준";#N/A,#N/A,TRUE,"1-2.부하계산";#N/A,#N/A,TRUE,"1-3부하집계"}</definedName>
    <definedName name="wrn.일산대교." hidden="1">{#N/A,#N/A,TRUE,"부하계산서표지";#N/A,#N/A,TRUE,"1. 부하계산";#N/A,#N/A,TRUE,"1-1.부하계산기준";#N/A,#N/A,TRUE,"1-2.부하계산";#N/A,#N/A,TRUE,"1-3부하집계"}</definedName>
    <definedName name="wrn.일위대가." localSheetId="9" hidden="1">{#N/A,#N/A,TRUE,"대가1"}</definedName>
    <definedName name="wrn.일위대가." hidden="1">{#N/A,#N/A,TRUE,"대가1"}</definedName>
    <definedName name="wrn.전열선출서." localSheetId="9" hidden="1">{#N/A,#N/A,FALSE,"전열산출서"}</definedName>
    <definedName name="wrn.전열선출서." hidden="1">{#N/A,#N/A,FALSE,"전열산출서"}</definedName>
    <definedName name="wrn.조골재." localSheetId="9" hidden="1">{#N/A,#N/A,FALSE,"조골재"}</definedName>
    <definedName name="wrn.조골재." hidden="1">{#N/A,#N/A,FALSE,"조골재"}</definedName>
    <definedName name="wrn.준공조서." localSheetId="9" hidden="1">{#N/A,#N/A,FALSE,"정산총괄 ";#N/A,#N/A,FALSE,"정산설명개착"}</definedName>
    <definedName name="wrn.준공조서." hidden="1">{#N/A,#N/A,FALSE,"정산총괄 ";#N/A,#N/A,FALSE,"정산설명개착"}</definedName>
    <definedName name="wrn.지수1."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 localSheetId="9" hidden="1">{#N/A,#N/A,FALSE,"Sheet1"}</definedName>
    <definedName name="wrn.철골집계표._.5칸." hidden="1">{#N/A,#N/A,FALSE,"Sheet1"}</definedName>
    <definedName name="wrn.토공1." localSheetId="9" hidden="1">{#N/A,#N/A,FALSE,"구조1"}</definedName>
    <definedName name="wrn.토공1." hidden="1">{#N/A,#N/A,FALSE,"구조1"}</definedName>
    <definedName name="wrn.토공2." localSheetId="9" hidden="1">{#N/A,#N/A,FALSE,"토공2"}</definedName>
    <definedName name="wrn.토공2." hidden="1">{#N/A,#N/A,FALSE,"토공2"}</definedName>
    <definedName name="wrn.통신지." localSheetId="9" hidden="1">{#N/A,#N/A,FALSE,"기안지";#N/A,#N/A,FALSE,"통신지"}</definedName>
    <definedName name="wrn.통신지." hidden="1">{#N/A,#N/A,FALSE,"기안지";#N/A,#N/A,FALSE,"통신지"}</definedName>
    <definedName name="wrn.포장1." localSheetId="9" hidden="1">{#N/A,#N/A,FALSE,"포장1";#N/A,#N/A,FALSE,"포장1"}</definedName>
    <definedName name="wrn.포장1." hidden="1">{#N/A,#N/A,FALSE,"포장1";#N/A,#N/A,FALSE,"포장1"}</definedName>
    <definedName name="WRN.포장2" localSheetId="9" hidden="1">{#N/A,#N/A,FALSE,"포장1";#N/A,#N/A,FALSE,"포장1"}</definedName>
    <definedName name="WRN.포장2" hidden="1">{#N/A,#N/A,FALSE,"포장1";#N/A,#N/A,FALSE,"포장1"}</definedName>
    <definedName name="wrn.포장2." localSheetId="9" hidden="1">{#N/A,#N/A,FALSE,"포장2"}</definedName>
    <definedName name="wrn.포장2." hidden="1">{#N/A,#N/A,FALSE,"포장2"}</definedName>
    <definedName name="wrn.포장단가." localSheetId="9" hidden="1">{#N/A,#N/A,FALSE,"포장단가"}</definedName>
    <definedName name="wrn.포장단가." hidden="1">{#N/A,#N/A,FALSE,"포장단가"}</definedName>
    <definedName name="wrn.표준공종단가." localSheetId="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9" hidden="1">{#N/A,#N/A,FALSE,"표지"}</definedName>
    <definedName name="wrn.표지." hidden="1">{#N/A,#N/A,FALSE,"표지"}</definedName>
    <definedName name="wrn.표지목차." localSheetId="9" hidden="1">{#N/A,#N/A,FALSE,"표지목차"}</definedName>
    <definedName name="wrn.표지목차." hidden="1">{#N/A,#N/A,FALSE,"표지목차"}</definedName>
    <definedName name="wrn.현장._.NCR._.분석." localSheetId="9"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9" hidden="1">{#N/A,#N/A,FALSE,"현장 NCR 분석";#N/A,#N/A,FALSE,"현장품질감사";#N/A,#N/A,FALSE,"현장품질감사"}</definedName>
    <definedName name="wrn.현장._.NCR._.분석._1" hidden="1">{#N/A,#N/A,FALSE,"현장 NCR 분석";#N/A,#N/A,FALSE,"현장품질감사";#N/A,#N/A,FALSE,"현장품질감사"}</definedName>
    <definedName name="wrn.혼합골재." localSheetId="9" hidden="1">{#N/A,#N/A,FALSE,"혼합골재"}</definedName>
    <definedName name="wrn.혼합골재." hidden="1">{#N/A,#N/A,FALSE,"혼합골재"}</definedName>
    <definedName name="wrn.화장실." localSheetId="9" hidden="1">{#N/A,#N/A,FALSE,"화장실부하집계";#N/A,#N/A,FALSE,"화장실"}</definedName>
    <definedName name="wrn.화장실." hidden="1">{#N/A,#N/A,FALSE,"화장실부하집계";#N/A,#N/A,FALSE,"화장실"}</definedName>
    <definedName name="wrn.황금동." localSheetId="9" hidden="1">{#N/A,#N/A,FALSE,"단면 제원"}</definedName>
    <definedName name="wrn.황금동." hidden="1">{#N/A,#N/A,FALSE,"단면 제원"}</definedName>
    <definedName name="wrn.회선임차현황." localSheetId="9" hidden="1">{#N/A,#N/A,FALSE,"회선임차현황"}</definedName>
    <definedName name="wrn.회선임차현황." hidden="1">{#N/A,#N/A,FALSE,"회선임차현황"}</definedName>
    <definedName name="wrnq" localSheetId="9" hidden="1">{#N/A,#N/A,FALSE,"골재소요량";#N/A,#N/A,FALSE,"골재소요량"}</definedName>
    <definedName name="wrnq" hidden="1">{#N/A,#N/A,FALSE,"골재소요량";#N/A,#N/A,FALSE,"골재소요량"}</definedName>
    <definedName name="WRR" localSheetId="9" hidden="1">{#VALUE!,#N/A,FALSE,0;#N/A,#N/A,FALSE,0;#N/A,#N/A,FALSE,0;#N/A,#N/A,FALSE,0}</definedName>
    <definedName name="WRR" hidden="1">{#VALUE!,#N/A,FALSE,0;#N/A,#N/A,FALSE,0;#N/A,#N/A,FALSE,0;#N/A,#N/A,FALSE,0}</definedName>
    <definedName name="wrty" localSheetId="9" hidden="1">{"'용역비'!$A$4:$C$8"}</definedName>
    <definedName name="wrty" hidden="1">{"'용역비'!$A$4:$C$8"}</definedName>
    <definedName name="wrtyrtyrt" localSheetId="9" hidden="1">{"'용역비'!$A$4:$C$8"}</definedName>
    <definedName name="wrtyrtyrt" hidden="1">{"'용역비'!$A$4:$C$8"}</definedName>
    <definedName name="wrtywrtywr" localSheetId="9" hidden="1">{"'용역비'!$A$4:$C$8"}</definedName>
    <definedName name="wrtywrtywr" hidden="1">{"'용역비'!$A$4:$C$8"}</definedName>
    <definedName name="ws2w" hidden="1">#REF!</definedName>
    <definedName name="wtgwhj" localSheetId="9" hidden="1">{#N/A,#N/A,FALSE,"운반시간"}</definedName>
    <definedName name="wtgwhj" hidden="1">{#N/A,#N/A,FALSE,"운반시간"}</definedName>
    <definedName name="wtvegrh" localSheetId="9" hidden="1">{#N/A,#N/A,FALSE,"포장2"}</definedName>
    <definedName name="wtvegrh" hidden="1">{#N/A,#N/A,FALSE,"포장2"}</definedName>
    <definedName name="wuy" localSheetId="9" hidden="1">{"'용역비'!$A$4:$C$8"}</definedName>
    <definedName name="wuy" hidden="1">{"'용역비'!$A$4:$C$8"}</definedName>
    <definedName name="wvyh" localSheetId="9" hidden="1">{#N/A,#N/A,FALSE,"혼합골재"}</definedName>
    <definedName name="wvyh" hidden="1">{#N/A,#N/A,FALSE,"혼합골재"}</definedName>
    <definedName name="ww" hidden="1">#REF!</definedName>
    <definedName name="wwww" localSheetId="7">BLCH</definedName>
    <definedName name="wwww" localSheetId="9">BLCH</definedName>
    <definedName name="wwww">BLCH</definedName>
    <definedName name="wwwwwww" localSheetId="9" hidden="1">{#N/A,#N/A,FALSE,"현장 NCR 분석";#N/A,#N/A,FALSE,"현장품질감사";#N/A,#N/A,FALSE,"현장품질감사"}</definedName>
    <definedName name="wwwwwww" hidden="1">{#N/A,#N/A,FALSE,"현장 NCR 분석";#N/A,#N/A,FALSE,"현장품질감사";#N/A,#N/A,FALSE,"현장품질감사"}</definedName>
    <definedName name="wzq" localSheetId="9" hidden="1">{#N/A,#N/A,FALSE,"2~8번"}</definedName>
    <definedName name="wzq" hidden="1">{#N/A,#N/A,FALSE,"2~8번"}</definedName>
    <definedName name="x" localSheetId="9" hidden="1">{#N/A,#N/A,FALSE,"운반시간"}</definedName>
    <definedName name="x" hidden="1">{#N/A,#N/A,FALSE,"운반시간"}</definedName>
    <definedName name="XCVB" localSheetId="9" hidden="1">{#N/A,#N/A,FALSE,"속도"}</definedName>
    <definedName name="XCVB" hidden="1">{#N/A,#N/A,FALSE,"속도"}</definedName>
    <definedName name="XCVBGSDFGSER" hidden="1">#REF!</definedName>
    <definedName name="xcvc" hidden="1">#REF!</definedName>
    <definedName name="xdv" hidden="1">#REF!</definedName>
    <definedName name="xhr" localSheetId="9" hidden="1">{#N/A,#N/A,FALSE,"배수1"}</definedName>
    <definedName name="xhr" hidden="1">{#N/A,#N/A,FALSE,"배수1"}</definedName>
    <definedName name="xhrhd" localSheetId="9" hidden="1">{#N/A,#N/A,FALSE,"토공2"}</definedName>
    <definedName name="xhrhd" hidden="1">{#N/A,#N/A,FALSE,"토공2"}</definedName>
    <definedName name="xx" hidden="1">#REF!</definedName>
    <definedName name="xxx" hidden="1">#REF!</definedName>
    <definedName name="XXXX" localSheetId="9" hidden="1">{#N/A,#N/A,FALSE,"운반시간"}</definedName>
    <definedName name="XXXX" hidden="1">{#N/A,#N/A,FALSE,"운반시간"}</definedName>
    <definedName name="xxxxx" localSheetId="9" hidden="1">{#N/A,#N/A,FALSE,"배수1"}</definedName>
    <definedName name="xxxxx" hidden="1">{#N/A,#N/A,FALSE,"배수1"}</definedName>
    <definedName name="XXXXXX" localSheetId="9" hidden="1">{"'공사부문'!$A$6:$A$32"}</definedName>
    <definedName name="XXXXXX" hidden="1">{"'공사부문'!$A$6:$A$32"}</definedName>
    <definedName name="y5bewy5vgr" localSheetId="9" hidden="1">{#N/A,#N/A,FALSE,"운반시간"}</definedName>
    <definedName name="y5bewy5vgr" hidden="1">{#N/A,#N/A,FALSE,"운반시간"}</definedName>
    <definedName name="YBG견적서통" localSheetId="9" hidden="1">{#N/A,#N/A,TRUE,"손익보고"}</definedName>
    <definedName name="YBG견적서통" hidden="1">{#N/A,#N/A,TRUE,"손익보고"}</definedName>
    <definedName name="YFU" localSheetId="9" hidden="1">{"'용역비'!$A$4:$C$8"}</definedName>
    <definedName name="YFU" hidden="1">{"'용역비'!$A$4:$C$8"}</definedName>
    <definedName name="ykjyukuy" localSheetId="9" hidden="1">{#N/A,#N/A,FALSE,"현장 NCR 분석";#N/A,#N/A,FALSE,"현장품질감사";#N/A,#N/A,FALSE,"현장품질감사"}</definedName>
    <definedName name="ykjyukuy" hidden="1">{#N/A,#N/A,FALSE,"현장 NCR 분석";#N/A,#N/A,FALSE,"현장품질감사";#N/A,#N/A,FALSE,"현장품질감사"}</definedName>
    <definedName name="YL" localSheetId="9" hidden="1">{"'용역비'!$A$4:$C$8"}</definedName>
    <definedName name="YL" hidden="1">{"'용역비'!$A$4:$C$8"}</definedName>
    <definedName name="yth" localSheetId="9" hidden="1">{#N/A,#N/A,FALSE,"포장1";#N/A,#N/A,FALSE,"포장1"}</definedName>
    <definedName name="yth" hidden="1">{#N/A,#N/A,FALSE,"포장1";#N/A,#N/A,FALSE,"포장1"}</definedName>
    <definedName name="yu" localSheetId="9" hidden="1">{"'용역비'!$A$4:$C$8"}</definedName>
    <definedName name="yu" hidden="1">{"'용역비'!$A$4:$C$8"}</definedName>
    <definedName name="YUK" localSheetId="9" hidden="1">{"'용역비'!$A$4:$C$8"}</definedName>
    <definedName name="YUK" hidden="1">{"'용역비'!$A$4:$C$8"}</definedName>
    <definedName name="YUKOI" localSheetId="9" hidden="1">{"'용역비'!$A$4:$C$8"}</definedName>
    <definedName name="YUKOI" hidden="1">{"'용역비'!$A$4:$C$8"}</definedName>
    <definedName name="yuy" localSheetId="9" hidden="1">{#N/A,#N/A,FALSE,"단가표지"}</definedName>
    <definedName name="yuy" hidden="1">{#N/A,#N/A,FALSE,"단가표지"}</definedName>
    <definedName name="YUYUY" localSheetId="9" hidden="1">{#N/A,#N/A,FALSE,"혼합골재"}</definedName>
    <definedName name="YUYUY" hidden="1">{#N/A,#N/A,FALSE,"혼합골재"}</definedName>
    <definedName name="yvdfvhd" localSheetId="9" hidden="1">{#N/A,#N/A,FALSE,"이정표"}</definedName>
    <definedName name="yvdfvhd" hidden="1">{#N/A,#N/A,FALSE,"이정표"}</definedName>
    <definedName name="ywrtvwvy" localSheetId="9" hidden="1">{#N/A,#N/A,FALSE,"부대1"}</definedName>
    <definedName name="ywrtvwvy" hidden="1">{#N/A,#N/A,FALSE,"부대1"}</definedName>
    <definedName name="yyy" localSheetId="9" hidden="1">{#N/A,#N/A,FALSE,"지침";#N/A,#N/A,FALSE,"환경분석";#N/A,#N/A,FALSE,"Sheet16"}</definedName>
    <definedName name="yyy" hidden="1">{#N/A,#N/A,FALSE,"지침";#N/A,#N/A,FALSE,"환경분석";#N/A,#N/A,FALSE,"Sheet16"}</definedName>
    <definedName name="yyyhh" localSheetId="9" hidden="1">{#N/A,#N/A,FALSE,"현장 NCR 분석";#N/A,#N/A,FALSE,"현장품질감사";#N/A,#N/A,FALSE,"현장품질감사"}</definedName>
    <definedName name="yyyhh" hidden="1">{#N/A,#N/A,FALSE,"현장 NCR 분석";#N/A,#N/A,FALSE,"현장품질감사";#N/A,#N/A,FALSE,"현장품질감사"}</definedName>
    <definedName name="yyy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localSheetId="9" hidden="1">{#N/A,#N/A,FALSE,"이정표"}</definedName>
    <definedName name="yyyyy" hidden="1">{#N/A,#N/A,FALSE,"이정표"}</definedName>
    <definedName name="Z" localSheetId="9" hidden="1">{#N/A,#N/A,TRUE,"총괄"}</definedName>
    <definedName name="Z" hidden="1">{#N/A,#N/A,TRUE,"총괄"}</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a" hidden="1">#REF!</definedName>
    <definedName name="ZLS" localSheetId="7">ErrorHandler_1</definedName>
    <definedName name="ZLS" localSheetId="9">ErrorHandler_1</definedName>
    <definedName name="ZLS">ErrorHandler_1</definedName>
    <definedName name="zqqaaaa" localSheetId="9" hidden="1">{#N/A,#N/A,FALSE,"배수1"}</definedName>
    <definedName name="zqqaaaa" hidden="1">{#N/A,#N/A,FALSE,"배수1"}</definedName>
    <definedName name="zqzqzzzzq" localSheetId="9" hidden="1">{#N/A,#N/A,FALSE,"구조2"}</definedName>
    <definedName name="zqzqzzzzq" hidden="1">{#N/A,#N/A,FALSE,"구조2"}</definedName>
    <definedName name="zqzzzzzqq" localSheetId="9" hidden="1">{#N/A,#N/A,FALSE,"단가표지"}</definedName>
    <definedName name="zqzzzzzqq" hidden="1">{#N/A,#N/A,FALSE,"단가표지"}</definedName>
    <definedName name="zuu" localSheetId="9" hidden="1">{#N/A,#N/A,FALSE,"골재소요량";#N/A,#N/A,FALSE,"골재소요량"}</definedName>
    <definedName name="zuu" hidden="1">{#N/A,#N/A,FALSE,"골재소요량";#N/A,#N/A,FALSE,"골재소요량"}</definedName>
    <definedName name="zx" hidden="1">#REF!</definedName>
    <definedName name="ZXCV" localSheetId="9" hidden="1">{#N/A,#N/A,FALSE,"혼합골재"}</definedName>
    <definedName name="ZXCV" hidden="1">{#N/A,#N/A,FALSE,"혼합골재"}</definedName>
    <definedName name="ZXCVB" localSheetId="9" hidden="1">{#N/A,#N/A,FALSE,"토공2"}</definedName>
    <definedName name="ZXCVB" hidden="1">{#N/A,#N/A,FALSE,"토공2"}</definedName>
    <definedName name="ZXV" localSheetId="9" hidden="1">{#N/A,#N/A,FALSE,"구조2"}</definedName>
    <definedName name="ZXV" hidden="1">{#N/A,#N/A,FALSE,"구조2"}</definedName>
    <definedName name="ZZ" localSheetId="9" hidden="1">{#N/A,#N/A,TRUE,"총괄"}</definedName>
    <definedName name="ZZ" hidden="1">{#N/A,#N/A,TRUE,"총괄"}</definedName>
    <definedName name="π">PI()</definedName>
    <definedName name="ㄱㄱ" localSheetId="9" hidden="1">{#N/A,#N/A,FALSE,"운반시간"}</definedName>
    <definedName name="ㄱㄱ" hidden="1">{#N/A,#N/A,FALSE,"운반시간"}</definedName>
    <definedName name="ㄱㄱㄱ" localSheetId="9" hidden="1">{#N/A,#N/A,FALSE,"표지목차"}</definedName>
    <definedName name="ㄱㄱㄱ" hidden="1">{#N/A,#N/A,FALSE,"표지목차"}</definedName>
    <definedName name="ㄱㄱㄱㄱ" localSheetId="9" hidden="1">{#N/A,#N/A,FALSE,"지침";#N/A,#N/A,FALSE,"환경분석";#N/A,#N/A,FALSE,"Sheet16"}</definedName>
    <definedName name="ㄱㄱㄱㄱ" hidden="1">{#N/A,#N/A,FALSE,"지침";#N/A,#N/A,FALSE,"환경분석";#N/A,#N/A,FALSE,"Sheet16"}</definedName>
    <definedName name="ㄱㄱㄱㄱㄱ" localSheetId="9" hidden="1">{#N/A,#N/A,FALSE,"운반시간"}</definedName>
    <definedName name="ㄱㄱㄱㄱㄱ" hidden="1">{#N/A,#N/A,FALSE,"운반시간"}</definedName>
    <definedName name="ㄱㄱㄱㄱㄱㄱ" localSheetId="9" hidden="1">{"'용역비'!$A$4:$C$8"}</definedName>
    <definedName name="ㄱㄱㄱㄱㄱㄱ" hidden="1">{"'용역비'!$A$4:$C$8"}</definedName>
    <definedName name="ㄱㄱㄹ" localSheetId="9" hidden="1">{#N/A,#N/A,FALSE,"혼합골재"}</definedName>
    <definedName name="ㄱㄱㄹ" hidden="1">{#N/A,#N/A,FALSE,"혼합골재"}</definedName>
    <definedName name="ㄱㄳㅅ" localSheetId="9" hidden="1">{#N/A,#N/A,FALSE,"배수1"}</definedName>
    <definedName name="ㄱㄳㅅ" hidden="1">{#N/A,#N/A,FALSE,"배수1"}</definedName>
    <definedName name="ㄱㄴ" localSheetId="9" hidden="1">{#N/A,#N/A,FALSE,"2~8번"}</definedName>
    <definedName name="ㄱㄴ" hidden="1">{#N/A,#N/A,FALSE,"2~8번"}</definedName>
    <definedName name="ㄱㄷㄱㄷ" localSheetId="9" hidden="1">{#N/A,#N/A,FALSE,"2~8번"}</definedName>
    <definedName name="ㄱㄷㄱㄷ" hidden="1">{#N/A,#N/A,FALSE,"2~8번"}</definedName>
    <definedName name="ㄱㄷㄱㄷ_1" localSheetId="9" hidden="1">{#N/A,#N/A,FALSE,"현장 NCR 분석";#N/A,#N/A,FALSE,"현장품질감사";#N/A,#N/A,FALSE,"현장품질감사"}</definedName>
    <definedName name="ㄱㄷㄱㄷ_1" hidden="1">{#N/A,#N/A,FALSE,"현장 NCR 분석";#N/A,#N/A,FALSE,"현장품질감사";#N/A,#N/A,FALSE,"현장품질감사"}</definedName>
    <definedName name="ㄱㄷㄷㄱ" localSheetId="9" hidden="1">{#N/A,#N/A,FALSE,"구조2"}</definedName>
    <definedName name="ㄱㄷㄷㄱ" hidden="1">{#N/A,#N/A,FALSE,"구조2"}</definedName>
    <definedName name="ㄱㄷㅂㄱㅈ" localSheetId="9" hidden="1">{#N/A,#N/A,FALSE,"2~8번"}</definedName>
    <definedName name="ㄱㄷㅂㄱㅈ" hidden="1">{#N/A,#N/A,FALSE,"2~8번"}</definedName>
    <definedName name="ㄱㄷㅅ히ㅏ" localSheetId="9" hidden="1">{#N/A,#N/A,FALSE,"지침";#N/A,#N/A,FALSE,"환경분석";#N/A,#N/A,FALSE,"Sheet16"}</definedName>
    <definedName name="ㄱㄷㅅ히ㅏ" hidden="1">{#N/A,#N/A,FALSE,"지침";#N/A,#N/A,FALSE,"환경분석";#N/A,#N/A,FALSE,"Sheet16"}</definedName>
    <definedName name="ㄱㄷㅈㄱㄷㅈㄱㅈㄷ" localSheetId="9" hidden="1">{#N/A,#N/A,FALSE,"혼합골재"}</definedName>
    <definedName name="ㄱㄷㅈㄱㄷㅈㄱㅈㄷ" hidden="1">{#N/A,#N/A,FALSE,"혼합골재"}</definedName>
    <definedName name="ㄱㅁㄴ" localSheetId="9" hidden="1">{#N/A,#N/A,FALSE,"토공2"}</definedName>
    <definedName name="ㄱㅁㄴ" hidden="1">{#N/A,#N/A,FALSE,"토공2"}</definedName>
    <definedName name="ㄱㅇㄹ" localSheetId="9" hidden="1">{#N/A,#N/A,FALSE,"명세표"}</definedName>
    <definedName name="ㄱㅇㄹ" hidden="1">{#N/A,#N/A,FALSE,"명세표"}</definedName>
    <definedName name="ㄱㅈㅎ" hidden="1">#REF!</definedName>
    <definedName name="ㄱㅎㄱ홀ㄴ" localSheetId="9" hidden="1">{#N/A,#N/A,FALSE,"명세표"}</definedName>
    <definedName name="ㄱㅎㄱ홀ㄴ" hidden="1">{#N/A,#N/A,FALSE,"명세표"}</definedName>
    <definedName name="ㄱㅎㄳ" hidden="1">#REF!</definedName>
    <definedName name="ㄱㅎㄷㄱㅎㄱㄷ" hidden="1">#REF!</definedName>
    <definedName name="ㄱㅎㄹ" localSheetId="9" hidden="1">{#N/A,#N/A,FALSE,"명세표"}</definedName>
    <definedName name="ㄱㅎㄹ" hidden="1">{#N/A,#N/A,FALSE,"명세표"}</definedName>
    <definedName name="가2" localSheetId="9" hidden="1">{"'정산내역서'!$A$1:$I$35","'정산서(절.성토부)'!$A$1:$Q$17","'정산서(교량부)'!$A$1:$Q$84","'총괄표'!$A$1:$M$12","'시행현황'!$A$1:$G$12","'표지'!$A$1:$N$27","'정산서(절.성토부)'!$A$3:$Q$7"}</definedName>
    <definedName name="가2" hidden="1">{"'정산내역서'!$A$1:$I$35","'정산서(절.성토부)'!$A$1:$Q$17","'정산서(교량부)'!$A$1:$Q$84","'총괄표'!$A$1:$M$12","'시행현황'!$A$1:$G$12","'표지'!$A$1:$N$27","'정산서(절.성토부)'!$A$3:$Q$7"}</definedName>
    <definedName name="가가" localSheetId="9" hidden="1">{"'정산내역서'!$A$1:$I$35","'정산서(절.성토부)'!$A$1:$Q$17","'정산서(교량부)'!$A$1:$Q$84","'총괄표'!$A$1:$M$12","'시행현황'!$A$1:$G$12","'표지'!$A$1:$N$27","'정산서(절.성토부)'!$A$3:$Q$7"}</definedName>
    <definedName name="가가" hidden="1">{"'정산내역서'!$A$1:$I$35","'정산서(절.성토부)'!$A$1:$Q$17","'정산서(교량부)'!$A$1:$Q$84","'총괄표'!$A$1:$M$12","'시행현황'!$A$1:$G$12","'표지'!$A$1:$N$27","'정산서(절.성토부)'!$A$3:$Q$7"}</definedName>
    <definedName name="가가가" localSheetId="9" hidden="1">{"'정산내역서'!$A$1:$I$35","'정산서(절.성토부)'!$A$1:$Q$17","'정산서(교량부)'!$A$1:$Q$84","'총괄표'!$A$1:$M$12","'시행현황'!$A$1:$G$12","'표지'!$A$1:$N$27","'정산서(절.성토부)'!$A$3:$Q$7"}</definedName>
    <definedName name="가가가" hidden="1">{"'정산내역서'!$A$1:$I$35","'정산서(절.성토부)'!$A$1:$Q$17","'정산서(교량부)'!$A$1:$Q$84","'총괄표'!$A$1:$M$12","'시행현황'!$A$1:$G$12","'표지'!$A$1:$N$27","'정산서(절.성토부)'!$A$3:$Q$7"}</definedName>
    <definedName name="가나" localSheetId="9" hidden="1">{#N/A,#N/A,FALSE,"단가표지"}</definedName>
    <definedName name="가나" hidden="1">{#N/A,#N/A,FALSE,"단가표지"}</definedName>
    <definedName name="가나다" hidden="1">#REF!</definedName>
    <definedName name="가나다라마바사" localSheetId="9" hidden="1">{#N/A,#N/A,FALSE,"명세표"}</definedName>
    <definedName name="가나다라마바사" hidden="1">{#N/A,#N/A,FALSE,"명세표"}</definedName>
    <definedName name="가라" localSheetId="9" hidden="1">{#N/A,#N/A,FALSE,"골재소요량";#N/A,#N/A,FALSE,"골재소요량"}</definedName>
    <definedName name="가라" hidden="1">{#N/A,#N/A,FALSE,"골재소요량";#N/A,#N/A,FALSE,"골재소요량"}</definedName>
    <definedName name="가로" localSheetId="9" hidden="1">{#N/A,#N/A,FALSE,"전력간선"}</definedName>
    <definedName name="가로" hidden="1">{#N/A,#N/A,FALSE,"전력간선"}</definedName>
    <definedName name="가로등조서" localSheetId="9" hidden="1">{#N/A,#N/A,FALSE,"조골재"}</definedName>
    <definedName name="가로등조서" hidden="1">{#N/A,#N/A,FALSE,"조골재"}</definedName>
    <definedName name="가리" hidden="1">#REF!</definedName>
    <definedName name="가배수로집계표" localSheetId="9" hidden="1">{"'정산내역서'!$A$1:$I$35","'정산서(절.성토부)'!$A$1:$Q$17","'정산서(교량부)'!$A$1:$Q$84","'총괄표'!$A$1:$M$12","'시행현황'!$A$1:$G$12","'표지'!$A$1:$N$27","'정산서(절.성토부)'!$A$3:$Q$7"}</definedName>
    <definedName name="가배수로집계표" hidden="1">{"'정산내역서'!$A$1:$I$35","'정산서(절.성토부)'!$A$1:$Q$17","'정산서(교량부)'!$A$1:$Q$84","'총괄표'!$A$1:$M$12","'시행현황'!$A$1:$G$12","'표지'!$A$1:$N$27","'정산서(절.성토부)'!$A$3:$Q$7"}</definedName>
    <definedName name="가보호" localSheetId="9" hidden="1">{#N/A,#N/A,FALSE,"속도"}</definedName>
    <definedName name="가보호" hidden="1">{#N/A,#N/A,FALSE,"속도"}</definedName>
    <definedName name="가산" localSheetId="9" hidden="1">{#N/A,#N/A,FALSE,"혼합골재"}</definedName>
    <definedName name="가산" hidden="1">{#N/A,#N/A,FALSE,"혼합골재"}</definedName>
    <definedName name="가설" localSheetId="9" hidden="1">{#N/A,#N/A,FALSE,"속도"}</definedName>
    <definedName name="가설" hidden="1">{#N/A,#N/A,FALSE,"속도"}</definedName>
    <definedName name="가설건물면적산정" localSheetId="9" hidden="1">{#N/A,#N/A,FALSE,"사업총괄";#N/A,#N/A,FALSE,"장비사업";#N/A,#N/A,FALSE,"철구사업";#N/A,#N/A,FALSE,"준설사업"}</definedName>
    <definedName name="가설건물면적산정" hidden="1">{#N/A,#N/A,FALSE,"사업총괄";#N/A,#N/A,FALSE,"장비사업";#N/A,#N/A,FALSE,"철구사업";#N/A,#N/A,FALSE,"준설사업"}</definedName>
    <definedName name="가설공사" hidden="1">#REF!</definedName>
    <definedName name="가시" hidden="1">#REF!</definedName>
    <definedName name="가실행1" localSheetId="9" hidden="1">{#N/A,#N/A,FALSE,"배수1"}</definedName>
    <definedName name="가실행1" hidden="1">{#N/A,#N/A,FALSE,"배수1"}</definedName>
    <definedName name="가아" hidden="1">#REF!</definedName>
    <definedName name="가옥" localSheetId="9" hidden="1">{#N/A,#N/A,FALSE,"속도"}</definedName>
    <definedName name="가옥" hidden="1">{#N/A,#N/A,FALSE,"속도"}</definedName>
    <definedName name="가짜" localSheetId="9" hidden="1">{"'정산내역서'!$A$1:$I$35","'정산서(절.성토부)'!$A$1:$Q$17","'정산서(교량부)'!$A$1:$Q$84","'총괄표'!$A$1:$M$12","'시행현황'!$A$1:$G$12","'표지'!$A$1:$N$27","'정산서(절.성토부)'!$A$3:$Q$7"}</definedName>
    <definedName name="가짜" hidden="1">{"'정산내역서'!$A$1:$I$35","'정산서(절.성토부)'!$A$1:$Q$17","'정산서(교량부)'!$A$1:$Q$84","'총괄표'!$A$1:$M$12","'시행현황'!$A$1:$G$12","'표지'!$A$1:$N$27","'정산서(절.성토부)'!$A$3:$Q$7"}</definedName>
    <definedName name="가ㅓ사" localSheetId="9" hidden="1">{#N/A,#N/A,FALSE,"단가표지"}</definedName>
    <definedName name="가ㅓ사" hidden="1">{#N/A,#N/A,FALSE,"단가표지"}</definedName>
    <definedName name="간" localSheetId="9" hidden="1">{#N/A,#N/A,FALSE,"명세표"}</definedName>
    <definedName name="간" hidden="1">{#N/A,#N/A,FALSE,"명세표"}</definedName>
    <definedName name="간3" hidden="1">#REF!</definedName>
    <definedName name="간접비" localSheetId="9" hidden="1">{#N/A,#N/A,FALSE,"기안지";#N/A,#N/A,FALSE,"통신지"}</definedName>
    <definedName name="간접비" hidden="1">{#N/A,#N/A,FALSE,"기안지";#N/A,#N/A,FALSE,"통신지"}</definedName>
    <definedName name="간지" localSheetId="9" hidden="1">{#N/A,#N/A,FALSE,"배수1"}</definedName>
    <definedName name="간지" hidden="1">{#N/A,#N/A,FALSE,"배수1"}</definedName>
    <definedName name="간지20" localSheetId="9" hidden="1">{#N/A,#N/A,FALSE,"이정표"}</definedName>
    <definedName name="간지20" hidden="1">{#N/A,#N/A,FALSE,"이정표"}</definedName>
    <definedName name="간지3" localSheetId="9" hidden="1">{#N/A,#N/A,FALSE,"표지목차"}</definedName>
    <definedName name="간지3" hidden="1">{#N/A,#N/A,FALSE,"표지목차"}</definedName>
    <definedName name="간지e" localSheetId="9" hidden="1">{#N/A,#N/A,FALSE,"속도"}</definedName>
    <definedName name="간지e" hidden="1">{#N/A,#N/A,FALSE,"속도"}</definedName>
    <definedName name="갇" localSheetId="9" hidden="1">{"'정산내역서'!$A$1:$I$35","'정산서(절.성토부)'!$A$1:$Q$17","'정산서(교량부)'!$A$1:$Q$84","'총괄표'!$A$1:$M$12","'시행현황'!$A$1:$G$12","'표지'!$A$1:$N$27","'정산서(절.성토부)'!$A$3:$Q$7"}</definedName>
    <definedName name="갇" hidden="1">{"'정산내역서'!$A$1:$I$35","'정산서(절.성토부)'!$A$1:$Q$17","'정산서(교량부)'!$A$1:$Q$84","'총괄표'!$A$1:$M$12","'시행현황'!$A$1:$G$12","'표지'!$A$1:$N$27","'정산서(절.성토부)'!$A$3:$Q$7"}</definedName>
    <definedName name="감독2" localSheetId="9" hidden="1">{#N/A,#N/A,FALSE,"단가표지"}</definedName>
    <definedName name="감독2" hidden="1">{#N/A,#N/A,FALSE,"단가표지"}</definedName>
    <definedName name="감독3" localSheetId="9" hidden="1">{#N/A,#N/A,FALSE,"단가표지"}</definedName>
    <definedName name="감독3" hidden="1">{#N/A,#N/A,FALSE,"단가표지"}</definedName>
    <definedName name="감독감리">#REF!</definedName>
    <definedName name="감리상주" localSheetId="9" hidden="1">{#N/A,#N/A,FALSE,"지침";#N/A,#N/A,FALSE,"환경분석";#N/A,#N/A,FALSE,"Sheet16"}</definedName>
    <definedName name="감리상주" hidden="1">{#N/A,#N/A,FALSE,"지침";#N/A,#N/A,FALSE,"환경분석";#N/A,#N/A,FALSE,"Sheet16"}</definedName>
    <definedName name="갑지" localSheetId="9" hidden="1">{#N/A,#N/A,FALSE,"배수1"}</definedName>
    <definedName name="갑지" hidden="1">{#N/A,#N/A,FALSE,"배수1"}</definedName>
    <definedName name="갑표지" localSheetId="9" hidden="1">{#N/A,#N/A,FALSE,"부대1"}</definedName>
    <definedName name="갑표지" hidden="1">{#N/A,#N/A,FALSE,"부대1"}</definedName>
    <definedName name="강경욱" localSheetId="9" hidden="1">{#N/A,#N/A,FALSE,"골재소요량";#N/A,#N/A,FALSE,"골재소요량"}</definedName>
    <definedName name="강경욱" hidden="1">{#N/A,#N/A,FALSE,"골재소요량";#N/A,#N/A,FALSE,"골재소요량"}</definedName>
    <definedName name="강경욱복사" localSheetId="9" hidden="1">{#N/A,#N/A,FALSE,"골재소요량";#N/A,#N/A,FALSE,"골재소요량"}</definedName>
    <definedName name="강경욱복사" hidden="1">{#N/A,#N/A,FALSE,"골재소요량";#N/A,#N/A,FALSE,"골재소요량"}</definedName>
    <definedName name="강관"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파일" localSheetId="9" hidden="1">{#N/A,#N/A,FALSE,"부대1"}</definedName>
    <definedName name="강관파일" hidden="1">{#N/A,#N/A,FALSE,"부대1"}</definedName>
    <definedName name="강교" localSheetId="9" hidden="1">{#N/A,#N/A,FALSE,"포장2"}</definedName>
    <definedName name="강교" hidden="1">{#N/A,#N/A,FALSE,"포장2"}</definedName>
    <definedName name="강구조물" localSheetId="9" hidden="1">{#N/A,#N/A,FALSE,"포장1";#N/A,#N/A,FALSE,"포장1"}</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재" localSheetId="9" hidden="1">{#N/A,#N/A,FALSE,"배수1"}</definedName>
    <definedName name="강재" hidden="1">{#N/A,#N/A,FALSE,"배수1"}</definedName>
    <definedName name="강재호" localSheetId="9"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개거" hidden="1">#REF!</definedName>
    <definedName name="개소별명세표" localSheetId="9" hidden="1">{#N/A,#N/A,FALSE,"명세표"}</definedName>
    <definedName name="개소별명세표" hidden="1">{#N/A,#N/A,FALSE,"명세표"}</definedName>
    <definedName name="개요" localSheetId="9" hidden="1">{#N/A,#N/A,FALSE,"조골재"}</definedName>
    <definedName name="개요" hidden="1">{#N/A,#N/A,FALSE,"조골재"}</definedName>
    <definedName name="개요1" hidden="1">#REF!</definedName>
    <definedName name="갱폼" localSheetId="9" hidden="1">{#N/A,#N/A,FALSE,"예상손익";#N/A,#N/A,FALSE,"관리분석";#N/A,#N/A,FALSE,"장비분석";#N/A,#N/A,FALSE,"준설분석";#N/A,#N/A,FALSE,"철구분석"}</definedName>
    <definedName name="갱폼" hidden="1">{#N/A,#N/A,FALSE,"예상손익";#N/A,#N/A,FALSE,"관리분석";#N/A,#N/A,FALSE,"장비분석";#N/A,#N/A,FALSE,"준설분석";#N/A,#N/A,FALSE,"철구분석"}</definedName>
    <definedName name="갸" localSheetId="9" hidden="1">{#N/A,#N/A,FALSE,"예상손익";#N/A,#N/A,FALSE,"관리분석";#N/A,#N/A,FALSE,"장비분석";#N/A,#N/A,FALSE,"준설분석";#N/A,#N/A,FALSE,"철구분석"}</definedName>
    <definedName name="갸" hidden="1">{#N/A,#N/A,FALSE,"예상손익";#N/A,#N/A,FALSE,"관리분석";#N/A,#N/A,FALSE,"장비분석";#N/A,#N/A,FALSE,"준설분석";#N/A,#N/A,FALSE,"철구분석"}</definedName>
    <definedName name="거" localSheetId="9" hidden="1">{#N/A,#N/A,FALSE,"단면 제원"}</definedName>
    <definedName name="거" hidden="1">{#N/A,#N/A,FALSE,"단면 제원"}</definedName>
    <definedName name="거제" localSheetId="9" hidden="1">{#N/A,#N/A,FALSE,"이태원철근"}</definedName>
    <definedName name="거제" hidden="1">{#N/A,#N/A,FALSE,"이태원철근"}</definedName>
    <definedName name="거제2" localSheetId="9" hidden="1">{#N/A,#N/A,FALSE,"이태원철근"}</definedName>
    <definedName name="거제2" hidden="1">{#N/A,#N/A,FALSE,"이태원철근"}</definedName>
    <definedName name="거제현장" localSheetId="9" hidden="1">{#N/A,#N/A,FALSE,"이태원철근"}</definedName>
    <definedName name="거제현장" hidden="1">{#N/A,#N/A,FALSE,"이태원철근"}</definedName>
    <definedName name="거풎비" localSheetId="9" hidden="1">{#N/A,#N/A,FALSE,"구조2"}</definedName>
    <definedName name="거풎비" hidden="1">{#N/A,#N/A,FALSE,"구조2"}</definedName>
    <definedName name="거ㅏ" hidden="1">#REF!</definedName>
    <definedName name="건기" localSheetId="9" hidden="1">{#N/A,#N/A,FALSE,"사업총괄";#N/A,#N/A,FALSE,"장비사업";#N/A,#N/A,FALSE,"철구사업";#N/A,#N/A,FALSE,"준설사업"}</definedName>
    <definedName name="건기" hidden="1">{#N/A,#N/A,FALSE,"사업총괄";#N/A,#N/A,FALSE,"장비사업";#N/A,#N/A,FALSE,"철구사업";#N/A,#N/A,FALSE,"준설사업"}</definedName>
    <definedName name="건기_1" localSheetId="9" hidden="1">{#N/A,#N/A,FALSE,"사업총괄";#N/A,#N/A,FALSE,"장비사업";#N/A,#N/A,FALSE,"철구사업";#N/A,#N/A,FALSE,"준설사업"}</definedName>
    <definedName name="건기_1" hidden="1">{#N/A,#N/A,FALSE,"사업총괄";#N/A,#N/A,FALSE,"장비사업";#N/A,#N/A,FALSE,"철구사업";#N/A,#N/A,FALSE,"준설사업"}</definedName>
    <definedName name="건기_2" localSheetId="9" hidden="1">{#N/A,#N/A,FALSE,"사업총괄";#N/A,#N/A,FALSE,"장비사업";#N/A,#N/A,FALSE,"철구사업";#N/A,#N/A,FALSE,"준설사업"}</definedName>
    <definedName name="건기_2" hidden="1">{#N/A,#N/A,FALSE,"사업총괄";#N/A,#N/A,FALSE,"장비사업";#N/A,#N/A,FALSE,"철구사업";#N/A,#N/A,FALSE,"준설사업"}</definedName>
    <definedName name="건기_3" localSheetId="9" hidden="1">{#N/A,#N/A,FALSE,"사업총괄";#N/A,#N/A,FALSE,"장비사업";#N/A,#N/A,FALSE,"철구사업";#N/A,#N/A,FALSE,"준설사업"}</definedName>
    <definedName name="건기_3" hidden="1">{#N/A,#N/A,FALSE,"사업총괄";#N/A,#N/A,FALSE,"장비사업";#N/A,#N/A,FALSE,"철구사업";#N/A,#N/A,FALSE,"준설사업"}</definedName>
    <definedName name="건기_4" localSheetId="9" hidden="1">{#N/A,#N/A,FALSE,"사업총괄";#N/A,#N/A,FALSE,"장비사업";#N/A,#N/A,FALSE,"철구사업";#N/A,#N/A,FALSE,"준설사업"}</definedName>
    <definedName name="건기_4" hidden="1">{#N/A,#N/A,FALSE,"사업총괄";#N/A,#N/A,FALSE,"장비사업";#N/A,#N/A,FALSE,"철구사업";#N/A,#N/A,FALSE,"준설사업"}</definedName>
    <definedName name="건기2" localSheetId="9" hidden="1">{#N/A,#N/A,FALSE,"사업총괄";#N/A,#N/A,FALSE,"장비사업";#N/A,#N/A,FALSE,"철구사업";#N/A,#N/A,FALSE,"준설사업"}</definedName>
    <definedName name="건기2" hidden="1">{#N/A,#N/A,FALSE,"사업총괄";#N/A,#N/A,FALSE,"장비사업";#N/A,#N/A,FALSE,"철구사업";#N/A,#N/A,FALSE,"준설사업"}</definedName>
    <definedName name="건기2_1" localSheetId="9" hidden="1">{#N/A,#N/A,FALSE,"사업총괄";#N/A,#N/A,FALSE,"장비사업";#N/A,#N/A,FALSE,"철구사업";#N/A,#N/A,FALSE,"준설사업"}</definedName>
    <definedName name="건기2_1" hidden="1">{#N/A,#N/A,FALSE,"사업총괄";#N/A,#N/A,FALSE,"장비사업";#N/A,#N/A,FALSE,"철구사업";#N/A,#N/A,FALSE,"준설사업"}</definedName>
    <definedName name="건기2_2" localSheetId="9" hidden="1">{#N/A,#N/A,FALSE,"사업총괄";#N/A,#N/A,FALSE,"장비사업";#N/A,#N/A,FALSE,"철구사업";#N/A,#N/A,FALSE,"준설사업"}</definedName>
    <definedName name="건기2_2" hidden="1">{#N/A,#N/A,FALSE,"사업총괄";#N/A,#N/A,FALSE,"장비사업";#N/A,#N/A,FALSE,"철구사업";#N/A,#N/A,FALSE,"준설사업"}</definedName>
    <definedName name="건기2_3" localSheetId="9" hidden="1">{#N/A,#N/A,FALSE,"사업총괄";#N/A,#N/A,FALSE,"장비사업";#N/A,#N/A,FALSE,"철구사업";#N/A,#N/A,FALSE,"준설사업"}</definedName>
    <definedName name="건기2_3" hidden="1">{#N/A,#N/A,FALSE,"사업총괄";#N/A,#N/A,FALSE,"장비사업";#N/A,#N/A,FALSE,"철구사업";#N/A,#N/A,FALSE,"준설사업"}</definedName>
    <definedName name="건기2_4" localSheetId="9" hidden="1">{#N/A,#N/A,FALSE,"사업총괄";#N/A,#N/A,FALSE,"장비사업";#N/A,#N/A,FALSE,"철구사업";#N/A,#N/A,FALSE,"준설사업"}</definedName>
    <definedName name="건기2_4" hidden="1">{#N/A,#N/A,FALSE,"사업총괄";#N/A,#N/A,FALSE,"장비사업";#N/A,#N/A,FALSE,"철구사업";#N/A,#N/A,FALSE,"준설사업"}</definedName>
    <definedName name="건설기계새로움" localSheetId="9" hidden="1">{#VALUE!,#N/A,FALSE,0;#N/A,#N/A,FALSE,0;#N/A,#N/A,FALSE,0;#N/A,#N/A,FALSE,0}</definedName>
    <definedName name="건설기계새로움" hidden="1">{#VALUE!,#N/A,FALSE,0;#N/A,#N/A,FALSE,0;#N/A,#N/A,FALSE,0;#N/A,#N/A,FALSE,0}</definedName>
    <definedName name="건설기계새로움_1" localSheetId="9" hidden="1">{#VALUE!,#N/A,FALSE,0;#N/A,#N/A,FALSE,0;#N/A,#N/A,FALSE,0;#N/A,#N/A,FALSE,0}</definedName>
    <definedName name="건설기계새로움_1" hidden="1">{#VALUE!,#N/A,FALSE,0;#N/A,#N/A,FALSE,0;#N/A,#N/A,FALSE,0;#N/A,#N/A,FALSE,0}</definedName>
    <definedName name="건설기계새로움_2" localSheetId="9" hidden="1">{#VALUE!,#N/A,FALSE,0;#N/A,#N/A,FALSE,0;#N/A,#N/A,FALSE,0;#N/A,#N/A,FALSE,0}</definedName>
    <definedName name="건설기계새로움_2" hidden="1">{#VALUE!,#N/A,FALSE,0;#N/A,#N/A,FALSE,0;#N/A,#N/A,FALSE,0;#N/A,#N/A,FALSE,0}</definedName>
    <definedName name="건설기계새로움_3" localSheetId="9" hidden="1">{#VALUE!,#N/A,FALSE,0;#N/A,#N/A,FALSE,0;#N/A,#N/A,FALSE,0;#N/A,#N/A,FALSE,0}</definedName>
    <definedName name="건설기계새로움_3" hidden="1">{#VALUE!,#N/A,FALSE,0;#N/A,#N/A,FALSE,0;#N/A,#N/A,FALSE,0;#N/A,#N/A,FALSE,0}</definedName>
    <definedName name="건설기계새로움_4" localSheetId="9" hidden="1">{#VALUE!,#N/A,FALSE,0;#N/A,#N/A,FALSE,0;#N/A,#N/A,FALSE,0;#N/A,#N/A,FALSE,0}</definedName>
    <definedName name="건설기계새로움_4" hidden="1">{#VALUE!,#N/A,FALSE,0;#N/A,#N/A,FALSE,0;#N/A,#N/A,FALSE,0;#N/A,#N/A,FALSE,0}</definedName>
    <definedName name="건설사업소" localSheetId="9" hidden="1">{#N/A,#N/A,FALSE,"속도"}</definedName>
    <definedName name="건설사업소" hidden="1">{#N/A,#N/A,FALSE,"속도"}</definedName>
    <definedName name="건축" localSheetId="9" hidden="1">{#N/A,#N/A,TRUE,"토적및재료집계";#N/A,#N/A,TRUE,"토적및재료집계";#N/A,#N/A,TRUE,"단위량"}</definedName>
    <definedName name="건축" hidden="1">{#N/A,#N/A,TRUE,"토적및재료집계";#N/A,#N/A,TRUE,"토적및재료집계";#N/A,#N/A,TRUE,"단위량"}</definedName>
    <definedName name="건축1" localSheetId="9" hidden="1">{#N/A,#N/A,TRUE,"토적및재료집계";#N/A,#N/A,TRUE,"토적및재료집계";#N/A,#N/A,TRUE,"단위량"}</definedName>
    <definedName name="건축1" hidden="1">{#N/A,#N/A,TRUE,"토적및재료집계";#N/A,#N/A,TRUE,"토적및재료집계";#N/A,#N/A,TRUE,"단위량"}</definedName>
    <definedName name="건축원가">#REF!</definedName>
    <definedName name="건축팀별" localSheetId="9" hidden="1">{#N/A,#N/A,FALSE,"지침";#N/A,#N/A,FALSE,"환경분석";#N/A,#N/A,FALSE,"Sheet16"}</definedName>
    <definedName name="건축팀별" hidden="1">{#N/A,#N/A,FALSE,"지침";#N/A,#N/A,FALSE,"환경분석";#N/A,#N/A,FALSE,"Sheet16"}</definedName>
    <definedName name="검증"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토서D" localSheetId="9" hidden="1">{#N/A,#N/A,FALSE,"현장 NCR 분석";#N/A,#N/A,FALSE,"현장품질감사";#N/A,#N/A,FALSE,"현장품질감사"}</definedName>
    <definedName name="검토서D" hidden="1">{#N/A,#N/A,FALSE,"현장 NCR 분석";#N/A,#N/A,FALSE,"현장품질감사";#N/A,#N/A,FALSE,"현장품질감사"}</definedName>
    <definedName name="검토서D_1" localSheetId="9" hidden="1">{#N/A,#N/A,FALSE,"현장 NCR 분석";#N/A,#N/A,FALSE,"현장품질감사";#N/A,#N/A,FALSE,"현장품질감사"}</definedName>
    <definedName name="검토서D_1" hidden="1">{#N/A,#N/A,FALSE,"현장 NCR 분석";#N/A,#N/A,FALSE,"현장품질감사";#N/A,#N/A,FALSE,"현장품질감사"}</definedName>
    <definedName name="것" localSheetId="9" hidden="1">{#N/A,#N/A,FALSE,"골재소요량";#N/A,#N/A,FALSE,"골재소요량"}</definedName>
    <definedName name="것" hidden="1">{#N/A,#N/A,FALSE,"골재소요량";#N/A,#N/A,FALSE,"골재소요량"}</definedName>
    <definedName name="게" localSheetId="9" hidden="1">{#N/A,#N/A,TRUE,"토적및재료집계";#N/A,#N/A,TRUE,"토적및재료집계";#N/A,#N/A,TRUE,"단위량"}</definedName>
    <definedName name="게" hidden="1">{#N/A,#N/A,TRUE,"토적및재료집계";#N/A,#N/A,TRUE,"토적및재료집계";#N/A,#N/A,TRUE,"단위량"}</definedName>
    <definedName name="겨" localSheetId="9" hidden="1">{"'용역비'!$A$4:$C$8"}</definedName>
    <definedName name="겨" hidden="1">{"'용역비'!$A$4:$C$8"}</definedName>
    <definedName name="겨격" hidden="1">#REF!</definedName>
    <definedName name="겨ㅑ" localSheetId="9" hidden="1">{#N/A,#N/A,FALSE,"속도"}</definedName>
    <definedName name="겨ㅑ" hidden="1">{#N/A,#N/A,FALSE,"속도"}</definedName>
    <definedName name="견본" localSheetId="9" hidden="1">{#N/A,#N/A,FALSE,"변경관리예산";#N/A,#N/A,FALSE,"변경장비예산";#N/A,#N/A,FALSE,"변경준설예산";#N/A,#N/A,FALSE,"변경철구예산"}</definedName>
    <definedName name="견본" hidden="1">{#N/A,#N/A,FALSE,"변경관리예산";#N/A,#N/A,FALSE,"변경장비예산";#N/A,#N/A,FALSE,"변경준설예산";#N/A,#N/A,FALSE,"변경철구예산"}</definedName>
    <definedName name="견적" hidden="1">#REF!</definedName>
    <definedName name="견적2"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9" hidden="1">{#N/A,#N/A,TRUE,"토적및재료집계";#N/A,#N/A,TRUE,"토적및재료집계";#N/A,#N/A,TRUE,"단위량"}</definedName>
    <definedName name="견적내역" hidden="1">{#N/A,#N/A,TRUE,"토적및재료집계";#N/A,#N/A,TRUE,"토적및재료집계";#N/A,#N/A,TRUE,"단위량"}</definedName>
    <definedName name="견적대비" localSheetId="9" hidden="1">{#N/A,#N/A,FALSE,"포장2"}</definedName>
    <definedName name="견적대비" hidden="1">{#N/A,#N/A,FALSE,"포장2"}</definedName>
    <definedName name="견적서" localSheetId="9" hidden="1">{#N/A,#N/A,FALSE,"구조2"}</definedName>
    <definedName name="견적서" hidden="1">{#N/A,#N/A,FALSE,"구조2"}</definedName>
    <definedName name="견적조건" localSheetId="9" hidden="1">{#N/A,#N/A,FALSE,"CCTV"}</definedName>
    <definedName name="견적조건" hidden="1">{#N/A,#N/A,FALSE,"CCTV"}</definedName>
    <definedName name="견적조건8" localSheetId="9" hidden="1">{#N/A,#N/A,FALSE,"CCTV"}</definedName>
    <definedName name="견적조건8" hidden="1">{#N/A,#N/A,FALSE,"CCTV"}</definedName>
    <definedName name="결" localSheetId="9" hidden="1">{#N/A,#N/A,FALSE,"포장2"}</definedName>
    <definedName name="결" hidden="1">{#N/A,#N/A,FALSE,"포장2"}</definedName>
    <definedName name="결과" localSheetId="9" hidden="1">{#N/A,#N/A,FALSE,"포장2"}</definedName>
    <definedName name="결과" hidden="1">{#N/A,#N/A,FALSE,"포장2"}</definedName>
    <definedName name="결의" localSheetId="9" hidden="1">{#N/A,#N/A,FALSE,"결의서";#N/A,#N/A,FALSE,"내역서";#N/A,#N/A,FALSE,"도급예상";#N/A,#N/A,FALSE,"시방서"}</definedName>
    <definedName name="결의" hidden="1">{#N/A,#N/A,FALSE,"결의서";#N/A,#N/A,FALSE,"내역서";#N/A,#N/A,FALSE,"도급예상";#N/A,#N/A,FALSE,"시방서"}</definedName>
    <definedName name="결재" localSheetId="9" hidden="1">{#N/A,#N/A,FALSE,"명세표"}</definedName>
    <definedName name="결재" hidden="1">{#N/A,#N/A,FALSE,"명세표"}</definedName>
    <definedName name="경"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블럭연장" hidden="1">#REF!</definedName>
    <definedName name="경상비2" localSheetId="9" hidden="1">{#N/A,#N/A,FALSE,"기안지";#N/A,#N/A,FALSE,"통신지"}</definedName>
    <definedName name="경상비2" hidden="1">{#N/A,#N/A,FALSE,"기안지";#N/A,#N/A,FALSE,"통신지"}</definedName>
    <definedName name="경수" localSheetId="9" hidden="1">{#N/A,#N/A,FALSE,"도급대비시행율";#N/A,#N/A,FALSE,"결의서";#N/A,#N/A,FALSE,"내역서";#N/A,#N/A,FALSE,"도급예상"}</definedName>
    <definedName name="경수" hidden="1">{#N/A,#N/A,FALSE,"도급대비시행율";#N/A,#N/A,FALSE,"결의서";#N/A,#N/A,FALSE,"내역서";#N/A,#N/A,FALSE,"도급예상"}</definedName>
    <definedName name="경수을지"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 localSheetId="9" hidden="1">{#N/A,#N/A,FALSE,"사업총괄";#N/A,#N/A,FALSE,"장비사업";#N/A,#N/A,FALSE,"철구사업";#N/A,#N/A,FALSE,"준설사업"}</definedName>
    <definedName name="경영" hidden="1">{#N/A,#N/A,FALSE,"사업총괄";#N/A,#N/A,FALSE,"장비사업";#N/A,#N/A,FALSE,"철구사업";#N/A,#N/A,FALSE,"준설사업"}</definedName>
    <definedName name="경영계획수정" localSheetId="9" hidden="1">{#VALUE!,#N/A,FALSE,0;#N/A,#N/A,FALSE,0;#N/A,#N/A,FALSE,0;#N/A,#N/A,FALSE,0}</definedName>
    <definedName name="경영계획수정" hidden="1">{#VALUE!,#N/A,FALSE,0;#N/A,#N/A,FALSE,0;#N/A,#N/A,FALSE,0;#N/A,#N/A,FALSE,0}</definedName>
    <definedName name="경영전망">0</definedName>
    <definedName name="경우" localSheetId="9" hidden="1">{#N/A,#N/A,FALSE,"명세표"}</definedName>
    <definedName name="경우" hidden="1">{#N/A,#N/A,FALSE,"명세표"}</definedName>
    <definedName name="경운중중" hidden="1">#REF!</definedName>
    <definedName name="경춘선" localSheetId="9" hidden="1">{#N/A,#N/A,FALSE,"현장 NCR 분석";#N/A,#N/A,FALSE,"현장품질감사";#N/A,#N/A,FALSE,"현장품질감사"}</definedName>
    <definedName name="경춘선" hidden="1">{#N/A,#N/A,FALSE,"현장 NCR 분석";#N/A,#N/A,FALSE,"현장품질감사";#N/A,#N/A,FALSE,"현장품질감사"}</definedName>
    <definedName name="계수" localSheetId="9" hidden="1">{#N/A,#N/A,FALSE,"지침";#N/A,#N/A,FALSE,"환경분석";#N/A,#N/A,FALSE,"Sheet16"}</definedName>
    <definedName name="계수" hidden="1">{#N/A,#N/A,FALSE,"지침";#N/A,#N/A,FALSE,"환경분석";#N/A,#N/A,FALSE,"Sheet16"}</definedName>
    <definedName name="계약의뢰" hidden="1">#REF!</definedName>
    <definedName name="계장">56174</definedName>
    <definedName name="계전2" hidden="1">#REF!</definedName>
    <definedName name="계측기기"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9" hidden="1">{#N/A,#N/A,FALSE,"조골재"}</definedName>
    <definedName name="고" hidden="1">{#N/A,#N/A,FALSE,"조골재"}</definedName>
    <definedName name="고고" hidden="1">#REF!</definedName>
    <definedName name="고령" localSheetId="9" hidden="1">{#N/A,#N/A,FALSE,"현장 NCR 분석";#N/A,#N/A,FALSE,"현장품질감사";#N/A,#N/A,FALSE,"현장품질감사"}</definedName>
    <definedName name="고령" hidden="1">{#N/A,#N/A,FALSE,"현장 NCR 분석";#N/A,#N/A,FALSE,"현장품질감사";#N/A,#N/A,FALSE,"현장품질감사"}</definedName>
    <definedName name="고문" localSheetId="9" hidden="1">{#N/A,#N/A,FALSE,"현장 NCR 분석";#N/A,#N/A,FALSE,"현장품질감사";#N/A,#N/A,FALSE,"현장품질감사"}</definedName>
    <definedName name="고문" hidden="1">{#N/A,#N/A,FALSE,"현장 NCR 분석";#N/A,#N/A,FALSE,"현장품질감사";#N/A,#N/A,FALSE,"현장품질감사"}</definedName>
    <definedName name="고문_1" localSheetId="9" hidden="1">{#N/A,#N/A,FALSE,"현장 NCR 분석";#N/A,#N/A,FALSE,"현장품질감사";#N/A,#N/A,FALSE,"현장품질감사"}</definedName>
    <definedName name="고문_1" hidden="1">{#N/A,#N/A,FALSE,"현장 NCR 분석";#N/A,#N/A,FALSE,"현장품질감사";#N/A,#N/A,FALSE,"현장품질감사"}</definedName>
    <definedName name="고성2터널" localSheetId="9" hidden="1">{#N/A,#N/A,TRUE,"토적및재료집계";#N/A,#N/A,TRUE,"토적및재료집계";#N/A,#N/A,TRUE,"단위량"}</definedName>
    <definedName name="고성2터널" hidden="1">{#N/A,#N/A,TRUE,"토적및재료집계";#N/A,#N/A,TRUE,"토적및재료집계";#N/A,#N/A,TRUE,"단위량"}</definedName>
    <definedName name="고성윤" localSheetId="9" hidden="1">{#N/A,#N/A,FALSE,"현장 NCR 분석";#N/A,#N/A,FALSE,"현장품질감사";#N/A,#N/A,FALSE,"현장품질감사"}</definedName>
    <definedName name="고성윤" hidden="1">{#N/A,#N/A,FALSE,"현장 NCR 분석";#N/A,#N/A,FALSE,"현장품질감사";#N/A,#N/A,FALSE,"현장품질감사"}</definedName>
    <definedName name="골재.시멘트집꼐" hidden="1">#REF!</definedName>
    <definedName name="골재운반비" hidden="1">#REF!</definedName>
    <definedName name="골재유용" hidden="1">#REF!</definedName>
    <definedName name="공" localSheetId="9" hidden="1">{#N/A,#N/A,FALSE,"예상손익";#N/A,#N/A,FALSE,"관리분석";#N/A,#N/A,FALSE,"장비분석";#N/A,#N/A,FALSE,"준설분석";#N/A,#N/A,FALSE,"철구분석"}</definedName>
    <definedName name="공" hidden="1">{#N/A,#N/A,FALSE,"예상손익";#N/A,#N/A,FALSE,"관리분석";#N/A,#N/A,FALSE,"장비분석";#N/A,#N/A,FALSE,"준설분석";#N/A,#N/A,FALSE,"철구분석"}</definedName>
    <definedName name="공공도서"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단임대장비사용료" localSheetId="9" hidden="1">{#N/A,#N/A,FALSE,"명세표"}</definedName>
    <definedName name="공단임대장비사용료" hidden="1">{#N/A,#N/A,FALSE,"명세표"}</definedName>
    <definedName name="공비" hidden="1">#REF!</definedName>
    <definedName name="공사개요">#REF!</definedName>
    <definedName name="공사비" localSheetId="9" hidden="1">{"'PIARC'!$A$1:$L$23"}</definedName>
    <definedName name="공사비" hidden="1">{"'PIARC'!$A$1:$L$23"}</definedName>
    <definedName name="공사비4KM이상" localSheetId="9" hidden="1">{"'PIARC'!$A$1:$L$23"}</definedName>
    <definedName name="공사비4KM이상" hidden="1">{"'PIARC'!$A$1:$L$23"}</definedName>
    <definedName name="공사비대비" localSheetId="9" hidden="1">{#N/A,#N/A,FALSE,"배수2"}</definedName>
    <definedName name="공사비대비" hidden="1">{#N/A,#N/A,FALSE,"배수2"}</definedName>
    <definedName name="공사비변경현황" localSheetId="9" hidden="1">{#N/A,#N/A,FALSE,"부대2"}</definedName>
    <definedName name="공사비변경현황" hidden="1">{#N/A,#N/A,FALSE,"부대2"}</definedName>
    <definedName name="공사비분석" hidden="1">#REF!</definedName>
    <definedName name="공사비증.감" localSheetId="9" hidden="1">{#N/A,#N/A,FALSE,"배수1"}</definedName>
    <definedName name="공사비증.감" hidden="1">{#N/A,#N/A,FALSE,"배수1"}</definedName>
    <definedName name="공사비증감" localSheetId="9" hidden="1">{#N/A,#N/A,FALSE,"구조2"}</definedName>
    <definedName name="공사비증감" hidden="1">{#N/A,#N/A,FALSE,"구조2"}</definedName>
    <definedName name="공사비증감02년" localSheetId="7">ErrorHandler_1</definedName>
    <definedName name="공사비증감02년" localSheetId="9">ErrorHandler_1</definedName>
    <definedName name="공사비증감02년">ErrorHandler_1</definedName>
    <definedName name="공사비증감30" localSheetId="9" hidden="1">{#N/A,#N/A,FALSE,"포장단가"}</definedName>
    <definedName name="공사비증감30" hidden="1">{#N/A,#N/A,FALSE,"포장단가"}</definedName>
    <definedName name="공사비증감대비02" localSheetId="7">ErrorHandler_1</definedName>
    <definedName name="공사비증감대비02" localSheetId="9">ErrorHandler_1</definedName>
    <definedName name="공사비증감대비02">ErrorHandler_1</definedName>
    <definedName name="공사비증감대비표" localSheetId="9" hidden="1">{#N/A,#N/A,FALSE,"구조2"}</definedName>
    <definedName name="공사비증감대비표" hidden="1">{#N/A,#N/A,FALSE,"구조2"}</definedName>
    <definedName name="공사비집계표" localSheetId="9" hidden="1">{#N/A,#N/A,FALSE,"지침";#N/A,#N/A,FALSE,"환경분석";#N/A,#N/A,FALSE,"Sheet16"}</definedName>
    <definedName name="공사비집계표" hidden="1">{#N/A,#N/A,FALSE,"지침";#N/A,#N/A,FALSE,"환경분석";#N/A,#N/A,FALSE,"Sheet16"}</definedName>
    <definedName name="공사시방서" localSheetId="9" hidden="1">{#N/A,#N/A,FALSE,"명세표"}</definedName>
    <definedName name="공사시방서" hidden="1">{#N/A,#N/A,FALSE,"명세표"}</definedName>
    <definedName name="공사시방서1" localSheetId="9" hidden="1">{#N/A,#N/A,FALSE,"명세표"}</definedName>
    <definedName name="공사시방서1" hidden="1">{#N/A,#N/A,FALSE,"명세표"}</definedName>
    <definedName name="공사원가계산서" localSheetId="9" hidden="1">{#N/A,#N/A,TRUE,"토적및재료집계";#N/A,#N/A,TRUE,"토적및재료집계";#N/A,#N/A,TRUE,"단위량"}</definedName>
    <definedName name="공사원가계산서" hidden="1">{#N/A,#N/A,TRUE,"토적및재료집계";#N/A,#N/A,TRUE,"토적및재료집계";#N/A,#N/A,TRUE,"단위량"}</definedName>
    <definedName name="공사원가요율" localSheetId="9" hidden="1">{#N/A,#N/A,FALSE,"명세표"}</definedName>
    <definedName name="공사원가요율" hidden="1">{#N/A,#N/A,FALSE,"명세표"}</definedName>
    <definedName name="공사추진현황" localSheetId="9" hidden="1">{#N/A,#N/A,FALSE,"골재소요량";#N/A,#N/A,FALSE,"골재소요량"}</definedName>
    <definedName name="공사추진현황" hidden="1">{#N/A,#N/A,FALSE,"골재소요량";#N/A,#N/A,FALSE,"골재소요량"}</definedName>
    <definedName name="공수1" localSheetId="7">BLCH</definedName>
    <definedName name="공수1" localSheetId="9">BLCH</definedName>
    <definedName name="공수1">BLCH</definedName>
    <definedName name="공양식"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공양식"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공영권" localSheetId="9" hidden="1">{#N/A,#N/A,FALSE,"지침";#N/A,#N/A,FALSE,"환경분석";#N/A,#N/A,FALSE,"Sheet16"}</definedName>
    <definedName name="공영권" hidden="1">{#N/A,#N/A,FALSE,"지침";#N/A,#N/A,FALSE,"환경분석";#N/A,#N/A,FALSE,"Sheet16"}</definedName>
    <definedName name="공정2" localSheetId="9" hidden="1">{#N/A,#N/A,FALSE,"단가표지"}</definedName>
    <definedName name="공정2" hidden="1">{#N/A,#N/A,FALSE,"단가표지"}</definedName>
    <definedName name="공정계획" localSheetId="9" hidden="1">{#N/A,#N/A,FALSE,"이태원철근"}</definedName>
    <definedName name="공정계획" hidden="1">{#N/A,#N/A,FALSE,"이태원철근"}</definedName>
    <definedName name="공정보고" hidden="1">#REF!</definedName>
    <definedName name="공정산출근거" localSheetId="9" hidden="1">{#N/A,#N/A,TRUE,"토적및재료집계";#N/A,#N/A,TRUE,"토적및재료집계";#N/A,#N/A,TRUE,"단위량"}</definedName>
    <definedName name="공정산출근거" hidden="1">{#N/A,#N/A,TRUE,"토적및재료집계";#N/A,#N/A,TRUE,"토적및재료집계";#N/A,#N/A,TRUE,"단위량"}</definedName>
    <definedName name="공정표" localSheetId="9" hidden="1">{#N/A,#N/A,FALSE,"사업총괄";#N/A,#N/A,FALSE,"장비사업";#N/A,#N/A,FALSE,"철구사업";#N/A,#N/A,FALSE,"준설사업"}</definedName>
    <definedName name="공정표" hidden="1">{#N/A,#N/A,FALSE,"사업총괄";#N/A,#N/A,FALSE,"장비사업";#N/A,#N/A,FALSE,"철구사업";#N/A,#N/A,FALSE,"준설사업"}</definedName>
    <definedName name="공정표1" localSheetId="9" hidden="1">{#N/A,#N/A,FALSE,"포장2"}</definedName>
    <definedName name="공정표1" hidden="1">{#N/A,#N/A,FALSE,"포장2"}</definedName>
    <definedName name="공정표수정" localSheetId="9" hidden="1">{#N/A,#N/A,FALSE,"지침";#N/A,#N/A,FALSE,"환경분석";#N/A,#N/A,FALSE,"Sheet16"}</definedName>
    <definedName name="공정표수정" hidden="1">{#N/A,#N/A,FALSE,"지침";#N/A,#N/A,FALSE,"환경분석";#N/A,#N/A,FALSE,"Sheet16"}</definedName>
    <definedName name="공제" hidden="1">#REF!</definedName>
    <definedName name="공종간지" hidden="1">#REF!</definedName>
    <definedName name="공종담당">#REF!</definedName>
    <definedName name="공종별공사비">#REF!</definedName>
    <definedName name="공종별업체">#REF!</definedName>
    <definedName name="공통가설" localSheetId="9" hidden="1">{#N/A,#N/A,FALSE,"예상손익";#N/A,#N/A,FALSE,"관리분석";#N/A,#N/A,FALSE,"장비분석";#N/A,#N/A,FALSE,"준설분석";#N/A,#N/A,FALSE,"철구분석"}</definedName>
    <definedName name="공통가설" hidden="1">{#N/A,#N/A,FALSE,"예상손익";#N/A,#N/A,FALSE,"관리분석";#N/A,#N/A,FALSE,"장비분석";#N/A,#N/A,FALSE,"준설분석";#N/A,#N/A,FALSE,"철구분석"}</definedName>
    <definedName name="공통비" hidden="1">#REF!</definedName>
    <definedName name="공통비코아" hidden="1">#REF!</definedName>
    <definedName name="곻ㄿ" localSheetId="9" hidden="1">{#N/A,#N/A,FALSE,"명세표"}</definedName>
    <definedName name="곻ㄿ" hidden="1">{#N/A,#N/A,FALSE,"명세표"}</definedName>
    <definedName name="관로공정집계표" localSheetId="9" hidden="1">{#N/A,#N/A,TRUE,"토적및재료집계";#N/A,#N/A,TRUE,"토적및재료집계";#N/A,#N/A,TRUE,"단위량"}</definedName>
    <definedName name="관로공정집계표" hidden="1">{#N/A,#N/A,TRUE,"토적및재료집계";#N/A,#N/A,TRUE,"토적및재료집계";#N/A,#N/A,TRUE,"단위량"}</definedName>
    <definedName name="관리" localSheetId="9" hidden="1">{#N/A,#N/A,FALSE,"포장2"}</definedName>
    <definedName name="관리" hidden="1">{#N/A,#N/A,FALSE,"포장2"}</definedName>
    <definedName name="관리비2" localSheetId="9" hidden="1">{#N/A,#N/A,FALSE,"구조2"}</definedName>
    <definedName name="관리비2" hidden="1">{#N/A,#N/A,FALSE,"구조2"}</definedName>
    <definedName name="광" localSheetId="9" hidden="1">{#N/A,#N/A,FALSE,"현장 NCR 분석";#N/A,#N/A,FALSE,"현장품질감사";#N/A,#N/A,FALSE,"현장품질감사"}</definedName>
    <definedName name="광" hidden="1">{#N/A,#N/A,FALSE,"현장 NCR 분석";#N/A,#N/A,FALSE,"현장품질감사";#N/A,#N/A,FALSE,"현장품질감사"}</definedName>
    <definedName name="교" localSheetId="9" hidden="1">{#N/A,#N/A,FALSE,"단면 제원"}</definedName>
    <definedName name="교" hidden="1">{#N/A,#N/A,FALSE,"단면 제원"}</definedName>
    <definedName name="교굑"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 localSheetId="9" hidden="1">{#N/A,#N/A,FALSE,"배수1"}</definedName>
    <definedName name="교대" hidden="1">{#N/A,#N/A,FALSE,"배수1"}</definedName>
    <definedName name="교대공" localSheetId="9" hidden="1">{#N/A,#N/A,FALSE,"단면 제원"}</definedName>
    <definedName name="교대공" hidden="1">{#N/A,#N/A,FALSE,"단면 제원"}</definedName>
    <definedName name="교대공1" localSheetId="9" hidden="1">{#N/A,#N/A,FALSE,"단면 제원"}</definedName>
    <definedName name="교대공1" hidden="1">{#N/A,#N/A,FALSE,"단면 제원"}</definedName>
    <definedName name="교대구조계산"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대펄근집계" localSheetId="9" hidden="1">{#N/A,#N/A,FALSE,"배수1"}</definedName>
    <definedName name="교대펄근집계" hidden="1">{#N/A,#N/A,FALSE,"배수1"}</definedName>
    <definedName name="교동토" hidden="1">#REF!</definedName>
    <definedName name="교동토목공사" localSheetId="9" hidden="1">{#N/A,#N/A,FALSE,"이태원철근"}</definedName>
    <definedName name="교동토목공사" hidden="1">{#N/A,#N/A,FALSE,"이태원철근"}</definedName>
    <definedName name="교좌" localSheetId="9" hidden="1">{#N/A,#N/A,FALSE,"포장2"}</definedName>
    <definedName name="교좌" hidden="1">{#N/A,#N/A,FALSE,"포장2"}</definedName>
    <definedName name="교좌장치" localSheetId="9" hidden="1">{#N/A,#N/A,TRUE,"1";#N/A,#N/A,TRUE,"2";#N/A,#N/A,TRUE,"3";#N/A,#N/A,TRUE,"4";#N/A,#N/A,TRUE,"5";#N/A,#N/A,TRUE,"6";#N/A,#N/A,TRUE,"7"}</definedName>
    <definedName name="교좌장치" hidden="1">{#N/A,#N/A,TRUE,"1";#N/A,#N/A,TRUE,"2";#N/A,#N/A,TRUE,"3";#N/A,#N/A,TRUE,"4";#N/A,#N/A,TRUE,"5";#N/A,#N/A,TRUE,"6";#N/A,#N/A,TRUE,"7"}</definedName>
    <definedName name="교ㅐㅐ" hidden="1">#REF!</definedName>
    <definedName name="구" localSheetId="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9" hidden="1">{#N/A,#N/A,FALSE,"부대2"}</definedName>
    <definedName name="구룡대보2공구" hidden="1">{#N/A,#N/A,FALSE,"부대2"}</definedName>
    <definedName name="구산갑지" hidden="1">#REF!</definedName>
    <definedName name="구자관" localSheetId="9" hidden="1">{#N/A,#N/A,FALSE,"신청통보";#N/A,#N/A,FALSE,"기성확인서";#N/A,#N/A,FALSE,"기성내역서"}</definedName>
    <definedName name="구자관" hidden="1">{#N/A,#N/A,FALSE,"신청통보";#N/A,#N/A,FALSE,"기성확인서";#N/A,#N/A,FALSE,"기성내역서"}</definedName>
    <definedName name="구조1" localSheetId="9" hidden="1">{#N/A,#N/A,FALSE,"부대1"}</definedName>
    <definedName name="구조1" hidden="1">{#N/A,#N/A,FALSE,"부대1"}</definedName>
    <definedName name="구조물" localSheetId="9" hidden="1">{#N/A,#N/A,TRUE,"토적및재료집계";#N/A,#N/A,TRUE,"토적및재료집계";#N/A,#N/A,TRUE,"단위량"}</definedName>
    <definedName name="구조물" hidden="1">{#N/A,#N/A,TRUE,"토적및재료집계";#N/A,#N/A,TRUE,"토적및재료집계";#N/A,#N/A,TRUE,"단위량"}</definedName>
    <definedName name="구조물공" localSheetId="9" hidden="1">{#N/A,#N/A,FALSE,"이정표"}</definedName>
    <definedName name="구조물공" hidden="1">{#N/A,#N/A,FALSE,"이정표"}</definedName>
    <definedName name="구조물공수량집계표" localSheetId="7">ErrorHandler_1</definedName>
    <definedName name="구조물공수량집계표" localSheetId="9">ErrorHandler_1</definedName>
    <definedName name="구조물공수량집계표">ErrorHandler_1</definedName>
    <definedName name="구조물수량옹벽" localSheetId="7">ErrorHandler_1</definedName>
    <definedName name="구조물수량옹벽" localSheetId="9">ErrorHandler_1</definedName>
    <definedName name="구조물수량옹벽">ErrorHandler_1</definedName>
    <definedName name="국형균"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국형균"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군포시수련관" localSheetId="9" hidden="1">{#N/A,#N/A,TRUE,"공조기";#N/A,#N/A,TRUE,"FCU";#N/A,#N/A,TRUE,"1-20";#N/A,#N/A,TRUE,"21-40";#N/A,#N/A,TRUE,"41-60";#N/A,#N/A,TRUE,"61-80";#N/A,#N/A,TRUE,"화장실부하집계";#N/A,#N/A,TRUE,"화장실"}</definedName>
    <definedName name="군포시수련관" hidden="1">{#N/A,#N/A,TRUE,"공조기";#N/A,#N/A,TRUE,"FCU";#N/A,#N/A,TRUE,"1-20";#N/A,#N/A,TRUE,"21-40";#N/A,#N/A,TRUE,"41-60";#N/A,#N/A,TRUE,"61-80";#N/A,#N/A,TRUE,"화장실부하집계";#N/A,#N/A,TRUE,"화장실"}</definedName>
    <definedName name="군포시청소년" localSheetId="9" hidden="1">{#N/A,#N/A,TRUE,"1. 부하계산";#N/A,#N/A,TRUE,"1-1.부하계산기준";#N/A,#N/A,TRUE,"1-2.부하계산";#N/A,#N/A,TRUE,"2.장비선정";#N/A,#N/A,TRUE,"2-1보일러";#N/A,#N/A,TRUE,"2-2펌프";#N/A,#N/A,TRUE,"2-3탱크";#N/A,#N/A,TRUE,"2-4전기방열기";#N/A,#N/A,TRUE,"2-5전기온수기";#N/A,#N/A,TRUE,"2-6팬"}</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localSheetId="9"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궁금" localSheetId="9">{"'메뉴'!$B$9","'MONOMER(1)'!$A$4:$N$21","'메뉴'!$F$16"}</definedName>
    <definedName name="궁금">{"'메뉴'!$B$9","'MONOMER(1)'!$A$4:$N$21","'메뉴'!$F$16"}</definedName>
    <definedName name="규" localSheetId="9" hidden="1">{#N/A,#N/A,FALSE,"단면 제원"}</definedName>
    <definedName name="규" hidden="1">{#N/A,#N/A,FALSE,"단면 제원"}</definedName>
    <definedName name="그" localSheetId="9" hidden="1">{#N/A,#N/A,FALSE,"명세표"}</definedName>
    <definedName name="그" hidden="1">{#N/A,#N/A,FALSE,"명세표"}</definedName>
    <definedName name="그냥" localSheetId="9" hidden="1">{#N/A,#N/A,FALSE,"현장 NCR 분석";#N/A,#N/A,FALSE,"현장품질감사";#N/A,#N/A,FALSE,"현장품질감사"}</definedName>
    <definedName name="그냥" hidden="1">{#N/A,#N/A,FALSE,"현장 NCR 분석";#N/A,#N/A,FALSE,"현장품질감사";#N/A,#N/A,FALSE,"현장품질감사"}</definedName>
    <definedName name="그냥_1" localSheetId="9" hidden="1">{#N/A,#N/A,FALSE,"현장 NCR 분석";#N/A,#N/A,FALSE,"현장품질감사";#N/A,#N/A,FALSE,"현장품질감사"}</definedName>
    <definedName name="그냥_1" hidden="1">{#N/A,#N/A,FALSE,"현장 NCR 분석";#N/A,#N/A,FALSE,"현장품질감사";#N/A,#N/A,FALSE,"현장품질감사"}</definedName>
    <definedName name="그리움" localSheetId="9" hidden="1">{#N/A,#N/A,FALSE,"속도"}</definedName>
    <definedName name="그리움" hidden="1">{#N/A,#N/A,FALSE,"속도"}</definedName>
    <definedName name="근우" localSheetId="9" hidden="1">{#N/A,#N/A,FALSE,"포장2"}</definedName>
    <definedName name="근우" hidden="1">{#N/A,#N/A,FALSE,"포장2"}</definedName>
    <definedName name="금광추정" localSheetId="9" hidden="1">{#N/A,#N/A,FALSE,"포장2"}</definedName>
    <definedName name="금광추정" hidden="1">{#N/A,#N/A,FALSE,"포장2"}</definedName>
    <definedName name="금액단위">100000000</definedName>
    <definedName name="금액대비"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의교" localSheetId="9" hidden="1">{#N/A,#N/A,FALSE,"단면 제원"}</definedName>
    <definedName name="금의교" hidden="1">{#N/A,#N/A,FALSE,"단면 제원"}</definedName>
    <definedName name="급여테이블" hidden="1">#REF!</definedName>
    <definedName name="기" localSheetId="9" hidden="1">{#N/A,#N/A,FALSE,"단면 제원"}</definedName>
    <definedName name="기" hidden="1">{#N/A,#N/A,FALSE,"단면 제원"}</definedName>
    <definedName name="기계실배관"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기계실배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기공" hidden="1">#REF!</definedName>
    <definedName name="기기222" localSheetId="9" hidden="1">{#VALUE!,#N/A,FALSE,0;#N/A,#N/A,FALSE,0;#N/A,#N/A,FALSE,0;#N/A,#N/A,FALSE,0}</definedName>
    <definedName name="기기222" hidden="1">{#VALUE!,#N/A,FALSE,0;#N/A,#N/A,FALSE,0;#N/A,#N/A,FALSE,0;#N/A,#N/A,FALSE,0}</definedName>
    <definedName name="기기231"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기기23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기기기" localSheetId="9" hidden="1">{#N/A,#N/A,FALSE,"사업총괄";#N/A,#N/A,FALSE,"장비사업";#N/A,#N/A,FALSE,"철구사업";#N/A,#N/A,FALSE,"준설사업"}</definedName>
    <definedName name="기기기" hidden="1">{#N/A,#N/A,FALSE,"사업총괄";#N/A,#N/A,FALSE,"장비사업";#N/A,#N/A,FALSE,"철구사업";#N/A,#N/A,FALSE,"준설사업"}</definedName>
    <definedName name="기능실" localSheetId="9"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localSheetId="9"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별" localSheetId="9" hidden="1">{#N/A,#N/A,FALSE,"현장 NCR 분석";#N/A,#N/A,FALSE,"현장품질감사";#N/A,#N/A,FALSE,"현장품질감사"}</definedName>
    <definedName name="기별" hidden="1">{#N/A,#N/A,FALSE,"현장 NCR 분석";#N/A,#N/A,FALSE,"현장품질감사";#N/A,#N/A,FALSE,"현장품질감사"}</definedName>
    <definedName name="기별_1" localSheetId="9" hidden="1">{#N/A,#N/A,FALSE,"현장 NCR 분석";#N/A,#N/A,FALSE,"현장품질감사";#N/A,#N/A,FALSE,"현장품질감사"}</definedName>
    <definedName name="기별_1" hidden="1">{#N/A,#N/A,FALSE,"현장 NCR 분석";#N/A,#N/A,FALSE,"현장품질감사";#N/A,#N/A,FALSE,"현장품질감사"}</definedName>
    <definedName name="기술" localSheetId="9" hidden="1">{#N/A,#N/A,FALSE,"부대1"}</definedName>
    <definedName name="기술" hidden="1">{#N/A,#N/A,FALSE,"부대1"}</definedName>
    <definedName name="기술3" localSheetId="9" hidden="1">{#N/A,#N/A,TRUE,"손익보고"}</definedName>
    <definedName name="기술3" hidden="1">{#N/A,#N/A,TRUE,"손익보고"}</definedName>
    <definedName name="기존box연결" hidden="1">#REF!</definedName>
    <definedName name="기준일" localSheetId="9" hidden="1">{#N/A,#N/A,FALSE,"지침";#N/A,#N/A,FALSE,"환경분석";#N/A,#N/A,FALSE,"Sheet16"}</definedName>
    <definedName name="기준일" hidden="1">{#N/A,#N/A,FALSE,"지침";#N/A,#N/A,FALSE,"환경분석";#N/A,#N/A,FALSE,"Sheet16"}</definedName>
    <definedName name="기지지지" localSheetId="9" hidden="1">{#N/A,#N/A,FALSE,"사업총괄";#N/A,#N/A,FALSE,"장비사업";#N/A,#N/A,FALSE,"철구사업";#N/A,#N/A,FALSE,"준설사업"}</definedName>
    <definedName name="기지지지" hidden="1">{#N/A,#N/A,FALSE,"사업총괄";#N/A,#N/A,FALSE,"장비사업";#N/A,#N/A,FALSE,"철구사업";#N/A,#N/A,FALSE,"준설사업"}</definedName>
    <definedName name="기초물량" localSheetId="9" hidden="1">{#N/A,#N/A,FALSE,"현장 NCR 분석";#N/A,#N/A,FALSE,"현장품질감사";#N/A,#N/A,FALSE,"현장품질감사"}</definedName>
    <definedName name="기초물량" hidden="1">{#N/A,#N/A,FALSE,"현장 NCR 분석";#N/A,#N/A,FALSE,"현장품질감사";#N/A,#N/A,FALSE,"현장품질감사"}</definedName>
    <definedName name="기초물량_1" localSheetId="9" hidden="1">{#N/A,#N/A,FALSE,"현장 NCR 분석";#N/A,#N/A,FALSE,"현장품질감사";#N/A,#N/A,FALSE,"현장품질감사"}</definedName>
    <definedName name="기초물량_1" hidden="1">{#N/A,#N/A,FALSE,"현장 NCR 분석";#N/A,#N/A,FALSE,"현장품질감사";#N/A,#N/A,FALSE,"현장품질감사"}</definedName>
    <definedName name="기타경비" localSheetId="9" hidden="1">{#N/A,#N/A,TRUE,"토적및재료집계";#N/A,#N/A,TRUE,"토적및재료집계";#N/A,#N/A,TRUE,"단위량"}</definedName>
    <definedName name="기타경비" hidden="1">{#N/A,#N/A,TRUE,"토적및재료집계";#N/A,#N/A,TRUE,"토적및재료집계";#N/A,#N/A,TRUE,"단위량"}</definedName>
    <definedName name="기타경비1" localSheetId="9" hidden="1">{#N/A,#N/A,TRUE,"토적및재료집계";#N/A,#N/A,TRUE,"토적및재료집계";#N/A,#N/A,TRUE,"단위량"}</definedName>
    <definedName name="기타경비1" hidden="1">{#N/A,#N/A,TRUE,"토적및재료집계";#N/A,#N/A,TRUE,"토적및재료집계";#N/A,#N/A,TRUE,"단위량"}</definedName>
    <definedName name="긴급전화" localSheetId="9" hidden="1">{#N/A,#N/A,TRUE,"토적및재료집계";#N/A,#N/A,TRUE,"토적및재료집계";#N/A,#N/A,TRUE,"단위량"}</definedName>
    <definedName name="긴급전화" hidden="1">{#N/A,#N/A,TRUE,"토적및재료집계";#N/A,#N/A,TRUE,"토적및재료집계";#N/A,#N/A,TRUE,"단위량"}</definedName>
    <definedName name="길화"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9"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9"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localSheetId="9" hidden="1">{#N/A,#N/A,FALSE,"2~8번"}</definedName>
    <definedName name="김0" hidden="1">{#N/A,#N/A,FALSE,"2~8번"}</definedName>
    <definedName name="김1" localSheetId="9" hidden="1">{#N/A,#N/A,FALSE,"골재소요량";#N/A,#N/A,FALSE,"골재소요량"}</definedName>
    <definedName name="김1" hidden="1">{#N/A,#N/A,FALSE,"골재소요량";#N/A,#N/A,FALSE,"골재소요량"}</definedName>
    <definedName name="김2" localSheetId="9" hidden="1">{#N/A,#N/A,FALSE,"혼합골재"}</definedName>
    <definedName name="김2" hidden="1">{#N/A,#N/A,FALSE,"혼합골재"}</definedName>
    <definedName name="김22" localSheetId="9" hidden="1">{#N/A,#N/A,FALSE,"혼합골재"}</definedName>
    <definedName name="김22" hidden="1">{#N/A,#N/A,FALSE,"혼합골재"}</definedName>
    <definedName name="김3" localSheetId="9" hidden="1">{#N/A,#N/A,FALSE,"조골재"}</definedName>
    <definedName name="김3" hidden="1">{#N/A,#N/A,FALSE,"조골재"}</definedName>
    <definedName name="김33" localSheetId="9" hidden="1">{#N/A,#N/A,FALSE,"조골재"}</definedName>
    <definedName name="김33" hidden="1">{#N/A,#N/A,FALSE,"조골재"}</definedName>
    <definedName name="김5" localSheetId="9" hidden="1">{#N/A,#N/A,FALSE,"운반시간"}</definedName>
    <definedName name="김5" hidden="1">{#N/A,#N/A,FALSE,"운반시간"}</definedName>
    <definedName name="김6" localSheetId="9" hidden="1">{#N/A,#N/A,FALSE,"조골재"}</definedName>
    <definedName name="김6" hidden="1">{#N/A,#N/A,FALSE,"조골재"}</definedName>
    <definedName name="김경수" localSheetId="9" hidden="1">{#N/A,#N/A,FALSE,"골재소요량";#N/A,#N/A,FALSE,"골재소요량"}</definedName>
    <definedName name="김경수" hidden="1">{#N/A,#N/A,FALSE,"골재소요량";#N/A,#N/A,FALSE,"골재소요량"}</definedName>
    <definedName name="김경수1" localSheetId="9" hidden="1">{#N/A,#N/A,FALSE,"골재소요량";#N/A,#N/A,FALSE,"골재소요량"}</definedName>
    <definedName name="김경수1" hidden="1">{#N/A,#N/A,FALSE,"골재소요량";#N/A,#N/A,FALSE,"골재소요량"}</definedName>
    <definedName name="김경수1111" localSheetId="9" hidden="1">{#N/A,#N/A,FALSE,"조골재"}</definedName>
    <definedName name="김경수1111" hidden="1">{#N/A,#N/A,FALSE,"조골재"}</definedName>
    <definedName name="김경수11112" localSheetId="9" hidden="1">{#N/A,#N/A,FALSE,"조골재"}</definedName>
    <definedName name="김경수11112" hidden="1">{#N/A,#N/A,FALSE,"조골재"}</definedName>
    <definedName name="김경수12" localSheetId="9" hidden="1">{#N/A,#N/A,FALSE,"골재소요량";#N/A,#N/A,FALSE,"골재소요량"}</definedName>
    <definedName name="김경수12" hidden="1">{#N/A,#N/A,FALSE,"골재소요량";#N/A,#N/A,FALSE,"골재소요량"}</definedName>
    <definedName name="김경수2" localSheetId="9" hidden="1">{#N/A,#N/A,FALSE,"골재소요량";#N/A,#N/A,FALSE,"골재소요량"}</definedName>
    <definedName name="김경수2" hidden="1">{#N/A,#N/A,FALSE,"골재소요량";#N/A,#N/A,FALSE,"골재소요량"}</definedName>
    <definedName name="김경수3" localSheetId="9" hidden="1">{#N/A,#N/A,FALSE,"단가표지"}</definedName>
    <definedName name="김경수3" hidden="1">{#N/A,#N/A,FALSE,"단가표지"}</definedName>
    <definedName name="김경수32" localSheetId="9" hidden="1">{#N/A,#N/A,FALSE,"단가표지"}</definedName>
    <definedName name="김경수32" hidden="1">{#N/A,#N/A,FALSE,"단가표지"}</definedName>
    <definedName name="김경수5" localSheetId="9" hidden="1">{#N/A,#N/A,FALSE,"골재소요량";#N/A,#N/A,FALSE,"골재소요량"}</definedName>
    <definedName name="김경수5" hidden="1">{#N/A,#N/A,FALSE,"골재소요량";#N/A,#N/A,FALSE,"골재소요량"}</definedName>
    <definedName name="김경수52" localSheetId="9" hidden="1">{#N/A,#N/A,FALSE,"골재소요량";#N/A,#N/A,FALSE,"골재소요량"}</definedName>
    <definedName name="김경수52" hidden="1">{#N/A,#N/A,FALSE,"골재소요량";#N/A,#N/A,FALSE,"골재소요량"}</definedName>
    <definedName name="김기중" localSheetId="9" hidden="1">{#N/A,#N/A,FALSE,"지침";#N/A,#N/A,FALSE,"환경분석";#N/A,#N/A,FALSE,"Sheet16"}</definedName>
    <definedName name="김기중" hidden="1">{#N/A,#N/A,FALSE,"지침";#N/A,#N/A,FALSE,"환경분석";#N/A,#N/A,FALSE,"Sheet16"}</definedName>
    <definedName name="김상원" localSheetId="9" hidden="1">{#N/A,#N/A,FALSE,"골재소요량";#N/A,#N/A,FALSE,"골재소요량"}</definedName>
    <definedName name="김상원" hidden="1">{#N/A,#N/A,FALSE,"골재소요량";#N/A,#N/A,FALSE,"골재소요량"}</definedName>
    <definedName name="김상원2" localSheetId="9" hidden="1">{#N/A,#N/A,FALSE,"골재소요량";#N/A,#N/A,FALSE,"골재소요량"}</definedName>
    <definedName name="김상원2" hidden="1">{#N/A,#N/A,FALSE,"골재소요량";#N/A,#N/A,FALSE,"골재소요량"}</definedName>
    <definedName name="김석현" localSheetId="9" hidden="1">{#N/A,#N/A,TRUE,"설계내역서";#N/A,#N/A,TRUE,"설계집계"}</definedName>
    <definedName name="김석현" hidden="1">{#N/A,#N/A,TRUE,"설계내역서";#N/A,#N/A,TRUE,"설계집계"}</definedName>
    <definedName name="김영훈" localSheetId="9" hidden="1">{#N/A,#N/A,FALSE,"변경관리예산";#N/A,#N/A,FALSE,"변경장비예산";#N/A,#N/A,FALSE,"변경준설예산";#N/A,#N/A,FALSE,"변경철구예산"}</definedName>
    <definedName name="김영훈" hidden="1">{#N/A,#N/A,FALSE,"변경관리예산";#N/A,#N/A,FALSE,"변경장비예산";#N/A,#N/A,FALSE,"변경준설예산";#N/A,#N/A,FALSE,"변경철구예산"}</definedName>
    <definedName name="김재헌" localSheetId="9" hidden="1">{#N/A,#N/A,FALSE,"명세표"}</definedName>
    <definedName name="김재헌" hidden="1">{#N/A,#N/A,FALSE,"명세표"}</definedName>
    <definedName name="김재형" localSheetId="9" hidden="1">{#N/A,#N/A,FALSE,"구조2"}</definedName>
    <definedName name="김재형" hidden="1">{#N/A,#N/A,FALSE,"구조2"}</definedName>
    <definedName name="김태상" localSheetId="9" hidden="1">{#N/A,#N/A,FALSE,"명세표"}</definedName>
    <definedName name="김태상" hidden="1">{#N/A,#N/A,FALSE,"명세표"}</definedName>
    <definedName name="김형훈2" localSheetId="9" hidden="1">{#N/A,#N/A,FALSE,"예상손익";#N/A,#N/A,FALSE,"관리분석";#N/A,#N/A,FALSE,"장비분석";#N/A,#N/A,FALSE,"준설분석";#N/A,#N/A,FALSE,"철구분석"}</definedName>
    <definedName name="김형훈2" hidden="1">{#N/A,#N/A,FALSE,"예상손익";#N/A,#N/A,FALSE,"관리분석";#N/A,#N/A,FALSE,"장비분석";#N/A,#N/A,FALSE,"준설분석";#N/A,#N/A,FALSE,"철구분석"}</definedName>
    <definedName name="깨기조서" localSheetId="9" hidden="1">{#N/A,#N/A,FALSE,"2~8번"}</definedName>
    <definedName name="깨기조서" hidden="1">{#N/A,#N/A,FALSE,"2~8번"}</definedName>
    <definedName name="끝에삽입" localSheetId="9" hidden="1">{#N/A,#N/A,FALSE,"이태원철근"}</definedName>
    <definedName name="끝에삽입" hidden="1">{#N/A,#N/A,FALSE,"이태원철근"}</definedName>
    <definedName name="ㄳ" localSheetId="9" hidden="1">{#N/A,#N/A,FALSE,"단가표지"}</definedName>
    <definedName name="ㄳ" hidden="1">{#N/A,#N/A,FALSE,"단가표지"}</definedName>
    <definedName name="ㄳㄳㄳㄳ" localSheetId="9" hidden="1">{"'용역비'!$A$4:$C$8"}</definedName>
    <definedName name="ㄳㄳㄳㄳ" hidden="1">{"'용역비'!$A$4:$C$8"}</definedName>
    <definedName name="ㄳㄷ" localSheetId="9" hidden="1">{#N/A,#N/A,FALSE,"조골재"}</definedName>
    <definedName name="ㄳㄷ" hidden="1">{#N/A,#N/A,FALSE,"조골재"}</definedName>
    <definedName name="ㄳㅅ" hidden="1">#REF!</definedName>
    <definedName name="ㄴ" hidden="1">#REF!</definedName>
    <definedName name="ㄴ1" localSheetId="9" hidden="1">{#N/A,#N/A,FALSE,"2~8번"}</definedName>
    <definedName name="ㄴ1" hidden="1">{#N/A,#N/A,FALSE,"2~8번"}</definedName>
    <definedName name="ㄴㄱㄹ" hidden="1">#REF!</definedName>
    <definedName name="ㄴㄴ" localSheetId="9" hidden="1">{#N/A,#N/A,FALSE,"토공2"}</definedName>
    <definedName name="ㄴㄴ" hidden="1">{#N/A,#N/A,FALSE,"토공2"}</definedName>
    <definedName name="ㄴㄴㄴ" localSheetId="9" hidden="1">{#N/A,#N/A,FALSE,"속도"}</definedName>
    <definedName name="ㄴㄴㄴ" hidden="1">{#N/A,#N/A,FALSE,"속도"}</definedName>
    <definedName name="ㄴㄴㄴㄴ" hidden="1">#REF!</definedName>
    <definedName name="ㄴㄴㄴㄴㄴ" hidden="1">#REF!</definedName>
    <definedName name="ㄴㄴㄴㄴㄴㄴ" localSheetId="9" hidden="1">{#N/A,#N/A,FALSE,"운반시간"}</definedName>
    <definedName name="ㄴㄴㄴㄴㄴㄴ" hidden="1">{#N/A,#N/A,FALSE,"운반시간"}</definedName>
    <definedName name="ㄴㄴㄴㄴㄴㄴㄴ" localSheetId="9" hidden="1">{#N/A,#N/A,TRUE,"총괄"}</definedName>
    <definedName name="ㄴㄴㄴㄴㄴㄴㄴ" hidden="1">{#N/A,#N/A,TRUE,"총괄"}</definedName>
    <definedName name="ㄴㄴㄴㄴㄴㄴㄴㄴ" localSheetId="9" hidden="1">{#N/A,#N/A,FALSE,"단가표지"}</definedName>
    <definedName name="ㄴㄴㄴㄴㄴㄴㄴㄴ" hidden="1">{#N/A,#N/A,FALSE,"단가표지"}</definedName>
    <definedName name="ㄴㄴㅀㅇㅇㅀ" localSheetId="9" hidden="1">{#N/A,#N/A,FALSE,"부대1"}</definedName>
    <definedName name="ㄴㄴㅀㅇㅇㅀ" hidden="1">{#N/A,#N/A,FALSE,"부대1"}</definedName>
    <definedName name="ㄴㄷ솓ㄹ" localSheetId="9" hidden="1">{#N/A,#N/A,FALSE,"명세표"}</definedName>
    <definedName name="ㄴㄷ솓ㄹ" hidden="1">{#N/A,#N/A,FALSE,"명세표"}</definedName>
    <definedName name="ㄴㄹ" localSheetId="9" hidden="1">{#N/A,#N/A,FALSE,"2~8번"}</definedName>
    <definedName name="ㄴㄹ" hidden="1">{#N/A,#N/A,FALSE,"2~8번"}</definedName>
    <definedName name="ㄴㄹㄴ" localSheetId="9" hidden="1">{#N/A,#N/A,FALSE,"단가표지"}</definedName>
    <definedName name="ㄴㄹㄴ" hidden="1">{#N/A,#N/A,FALSE,"단가표지"}</definedName>
    <definedName name="ㄴㄹㄴㄹ" localSheetId="9" hidden="1">{#N/A,#N/A,FALSE,"혼합골재"}</definedName>
    <definedName name="ㄴㄹㄴㄹ" hidden="1">{#N/A,#N/A,FALSE,"혼합골재"}</definedName>
    <definedName name="ㄴㄹㄴㅁㅎㅇㄹ" localSheetId="9" hidden="1">{#N/A,"수불부",FALSE,"사급자재수불서";#N/A,"수불부",FALSE,"사급자재수불서"}</definedName>
    <definedName name="ㄴㄹㄴㅁㅎㅇㄹ" hidden="1">{#N/A,"수불부",FALSE,"사급자재수불서";#N/A,"수불부",FALSE,"사급자재수불서"}</definedName>
    <definedName name="ㄴㄹㅇ" localSheetId="9" hidden="1">{#N/A,#N/A,FALSE,"포장2"}</definedName>
    <definedName name="ㄴㄹㅇ" hidden="1">{#N/A,#N/A,FALSE,"포장2"}</definedName>
    <definedName name="ㄴㄹㅇㄹㅇ" localSheetId="9" hidden="1">{#N/A,#N/A,FALSE,"2~8번"}</definedName>
    <definedName name="ㄴㄹㅇㄹㅇ" hidden="1">{#N/A,#N/A,FALSE,"2~8번"}</definedName>
    <definedName name="ㄴㄹㅇㅎ" localSheetId="9" hidden="1">{#N/A,#N/A,FALSE,"명세표"}</definedName>
    <definedName name="ㄴㄹㅇㅎ" hidden="1">{#N/A,#N/A,FALSE,"명세표"}</definedName>
    <definedName name="ㄴㄹㅇㅎㄴ" localSheetId="9" hidden="1">{#N/A,#N/A,FALSE,"명세표"}</definedName>
    <definedName name="ㄴㄹㅇㅎㄴ" hidden="1">{#N/A,#N/A,FALSE,"명세표"}</definedName>
    <definedName name="ㄴㄹㅇㅎㄷㄱ" localSheetId="9" hidden="1">{#N/A,#N/A,FALSE,"명세표"}</definedName>
    <definedName name="ㄴㄹㅇㅎㄷㄱ" hidden="1">{#N/A,#N/A,FALSE,"명세표"}</definedName>
    <definedName name="ㄴㄹ호" localSheetId="9" hidden="1">{#N/A,#N/A,FALSE,"명세표"}</definedName>
    <definedName name="ㄴㄹ호" hidden="1">{#N/A,#N/A,FALSE,"명세표"}</definedName>
    <definedName name="ㄴㄻㄴㅇ" localSheetId="9" hidden="1">{#N/A,#N/A,FALSE,"조골재"}</definedName>
    <definedName name="ㄴㄻㄴㅇ" hidden="1">{#N/A,#N/A,FALSE,"조골재"}</definedName>
    <definedName name="ㄴㅀㄴㄹ" localSheetId="9" hidden="1">{#N/A,#N/A,FALSE,"명세표"}</definedName>
    <definedName name="ㄴㅀㄴㄹ" hidden="1">{#N/A,#N/A,FALSE,"명세표"}</definedName>
    <definedName name="ㄴㅁ" hidden="1">#REF!</definedName>
    <definedName name="ㄴㅁㄴㅇㄹ" hidden="1">#REF!</definedName>
    <definedName name="ㄴㅁㄹㄴㅁㅇㄴㅇㅁㄹㄴ" localSheetId="9" hidden="1">{#N/A,#N/A,FALSE,"단가표지"}</definedName>
    <definedName name="ㄴㅁㄹㄴㅁㅇㄴㅇㅁㄹㄴ" hidden="1">{#N/A,#N/A,FALSE,"단가표지"}</definedName>
    <definedName name="ㄴㅁㄹㄷ" localSheetId="9" hidden="1">{#N/A,#N/A,FALSE,"명세표"}</definedName>
    <definedName name="ㄴㅁㄹㄷ" hidden="1">{#N/A,#N/A,FALSE,"명세표"}</definedName>
    <definedName name="ㄴㅁㄹㅈㄹ" hidden="1">#REF!</definedName>
    <definedName name="ㄴㅁㄻㄴㅇㄹㅇㄴㄹ" localSheetId="9" hidden="1">{#N/A,"수불부",FALSE,"사급자재수불서";#N/A,"수불부",FALSE,"사급자재수불서"}</definedName>
    <definedName name="ㄴㅁㄻㄴㅇㄹㅇㄴㄹ" hidden="1">{#N/A,"수불부",FALSE,"사급자재수불서";#N/A,"수불부",FALSE,"사급자재수불서"}</definedName>
    <definedName name="ㄴㅁㅇ" localSheetId="9" hidden="1">{#N/A,#N/A,FALSE,"골재소요량";#N/A,#N/A,FALSE,"골재소요량"}</definedName>
    <definedName name="ㄴㅁㅇ" hidden="1">{#N/A,#N/A,FALSE,"골재소요량";#N/A,#N/A,FALSE,"골재소요량"}</definedName>
    <definedName name="ㄴㅁㅇㄴㅁㅇ" localSheetId="9" hidden="1">{#N/A,#N/A,FALSE,"배수1"}</definedName>
    <definedName name="ㄴㅁㅇㄴㅁㅇ" hidden="1">{#N/A,#N/A,FALSE,"배수1"}</definedName>
    <definedName name="ㄴㅁㅇㄹㅈ" localSheetId="9" hidden="1">{#N/A,#N/A,FALSE,"명세표"}</definedName>
    <definedName name="ㄴㅁㅇㄹㅈ" hidden="1">{#N/A,#N/A,FALSE,"명세표"}</definedName>
    <definedName name="ㄴㅁㅇㅁㄴ" hidden="1">#REF!</definedName>
    <definedName name="ㄴㅁㅇㅎ" localSheetId="9" hidden="1">{#N/A,#N/A,FALSE,"명세표"}</definedName>
    <definedName name="ㄴㅁㅇㅎ" hidden="1">{#N/A,#N/A,FALSE,"명세표"}</definedName>
    <definedName name="ㄴㅁㅇㅎㄹㅇ" localSheetId="9" hidden="1">{#N/A,#N/A,FALSE,"명세표"}</definedName>
    <definedName name="ㄴㅁㅇㅎㄹㅇ" hidden="1">{#N/A,#N/A,FALSE,"명세표"}</definedName>
    <definedName name="ㄴㅁ오리" localSheetId="9" hidden="1">{#N/A,#N/A,FALSE,"명세표"}</definedName>
    <definedName name="ㄴㅁ오리" hidden="1">{#N/A,#N/A,FALSE,"명세표"}</definedName>
    <definedName name="ㄴㅁㅎ" localSheetId="9" hidden="1">{#N/A,#N/A,FALSE,"혼합골재"}</definedName>
    <definedName name="ㄴㅁㅎ" hidden="1">{#N/A,#N/A,FALSE,"혼합골재"}</definedName>
    <definedName name="ㄴㅁㅎㄱㅎㄱ" localSheetId="9" hidden="1">{#N/A,#N/A,FALSE,"명세표"}</definedName>
    <definedName name="ㄴㅁㅎㄱㅎㄱ" hidden="1">{#N/A,#N/A,FALSE,"명세표"}</definedName>
    <definedName name="ㄴㅁㅎㄷㅈ" localSheetId="9" hidden="1">{#N/A,#N/A,FALSE,"명세표"}</definedName>
    <definedName name="ㄴㅁㅎㄷㅈ" hidden="1">{#N/A,#N/A,FALSE,"명세표"}</definedName>
    <definedName name="ㄴ모ㅓㅗ" localSheetId="9" hidden="1">{#N/A,#N/A,FALSE,"골재소요량";#N/A,#N/A,FALSE,"골재소요량"}</definedName>
    <definedName name="ㄴ모ㅓㅗ" hidden="1">{#N/A,#N/A,FALSE,"골재소요량";#N/A,#N/A,FALSE,"골재소요량"}</definedName>
    <definedName name="ㄴㅂㅎㅊ" localSheetId="9" hidden="1">{#N/A,#N/A,FALSE,"명세표"}</definedName>
    <definedName name="ㄴㅂㅎㅊ" hidden="1">{#N/A,#N/A,FALSE,"명세표"}</definedName>
    <definedName name="ㄴㅅㄱㅓ" hidden="1">#REF!</definedName>
    <definedName name="ㄴㅅㅎㅇㅎㄹㅇ" localSheetId="9" hidden="1">{#N/A,#N/A,FALSE,"배수2"}</definedName>
    <definedName name="ㄴㅅㅎㅇㅎㄹㅇ" hidden="1">{#N/A,#N/A,FALSE,"배수2"}</definedName>
    <definedName name="ㄴㅇ" localSheetId="9" hidden="1">{#N/A,#N/A,FALSE,"현장 NCR 분석";#N/A,#N/A,FALSE,"현장품질감사";#N/A,#N/A,FALSE,"현장품질감사"}</definedName>
    <definedName name="ㄴㅇ" hidden="1">{#N/A,#N/A,FALSE,"현장 NCR 분석";#N/A,#N/A,FALSE,"현장품질감사";#N/A,#N/A,FALSE,"현장품질감사"}</definedName>
    <definedName name="ㄴㅇ_1" localSheetId="9" hidden="1">{#N/A,#N/A,FALSE,"현장 NCR 분석";#N/A,#N/A,FALSE,"현장품질감사";#N/A,#N/A,FALSE,"현장품질감사"}</definedName>
    <definedName name="ㄴㅇ_1" hidden="1">{#N/A,#N/A,FALSE,"현장 NCR 분석";#N/A,#N/A,FALSE,"현장품질감사";#N/A,#N/A,FALSE,"현장품질감사"}</definedName>
    <definedName name="ㄴㅇㄴ" localSheetId="9" hidden="1">{"'PIARC'!$A$1:$L$23"}</definedName>
    <definedName name="ㄴㅇㄴ" hidden="1">{"'PIARC'!$A$1:$L$23"}</definedName>
    <definedName name="ㄴㅇㄹ" localSheetId="9" hidden="1">{#VALUE!,#N/A,FALSE,0}</definedName>
    <definedName name="ㄴㅇㄹ" hidden="1">{#VALUE!,#N/A,FALSE,0}</definedName>
    <definedName name="ㄴㅇㄹㄴ" localSheetId="9" hidden="1">{#N/A,"수불부",FALSE,"사급자재수불서";#N/A,"수불부",FALSE,"사급자재수불서"}</definedName>
    <definedName name="ㄴㅇㄹㄴ" hidden="1">{#N/A,"수불부",FALSE,"사급자재수불서";#N/A,"수불부",FALSE,"사급자재수불서"}</definedName>
    <definedName name="ㄴㅇㄹㄴㄹ" localSheetId="9" hidden="1">{"'Sheet1'!$D$19","'Sheet1'!$B$22:$E$22"}</definedName>
    <definedName name="ㄴㅇㄹㄴㄹ" hidden="1">{"'Sheet1'!$D$19","'Sheet1'!$B$22:$E$22"}</definedName>
    <definedName name="ㄴㅇㄹㄴㅁㅇㄹ" localSheetId="9" hidden="1">{#N/A,#N/A,FALSE,"단가표지"}</definedName>
    <definedName name="ㄴㅇㄹㄴㅁㅇㄹ" hidden="1">{#N/A,#N/A,FALSE,"단가표지"}</definedName>
    <definedName name="ㄴㅇㄹㄴㅁㅎ" localSheetId="9" hidden="1">{#N/A,#N/A,FALSE,"골재소요량";#N/A,#N/A,FALSE,"골재소요량"}</definedName>
    <definedName name="ㄴㅇㄹㄴㅁㅎ" hidden="1">{#N/A,#N/A,FALSE,"골재소요량";#N/A,#N/A,FALSE,"골재소요량"}</definedName>
    <definedName name="ㄴㅇㄹㄴㅇ" localSheetId="9" hidden="1">{#N/A,#N/A,FALSE,"명세표"}</definedName>
    <definedName name="ㄴㅇㄹㄴㅇ" hidden="1">{#N/A,#N/A,FALSE,"명세표"}</definedName>
    <definedName name="ㄴㅇㄹㄷ" hidden="1">#REF!</definedName>
    <definedName name="ㄴㅇㄹㅇㄴ" localSheetId="7">BLCH</definedName>
    <definedName name="ㄴㅇㄹㅇㄴ" localSheetId="9">BLCH</definedName>
    <definedName name="ㄴㅇㄹㅇㄴ">BLCH</definedName>
    <definedName name="ㄴㅇㄹㅇㅊ" localSheetId="9" hidden="1">{#N/A,#N/A,FALSE,"명세표"}</definedName>
    <definedName name="ㄴㅇㄹㅇㅊ" hidden="1">{#N/A,#N/A,FALSE,"명세표"}</definedName>
    <definedName name="ㄴㅇㄹㅈㄷ" localSheetId="9" hidden="1">{#N/A,#N/A,FALSE,"명세표"}</definedName>
    <definedName name="ㄴㅇㄹㅈㄷ" hidden="1">{#N/A,#N/A,FALSE,"명세표"}</definedName>
    <definedName name="ㄴㅇㄹㅊ" localSheetId="9" hidden="1">{#N/A,#N/A,FALSE,"명세표"}</definedName>
    <definedName name="ㄴㅇㄹㅊ" hidden="1">{#N/A,#N/A,FALSE,"명세표"}</definedName>
    <definedName name="ㄴㅇ로ㅠㅎ" localSheetId="9" hidden="1">{#N/A,#N/A,FALSE,"구조2"}</definedName>
    <definedName name="ㄴㅇ로ㅠㅎ" hidden="1">{#N/A,#N/A,FALSE,"구조2"}</definedName>
    <definedName name="ㄴㅇㄻ" hidden="1">#REF!</definedName>
    <definedName name="ㄴㅇㄻㄴㄷ" localSheetId="9" hidden="1">{#N/A,#N/A,FALSE,"명세표"}</definedName>
    <definedName name="ㄴㅇㄻㄴㄷ" hidden="1">{#N/A,#N/A,FALSE,"명세표"}</definedName>
    <definedName name="ㄴㅇㄻㄴㅇㄹ" localSheetId="9" hidden="1">{#N/A,#N/A,FALSE,"골재소요량";#N/A,#N/A,FALSE,"골재소요량"}</definedName>
    <definedName name="ㄴㅇㄻㄴㅇㄹ" hidden="1">{#N/A,#N/A,FALSE,"골재소요량";#N/A,#N/A,FALSE,"골재소요량"}</definedName>
    <definedName name="ㄴㅇㄻㄷ" localSheetId="9" hidden="1">{#N/A,#N/A,FALSE,"명세표"}</definedName>
    <definedName name="ㄴㅇㄻㄷ" hidden="1">{#N/A,#N/A,FALSE,"명세표"}</definedName>
    <definedName name="ㄴㅇㄻㅈ" localSheetId="9" hidden="1">{#N/A,#N/A,FALSE,"명세표"}</definedName>
    <definedName name="ㄴㅇㄻㅈ" hidden="1">{#N/A,#N/A,FALSE,"명세표"}</definedName>
    <definedName name="ㄴㅇㄻㅎㅈ" localSheetId="9" hidden="1">{#N/A,#N/A,FALSE,"명세표"}</definedName>
    <definedName name="ㄴㅇㄻㅎㅈ" hidden="1">{#N/A,#N/A,FALSE,"명세표"}</definedName>
    <definedName name="ㄴㅇㄼㅈㄷㄹ" hidden="1">#REF!</definedName>
    <definedName name="ㄴㅇㅀ" localSheetId="9" hidden="1">{#N/A,#N/A,FALSE,"토공2"}</definedName>
    <definedName name="ㄴㅇㅀ" hidden="1">{#N/A,#N/A,FALSE,"토공2"}</definedName>
    <definedName name="ㄴㅇㅀㄴㅇㅀ" hidden="1">#REF!</definedName>
    <definedName name="ㄴㅇㅀㅇㄴ" localSheetId="9" hidden="1">{#N/A,#N/A,FALSE,"토공2"}</definedName>
    <definedName name="ㄴㅇㅀㅇㄴ" hidden="1">{#N/A,#N/A,FALSE,"토공2"}</definedName>
    <definedName name="ㄴㅇㅁ" localSheetId="9" hidden="1">{#N/A,#N/A,FALSE,"명세표"}</definedName>
    <definedName name="ㄴㅇㅁ" hidden="1">{#N/A,#N/A,FALSE,"명세표"}</definedName>
    <definedName name="ㄴㅇㅁㄴㄻㅎ" localSheetId="9" hidden="1">{#N/A,#N/A,FALSE,"골재소요량";#N/A,#N/A,FALSE,"골재소요량"}</definedName>
    <definedName name="ㄴㅇㅁㄴㄻㅎ" hidden="1">{#N/A,#N/A,FALSE,"골재소요량";#N/A,#N/A,FALSE,"골재소요량"}</definedName>
    <definedName name="ㄴㅇㅁㄴㅇ" localSheetId="9" hidden="1">{#N/A,#N/A,TRUE,"토적및재료집계";#N/A,#N/A,TRUE,"토적및재료집계";#N/A,#N/A,TRUE,"단위량"}</definedName>
    <definedName name="ㄴㅇㅁㄴㅇ" hidden="1">{#N/A,#N/A,TRUE,"토적및재료집계";#N/A,#N/A,TRUE,"토적및재료집계";#N/A,#N/A,TRUE,"단위량"}</definedName>
    <definedName name="ㄴㅇㅁㅀㄷㅁㅈㄱㄹ" localSheetId="9" hidden="1">{#N/A,#N/A,FALSE,"명세표"}</definedName>
    <definedName name="ㄴㅇㅁㅀㄷㅁㅈㄱㄹ" hidden="1">{#N/A,#N/A,FALSE,"명세표"}</definedName>
    <definedName name="ㄴㅇㅁㅍ" localSheetId="9" hidden="1">{#N/A,#N/A,FALSE,"명세표"}</definedName>
    <definedName name="ㄴㅇㅁㅍ" hidden="1">{#N/A,#N/A,FALSE,"명세표"}</definedName>
    <definedName name="ㄴㅇㅁㅎㅁㅈ" localSheetId="9" hidden="1">{#N/A,#N/A,FALSE,"명세표"}</definedName>
    <definedName name="ㄴㅇㅁㅎㅁㅈ" hidden="1">{#N/A,#N/A,FALSE,"명세표"}</definedName>
    <definedName name="ㄴㅇㅁㅎㅇㄹ" localSheetId="9" hidden="1">{#N/A,#N/A,FALSE,"명세표"}</definedName>
    <definedName name="ㄴㅇㅁㅎㅇㄹ" hidden="1">{#N/A,#N/A,FALSE,"명세표"}</definedName>
    <definedName name="ㄴㅇㅁㅎㅈ" localSheetId="9" hidden="1">{#N/A,#N/A,FALSE,"명세표"}</definedName>
    <definedName name="ㄴㅇㅁㅎㅈ" hidden="1">{#N/A,#N/A,FALSE,"명세표"}</definedName>
    <definedName name="ㄴㅇㅇ" hidden="1">#REF!</definedName>
    <definedName name="ㄴㅇㅇㅇ" localSheetId="9" hidden="1">{#N/A,#N/A,FALSE,"명세표"}</definedName>
    <definedName name="ㄴㅇㅇㅇ" hidden="1">{#N/A,#N/A,FALSE,"명세표"}</definedName>
    <definedName name="ㄴㅇㅍㅁㄴㅇㄹ" hidden="1">#REF!</definedName>
    <definedName name="ㄴㅇㅎㄴㄹㅇ" hidden="1">#REF!</definedName>
    <definedName name="ㄴㅇㅎㄴㅇ" hidden="1">#REF!</definedName>
    <definedName name="ㄴㅇㅎㅈㄱ" localSheetId="9" hidden="1">{#N/A,#N/A,FALSE,"명세표"}</definedName>
    <definedName name="ㄴㅇㅎㅈㄱ" hidden="1">{#N/A,#N/A,FALSE,"명세표"}</definedName>
    <definedName name="ㄴㅇ혿ㅈ" localSheetId="9" hidden="1">{#N/A,#N/A,FALSE,"명세표"}</definedName>
    <definedName name="ㄴㅇ혿ㅈ" hidden="1">{#N/A,#N/A,FALSE,"명세표"}</definedName>
    <definedName name="ㄴㅇ홎" localSheetId="9" hidden="1">{#N/A,#N/A,FALSE,"명세표"}</definedName>
    <definedName name="ㄴㅇ홎" hidden="1">{#N/A,#N/A,FALSE,"명세표"}</definedName>
    <definedName name="ㄴ옭ㅎㅇㄹ" localSheetId="9" hidden="1">{#N/A,#N/A,FALSE,"명세표"}</definedName>
    <definedName name="ㄴ옭ㅎㅇㄹ" hidden="1">{#N/A,#N/A,FALSE,"명세표"}</definedName>
    <definedName name="ㄴㅊㅎㄷㅈ" localSheetId="9" hidden="1">{#N/A,#N/A,FALSE,"명세표"}</definedName>
    <definedName name="ㄴㅊㅎㄷㅈ" hidden="1">{#N/A,#N/A,FALSE,"명세표"}</definedName>
    <definedName name="ㄴ흂" localSheetId="9" hidden="1">{#N/A,#N/A,FALSE,"단가표지"}</definedName>
    <definedName name="ㄴ흂" hidden="1">{#N/A,#N/A,FALSE,"단가표지"}</definedName>
    <definedName name="나" localSheetId="9" hidden="1">{#N/A,#N/A,FALSE,"2~8번"}</definedName>
    <definedName name="나" hidden="1">{#N/A,#N/A,FALSE,"2~8번"}</definedName>
    <definedName name="나그네" localSheetId="9" hidden="1">{#N/A,#N/A,FALSE,"구조2"}</definedName>
    <definedName name="나그네" hidden="1">{#N/A,#N/A,FALSE,"구조2"}</definedName>
    <definedName name="나나" localSheetId="9" hidden="1">{#N/A,#N/A,FALSE,"2~8번"}</definedName>
    <definedName name="나나" hidden="1">{#N/A,#N/A,FALSE,"2~8번"}</definedName>
    <definedName name="나나나" localSheetId="9" hidden="1">{#N/A,#N/A,FALSE,"속도"}</definedName>
    <definedName name="나나나" hidden="1">{#N/A,#N/A,FALSE,"속도"}</definedName>
    <definedName name="나나나나나" localSheetId="9" hidden="1">{#N/A,#N/A,FALSE,"2~8번"}</definedName>
    <definedName name="나나나나나" hidden="1">{#N/A,#N/A,FALSE,"2~8번"}</definedName>
    <definedName name="나나나나나나나나" localSheetId="9" hidden="1">{#N/A,#N/A,FALSE,"혼합골재"}</definedName>
    <definedName name="나나나나나나나나" hidden="1">{#N/A,#N/A,FALSE,"혼합골재"}</definedName>
    <definedName name="나나나나나나나나난" localSheetId="9" hidden="1">{#N/A,#N/A,FALSE,"표지목차"}</definedName>
    <definedName name="나나나나나나나나난" hidden="1">{#N/A,#N/A,FALSE,"표지목차"}</definedName>
    <definedName name="나나아" localSheetId="9" hidden="1">{#N/A,#N/A,FALSE,"2~8번"}</definedName>
    <definedName name="나나아" hidden="1">{#N/A,#N/A,FALSE,"2~8번"}</definedName>
    <definedName name="나라" localSheetId="9" hidden="1">{#N/A,#N/A,FALSE,"지침";#N/A,#N/A,FALSE,"환경분석";#N/A,#N/A,FALSE,"Sheet16"}</definedName>
    <definedName name="나라" hidden="1">{#N/A,#N/A,FALSE,"지침";#N/A,#N/A,FALSE,"환경분석";#N/A,#N/A,FALSE,"Sheet16"}</definedName>
    <definedName name="나이로" localSheetId="9" hidden="1">{#N/A,#N/A,FALSE,"속도"}</definedName>
    <definedName name="나이로" hidden="1">{#N/A,#N/A,FALSE,"속도"}</definedName>
    <definedName name="나ㅏㅓㄹ"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차공" localSheetId="9" hidden="1">{#N/A,#N/A,FALSE,"2~8번"}</definedName>
    <definedName name="낙차공" hidden="1">{#N/A,#N/A,FALSE,"2~8번"}</definedName>
    <definedName name="날개" hidden="1">#REF!</definedName>
    <definedName name="날개벽단면검토" hidden="1">#REF!</definedName>
    <definedName name="남남" hidden="1">#REF!</definedName>
    <definedName name="남양" localSheetId="9" hidden="1">{#N/A,#N/A,FALSE,"혼합골재"}</definedName>
    <definedName name="남양" hidden="1">{#N/A,#N/A,FALSE,"혼합골재"}</definedName>
    <definedName name="남춘천IC접속부수량집계" localSheetId="9" hidden="1">{#N/A,#N/A,FALSE,"단가표지"}</definedName>
    <definedName name="남춘천IC접속부수량집계" hidden="1">{#N/A,#N/A,FALSE,"단가표지"}</definedName>
    <definedName name="납품업체">#REF!</definedName>
    <definedName name="낳" localSheetId="9" hidden="1">{#N/A,#N/A,FALSE,"명세표"}</definedName>
    <definedName name="낳" hidden="1">{#N/A,#N/A,FALSE,"명세표"}</definedName>
    <definedName name="내꺼" hidden="1">#REF!</definedName>
    <definedName name="내역" hidden="1">#REF!</definedName>
    <definedName name="내역2" localSheetId="9" hidden="1">{#N/A,#N/A,FALSE,"토공2"}</definedName>
    <definedName name="내역2" hidden="1">{#N/A,#N/A,FALSE,"토공2"}</definedName>
    <definedName name="내역서2" localSheetId="9" hidden="1">{"'단계별시설공사비'!$A$3:$K$51"}</definedName>
    <definedName name="내역서2" hidden="1">{"'단계별시설공사비'!$A$3:$K$51"}</definedName>
    <definedName name="내장"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지" localSheetId="9" hidden="1">{#N/A,#N/A,FALSE,"속도"}</definedName>
    <definedName name="내지" hidden="1">{#N/A,#N/A,FALSE,"속도"}</definedName>
    <definedName name="냐" localSheetId="9" hidden="1">{#N/A,#N/A,FALSE,"혼합골재"}</definedName>
    <definedName name="냐" hidden="1">{#N/A,#N/A,FALSE,"혼합골재"}</definedName>
    <definedName name="너" localSheetId="9" hidden="1">{#N/A,#N/A,FALSE,"단면 제원"}</definedName>
    <definedName name="너" hidden="1">{#N/A,#N/A,FALSE,"단면 제원"}</definedName>
    <definedName name="넏ㄱㄹ" localSheetId="9" hidden="1">{#N/A,#N/A,FALSE,"명세표"}</definedName>
    <definedName name="넏ㄱㄹ" hidden="1">{#N/A,#N/A,FALSE,"명세표"}</definedName>
    <definedName name="넘기시고" localSheetId="9" hidden="1">{#N/A,#N/A,FALSE,"2~8번"}</definedName>
    <definedName name="넘기시고" hidden="1">{#N/A,#N/A,FALSE,"2~8번"}</definedName>
    <definedName name="넣러" localSheetId="9" hidden="1">{#N/A,#N/A,FALSE,"표지목차"}</definedName>
    <definedName name="넣러" hidden="1">{#N/A,#N/A,FALSE,"표지목차"}</definedName>
    <definedName name="년내역표" localSheetId="7">ErrorHandler_1</definedName>
    <definedName name="년내역표" localSheetId="9">ErrorHandler_1</definedName>
    <definedName name="년내역표">ErrorHandler_1</definedName>
    <definedName name="노" localSheetId="9" hidden="1">{#N/A,#N/A,FALSE,"사업총괄";#N/A,#N/A,FALSE,"장비사업";#N/A,#N/A,FALSE,"철구사업";#N/A,#N/A,FALSE,"준설사업"}</definedName>
    <definedName name="노" hidden="1">{#N/A,#N/A,FALSE,"사업총괄";#N/A,#N/A,FALSE,"장비사업";#N/A,#N/A,FALSE,"철구사업";#N/A,#N/A,FALSE,"준설사업"}</definedName>
    <definedName name="노계1" localSheetId="7">BLCH</definedName>
    <definedName name="노계1" localSheetId="9">BLCH</definedName>
    <definedName name="노계1">BLCH</definedName>
    <definedName name="노무비단가산출서" hidden="1">#REF!</definedName>
    <definedName name="노원문화"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집1" localSheetId="7">BLCH</definedName>
    <definedName name="노집1" localSheetId="9">BLCH</definedName>
    <definedName name="노집1">BLCH</definedName>
    <definedName name="노형1" localSheetId="9" hidden="1">{#N/A,#N/A,FALSE,"사업총괄";#N/A,#N/A,FALSE,"장비사업";#N/A,#N/A,FALSE,"철구사업";#N/A,#N/A,FALSE,"준설사업"}</definedName>
    <definedName name="노형1" hidden="1">{#N/A,#N/A,FALSE,"사업총괄";#N/A,#N/A,FALSE,"장비사업";#N/A,#N/A,FALSE,"철구사업";#N/A,#N/A,FALSE,"준설사업"}</definedName>
    <definedName name="녹화" hidden="1">#REF!</definedName>
    <definedName name="논산" localSheetId="9" hidden="1">{#N/A,#N/A,FALSE,"2~8번"}</definedName>
    <definedName name="논산" hidden="1">{#N/A,#N/A,FALSE,"2~8번"}</definedName>
    <definedName name="녾" localSheetId="9" hidden="1">{#N/A,#N/A,FALSE,"명세표"}</definedName>
    <definedName name="녾" hidden="1">{#N/A,#N/A,FALSE,"명세표"}</definedName>
    <definedName name="녿ㄱㄹㅇ" localSheetId="9" hidden="1">{#N/A,#N/A,FALSE,"명세표"}</definedName>
    <definedName name="녿ㄱㄹㅇ" hidden="1">{#N/A,#N/A,FALSE,"명세표"}</definedName>
    <definedName name="녿ㅇㄹ" localSheetId="9" hidden="1">{#N/A,#N/A,FALSE,"명세표"}</definedName>
    <definedName name="녿ㅇㄹ" hidden="1">{#N/A,#N/A,FALSE,"명세표"}</definedName>
    <definedName name="놓ㄹ노" localSheetId="9" hidden="1">{#N/A,#N/A,FALSE,"골재소요량";#N/A,#N/A,FALSE,"골재소요량"}</definedName>
    <definedName name="놓ㄹ노" hidden="1">{#N/A,#N/A,FALSE,"골재소요량";#N/A,#N/A,FALSE,"골재소요량"}</definedName>
    <definedName name="놓ㅁㅈ" localSheetId="9" hidden="1">{#N/A,#N/A,FALSE,"명세표"}</definedName>
    <definedName name="놓ㅁㅈ" hidden="1">{#N/A,#N/A,FALSE,"명세표"}</definedName>
    <definedName name="누적손익" localSheetId="9" hidden="1">{#N/A,#N/A,FALSE,"지침";#N/A,#N/A,FALSE,"환경분석";#N/A,#N/A,FALSE,"Sheet16"}</definedName>
    <definedName name="누적손익" hidden="1">{#N/A,#N/A,FALSE,"지침";#N/A,#N/A,FALSE,"환경분석";#N/A,#N/A,FALSE,"Sheet16"}</definedName>
    <definedName name="누ㅠㄹ" localSheetId="9" hidden="1">{#N/A,#N/A,FALSE,"명세표"}</definedName>
    <definedName name="누ㅠㄹ" hidden="1">{#N/A,#N/A,FALSE,"명세표"}</definedName>
    <definedName name="니" localSheetId="9" hidden="1">{#N/A,#N/A,FALSE,"단면 제원"}</definedName>
    <definedName name="니" hidden="1">{#N/A,#N/A,FALSE,"단면 제원"}</definedName>
    <definedName name="ㄶ" localSheetId="9" hidden="1">{#N/A,#N/A,FALSE,"명세표"}</definedName>
    <definedName name="ㄶ" hidden="1">{#N/A,#N/A,FALSE,"명세표"}</definedName>
    <definedName name="ㄶㄶㄶㄴ" localSheetId="9" hidden="1">{#N/A,#N/A,FALSE,"속도"}</definedName>
    <definedName name="ㄶㄶㄶㄴ" hidden="1">{#N/A,#N/A,FALSE,"속도"}</definedName>
    <definedName name="ㄶㄷㄱㅎㅇㄹ" localSheetId="9" hidden="1">{#N/A,#N/A,FALSE,"명세표"}</definedName>
    <definedName name="ㄶㄷㄱㅎㅇㄹ" hidden="1">{#N/A,#N/A,FALSE,"명세표"}</definedName>
    <definedName name="ㄶㄷㅇ" localSheetId="9" hidden="1">{#N/A,#N/A,FALSE,"명세표"}</definedName>
    <definedName name="ㄶㄷㅇ" hidden="1">{#N/A,#N/A,FALSE,"명세표"}</definedName>
    <definedName name="ㄶ뫃ㄴㅁㄹㄴㅁㄹㄴㅇ" localSheetId="9" hidden="1">{#N/A,#N/A,FALSE,"부대2"}</definedName>
    <definedName name="ㄶ뫃ㄴㅁㄹㄴㅁㄹㄴㅇ" hidden="1">{#N/A,#N/A,FALSE,"부대2"}</definedName>
    <definedName name="ㄶㅇㅀㄴㅇ" localSheetId="9" hidden="1">{#N/A,#N/A,FALSE,"표지목차"}</definedName>
    <definedName name="ㄶㅇㅀㄴㅇ" hidden="1">{#N/A,#N/A,FALSE,"표지목차"}</definedName>
    <definedName name="ㄷ" localSheetId="9" hidden="1">{#N/A,#N/A,TRUE,"토적및재료집계";#N/A,#N/A,TRUE,"토적및재료집계";#N/A,#N/A,TRUE,"단위량"}</definedName>
    <definedName name="ㄷ" hidden="1">{#N/A,#N/A,TRUE,"토적및재료집계";#N/A,#N/A,TRUE,"토적및재료집계";#N/A,#N/A,TRUE,"단위량"}</definedName>
    <definedName name="ㄷ5" localSheetId="7">blankmarco</definedName>
    <definedName name="ㄷ5" localSheetId="9">blankmarco</definedName>
    <definedName name="ㄷ5">blankmarco</definedName>
    <definedName name="ㄷ6ㅓ" localSheetId="9" hidden="1">{"'용역비'!$A$4:$C$8"}</definedName>
    <definedName name="ㄷ6ㅓ" hidden="1">{"'용역비'!$A$4:$C$8"}</definedName>
    <definedName name="ㄷㄱ" localSheetId="9" hidden="1">{#N/A,#N/A,FALSE,"단가표지"}</definedName>
    <definedName name="ㄷㄱ" hidden="1">{#N/A,#N/A,FALSE,"단가표지"}</definedName>
    <definedName name="ㄷㄱㄷㄱ" localSheetId="9" hidden="1">{#N/A,#N/A,FALSE,"혼합골재"}</definedName>
    <definedName name="ㄷㄱㄷㄱ" hidden="1">{#N/A,#N/A,FALSE,"혼합골재"}</definedName>
    <definedName name="ㄷㄱㄷㄱㄷㄱ" localSheetId="9" hidden="1">{"'용역비'!$A$4:$C$8"}</definedName>
    <definedName name="ㄷㄱㄷㄱㄷㄱ" hidden="1">{"'용역비'!$A$4:$C$8"}</definedName>
    <definedName name="ㄷㄱㄷㄱㄷㄱㄷㄱㄷㄱㄷ" localSheetId="9" hidden="1">{#N/A,#N/A,FALSE,"운반시간"}</definedName>
    <definedName name="ㄷㄱㄷㄱㄷㄱㄷㄱㄷㄱㄷ" hidden="1">{#N/A,#N/A,FALSE,"운반시간"}</definedName>
    <definedName name="ㄷㄱㄹㄷㅈ" hidden="1">#REF!</definedName>
    <definedName name="ㄷㄱㄹㅇ" localSheetId="9" hidden="1">{#N/A,#N/A,FALSE,"명세표"}</definedName>
    <definedName name="ㄷㄱㄹㅇ" hidden="1">{#N/A,#N/A,FALSE,"명세표"}</definedName>
    <definedName name="ㄷㄱㅍ" localSheetId="9" hidden="1">{#N/A,#N/A,FALSE,"포장1";#N/A,#N/A,FALSE,"포장1"}</definedName>
    <definedName name="ㄷㄱㅍ" hidden="1">{#N/A,#N/A,FALSE,"포장1";#N/A,#N/A,FALSE,"포장1"}</definedName>
    <definedName name="ㄷㄳㄱ" localSheetId="9" hidden="1">{#N/A,#N/A,FALSE,"Sheet1"}</definedName>
    <definedName name="ㄷㄳㄱ" hidden="1">{#N/A,#N/A,FALSE,"Sheet1"}</definedName>
    <definedName name="ㄷㄳㅅㄷㄱ" localSheetId="9" hidden="1">{#N/A,#N/A,FALSE,"2~8번"}</definedName>
    <definedName name="ㄷㄳㅅㄷㄱ" hidden="1">{#N/A,#N/A,FALSE,"2~8번"}</definedName>
    <definedName name="ㄷㄷ" localSheetId="9" hidden="1">{#N/A,#N/A,FALSE,"혼합골재"}</definedName>
    <definedName name="ㄷㄷ" hidden="1">{#N/A,#N/A,FALSE,"혼합골재"}</definedName>
    <definedName name="ㄷㄷㄱㄱ" localSheetId="9" hidden="1">{"'용역비'!$A$4:$C$8"}</definedName>
    <definedName name="ㄷㄷㄱㄱ" hidden="1">{"'용역비'!$A$4:$C$8"}</definedName>
    <definedName name="ㄷㄷㄱㅈㄱㅈ" localSheetId="9" hidden="1">{#N/A,#N/A,FALSE,"지침";#N/A,#N/A,FALSE,"환경분석";#N/A,#N/A,FALSE,"Sheet16"}</definedName>
    <definedName name="ㄷㄷㄱㅈㄱㅈ" hidden="1">{#N/A,#N/A,FALSE,"지침";#N/A,#N/A,FALSE,"환경분석";#N/A,#N/A,FALSE,"Sheet16"}</definedName>
    <definedName name="ㄷㄷㄷ" hidden="1">#REF!</definedName>
    <definedName name="ㄷㄷㄷㄷ" localSheetId="9" hidden="1">{#N/A,#N/A,FALSE,"속도"}</definedName>
    <definedName name="ㄷㄷㄷㄷ" hidden="1">{#N/A,#N/A,FALSE,"속도"}</definedName>
    <definedName name="ㄷㄷㄷㄷㄷㄷㄷ" localSheetId="9" hidden="1">{#N/A,#N/A,FALSE,"혼합골재"}</definedName>
    <definedName name="ㄷㄷㄷㄷㄷㄷㄷ" hidden="1">{#N/A,#N/A,FALSE,"혼합골재"}</definedName>
    <definedName name="ㄷㄹㄷ" hidden="1">#REF!</definedName>
    <definedName name="ㄷㄹㄹㄷㅈㅂㅁ" hidden="1">#REF!</definedName>
    <definedName name="ㄷㄹ햐" localSheetId="9" hidden="1">{#N/A,#N/A,FALSE,"지침";#N/A,#N/A,FALSE,"환경분석";#N/A,#N/A,FALSE,"Sheet16"}</definedName>
    <definedName name="ㄷㄹ햐" hidden="1">{#N/A,#N/A,FALSE,"지침";#N/A,#N/A,FALSE,"환경분석";#N/A,#N/A,FALSE,"Sheet16"}</definedName>
    <definedName name="ㄷㄻㅇㄴ" localSheetId="9" hidden="1">{#N/A,#N/A,FALSE,"명세표"}</definedName>
    <definedName name="ㄷㄻㅇㄴ" hidden="1">{#N/A,#N/A,FALSE,"명세표"}</definedName>
    <definedName name="ㄷㅁㄴㄴㅇ" localSheetId="9" hidden="1">{#N/A,#N/A,FALSE,"명세표"}</definedName>
    <definedName name="ㄷㅁㄴㄴㅇ" hidden="1">{#N/A,#N/A,FALSE,"명세표"}</definedName>
    <definedName name="ㄷㅅ" localSheetId="9" hidden="1">{#N/A,#N/A,FALSE,"단가표지"}</definedName>
    <definedName name="ㄷㅅ" hidden="1">{#N/A,#N/A,FALSE,"단가표지"}</definedName>
    <definedName name="ㄷ숃ㄱ" hidden="1">#REF!</definedName>
    <definedName name="ㄷㅇㅊㅌ" localSheetId="9" hidden="1">{#N/A,#N/A,FALSE,"명세표"}</definedName>
    <definedName name="ㄷㅇㅊㅌ" hidden="1">{#N/A,#N/A,FALSE,"명세표"}</definedName>
    <definedName name="ㄷㅈ" localSheetId="9" hidden="1">{#N/A,#N/A,FALSE,"부대1"}</definedName>
    <definedName name="ㄷㅈ" hidden="1">{#N/A,#N/A,FALSE,"부대1"}</definedName>
    <definedName name="ㄷㅈㄱ" localSheetId="9" hidden="1">{#N/A,#N/A,FALSE,"포장1";#N/A,#N/A,FALSE,"포장1"}</definedName>
    <definedName name="ㄷㅈㄱ" hidden="1">{#N/A,#N/A,FALSE,"포장1";#N/A,#N/A,FALSE,"포장1"}</definedName>
    <definedName name="ㄷㅈㄱㄷㅈ" localSheetId="9" hidden="1">{#N/A,#N/A,FALSE,"혼합골재"}</definedName>
    <definedName name="ㄷㅈㄱㄷㅈ" hidden="1">{#N/A,#N/A,FALSE,"혼합골재"}</definedName>
    <definedName name="ㄷㅈㄺㄷ" hidden="1">#REF!</definedName>
    <definedName name="ㄷㅈㅂㄱㅈㅂㄷㄱ" localSheetId="9" hidden="1">{#N/A,#N/A,FALSE,"골재소요량";#N/A,#N/A,FALSE,"골재소요량"}</definedName>
    <definedName name="ㄷㅈㅂㄱㅈㅂㄷㄱ" hidden="1">{#N/A,#N/A,FALSE,"골재소요량";#N/A,#N/A,FALSE,"골재소요량"}</definedName>
    <definedName name="ㄷㅍㅂ" localSheetId="9" hidden="1">{"'용역비'!$A$4:$C$8"}</definedName>
    <definedName name="ㄷㅍㅂ" hidden="1">{"'용역비'!$A$4:$C$8"}</definedName>
    <definedName name="ㄷ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 localSheetId="9" hidden="1">{#N/A,#N/A,FALSE,"명세표"}</definedName>
    <definedName name="ㄷㅎㄹ" hidden="1">{#N/A,#N/A,FALSE,"명세표"}</definedName>
    <definedName name="ㄷㅎㄹㅇ" hidden="1">#REF!</definedName>
    <definedName name="다" localSheetId="9" hidden="1">{#N/A,#N/A,FALSE,"포장1";#N/A,#N/A,FALSE,"포장1"}</definedName>
    <definedName name="다" hidden="1">{#N/A,#N/A,FALSE,"포장1";#N/A,#N/A,FALSE,"포장1"}</definedName>
    <definedName name="다라" localSheetId="9" hidden="1">{#N/A,#N/A,FALSE,"단가표지"}</definedName>
    <definedName name="다라" hidden="1">{#N/A,#N/A,FALSE,"단가표지"}</definedName>
    <definedName name="단ㄱ" localSheetId="9" hidden="1">{#N/A,#N/A,FALSE,"전력간선"}</definedName>
    <definedName name="단ㄱ" hidden="1">{#N/A,#N/A,FALSE,"전력간선"}</definedName>
    <definedName name="단가대" hidden="1">#REF!</definedName>
    <definedName name="단가산" localSheetId="9" hidden="1">{#N/A,#N/A,FALSE,"기안지";#N/A,#N/A,FALSE,"통신지"}</definedName>
    <definedName name="단가산" hidden="1">{#N/A,#N/A,FALSE,"기안지";#N/A,#N/A,FALSE,"통신지"}</definedName>
    <definedName name="단가산출2" hidden="1">#REF!</definedName>
    <definedName name="단가산출서3" localSheetId="9" hidden="1">{#N/A,#N/A,FALSE,"기안지";#N/A,#N/A,FALSE,"통신지"}</definedName>
    <definedName name="단가산출서3" hidden="1">{#N/A,#N/A,FALSE,"기안지";#N/A,#N/A,FALSE,"통신지"}</definedName>
    <definedName name="단가산출서총체" localSheetId="9" hidden="1">{#N/A,#N/A,TRUE,"총괄"}</definedName>
    <definedName name="단가산출서총체" hidden="1">{#N/A,#N/A,TRUE,"총괄"}</definedName>
    <definedName name="단가조사서">#REF!</definedName>
    <definedName name="단가조사자료"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면특성"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면특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면특성1"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면특성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hidden="1">#REF!</definedName>
    <definedName name="단지부토적" localSheetId="9" hidden="1">{#N/A,#N/A,FALSE,"전력간선"}</definedName>
    <definedName name="단지부토적" hidden="1">{#N/A,#N/A,FALSE,"전력간선"}</definedName>
    <definedName name="담당자">#REF!</definedName>
    <definedName name="당초계획" hidden="1">#REF!</definedName>
    <definedName name="대가산출계약차수" localSheetId="9" hidden="1">{#N/A,#N/A,FALSE,"명세표"}</definedName>
    <definedName name="대가산출계약차수" hidden="1">{#N/A,#N/A,FALSE,"명세표"}</definedName>
    <definedName name="대구경천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동터널" localSheetId="9" hidden="1">{"'PIARC'!$A$1:$L$23"}</definedName>
    <definedName name="대동터널" hidden="1">{"'PIARC'!$A$1:$L$23"}</definedName>
    <definedName name="대리석포장" localSheetId="9" hidden="1">{#N/A,#N/A,TRUE,"총괄"}</definedName>
    <definedName name="대리석포장" hidden="1">{#N/A,#N/A,TRUE,"총괄"}</definedName>
    <definedName name="대비표" localSheetId="9" hidden="1">{#N/A,#N/A,TRUE,"설계수량";#N/A,#N/A,TRUE,"예정공정표60";#N/A,#N/A,TRUE,"공사설명서";#N/A,#N/A,TRUE,"수량총괄";#N/A,#N/A,TRUE,"공사비예산서";#N/A,#N/A,TRUE,"공사계획서";#N/A,#N/A,TRUE,"품셈총괄";#N/A,#N/A,TRUE,"설계서표지"}</definedName>
    <definedName name="대비표" hidden="1">{#N/A,#N/A,TRUE,"설계수량";#N/A,#N/A,TRUE,"예정공정표60";#N/A,#N/A,TRUE,"공사설명서";#N/A,#N/A,TRUE,"수량총괄";#N/A,#N/A,TRUE,"공사비예산서";#N/A,#N/A,TRUE,"공사계획서";#N/A,#N/A,TRUE,"품셈총괄";#N/A,#N/A,TRUE,"설계서표지"}</definedName>
    <definedName name="대여금" localSheetId="9" hidden="1">{#N/A,#N/A,FALSE,"이태원철근"}</definedName>
    <definedName name="대여금" hidden="1">{#N/A,#N/A,FALSE,"이태원철근"}</definedName>
    <definedName name="대운반거리" hidden="1">#REF!</definedName>
    <definedName name="대운반비용" hidden="1">#REF!</definedName>
    <definedName name="더"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localSheetId="9" hidden="1">{#N/A,#N/A,FALSE,"포장2"}</definedName>
    <definedName name="덕" hidden="1">{#N/A,#N/A,FALSE,"포장2"}</definedName>
    <definedName name="덕진" localSheetId="9" hidden="1">{#N/A,#N/A,FALSE,"포장2"}</definedName>
    <definedName name="덕진" hidden="1">{#N/A,#N/A,FALSE,"포장2"}</definedName>
    <definedName name="덕호" localSheetId="9" hidden="1">{#N/A,#N/A,FALSE,"포장2"}</definedName>
    <definedName name="덕호" hidden="1">{#N/A,#N/A,FALSE,"포장2"}</definedName>
    <definedName name="데스크" localSheetId="9" hidden="1">{#N/A,#N/A,FALSE,"단가표지"}</definedName>
    <definedName name="데스크" hidden="1">{#N/A,#N/A,FALSE,"단가표지"}</definedName>
    <definedName name="도" localSheetId="9" hidden="1">{#N/A,#N/A,FALSE,"단면 제원"}</definedName>
    <definedName name="도" hidden="1">{#N/A,#N/A,FALSE,"단면 제원"}</definedName>
    <definedName name="도급" localSheetId="9" hidden="1">{#N/A,#N/A,FALSE,"구조2"}</definedName>
    <definedName name="도급" hidden="1">{#N/A,#N/A,FALSE,"구조2"}</definedName>
    <definedName name="도로표지판" localSheetId="9" hidden="1">{#N/A,#N/A,FALSE,"속도"}</definedName>
    <definedName name="도로표지판" hidden="1">{#N/A,#N/A,FALSE,"속도"}</definedName>
    <definedName name="도보호표" localSheetId="9" hidden="1">{#N/A,#N/A,FALSE,"골재소요량";#N/A,#N/A,FALSE,"골재소요량"}</definedName>
    <definedName name="도보호표" hidden="1">{#N/A,#N/A,FALSE,"골재소요량";#N/A,#N/A,FALSE,"골재소요량"}</definedName>
    <definedName name="도사"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표"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1"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2"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3"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4"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도표_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독산공장" localSheetId="9"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localSheetId="9" hidden="1">{#N/A,#N/A,TRUE,"1. 부하계산";#N/A,#N/A,TRUE,"1-1.부하계산기준";#N/A,#N/A,TRUE,"1-2.부하계산";#N/A,#N/A,TRUE,"2.장비선정";#N/A,#N/A,TRUE,"2-1보일러";#N/A,#N/A,TRUE,"2-2펌프";#N/A,#N/A,TRUE,"2-3탱크";#N/A,#N/A,TRUE,"2-4전기방열기";#N/A,#N/A,TRUE,"2-5전기온수기";#N/A,#N/A,TRUE,"2-6팬"}</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localSheetId="9" hidden="1">{#N/A,#N/A,TRUE,"공조기";#N/A,#N/A,TRUE,"FCU";#N/A,#N/A,TRUE,"1-20";#N/A,#N/A,TRUE,"21-40";#N/A,#N/A,TRUE,"41-60";#N/A,#N/A,TRUE,"61-80";#N/A,#N/A,TRUE,"화장실부하집계";#N/A,#N/A,TRUE,"화장실"}</definedName>
    <definedName name="독산공장3" hidden="1">{#N/A,#N/A,TRUE,"공조기";#N/A,#N/A,TRUE,"FCU";#N/A,#N/A,TRUE,"1-20";#N/A,#N/A,TRUE,"21-40";#N/A,#N/A,TRUE,"41-60";#N/A,#N/A,TRUE,"61-80";#N/A,#N/A,TRUE,"화장실부하집계";#N/A,#N/A,TRUE,"화장실"}</definedName>
    <definedName name="독산공장4" localSheetId="9" hidden="1">{#N/A,#N/A,TRUE,"1.부하계산기준";#N/A,#N/A,TRUE,"2.부하계산방법"}</definedName>
    <definedName name="독산공장4" hidden="1">{#N/A,#N/A,TRUE,"1.부하계산기준";#N/A,#N/A,TRUE,"2.부하계산방법"}</definedName>
    <definedName name="독산공장5" localSheetId="9" hidden="1">{#N/A,#N/A,TRUE,"1. 부하계산";#N/A,#N/A,TRUE,"1-1.부하계산기준";#N/A,#N/A,TRUE,"1-2.부하계산방법";#N/A,#N/A,TRUE,"1-3.부하집계";#N/A,#N/A,TRUE,"1-4.부하계산"}</definedName>
    <definedName name="독산공장5" hidden="1">{#N/A,#N/A,TRUE,"1. 부하계산";#N/A,#N/A,TRUE,"1-1.부하계산기준";#N/A,#N/A,TRUE,"1-2.부하계산방법";#N/A,#N/A,TRUE,"1-3.부하집계";#N/A,#N/A,TRUE,"1-4.부하계산"}</definedName>
    <definedName name="독산공장6" localSheetId="9" hidden="1">{#N/A,#N/A,TRUE,"부하계산서표지";#N/A,#N/A,TRUE,"1. 부하계산";#N/A,#N/A,TRUE,"1-1.부하계산기준";#N/A,#N/A,TRUE,"1-2.부하계산";#N/A,#N/A,TRUE,"1-3부하집계"}</definedName>
    <definedName name="독산공장6" hidden="1">{#N/A,#N/A,TRUE,"부하계산서표지";#N/A,#N/A,TRUE,"1. 부하계산";#N/A,#N/A,TRUE,"1-1.부하계산기준";#N/A,#N/A,TRUE,"1-2.부하계산";#N/A,#N/A,TRUE,"1-3부하집계"}</definedName>
    <definedName name="독산공장7" localSheetId="9" hidden="1">{#N/A,#N/A,FALSE,"화장실부하집계";#N/A,#N/A,FALSE,"화장실"}</definedName>
    <definedName name="독산공장7" hidden="1">{#N/A,#N/A,FALSE,"화장실부하집계";#N/A,#N/A,FALSE,"화장실"}</definedName>
    <definedName name="돈" localSheetId="9" hidden="1">{#N/A,#N/A,FALSE,"조골재"}</definedName>
    <definedName name="돈" hidden="1">{#N/A,#N/A,FALSE,"조골재"}</definedName>
    <definedName name="동관"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localSheetId="9" hidden="1">{#N/A,#N/A,FALSE,"전력간선"}</definedName>
    <definedName name="동구연숩" hidden="1">{#N/A,#N/A,FALSE,"전력간선"}</definedName>
    <definedName name="동대구11단계" localSheetId="9" hidden="1">{#N/A,#N/A,FALSE,"전열산출서"}</definedName>
    <definedName name="동대구11단계" hidden="1">{#N/A,#N/A,FALSE,"전열산출서"}</definedName>
    <definedName name="동대구12단계" localSheetId="9" hidden="1">{#N/A,#N/A,FALSE,"전열산출서"}</definedName>
    <definedName name="동대구12단계" hidden="1">{#N/A,#N/A,FALSE,"전열산출서"}</definedName>
    <definedName name="동대구13단계" localSheetId="9" hidden="1">{#N/A,#N/A,FALSE,"전열산출서"}</definedName>
    <definedName name="동대구13단계" hidden="1">{#N/A,#N/A,FALSE,"전열산출서"}</definedName>
    <definedName name="동대구14단계" localSheetId="9" hidden="1">{#N/A,#N/A,FALSE,"전열산출서"}</definedName>
    <definedName name="동대구14단계" hidden="1">{#N/A,#N/A,FALSE,"전열산출서"}</definedName>
    <definedName name="동대구7단계" localSheetId="9" hidden="1">{#N/A,#N/A,FALSE,"전열산출서"}</definedName>
    <definedName name="동대구7단계" hidden="1">{#N/A,#N/A,FALSE,"전열산출서"}</definedName>
    <definedName name="동대구9" localSheetId="9" hidden="1">{#N/A,#N/A,FALSE,"전열산출서"}</definedName>
    <definedName name="동대구9" hidden="1">{#N/A,#N/A,FALSE,"전열산출서"}</definedName>
    <definedName name="동ㄹ" localSheetId="9" hidden="1">{#N/A,#N/A,FALSE,"명세표"}</definedName>
    <definedName name="동ㄹ" hidden="1">{#N/A,#N/A,FALSE,"명세표"}</definedName>
    <definedName name="동바리공종간지" hidden="1">#REF!</definedName>
    <definedName name="동부" localSheetId="9" hidden="1">{#N/A,#N/A,FALSE,"표지목차"}</definedName>
    <definedName name="동부" hidden="1">{#N/A,#N/A,FALSE,"표지목차"}</definedName>
    <definedName name="동브" localSheetId="9" hidden="1">{#N/A,#N/A,FALSE,"골재소요량";#N/A,#N/A,FALSE,"골재소요량"}</definedName>
    <definedName name="동브" hidden="1">{#N/A,#N/A,FALSE,"골재소요량";#N/A,#N/A,FALSE,"골재소요량"}</definedName>
    <definedName name="되" localSheetId="9" hidden="1">{#N/A,#N/A,FALSE,"운반시간"}</definedName>
    <definedName name="되" hidden="1">{#N/A,#N/A,FALSE,"운반시간"}</definedName>
    <definedName name="두마리" localSheetId="9" hidden="1">{#N/A,#N/A,FALSE,"명세표"}</definedName>
    <definedName name="두마리" hidden="1">{#N/A,#N/A,FALSE,"명세표"}</definedName>
    <definedName name="두부" hidden="1">#REF!</definedName>
    <definedName name="두호" localSheetId="9" hidden="1">{#N/A,#N/A,FALSE,"2~8번"}</definedName>
    <definedName name="두호" hidden="1">{#N/A,#N/A,FALSE,"2~8번"}</definedName>
    <definedName name="ㄸㄱ구믇353472649" localSheetId="9" hidden="1">{1.3928107103743E-65,0,TRUE,0}</definedName>
    <definedName name="ㄸㄱ구믇353472649" hidden="1">{1.3928107103743E-65,0,TRUE,0}</definedName>
    <definedName name="ㄸㄱ구믇462980031" localSheetId="9" hidden="1">{9.75927055367561E-65,0,0,0}</definedName>
    <definedName name="ㄸㄱ구믇462980031" hidden="1">{9.75927055367561E-65,0,0,0}</definedName>
    <definedName name="ㄸㄱ구믇502453922" localSheetId="9" hidden="1">{9.87500937687322E-65,0,0,0}</definedName>
    <definedName name="ㄸㄱ구믇502453922" hidden="1">{9.87500937687322E-65,0,0,0}</definedName>
    <definedName name="ㄸㄱ구믇513737499" localSheetId="9" hidden="1">{9.75927055367561E-65,0,0,0}</definedName>
    <definedName name="ㄸㄱ구믇513737499" hidden="1">{9.75927055367561E-65,0,0,0}</definedName>
    <definedName name="ㄸㄱ구믇677947699" localSheetId="9" hidden="1">{9.75927055367561E-65,0,0,0}</definedName>
    <definedName name="ㄸㄱ구믇677947699" hidden="1">{9.75927055367561E-65,0,0,0}</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 hidden="1">#REF!</definedName>
    <definedName name="떠" localSheetId="9" hidden="1">{#N/A,#N/A,FALSE,"단면 제원"}</definedName>
    <definedName name="떠" hidden="1">{#N/A,#N/A,FALSE,"단면 제원"}</definedName>
    <definedName name="ㄹ" localSheetId="9" hidden="1">{#N/A,#N/A,TRUE,"토적및재료집계";#N/A,#N/A,TRUE,"토적및재료집계";#N/A,#N/A,TRUE,"단위량"}</definedName>
    <definedName name="ㄹ" hidden="1">{#N/A,#N/A,TRUE,"토적및재료집계";#N/A,#N/A,TRUE,"토적및재료집계";#N/A,#N/A,TRUE,"단위량"}</definedName>
    <definedName name="ㄹㄴ" hidden="1">#REF!</definedName>
    <definedName name="ㄹㄴㅀ" localSheetId="9" hidden="1">{#N/A,#N/A,FALSE,"명세표"}</definedName>
    <definedName name="ㄹㄴㅀ" hidden="1">{#N/A,#N/A,FALSE,"명세표"}</definedName>
    <definedName name="ㄹㄴㅁㄹㄴ" localSheetId="9" hidden="1">{#N/A,"수불부",FALSE,"사급자재수불서";#N/A,"수불부",FALSE,"사급자재수불서"}</definedName>
    <definedName name="ㄹㄴㅁㄹㄴ" hidden="1">{#N/A,"수불부",FALSE,"사급자재수불서";#N/A,"수불부",FALSE,"사급자재수불서"}</definedName>
    <definedName name="ㄹㄴㅁㄹㅇㄴ" localSheetId="9" hidden="1">{"'Sheet1'!$D$19","'Sheet1'!$B$22:$E$22"}</definedName>
    <definedName name="ㄹㄴㅁㄹㅇㄴ" hidden="1">{"'Sheet1'!$D$19","'Sheet1'!$B$22:$E$22"}</definedName>
    <definedName name="ㄹㄴㅇㄹㄴㅇㄹㄴㄱㄴㅇ" localSheetId="9" hidden="1">{#N/A,#N/A,FALSE,"지침";#N/A,#N/A,FALSE,"환경분석";#N/A,#N/A,FALSE,"Sheet16"}</definedName>
    <definedName name="ㄹㄴㅇㄹㄴㅇㄹㄴㄱㄴㅇ" hidden="1">{#N/A,#N/A,FALSE,"지침";#N/A,#N/A,FALSE,"환경분석";#N/A,#N/A,FALSE,"Sheet16"}</definedName>
    <definedName name="ㄹㄴㅇㄻㄴ" localSheetId="9" hidden="1">{#N/A,#N/A,FALSE,"단가표지"}</definedName>
    <definedName name="ㄹㄴㅇㄻㄴ" hidden="1">{#N/A,#N/A,FALSE,"단가표지"}</definedName>
    <definedName name="ㄹㄴ웋" localSheetId="9" hidden="1">{#N/A,#N/A,FALSE,"운반시간"}</definedName>
    <definedName name="ㄹㄴ웋" hidden="1">{#N/A,#N/A,FALSE,"운반시간"}</definedName>
    <definedName name="ㄹ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ㅈㅂ" hidden="1">#REF!</definedName>
    <definedName name="ㄹㄹ" localSheetId="9" hidden="1">{#N/A,#N/A,FALSE,"배수2"}</definedName>
    <definedName name="ㄹㄹ" hidden="1">{#N/A,#N/A,FALSE,"배수2"}</definedName>
    <definedName name="ㄹㄹㄹ" hidden="1">#REF!</definedName>
    <definedName name="ㄹㄹㄹ.ㅣㅣ" localSheetId="9" hidden="1">{#N/A,#N/A,FALSE,"이정표"}</definedName>
    <definedName name="ㄹㄹㄹ.ㅣㅣ" hidden="1">{#N/A,#N/A,FALSE,"이정표"}</definedName>
    <definedName name="ㄹㄹㄹㄹㄹ" localSheetId="9" hidden="1">{#N/A,#N/A,FALSE,"혼합골재"}</definedName>
    <definedName name="ㄹㄹㄹㄹㄹ" hidden="1">{#N/A,#N/A,FALSE,"혼합골재"}</definedName>
    <definedName name="ㄹㄹㄹㄹ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 localSheetId="9" hidden="1">{#N/A,#N/A,FALSE,"명세표"}</definedName>
    <definedName name="ㄹㄹㅇ" hidden="1">{#N/A,#N/A,FALSE,"명세표"}</definedName>
    <definedName name="ㄹㄹㅇㄴㄴ"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밀ㅇ" localSheetId="9" hidden="1">{#N/A,#N/A,FALSE,"명세표"}</definedName>
    <definedName name="ㄹ밀ㅇ" hidden="1">{#N/A,#N/A,FALSE,"명세표"}</definedName>
    <definedName name="ㄹㅇ" localSheetId="9" hidden="1">{#N/A,#N/A,FALSE,"속도"}</definedName>
    <definedName name="ㄹㅇ" hidden="1">{#N/A,#N/A,FALSE,"속도"}</definedName>
    <definedName name="ㄹㅇㄴ" hidden="1">#REF!</definedName>
    <definedName name="ㄹㅇㄴㄹ" localSheetId="9" hidden="1">{#N/A,"수불부",FALSE,"사급자재수불서";#N/A,"수불부",FALSE,"사급자재수불서"}</definedName>
    <definedName name="ㄹㅇㄴㄹ" hidden="1">{#N/A,"수불부",FALSE,"사급자재수불서";#N/A,"수불부",FALSE,"사급자재수불서"}</definedName>
    <definedName name="ㄹㅇㄴㄹㄴㅇㄹㄴㅇㄹ" localSheetId="9" hidden="1">{"'정산내역서'!$A$1:$I$35","'정산서(절.성토부)'!$A$1:$Q$17","'정산서(교량부)'!$A$1:$Q$84","'총괄표'!$A$1:$M$12","'시행현황'!$A$1:$G$12","'표지'!$A$1:$N$27","'정산서(절.성토부)'!$A$3:$Q$7"}</definedName>
    <definedName name="ㄹㅇㄴㄹㄴㅇㄹㄴㅇㄹ" hidden="1">{"'정산내역서'!$A$1:$I$35","'정산서(절.성토부)'!$A$1:$Q$17","'정산서(교량부)'!$A$1:$Q$84","'총괄표'!$A$1:$M$12","'시행현황'!$A$1:$G$12","'표지'!$A$1:$N$27","'정산서(절.성토부)'!$A$3:$Q$7"}</definedName>
    <definedName name="ㄹㅇㄴㅀ" localSheetId="9" hidden="1">{#N/A,#N/A,FALSE,"명세표"}</definedName>
    <definedName name="ㄹㅇㄴㅀ" hidden="1">{#N/A,#N/A,FALSE,"명세표"}</definedName>
    <definedName name="ㄹㅇㄴㅁ" hidden="1">#REF!</definedName>
    <definedName name="ㄹㅇㄴㅁㄹㄷ" hidden="1">#REF!</definedName>
    <definedName name="ㄹㅇㄶ" hidden="1">#REF!</definedName>
    <definedName name="ㄹㅇㄶㅁㅇ" localSheetId="9" hidden="1">{#N/A,#N/A,FALSE,"명세표"}</definedName>
    <definedName name="ㄹㅇㄶㅁㅇ" hidden="1">{#N/A,#N/A,FALSE,"명세표"}</definedName>
    <definedName name="ㄹㅇㄶ옿" hidden="1">#REF!</definedName>
    <definedName name="ㄹㅇㄹ" localSheetId="9" hidden="1">{#N/A,#N/A,FALSE,"골재소요량";#N/A,#N/A,FALSE,"골재소요량"}</definedName>
    <definedName name="ㄹㅇㄹ" hidden="1">{#N/A,#N/A,FALSE,"골재소요량";#N/A,#N/A,FALSE,"골재소요량"}</definedName>
    <definedName name="ㄹㅇㄹㅇ" hidden="1">#REF!</definedName>
    <definedName name="ㄹㅇㄹㅇㄴ" localSheetId="9" hidden="1">{#N/A,"수불부",FALSE,"사급자재수불서";#N/A,"수불부",FALSE,"사급자재수불서"}</definedName>
    <definedName name="ㄹㅇㄹㅇㄴ" hidden="1">{#N/A,"수불부",FALSE,"사급자재수불서";#N/A,"수불부",FALSE,"사급자재수불서"}</definedName>
    <definedName name="ㄹㅇㄹㅇㄹㅇㅇㅇㅇㅇㅇㅇㄹㅇㄹㅇㄹㅇㄹㄷㄹㄷㄹㄷㄹㄷㄹ" hidden="1">#REF!</definedName>
    <definedName name="ㄹㅇㄹㅇㅁ" localSheetId="9" hidden="1">{#N/A,#N/A,FALSE,"이정표"}</definedName>
    <definedName name="ㄹㅇㄹㅇㅁ" hidden="1">{#N/A,#N/A,FALSE,"이정표"}</definedName>
    <definedName name="ㄹㅇㄹㅈㄷㅊ" hidden="1">#REF!</definedName>
    <definedName name="ㄹㅇㄹ호" localSheetId="9" hidden="1">{#N/A,#N/A,FALSE,"명세표"}</definedName>
    <definedName name="ㄹㅇㄹ호" hidden="1">{#N/A,#N/A,FALSE,"명세표"}</definedName>
    <definedName name="ㄹㅇㅁㄴㄹ" localSheetId="9" hidden="1">{#N/A,#N/A,FALSE,"명세표"}</definedName>
    <definedName name="ㄹㅇㅁㄴㄹ" hidden="1">{#N/A,#N/A,FALSE,"명세표"}</definedName>
    <definedName name="ㄹㅇㅁㄹㅇ" localSheetId="9" hidden="1">{#N/A,#N/A,FALSE,"구조1"}</definedName>
    <definedName name="ㄹㅇㅁㄹㅇ" hidden="1">{#N/A,#N/A,FALSE,"구조1"}</definedName>
    <definedName name="ㄹㅇㅇㄹ노" localSheetId="9" hidden="1">{#N/A,#N/A,FALSE,"명세표"}</definedName>
    <definedName name="ㄹㅇㅇㄹ노" hidden="1">{#N/A,#N/A,FALSE,"명세표"}</definedName>
    <definedName name="ㄹㅇㅇ로ㅓㄹ" localSheetId="9" hidden="1">{#N/A,#N/A,FALSE,"명세표"}</definedName>
    <definedName name="ㄹㅇㅇ로ㅓㄹ" hidden="1">{#N/A,#N/A,FALSE,"명세표"}</definedName>
    <definedName name="ㄹㅇ퓨ㅓㅜㅏㅗㅜㅠㅅ퐇휴ㅗㅎ" localSheetId="9" hidden="1">{#N/A,#N/A,FALSE,"조골재"}</definedName>
    <definedName name="ㄹㅇ퓨ㅓㅜㅏㅗㅜㅠㅅ퐇휴ㅗㅎ" hidden="1">{#N/A,#N/A,FALSE,"조골재"}</definedName>
    <definedName name="ㄹㅇㅎ" localSheetId="7">BLCH</definedName>
    <definedName name="ㄹㅇㅎ" localSheetId="9">BLCH</definedName>
    <definedName name="ㄹㅇㅎ">BLCH</definedName>
    <definedName name="ㄹㅇㅎㄱ" localSheetId="9" hidden="1">{#N/A,#N/A,FALSE,"명세표"}</definedName>
    <definedName name="ㄹㅇㅎㄱ" hidden="1">{#N/A,#N/A,FALSE,"명세표"}</definedName>
    <definedName name="ㄹㅇㅎㄱㄹㅇㅎㄱ" localSheetId="9" hidden="1">{#N/A,#N/A,FALSE,"명세표"}</definedName>
    <definedName name="ㄹㅇㅎㄱㄹㅇㅎㄱ" hidden="1">{#N/A,#N/A,FALSE,"명세표"}</definedName>
    <definedName name="ㄹㅇㅎㄱㅇㅀ" localSheetId="9" hidden="1">{#N/A,#N/A,FALSE,"명세표"}</definedName>
    <definedName name="ㄹㅇㅎㄱㅇㅀ" hidden="1">{#N/A,#N/A,FALSE,"명세표"}</definedName>
    <definedName name="ㄹㅇㅎㄴ" localSheetId="9" hidden="1">{#N/A,#N/A,FALSE,"명세표"}</definedName>
    <definedName name="ㄹㅇㅎㄴ" hidden="1">{#N/A,#N/A,FALSE,"명세표"}</definedName>
    <definedName name="ㄹㅇㅎㄴㄱ호" localSheetId="9" hidden="1">{#N/A,#N/A,FALSE,"명세표"}</definedName>
    <definedName name="ㄹㅇㅎㄴㄱ호" hidden="1">{#N/A,#N/A,FALSE,"명세표"}</definedName>
    <definedName name="ㄹㅇㅎㄴㄹ" localSheetId="9" hidden="1">{#N/A,#N/A,FALSE,"명세표"}</definedName>
    <definedName name="ㄹㅇㅎㄴㄹ" hidden="1">{#N/A,#N/A,FALSE,"명세표"}</definedName>
    <definedName name="ㄹㅇㅎㄴ록" localSheetId="9" hidden="1">{#N/A,#N/A,FALSE,"명세표"}</definedName>
    <definedName name="ㄹㅇㅎㄴ록" hidden="1">{#N/A,#N/A,FALSE,"명세표"}</definedName>
    <definedName name="ㄹㅇㅎㄴㅀ" localSheetId="9" hidden="1">{#N/A,#N/A,FALSE,"명세표"}</definedName>
    <definedName name="ㄹㅇㅎㄴㅀ" hidden="1">{#N/A,#N/A,FALSE,"명세표"}</definedName>
    <definedName name="ㄹㅇㅎㄴㅇ" localSheetId="9" hidden="1">{#N/A,#N/A,FALSE,"조골재"}</definedName>
    <definedName name="ㄹㅇㅎㄴㅇ" hidden="1">{#N/A,#N/A,FALSE,"조골재"}</definedName>
    <definedName name="ㄹㅇㅎㄴㅇㄹ" localSheetId="9" hidden="1">{#N/A,#N/A,FALSE,"명세표"}</definedName>
    <definedName name="ㄹㅇㅎㄴㅇㄹ" hidden="1">{#N/A,#N/A,FALSE,"명세표"}</definedName>
    <definedName name="ㄹㅇㅎㄶ" localSheetId="9" hidden="1">{#N/A,#N/A,FALSE,"명세표"}</definedName>
    <definedName name="ㄹㅇㅎㄶ" hidden="1">{#N/A,#N/A,FALSE,"명세표"}</definedName>
    <definedName name="ㄹㅇㅎㄷ" localSheetId="9" hidden="1">{#N/A,#N/A,FALSE,"명세표"}</definedName>
    <definedName name="ㄹㅇㅎㄷ" hidden="1">{#N/A,#N/A,FALSE,"명세표"}</definedName>
    <definedName name="ㄹㅇㅎㄷㄱ" localSheetId="9" hidden="1">{#N/A,#N/A,FALSE,"명세표"}</definedName>
    <definedName name="ㄹㅇㅎㄷㄱ" hidden="1">{#N/A,#N/A,FALSE,"명세표"}</definedName>
    <definedName name="ㄹㅇㅎㄹㅇㄴ" localSheetId="9" hidden="1">{#N/A,#N/A,FALSE,"명세표"}</definedName>
    <definedName name="ㄹㅇㅎㄹㅇㄴ" hidden="1">{#N/A,#N/A,FALSE,"명세표"}</definedName>
    <definedName name="ㄹㅇㅎㅁ" localSheetId="9" hidden="1">{#N/A,#N/A,FALSE,"명세표"}</definedName>
    <definedName name="ㄹㅇㅎㅁ" hidden="1">{#N/A,#N/A,FALSE,"명세표"}</definedName>
    <definedName name="ㄹㅇㅎㅇㅀ" localSheetId="9" hidden="1">{#N/A,#N/A,FALSE,"부대2"}</definedName>
    <definedName name="ㄹㅇㅎㅇㅀ" hidden="1">{#N/A,#N/A,FALSE,"부대2"}</definedName>
    <definedName name="ㄹㅇㅎㅇㅀㄱ" localSheetId="9" hidden="1">{#N/A,#N/A,FALSE,"명세표"}</definedName>
    <definedName name="ㄹㅇㅎㅇㅀㄱ" hidden="1">{#N/A,#N/A,FALSE,"명세표"}</definedName>
    <definedName name="ㄹㅇㅎㅊㅇ" localSheetId="9" hidden="1">{#N/A,#N/A,FALSE,"명세표"}</definedName>
    <definedName name="ㄹㅇㅎㅊㅇ" hidden="1">{#N/A,#N/A,FALSE,"명세표"}</definedName>
    <definedName name="ㄹㅇㅎㅊㅍ" localSheetId="9" hidden="1">{#N/A,#N/A,FALSE,"명세표"}</definedName>
    <definedName name="ㄹㅇㅎㅊㅍ" hidden="1">{#N/A,#N/A,FALSE,"명세표"}</definedName>
    <definedName name="ㄹㅇ호" localSheetId="9" hidden="1">{#N/A,#N/A,FALSE,"명세표"}</definedName>
    <definedName name="ㄹㅇ호" hidden="1">{#N/A,#N/A,FALSE,"명세표"}</definedName>
    <definedName name="ㄹㅇ혼" localSheetId="9" hidden="1">{#N/A,#N/A,FALSE,"명세표"}</definedName>
    <definedName name="ㄹㅇ혼" hidden="1">{#N/A,#N/A,FALSE,"명세표"}</definedName>
    <definedName name="ㄹ어미ㅏㄹ" localSheetId="9" hidden="1">{"'Sheet1'!$D$19","'Sheet1'!$B$22:$E$22"}</definedName>
    <definedName name="ㄹ어미ㅏㄹ" hidden="1">{"'Sheet1'!$D$19","'Sheet1'!$B$22:$E$22"}</definedName>
    <definedName name="ㄹ어ㅣ챠ㅕ" localSheetId="9" hidden="1">{#N/A,#N/A,FALSE,"명세표"}</definedName>
    <definedName name="ㄹ어ㅣ챠ㅕ" hidden="1">{#N/A,#N/A,FALSE,"명세표"}</definedName>
    <definedName name="ㄹ얷" localSheetId="9" hidden="1">{#N/A,#N/A,FALSE,"명세표"}</definedName>
    <definedName name="ㄹ얷" hidden="1">{#N/A,#N/A,FALSE,"명세표"}</definedName>
    <definedName name="ㄹ오" localSheetId="9" hidden="1">{#N/A,#N/A,FALSE,"명세표"}</definedName>
    <definedName name="ㄹ오" hidden="1">{#N/A,#N/A,FALSE,"명세표"}</definedName>
    <definedName name="ㄹ오헐ㅇ" localSheetId="9" hidden="1">{#N/A,#N/A,FALSE,"명세표"}</definedName>
    <definedName name="ㄹ오헐ㅇ" hidden="1">{#N/A,#N/A,FALSE,"명세표"}</definedName>
    <definedName name="ㄹ오헢ㅇ" localSheetId="9" hidden="1">{#N/A,#N/A,FALSE,"명세표"}</definedName>
    <definedName name="ㄹ오헢ㅇ" hidden="1">{#N/A,#N/A,FALSE,"명세표"}</definedName>
    <definedName name="ㄹ온ㅇㄹ" localSheetId="9" hidden="1">{#N/A,#N/A,FALSE,"명세표"}</definedName>
    <definedName name="ㄹ온ㅇㄹ" hidden="1">{#N/A,#N/A,FALSE,"명세표"}</definedName>
    <definedName name="ㄹ옳" localSheetId="9" hidden="1">{#N/A,#N/A,FALSE,"명세표"}</definedName>
    <definedName name="ㄹ옳" hidden="1">{#N/A,#N/A,FALSE,"명세표"}</definedName>
    <definedName name="ㄹ옿ㅅ4ㄱ" localSheetId="9" hidden="1">{#N/A,#N/A,FALSE,"명세표"}</definedName>
    <definedName name="ㄹ옿ㅅ4ㄱ" hidden="1">{#N/A,#N/A,FALSE,"명세표"}</definedName>
    <definedName name="ㄹㅎㄹㅎㅀ" hidden="1">#REF!</definedName>
    <definedName name="ㄹ허ㅗ" localSheetId="9" hidden="1">{#N/A,#N/A,FALSE,"이정표"}</definedName>
    <definedName name="ㄹ허ㅗ" hidden="1">{#N/A,#N/A,FALSE,"이정표"}</definedName>
    <definedName name="ㄹ헉ㄷㅀ" localSheetId="9" hidden="1">{#N/A,#N/A,FALSE,"명세표"}</definedName>
    <definedName name="ㄹ헉ㄷㅀ" hidden="1">{#N/A,#N/A,FALSE,"명세표"}</definedName>
    <definedName name="ㄹ헉ㅀ" localSheetId="9" hidden="1">{#N/A,#N/A,FALSE,"명세표"}</definedName>
    <definedName name="ㄹ헉ㅀ" hidden="1">{#N/A,#N/A,FALSE,"명세표"}</definedName>
    <definedName name="ㄹ호" hidden="1">#REF!</definedName>
    <definedName name="ㄹ호ㅓㄹㅇㄹㅇ" localSheetId="9" hidden="1">{#N/A,#N/A,FALSE,"명세표"}</definedName>
    <definedName name="ㄹ호ㅓㄹㅇㄹㅇ" hidden="1">{#N/A,#N/A,FALSE,"명세표"}</definedName>
    <definedName name="ㄹ홀" localSheetId="9" hidden="1">{#N/A,#N/A,FALSE,"명세표"}</definedName>
    <definedName name="ㄹ홀" hidden="1">{#N/A,#N/A,FALSE,"명세표"}</definedName>
    <definedName name="ㄹ홓ㄹ" localSheetId="9" hidden="1">{#N/A,#N/A,FALSE,"조골재"}</definedName>
    <definedName name="ㄹ홓ㄹ" hidden="1">{#N/A,#N/A,FALSE,"조골재"}</definedName>
    <definedName name="ㄹ활ㅇㄹㅇ" localSheetId="9" hidden="1">{#N/A,#N/A,FALSE,"명세표"}</definedName>
    <definedName name="ㄹ활ㅇㄹㅇ" hidden="1">{#N/A,#N/A,FALSE,"명세표"}</definedName>
    <definedName name="ㄹ흉ㄹㄴㅇ" localSheetId="9" hidden="1">{#N/A,#N/A,FALSE,"명세표"}</definedName>
    <definedName name="ㄹ흉ㄹㄴㅇ" hidden="1">{#N/A,#N/A,FALSE,"명세표"}</definedName>
    <definedName name="라" localSheetId="9" hidden="1">{#N/A,#N/A,FALSE,"이정표"}</definedName>
    <definedName name="라" hidden="1">{#N/A,#N/A,FALSE,"이정표"}</definedName>
    <definedName name="라바콘설치현황" localSheetId="9" hidden="1">{"'정산내역서'!$A$1:$I$35","'정산서(절.성토부)'!$A$1:$Q$17","'정산서(교량부)'!$A$1:$Q$84","'총괄표'!$A$1:$M$12","'시행현황'!$A$1:$G$12","'표지'!$A$1:$N$27","'정산서(절.성토부)'!$A$3:$Q$7"}</definedName>
    <definedName name="라바콘설치현황" hidden="1">{"'정산내역서'!$A$1:$I$35","'정산서(절.성토부)'!$A$1:$Q$17","'정산서(교량부)'!$A$1:$Q$84","'총괄표'!$A$1:$M$12","'시행현황'!$A$1:$G$12","'표지'!$A$1:$N$27","'정산서(절.성토부)'!$A$3:$Q$7"}</definedName>
    <definedName name="라이이" localSheetId="9" hidden="1">{#N/A,#N/A,FALSE,"부대2"}</definedName>
    <definedName name="라이이" hidden="1">{#N/A,#N/A,FALSE,"부대2"}</definedName>
    <definedName name="라ㅓㅇ"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랑" localSheetId="9" hidden="1">{#N/A,#N/A,FALSE,"지침";#N/A,#N/A,FALSE,"환경분석";#N/A,#N/A,FALSE,"Sheet16"}</definedName>
    <definedName name="랑" hidden="1">{#N/A,#N/A,FALSE,"지침";#N/A,#N/A,FALSE,"환경분석";#N/A,#N/A,FALSE,"Sheet16"}</definedName>
    <definedName name="래" localSheetId="9" hidden="1">{#N/A,#N/A,FALSE,"변경관리예산";#N/A,#N/A,FALSE,"변경장비예산";#N/A,#N/A,FALSE,"변경준설예산";#N/A,#N/A,FALSE,"변경철구예산"}</definedName>
    <definedName name="래" hidden="1">{#N/A,#N/A,FALSE,"변경관리예산";#N/A,#N/A,FALSE,"변경장비예산";#N/A,#N/A,FALSE,"변경준설예산";#N/A,#N/A,FALSE,"변경철구예산"}</definedName>
    <definedName name="랴" localSheetId="9" hidden="1">{#N/A,#N/A,FALSE,"예상손익";#N/A,#N/A,FALSE,"관리분석";#N/A,#N/A,FALSE,"장비분석";#N/A,#N/A,FALSE,"준설분석";#N/A,#N/A,FALSE,"철구분석"}</definedName>
    <definedName name="랴" hidden="1">{#N/A,#N/A,FALSE,"예상손익";#N/A,#N/A,FALSE,"관리분석";#N/A,#N/A,FALSE,"장비분석";#N/A,#N/A,FALSE,"준설분석";#N/A,#N/A,FALSE,"철구분석"}</definedName>
    <definedName name="러헐" localSheetId="9" hidden="1">{#N/A,#N/A,FALSE,"도급대비시행율";#N/A,#N/A,FALSE,"결의서";#N/A,#N/A,FALSE,"내역서";#N/A,#N/A,FALSE,"도급예상"}</definedName>
    <definedName name="러헐" hidden="1">{#N/A,#N/A,FALSE,"도급대비시행율";#N/A,#N/A,FALSE,"결의서";#N/A,#N/A,FALSE,"내역서";#N/A,#N/A,FALSE,"도급예상"}</definedName>
    <definedName name="럭ㅎ" localSheetId="9" hidden="1">{#N/A,#N/A,FALSE,"명세표"}</definedName>
    <definedName name="럭ㅎ" hidden="1">{#N/A,#N/A,FALSE,"명세표"}</definedName>
    <definedName name="럴ㄴ" localSheetId="9">{0,0,0,0}</definedName>
    <definedName name="럴ㄴ">{0,0,0,0}</definedName>
    <definedName name="련" localSheetId="9" hidden="1">{#N/A,#N/A,FALSE,"변경관리예산";#N/A,#N/A,FALSE,"변경장비예산";#N/A,#N/A,FALSE,"변경준설예산";#N/A,#N/A,FALSE,"변경철구예산"}</definedName>
    <definedName name="련" hidden="1">{#N/A,#N/A,FALSE,"변경관리예산";#N/A,#N/A,FALSE,"변경장비예산";#N/A,#N/A,FALSE,"변경준설예산";#N/A,#N/A,FALSE,"변경철구예산"}</definedName>
    <definedName name="로" localSheetId="9" hidden="1">{#N/A,#N/A,FALSE,"명세표"}</definedName>
    <definedName name="로" hidden="1">{#N/A,#N/A,FALSE,"명세표"}</definedName>
    <definedName name="론ㅀ" localSheetId="9" hidden="1">{#N/A,#N/A,FALSE,"명세표"}</definedName>
    <definedName name="론ㅀ" hidden="1">{#N/A,#N/A,FALSE,"명세표"}</definedName>
    <definedName name="롬ㄷㄱ" localSheetId="9" hidden="1">{#N/A,#N/A,FALSE,"명세표"}</definedName>
    <definedName name="롬ㄷㄱ" hidden="1">{#N/A,#N/A,FALSE,"명세표"}</definedName>
    <definedName name="롱" localSheetId="9" hidden="1">{#N/A,#N/A,FALSE,"배수2"}</definedName>
    <definedName name="롱" hidden="1">{#N/A,#N/A,FALSE,"배수2"}</definedName>
    <definedName name="롱ㄺ" localSheetId="9" hidden="1">{#N/A,#N/A,FALSE,"명세표"}</definedName>
    <definedName name="롱ㄺ" hidden="1">{#N/A,#N/A,FALSE,"명세표"}</definedName>
    <definedName name="롷ㄹ" localSheetId="9" hidden="1">{#N/A,#N/A,FALSE,"명세표"}</definedName>
    <definedName name="롷ㄹ" hidden="1">{#N/A,#N/A,FALSE,"명세표"}</definedName>
    <definedName name="롷ㄹㄴ" localSheetId="9" hidden="1">{#N/A,#N/A,FALSE,"명세표"}</definedName>
    <definedName name="롷ㄹㄴ" hidden="1">{#N/A,#N/A,FALSE,"명세표"}</definedName>
    <definedName name="료" localSheetId="9" hidden="1">{"'용역비'!$A$4:$C$8"}</definedName>
    <definedName name="료" hidden="1">{"'용역비'!$A$4:$C$8"}</definedName>
    <definedName name="루" localSheetId="9" hidden="1">{#N/A,#N/A,FALSE,"단면 제원"}</definedName>
    <definedName name="루" hidden="1">{#N/A,#N/A,FALSE,"단면 제원"}</definedName>
    <definedName name="룸" localSheetId="9" hidden="1">{#N/A,#N/A,FALSE,"사업총괄";#N/A,#N/A,FALSE,"장비사업";#N/A,#N/A,FALSE,"철구사업";#N/A,#N/A,FALSE,"준설사업"}</definedName>
    <definedName name="룸" hidden="1">{#N/A,#N/A,FALSE,"사업총괄";#N/A,#N/A,FALSE,"장비사업";#N/A,#N/A,FALSE,"철구사업";#N/A,#N/A,FALSE,"준설사업"}</definedName>
    <definedName name="류" localSheetId="9" hidden="1">{#N/A,#N/A,FALSE,"부대2"}</definedName>
    <definedName name="류" hidden="1">{#N/A,#N/A,FALSE,"부대2"}</definedName>
    <definedName name="리" hidden="1">#REF!</definedName>
    <definedName name="리비" hidden="1">#REF!</definedName>
    <definedName name="리비아" hidden="1">#REF!</definedName>
    <definedName name="리비아아" hidden="1">#REF!</definedName>
    <definedName name="ㄺㄹㅊㅎ" localSheetId="9" hidden="1">{#N/A,#N/A,FALSE,"명세표"}</definedName>
    <definedName name="ㄺㄹㅊㅎ" hidden="1">{#N/A,#N/A,FALSE,"명세표"}</definedName>
    <definedName name="ㄺㅎㄱㅎ" localSheetId="9" hidden="1">{#N/A,#N/A,FALSE,"명세표"}</definedName>
    <definedName name="ㄺㅎㄱㅎ" hidden="1">{#N/A,#N/A,FALSE,"명세표"}</definedName>
    <definedName name="ㄻㄴㄹㅇㄴㅁ" localSheetId="9" hidden="1">{#N/A,#N/A,FALSE,"운반시간"}</definedName>
    <definedName name="ㄻㄴㄹㅇㄴㅁ" hidden="1">{#N/A,#N/A,FALSE,"운반시간"}</definedName>
    <definedName name="ㄻㄴㅇㄻㄴ" localSheetId="9" hidden="1">{#N/A,#N/A,FALSE,"단가표지"}</definedName>
    <definedName name="ㄻㄴㅇㄻㄴ" hidden="1">{#N/A,#N/A,FALSE,"단가표지"}</definedName>
    <definedName name="ㄻㄴㅇㄻㄴㄹ" localSheetId="9" hidden="1">{#N/A,#N/A,FALSE,"2~8번"}</definedName>
    <definedName name="ㄻㄴㅇㄻㄴㄹ" hidden="1">{#N/A,#N/A,FALSE,"2~8번"}</definedName>
    <definedName name="ㄻㄴㅇㄻㄴㄻㄴㅁㄴ" localSheetId="9" hidden="1">{#N/A,#N/A,FALSE,"단가표지"}</definedName>
    <definedName name="ㄻㄴㅇㄻㄴㄻㄴㅁㄴ" hidden="1">{#N/A,#N/A,FALSE,"단가표지"}</definedName>
    <definedName name="ㄻㄴㅇㄻㄴㅁ" localSheetId="9" hidden="1">{#N/A,#N/A,FALSE,"운반시간"}</definedName>
    <definedName name="ㄻㄴㅇㄻㄴㅁ" hidden="1">{#N/A,#N/A,FALSE,"운반시간"}</definedName>
    <definedName name="ㄻㄴㅇㄻㄴㅇ" localSheetId="9" hidden="1">{#N/A,#N/A,FALSE,"단가표지"}</definedName>
    <definedName name="ㄻㄴㅇㄻㄴㅇ" hidden="1">{#N/A,#N/A,FALSE,"단가표지"}</definedName>
    <definedName name="ㄻㄴㅇㄻㄴㅇㄻ" localSheetId="9" hidden="1">{#N/A,#N/A,FALSE,"표지목차"}</definedName>
    <definedName name="ㄻㄴㅇㄻㄴㅇㄻ" hidden="1">{#N/A,#N/A,FALSE,"표지목차"}</definedName>
    <definedName name="ㄻㄴㅇㅁㄴㅇ" localSheetId="9" hidden="1">{#N/A,#N/A,FALSE,"단가표지"}</definedName>
    <definedName name="ㄻㄴㅇㅁㄴㅇ" hidden="1">{#N/A,#N/A,FALSE,"단가표지"}</definedName>
    <definedName name="ㄻㄹㄻㅈㄷ" localSheetId="9" hidden="1">{#N/A,#N/A,FALSE,"명세표"}</definedName>
    <definedName name="ㄻㄹㄻㅈㄷ" hidden="1">{#N/A,#N/A,FALSE,"명세표"}</definedName>
    <definedName name="ㄻㄼㅂ" localSheetId="9" hidden="1">{0,0,0,0}</definedName>
    <definedName name="ㄻㄼㅂ" hidden="1">{0,0,0,0}</definedName>
    <definedName name="ㄻㅁ" localSheetId="9" hidden="1">{#N/A,#N/A,FALSE,"조골재"}</definedName>
    <definedName name="ㄻㅁ" hidden="1">{#N/A,#N/A,FALSE,"조골재"}</definedName>
    <definedName name="ㄻㅂㄷㄹ" localSheetId="9" hidden="1">{0,0,0,0}</definedName>
    <definedName name="ㄻㅂㄷㄹ" hidden="1">{0,0,0,0}</definedName>
    <definedName name="ㅀ" localSheetId="9" hidden="1">{#N/A,#N/A,TRUE,"토적및재료집계";#N/A,#N/A,TRUE,"토적및재료집계";#N/A,#N/A,TRUE,"단위량"}</definedName>
    <definedName name="ㅀ" hidden="1">{#N/A,#N/A,TRUE,"토적및재료집계";#N/A,#N/A,TRUE,"토적및재료집계";#N/A,#N/A,TRUE,"단위량"}</definedName>
    <definedName name="ㅀㄴㄱ" localSheetId="9" hidden="1">{#N/A,#N/A,FALSE,"명세표"}</definedName>
    <definedName name="ㅀㄴㄱ" hidden="1">{#N/A,#N/A,FALSE,"명세표"}</definedName>
    <definedName name="ㅀㄴㄹ" localSheetId="9" hidden="1">{#N/A,#N/A,FALSE,"명세표"}</definedName>
    <definedName name="ㅀㄴㄹ" hidden="1">{#N/A,#N/A,FALSE,"명세표"}</definedName>
    <definedName name="ㅀ노2" localSheetId="9" hidden="1">{#N/A,#N/A,FALSE,"명세표"}</definedName>
    <definedName name="ㅀ노2" hidden="1">{#N/A,#N/A,FALSE,"명세표"}</definedName>
    <definedName name="ㅀㄶrdhs" localSheetId="9" hidden="1">{#N/A,#N/A,FALSE,"이정표"}</definedName>
    <definedName name="ㅀㄶrdhs" hidden="1">{#N/A,#N/A,FALSE,"이정표"}</definedName>
    <definedName name="ㅀㄶ곻" localSheetId="9" hidden="1">{#N/A,#N/A,FALSE,"명세표"}</definedName>
    <definedName name="ㅀㄶ곻" hidden="1">{#N/A,#N/A,FALSE,"명세표"}</definedName>
    <definedName name="ㅀㅀㄱㄹ" localSheetId="9" hidden="1">{#N/A,#N/A,FALSE,"명세표"}</definedName>
    <definedName name="ㅀㅀㄱㄹ" hidden="1">{#N/A,#N/A,FALSE,"명세표"}</definedName>
    <definedName name="ㅀㅀㄴ" localSheetId="9" hidden="1">{#N/A,#N/A,FALSE,"조골재"}</definedName>
    <definedName name="ㅀㅀㄴ" hidden="1">{#N/A,#N/A,FALSE,"조골재"}</definedName>
    <definedName name="ㅀㅁㅇㅀ" localSheetId="9" hidden="1">{#N/A,#N/A,FALSE,"명세표"}</definedName>
    <definedName name="ㅀㅁㅇㅀ" hidden="1">{#N/A,#N/A,FALSE,"명세표"}</definedName>
    <definedName name="ㅀㅇㅁ" localSheetId="9" hidden="1">{#N/A,#N/A,FALSE,"골재소요량";#N/A,#N/A,FALSE,"골재소요량"}</definedName>
    <definedName name="ㅀㅇㅁ" hidden="1">{#N/A,#N/A,FALSE,"골재소요량";#N/A,#N/A,FALSE,"골재소요량"}</definedName>
    <definedName name="ㅀ오ㅓㅎ롱ㄶㄹㄴ" localSheetId="9" hidden="1">{#N/A,#N/A,FALSE,"2~8번"}</definedName>
    <definedName name="ㅀ오ㅓㅎ롱ㄶㄹㄴ" hidden="1">{#N/A,#N/A,FALSE,"2~8번"}</definedName>
    <definedName name="ㅀㅊㅍㅇ" localSheetId="9" hidden="1">{#N/A,#N/A,FALSE,"명세표"}</definedName>
    <definedName name="ㅀㅊㅍㅇ" hidden="1">{#N/A,#N/A,FALSE,"명세표"}</definedName>
    <definedName name="ㅀㅎ" localSheetId="9" hidden="1">{#N/A,#N/A,FALSE,"2~8번"}</definedName>
    <definedName name="ㅀㅎ" hidden="1">{#N/A,#N/A,FALSE,"2~8번"}</definedName>
    <definedName name="ㅀㅎㅇ로ㅓ" localSheetId="9" hidden="1">{#N/A,#N/A,FALSE,"명세표"}</definedName>
    <definedName name="ㅀㅎㅇ로ㅓ" hidden="1">{#N/A,#N/A,FALSE,"명세표"}</definedName>
    <definedName name="ㅀ허" localSheetId="9" hidden="1">{#N/A,#N/A,FALSE,"CCTV"}</definedName>
    <definedName name="ㅀ허" hidden="1">{#N/A,#N/A,FALSE,"CCTV"}</definedName>
    <definedName name="ㅁ" hidden="1">#REF!</definedName>
    <definedName name="ㅁㄱㅂ" localSheetId="9" hidden="1">{#N/A,#N/A,FALSE,"단가표지"}</definedName>
    <definedName name="ㅁㄱㅂ" hidden="1">{#N/A,#N/A,FALSE,"단가표지"}</definedName>
    <definedName name="ㅁㄴ" hidden="1">#REF!</definedName>
    <definedName name="ㅁㄴㄷ" localSheetId="9" hidden="1">{#N/A,#N/A,FALSE,"명세표"}</definedName>
    <definedName name="ㅁㄴㄷ" hidden="1">{#N/A,#N/A,FALSE,"명세표"}</definedName>
    <definedName name="ㅁㄴㄹ" localSheetId="9" hidden="1">{#N/A,#N/A,FALSE,"골재소요량";#N/A,#N/A,FALSE,"골재소요량"}</definedName>
    <definedName name="ㅁㄴㄹ" hidden="1">{#N/A,#N/A,FALSE,"골재소요량";#N/A,#N/A,FALSE,"골재소요량"}</definedName>
    <definedName name="ㅁㄴㄹㄴ" localSheetId="9" hidden="1">{#N/A,#N/A,FALSE,"운반시간"}</definedName>
    <definedName name="ㅁㄴㄹㄴ" hidden="1">{#N/A,#N/A,FALSE,"운반시간"}</definedName>
    <definedName name="ㅁㄴㄹㄴㅁㄹㄴㅁㄻㄻㅁㅁㅁㅁ" localSheetId="9" hidden="1">{#N/A,#N/A,FALSE,"혼합골재"}</definedName>
    <definedName name="ㅁㄴㄹㄴㅁㄹㄴㅁㄻㄻㅁㅁㅁㅁ" hidden="1">{#N/A,#N/A,FALSE,"혼합골재"}</definedName>
    <definedName name="ㅁㄴㄹㅇ" localSheetId="9" hidden="1">{#N/A,#N/A,FALSE,"지침";#N/A,#N/A,FALSE,"환경분석";#N/A,#N/A,FALSE,"Sheet16"}</definedName>
    <definedName name="ㅁㄴㄹㅇ" hidden="1">{#N/A,#N/A,FALSE,"지침";#N/A,#N/A,FALSE,"환경분석";#N/A,#N/A,FALSE,"Sheet16"}</definedName>
    <definedName name="ㅁㄴㄹㅇㅁ" localSheetId="9" hidden="1">{#N/A,#N/A,FALSE,"단가표지"}</definedName>
    <definedName name="ㅁㄴㄹㅇㅁ" hidden="1">{#N/A,#N/A,FALSE,"단가표지"}</definedName>
    <definedName name="ㅁㄴㅁ" localSheetId="9">{"'Sheet1'!$A$4:$M$21","'Sheet1'!$J$17:$K$19"}</definedName>
    <definedName name="ㅁㄴㅁ">{"'Sheet1'!$A$4:$M$21","'Sheet1'!$J$17:$K$19"}</definedName>
    <definedName name="ㅁㄴㅁㅇ" hidden="1">#REF!</definedName>
    <definedName name="ㅁㄴㅇ" localSheetId="9" hidden="1">{#N/A,#N/A,FALSE,"운반시간"}</definedName>
    <definedName name="ㅁㄴㅇ" hidden="1">{#N/A,#N/A,FALSE,"운반시간"}</definedName>
    <definedName name="ㅁㄴㅇㄴ" localSheetId="9" hidden="1">{#N/A,#N/A,TRUE,"토적및재료집계";#N/A,#N/A,TRUE,"토적및재료집계";#N/A,#N/A,TRUE,"단위량"}</definedName>
    <definedName name="ㅁㄴㅇㄴ" hidden="1">{#N/A,#N/A,TRUE,"토적및재료집계";#N/A,#N/A,TRUE,"토적및재료집계";#N/A,#N/A,TRUE,"단위량"}</definedName>
    <definedName name="ㅁㄴㅇㄴㅇ" localSheetId="9" hidden="1">{#N/A,#N/A,FALSE,"전열산출서"}</definedName>
    <definedName name="ㅁㄴㅇㄴㅇ" hidden="1">{#N/A,#N/A,FALSE,"전열산출서"}</definedName>
    <definedName name="ㅁㄴㅇ노" localSheetId="9" hidden="1">{#N/A,#N/A,FALSE,"골재소요량";#N/A,#N/A,FALSE,"골재소요량"}</definedName>
    <definedName name="ㅁㄴㅇ노" hidden="1">{#N/A,#N/A,FALSE,"골재소요량";#N/A,#N/A,FALSE,"골재소요량"}</definedName>
    <definedName name="ㅁㄴㅇㄹ" localSheetId="9" hidden="1">{#N/A,#N/A,FALSE,"속도"}</definedName>
    <definedName name="ㅁㄴㅇㄹ" hidden="1">{#N/A,#N/A,FALSE,"속도"}</definedName>
    <definedName name="ㅁㄴㅇㄹㄴㄹ" localSheetId="9" hidden="1">{#N/A,"수불부",FALSE,"사급자재수불서";#N/A,"수불부",FALSE,"사급자재수불서"}</definedName>
    <definedName name="ㅁㄴㅇㄹㄴㄹ" hidden="1">{#N/A,"수불부",FALSE,"사급자재수불서";#N/A,"수불부",FALSE,"사급자재수불서"}</definedName>
    <definedName name="ㅁㄴㅇㄹㅇㄴㄹ" hidden="1">#REF!</definedName>
    <definedName name="ㅁㄴㅇ류" hidden="1">#REF!</definedName>
    <definedName name="ㅁㄴㅇㄻㄴㅇㄹㄴ" hidden="1">#REF!</definedName>
    <definedName name="ㅁㄴㅇㄻㄹ" localSheetId="9" hidden="1">{#N/A,"수불부",FALSE,"사급자재수불서";#N/A,"수불부",FALSE,"사급자재수불서"}</definedName>
    <definedName name="ㅁㄴㅇㄻㄹ" hidden="1">{#N/A,"수불부",FALSE,"사급자재수불서";#N/A,"수불부",FALSE,"사급자재수불서"}</definedName>
    <definedName name="ㅁㄴㅇㅁ" localSheetId="9" hidden="1">{#N/A,#N/A,FALSE,"배수1"}</definedName>
    <definedName name="ㅁㄴㅇㅁ" hidden="1">{#N/A,#N/A,FALSE,"배수1"}</definedName>
    <definedName name="ㅁㄴㅇㅁㄴㅁㄴ" localSheetId="9" hidden="1">{#N/A,#N/A,FALSE,"부대2"}</definedName>
    <definedName name="ㅁㄴㅇㅁㄴㅁㄴ" hidden="1">{#N/A,#N/A,FALSE,"부대2"}</definedName>
    <definedName name="ㅁㄴㅇㅁㄴㅇ" hidden="1">#REF!</definedName>
    <definedName name="ㅁㄴㅇㅂㅈㅇㅋ" localSheetId="9" hidden="1">{#N/A,#N/A,FALSE,"전열산출서"}</definedName>
    <definedName name="ㅁㄴㅇㅂㅈㅇㅋ" hidden="1">{#N/A,#N/A,FALSE,"전열산출서"}</definedName>
    <definedName name="ㅁㄴㅇㅍㄴㅇㄴ" hidden="1">#REF!</definedName>
    <definedName name="ㅁㄴㅇㅎ" localSheetId="9" hidden="1">{#N/A,#N/A,FALSE,"명세표"}</definedName>
    <definedName name="ㅁㄴㅇㅎ" hidden="1">{#N/A,#N/A,FALSE,"명세표"}</definedName>
    <definedName name="ㅁㄴㅊㅍㅁㅌㅊ펌ㄴㅇㄹ" hidden="1">#REF!</definedName>
    <definedName name="ㅁ뇻ㅎ" localSheetId="9" hidden="1">{#N/A,#N/A,FALSE,"골재소요량";#N/A,#N/A,FALSE,"골재소요량"}</definedName>
    <definedName name="ㅁ뇻ㅎ" hidden="1">{#N/A,#N/A,FALSE,"골재소요량";#N/A,#N/A,FALSE,"골재소요량"}</definedName>
    <definedName name="ㅁㄶ" localSheetId="9" hidden="1">{#N/A,#N/A,FALSE,"골재소요량";#N/A,#N/A,FALSE,"골재소요량"}</definedName>
    <definedName name="ㅁㄶ" hidden="1">{#N/A,#N/A,FALSE,"골재소요량";#N/A,#N/A,FALSE,"골재소요량"}</definedName>
    <definedName name="ㅁㄶㄷㅎㄴㄹㅇㄴ" localSheetId="9" hidden="1">{#N/A,#N/A,FALSE,"배수1"}</definedName>
    <definedName name="ㅁㄶㄷㅎㄴㄹㅇㄴ" hidden="1">{#N/A,#N/A,FALSE,"배수1"}</definedName>
    <definedName name="ㅁㄶㅈㄷㄹ" localSheetId="9" hidden="1">{#N/A,#N/A,FALSE,"명세표"}</definedName>
    <definedName name="ㅁㄶㅈㄷㄹ" hidden="1">{#N/A,#N/A,FALSE,"명세표"}</definedName>
    <definedName name="ㅁㄹ" localSheetId="9" hidden="1">{#N/A,#N/A,FALSE,"2~8번"}</definedName>
    <definedName name="ㅁㄹ" hidden="1">{#N/A,#N/A,FALSE,"2~8번"}</definedName>
    <definedName name="ㅁㄹㄴㄻㄴㄹㄴㅁㄹㄴㅇㄹㄴㅇㄹ" localSheetId="9" hidden="1">{#N/A,#N/A,FALSE,"포장2"}</definedName>
    <definedName name="ㅁㄹㄴㄻㄴㄹㄴㅁㄹㄴㅇㄹㄴㅇㄹ" hidden="1">{#N/A,#N/A,FALSE,"포장2"}</definedName>
    <definedName name="ㅁㄹㄴㅇ" localSheetId="9" hidden="1">{#N/A,#N/A,FALSE,"단가표지"}</definedName>
    <definedName name="ㅁㄹㄴㅇ" hidden="1">{#N/A,#N/A,FALSE,"단가표지"}</definedName>
    <definedName name="ㅁㄹㄴㅇㄹㄴㅁㄹ" localSheetId="9" hidden="1">{#N/A,#N/A,FALSE,"포장1";#N/A,#N/A,FALSE,"포장1"}</definedName>
    <definedName name="ㅁㄹㄴㅇㄹㄴㅁㄹ" hidden="1">{#N/A,#N/A,FALSE,"포장1";#N/A,#N/A,FALSE,"포장1"}</definedName>
    <definedName name="ㅁㄹㄴㅇㄻㄴㄹ" localSheetId="9" hidden="1">{#N/A,#N/A,FALSE,"골재소요량";#N/A,#N/A,FALSE,"골재소요량"}</definedName>
    <definedName name="ㅁㄹㄴㅇㄻㄴㄹ" hidden="1">{#N/A,#N/A,FALSE,"골재소요량";#N/A,#N/A,FALSE,"골재소요량"}</definedName>
    <definedName name="ㅁㄹㄴㅇㅁ" localSheetId="9" hidden="1">{#N/A,#N/A,FALSE,"표지목차"}</definedName>
    <definedName name="ㅁㄹㄴㅇㅁ" hidden="1">{#N/A,#N/A,FALSE,"표지목차"}</definedName>
    <definedName name="ㅁㄹㄴㅇㅁㄻㄹㄴㅁㄹ" localSheetId="9" hidden="1">{#N/A,#N/A,FALSE,"조골재"}</definedName>
    <definedName name="ㅁㄹㄴㅇㅁㄻㄹㄴㅁㄹ" hidden="1">{#N/A,#N/A,FALSE,"조골재"}</definedName>
    <definedName name="ㅁㄹㄴㅇㅎㄴㄻㄴㄹㄴㅇ" localSheetId="9" hidden="1">{#N/A,#N/A,FALSE,"부대1"}</definedName>
    <definedName name="ㅁㄹㄴㅇㅎㄴㄻㄴㄹㄴㅇ" hidden="1">{#N/A,#N/A,FALSE,"부대1"}</definedName>
    <definedName name="ㅁㄹㄹ" localSheetId="9" hidden="1">{#N/A,#N/A,FALSE,"2~8번"}</definedName>
    <definedName name="ㅁㄹㄹ" hidden="1">{#N/A,#N/A,FALSE,"2~8번"}</definedName>
    <definedName name="ㅁㄹㄹㄴㅇㄹㅇㄴㄹㄴㅇ" localSheetId="9" hidden="1">{#N/A,#N/A,FALSE,"포장1";#N/A,#N/A,FALSE,"포장1"}</definedName>
    <definedName name="ㅁㄹㄹㄴㅇㄹㅇㄴㄹㄴㅇ" hidden="1">{#N/A,#N/A,FALSE,"포장1";#N/A,#N/A,FALSE,"포장1"}</definedName>
    <definedName name="ㅁㄹㅇㄴ" localSheetId="9" hidden="1">{#N/A,#N/A,FALSE,"단가표지"}</definedName>
    <definedName name="ㅁㄹㅇㄴ" hidden="1">{#N/A,#N/A,FALSE,"단가표지"}</definedName>
    <definedName name="ㅁㄹㅇㄴㅇㄹ" localSheetId="9" hidden="1">{#N/A,"수불부",FALSE,"사급자재수불서";#N/A,"수불부",FALSE,"사급자재수불서"}</definedName>
    <definedName name="ㅁㄹㅇㄴㅇㄹ" hidden="1">{#N/A,"수불부",FALSE,"사급자재수불서";#N/A,"수불부",FALSE,"사급자재수불서"}</definedName>
    <definedName name="ㅁㄹㅇㄴㅇㅁㄹㄴㄻㄴ" localSheetId="9" hidden="1">{#N/A,#N/A,FALSE,"이정표"}</definedName>
    <definedName name="ㅁㄹㅇㄴㅇㅁㄹㄴㄻㄴ" hidden="1">{#N/A,#N/A,FALSE,"이정표"}</definedName>
    <definedName name="ㅁㄹㅇㄹㅇㄴㄹㅇㄹㅇ" localSheetId="9" hidden="1">{#N/A,#N/A,FALSE,"표지목차"}</definedName>
    <definedName name="ㅁㄹㅇㄹㅇㄴㄹㅇㄹㅇ" hidden="1">{#N/A,#N/A,FALSE,"표지목차"}</definedName>
    <definedName name="ㅁㄹㅇㅁㄴ" localSheetId="9" hidden="1">{#N/A,#N/A,FALSE,"골재소요량";#N/A,#N/A,FALSE,"골재소요량"}</definedName>
    <definedName name="ㅁㄹㅇㅁㄴ" hidden="1">{#N/A,#N/A,FALSE,"골재소요량";#N/A,#N/A,FALSE,"골재소요량"}</definedName>
    <definedName name="ㅁㄹ홈ㄱ" localSheetId="9" hidden="1">{#N/A,#N/A,FALSE,"명세표"}</definedName>
    <definedName name="ㅁㄹ홈ㄱ" hidden="1">{#N/A,#N/A,FALSE,"명세표"}</definedName>
    <definedName name="ㅁㄻㄴㄹ" localSheetId="9" hidden="1">{#N/A,#N/A,FALSE,"골재소요량";#N/A,#N/A,FALSE,"골재소요량"}</definedName>
    <definedName name="ㅁㄻㄴㄹ" hidden="1">{#N/A,#N/A,FALSE,"골재소요량";#N/A,#N/A,FALSE,"골재소요량"}</definedName>
    <definedName name="ㅁㄻㄴㄻㄴ" hidden="1">#REF!</definedName>
    <definedName name="ㅁㄻㄴㅇㄹㄴㅇㄹㄴ" hidden="1">#REF!</definedName>
    <definedName name="ㅁㄻㄷㅍ" localSheetId="9" hidden="1">{#N/A,#N/A,FALSE,"명세표"}</definedName>
    <definedName name="ㅁㄻㄷㅍ" hidden="1">{#N/A,#N/A,FALSE,"명세표"}</definedName>
    <definedName name="ㅁㄻㅁㅁㅁㄹㄴㅇㄹㅇㄴㄹㅈㄹㄴㅇ" localSheetId="9" hidden="1">{#N/A,#N/A,FALSE,"운반시간"}</definedName>
    <definedName name="ㅁㄻㅁㅁㅁㄹㄴㅇㄹㅇㄴㄹㅈㄹㄴㅇ" hidden="1">{#N/A,#N/A,FALSE,"운반시간"}</definedName>
    <definedName name="ㅁㄻㅇㄹㄴ" localSheetId="9" hidden="1">{#N/A,"수불부",FALSE,"사급자재수불서";#N/A,"수불부",FALSE,"사급자재수불서"}</definedName>
    <definedName name="ㅁㄻㅇㄹㄴ" hidden="1">{#N/A,"수불부",FALSE,"사급자재수불서";#N/A,"수불부",FALSE,"사급자재수불서"}</definedName>
    <definedName name="ㅁㄻㅎㅁㅎㄷ" localSheetId="9" hidden="1">{0,0,0,0}</definedName>
    <definedName name="ㅁㄻㅎㅁㅎㄷ" hidden="1">{0,0,0,0}</definedName>
    <definedName name="ㅁㄼㅎㄷ" localSheetId="9" hidden="1">{0,0,0,0}</definedName>
    <definedName name="ㅁㄼㅎㄷ" hidden="1">{0,0,0,0}</definedName>
    <definedName name="ㅁㅀㅎ" localSheetId="9" hidden="1">{#N/A,#N/A,FALSE,"골재소요량";#N/A,#N/A,FALSE,"골재소요량"}</definedName>
    <definedName name="ㅁㅀㅎ" hidden="1">{#N/A,#N/A,FALSE,"골재소요량";#N/A,#N/A,FALSE,"골재소요량"}</definedName>
    <definedName name="ㅁㅁ" localSheetId="9" hidden="1">{#N/A,#N/A,FALSE,"조골재"}</definedName>
    <definedName name="ㅁㅁ" hidden="1">{#N/A,#N/A,FALSE,"조골재"}</definedName>
    <definedName name="ㅁㅁㅁ" hidden="1">#REF!</definedName>
    <definedName name="ㅁㅁㅁㅁ" localSheetId="9" hidden="1">{#N/A,#N/A,TRUE,"총괄"}</definedName>
    <definedName name="ㅁㅁㅁㅁ" hidden="1">{#N/A,#N/A,TRUE,"총괄"}</definedName>
    <definedName name="ㅁㅁㅁㅁㅁ" localSheetId="9" hidden="1">{"'용역비'!$A$4:$C$8"}</definedName>
    <definedName name="ㅁㅁㅁㅁㅁ" hidden="1">{"'용역비'!$A$4:$C$8"}</definedName>
    <definedName name="ㅁㅁㅁㅁㅁㅁ" hidden="1">#REF!</definedName>
    <definedName name="ㅁㅁㅁㅁㅁㅁㅁㅁ" localSheetId="9" hidden="1">{#N/A,#N/A,FALSE,"배수1"}</definedName>
    <definedName name="ㅁㅁㅁㅁㅁㅁㅁㅁ" hidden="1">{#N/A,#N/A,FALSE,"배수1"}</definedName>
    <definedName name="ㅁㅂ" localSheetId="9" hidden="1">{#N/A,#N/A,FALSE,"구조2"}</definedName>
    <definedName name="ㅁㅂ" hidden="1">{#N/A,#N/A,FALSE,"구조2"}</definedName>
    <definedName name="ㅁㅂㅇ노ㅠ" localSheetId="9" hidden="1">{#N/A,#N/A,FALSE,"명세표"}</definedName>
    <definedName name="ㅁㅂㅇ노ㅠ" hidden="1">{#N/A,#N/A,FALSE,"명세표"}</definedName>
    <definedName name="ㅁ바" localSheetId="9" hidden="1">{#N/A,#N/A,FALSE,"표지목차"}</definedName>
    <definedName name="ㅁ바" hidden="1">{#N/A,#N/A,FALSE,"표지목차"}</definedName>
    <definedName name="ㅁㅅㅅㅁㄱㅈ"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ㅁㄴ" localSheetId="9" hidden="1">{#N/A,#N/A,FALSE,"명세표"}</definedName>
    <definedName name="ㅁㅇㄴㅀㅁㄴ" hidden="1">{#N/A,#N/A,FALSE,"명세표"}</definedName>
    <definedName name="ㅁㅇㄴㅁㅇㅁ" localSheetId="9" hidden="1">{#N/A,#N/A,FALSE,"배수1"}</definedName>
    <definedName name="ㅁㅇㄴㅁㅇㅁ" hidden="1">{#N/A,#N/A,FALSE,"배수1"}</definedName>
    <definedName name="ㅁㅇㄶㄹㅇㅎ" localSheetId="9" hidden="1">{#N/A,#N/A,FALSE,"명세표"}</definedName>
    <definedName name="ㅁㅇㄶㄹㅇㅎ" hidden="1">{#N/A,#N/A,FALSE,"명세표"}</definedName>
    <definedName name="ㅁㅇㄹ" localSheetId="9" hidden="1">{#N/A,#N/A,FALSE,"포장2"}</definedName>
    <definedName name="ㅁㅇㄹ" hidden="1">{#N/A,#N/A,FALSE,"포장2"}</definedName>
    <definedName name="ㅁㅇㄹㄴㄻ" localSheetId="9" hidden="1">{"'Sheet1'!$D$19","'Sheet1'!$B$22:$E$22"}</definedName>
    <definedName name="ㅁㅇㄹㄴㄻ" hidden="1">{"'Sheet1'!$D$19","'Sheet1'!$B$22:$E$22"}</definedName>
    <definedName name="ㅁㅇㄹㄴㅁㅇㄹㄴ" localSheetId="9" hidden="1">{#N/A,"수불부",FALSE,"사급자재수불서";#N/A,"수불부",FALSE,"사급자재수불서"}</definedName>
    <definedName name="ㅁㅇㄹㄴㅁㅇㄹㄴ" hidden="1">{#N/A,"수불부",FALSE,"사급자재수불서";#N/A,"수불부",FALSE,"사급자재수불서"}</definedName>
    <definedName name="ㅁㅇㄹㄴㅇㄹㄴㅇㄹ" localSheetId="9" hidden="1">{#N/A,"수불부",FALSE,"사급자재수불서";#N/A,"수불부",FALSE,"사급자재수불서"}</definedName>
    <definedName name="ㅁㅇㄹㄴㅇㄹㄴㅇㄹ" hidden="1">{#N/A,"수불부",FALSE,"사급자재수불서";#N/A,"수불부",FALSE,"사급자재수불서"}</definedName>
    <definedName name="ㅁㅇㄹㄴㅇㅁㄹ" localSheetId="9" hidden="1">{#N/A,#N/A,FALSE,"운반시간"}</definedName>
    <definedName name="ㅁㅇㄹㄴㅇㅁㄹ" hidden="1">{#N/A,#N/A,FALSE,"운반시간"}</definedName>
    <definedName name="ㅁㅇㄹ호" localSheetId="9" hidden="1">{#N/A,#N/A,FALSE,"명세표"}</definedName>
    <definedName name="ㅁㅇㄹ호" hidden="1">{#N/A,#N/A,FALSE,"명세표"}</definedName>
    <definedName name="ㅁㅇㄻ" localSheetId="9" hidden="1">{#N/A,#N/A,FALSE,"조골재"}</definedName>
    <definedName name="ㅁㅇㄻ" hidden="1">{#N/A,#N/A,FALSE,"조골재"}</definedName>
    <definedName name="ㅁㅇㄻㄴㄹ" localSheetId="9" hidden="1">{#N/A,#N/A,FALSE,"혼합골재"}</definedName>
    <definedName name="ㅁㅇㄻㄴㄹ" hidden="1">{#N/A,#N/A,FALSE,"혼합골재"}</definedName>
    <definedName name="ㅁㅇㄻㅇㅎ" localSheetId="9" hidden="1">{#N/A,#N/A,FALSE,"조골재"}</definedName>
    <definedName name="ㅁㅇㄻㅇㅎ" hidden="1">{#N/A,#N/A,FALSE,"조골재"}</definedName>
    <definedName name="ㅁㅇㅀ" localSheetId="9" hidden="1">{#N/A,#N/A,FALSE,"명세표"}</definedName>
    <definedName name="ㅁㅇㅀ" hidden="1">{#N/A,#N/A,FALSE,"명세표"}</definedName>
    <definedName name="ㅁㅇㅀㄹㅇㅎ" localSheetId="9" hidden="1">{#N/A,#N/A,FALSE,"명세표"}</definedName>
    <definedName name="ㅁㅇㅀㄹㅇㅎ" hidden="1">{#N/A,#N/A,FALSE,"명세표"}</definedName>
    <definedName name="ㅁㅇㅀㅁㅇ" localSheetId="9" hidden="1">{#N/A,#N/A,FALSE,"단가표지"}</definedName>
    <definedName name="ㅁㅇㅀㅁㅇ" hidden="1">{#N/A,#N/A,FALSE,"단가표지"}</definedName>
    <definedName name="ㅁㅇㅀㅁㅇㅎ" localSheetId="9" hidden="1">{#N/A,#N/A,FALSE,"명세표"}</definedName>
    <definedName name="ㅁㅇㅀㅁㅇㅎ" hidden="1">{#N/A,#N/A,FALSE,"명세표"}</definedName>
    <definedName name="ㅁㅇㅁ" hidden="1">#REF!</definedName>
    <definedName name="ㅁㅇㅇㅁㅇ" hidden="1">#REF!</definedName>
    <definedName name="ㅁㅇㅇ모" localSheetId="9" hidden="1">{#N/A,#N/A,FALSE,"표지목차"}</definedName>
    <definedName name="ㅁㅇㅇ모" hidden="1">{#N/A,#N/A,FALSE,"표지목차"}</definedName>
    <definedName name="ㅁㅇㅇㅇ" localSheetId="9" hidden="1">{#N/A,#N/A,FALSE,"2~8번"}</definedName>
    <definedName name="ㅁㅇㅇㅇ" hidden="1">{#N/A,#N/A,FALSE,"2~8번"}</definedName>
    <definedName name="ㅁㅇㅈㄷ" localSheetId="9" hidden="1">{#N/A,#N/A,FALSE,"명세표"}</definedName>
    <definedName name="ㅁㅇㅈㄷ" hidden="1">{#N/A,#N/A,FALSE,"명세표"}</definedName>
    <definedName name="ㅁㅇㅌㅌ" localSheetId="9" hidden="1">{#N/A,#N/A,FALSE,"명세표"}</definedName>
    <definedName name="ㅁㅇㅌㅌ" hidden="1">{#N/A,#N/A,FALSE,"명세표"}</definedName>
    <definedName name="ㅁㅇㅎㄹ" localSheetId="9" hidden="1">{#N/A,#N/A,FALSE,"명세표"}</definedName>
    <definedName name="ㅁㅇㅎㄹ" hidden="1">{#N/A,#N/A,FALSE,"명세표"}</definedName>
    <definedName name="ㅁㅇㅎㄹㅇ" localSheetId="9" hidden="1">{#N/A,#N/A,FALSE,"명세표"}</definedName>
    <definedName name="ㅁㅇㅎㄹㅇ" hidden="1">{#N/A,#N/A,FALSE,"명세표"}</definedName>
    <definedName name="ㅁㅇㅎㄻㅎ" localSheetId="9" hidden="1">{#N/A,#N/A,FALSE,"명세표"}</definedName>
    <definedName name="ㅁㅇㅎㄻㅎ" hidden="1">{#N/A,#N/A,FALSE,"명세표"}</definedName>
    <definedName name="ㅁㅇㅎㅇㄹ" localSheetId="9" hidden="1">{#N/A,#N/A,FALSE,"명세표"}</definedName>
    <definedName name="ㅁㅇㅎㅇㄹ" hidden="1">{#N/A,#N/A,FALSE,"명세표"}</definedName>
    <definedName name="ㅁㅇㅎㅇㅁㄹ" localSheetId="9" hidden="1">{#N/A,#N/A,FALSE,"명세표"}</definedName>
    <definedName name="ㅁㅇㅎㅇㅁㄹ" hidden="1">{#N/A,#N/A,FALSE,"명세표"}</definedName>
    <definedName name="ㅁ욀" localSheetId="9" hidden="1">{#N/A,#N/A,FALSE,"명세표"}</definedName>
    <definedName name="ㅁ욀" hidden="1">{#N/A,#N/A,FALSE,"명세표"}</definedName>
    <definedName name="ㅁ인ㅍㅁ닟ㅍㅁㄴㅇㄹ" hidden="1">#REF!</definedName>
    <definedName name="ㅁ읾ㄴㅇㄻ" hidden="1">#REF!</definedName>
    <definedName name="ㅁㅈㄱㅇㄴ" localSheetId="9" hidden="1">{#N/A,#N/A,FALSE,"명세표"}</definedName>
    <definedName name="ㅁㅈㄱㅇㄴ" hidden="1">{#N/A,#N/A,FALSE,"명세표"}</definedName>
    <definedName name="ㅁㅈㄴㅇ" localSheetId="9" hidden="1">{#N/A,#N/A,FALSE,"명세표"}</definedName>
    <definedName name="ㅁㅈㄴㅇ" hidden="1">{#N/A,#N/A,FALSE,"명세표"}</definedName>
    <definedName name="ㅁㅈㄷㄹㅇ" localSheetId="9" hidden="1">{#N/A,#N/A,FALSE,"명세표"}</definedName>
    <definedName name="ㅁㅈㄷㄹㅇ" hidden="1">{#N/A,#N/A,FALSE,"명세표"}</definedName>
    <definedName name="ㅁㅈㄷㅅㅂㄱ흎ㅊ퓨" hidden="1">#REF!</definedName>
    <definedName name="ㅁㅈㄷㅇ" localSheetId="9" hidden="1">{#N/A,#N/A,FALSE,"명세표"}</definedName>
    <definedName name="ㅁㅈㄷㅇ" hidden="1">{#N/A,#N/A,FALSE,"명세표"}</definedName>
    <definedName name="ㅁㅈㄷㅇㅇㅇ" localSheetId="9" hidden="1">{#N/A,#N/A,FALSE,"명세표"}</definedName>
    <definedName name="ㅁㅈㄷㅇㅇㅇ" hidden="1">{#N/A,#N/A,FALSE,"명세표"}</definedName>
    <definedName name="ㅁㅊㅇㅍㅁㄴㅇㄻㄴㅇㄹ" hidden="1">#REF!</definedName>
    <definedName name="ㅁㅋㄹㄴㅁㄻㄻㄴㄻ" localSheetId="9" hidden="1">{#N/A,#N/A,FALSE,"구조1"}</definedName>
    <definedName name="ㅁㅋㄹㄴㅁㄻㄻㄴㄻ" hidden="1">{#N/A,#N/A,FALSE,"구조1"}</definedName>
    <definedName name="ㅁㅍㅊ" localSheetId="9" hidden="1">{#N/A,#N/A,FALSE,"속도"}</definedName>
    <definedName name="ㅁㅍㅊ" hidden="1">{#N/A,#N/A,FALSE,"속도"}</definedName>
    <definedName name="ㅁㅎ" localSheetId="9" hidden="1">{#N/A,#N/A,FALSE,"명세표"}</definedName>
    <definedName name="ㅁㅎ" hidden="1">{#N/A,#N/A,FALSE,"명세표"}</definedName>
    <definedName name="ㅁㅎㄱㄷ" localSheetId="9" hidden="1">{#N/A,#N/A,FALSE,"명세표"}</definedName>
    <definedName name="ㅁㅎㄱㄷ" hidden="1">{#N/A,#N/A,FALSE,"명세표"}</definedName>
    <definedName name="ㅁㅎㄷㄱ" localSheetId="9" hidden="1">{#N/A,#N/A,FALSE,"명세표"}</definedName>
    <definedName name="ㅁㅎㄷㄱ" hidden="1">{#N/A,#N/A,FALSE,"명세표"}</definedName>
    <definedName name="ㅁㅎㄷㄴ" localSheetId="9" hidden="1">{#N/A,#N/A,FALSE,"명세표"}</definedName>
    <definedName name="ㅁㅎㄷㄴ" hidden="1">{#N/A,#N/A,FALSE,"명세표"}</definedName>
    <definedName name="ㅁㅎㄻㅇㄻ" localSheetId="9" hidden="1">{#N/A,#N/A,FALSE,"운반시간"}</definedName>
    <definedName name="ㅁㅎㄻㅇㄻ" hidden="1">{#N/A,#N/A,FALSE,"운반시간"}</definedName>
    <definedName name="ㅁㅎㅇㅀㅁㅇ" localSheetId="9" hidden="1">{#N/A,#N/A,FALSE,"2~8번"}</definedName>
    <definedName name="ㅁㅎㅇㅀㅁㅇ" hidden="1">{#N/A,#N/A,FALSE,"2~8번"}</definedName>
    <definedName name="ㅁㅎㅇㅀㅁㅎ" localSheetId="9" hidden="1">{#N/A,#N/A,FALSE,"단가표지"}</definedName>
    <definedName name="ㅁㅎㅇㅀㅁㅎ" hidden="1">{#N/A,#N/A,FALSE,"단가표지"}</definedName>
    <definedName name="ㅁㅎㅎ" hidden="1">#REF!</definedName>
    <definedName name="ㅁㅎㅎㄴㅁㄹㅈ" localSheetId="9" hidden="1">{#N/A,#N/A,FALSE,"배수2"}</definedName>
    <definedName name="ㅁㅎㅎㄴㅁㄹㅈ" hidden="1">{#N/A,#N/A,FALSE,"배수2"}</definedName>
    <definedName name="ㅁ홎" localSheetId="9" hidden="1">{#N/A,#N/A,FALSE,"명세표"}</definedName>
    <definedName name="ㅁ홎" hidden="1">{#N/A,#N/A,FALSE,"명세표"}</definedName>
    <definedName name="마" localSheetId="9" hidden="1">{#N/A,#N/A,FALSE,"단면 제원"}</definedName>
    <definedName name="마" hidden="1">{#N/A,#N/A,FALSE,"단면 제원"}</definedName>
    <definedName name="마감공사비A3" hidden="1">#REF!</definedName>
    <definedName name="마포" localSheetId="9" hidden="1">{#N/A,#N/A,FALSE,"이태원철근"}</definedName>
    <definedName name="마포" hidden="1">{#N/A,#N/A,FALSE,"이태원철근"}</definedName>
    <definedName name="만득이" localSheetId="9" hidden="1">{#N/A,#N/A,FALSE,"2~8번"}</definedName>
    <definedName name="만득이" hidden="1">{#N/A,#N/A,FALSE,"2~8번"}</definedName>
    <definedName name="만득이2" localSheetId="9" hidden="1">{#N/A,#N/A,FALSE,"2~8번"}</definedName>
    <definedName name="만득이2" hidden="1">{#N/A,#N/A,FALSE,"2~8번"}</definedName>
    <definedName name="매입세액" localSheetId="9"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 localSheetId="9" hidden="1">{#N/A,#N/A,FALSE,"지침";#N/A,#N/A,FALSE,"환경분석";#N/A,#N/A,FALSE,"Sheet16"}</definedName>
    <definedName name="매출" hidden="1">{#N/A,#N/A,FALSE,"지침";#N/A,#N/A,FALSE,"환경분석";#N/A,#N/A,FALSE,"Sheet16"}</definedName>
    <definedName name="매출3" localSheetId="9" hidden="1">{#N/A,#N/A,FALSE,"지침";#N/A,#N/A,FALSE,"환경분석";#N/A,#N/A,FALSE,"Sheet16"}</definedName>
    <definedName name="매출3" hidden="1">{#N/A,#N/A,FALSE,"지침";#N/A,#N/A,FALSE,"환경분석";#N/A,#N/A,FALSE,"Sheet16"}</definedName>
    <definedName name="매출우너가율산정식" localSheetId="9" hidden="1">{#N/A,#N/A,FALSE,"지침";#N/A,#N/A,FALSE,"환경분석";#N/A,#N/A,FALSE,"Sheet16"}</definedName>
    <definedName name="매출우너가율산정식" hidden="1">{#N/A,#N/A,FALSE,"지침";#N/A,#N/A,FALSE,"환경분석";#N/A,#N/A,FALSE,"Sheet16"}</definedName>
    <definedName name="매출원가율" localSheetId="9" hidden="1">{#N/A,#N/A,FALSE,"지침";#N/A,#N/A,FALSE,"환경분석";#N/A,#N/A,FALSE,"Sheet16"}</definedName>
    <definedName name="매출원가율" hidden="1">{#N/A,#N/A,FALSE,"지침";#N/A,#N/A,FALSE,"환경분석";#N/A,#N/A,FALSE,"Sheet16"}</definedName>
    <definedName name="맨" localSheetId="9" hidden="1">{#N/A,#N/A,FALSE,"혼합골재"}</definedName>
    <definedName name="맨" hidden="1">{#N/A,#N/A,FALSE,"혼합골재"}</definedName>
    <definedName name="맨2" localSheetId="9" hidden="1">{#N/A,#N/A,FALSE,"혼합골재"}</definedName>
    <definedName name="맨2" hidden="1">{#N/A,#N/A,FALSE,"혼합골재"}</definedName>
    <definedName name="머" localSheetId="9" hidden="1">{#N/A,#N/A,FALSE,"명세표"}</definedName>
    <definedName name="머" hidden="1">{#N/A,#N/A,FALSE,"명세표"}</definedName>
    <definedName name="먼득이" localSheetId="9" hidden="1">{#N/A,#N/A,FALSE,"골재소요량";#N/A,#N/A,FALSE,"골재소요량"}</definedName>
    <definedName name="먼득이" hidden="1">{#N/A,#N/A,FALSE,"골재소요량";#N/A,#N/A,FALSE,"골재소요량"}</definedName>
    <definedName name="먼득이2" localSheetId="9" hidden="1">{#N/A,#N/A,FALSE,"골재소요량";#N/A,#N/A,FALSE,"골재소요량"}</definedName>
    <definedName name="먼득이2" hidden="1">{#N/A,#N/A,FALSE,"골재소요량";#N/A,#N/A,FALSE,"골재소요량"}</definedName>
    <definedName name="멋쟁이" localSheetId="9" hidden="1">{#N/A,#N/A,FALSE,"2~8번"}</definedName>
    <definedName name="멋쟁이" hidden="1">{#N/A,#N/A,FALSE,"2~8번"}</definedName>
    <definedName name="며"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단" localSheetId="9" hidden="1">{#N/A,"수불부",FALSE,"사급자재수불서";#N/A,"수불부",FALSE,"사급자재수불서"}</definedName>
    <definedName name="명단" hidden="1">{#N/A,"수불부",FALSE,"사급자재수불서";#N/A,"수불부",FALSE,"사급자재수불서"}</definedName>
    <definedName name="명일" localSheetId="9" hidden="1">{#N/A,#N/A,FALSE,"속도"}</definedName>
    <definedName name="명일" hidden="1">{#N/A,#N/A,FALSE,"속도"}</definedName>
    <definedName name="모" localSheetId="9" hidden="1">{#N/A,#N/A,FALSE,"명세표"}</definedName>
    <definedName name="모" hidden="1">{#N/A,#N/A,FALSE,"명세표"}</definedName>
    <definedName name="모어리" localSheetId="9" hidden="1">{#N/A,#N/A,FALSE,"명세표"}</definedName>
    <definedName name="모어리" hidden="1">{#N/A,#N/A,FALSE,"명세표"}</definedName>
    <definedName name="모휴" localSheetId="9" hidden="1">{#N/A,#N/A,FALSE,"명세표"}</definedName>
    <definedName name="모휴" hidden="1">{#N/A,#N/A,FALSE,"명세표"}</definedName>
    <definedName name="모ㅠㄹㅇ" localSheetId="9" hidden="1">{#N/A,#N/A,FALSE,"명세표"}</definedName>
    <definedName name="모ㅠㄹㅇ" hidden="1">{#N/A,#N/A,FALSE,"명세표"}</definedName>
    <definedName name="목차">#REF!</definedName>
    <definedName name="목차2" localSheetId="9" hidden="1">{#N/A,#N/A,TRUE,"총괄"}</definedName>
    <definedName name="목차2" hidden="1">{#N/A,#N/A,TRUE,"총괄"}</definedName>
    <definedName name="목차9" localSheetId="9" hidden="1">{#N/A,#N/A,FALSE,"이태원철근"}</definedName>
    <definedName name="목차9" hidden="1">{#N/A,#N/A,FALSE,"이태원철근"}</definedName>
    <definedName name="몰" localSheetId="9" hidden="1">{#N/A,#N/A,FALSE,"명세표"}</definedName>
    <definedName name="몰" hidden="1">{#N/A,#N/A,FALSE,"명세표"}</definedName>
    <definedName name="몰라" localSheetId="9" hidden="1">{#N/A,#N/A,FALSE,"명세표"}</definedName>
    <definedName name="몰라" hidden="1">{#N/A,#N/A,FALSE,"명세표"}</definedName>
    <definedName name="몰라1" localSheetId="9" hidden="1">{#N/A,#N/A,FALSE,"명세표"}</definedName>
    <definedName name="몰라1" hidden="1">{#N/A,#N/A,FALSE,"명세표"}</definedName>
    <definedName name="몰탈">64000+50000</definedName>
    <definedName name="몸ㅇ" localSheetId="9" hidden="1">{#N/A,#N/A,FALSE,"명세표"}</definedName>
    <definedName name="몸ㅇ" hidden="1">{#N/A,#N/A,FALSE,"명세표"}</definedName>
    <definedName name="몾ㅇ" localSheetId="9" hidden="1">{#N/A,#N/A,FALSE,"명세표"}</definedName>
    <definedName name="몾ㅇ" hidden="1">{#N/A,#N/A,FALSE,"명세표"}</definedName>
    <definedName name="뫃ㅈㄷ" localSheetId="9" hidden="1">{#N/A,#N/A,FALSE,"명세표"}</definedName>
    <definedName name="뫃ㅈㄷ" hidden="1">{#N/A,#N/A,FALSE,"명세표"}</definedName>
    <definedName name="묘묘" localSheetId="9" hidden="1">{#N/A,#N/A,FALSE,"2~8번"}</definedName>
    <definedName name="묘묘" hidden="1">{#N/A,#N/A,FALSE,"2~8번"}</definedName>
    <definedName name="문" localSheetId="9" hidden="1">{#N/A,#N/A,FALSE,"현장 NCR 분석";#N/A,#N/A,FALSE,"현장품질감사";#N/A,#N/A,FALSE,"현장품질감사"}</definedName>
    <definedName name="문" hidden="1">{#N/A,#N/A,FALSE,"현장 NCR 분석";#N/A,#N/A,FALSE,"현장품질감사";#N/A,#N/A,FALSE,"현장품질감사"}</definedName>
    <definedName name="문_1" localSheetId="9" hidden="1">{#N/A,#N/A,FALSE,"현장 NCR 분석";#N/A,#N/A,FALSE,"현장품질감사";#N/A,#N/A,FALSE,"현장품질감사"}</definedName>
    <definedName name="문_1" hidden="1">{#N/A,#N/A,FALSE,"현장 NCR 분석";#N/A,#N/A,FALSE,"현장품질감사";#N/A,#N/A,FALSE,"현장품질감사"}</definedName>
    <definedName name="물" localSheetId="9" hidden="1">{#N/A,#N/A,FALSE,"이태원철근"}</definedName>
    <definedName name="물" hidden="1">{#N/A,#N/A,FALSE,"이태원철근"}</definedName>
    <definedName name="물가" localSheetId="9" hidden="1">{#N/A,#N/A,FALSE,"이태원철근"}</definedName>
    <definedName name="물가" hidden="1">{#N/A,#N/A,FALSE,"이태원철근"}</definedName>
    <definedName name="물가변동" localSheetId="9" hidden="1">{#N/A,#N/A,FALSE,"단가표지"}</definedName>
    <definedName name="물가변동" hidden="1">{#N/A,#N/A,FALSE,"단가표지"}</definedName>
    <definedName name="물가변동내역서"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량2" hidden="1">#REF!</definedName>
    <definedName name="물량산출근거조서"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뭐" localSheetId="9" hidden="1">{#N/A,#N/A,FALSE,"단가표지"}</definedName>
    <definedName name="뭐" hidden="1">{#N/A,#N/A,FALSE,"단가표지"}</definedName>
    <definedName name="뭐가이태원이야" localSheetId="9" hidden="1">{#N/A,#N/A,FALSE,"이태원철근"}</definedName>
    <definedName name="뭐가이태원이야" hidden="1">{#N/A,#N/A,FALSE,"이태원철근"}</definedName>
    <definedName name="뭐야" localSheetId="9" hidden="1">{#N/A,#N/A,FALSE,"속도"}</definedName>
    <definedName name="뭐야" hidden="1">{#N/A,#N/A,FALSE,"속도"}</definedName>
    <definedName name="뮨" localSheetId="9" hidden="1">{#N/A,#N/A,FALSE,"명세표"}</definedName>
    <definedName name="뮨" hidden="1">{#N/A,#N/A,FALSE,"명세표"}</definedName>
    <definedName name="뮺ㄷ" localSheetId="9" hidden="1">{#N/A,#N/A,FALSE,"명세표"}</definedName>
    <definedName name="뮺ㄷ" hidden="1">{#N/A,#N/A,FALSE,"명세표"}</definedName>
    <definedName name="므" localSheetId="9" hidden="1">{#N/A,#N/A,FALSE,"단면 제원"}</definedName>
    <definedName name="므" hidden="1">{#N/A,#N/A,FALSE,"단면 제원"}</definedName>
    <definedName name="미" localSheetId="9" hidden="1">{#N/A,#N/A,FALSE,"단면 제원"}</definedName>
    <definedName name="미" hidden="1">{#N/A,#N/A,FALSE,"단면 제원"}</definedName>
    <definedName name="미정" localSheetId="9" hidden="1">{#N/A,#N/A,FALSE,"2~8번"}</definedName>
    <definedName name="미정" hidden="1">{#N/A,#N/A,FALSE,"2~8번"}</definedName>
    <definedName name="미지급" hidden="1">#REF!</definedName>
    <definedName name="미ㅗㅇ너로" localSheetId="9" hidden="1">{#N/A,#N/A,FALSE,"명세표"}</definedName>
    <definedName name="미ㅗㅇ너로" hidden="1">{#N/A,#N/A,FALSE,"명세표"}</definedName>
    <definedName name="민원관련"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대응" localSheetId="9" hidden="1">{#N/A,#N/A,FALSE,"변경관리예산";#N/A,#N/A,FALSE,"변경장비예산";#N/A,#N/A,FALSE,"변경준설예산";#N/A,#N/A,FALSE,"변경철구예산"}</definedName>
    <definedName name="민원대응" hidden="1">{#N/A,#N/A,FALSE,"변경관리예산";#N/A,#N/A,FALSE,"변경장비예산";#N/A,#N/A,FALSE,"변경준설예산";#N/A,#N/A,FALSE,"변경철구예산"}</definedName>
    <definedName name="민원품의" localSheetId="9"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민원현황" localSheetId="9" hidden="1">{#N/A,#N/A,FALSE,"부대2"}</definedName>
    <definedName name="민원현황" hidden="1">{#N/A,#N/A,FALSE,"부대2"}</definedName>
    <definedName name="밍렆처" localSheetId="9" hidden="1">{#N/A,#N/A,FALSE,"명세표"}</definedName>
    <definedName name="밍렆처" hidden="1">{#N/A,#N/A,FALSE,"명세표"}</definedName>
    <definedName name="ㅂ" localSheetId="9" hidden="1">{#N/A,#N/A,TRUE,"토적및재료집계";#N/A,#N/A,TRUE,"토적및재료집계";#N/A,#N/A,TRUE,"단위량"}</definedName>
    <definedName name="ㅂ" hidden="1">{#N/A,#N/A,TRUE,"토적및재료집계";#N/A,#N/A,TRUE,"토적및재료집계";#N/A,#N/A,TRUE,"단위량"}</definedName>
    <definedName name="ㅂ2ㅂ2" localSheetId="9" hidden="1">{#N/A,#N/A,FALSE,"배수1"}</definedName>
    <definedName name="ㅂ2ㅂ2" hidden="1">{#N/A,#N/A,FALSE,"배수1"}</definedName>
    <definedName name="ㅂ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hidden="1">#REF!</definedName>
    <definedName name="ㅂㄷㅅㅄ" hidden="1">#REF!</definedName>
    <definedName name="ㅂㄷㅈ" localSheetId="9" hidden="1">{#N/A,#N/A,FALSE,"조골재"}</definedName>
    <definedName name="ㅂㄷㅈ" hidden="1">{#N/A,#N/A,FALSE,"조골재"}</definedName>
    <definedName name="ㅂㄷㅈㅅㄷㅈ" hidden="1">#REF!</definedName>
    <definedName name="ㅂㄷㅈㅅㅂㅈㄷㅅ" hidden="1">#REF!</definedName>
    <definedName name="ㅂ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localSheetId="9" hidden="1">{#N/A,#N/A,FALSE,"표지"}</definedName>
    <definedName name="ㅂㅂ" hidden="1">{#N/A,#N/A,FALSE,"표지"}</definedName>
    <definedName name="ㅂㅂㅂ" localSheetId="9" hidden="1">{#N/A,#N/A,FALSE,"혼합골재"}</definedName>
    <definedName name="ㅂㅂㅂ" hidden="1">{#N/A,#N/A,FALSE,"혼합골재"}</definedName>
    <definedName name="ㅂㅂㅂㅂ" localSheetId="9" hidden="1">{#N/A,#N/A,TRUE,"토적및재료집계";#N/A,#N/A,TRUE,"토적및재료집계";#N/A,#N/A,TRUE,"단위량"}</definedName>
    <definedName name="ㅂㅂㅂㅂ" hidden="1">{#N/A,#N/A,TRUE,"토적및재료집계";#N/A,#N/A,TRUE,"토적및재료집계";#N/A,#N/A,TRUE,"단위량"}</definedName>
    <definedName name="ㅂㅂㅂㅂㅂ" localSheetId="9" hidden="1">{#N/A,#N/A,FALSE,"명세표"}</definedName>
    <definedName name="ㅂㅂㅂㅂㅂ" hidden="1">{#N/A,#N/A,FALSE,"명세표"}</definedName>
    <definedName name="ㅂㅂㅂㅂㅂㅂ" localSheetId="9" hidden="1">{"'용역비'!$A$4:$C$8"}</definedName>
    <definedName name="ㅂㅂㅂㅂㅂㅂ" hidden="1">{"'용역비'!$A$4:$C$8"}</definedName>
    <definedName name="ㅂㅂㅂㅂㅂㅂㅂ" localSheetId="9" hidden="1">{#N/A,#N/A,FALSE,"명세표"}</definedName>
    <definedName name="ㅂㅂㅂㅂㅂㅂㅂ" hidden="1">{#N/A,#N/A,FALSE,"명세표"}</definedName>
    <definedName name="ㅂㅂㅂㅂㅂㅂㅂㅂ" localSheetId="9" hidden="1">{#N/A,#N/A,FALSE,"명세표"}</definedName>
    <definedName name="ㅂㅂㅂㅂㅂㅂㅂㅂ" hidden="1">{#N/A,#N/A,FALSE,"명세표"}</definedName>
    <definedName name="ㅂㅂㅂㅂㅂㅂㅂㅂㅂㅂㅂ" localSheetId="9" hidden="1">{#N/A,#N/A,FALSE,"전력간선"}</definedName>
    <definedName name="ㅂㅂㅂㅂㅂㅂㅂㅂㅂㅂㅂ" hidden="1">{#N/A,#N/A,FALSE,"전력간선"}</definedName>
    <definedName name="ㅂㅂㅂㅂㅂㅂㅂㅂㅂㅂㅂㅂㅂㅂㅂㅂㅂㅂㅂㅂㅂㅂㅂㅂㅂ" localSheetId="9" hidden="1">{#N/A,#N/A,FALSE,"단가표지"}</definedName>
    <definedName name="ㅂㅂㅂㅂㅂㅂㅂㅂㅂㅂㅂㅂㅂㅂㅂㅂㅂㅂㅂㅂㅂㅂㅂㅂㅂ" hidden="1">{#N/A,#N/A,FALSE,"단가표지"}</definedName>
    <definedName name="ㅂㅅ" localSheetId="9" hidden="1">{#N/A,#N/A,FALSE,"배수2"}</definedName>
    <definedName name="ㅂㅅ" hidden="1">{#N/A,#N/A,FALSE,"배수2"}</definedName>
    <definedName name="ㅂㅇㅁㄴㅇ" localSheetId="9" hidden="1">{#N/A,#N/A,FALSE,"전열산출서"}</definedName>
    <definedName name="ㅂㅇㅁㄴㅇ" hidden="1">{#N/A,#N/A,FALSE,"전열산출서"}</definedName>
    <definedName name="ㅂㅈ" localSheetId="9" hidden="1">{#N/A,#N/A,TRUE,"1";#N/A,#N/A,TRUE,"2";#N/A,#N/A,TRUE,"3";#N/A,#N/A,TRUE,"4";#N/A,#N/A,TRUE,"5";#N/A,#N/A,TRUE,"6";#N/A,#N/A,TRUE,"7"}</definedName>
    <definedName name="ㅂㅈ" hidden="1">{#N/A,#N/A,TRUE,"1";#N/A,#N/A,TRUE,"2";#N/A,#N/A,TRUE,"3";#N/A,#N/A,TRUE,"4";#N/A,#N/A,TRUE,"5";#N/A,#N/A,TRUE,"6";#N/A,#N/A,TRUE,"7"}</definedName>
    <definedName name="ㅂㅈㄱㄷㅈㅂㄱㅈㄷㅂㄱ" localSheetId="9" hidden="1">{#N/A,#N/A,FALSE,"이정표"}</definedName>
    <definedName name="ㅂㅈㄱㄷㅈㅂㄱㅈㄷㅂㄱ" hidden="1">{#N/A,#N/A,FALSE,"이정표"}</definedName>
    <definedName name="ㅂㅈㄷ" hidden="1">#REF!</definedName>
    <definedName name="ㅂㅈㄷ123ㄷ" localSheetId="9" hidden="1">{#N/A,#N/A,FALSE,"전열산출서"}</definedName>
    <definedName name="ㅂㅈㄷ123ㄷ" hidden="1">{#N/A,#N/A,FALSE,"전열산출서"}</definedName>
    <definedName name="ㅂㅈㄷㄳ" localSheetId="9" hidden="1">{#N/A,#N/A,FALSE,"골재소요량";#N/A,#N/A,FALSE,"골재소요량"}</definedName>
    <definedName name="ㅂㅈㄷㄳ" hidden="1">{#N/A,#N/A,FALSE,"골재소요량";#N/A,#N/A,FALSE,"골재소요량"}</definedName>
    <definedName name="ㅂㅈㄷㅂㅇ" localSheetId="9" hidden="1">{#N/A,#N/A,FALSE,"전열산출서"}</definedName>
    <definedName name="ㅂㅈㄷㅂㅇ" hidden="1">{#N/A,#N/A,FALSE,"전열산출서"}</definedName>
    <definedName name="ㅂㅈㄷㅅㅈㄷ" hidden="1">#REF!</definedName>
    <definedName name="ㅂㅈㄷㅇ" localSheetId="9" hidden="1">{#N/A,#N/A,FALSE,"명세표"}</definedName>
    <definedName name="ㅂㅈㄷㅇ" hidden="1">{#N/A,#N/A,FALSE,"명세표"}</definedName>
    <definedName name="ㅂㅈㅂㅈ" localSheetId="9" hidden="1">{#N/A,#N/A,FALSE,"구조2"}</definedName>
    <definedName name="ㅂㅈㅂㅈ" hidden="1">{#N/A,#N/A,FALSE,"구조2"}</definedName>
    <definedName name="ㅂ쟈ㅕㅑㅂ1" localSheetId="9" hidden="1">{#N/A,#N/A,FALSE,"배수1"}</definedName>
    <definedName name="ㅂ쟈ㅕㅑㅂ1" hidden="1">{#N/A,#N/A,FALSE,"배수1"}</definedName>
    <definedName name="ㅂ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9" hidden="1">{"'정산내역서'!$A$1:$I$35","'정산서(절.성토부)'!$A$1:$Q$17","'정산서(교량부)'!$A$1:$Q$84","'총괄표'!$A$1:$M$12","'시행현황'!$A$1:$G$12","'표지'!$A$1:$N$27","'정산서(절.성토부)'!$A$3:$Q$7"}</definedName>
    <definedName name="바" hidden="1">{"'정산내역서'!$A$1:$I$35","'정산서(절.성토부)'!$A$1:$Q$17","'정산서(교량부)'!$A$1:$Q$84","'총괄표'!$A$1:$M$12","'시행현황'!$A$1:$G$12","'표지'!$A$1:$N$27","'정산서(절.성토부)'!$A$3:$Q$7"}</definedName>
    <definedName name="바나나" localSheetId="9" hidden="1">{"'용역비'!$A$4:$C$8"}</definedName>
    <definedName name="바나나" hidden="1">{"'용역비'!$A$4:$C$8"}</definedName>
    <definedName name="바보" localSheetId="9" hidden="1">{#N/A,#N/A,FALSE,"운반시간"}</definedName>
    <definedName name="바보" hidden="1">{#N/A,#N/A,FALSE,"운반시간"}</definedName>
    <definedName name="바부" localSheetId="9" hidden="1">{"'용역비'!$A$4:$C$8"}</definedName>
    <definedName name="바부" hidden="1">{"'용역비'!$A$4:$C$8"}</definedName>
    <definedName name="바붕" localSheetId="9" hidden="1">{#N/A,#N/A,FALSE,"전력간선"}</definedName>
    <definedName name="바붕" hidden="1">{#N/A,#N/A,FALSE,"전력간선"}</definedName>
    <definedName name="박" localSheetId="9" hidden="1">{#N/A,#N/A,FALSE,"지침";#N/A,#N/A,FALSE,"환경분석";#N/A,#N/A,FALSE,"Sheet16"}</definedName>
    <definedName name="박" hidden="1">{#N/A,#N/A,FALSE,"지침";#N/A,#N/A,FALSE,"환경분석";#N/A,#N/A,FALSE,"Sheet16"}</definedName>
    <definedName name="박1" localSheetId="9" hidden="1">{"'Firr(선)'!$AS$1:$AY$62","'Firr(사)'!$AS$1:$AY$62","'Firr(회)'!$AS$1:$AY$62","'Firr(선)'!$L$1:$V$62","'Firr(사)'!$L$1:$V$62","'Firr(회)'!$L$1:$V$62"}</definedName>
    <definedName name="박1" hidden="1">{"'Firr(선)'!$AS$1:$AY$62","'Firr(사)'!$AS$1:$AY$62","'Firr(회)'!$AS$1:$AY$62","'Firr(선)'!$L$1:$V$62","'Firr(사)'!$L$1:$V$62","'Firr(회)'!$L$1:$V$62"}</definedName>
    <definedName name="박2" localSheetId="9" hidden="1">{"'단계별시설공사비'!$A$3:$K$51"}</definedName>
    <definedName name="박2" hidden="1">{"'단계별시설공사비'!$A$3:$K$51"}</definedName>
    <definedName name="박남희" localSheetId="9" hidden="1">{#N/A,#N/A,FALSE,"지침";#N/A,#N/A,FALSE,"환경분석";#N/A,#N/A,FALSE,"Sheet16"}</definedName>
    <definedName name="박남희" hidden="1">{#N/A,#N/A,FALSE,"지침";#N/A,#N/A,FALSE,"환경분석";#N/A,#N/A,FALSE,"Sheet16"}</definedName>
    <definedName name="박남희1" localSheetId="9" hidden="1">{#N/A,#N/A,FALSE,"지침";#N/A,#N/A,FALSE,"환경분석";#N/A,#N/A,FALSE,"Sheet16"}</definedName>
    <definedName name="박남희1" hidden="1">{#N/A,#N/A,FALSE,"지침";#N/A,#N/A,FALSE,"환경분석";#N/A,#N/A,FALSE,"Sheet16"}</definedName>
    <definedName name="박남희2" localSheetId="9" hidden="1">{#N/A,#N/A,FALSE,"지침";#N/A,#N/A,FALSE,"환경분석";#N/A,#N/A,FALSE,"Sheet16"}</definedName>
    <definedName name="박남희2" hidden="1">{#N/A,#N/A,FALSE,"지침";#N/A,#N/A,FALSE,"환경분석";#N/A,#N/A,FALSE,"Sheet16"}</definedName>
    <definedName name="박남희3" localSheetId="9" hidden="1">{#N/A,#N/A,FALSE,"지침";#N/A,#N/A,FALSE,"환경분석";#N/A,#N/A,FALSE,"Sheet16"}</definedName>
    <definedName name="박남희3" hidden="1">{#N/A,#N/A,FALSE,"지침";#N/A,#N/A,FALSE,"환경분석";#N/A,#N/A,FALSE,"Sheet16"}</definedName>
    <definedName name="박남희재무" localSheetId="9" hidden="1">{#N/A,#N/A,FALSE,"지침";#N/A,#N/A,FALSE,"환경분석";#N/A,#N/A,FALSE,"Sheet16"}</definedName>
    <definedName name="박남희재무" hidden="1">{#N/A,#N/A,FALSE,"지침";#N/A,#N/A,FALSE,"환경분석";#N/A,#N/A,FALSE,"Sheet16"}</definedName>
    <definedName name="박남희재무1" localSheetId="9" hidden="1">{#N/A,#N/A,FALSE,"지침";#N/A,#N/A,FALSE,"환경분석";#N/A,#N/A,FALSE,"Sheet16"}</definedName>
    <definedName name="박남희재무1" hidden="1">{#N/A,#N/A,FALSE,"지침";#N/A,#N/A,FALSE,"환경분석";#N/A,#N/A,FALSE,"Sheet16"}</definedName>
    <definedName name="박남희재무2" localSheetId="9" hidden="1">{#N/A,#N/A,FALSE,"지침";#N/A,#N/A,FALSE,"환경분석";#N/A,#N/A,FALSE,"Sheet16"}</definedName>
    <definedName name="박남희재무2" hidden="1">{#N/A,#N/A,FALSE,"지침";#N/A,#N/A,FALSE,"환경분석";#N/A,#N/A,FALSE,"Sheet16"}</definedName>
    <definedName name="박인철" localSheetId="9" hidden="1">{#N/A,#N/A,FALSE,"변경관리예산";#N/A,#N/A,FALSE,"변경장비예산";#N/A,#N/A,FALSE,"변경준설예산";#N/A,#N/A,FALSE,"변경철구예산"}</definedName>
    <definedName name="박인철" hidden="1">{#N/A,#N/A,FALSE,"변경관리예산";#N/A,#N/A,FALSE,"변경장비예산";#N/A,#N/A,FALSE,"변경준설예산";#N/A,#N/A,FALSE,"변경철구예산"}</definedName>
    <definedName name="박태균" localSheetId="9" hidden="1">{#N/A,#N/A,FALSE,"변경관리예산";#N/A,#N/A,FALSE,"변경장비예산";#N/A,#N/A,FALSE,"변경준설예산";#N/A,#N/A,FALSE,"변경철구예산"}</definedName>
    <definedName name="박태균" hidden="1">{#N/A,#N/A,FALSE,"변경관리예산";#N/A,#N/A,FALSE,"변경장비예산";#N/A,#N/A,FALSE,"변경준설예산";#N/A,#N/A,FALSE,"변경철구예산"}</definedName>
    <definedName name="반중력식옹벽토공수량" localSheetId="7">ErrorHandler_1</definedName>
    <definedName name="반중력식옹벽토공수량" localSheetId="9">ErrorHandler_1</definedName>
    <definedName name="반중력식옹벽토공수량">ErrorHandler_1</definedName>
    <definedName name="발주용공내역서" localSheetId="9" hidden="1">{#N/A,#N/A,FALSE,"사업총괄";#N/A,#N/A,FALSE,"장비사업";#N/A,#N/A,FALSE,"철구사업";#N/A,#N/A,FALSE,"준설사업"}</definedName>
    <definedName name="발주용공내역서" hidden="1">{#N/A,#N/A,FALSE,"사업총괄";#N/A,#N/A,FALSE,"장비사업";#N/A,#N/A,FALSE,"철구사업";#N/A,#N/A,FALSE,"준설사업"}</definedName>
    <definedName name="방" localSheetId="9" hidden="1">{#N/A,#N/A,FALSE,"예상손익";#N/A,#N/A,FALSE,"관리분석";#N/A,#N/A,FALSE,"장비분석";#N/A,#N/A,FALSE,"준설분석";#N/A,#N/A,FALSE,"철구분석"}</definedName>
    <definedName name="방" hidden="1">{#N/A,#N/A,FALSE,"예상손익";#N/A,#N/A,FALSE,"관리분석";#N/A,#N/A,FALSE,"장비분석";#N/A,#N/A,FALSE,"준설분석";#N/A,#N/A,FALSE,"철구분석"}</definedName>
    <definedName name="방음벽" localSheetId="9" hidden="1">{#N/A,#N/A,FALSE,"2~8번"}</definedName>
    <definedName name="방음벽" hidden="1">{#N/A,#N/A,FALSE,"2~8번"}</definedName>
    <definedName name="방음벽1" localSheetId="9" hidden="1">{#N/A,#N/A,FALSE,"운반시간"}</definedName>
    <definedName name="방음벽1" hidden="1">{#N/A,#N/A,FALSE,"운반시간"}</definedName>
    <definedName name="배관공수율" hidden="1">#REF!</definedName>
    <definedName name="배수공" localSheetId="9" hidden="1">{#N/A,#N/A,FALSE,"부대1"}</definedName>
    <definedName name="배수공" hidden="1">{#N/A,#N/A,FALSE,"부대1"}</definedName>
    <definedName name="배치1인" localSheetId="9" hidden="1">{#N/A,#N/A,FALSE,"명세표"}</definedName>
    <definedName name="배치1인" hidden="1">{#N/A,#N/A,FALSE,"명세표"}</definedName>
    <definedName name="벌" localSheetId="9" hidden="1">{#N/A,#N/A,FALSE,"전력간선"}</definedName>
    <definedName name="벌" hidden="1">{#N/A,#N/A,FALSE,"전력간선"}</definedName>
    <definedName name="벽체" localSheetId="9" hidden="1">{#N/A,#N/A,FALSE,"혼합골재"}</definedName>
    <definedName name="벽체" hidden="1">{#N/A,#N/A,FALSE,"혼합골재"}</definedName>
    <definedName name="벽체1" localSheetId="9" hidden="1">{#N/A,#N/A,FALSE,"혼합골재"}</definedName>
    <definedName name="벽체1" hidden="1">{#N/A,#N/A,FALSE,"혼합골재"}</definedName>
    <definedName name="벽체2" localSheetId="9" hidden="1">{#N/A,#N/A,FALSE,"혼합골재"}</definedName>
    <definedName name="벽체2" hidden="1">{#N/A,#N/A,FALSE,"혼합골재"}</definedName>
    <definedName name="변경" localSheetId="9" hidden="1">{#N/A,#N/A,FALSE,"구조2"}</definedName>
    <definedName name="변경" hidden="1">{#N/A,#N/A,FALSE,"구조2"}</definedName>
    <definedName name="변경_1" localSheetId="9" hidden="1">{#N/A,#N/A,FALSE,"현장 NCR 분석";#N/A,#N/A,FALSE,"현장품질감사";#N/A,#N/A,FALSE,"현장품질감사"}</definedName>
    <definedName name="변경_1" hidden="1">{#N/A,#N/A,FALSE,"현장 NCR 분석";#N/A,#N/A,FALSE,"현장품질감사";#N/A,#N/A,FALSE,"현장품질감사"}</definedName>
    <definedName name="변경도면" localSheetId="9" hidden="1">{#N/A,#N/A,TRUE,"대외공문"}</definedName>
    <definedName name="변경도면" hidden="1">{#N/A,#N/A,TRUE,"대외공문"}</definedName>
    <definedName name="변경사급자재대" localSheetId="9" hidden="1">{#N/A,#N/A,FALSE,"구조2"}</definedName>
    <definedName name="변경사급자재대" hidden="1">{#N/A,#N/A,FALSE,"구조2"}</definedName>
    <definedName name="변경사유" localSheetId="9" hidden="1">{#N/A,#N/A,FALSE,"2~8번"}</definedName>
    <definedName name="변경사유" hidden="1">{#N/A,#N/A,FALSE,"2~8번"}</definedName>
    <definedName name="변경사유11" localSheetId="9" hidden="1">{#N/A,#N/A,FALSE,"구조1"}</definedName>
    <definedName name="변경사유11" hidden="1">{#N/A,#N/A,FALSE,"구조1"}</definedName>
    <definedName name="보고서" localSheetId="9" hidden="1">{#N/A,#N/A,FALSE,"구조2"}</definedName>
    <definedName name="보고서" hidden="1">{#N/A,#N/A,FALSE,"구조2"}</definedName>
    <definedName name="보기" localSheetId="9" hidden="1">{#N/A,#N/A,FALSE,"속도"}</definedName>
    <definedName name="보기" hidden="1">{#N/A,#N/A,FALSE,"속도"}</definedName>
    <definedName name="보도" localSheetId="9" hidden="1">{#N/A,#N/A,TRUE,"총괄"}</definedName>
    <definedName name="보도" hidden="1">{#N/A,#N/A,TRUE,"총괄"}</definedName>
    <definedName name="보링" localSheetId="9" hidden="1">{#N/A,#N/A,FALSE,"포장2"}</definedName>
    <definedName name="보링" hidden="1">{#N/A,#N/A,FALSE,"포장2"}</definedName>
    <definedName name="보오링그라우팅"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9" hidden="1">{#N/A,#N/A,FALSE,"이태원철근"}</definedName>
    <definedName name="보할" hidden="1">{#N/A,#N/A,FALSE,"이태원철근"}</definedName>
    <definedName name="보할푬_2000년" localSheetId="9" hidden="1">{#N/A,#N/A,FALSE,"이태원철근"}</definedName>
    <definedName name="보할푬_2000년" hidden="1">{#N/A,#N/A,FALSE,"이태원철근"}</definedName>
    <definedName name="보험1" localSheetId="9" hidden="1">{#N/A,#N/A,FALSE,"사업총괄";#N/A,#N/A,FALSE,"장비사업";#N/A,#N/A,FALSE,"철구사업";#N/A,#N/A,FALSE,"준설사업"}</definedName>
    <definedName name="보험1" hidden="1">{#N/A,#N/A,FALSE,"사업총괄";#N/A,#N/A,FALSE,"장비사업";#N/A,#N/A,FALSE,"철구사업";#N/A,#N/A,FALSE,"준설사업"}</definedName>
    <definedName name="보험11"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보험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보호공" localSheetId="7">blankmarco</definedName>
    <definedName name="보호공" localSheetId="9">blankmarco</definedName>
    <definedName name="보호공">blankmarco</definedName>
    <definedName name="보활공정" localSheetId="9" hidden="1">{#N/A,#N/A,FALSE,"이태원철근"}</definedName>
    <definedName name="보활공정" hidden="1">{#N/A,#N/A,FALSE,"이태원철근"}</definedName>
    <definedName name="복구계획도2" localSheetId="9" hidden="1">{#N/A,#N/A,FALSE,"현장 NCR 분석";#N/A,#N/A,FALSE,"현장품질감사";#N/A,#N/A,FALSE,"현장품질감사"}</definedName>
    <definedName name="복구계획도2" hidden="1">{#N/A,#N/A,FALSE,"현장 NCR 분석";#N/A,#N/A,FALSE,"현장품질감사";#N/A,#N/A,FALSE,"현장품질감사"}</definedName>
    <definedName name="복구계획도2_1" localSheetId="9" hidden="1">{#N/A,#N/A,FALSE,"현장 NCR 분석";#N/A,#N/A,FALSE,"현장품질감사";#N/A,#N/A,FALSE,"현장품질감사"}</definedName>
    <definedName name="복구계획도2_1" hidden="1">{#N/A,#N/A,FALSE,"현장 NCR 분석";#N/A,#N/A,FALSE,"현장품질감사";#N/A,#N/A,FALSE,"현장품질감사"}</definedName>
    <definedName name="복사2" localSheetId="7">ErrorHandler_1</definedName>
    <definedName name="복사2" localSheetId="9">ErrorHandler_1</definedName>
    <definedName name="복사2">ErrorHandler_1</definedName>
    <definedName name="본부" localSheetId="9" hidden="1">{#N/A,#N/A,FALSE,"지침";#N/A,#N/A,FALSE,"환경분석";#N/A,#N/A,FALSE,"Sheet16"}</definedName>
    <definedName name="본부" hidden="1">{#N/A,#N/A,FALSE,"지침";#N/A,#N/A,FALSE,"환경분석";#N/A,#N/A,FALSE,"Sheet16"}</definedName>
    <definedName name="본사용부" localSheetId="9" hidden="1">{#N/A,#N/A,FALSE,"포장1";#N/A,#N/A,FALSE,"포장1"}</definedName>
    <definedName name="본사용부" hidden="1">{#N/A,#N/A,FALSE,"포장1";#N/A,#N/A,FALSE,"포장1"}</definedName>
    <definedName name="본실행갑지" localSheetId="9" hidden="1">{#N/A,#N/A,FALSE,"사업총괄";#N/A,#N/A,FALSE,"장비사업";#N/A,#N/A,FALSE,"철구사업";#N/A,#N/A,FALSE,"준설사업"}</definedName>
    <definedName name="본실행갑지" hidden="1">{#N/A,#N/A,FALSE,"사업총괄";#N/A,#N/A,FALSE,"장비사업";#N/A,#N/A,FALSE,"철구사업";#N/A,#N/A,FALSE,"준설사업"}</definedName>
    <definedName name="본체토공수량집계표" localSheetId="7">ErrorHandler_1</definedName>
    <definedName name="본체토공수량집계표" localSheetId="9">ErrorHandler_1</definedName>
    <definedName name="본체토공수량집계표">ErrorHandler_1</definedName>
    <definedName name="봉화교" localSheetId="9" hidden="1">{#N/A,#N/A,FALSE,"단면 제원"}</definedName>
    <definedName name="봉화교" hidden="1">{#N/A,#N/A,FALSE,"단면 제원"}</definedName>
    <definedName name="봉화육교" localSheetId="9" hidden="1">{#N/A,#N/A,FALSE,"단면 제원"}</definedName>
    <definedName name="봉화육교" hidden="1">{#N/A,#N/A,FALSE,"단면 제원"}</definedName>
    <definedName name="부" localSheetId="9" hidden="1">{#N/A,#N/A,FALSE,"골재소요량";#N/A,#N/A,FALSE,"골재소요량"}</definedName>
    <definedName name="부" hidden="1">{#N/A,#N/A,FALSE,"골재소요량";#N/A,#N/A,FALSE,"골재소요량"}</definedName>
    <definedName name="부대" localSheetId="9" hidden="1">{#N/A,#N/A,FALSE,"부대2"}</definedName>
    <definedName name="부대" hidden="1">{#N/A,#N/A,FALSE,"부대2"}</definedName>
    <definedName name="부대1" localSheetId="9" hidden="1">{#N/A,#N/A,FALSE,"운반시간"}</definedName>
    <definedName name="부대1" hidden="1">{#N/A,#N/A,FALSE,"운반시간"}</definedName>
    <definedName name="부대2" localSheetId="9" hidden="1">{#N/A,#N/A,FALSE,"운반시간"}</definedName>
    <definedName name="부대2" hidden="1">{#N/A,#N/A,FALSE,"운반시간"}</definedName>
    <definedName name="부대3" localSheetId="9" hidden="1">{#N/A,#N/A,FALSE,"부대2"}</definedName>
    <definedName name="부대3" hidden="1">{#N/A,#N/A,FALSE,"부대2"}</definedName>
    <definedName name="부대a" localSheetId="9" hidden="1">{#N/A,#N/A,FALSE,"골재소요량";#N/A,#N/A,FALSE,"골재소요량"}</definedName>
    <definedName name="부대a" hidden="1">{#N/A,#N/A,FALSE,"골재소요량";#N/A,#N/A,FALSE,"골재소요량"}</definedName>
    <definedName name="부대건축2" hidden="1">#REF!</definedName>
    <definedName name="부대공명세서" hidden="1">#REF!</definedName>
    <definedName name="부대공총괄수량집계" localSheetId="9" hidden="1">{#N/A,#N/A,FALSE,"2~8번"}</definedName>
    <definedName name="부대공총괄수량집계" hidden="1">{#N/A,#N/A,FALSE,"2~8번"}</definedName>
    <definedName name="부대구조" localSheetId="9" hidden="1">{#N/A,#N/A,FALSE,"골재소요량";#N/A,#N/A,FALSE,"골재소요량"}</definedName>
    <definedName name="부대구조" hidden="1">{#N/A,#N/A,FALSE,"골재소요량";#N/A,#N/A,FALSE,"골재소요량"}</definedName>
    <definedName name="부대방안" localSheetId="9" hidden="1">{#N/A,#N/A,FALSE,"단가표지"}</definedName>
    <definedName name="부대방안" hidden="1">{#N/A,#N/A,FALSE,"단가표지"}</definedName>
    <definedName name="부대별약칭" localSheetId="9" hidden="1">{#N/A,#N/A,TRUE,"토적및재료집계";#N/A,#N/A,TRUE,"토적및재료집계";#N/A,#N/A,TRUE,"단위량"}</definedName>
    <definedName name="부대별약칭" hidden="1">{#N/A,#N/A,TRUE,"토적및재료집계";#N/A,#N/A,TRUE,"토적및재료집계";#N/A,#N/A,TRUE,"단위량"}</definedName>
    <definedName name="부대원가" localSheetId="9" hidden="1">{#N/A,#N/A,FALSE,"배수2"}</definedName>
    <definedName name="부대원가" hidden="1">{#N/A,#N/A,FALSE,"배수2"}</definedName>
    <definedName name="부대원본" localSheetId="9" hidden="1">{#N/A,#N/A,FALSE,"토공2"}</definedName>
    <definedName name="부대원본" hidden="1">{#N/A,#N/A,FALSE,"토공2"}</definedName>
    <definedName name="부대입찰" localSheetId="9" hidden="1">{#N/A,#N/A,FALSE,"부대2"}</definedName>
    <definedName name="부대입찰" hidden="1">{#N/A,#N/A,FALSE,"부대2"}</definedName>
    <definedName name="부대철콘" localSheetId="9" hidden="1">{#N/A,#N/A,FALSE,"골재소요량";#N/A,#N/A,FALSE,"골재소요량"}</definedName>
    <definedName name="부대철콘" hidden="1">{#N/A,#N/A,FALSE,"골재소요량";#N/A,#N/A,FALSE,"골재소요량"}</definedName>
    <definedName name="부대토공" localSheetId="9" hidden="1">{#N/A,#N/A,FALSE,"구조2"}</definedName>
    <definedName name="부대토공" hidden="1">{#N/A,#N/A,FALSE,"구조2"}</definedName>
    <definedName name="부산주경기장"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9" hidden="1">{#N/A,#N/A,FALSE,"현장 NCR 분석";#N/A,#N/A,FALSE,"현장품질감사";#N/A,#N/A,FALSE,"현장품질감사"}</definedName>
    <definedName name="부손익" hidden="1">{#N/A,#N/A,FALSE,"현장 NCR 분석";#N/A,#N/A,FALSE,"현장품질감사";#N/A,#N/A,FALSE,"현장품질감사"}</definedName>
    <definedName name="부손익_1" localSheetId="9" hidden="1">{#N/A,#N/A,FALSE,"현장 NCR 분석";#N/A,#N/A,FALSE,"현장품질감사";#N/A,#N/A,FALSE,"현장품질감사"}</definedName>
    <definedName name="부손익_1" hidden="1">{#N/A,#N/A,FALSE,"현장 NCR 분석";#N/A,#N/A,FALSE,"현장품질감사";#N/A,#N/A,FALSE,"현장품질감사"}</definedName>
    <definedName name="분" localSheetId="9" hidden="1">{#N/A,#N/A,FALSE,"이태원철근"}</definedName>
    <definedName name="분" hidden="1">{#N/A,#N/A,FALSE,"이태원철근"}</definedName>
    <definedName name="분기구2" localSheetId="9" hidden="1">{#N/A,#N/A,FALSE,"2~8번"}</definedName>
    <definedName name="분기구2" hidden="1">{#N/A,#N/A,FALSE,"2~8번"}</definedName>
    <definedName name="분당공" hidden="1">#REF!</definedName>
    <definedName name="분당물가" hidden="1">#REF!</definedName>
    <definedName name="분당코아" hidden="1">#REF!</definedName>
    <definedName name="분당협조" localSheetId="9" hidden="1">{#N/A,#N/A,FALSE,"이태원철근"}</definedName>
    <definedName name="분당협조" hidden="1">{#N/A,#N/A,FALSE,"이태원철근"}</definedName>
    <definedName name="분석" localSheetId="9" hidden="1">{#N/A,#N/A,FALSE,"예상손익";#N/A,#N/A,FALSE,"관리분석";#N/A,#N/A,FALSE,"장비분석";#N/A,#N/A,FALSE,"준설분석";#N/A,#N/A,FALSE,"철구분석"}</definedName>
    <definedName name="분석" hidden="1">{#N/A,#N/A,FALSE,"예상손익";#N/A,#N/A,FALSE,"관리분석";#N/A,#N/A,FALSE,"장비분석";#N/A,#N/A,FALSE,"준설분석";#N/A,#N/A,FALSE,"철구분석"}</definedName>
    <definedName name="분석변경" localSheetId="9"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석표" localSheetId="9" hidden="1">{#N/A,#N/A,FALSE,"사업총괄";#N/A,#N/A,FALSE,"장비사업";#N/A,#N/A,FALSE,"철구사업";#N/A,#N/A,FALSE,"준설사업"}</definedName>
    <definedName name="분석표" hidden="1">{#N/A,#N/A,FALSE,"사업총괄";#N/A,#N/A,FALSE,"장비사업";#N/A,#N/A,FALSE,"철구사업";#N/A,#N/A,FALSE,"준설사업"}</definedName>
    <definedName name="분석표_1" localSheetId="9" hidden="1">{#N/A,#N/A,FALSE,"사업총괄";#N/A,#N/A,FALSE,"장비사업";#N/A,#N/A,FALSE,"철구사업";#N/A,#N/A,FALSE,"준설사업"}</definedName>
    <definedName name="분석표_1" hidden="1">{#N/A,#N/A,FALSE,"사업총괄";#N/A,#N/A,FALSE,"장비사업";#N/A,#N/A,FALSE,"철구사업";#N/A,#N/A,FALSE,"준설사업"}</definedName>
    <definedName name="분석표_2" localSheetId="9" hidden="1">{#N/A,#N/A,FALSE,"사업총괄";#N/A,#N/A,FALSE,"장비사업";#N/A,#N/A,FALSE,"철구사업";#N/A,#N/A,FALSE,"준설사업"}</definedName>
    <definedName name="분석표_2" hidden="1">{#N/A,#N/A,FALSE,"사업총괄";#N/A,#N/A,FALSE,"장비사업";#N/A,#N/A,FALSE,"철구사업";#N/A,#N/A,FALSE,"준설사업"}</definedName>
    <definedName name="분석표_3" localSheetId="9" hidden="1">{#N/A,#N/A,FALSE,"사업총괄";#N/A,#N/A,FALSE,"장비사업";#N/A,#N/A,FALSE,"철구사업";#N/A,#N/A,FALSE,"준설사업"}</definedName>
    <definedName name="분석표_3" hidden="1">{#N/A,#N/A,FALSE,"사업총괄";#N/A,#N/A,FALSE,"장비사업";#N/A,#N/A,FALSE,"철구사업";#N/A,#N/A,FALSE,"준설사업"}</definedName>
    <definedName name="분석표_4" localSheetId="9" hidden="1">{#N/A,#N/A,FALSE,"사업총괄";#N/A,#N/A,FALSE,"장비사업";#N/A,#N/A,FALSE,"철구사업";#N/A,#N/A,FALSE,"준설사업"}</definedName>
    <definedName name="분석표_4" hidden="1">{#N/A,#N/A,FALSE,"사업총괄";#N/A,#N/A,FALSE,"장비사업";#N/A,#N/A,FALSE,"철구사업";#N/A,#N/A,FALSE,"준설사업"}</definedName>
    <definedName name="분야"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localSheetId="9" hidden="1">{#N/A,#N/A,FALSE,"이태원철근"}</definedName>
    <definedName name="분양" hidden="1">{#N/A,#N/A,FALSE,"이태원철근"}</definedName>
    <definedName name="분양별"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할개요1" hidden="1">#REF!</definedName>
    <definedName name="붙임4"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붙임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붙임자료" localSheetId="9" hidden="1">{"'정산내역서'!$A$1:$I$35","'정산서(절.성토부)'!$A$1:$Q$17","'정산서(교량부)'!$A$1:$Q$84","'총괄표'!$A$1:$M$12","'시행현황'!$A$1:$G$12","'표지'!$A$1:$N$27","'정산서(절.성토부)'!$A$3:$Q$7"}</definedName>
    <definedName name="붙임자료" hidden="1">{"'정산내역서'!$A$1:$I$35","'정산서(절.성토부)'!$A$1:$Q$17","'정산서(교량부)'!$A$1:$Q$84","'총괄표'!$A$1:$M$12","'시행현황'!$A$1:$G$12","'표지'!$A$1:$N$27","'정산서(절.성토부)'!$A$3:$Q$7"}</definedName>
    <definedName name="뷰" localSheetId="9" hidden="1">{#N/A,#N/A,FALSE,"단가표지"}</definedName>
    <definedName name="뷰" hidden="1">{#N/A,#N/A,FALSE,"단가표지"}</definedName>
    <definedName name="비고" localSheetId="9" hidden="1">{#N/A,#N/A,FALSE,"구조2"}</definedName>
    <definedName name="비고" hidden="1">{#N/A,#N/A,FALSE,"구조2"}</definedName>
    <definedName name="비과세" hidden="1">#REF!</definedName>
    <definedName name="비교용" localSheetId="9" hidden="1">{#N/A,#N/A,FALSE,"포장2"}</definedName>
    <definedName name="비교용" hidden="1">{#N/A,#N/A,FALSE,"포장2"}</definedName>
    <definedName name="비목군집계" hidden="1">#REF!</definedName>
    <definedName name="뻐꾸기" hidden="1">0</definedName>
    <definedName name="ㅄ"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ㅍㅇ" localSheetId="9" hidden="1">{#N/A,#N/A,FALSE,"명세표"}</definedName>
    <definedName name="ㅄㅍㅇ" hidden="1">{#N/A,#N/A,FALSE,"명세표"}</definedName>
    <definedName name="ㅅ" localSheetId="9" hidden="1">{#N/A,#N/A,TRUE,"토적및재료집계";#N/A,#N/A,TRUE,"토적및재료집계";#N/A,#N/A,TRUE,"단위량"}</definedName>
    <definedName name="ㅅ" hidden="1">{#N/A,#N/A,TRUE,"토적및재료집계";#N/A,#N/A,TRUE,"토적및재료집계";#N/A,#N/A,TRUE,"단위량"}</definedName>
    <definedName name="ㅅ54ㅛㄳ" hidden="1">#REF!</definedName>
    <definedName name="ㅅㄱㄷ" localSheetId="9" hidden="1">{#N/A,#N/A,FALSE,"2~8번"}</definedName>
    <definedName name="ㅅㄱㄷ" hidden="1">{#N/A,#N/A,FALSE,"2~8번"}</definedName>
    <definedName name="ㅅㄱㄷㅅㄱㄷ" localSheetId="9" hidden="1">{#N/A,#N/A,FALSE,"구조2"}</definedName>
    <definedName name="ㅅㄱㄷㅅㄱㄷ" hidden="1">{#N/A,#N/A,FALSE,"구조2"}</definedName>
    <definedName name="ㅅㄱㄷㅅㄷㄱ" localSheetId="9" hidden="1">{#N/A,#N/A,FALSE,"단가표지"}</definedName>
    <definedName name="ㅅㄱㄷㅅㄷㄱ" hidden="1">{#N/A,#N/A,FALSE,"단가표지"}</definedName>
    <definedName name="ㅅㄱㄷㅅㄷㄳ" localSheetId="9" hidden="1">{#N/A,#N/A,FALSE,"골재소요량";#N/A,#N/A,FALSE,"골재소요량"}</definedName>
    <definedName name="ㅅㄱㄷㅅㄷㄳ" hidden="1">{#N/A,#N/A,FALSE,"골재소요량";#N/A,#N/A,FALSE,"골재소요량"}</definedName>
    <definedName name="ㅅㄱㅇ" localSheetId="9" hidden="1">{#N/A,#N/A,FALSE,"배수1"}</definedName>
    <definedName name="ㅅㄱㅇ" hidden="1">{#N/A,#N/A,FALSE,"배수1"}</definedName>
    <definedName name="ㅅ곣ㅈ궈ㅕ" hidden="1">#REF!</definedName>
    <definedName name="ㅅ굲유" localSheetId="9" hidden="1">{#N/A,#N/A,FALSE,"조골재"}</definedName>
    <definedName name="ㅅ굲유" hidden="1">{#N/A,#N/A,FALSE,"조골재"}</definedName>
    <definedName name="ㅅㅅ" localSheetId="9" hidden="1">{#N/A,#N/A,TRUE,"토적및재료집계";#N/A,#N/A,TRUE,"토적및재료집계";#N/A,#N/A,TRUE,"단위량"}</definedName>
    <definedName name="ㅅㅅ" hidden="1">{#N/A,#N/A,TRUE,"토적및재료집계";#N/A,#N/A,TRUE,"토적및재료집계";#N/A,#N/A,TRUE,"단위량"}</definedName>
    <definedName name="ㅅㅅㅅ" localSheetId="9" hidden="1">{#N/A,#N/A,FALSE,"조골재"}</definedName>
    <definedName name="ㅅㅅㅅ" hidden="1">{#N/A,#N/A,FALSE,"조골재"}</definedName>
    <definedName name="ㅅㅅㅅㅅㅅ" localSheetId="9" hidden="1">{#N/A,#N/A,FALSE,"토공2"}</definedName>
    <definedName name="ㅅㅅㅅㅅㅅ" hidden="1">{#N/A,#N/A,FALSE,"토공2"}</definedName>
    <definedName name="ㅅㅊㄴ" localSheetId="9" hidden="1">{#N/A,#N/A,FALSE,"명세표"}</definedName>
    <definedName name="ㅅㅊㄴ" hidden="1">{#N/A,#N/A,FALSE,"명세표"}</definedName>
    <definedName name="ㅅㅍㅂㅇ" localSheetId="9" hidden="1">{#N/A,#N/A,FALSE,"명세표"}</definedName>
    <definedName name="ㅅㅍㅂㅇ" hidden="1">{#N/A,#N/A,FALSE,"명세표"}</definedName>
    <definedName name="ㅅㅎㄱㄷㅅㄷㄱ" localSheetId="9" hidden="1">{#N/A,#N/A,FALSE,"표지목차"}</definedName>
    <definedName name="ㅅㅎㄱㄷㅅㄷㄱ" hidden="1">{#N/A,#N/A,FALSE,"표지목차"}</definedName>
    <definedName name="ㅅㅓ" hidden="1">#REF!</definedName>
    <definedName name="사" hidden="1">#REF!</definedName>
    <definedName name="사1" localSheetId="9" hidden="1">{#N/A,#N/A,FALSE,"지침";#N/A,#N/A,FALSE,"환경분석";#N/A,#N/A,FALSE,"Sheet16"}</definedName>
    <definedName name="사1" hidden="1">{#N/A,#N/A,FALSE,"지침";#N/A,#N/A,FALSE,"환경분석";#N/A,#N/A,FALSE,"Sheet16"}</definedName>
    <definedName name="사급" localSheetId="9" hidden="1">{#N/A,#N/A,FALSE,"배수2"}</definedName>
    <definedName name="사급" hidden="1">{#N/A,#N/A,FALSE,"배수2"}</definedName>
    <definedName name="사랑합니다" localSheetId="9" hidden="1">{#N/A,#N/A,FALSE,"명세표"}</definedName>
    <definedName name="사랑합니다" hidden="1">{#N/A,#N/A,FALSE,"명세표"}</definedName>
    <definedName name="사본" localSheetId="9" hidden="1">{"'220승압(공문첨부)'!$A$3:$E$123"}</definedName>
    <definedName name="사본" hidden="1">{"'220승압(공문첨부)'!$A$3:$E$123"}</definedName>
    <definedName name="사석투하" localSheetId="9" hidden="1">{#N/A,#N/A,FALSE,"신청통보";#N/A,#N/A,FALSE,"기성확인서";#N/A,#N/A,FALSE,"기성내역서"}</definedName>
    <definedName name="사석투하" hidden="1">{#N/A,#N/A,FALSE,"신청통보";#N/A,#N/A,FALSE,"기성확인서";#N/A,#N/A,FALSE,"기성내역서"}</definedName>
    <definedName name="사업" localSheetId="9" hidden="1">{#N/A,#N/A,FALSE,"이태원철근"}</definedName>
    <definedName name="사업" hidden="1">{#N/A,#N/A,FALSE,"이태원철근"}</definedName>
    <definedName name="사업계획" localSheetId="9" hidden="1">{#N/A,#N/A,FALSE,"이태원철근"}</definedName>
    <definedName name="사업계획" hidden="1">{#N/A,#N/A,FALSE,"이태원철근"}</definedName>
    <definedName name="사전공" hidden="1">#REF!</definedName>
    <definedName name="사진대장" localSheetId="9" hidden="1">{#N/A,#N/A,FALSE,"구조2"}</definedName>
    <definedName name="사진대장" hidden="1">{#N/A,#N/A,FALSE,"구조2"}</definedName>
    <definedName name="산근1" localSheetId="9" hidden="1">{#N/A,#N/A,FALSE,"구조2"}</definedName>
    <definedName name="산근1" hidden="1">{#N/A,#N/A,FALSE,"구조2"}</definedName>
    <definedName name="산돌이" localSheetId="9" hidden="1">{#N/A,#N/A,FALSE,"단가표지"}</definedName>
    <definedName name="산돌이" hidden="1">{#N/A,#N/A,FALSE,"단가표지"}</definedName>
    <definedName name="산추" localSheetId="9" hidden="1">{#N/A,#N/A,FALSE,"명세표"}</definedName>
    <definedName name="산추" hidden="1">{#N/A,#N/A,FALSE,"명세표"}</definedName>
    <definedName name="산출" localSheetId="9" hidden="1">{"'단계별시설공사비'!$A$3:$K$51"}</definedName>
    <definedName name="산출" hidden="1">{"'단계별시설공사비'!$A$3:$K$51"}</definedName>
    <definedName name="산출갑" localSheetId="9" hidden="1">{#N/A,#N/A,FALSE,"구조2"}</definedName>
    <definedName name="산출갑" hidden="1">{#N/A,#N/A,FALSE,"구조2"}</definedName>
    <definedName name="산출근거43" localSheetId="9" hidden="1">{"'제10장(표)'!$A$5:$L$10"}</definedName>
    <definedName name="산출근거43" hidden="1">{"'제10장(표)'!$A$5:$L$10"}</definedName>
    <definedName name="산출근거44" localSheetId="9" hidden="1">{"'제10장(표)'!$A$5:$L$10"}</definedName>
    <definedName name="산출근거44" hidden="1">{"'제10장(표)'!$A$5:$L$10"}</definedName>
    <definedName name="산출내역" localSheetId="7">ErrorHandler_1</definedName>
    <definedName name="산출내역" localSheetId="9">ErrorHandler_1</definedName>
    <definedName name="산출내역">ErrorHandler_1</definedName>
    <definedName name="산출내역938" localSheetId="7">ErrorHandler_1</definedName>
    <definedName name="산출내역938" localSheetId="9">ErrorHandler_1</definedName>
    <definedName name="산출내역938">ErrorHandler_1</definedName>
    <definedName name="삼마루현황" hidden="1">#REF!</definedName>
    <definedName name="삼호" localSheetId="9" hidden="1">{#N/A,#N/A,FALSE,"배수2"}</definedName>
    <definedName name="삼호" hidden="1">{#N/A,#N/A,FALSE,"배수2"}</definedName>
    <definedName name="상무" localSheetId="9" hidden="1">{#N/A,#N/A,FALSE,"지침";#N/A,#N/A,FALSE,"환경분석";#N/A,#N/A,FALSE,"Sheet16"}</definedName>
    <definedName name="상무" hidden="1">{#N/A,#N/A,FALSE,"지침";#N/A,#N/A,FALSE,"환경분석";#N/A,#N/A,FALSE,"Sheet16"}</definedName>
    <definedName name="상반기보고" localSheetId="9" hidden="1">{#N/A,#N/A,FALSE,"사업총괄";#N/A,#N/A,FALSE,"장비사업";#N/A,#N/A,FALSE,"철구사업";#N/A,#N/A,FALSE,"준설사업"}</definedName>
    <definedName name="상반기보고" hidden="1">{#N/A,#N/A,FALSE,"사업총괄";#N/A,#N/A,FALSE,"장비사업";#N/A,#N/A,FALSE,"철구사업";#N/A,#N/A,FALSE,"준설사업"}</definedName>
    <definedName name="상벌기준2" localSheetId="9" hidden="1">{#N/A,#N/A,FALSE,"예상손익";#N/A,#N/A,FALSE,"관리분석";#N/A,#N/A,FALSE,"장비분석";#N/A,#N/A,FALSE,"준설분석";#N/A,#N/A,FALSE,"철구분석"}</definedName>
    <definedName name="상벌기준2" hidden="1">{#N/A,#N/A,FALSE,"예상손익";#N/A,#N/A,FALSE,"관리분석";#N/A,#N/A,FALSE,"장비분석";#N/A,#N/A,FALSE,"준설분석";#N/A,#N/A,FALSE,"철구분석"}</definedName>
    <definedName name="상부" hidden="1">#REF!</definedName>
    <definedName name="상세"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상세"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상세물량2" localSheetId="9" hidden="1">{#N/A,#N/A,FALSE,"골재소요량";#N/A,#N/A,FALSE,"골재소요량"}</definedName>
    <definedName name="상세물량2" hidden="1">{#N/A,#N/A,FALSE,"골재소요량";#N/A,#N/A,FALSE,"골재소요량"}</definedName>
    <definedName name="상수도2차" localSheetId="9" hidden="1">{#N/A,#N/A,FALSE,"결의서";#N/A,#N/A,FALSE,"내역서";#N/A,#N/A,FALSE,"도급예상";#N/A,#N/A,FALSE,"시방서"}</definedName>
    <definedName name="상수도2차" hidden="1">{#N/A,#N/A,FALSE,"결의서";#N/A,#N/A,FALSE,"내역서";#N/A,#N/A,FALSE,"도급예상";#N/A,#N/A,FALSE,"시방서"}</definedName>
    <definedName name="상자" localSheetId="9" hidden="1">{#N/A,#N/A,FALSE,"이태원철근"}</definedName>
    <definedName name="상자" hidden="1">{#N/A,#N/A,FALSE,"이태원철근"}</definedName>
    <definedName name="상주" localSheetId="9" hidden="1">{#N/A,#N/A,FALSE,"지침";#N/A,#N/A,FALSE,"환경분석";#N/A,#N/A,FALSE,"Sheet16"}</definedName>
    <definedName name="상주" hidden="1">{#N/A,#N/A,FALSE,"지침";#N/A,#N/A,FALSE,"환경분석";#N/A,#N/A,FALSE,"Sheet16"}</definedName>
    <definedName name="상주감리" localSheetId="9" hidden="1">{#N/A,#N/A,FALSE,"지침";#N/A,#N/A,FALSE,"환경분석";#N/A,#N/A,FALSE,"Sheet16"}</definedName>
    <definedName name="상주감리" hidden="1">{#N/A,#N/A,FALSE,"지침";#N/A,#N/A,FALSE,"환경분석";#N/A,#N/A,FALSE,"Sheet16"}</definedName>
    <definedName name="상품" hidden="1">#REF!</definedName>
    <definedName name="새"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9" hidden="1">{#N/A,#N/A,FALSE,"이태원철근"}</definedName>
    <definedName name="새공통" hidden="1">{#N/A,#N/A,FALSE,"이태원철근"}</definedName>
    <definedName name="새로" localSheetId="9" hidden="1">{#N/A,#N/A,FALSE,"구조2"}</definedName>
    <definedName name="새로" hidden="1">{#N/A,#N/A,FALSE,"구조2"}</definedName>
    <definedName name="새만금" localSheetId="9" hidden="1">{#N/A,#N/A,FALSE,"결의서";#N/A,#N/A,FALSE,"내역서";#N/A,#N/A,FALSE,"도급예상";#N/A,#N/A,FALSE,"시방서"}</definedName>
    <definedName name="새만금" hidden="1">{#N/A,#N/A,FALSE,"결의서";#N/A,#N/A,FALSE,"내역서";#N/A,#N/A,FALSE,"도급예상";#N/A,#N/A,FALSE,"시방서"}</definedName>
    <definedName name="새만득이" localSheetId="9" hidden="1">{#N/A,#N/A,FALSE,"2~8번"}</definedName>
    <definedName name="새만득이" hidden="1">{#N/A,#N/A,FALSE,"2~8번"}</definedName>
    <definedName name="새이름"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1"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2"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3"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4"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_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샤ㅛ" localSheetId="9" hidden="1">{#N/A,#N/A,FALSE,"명세표"}</definedName>
    <definedName name="샤ㅛ" hidden="1">{#N/A,#N/A,FALSE,"명세표"}</definedName>
    <definedName name="서류3" localSheetId="9" hidden="1">{#N/A,"수불부",FALSE,"사급자재수불서";#N/A,"수불부",FALSE,"사급자재수불서"}</definedName>
    <definedName name="서류3" hidden="1">{#N/A,"수불부",FALSE,"사급자재수불서";#N/A,"수불부",FALSE,"사급자재수불서"}</definedName>
    <definedName name="서류4" localSheetId="9" hidden="1">{#N/A,"수불부",FALSE,"사급자재수불서";#N/A,"수불부",FALSE,"사급자재수불서"}</definedName>
    <definedName name="서류4" hidden="1">{#N/A,"수불부",FALSE,"사급자재수불서";#N/A,"수불부",FALSE,"사급자재수불서"}</definedName>
    <definedName name="서류5" localSheetId="9" hidden="1">{#N/A,"수불부",FALSE,"사급자재수불서";#N/A,"수불부",FALSE,"사급자재수불서"}</definedName>
    <definedName name="서류5" hidden="1">{#N/A,"수불부",FALSE,"사급자재수불서";#N/A,"수불부",FALSE,"사급자재수불서"}</definedName>
    <definedName name="석" localSheetId="9" hidden="1">{#N/A,#N/A,FALSE,"지침";#N/A,#N/A,FALSE,"환경분석";#N/A,#N/A,FALSE,"Sheet16"}</definedName>
    <definedName name="석" hidden="1">{#N/A,#N/A,FALSE,"지침";#N/A,#N/A,FALSE,"환경분석";#N/A,#N/A,FALSE,"Sheet16"}</definedName>
    <definedName name="석항" localSheetId="9" hidden="1">{#N/A,#N/A,FALSE,"명세표"}</definedName>
    <definedName name="석항" hidden="1">{#N/A,#N/A,FALSE,"명세표"}</definedName>
    <definedName name="석항1" localSheetId="9" hidden="1">{#N/A,#N/A,FALSE,"명세표"}</definedName>
    <definedName name="석항1" hidden="1">{#N/A,#N/A,FALSE,"명세표"}</definedName>
    <definedName name="선정팬111" localSheetId="9" hidden="1">{#N/A,#N/A,TRUE,"부하계산서표지";#N/A,#N/A,TRUE,"1. 부하계산";#N/A,#N/A,TRUE,"1-1.부하계산기준";#N/A,#N/A,TRUE,"1-2.부하계산";#N/A,#N/A,TRUE,"1-3부하집계"}</definedName>
    <definedName name="선정팬111" hidden="1">{#N/A,#N/A,TRUE,"부하계산서표지";#N/A,#N/A,TRUE,"1. 부하계산";#N/A,#N/A,TRUE,"1-1.부하계산기준";#N/A,#N/A,TRUE,"1-2.부하계산";#N/A,#N/A,TRUE,"1-3부하집계"}</definedName>
    <definedName name="선정품의" localSheetId="9" hidden="1">{#N/A,#N/A,FALSE,"토공2"}</definedName>
    <definedName name="선정품의" hidden="1">{#N/A,#N/A,FALSE,"토공2"}</definedName>
    <definedName name="선택" localSheetId="9" hidden="1">{#N/A,#N/A,FALSE,"지침";#N/A,#N/A,FALSE,"환경분석";#N/A,#N/A,FALSE,"Sheet16"}</definedName>
    <definedName name="선택" hidden="1">{#N/A,#N/A,FALSE,"지침";#N/A,#N/A,FALSE,"환경분석";#N/A,#N/A,FALSE,"Sheet16"}</definedName>
    <definedName name="설" localSheetId="9" hidden="1">{#N/A,#N/A,FALSE,"배수2"}</definedName>
    <definedName name="설" hidden="1">{#N/A,#N/A,FALSE,"배수2"}</definedName>
    <definedName name="설계도서검토" localSheetId="9" hidden="1">{#N/A,#N/A,FALSE,"손익표지";#N/A,#N/A,FALSE,"손익계산";#N/A,#N/A,FALSE,"일반관리비";#N/A,#N/A,FALSE,"영업외수익";#N/A,#N/A,FALSE,"영업외비용";#N/A,#N/A,FALSE,"매출액";#N/A,#N/A,FALSE,"요약손익";#N/A,#N/A,FALSE,"요약대차";#N/A,#N/A,FALSE,"매출채권현황";#N/A,#N/A,FALSE,"매출채권명세"}</definedName>
    <definedName name="설계도서검토" hidden="1">{#N/A,#N/A,FALSE,"손익표지";#N/A,#N/A,FALSE,"손익계산";#N/A,#N/A,FALSE,"일반관리비";#N/A,#N/A,FALSE,"영업외수익";#N/A,#N/A,FALSE,"영업외비용";#N/A,#N/A,FALSE,"매출액";#N/A,#N/A,FALSE,"요약손익";#N/A,#N/A,FALSE,"요약대차";#N/A,#N/A,FALSE,"매출채권현황";#N/A,#N/A,FALSE,"매출채권명세"}</definedName>
    <definedName name="설계변경2" localSheetId="9" hidden="1">{#N/A,#N/A,FALSE,"운반시간"}</definedName>
    <definedName name="설계변경2" hidden="1">{#N/A,#N/A,FALSE,"운반시간"}</definedName>
    <definedName name="설계설명" hidden="1">#REF!</definedName>
    <definedName name="설명" localSheetId="9" hidden="1">{#N/A,#N/A,FALSE,"부대1"}</definedName>
    <definedName name="설명" hidden="1">{#N/A,#N/A,FALSE,"부대1"}</definedName>
    <definedName name="설명서" localSheetId="9" hidden="1">{#N/A,#N/A,FALSE,"포장1";#N/A,#N/A,FALSE,"포장1"}</definedName>
    <definedName name="설명서" hidden="1">{#N/A,#N/A,FALSE,"포장1";#N/A,#N/A,FALSE,"포장1"}</definedName>
    <definedName name="설비" localSheetId="9" hidden="1">{#N/A,#N/A,FALSE,"이태원철근"}</definedName>
    <definedName name="설비" hidden="1">{#N/A,#N/A,FALSE,"이태원철근"}</definedName>
    <definedName name="설비기초" localSheetId="9" hidden="1">{#N/A,#N/A,FALSE,"명세표"}</definedName>
    <definedName name="설비기초" hidden="1">{#N/A,#N/A,FALSE,"명세표"}</definedName>
    <definedName name="설오수" localSheetId="9" hidden="1">{#N/A,#N/A,FALSE,"부대1"}</definedName>
    <definedName name="설오수" hidden="1">{#N/A,#N/A,FALSE,"부대1"}</definedName>
    <definedName name="설정2" localSheetId="9" hidden="1">{#N/A,#N/A,FALSE,"지침";#N/A,#N/A,FALSE,"환경분석";#N/A,#N/A,FALSE,"Sheet16"}</definedName>
    <definedName name="설정2" hidden="1">{#N/A,#N/A,FALSE,"지침";#N/A,#N/A,FALSE,"환경분석";#N/A,#N/A,FALSE,"Sheet16"}</definedName>
    <definedName name="성근" localSheetId="9" hidden="1">{#N/A,#N/A,FALSE,"포장2"}</definedName>
    <definedName name="성근" hidden="1">{#N/A,#N/A,FALSE,"포장2"}</definedName>
    <definedName name="성민기" localSheetId="9" hidden="1">{#N/A,#N/A,FALSE,"지침";#N/A,#N/A,FALSE,"환경분석";#N/A,#N/A,FALSE,"Sheet16"}</definedName>
    <definedName name="성민기" hidden="1">{#N/A,#N/A,FALSE,"지침";#N/A,#N/A,FALSE,"환경분석";#N/A,#N/A,FALSE,"Sheet16"}</definedName>
    <definedName name="성토과재" localSheetId="9" hidden="1">{#N/A,#N/A,FALSE,"조골재"}</definedName>
    <definedName name="성토과재" hidden="1">{#N/A,#N/A,FALSE,"조골재"}</definedName>
    <definedName name="세로" localSheetId="9" hidden="1">{#N/A,#N/A,FALSE,"전력간선"}</definedName>
    <definedName name="세로" hidden="1">{#N/A,#N/A,FALSE,"전력간선"}</definedName>
    <definedName name="세륜" hidden="1">#REF!</definedName>
    <definedName name="세륜2" hidden="1">#REF!</definedName>
    <definedName name="세부공사내용">#REF!</definedName>
    <definedName name="세전익익" localSheetId="9" hidden="1">{#N/A,#N/A,FALSE,"지침";#N/A,#N/A,FALSE,"환경분석";#N/A,#N/A,FALSE,"Sheet16"}</definedName>
    <definedName name="세전익익" hidden="1">{#N/A,#N/A,FALSE,"지침";#N/A,#N/A,FALSE,"환경분석";#N/A,#N/A,FALSE,"Sheet16"}</definedName>
    <definedName name="셔ㅛ" localSheetId="9" hidden="1">{#N/A,#N/A,FALSE,"운반시간"}</definedName>
    <definedName name="셔ㅛ" hidden="1">{#N/A,#N/A,FALSE,"운반시간"}</definedName>
    <definedName name="소방" localSheetId="9" hidden="1">{"SJ - 기본 보기",#N/A,FALSE,"공사별 외주견적"}</definedName>
    <definedName name="소방" hidden="1">{"SJ - 기본 보기",#N/A,FALSE,"공사별 외주견적"}</definedName>
    <definedName name="소요계획2" localSheetId="9" hidden="1">{#N/A,#N/A,FALSE,"예상손익";#N/A,#N/A,FALSE,"관리분석";#N/A,#N/A,FALSE,"장비분석";#N/A,#N/A,FALSE,"준설분석";#N/A,#N/A,FALSE,"철구분석"}</definedName>
    <definedName name="소요계획2" hidden="1">{#N/A,#N/A,FALSE,"예상손익";#N/A,#N/A,FALSE,"관리분석";#N/A,#N/A,FALSE,"장비분석";#N/A,#N/A,FALSE,"준설분석";#N/A,#N/A,FALSE,"철구분석"}</definedName>
    <definedName name="손영주" localSheetId="9" hidden="1">{#N/A,#N/A,FALSE,"조골재"}</definedName>
    <definedName name="손영주" hidden="1">{#N/A,#N/A,FALSE,"조골재"}</definedName>
    <definedName name="손익" localSheetId="9" hidden="1">{#N/A,#N/A,FALSE,"지침";#N/A,#N/A,FALSE,"환경분석";#N/A,#N/A,FALSE,"Sheet16"}</definedName>
    <definedName name="손익" hidden="1">{#N/A,#N/A,FALSE,"지침";#N/A,#N/A,FALSE,"환경분석";#N/A,#N/A,FALSE,"Sheet16"}</definedName>
    <definedName name="손익계산서" hidden="1">#REF!</definedName>
    <definedName name="손익변경" localSheetId="9" hidden="1">{#N/A,#N/A,FALSE,"지침";#N/A,#N/A,FALSE,"환경분석";#N/A,#N/A,FALSE,"Sheet16"}</definedName>
    <definedName name="손익변경" hidden="1">{#N/A,#N/A,FALSE,"지침";#N/A,#N/A,FALSE,"환경분석";#N/A,#N/A,FALSE,"Sheet16"}</definedName>
    <definedName name="손잉율"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손잉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손학일" localSheetId="9" hidden="1">{#N/A,#N/A,FALSE,"골재소요량";#N/A,#N/A,FALSE,"골재소요량"}</definedName>
    <definedName name="손학일" hidden="1">{#N/A,#N/A,FALSE,"골재소요량";#N/A,#N/A,FALSE,"골재소요량"}</definedName>
    <definedName name="솔비" localSheetId="9" hidden="1">{#N/A,#N/A,FALSE,"이태원철근"}</definedName>
    <definedName name="솔비" hidden="1">{#N/A,#N/A,FALSE,"이태원철근"}</definedName>
    <definedName name="쇼" localSheetId="7">BLCH</definedName>
    <definedName name="쇼" localSheetId="9">BLCH</definedName>
    <definedName name="쇼">BLCH</definedName>
    <definedName name="수" hidden="1">#REF!</definedName>
    <definedName name="수1" hidden="1">#REF!</definedName>
    <definedName name="수2" localSheetId="9" hidden="1">{#N/A,#N/A,TRUE,"토적및재료집계";#N/A,#N/A,TRUE,"토적및재료집계";#N/A,#N/A,TRUE,"단위량"}</definedName>
    <definedName name="수2" hidden="1">{#N/A,#N/A,TRUE,"토적및재료집계";#N/A,#N/A,TRUE,"토적및재료집계";#N/A,#N/A,TRUE,"단위량"}</definedName>
    <definedName name="수3" localSheetId="9" hidden="1">{#N/A,#N/A,TRUE,"토적및재료집계";#N/A,#N/A,TRUE,"토적및재료집계";#N/A,#N/A,TRUE,"단위량"}</definedName>
    <definedName name="수3" hidden="1">{#N/A,#N/A,TRUE,"토적및재료집계";#N/A,#N/A,TRUE,"토적및재료집계";#N/A,#N/A,TRUE,"단위량"}</definedName>
    <definedName name="수량산출서2" localSheetId="9" hidden="1">{#N/A,#N/A,FALSE,"기안지";#N/A,#N/A,FALSE,"통신지"}</definedName>
    <definedName name="수량산출서2" hidden="1">{#N/A,#N/A,FALSE,"기안지";#N/A,#N/A,FALSE,"통신지"}</definedName>
    <definedName name="수량산출서new" localSheetId="9" hidden="1">{#N/A,#N/A,FALSE,"기안지";#N/A,#N/A,FALSE,"통신지"}</definedName>
    <definedName name="수량산출서new" hidden="1">{#N/A,#N/A,FALSE,"기안지";#N/A,#N/A,FALSE,"통신지"}</definedName>
    <definedName name="수량집계표_가시설" hidden="1">#REF!</definedName>
    <definedName name="수량총합" localSheetId="9" hidden="1">{#N/A,#N/A,TRUE,"토적및재료집계";#N/A,#N/A,TRUE,"토적및재료집계";#N/A,#N/A,TRUE,"단위량"}</definedName>
    <definedName name="수량총합" hidden="1">{#N/A,#N/A,TRUE,"토적및재료집계";#N/A,#N/A,TRUE,"토적및재료집계";#N/A,#N/A,TRUE,"단위량"}</definedName>
    <definedName name="수식" localSheetId="7">ShowFormulas</definedName>
    <definedName name="수식" localSheetId="9">ShowFormulas</definedName>
    <definedName name="수식">ShowFormulas</definedName>
    <definedName name="수은" localSheetId="9" hidden="1">{#N/A,#N/A,FALSE,"변경관리예산";#N/A,#N/A,FALSE,"변경장비예산";#N/A,#N/A,FALSE,"변경준설예산";#N/A,#N/A,FALSE,"변경철구예산"}</definedName>
    <definedName name="수은" hidden="1">{#N/A,#N/A,FALSE,"변경관리예산";#N/A,#N/A,FALSE,"변경장비예산";#N/A,#N/A,FALSE,"변경준설예산";#N/A,#N/A,FALSE,"변경철구예산"}</definedName>
    <definedName name="순" localSheetId="9" hidden="1">{#N/A,#N/A,FALSE,"지침";#N/A,#N/A,FALSE,"환경분석";#N/A,#N/A,FALSE,"Sheet16"}</definedName>
    <definedName name="순" hidden="1">{#N/A,#N/A,FALSE,"지침";#N/A,#N/A,FALSE,"환경분석";#N/A,#N/A,FALSE,"Sheet16"}</definedName>
    <definedName name="순공사" localSheetId="9" hidden="1">{#N/A,#N/A,FALSE,"골재소요량";#N/A,#N/A,FALSE,"골재소요량"}</definedName>
    <definedName name="순공사" hidden="1">{#N/A,#N/A,FALSE,"골재소요량";#N/A,#N/A,FALSE,"골재소요량"}</definedName>
    <definedName name="순공사비ebs" localSheetId="9" hidden="1">{#N/A,#N/A,TRUE,"토적및재료집계";#N/A,#N/A,TRUE,"토적및재료집계";#N/A,#N/A,TRUE,"단위량"}</definedName>
    <definedName name="순공사비ebs" hidden="1">{#N/A,#N/A,TRUE,"토적및재료집계";#N/A,#N/A,TRUE,"토적및재료집계";#N/A,#N/A,TRUE,"단위량"}</definedName>
    <definedName name="순공사비집"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위결정" localSheetId="9" hidden="1">{"'제10장(표)'!$A$5:$L$10"}</definedName>
    <definedName name="순위결정" hidden="1">{"'제10장(표)'!$A$5:$L$10"}</definedName>
    <definedName name="순위결정2" localSheetId="9" hidden="1">{"'제10장(표)'!$A$5:$L$10"}</definedName>
    <definedName name="순위결정2" hidden="1">{"'제10장(표)'!$A$5:$L$10"}</definedName>
    <definedName name="순창" localSheetId="9" hidden="1">{#N/A,#N/A,FALSE,"구조2"}</definedName>
    <definedName name="순창" hidden="1">{#N/A,#N/A,FALSE,"구조2"}</definedName>
    <definedName name="순창주산현황" localSheetId="9" hidden="1">{#N/A,#N/A,FALSE,"부대1"}</definedName>
    <definedName name="순창주산현황" hidden="1">{#N/A,#N/A,FALSE,"부대1"}</definedName>
    <definedName name="순창현황" localSheetId="9" hidden="1">{#N/A,#N/A,FALSE,"부대1"}</definedName>
    <definedName name="순창현황" hidden="1">{#N/A,#N/A,FALSE,"부대1"}</definedName>
    <definedName name="슌" localSheetId="9" hidden="1">{#N/A,#N/A,FALSE,"명세표"}</definedName>
    <definedName name="슌" hidden="1">{#N/A,#N/A,FALSE,"명세표"}</definedName>
    <definedName name="슠" localSheetId="9" hidden="1">{#N/A,#N/A,FALSE,"명세표"}</definedName>
    <definedName name="슠" hidden="1">{#N/A,#N/A,FALSE,"명세표"}</definedName>
    <definedName name="스라" hidden="1">#REF!</definedName>
    <definedName name="승" localSheetId="9" hidden="1">{#N/A,#N/A,FALSE,"지침";#N/A,#N/A,FALSE,"환경분석";#N/A,#N/A,FALSE,"Sheet16"}</definedName>
    <definedName name="승" hidden="1">{#N/A,#N/A,FALSE,"지침";#N/A,#N/A,FALSE,"환경분석";#N/A,#N/A,FALSE,"Sheet16"}</definedName>
    <definedName name="승용교" localSheetId="9" hidden="1">{#N/A,#N/A,FALSE,"2~8번"}</definedName>
    <definedName name="승용교" hidden="1">{#N/A,#N/A,FALSE,"2~8번"}</definedName>
    <definedName name="승용교2" localSheetId="9" hidden="1">{#N/A,#N/A,FALSE,"2~8번"}</definedName>
    <definedName name="승용교2" hidden="1">{#N/A,#N/A,FALSE,"2~8번"}</definedName>
    <definedName name="승인" localSheetId="9" hidden="1">{#N/A,#N/A,FALSE,"기안지";#N/A,#N/A,FALSE,"통신지"}</definedName>
    <definedName name="승인" hidden="1">{#N/A,#N/A,FALSE,"기안지";#N/A,#N/A,FALSE,"통신지"}</definedName>
    <definedName name="승인보고21차" localSheetId="9" hidden="1">{#N/A,#N/A,FALSE,"기안지";#N/A,#N/A,FALSE,"통신지"}</definedName>
    <definedName name="승인보고21차" hidden="1">{#N/A,#N/A,FALSE,"기안지";#N/A,#N/A,FALSE,"통신지"}</definedName>
    <definedName name="시공측량보고서" localSheetId="9" hidden="1">{#N/A,#N/A,FALSE,"손익표지";#N/A,#N/A,FALSE,"손익계산";#N/A,#N/A,FALSE,"일반관리비";#N/A,#N/A,FALSE,"영업외수익";#N/A,#N/A,FALSE,"영업외비용";#N/A,#N/A,FALSE,"매출액";#N/A,#N/A,FALSE,"요약손익";#N/A,#N/A,FALSE,"요약대차";#N/A,#N/A,FALSE,"매출채권현황";#N/A,#N/A,FALSE,"매출채권명세"}</definedName>
    <definedName name="시공측량보고서" hidden="1">{#N/A,#N/A,FALSE,"손익표지";#N/A,#N/A,FALSE,"손익계산";#N/A,#N/A,FALSE,"일반관리비";#N/A,#N/A,FALSE,"영업외수익";#N/A,#N/A,FALSE,"영업외비용";#N/A,#N/A,FALSE,"매출액";#N/A,#N/A,FALSE,"요약손익";#N/A,#N/A,FALSE,"요약대차";#N/A,#N/A,FALSE,"매출채권현황";#N/A,#N/A,FALSE,"매출채권명세"}</definedName>
    <definedName name="시멘트골재집계" hidden="1">#REF!</definedName>
    <definedName name="시바쓰" localSheetId="9" hidden="1">{#N/A,#N/A,FALSE,"전력간선"}</definedName>
    <definedName name="시바쓰" hidden="1">{#N/A,#N/A,FALSE,"전력간선"}</definedName>
    <definedName name="시시싯" localSheetId="9" hidden="1">{#N/A,#N/A,TRUE,"토적및재료집계";#N/A,#N/A,TRUE,"토적및재료집계";#N/A,#N/A,TRUE,"단위량"}</definedName>
    <definedName name="시시싯" hidden="1">{#N/A,#N/A,TRUE,"토적및재료집계";#N/A,#N/A,TRUE,"토적및재료집계";#N/A,#N/A,TRUE,"단위량"}</definedName>
    <definedName name="시중단가" localSheetId="9" hidden="1">{"'단계별시설공사비'!$A$3:$K$51"}</definedName>
    <definedName name="시중단가" hidden="1">{"'단계별시설공사비'!$A$3:$K$51"}</definedName>
    <definedName name="시추조사비" localSheetId="9" hidden="1">{#N/A,#N/A,FALSE,"2~8번"}</definedName>
    <definedName name="시추조사비" hidden="1">{#N/A,#N/A,FALSE,"2~8번"}</definedName>
    <definedName name="시행" localSheetId="9" hidden="1">{#N/A,#N/A,FALSE,"이태원철근"}</definedName>
    <definedName name="시행" hidden="1">{#N/A,#N/A,FALSE,"이태원철근"}</definedName>
    <definedName name="시험실과식당" localSheetId="9" hidden="1">{#N/A,#N/A,FALSE,"사업총괄";#N/A,#N/A,FALSE,"장비사업";#N/A,#N/A,FALSE,"철구사업";#N/A,#N/A,FALSE,"준설사업"}</definedName>
    <definedName name="시험실과식당" hidden="1">{#N/A,#N/A,FALSE,"사업총괄";#N/A,#N/A,FALSE,"장비사업";#N/A,#N/A,FALSE,"철구사업";#N/A,#N/A,FALSE,"준설사업"}</definedName>
    <definedName name="식대">4000+1500*2</definedName>
    <definedName name="신"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공항1역기능실2" localSheetId="9"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localSheetId="9" hidden="1">{#N/A,#N/A,TRUE,"공조기";#N/A,#N/A,TRUE,"FCU";#N/A,#N/A,TRUE,"1-20";#N/A,#N/A,TRUE,"21-40";#N/A,#N/A,TRUE,"41-60";#N/A,#N/A,TRUE,"61-80";#N/A,#N/A,TRUE,"화장실부하집계";#N/A,#N/A,TRUE,"화장실"}</definedName>
    <definedName name="신과" hidden="1">{#N/A,#N/A,TRUE,"공조기";#N/A,#N/A,TRUE,"FCU";#N/A,#N/A,TRUE,"1-20";#N/A,#N/A,TRUE,"21-40";#N/A,#N/A,TRUE,"41-60";#N/A,#N/A,TRUE,"61-80";#N/A,#N/A,TRUE,"화장실부하집계";#N/A,#N/A,TRUE,"화장실"}</definedName>
    <definedName name="신규"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규"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설" localSheetId="9" hidden="1">{#N/A,#N/A,FALSE,"명세표"}</definedName>
    <definedName name="신설" hidden="1">{#N/A,#N/A,FALSE,"명세표"}</definedName>
    <definedName name="신설1" localSheetId="9" hidden="1">{#N/A,#N/A,FALSE,"명세표"}</definedName>
    <definedName name="신설1" hidden="1">{#N/A,#N/A,FALSE,"명세표"}</definedName>
    <definedName name="신영교2" localSheetId="9" hidden="1">{#N/A,#N/A,FALSE,"단가표지"}</definedName>
    <definedName name="신영교2" hidden="1">{#N/A,#N/A,FALSE,"단가표지"}</definedName>
    <definedName name="신정연휴" localSheetId="9" hidden="1">{#N/A,#N/A,FALSE,"예상손익";#N/A,#N/A,FALSE,"관리분석";#N/A,#N/A,FALSE,"장비분석";#N/A,#N/A,FALSE,"준설분석";#N/A,#N/A,FALSE,"철구분석"}</definedName>
    <definedName name="신정연휴" hidden="1">{#N/A,#N/A,FALSE,"예상손익";#N/A,#N/A,FALSE,"관리분석";#N/A,#N/A,FALSE,"장비분석";#N/A,#N/A,FALSE,"준설분석";#N/A,#N/A,FALSE,"철구분석"}</definedName>
    <definedName name="신축공사" localSheetId="9" hidden="1">{"'단계별시설공사비'!$A$3:$K$51"}</definedName>
    <definedName name="신축공사" hidden="1">{"'단계별시설공사비'!$A$3:$K$51"}</definedName>
    <definedName name="신품" hidden="1">#REF!</definedName>
    <definedName name="신현대림" localSheetId="9" hidden="1">{#N/A,#N/A,FALSE,"변경관리예산";#N/A,#N/A,FALSE,"변경장비예산";#N/A,#N/A,FALSE,"변경준설예산";#N/A,#N/A,FALSE,"변경철구예산"}</definedName>
    <definedName name="신현대림" hidden="1">{#N/A,#N/A,FALSE,"변경관리예산";#N/A,#N/A,FALSE,"변경장비예산";#N/A,#N/A,FALSE,"변경준설예산";#N/A,#N/A,FALSE,"변경철구예산"}</definedName>
    <definedName name="신호등" localSheetId="9" hidden="1">{#N/A,#N/A,FALSE,"신청통보";#N/A,#N/A,FALSE,"기성확인서";#N/A,#N/A,FALSE,"기성내역서"}</definedName>
    <definedName name="신호등" hidden="1">{#N/A,#N/A,FALSE,"신청통보";#N/A,#N/A,FALSE,"기성확인서";#N/A,#N/A,FALSE,"기성내역서"}</definedName>
    <definedName name="실" localSheetId="9" hidden="1">{#N/A,#N/A,FALSE,"신청통보";#N/A,#N/A,FALSE,"기성확인서";#N/A,#N/A,FALSE,"기성내역서"}</definedName>
    <definedName name="실" hidden="1">{#N/A,#N/A,FALSE,"신청통보";#N/A,#N/A,FALSE,"기성확인서";#N/A,#N/A,FALSE,"기성내역서"}</definedName>
    <definedName name="실긴수2" localSheetId="9" hidden="1">{#N/A,#N/A,FALSE,"지침";#N/A,#N/A,FALSE,"환경분석";#N/A,#N/A,FALSE,"Sheet16"}</definedName>
    <definedName name="실긴수2" hidden="1">{#N/A,#N/A,FALSE,"지침";#N/A,#N/A,FALSE,"환경분석";#N/A,#N/A,FALSE,"Sheet16"}</definedName>
    <definedName name="실시설계용역비변경내역" localSheetId="9" hidden="1">{"'정산내역서'!$A$1:$I$35","'정산서(절.성토부)'!$A$1:$Q$17","'정산서(교량부)'!$A$1:$Q$84","'총괄표'!$A$1:$M$12","'시행현황'!$A$1:$G$12","'표지'!$A$1:$N$27","'정산서(절.성토부)'!$A$3:$Q$7"}</definedName>
    <definedName name="실시설계용역비변경내역" hidden="1">{"'정산내역서'!$A$1:$I$35","'정산서(절.성토부)'!$A$1:$Q$17","'정산서(교량부)'!$A$1:$Q$84","'총괄표'!$A$1:$M$12","'시행현황'!$A$1:$G$12","'표지'!$A$1:$N$27","'정산서(절.성토부)'!$A$3:$Q$7"}</definedName>
    <definedName name="실행"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실행"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실행대비집계표" localSheetId="9" hidden="1">{#N/A,#N/A,FALSE,"운반시간"}</definedName>
    <definedName name="실행대비집계표" hidden="1">{#N/A,#N/A,FALSE,"운반시간"}</definedName>
    <definedName name="실행추" localSheetId="9" hidden="1">{#N/A,#N/A,FALSE,"포장2"}</definedName>
    <definedName name="실행추" hidden="1">{#N/A,#N/A,FALSE,"포장2"}</definedName>
    <definedName name="실행투찰대비" localSheetId="9" hidden="1">{#N/A,#N/A,FALSE,"기안지";#N/A,#N/A,FALSE,"통신지"}</definedName>
    <definedName name="실행투찰대비" hidden="1">{#N/A,#N/A,FALSE,"기안지";#N/A,#N/A,FALSE,"통신지"}</definedName>
    <definedName name="실험" localSheetId="9" hidden="1">{"'정산내역서'!$A$1:$I$35","'정산서(절.성토부)'!$A$1:$Q$17","'정산서(교량부)'!$A$1:$Q$84","'총괄표'!$A$1:$M$12","'시행현황'!$A$1:$G$12","'표지'!$A$1:$N$27","'정산서(절.성토부)'!$A$3:$Q$7"}</definedName>
    <definedName name="실험" hidden="1">{"'정산내역서'!$A$1:$I$35","'정산서(절.성토부)'!$A$1:$Q$17","'정산서(교량부)'!$A$1:$Q$84","'총괄표'!$A$1:$M$12","'시행현황'!$A$1:$G$12","'표지'!$A$1:$N$27","'정산서(절.성토부)'!$A$3:$Q$7"}</definedName>
    <definedName name="심" localSheetId="9" hidden="1">{#N/A,#N/A,FALSE,"전력간선"}</definedName>
    <definedName name="심" hidden="1">{#N/A,#N/A,FALSE,"전력간선"}</definedName>
    <definedName name="ㅇ" localSheetId="9" hidden="1">{#N/A,#N/A,FALSE,"단가표지"}</definedName>
    <definedName name="ㅇ" hidden="1">{#N/A,#N/A,FALSE,"단가표지"}</definedName>
    <definedName name="ㅇ곻" localSheetId="9" hidden="1">{#N/A,#N/A,FALSE,"명세표"}</definedName>
    <definedName name="ㅇ곻" hidden="1">{#N/A,#N/A,FALSE,"명세표"}</definedName>
    <definedName name="ㅇㄴ" localSheetId="9" hidden="1">{#N/A,#N/A,FALSE,"예상손익";#N/A,#N/A,FALSE,"관리분석";#N/A,#N/A,FALSE,"장비분석";#N/A,#N/A,FALSE,"준설분석";#N/A,#N/A,FALSE,"철구분석"}</definedName>
    <definedName name="ㅇㄴ" hidden="1">{#N/A,#N/A,FALSE,"예상손익";#N/A,#N/A,FALSE,"관리분석";#N/A,#N/A,FALSE,"장비분석";#N/A,#N/A,FALSE,"준설분석";#N/A,#N/A,FALSE,"철구분석"}</definedName>
    <definedName name="ㅇㄴㄴㄴㄴㄴㄴㄴㄴㄴ" localSheetId="9" hidden="1">{#N/A,#N/A,FALSE,"혼합골재"}</definedName>
    <definedName name="ㅇㄴㄴㄴㄴㄴㄴㄴㄴㄴ" hidden="1">{#N/A,#N/A,FALSE,"혼합골재"}</definedName>
    <definedName name="ㅇㄴㄷㅈㄱㅈㅂㄷㄱㄹㄷㅈㄱ" localSheetId="7">ErrorHandler_1</definedName>
    <definedName name="ㅇㄴㄷㅈㄱㅈㅂㄷㄱㄹㄷㅈㄱ" localSheetId="9">ErrorHandler_1</definedName>
    <definedName name="ㅇㄴㄷㅈㄱㅈㅂㄷㄱㄹㄷㅈㄱ">ErrorHandler_1</definedName>
    <definedName name="ㅇㄴㄹ" localSheetId="9" hidden="1">{#N/A,#N/A,FALSE,"명세표"}</definedName>
    <definedName name="ㅇㄴㄹ" hidden="1">{#N/A,#N/A,FALSE,"명세표"}</definedName>
    <definedName name="ㅇㄴㄹㄴㅇ" localSheetId="9" hidden="1">{#N/A,"수불부",FALSE,"사급자재수불서";#N/A,"수불부",FALSE,"사급자재수불서"}</definedName>
    <definedName name="ㅇㄴㄹㄴㅇ" hidden="1">{#N/A,"수불부",FALSE,"사급자재수불서";#N/A,"수불부",FALSE,"사급자재수불서"}</definedName>
    <definedName name="ㅇㄴㄹㄹㄴㄹㄹ" localSheetId="9" hidden="1">{#N/A,#N/A,FALSE,"운반시간"}</definedName>
    <definedName name="ㅇㄴㄹㄹㄴㄹㄹ" hidden="1">{#N/A,#N/A,FALSE,"운반시간"}</definedName>
    <definedName name="ㅇㄴㄹㅇ" localSheetId="9" hidden="1">{#N/A,#N/A,FALSE,"구조1"}</definedName>
    <definedName name="ㅇㄴㄹㅇ" hidden="1">{#N/A,#N/A,FALSE,"구조1"}</definedName>
    <definedName name="ㅇㄴㄹㅇㄴ" localSheetId="9" hidden="1">{#N/A,#N/A,FALSE,"명세표"}</definedName>
    <definedName name="ㅇㄴㄹㅇㄴ" hidden="1">{#N/A,#N/A,FALSE,"명세표"}</definedName>
    <definedName name="ㅇㄴㄹㅇㄹ" localSheetId="9" hidden="1">{#N/A,#N/A,FALSE,"운반시간"}</definedName>
    <definedName name="ㅇㄴㄹㅇㄹ" hidden="1">{#N/A,#N/A,FALSE,"운반시간"}</definedName>
    <definedName name="ㅇㄴ륭" localSheetId="9" hidden="1">{#N/A,#N/A,FALSE,"명세표"}</definedName>
    <definedName name="ㅇㄴ륭" hidden="1">{#N/A,#N/A,FALSE,"명세표"}</definedName>
    <definedName name="ㅇㄴㄻ" localSheetId="9" hidden="1">{#N/A,#N/A,FALSE,"표지목차"}</definedName>
    <definedName name="ㅇㄴㄻ" hidden="1">{#N/A,#N/A,FALSE,"표지목차"}</definedName>
    <definedName name="ㅇㄴㄻㄴㅇ" localSheetId="9" hidden="1">{#N/A,#N/A,FALSE,"표지목차"}</definedName>
    <definedName name="ㅇㄴㄻㄴㅇ" hidden="1">{#N/A,#N/A,FALSE,"표지목차"}</definedName>
    <definedName name="ㅇㄴㄻㅇㄹㄴㅁ" hidden="1">#REF!</definedName>
    <definedName name="ㅇㄴㄻㅎㅈㄷㅈㄷㄴ" localSheetId="9" hidden="1">{"'Sheet1'!$D$19","'Sheet1'!$B$22:$E$22"}</definedName>
    <definedName name="ㅇㄴㄻㅎㅈㄷㅈㄷㄴ" hidden="1">{"'Sheet1'!$D$19","'Sheet1'!$B$22:$E$22"}</definedName>
    <definedName name="ㅇㄴㅀ" hidden="1">#REF!</definedName>
    <definedName name="ㅇㄴㅀㄴ" localSheetId="9" hidden="1">{#N/A,#N/A,FALSE,"명세표"}</definedName>
    <definedName name="ㅇㄴㅀㄴ" hidden="1">{#N/A,#N/A,FALSE,"명세표"}</definedName>
    <definedName name="ㅇㄴㅀㄷㄱ" localSheetId="9" hidden="1">{#N/A,#N/A,FALSE,"명세표"}</definedName>
    <definedName name="ㅇㄴㅀㄷㄱ" hidden="1">{#N/A,#N/A,FALSE,"명세표"}</definedName>
    <definedName name="ㅇㄴㅀㅇㄹ" localSheetId="9" hidden="1">{#N/A,#N/A,FALSE,"명세표"}</definedName>
    <definedName name="ㅇㄴㅀㅇㄹ" hidden="1">{#N/A,#N/A,FALSE,"명세표"}</definedName>
    <definedName name="ㅇㄴㅁ" hidden="1">#REF!</definedName>
    <definedName name="ㅇㄴㅁㄹ" localSheetId="9" hidden="1">{#N/A,#N/A,FALSE,"명세표"}</definedName>
    <definedName name="ㅇㄴㅁㄹ" hidden="1">{#N/A,#N/A,FALSE,"명세표"}</definedName>
    <definedName name="ㅇㄴㅁㄹㅇㄻㅇㄹㄴㅇ" localSheetId="9" hidden="1">{#N/A,"수불부",FALSE,"사급자재수불서";#N/A,"수불부",FALSE,"사급자재수불서"}</definedName>
    <definedName name="ㅇㄴㅁㄹㅇㄻㅇㄹㄴㅇ" hidden="1">{#N/A,"수불부",FALSE,"사급자재수불서";#N/A,"수불부",FALSE,"사급자재수불서"}</definedName>
    <definedName name="ㅇㄴㅁㅀ" localSheetId="9" hidden="1">{#N/A,#N/A,FALSE,"명세표"}</definedName>
    <definedName name="ㅇㄴㅁㅀ" hidden="1">{#N/A,#N/A,FALSE,"명세표"}</definedName>
    <definedName name="ㅇㄴㅁㅎㅁㄱ" localSheetId="9" hidden="1">{#N/A,#N/A,FALSE,"명세표"}</definedName>
    <definedName name="ㅇㄴㅁㅎㅁㄱ" hidden="1">{#N/A,#N/A,FALSE,"명세표"}</definedName>
    <definedName name="ㅇㄴ묄" localSheetId="9" hidden="1">{#N/A,#N/A,FALSE,"명세표"}</definedName>
    <definedName name="ㅇㄴ묄" hidden="1">{#N/A,#N/A,FALSE,"명세표"}</definedName>
    <definedName name="ㅇㄴ미ㅗㄹ" localSheetId="9" hidden="1">{#N/A,#N/A,FALSE,"명세표"}</definedName>
    <definedName name="ㅇㄴ미ㅗㄹ" hidden="1">{#N/A,#N/A,FALSE,"명세표"}</definedName>
    <definedName name="ㅇㄴ미ㅣ러ㅗ" localSheetId="9" hidden="1">{#N/A,#N/A,FALSE,"골재소요량";#N/A,#N/A,FALSE,"골재소요량"}</definedName>
    <definedName name="ㅇㄴ미ㅣ러ㅗ" hidden="1">{#N/A,#N/A,FALSE,"골재소요량";#N/A,#N/A,FALSE,"골재소요량"}</definedName>
    <definedName name="ㅇㄴㅇㄴ" localSheetId="9" hidden="1">{#N/A,#N/A,FALSE,"포장2"}</definedName>
    <definedName name="ㅇㄴㅇㄴ" hidden="1">{#N/A,#N/A,FALSE,"포장2"}</definedName>
    <definedName name="ㅇㄴㅇㅁㅇㅁㅇ" localSheetId="9" hidden="1">{#N/A,#N/A,TRUE,"토적및재료집계";#N/A,#N/A,TRUE,"토적및재료집계";#N/A,#N/A,TRUE,"단위량"}</definedName>
    <definedName name="ㅇㄴㅇㅁㅇㅁㅇ" hidden="1">{#N/A,#N/A,TRUE,"토적및재료집계";#N/A,#N/A,TRUE,"토적및재료집계";#N/A,#N/A,TRUE,"단위량"}</definedName>
    <definedName name="ㅇㄴㅌㄷㅈㄷ" localSheetId="9" hidden="1">{#N/A,#N/A,FALSE,"명세표"}</definedName>
    <definedName name="ㅇㄴㅌㄷㅈㄷ" hidden="1">{#N/A,#N/A,FALSE,"명세표"}</definedName>
    <definedName name="ㅇㄴㅍ" localSheetId="9" hidden="1">{#N/A,#N/A,FALSE,"명세표"}</definedName>
    <definedName name="ㅇㄴㅍ" hidden="1">{#N/A,#N/A,FALSE,"명세표"}</definedName>
    <definedName name="ㅇ너밀" localSheetId="9" hidden="1">{#N/A,#N/A,FALSE,"명세표"}</definedName>
    <definedName name="ㅇ너밀" hidden="1">{#N/A,#N/A,FALSE,"명세표"}</definedName>
    <definedName name="ㅇ너ㅚㅇ너" localSheetId="9" hidden="1">{#N/A,#N/A,FALSE,"명세표"}</definedName>
    <definedName name="ㅇ너ㅚㅇ너" hidden="1">{#N/A,#N/A,FALSE,"명세표"}</definedName>
    <definedName name="ㅇ널미ㅏ" localSheetId="9" hidden="1">{#N/A,#N/A,FALSE,"명세표"}</definedName>
    <definedName name="ㅇ널미ㅏ" hidden="1">{#N/A,#N/A,FALSE,"명세표"}</definedName>
    <definedName name="ㅇ노ㅓㄷㄹ" localSheetId="9" hidden="1">{#N/A,#N/A,FALSE,"명세표"}</definedName>
    <definedName name="ㅇ노ㅓㄷㄹ" hidden="1">{#N/A,#N/A,FALSE,"명세표"}</definedName>
    <definedName name="ㅇㄶㄹㄷㄱㄹㅈ" localSheetId="9" hidden="1">{#N/A,"수불부",FALSE,"사급자재수불서";#N/A,"수불부",FALSE,"사급자재수불서"}</definedName>
    <definedName name="ㅇㄶㄹㄷㄱㄹㅈ" hidden="1">{#N/A,"수불부",FALSE,"사급자재수불서";#N/A,"수불부",FALSE,"사급자재수불서"}</definedName>
    <definedName name="ㅇㄶㄹㅇㅇ" localSheetId="9" hidden="1">{#N/A,#N/A,FALSE,"명세표"}</definedName>
    <definedName name="ㅇㄶㄹㅇㅇ" hidden="1">{#N/A,#N/A,FALSE,"명세표"}</definedName>
    <definedName name="ㅇㄶㅁㄴㄱㄷ" localSheetId="9" hidden="1">{#N/A,"수불부",FALSE,"사급자재수불서";#N/A,"수불부",FALSE,"사급자재수불서"}</definedName>
    <definedName name="ㅇㄶㅁㄴㄱㄷ" hidden="1">{#N/A,"수불부",FALSE,"사급자재수불서";#N/A,"수불부",FALSE,"사급자재수불서"}</definedName>
    <definedName name="ㅇㄶㅁㄷㄱㄹㅈ" localSheetId="9" hidden="1">{#N/A,"수불부",FALSE,"사급자재수불서";#N/A,"수불부",FALSE,"사급자재수불서"}</definedName>
    <definedName name="ㅇㄶㅁㄷㄱㄹㅈ" hidden="1">{#N/A,"수불부",FALSE,"사급자재수불서";#N/A,"수불부",FALSE,"사급자재수불서"}</definedName>
    <definedName name="ㅇㄷㄴㄶㅎ" localSheetId="9" hidden="1">{#N/A,#N/A,FALSE,"골재소요량";#N/A,#N/A,FALSE,"골재소요량"}</definedName>
    <definedName name="ㅇㄷㄴㄶㅎ" hidden="1">{#N/A,#N/A,FALSE,"골재소요량";#N/A,#N/A,FALSE,"골재소요량"}</definedName>
    <definedName name="ㅇㄹ" hidden="1">#REF!</definedName>
    <definedName name="ㅇㄹ3" localSheetId="9" hidden="1">{#N/A,#N/A,FALSE,"명세표"}</definedName>
    <definedName name="ㅇㄹ3" hidden="1">{#N/A,#N/A,FALSE,"명세표"}</definedName>
    <definedName name="ㅇㄹㄴ" localSheetId="9" hidden="1">{#N/A,"수불부",FALSE,"사급자재수불서";#N/A,"수불부",FALSE,"사급자재수불서"}</definedName>
    <definedName name="ㅇㄹㄴ" hidden="1">{#N/A,"수불부",FALSE,"사급자재수불서";#N/A,"수불부",FALSE,"사급자재수불서"}</definedName>
    <definedName name="ㅇㄹㄴㅀㄹㅇㅎㄹㅇㅎ" localSheetId="9" hidden="1">{#N/A,#N/A,FALSE,"2~8번"}</definedName>
    <definedName name="ㅇㄹㄴㅀㄹㅇㅎㄹㅇㅎ" hidden="1">{#N/A,#N/A,FALSE,"2~8번"}</definedName>
    <definedName name="ㅇㄹㄴㅁㅎㅁㄴ" localSheetId="9" hidden="1">{#N/A,"수불부",FALSE,"사급자재수불서";#N/A,"수불부",FALSE,"사급자재수불서"}</definedName>
    <definedName name="ㅇㄹㄴㅁㅎㅁㄴ" hidden="1">{#N/A,"수불부",FALSE,"사급자재수불서";#N/A,"수불부",FALSE,"사급자재수불서"}</definedName>
    <definedName name="ㅇㄹㄴㅇㅎ" hidden="1">255</definedName>
    <definedName name="ㅇㄹㄶ" localSheetId="9" hidden="1">{#N/A,#N/A,FALSE,"명세표"}</definedName>
    <definedName name="ㅇㄹㄶ" hidden="1">{#N/A,#N/A,FALSE,"명세표"}</definedName>
    <definedName name="ㅇㄹㄶㅇㄹ" localSheetId="9" hidden="1">{#N/A,#N/A,FALSE,"명세표"}</definedName>
    <definedName name="ㅇㄹㄶㅇㄹ" hidden="1">{#N/A,#N/A,FALSE,"명세표"}</definedName>
    <definedName name="ㅇㄹㄹ" hidden="1">#REF!</definedName>
    <definedName name="ㅇㄹㄹㅇ" localSheetId="9" hidden="1">{#N/A,#N/A,FALSE,"2~8번"}</definedName>
    <definedName name="ㅇㄹㄹㅇ" hidden="1">{#N/A,#N/A,FALSE,"2~8번"}</definedName>
    <definedName name="ㅇㄹㅀㅁㄷ" localSheetId="9" hidden="1">{#N/A,#N/A,FALSE,"명세표"}</definedName>
    <definedName name="ㅇㄹㅀㅁㄷ" hidden="1">{#N/A,#N/A,FALSE,"명세표"}</definedName>
    <definedName name="ㅇㄹㅇ" localSheetId="9" hidden="1">{#N/A,#N/A,FALSE,"운반시간"}</definedName>
    <definedName name="ㅇㄹㅇ" hidden="1">{#N/A,#N/A,FALSE,"운반시간"}</definedName>
    <definedName name="ㅇㄹㅇㄹ" localSheetId="9" hidden="1">{#N/A,#N/A,FALSE,"명세표"}</definedName>
    <definedName name="ㅇㄹㅇㄹ" hidden="1">{#N/A,#N/A,FALSE,"명세표"}</definedName>
    <definedName name="ㅇㄹㅊ" localSheetId="9" hidden="1">{#N/A,#N/A,FALSE,"명세표"}</definedName>
    <definedName name="ㅇㄹㅊ" hidden="1">{#N/A,#N/A,FALSE,"명세표"}</definedName>
    <definedName name="ㅇㄹ혼ㅇ" localSheetId="9" hidden="1">{#N/A,#N/A,FALSE,"명세표"}</definedName>
    <definedName name="ㅇㄹ혼ㅇ" hidden="1">{#N/A,#N/A,FALSE,"명세표"}</definedName>
    <definedName name="ㅇ라ㅓㅏㅗㄹ"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9" hidden="1">{#N/A,#N/A,FALSE,"단가표지"}</definedName>
    <definedName name="ㅇ러" hidden="1">{#N/A,#N/A,FALSE,"단가표지"}</definedName>
    <definedName name="ㅇ러알ㅇㄹㅇㄹ" hidden="1">#REF!</definedName>
    <definedName name="ㅇ러ㅣㅏㄴㅇ" localSheetId="9" hidden="1">{#N/A,#N/A,FALSE,"배수1"}</definedName>
    <definedName name="ㅇ러ㅣㅏㄴㅇ" hidden="1">{#N/A,#N/A,FALSE,"배수1"}</definedName>
    <definedName name="ㅇ로헐ㅇ" localSheetId="9" hidden="1">{#N/A,#N/A,FALSE,"명세표"}</definedName>
    <definedName name="ㅇ로헐ㅇ" hidden="1">{#N/A,#N/A,FALSE,"명세표"}</definedName>
    <definedName name="ㅇ로헝ㅊ" localSheetId="9" hidden="1">{#N/A,#N/A,FALSE,"명세표"}</definedName>
    <definedName name="ㅇ로헝ㅊ" hidden="1">{#N/A,#N/A,FALSE,"명세표"}</definedName>
    <definedName name="ㅇ롤옹롤ㅇ" localSheetId="9" hidden="1">{#N/A,#N/A,FALSE,"운반시간"}</definedName>
    <definedName name="ㅇ롤옹롤ㅇ" hidden="1">{#N/A,#N/A,FALSE,"운반시간"}</definedName>
    <definedName name="ㅇ롷ㄴㅇㅀ" localSheetId="9" hidden="1">{#N/A,#N/A,FALSE,"명세표"}</definedName>
    <definedName name="ㅇ롷ㄴㅇㅀ" hidden="1">{#N/A,#N/A,FALSE,"명세표"}</definedName>
    <definedName name="ㅇ뢺" localSheetId="9" hidden="1">{#N/A,#N/A,FALSE,"명세표"}</definedName>
    <definedName name="ㅇ뢺" hidden="1">{#N/A,#N/A,FALSE,"명세표"}</definedName>
    <definedName name="ㅇㄻㄴ" localSheetId="9" hidden="1">{#N/A,#N/A,FALSE,"골재소요량";#N/A,#N/A,FALSE,"골재소요량"}</definedName>
    <definedName name="ㅇㄻㄴ" hidden="1">{#N/A,#N/A,FALSE,"골재소요량";#N/A,#N/A,FALSE,"골재소요량"}</definedName>
    <definedName name="ㅇㄻㄴㄹ" localSheetId="9" hidden="1">{#N/A,#N/A,FALSE,"골재소요량";#N/A,#N/A,FALSE,"골재소요량"}</definedName>
    <definedName name="ㅇㄻㄴㄹ" hidden="1">{#N/A,#N/A,FALSE,"골재소요량";#N/A,#N/A,FALSE,"골재소요량"}</definedName>
    <definedName name="ㅇㄻㄴㅀ" localSheetId="9" hidden="1">{#N/A,"수불부",FALSE,"사급자재수불서";#N/A,"수불부",FALSE,"사급자재수불서"}</definedName>
    <definedName name="ㅇㄻㄴㅀ" hidden="1">{#N/A,"수불부",FALSE,"사급자재수불서";#N/A,"수불부",FALSE,"사급자재수불서"}</definedName>
    <definedName name="ㅇㄻㄴㅇㄻㄴㅇㄹ" hidden="1">#REF!</definedName>
    <definedName name="ㅇㄻㄹ" localSheetId="9" hidden="1">{#N/A,#N/A,FALSE,"명세표"}</definedName>
    <definedName name="ㅇㄻㄹ" hidden="1">{#N/A,#N/A,FALSE,"명세표"}</definedName>
    <definedName name="ㅇㄻㅇ" localSheetId="9" hidden="1">{#N/A,#N/A,FALSE,"2~8번"}</definedName>
    <definedName name="ㅇㄻㅇ" hidden="1">{#N/A,#N/A,FALSE,"2~8번"}</definedName>
    <definedName name="ㅇㄻㅇㄻㄴㄹ" localSheetId="9" hidden="1">{#N/A,#N/A,FALSE,"단가표지"}</definedName>
    <definedName name="ㅇㄻㅇㄻㄴㄹ" hidden="1">{#N/A,#N/A,FALSE,"단가표지"}</definedName>
    <definedName name="ㅇㄻㅎㅈㄷ" localSheetId="9" hidden="1">{#N/A,#N/A,FALSE,"명세표"}</definedName>
    <definedName name="ㅇㄻㅎㅈㄷ" hidden="1">{#N/A,#N/A,FALSE,"명세표"}</definedName>
    <definedName name="ㅇㄽㄱ" localSheetId="9" hidden="1">{#N/A,#N/A,FALSE,"전력간선"}</definedName>
    <definedName name="ㅇㄽㄱ" hidden="1">{#N/A,#N/A,FALSE,"전력간선"}</definedName>
    <definedName name="ㅇㅀ" localSheetId="9" hidden="1">{#N/A,#N/A,FALSE,"명세표"}</definedName>
    <definedName name="ㅇㅀ" hidden="1">{#N/A,#N/A,FALSE,"명세표"}</definedName>
    <definedName name="ㅇㅀ4ㄱㄹㅇㅎ" localSheetId="9" hidden="1">{#N/A,#N/A,FALSE,"명세표"}</definedName>
    <definedName name="ㅇㅀ4ㄱㄹㅇㅎ" hidden="1">{#N/A,#N/A,FALSE,"명세표"}</definedName>
    <definedName name="ㅇㅀㄴ" localSheetId="9" hidden="1">{#N/A,#N/A,FALSE,"명세표"}</definedName>
    <definedName name="ㅇㅀㄴ" hidden="1">{#N/A,#N/A,FALSE,"명세표"}</definedName>
    <definedName name="ㅇㅀㄴㄱ" localSheetId="9" hidden="1">{#N/A,#N/A,FALSE,"명세표"}</definedName>
    <definedName name="ㅇㅀㄴㄱ" hidden="1">{#N/A,#N/A,FALSE,"명세표"}</definedName>
    <definedName name="ㅇㅀㄴㅀ" localSheetId="9" hidden="1">{#N/A,#N/A,FALSE,"명세표"}</definedName>
    <definedName name="ㅇㅀㄴㅀ" hidden="1">{#N/A,#N/A,FALSE,"명세표"}</definedName>
    <definedName name="ㅇㅀㄴㅇㄹ" localSheetId="9" hidden="1">{#N/A,#N/A,FALSE,"명세표"}</definedName>
    <definedName name="ㅇㅀㄴㅇㄹ" hidden="1">{#N/A,#N/A,FALSE,"명세표"}</definedName>
    <definedName name="ㅇㅀㄴㅇㅀ" localSheetId="9" hidden="1">{#N/A,#N/A,FALSE,"명세표"}</definedName>
    <definedName name="ㅇㅀㄴㅇㅀ" hidden="1">{#N/A,#N/A,FALSE,"명세표"}</definedName>
    <definedName name="ㅇㅀㄷ" localSheetId="9" hidden="1">{#N/A,#N/A,FALSE,"명세표"}</definedName>
    <definedName name="ㅇㅀㄷ" hidden="1">{#N/A,#N/A,FALSE,"명세표"}</definedName>
    <definedName name="ㅇㅀㄹㅇㅁㅎ" hidden="1">#REF!</definedName>
    <definedName name="ㅇㅀㄻㄷㅈ" localSheetId="9" hidden="1">{#N/A,#N/A,FALSE,"명세표"}</definedName>
    <definedName name="ㅇㅀㄻㄷㅈ" hidden="1">{#N/A,#N/A,FALSE,"명세표"}</definedName>
    <definedName name="ㅇㅀㅁㅇㅁㅇ" localSheetId="9" hidden="1">{#N/A,#N/A,FALSE,"단가표지"}</definedName>
    <definedName name="ㅇㅀㅁㅇㅁㅇ" hidden="1">{#N/A,#N/A,FALSE,"단가표지"}</definedName>
    <definedName name="ㅇㅀㅇㅇㄹ" localSheetId="9" hidden="1">{#N/A,#N/A,FALSE,"명세표"}</definedName>
    <definedName name="ㅇㅀㅇㅇㄹ" hidden="1">{#N/A,#N/A,FALSE,"명세표"}</definedName>
    <definedName name="ㅇㅀㅈㄷ" localSheetId="9" hidden="1">{#N/A,#N/A,FALSE,"명세표"}</definedName>
    <definedName name="ㅇㅀㅈㄷ" hidden="1">{#N/A,#N/A,FALSE,"명세표"}</definedName>
    <definedName name="ㅇㅀㅎㅎㅎㅎㅎㅎㅎㅎㅎㅎㅎㅎㅎㅎㅎ" localSheetId="9" hidden="1">{#N/A,#N/A,FALSE,"구조2"}</definedName>
    <definedName name="ㅇㅀㅎㅎㅎㅎㅎㅎㅎㅎㅎㅎㅎㅎㅎㅎㅎ" hidden="1">{#N/A,#N/A,FALSE,"구조2"}</definedName>
    <definedName name="ㅇㅁㄴㄹ" localSheetId="9" hidden="1">{#N/A,#N/A,TRUE,"토적및재료집계";#N/A,#N/A,TRUE,"토적및재료집계";#N/A,#N/A,TRUE,"단위량"}</definedName>
    <definedName name="ㅇㅁㄴㄹ" hidden="1">{#N/A,#N/A,TRUE,"토적및재료집계";#N/A,#N/A,TRUE,"토적및재료집계";#N/A,#N/A,TRUE,"단위량"}</definedName>
    <definedName name="ㅇㅁㄴㄹㄴㅇㅁㅎㄹ" localSheetId="9" hidden="1">{#N/A,#N/A,FALSE,"골재소요량";#N/A,#N/A,FALSE,"골재소요량"}</definedName>
    <definedName name="ㅇㅁㄴㄹㄴㅇㅁㅎㄹ" hidden="1">{#N/A,#N/A,FALSE,"골재소요량";#N/A,#N/A,FALSE,"골재소요량"}</definedName>
    <definedName name="ㅇㅁㄴㅇ"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ㅁㄴㅇ"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ㅁ너ㅚㅗ" localSheetId="9" hidden="1">{#N/A,#N/A,FALSE,"명세표"}</definedName>
    <definedName name="ㅇㅁ너ㅚㅗ" hidden="1">{#N/A,#N/A,FALSE,"명세표"}</definedName>
    <definedName name="ㅇㅁ뇔" localSheetId="9" hidden="1">{#N/A,#N/A,FALSE,"명세표"}</definedName>
    <definedName name="ㅇㅁ뇔" hidden="1">{#N/A,#N/A,FALSE,"명세표"}</definedName>
    <definedName name="ㅇㅁㄶㄴㅇㅁㅀㅇㄴ" localSheetId="9" hidden="1">{#N/A,"수불부",FALSE,"사급자재수불서";#N/A,"수불부",FALSE,"사급자재수불서"}</definedName>
    <definedName name="ㅇㅁㄶㄴㅇㅁㅀㅇㄴ" hidden="1">{#N/A,"수불부",FALSE,"사급자재수불서";#N/A,"수불부",FALSE,"사급자재수불서"}</definedName>
    <definedName name="ㅇㅁ뢰" localSheetId="9" hidden="1">{#N/A,#N/A,FALSE,"명세표"}</definedName>
    <definedName name="ㅇㅁ뢰" hidden="1">{#N/A,#N/A,FALSE,"명세표"}</definedName>
    <definedName name="ㅇㅁ리" localSheetId="9" hidden="1">{#N/A,#N/A,FALSE,"명세표"}</definedName>
    <definedName name="ㅇㅁ리" hidden="1">{#N/A,#N/A,FALSE,"명세표"}</definedName>
    <definedName name="ㅇㅁㅀㅁㅎ" localSheetId="9" hidden="1">{#N/A,#N/A,FALSE,"명세표"}</definedName>
    <definedName name="ㅇㅁㅀㅁㅎ" hidden="1">{#N/A,#N/A,FALSE,"명세표"}</definedName>
    <definedName name="ㅇㅁㅇㄹ" localSheetId="9" hidden="1">{#N/A,#N/A,FALSE,"2~8번"}</definedName>
    <definedName name="ㅇㅁㅇㄹ" hidden="1">{#N/A,#N/A,FALSE,"2~8번"}</definedName>
    <definedName name="ㅇㅁㅇㅊㅌ" localSheetId="9" hidden="1">{#N/A,#N/A,FALSE,"명세표"}</definedName>
    <definedName name="ㅇㅁㅇㅊㅌ" hidden="1">{#N/A,#N/A,FALSE,"명세표"}</definedName>
    <definedName name="ㅇㅁㅌ" localSheetId="9" hidden="1">{#N/A,#N/A,FALSE,"명세표"}</definedName>
    <definedName name="ㅇㅁㅌ" hidden="1">{#N/A,#N/A,FALSE,"명세표"}</definedName>
    <definedName name="ㅇㅁㅎㄹㅇ" localSheetId="9" hidden="1">{#N/A,#N/A,FALSE,"명세표"}</definedName>
    <definedName name="ㅇㅁㅎㄹㅇ" hidden="1">{#N/A,#N/A,FALSE,"명세표"}</definedName>
    <definedName name="ㅇ머ㅣㄹㅊ" localSheetId="9" hidden="1">{#N/A,#N/A,FALSE,"명세표"}</definedName>
    <definedName name="ㅇ머ㅣㄹㅊ" hidden="1">{#N/A,#N/A,FALSE,"명세표"}</definedName>
    <definedName name="ㅇ뫼" localSheetId="9" hidden="1">{#N/A,#N/A,FALSE,"명세표"}</definedName>
    <definedName name="ㅇ뫼" hidden="1">{#N/A,#N/A,FALSE,"명세표"}</definedName>
    <definedName name="ㅇ묄" localSheetId="9" hidden="1">{#N/A,#N/A,FALSE,"명세표"}</definedName>
    <definedName name="ㅇ묄" hidden="1">{#N/A,#N/A,FALSE,"명세표"}</definedName>
    <definedName name="ㅇ묄ㅇ" localSheetId="9" hidden="1">{#N/A,#N/A,FALSE,"명세표"}</definedName>
    <definedName name="ㅇ묄ㅇ" hidden="1">{#N/A,#N/A,FALSE,"명세표"}</definedName>
    <definedName name="ㅇ뮐" localSheetId="9" hidden="1">{#N/A,#N/A,FALSE,"명세표"}</definedName>
    <definedName name="ㅇ뮐" hidden="1">{#N/A,#N/A,FALSE,"명세표"}</definedName>
    <definedName name="ㅇ미ㅗㅇ너ㅗ" localSheetId="9" hidden="1">{#N/A,#N/A,FALSE,"명세표"}</definedName>
    <definedName name="ㅇ미ㅗㅇ너ㅗ" hidden="1">{#N/A,#N/A,FALSE,"명세표"}</definedName>
    <definedName name="ㅇㅇ" localSheetId="9">{"'Sheet1'!$A$4:$M$21","'Sheet1'!$J$17:$K$19"}</definedName>
    <definedName name="ㅇㅇ">{"'Sheet1'!$A$4:$M$21","'Sheet1'!$J$17:$K$19"}</definedName>
    <definedName name="ㅇㅇㄴㄴ" localSheetId="9" hidden="1">{#N/A,#N/A,FALSE,"명세표"}</definedName>
    <definedName name="ㅇㅇㄴㄴ" hidden="1">{#N/A,#N/A,FALSE,"명세표"}</definedName>
    <definedName name="ㅇㅇㄴㄹㅇㄹ" hidden="1">#REF!</definedName>
    <definedName name="ㅇㅇㄹ" localSheetId="9" hidden="1">{#N/A,#N/A,FALSE,"부대1"}</definedName>
    <definedName name="ㅇㅇㄹ" hidden="1">{#N/A,#N/A,FALSE,"부대1"}</definedName>
    <definedName name="ㅇㅇㅇ" hidden="1">#REF!</definedName>
    <definedName name="ㅇㅇㅇㄹㄴ" localSheetId="9" hidden="1">{#N/A,#N/A,FALSE,"속도"}</definedName>
    <definedName name="ㅇㅇㅇㄹㄴ" hidden="1">{#N/A,#N/A,FALSE,"속도"}</definedName>
    <definedName name="ㅇㅇㅇㅇ" localSheetId="9" hidden="1">{#N/A,#N/A,FALSE,"운반시간"}</definedName>
    <definedName name="ㅇㅇㅇㅇ" hidden="1">{#N/A,#N/A,FALSE,"운반시간"}</definedName>
    <definedName name="ㅇㅇㅇㅇㅇㅇ" localSheetId="9" hidden="1">{#N/A,#N/A,FALSE,"조골재"}</definedName>
    <definedName name="ㅇㅇㅇㅇㅇㅇ" hidden="1">{#N/A,#N/A,FALSE,"조골재"}</definedName>
    <definedName name="ㅇㅇㅇㅇㅇㅇㅇㅇㅇ" localSheetId="9" hidden="1">{"'정산내역서'!$A$1:$I$35","'정산서(절.성토부)'!$A$1:$Q$17","'정산서(교량부)'!$A$1:$Q$84","'총괄표'!$A$1:$M$12","'시행현황'!$A$1:$G$12","'표지'!$A$1:$N$27","'정산서(절.성토부)'!$A$3:$Q$7"}</definedName>
    <definedName name="ㅇㅇㅇㅇㅇㅇㅇㅇㅇ" hidden="1">{"'정산내역서'!$A$1:$I$35","'정산서(절.성토부)'!$A$1:$Q$17","'정산서(교량부)'!$A$1:$Q$84","'총괄표'!$A$1:$M$12","'시행현황'!$A$1:$G$12","'표지'!$A$1:$N$27","'정산서(절.성토부)'!$A$3:$Q$7"}</definedName>
    <definedName name="ㅇㅇㅇㅇㅇㅇㅇㅇㅇㅇㅇㅇㅇㅇ" localSheetId="9" hidden="1">{#N/A,#N/A,FALSE,"표지목차"}</definedName>
    <definedName name="ㅇㅇㅇㅇㅇㅇㅇㅇㅇㅇㅇㅇㅇㅇ" hidden="1">{#N/A,#N/A,FALSE,"표지목차"}</definedName>
    <definedName name="ㅇㅈㄷㅄㅂㅈㄷㄱ" hidden="1">#REF!</definedName>
    <definedName name="ㅇㅈㅇㄴㅇㅈㅇ" hidden="1">#REF!</definedName>
    <definedName name="ㅇㅊㄴㅀ" localSheetId="9" hidden="1">{#N/A,#N/A,FALSE,"명세표"}</definedName>
    <definedName name="ㅇㅊㄴㅀ" hidden="1">{#N/A,#N/A,FALSE,"명세표"}</definedName>
    <definedName name="ㅇㅋㄴㅀ" hidden="1">#REF!</definedName>
    <definedName name="ㅇㅌㅊ" localSheetId="9" hidden="1">{#N/A,#N/A,FALSE,"명세표"}</definedName>
    <definedName name="ㅇㅌㅊ" hidden="1">{#N/A,#N/A,FALSE,"명세표"}</definedName>
    <definedName name="ㅇㅎ" localSheetId="9" hidden="1">{#N/A,#N/A,FALSE,"명세표"}</definedName>
    <definedName name="ㅇㅎ" hidden="1">{#N/A,#N/A,FALSE,"명세표"}</definedName>
    <definedName name="ㅇㅎㄱㄷㄹ" localSheetId="9" hidden="1">{#N/A,#N/A,FALSE,"명세표"}</definedName>
    <definedName name="ㅇㅎㄱㄷㄹ" hidden="1">{#N/A,#N/A,FALSE,"명세표"}</definedName>
    <definedName name="ㅇㅎㄶㄹ" localSheetId="9" hidden="1">{#N/A,#N/A,FALSE,"명세표"}</definedName>
    <definedName name="ㅇㅎㄶㄹ" hidden="1">{#N/A,#N/A,FALSE,"명세표"}</definedName>
    <definedName name="ㅇㅎㄷㄱㅇㄴ" localSheetId="9" hidden="1">{#N/A,#N/A,FALSE,"명세표"}</definedName>
    <definedName name="ㅇㅎㄷㄱㅇㄴ" hidden="1">{#N/A,#N/A,FALSE,"명세표"}</definedName>
    <definedName name="ㅇㅎㄹㅇㅊ" localSheetId="9" hidden="1">{#N/A,#N/A,FALSE,"명세표"}</definedName>
    <definedName name="ㅇㅎㄹㅇㅊ" hidden="1">{#N/A,#N/A,FALSE,"명세표"}</definedName>
    <definedName name="ㅇㅎ로" localSheetId="9" hidden="1">{#N/A,#N/A,FALSE,"명세표"}</definedName>
    <definedName name="ㅇㅎ로" hidden="1">{#N/A,#N/A,FALSE,"명세표"}</definedName>
    <definedName name="ㅇㅎ롱ㄹㅇ" localSheetId="9" hidden="1">{#N/A,#N/A,FALSE,"명세표"}</definedName>
    <definedName name="ㅇㅎ롱ㄹㅇ" hidden="1">{#N/A,#N/A,FALSE,"명세표"}</definedName>
    <definedName name="ㅇㅎㄺㄷㅇㄹ" localSheetId="9" hidden="1">{#N/A,#N/A,FALSE,"명세표"}</definedName>
    <definedName name="ㅇㅎㄺㄷㅇㄹ" hidden="1">{#N/A,#N/A,FALSE,"명세표"}</definedName>
    <definedName name="ㅇㅎㅁㄱ" localSheetId="9" hidden="1">{#N/A,#N/A,FALSE,"명세표"}</definedName>
    <definedName name="ㅇㅎㅁㄱ" hidden="1">{#N/A,#N/A,FALSE,"명세표"}</definedName>
    <definedName name="ㅇㅎㅁㄹ" localSheetId="9" hidden="1">{#N/A,#N/A,FALSE,"명세표"}</definedName>
    <definedName name="ㅇㅎㅁㄹ" hidden="1">{#N/A,#N/A,FALSE,"명세표"}</definedName>
    <definedName name="ㅇㅎㅁㄹㅇㅌㄴ" localSheetId="9" hidden="1">{#N/A,#N/A,FALSE,"명세표"}</definedName>
    <definedName name="ㅇㅎㅁㄹㅇㅌㄴ" hidden="1">{#N/A,#N/A,FALSE,"명세표"}</definedName>
    <definedName name="ㅇㅎㅁㅇㅎㄴㅇㅁ" localSheetId="9" hidden="1">{#N/A,"수불부",FALSE,"사급자재수불서";#N/A,"수불부",FALSE,"사급자재수불서"}</definedName>
    <definedName name="ㅇㅎㅁㅇㅎㄴㅇㅁ" hidden="1">{#N/A,"수불부",FALSE,"사급자재수불서";#N/A,"수불부",FALSE,"사급자재수불서"}</definedName>
    <definedName name="ㅇㅎㅇㅎ" localSheetId="9" hidden="1">{"'용역비'!$A$4:$C$8"}</definedName>
    <definedName name="ㅇㅎㅇㅎ" hidden="1">{"'용역비'!$A$4:$C$8"}</definedName>
    <definedName name="ㅇㅎㅎㅇㅇ" localSheetId="9" hidden="1">{#N/A,#N/A,FALSE,"명세표"}</definedName>
    <definedName name="ㅇㅎㅎㅇㅇ" hidden="1">{#N/A,#N/A,FALSE,"명세표"}</definedName>
    <definedName name="ㅇ호" localSheetId="9" hidden="1">{#N/A,#N/A,FALSE,"혼합골재"}</definedName>
    <definedName name="ㅇ호" hidden="1">{#N/A,#N/A,FALSE,"혼합골재"}</definedName>
    <definedName name="ㅇ호ㅓ" localSheetId="9" hidden="1">{"'용역비'!$A$4:$C$8"}</definedName>
    <definedName name="ㅇ호ㅓ" hidden="1">{"'용역비'!$A$4:$C$8"}</definedName>
    <definedName name="ㅇ호ㅓㅇㅎ" localSheetId="9" hidden="1">{"'용역비'!$A$4:$C$8"}</definedName>
    <definedName name="ㅇ호ㅓㅇㅎ" hidden="1">{"'용역비'!$A$4:$C$8"}</definedName>
    <definedName name="ㅇ호ㅓㅇ호ㅓ" localSheetId="9" hidden="1">{"'용역비'!$A$4:$C$8"}</definedName>
    <definedName name="ㅇ호ㅓㅇ호ㅓ" hidden="1">{"'용역비'!$A$4:$C$8"}</definedName>
    <definedName name="ㅇ호ㅓㅎ" localSheetId="9" hidden="1">{"'용역비'!$A$4:$C$8"}</definedName>
    <definedName name="ㅇ호ㅓㅎ" hidden="1">{"'용역비'!$A$4:$C$8"}</definedName>
    <definedName name="ㅇ호ㅓ호ㅓ" localSheetId="9" hidden="1">{"'용역비'!$A$4:$C$8"}</definedName>
    <definedName name="ㅇ호ㅓ호ㅓ" hidden="1">{"'용역비'!$A$4:$C$8"}</definedName>
    <definedName name="아" localSheetId="9" hidden="1">{#N/A,#N/A,FALSE,"포장2"}</definedName>
    <definedName name="아" hidden="1">{#N/A,#N/A,FALSE,"포장2"}</definedName>
    <definedName name="아란" localSheetId="9" hidden="1">{#N/A,#N/A,FALSE,"혼합골재"}</definedName>
    <definedName name="아란" hidden="1">{#N/A,#N/A,FALSE,"혼합골재"}</definedName>
    <definedName name="아랑러ㅏㅇㄴㄹ"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마" localSheetId="9" hidden="1">{#N/A,#N/A,FALSE,"현장 NCR 분석";#N/A,#N/A,FALSE,"현장품질감사";#N/A,#N/A,FALSE,"현장품질감사"}</definedName>
    <definedName name="아마" hidden="1">{#N/A,#N/A,FALSE,"현장 NCR 분석";#N/A,#N/A,FALSE,"현장품질감사";#N/A,#N/A,FALSE,"현장품질감사"}</definedName>
    <definedName name="아마_1" localSheetId="9" hidden="1">{#N/A,#N/A,FALSE,"현장 NCR 분석";#N/A,#N/A,FALSE,"현장품질감사";#N/A,#N/A,FALSE,"현장품질감사"}</definedName>
    <definedName name="아마_1" hidden="1">{#N/A,#N/A,FALSE,"현장 NCR 분석";#N/A,#N/A,FALSE,"현장품질감사";#N/A,#N/A,FALSE,"현장품질감사"}</definedName>
    <definedName name="아마로드" localSheetId="9" hidden="1">{#N/A,#N/A,FALSE,"현장 NCR 분석";#N/A,#N/A,FALSE,"현장품질감사";#N/A,#N/A,FALSE,"현장품질감사"}</definedName>
    <definedName name="아마로드" hidden="1">{#N/A,#N/A,FALSE,"현장 NCR 분석";#N/A,#N/A,FALSE,"현장품질감사";#N/A,#N/A,FALSE,"현장품질감사"}</definedName>
    <definedName name="아마로드_1" localSheetId="9" hidden="1">{#N/A,#N/A,FALSE,"현장 NCR 분석";#N/A,#N/A,FALSE,"현장품질감사";#N/A,#N/A,FALSE,"현장품질감사"}</definedName>
    <definedName name="아마로드_1" hidden="1">{#N/A,#N/A,FALSE,"현장 NCR 분석";#N/A,#N/A,FALSE,"현장품질감사";#N/A,#N/A,FALSE,"현장품질감사"}</definedName>
    <definedName name="아무" localSheetId="9" hidden="1">{#N/A,#N/A,FALSE,"배수2"}</definedName>
    <definedName name="아무" hidden="1">{#N/A,#N/A,FALSE,"배수2"}</definedName>
    <definedName name="아무거나" localSheetId="9" hidden="1">{#N/A,#N/A,FALSE,"배수2"}</definedName>
    <definedName name="아무거나" hidden="1">{#N/A,#N/A,FALSE,"배수2"}</definedName>
    <definedName name="아스콘2" hidden="1">#REF!</definedName>
    <definedName name="아스콘깨기" localSheetId="9" hidden="1">{#N/A,#N/A,FALSE,"골재소요량";#N/A,#N/A,FALSE,"골재소요량"}</definedName>
    <definedName name="아스콘깨기" hidden="1">{#N/A,#N/A,FALSE,"골재소요량";#N/A,#N/A,FALSE,"골재소요량"}</definedName>
    <definedName name="아아" localSheetId="9" hidden="1">{#N/A,#N/A,FALSE,"단가표지"}</definedName>
    <definedName name="아아" hidden="1">{#N/A,#N/A,FALSE,"단가표지"}</definedName>
    <definedName name="아아.엉ㅇ." localSheetId="9" hidden="1">{#N/A,#N/A,FALSE,"조골재"}</definedName>
    <definedName name="아아.엉ㅇ." hidden="1">{#N/A,#N/A,FALSE,"조골재"}</definedName>
    <definedName name="아파트내역2" localSheetId="9">{"'Sheet1'!$A$4:$M$21","'Sheet1'!$J$17:$K$19"}</definedName>
    <definedName name="아파트내역2">{"'Sheet1'!$A$4:$M$21","'Sheet1'!$J$17:$K$19"}</definedName>
    <definedName name="아ㅏ" localSheetId="9" hidden="1">{#N/A,#N/A,FALSE,"조골재"}</definedName>
    <definedName name="아ㅏ" hidden="1">{#N/A,#N/A,FALSE,"조골재"}</definedName>
    <definedName name="아ㅏㅓ랜"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9" hidden="1">{#N/A,#N/A,FALSE,"포장1";#N/A,#N/A,FALSE,"포장1"}</definedName>
    <definedName name="아ㅓ림" hidden="1">{#N/A,#N/A,FALSE,"포장1";#N/A,#N/A,FALSE,"포장1"}</definedName>
    <definedName name="안" localSheetId="9" hidden="1">{#N/A,#N/A,FALSE,"포장2"}</definedName>
    <definedName name="안" hidden="1">{#N/A,#N/A,FALSE,"포장2"}</definedName>
    <definedName name="안양현대" localSheetId="9" hidden="1">{#N/A,#N/A,FALSE,"이태원철근"}</definedName>
    <definedName name="안양현대" hidden="1">{#N/A,#N/A,FALSE,"이태원철근"}</definedName>
    <definedName name="안전점검을" localSheetId="9" hidden="1">{#N/A,#N/A,FALSE,"결의서";#N/A,#N/A,FALSE,"내역서";#N/A,#N/A,FALSE,"도급예상";#N/A,#N/A,FALSE,"시방서"}</definedName>
    <definedName name="안전점검을" hidden="1">{#N/A,#N/A,FALSE,"결의서";#N/A,#N/A,FALSE,"내역서";#N/A,#N/A,FALSE,"도급예상";#N/A,#N/A,FALSE,"시방서"}</definedName>
    <definedName name="안정" localSheetId="9" hidden="1">{#N/A,#N/A,FALSE,"사업총괄";#N/A,#N/A,FALSE,"장비사업";#N/A,#N/A,FALSE,"철구사업";#N/A,#N/A,FALSE,"준설사업"}</definedName>
    <definedName name="안정" hidden="1">{#N/A,#N/A,FALSE,"사업총괄";#N/A,#N/A,FALSE,"장비사업";#N/A,#N/A,FALSE,"철구사업";#N/A,#N/A,FALSE,"준설사업"}</definedName>
    <definedName name="안홍수" localSheetId="9" hidden="1">{#N/A,#N/A,FALSE,"지침";#N/A,#N/A,FALSE,"환경분석";#N/A,#N/A,FALSE,"Sheet16"}</definedName>
    <definedName name="안홍수" hidden="1">{#N/A,#N/A,FALSE,"지침";#N/A,#N/A,FALSE,"환경분석";#N/A,#N/A,FALSE,"Sheet16"}</definedName>
    <definedName name="알어러" localSheetId="7">BLCH</definedName>
    <definedName name="알어러" localSheetId="9">BLCH</definedName>
    <definedName name="알어러">BLCH</definedName>
    <definedName name="암거" hidden="1">#REF!</definedName>
    <definedName name="앙아앙" localSheetId="9" hidden="1">{#N/A,#N/A,FALSE,"혼합골재"}</definedName>
    <definedName name="앙아앙" hidden="1">{#N/A,#N/A,FALSE,"혼합골재"}</definedName>
    <definedName name="야" localSheetId="9" hidden="1">{#N/A,#N/A,FALSE,"배수1"}</definedName>
    <definedName name="야" hidden="1">{#N/A,#N/A,FALSE,"배수1"}</definedName>
    <definedName name="야간" localSheetId="9" hidden="1">{#N/A,#N/A,FALSE,"지침";#N/A,#N/A,FALSE,"환경분석";#N/A,#N/A,FALSE,"Sheet16"}</definedName>
    <definedName name="야간" hidden="1">{#N/A,#N/A,FALSE,"지침";#N/A,#N/A,FALSE,"환경분석";#N/A,#N/A,FALSE,"Sheet16"}</definedName>
    <definedName name="양식1" localSheetId="9" hidden="1">{#VALUE!,#N/A,FALSE,0;#N/A,#N/A,FALSE,0;#N/A,#N/A,FALSE,0;#N/A,#N/A,FALSE,0}</definedName>
    <definedName name="양식1" hidden="1">{#VALUE!,#N/A,FALSE,0;#N/A,#N/A,FALSE,0;#N/A,#N/A,FALSE,0;#N/A,#N/A,FALSE,0}</definedName>
    <definedName name="양액기교체완료" localSheetId="9" hidden="1">{"'건축내역'!$A$1:$L$413"}</definedName>
    <definedName name="양액기교체완료" hidden="1">{"'건축내역'!$A$1:$L$413"}</definedName>
    <definedName name="양재승2222222" hidden="1">#REF!</definedName>
    <definedName name="어" localSheetId="9" hidden="1">{"'용역비'!$A$4:$C$8"}</definedName>
    <definedName name="어" hidden="1">{"'용역비'!$A$4:$C$8"}</definedName>
    <definedName name="어떤거" localSheetId="9" hidden="1">{#N/A,#N/A,FALSE,"이정표"}</definedName>
    <definedName name="어떤거" hidden="1">{#N/A,#N/A,FALSE,"이정표"}</definedName>
    <definedName name="어떤거죠" hidden="1">#REF!</definedName>
    <definedName name="어랑너ㅣㄹㄴㅇ" localSheetId="9" hidden="1">{#N/A,"수불부",FALSE,"사급자재수불서";#N/A,"수불부",FALSE,"사급자재수불서"}</definedName>
    <definedName name="어랑너ㅣㄹㄴㅇ" hidden="1">{#N/A,"수불부",FALSE,"사급자재수불서";#N/A,"수불부",FALSE,"사급자재수불서"}</definedName>
    <definedName name="어오" localSheetId="9" hidden="1">{#N/A,#N/A,FALSE,"현장 NCR 분석";#N/A,#N/A,FALSE,"현장품질감사";#N/A,#N/A,FALSE,"현장품질감사"}</definedName>
    <definedName name="어오" hidden="1">{#N/A,#N/A,FALSE,"현장 NCR 분석";#N/A,#N/A,FALSE,"현장품질감사";#N/A,#N/A,FALSE,"현장품질감사"}</definedName>
    <definedName name="어ㅏ아" localSheetId="7">BLCH</definedName>
    <definedName name="어ㅏ아" localSheetId="9">BLCH</definedName>
    <definedName name="어ㅏ아">BLCH</definedName>
    <definedName name="어ㅓㅓㅇ"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ㄷㄱㄹ" localSheetId="9" hidden="1">{#N/A,#N/A,FALSE,"명세표"}</definedName>
    <definedName name="어ㅗㄷㄱㄹ" hidden="1">{#N/A,#N/A,FALSE,"명세표"}</definedName>
    <definedName name="어ㅗ링" localSheetId="9" hidden="1">{#N/A,#N/A,FALSE,"명세표"}</definedName>
    <definedName name="어ㅗ링" hidden="1">{#N/A,#N/A,FALSE,"명세표"}</definedName>
    <definedName name="어ㅘㄴ"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9" hidden="1">{#N/A,#N/A,FALSE,"2~8번"}</definedName>
    <definedName name="억이상" hidden="1">{#N/A,#N/A,FALSE,"2~8번"}</definedName>
    <definedName name="얻ㄱㄹㅇ" localSheetId="9" hidden="1">{#N/A,#N/A,FALSE,"명세표"}</definedName>
    <definedName name="얻ㄱㄹㅇ" hidden="1">{#N/A,#N/A,FALSE,"명세표"}</definedName>
    <definedName name="업" localSheetId="9" hidden="1">{#N/A,#N/A,FALSE,"포장2"}</definedName>
    <definedName name="업" hidden="1">{#N/A,#N/A,FALSE,"포장2"}</definedName>
    <definedName name="업무" localSheetId="9" hidden="1">{#N/A,#N/A,FALSE,"이태원철근"}</definedName>
    <definedName name="업무" hidden="1">{#N/A,#N/A,FALSE,"이태원철근"}</definedName>
    <definedName name="업종" localSheetId="9" hidden="1">{#N/A,#N/A,FALSE,"포장2"}</definedName>
    <definedName name="업종" hidden="1">{#N/A,#N/A,FALSE,"포장2"}</definedName>
    <definedName name="업체" hidden="1">#REF!</definedName>
    <definedName name="업체순위" localSheetId="9" hidden="1">{#N/A,#N/A,FALSE,"배수2"}</definedName>
    <definedName name="업체순위" hidden="1">{#N/A,#N/A,FALSE,"배수2"}</definedName>
    <definedName name="업체요건" localSheetId="9" hidden="1">{#N/A,#N/A,FALSE,"표지목차"}</definedName>
    <definedName name="업체요건" hidden="1">{#N/A,#N/A,FALSE,"표지목차"}</definedName>
    <definedName name="없음" localSheetId="9" hidden="1">{#N/A,#N/A,TRUE,"대외공문"}</definedName>
    <definedName name="없음" hidden="1">{#N/A,#N/A,TRUE,"대외공문"}</definedName>
    <definedName name="여" localSheetId="9" hidden="1">{#N/A,#N/A,TRUE,"총괄"}</definedName>
    <definedName name="여" hidden="1">{#N/A,#N/A,TRUE,"총괄"}</definedName>
    <definedName name="여건22" hidden="1">#REF!</definedName>
    <definedName name="역T형" localSheetId="9" hidden="1">{#N/A,#N/A,FALSE,"2~8번"}</definedName>
    <definedName name="역T형" hidden="1">{#N/A,#N/A,FALSE,"2~8번"}</definedName>
    <definedName name="연경1교" localSheetId="9" hidden="1">{#N/A,#N/A,FALSE,"단면 제원"}</definedName>
    <definedName name="연경1교" hidden="1">{#N/A,#N/A,FALSE,"단면 제원"}</definedName>
    <definedName name="연경1교1" localSheetId="9" hidden="1">{#N/A,#N/A,FALSE,"단면 제원"}</definedName>
    <definedName name="연경1교1" hidden="1">{#N/A,#N/A,FALSE,"단면 제원"}</definedName>
    <definedName name="연습" localSheetId="9" hidden="1">{#N/A,#N/A,FALSE,"명세표"}</definedName>
    <definedName name="연습" hidden="1">{#N/A,#N/A,FALSE,"명세표"}</definedName>
    <definedName name="연화ic" localSheetId="9" hidden="1">{#N/A,#N/A,FALSE,"골재소요량";#N/A,#N/A,FALSE,"골재소요량"}</definedName>
    <definedName name="연화ic" hidden="1">{#N/A,#N/A,FALSE,"골재소요량";#N/A,#N/A,FALSE,"골재소요량"}</definedName>
    <definedName name="염색기술3" localSheetId="9" hidden="1">{#N/A,#N/A,TRUE,"손익보고"}</definedName>
    <definedName name="염색기술3" hidden="1">{#N/A,#N/A,TRUE,"손익보고"}</definedName>
    <definedName name="영동" localSheetId="9" hidden="1">{#N/A,#N/A,TRUE,"토적및재료집계";#N/A,#N/A,TRUE,"토적및재료집계";#N/A,#N/A,TRUE,"단위량"}</definedName>
    <definedName name="영동" hidden="1">{#N/A,#N/A,TRUE,"토적및재료집계";#N/A,#N/A,TRUE,"토적및재료집계";#N/A,#N/A,TRUE,"단위량"}</definedName>
    <definedName name="영동구분소" localSheetId="9" hidden="1">{#N/A,#N/A,TRUE,"토적및재료집계";#N/A,#N/A,TRUE,"토적및재료집계";#N/A,#N/A,TRUE,"단위량"}</definedName>
    <definedName name="영동구분소" hidden="1">{#N/A,#N/A,TRUE,"토적및재료집계";#N/A,#N/A,TRUE,"토적및재료집계";#N/A,#N/A,TRUE,"단위량"}</definedName>
    <definedName name="영시스템" hidden="1">#REF!</definedName>
    <definedName name="영암실행" localSheetId="9" hidden="1">{#N/A,#N/A,FALSE,"전력간선"}</definedName>
    <definedName name="영암실행" hidden="1">{#N/A,#N/A,FALSE,"전력간선"}</definedName>
    <definedName name="영업" localSheetId="9" hidden="1">{#N/A,#N/A,FALSE,"지침";#N/A,#N/A,FALSE,"환경분석";#N/A,#N/A,FALSE,"Sheet16"}</definedName>
    <definedName name="영업" hidden="1">{#N/A,#N/A,FALSE,"지침";#N/A,#N/A,FALSE,"환경분석";#N/A,#N/A,FALSE,"Sheet16"}</definedName>
    <definedName name="영업외" hidden="1">#REF!</definedName>
    <definedName name="영업외수" hidden="1">#REF!</definedName>
    <definedName name="영업이익" localSheetId="9" hidden="1">{#N/A,#N/A,FALSE,"지침";#N/A,#N/A,FALSE,"환경분석";#N/A,#N/A,FALSE,"Sheet16"}</definedName>
    <definedName name="영업이익" hidden="1">{#N/A,#N/A,FALSE,"지침";#N/A,#N/A,FALSE,"환경분석";#N/A,#N/A,FALSE,"Sheet16"}</definedName>
    <definedName name="영업현금" localSheetId="9" hidden="1">{#N/A,#N/A,FALSE,"지침";#N/A,#N/A,FALSE,"환경분석";#N/A,#N/A,FALSE,"Sheet16"}</definedName>
    <definedName name="영업현금" hidden="1">{#N/A,#N/A,FALSE,"지침";#N/A,#N/A,FALSE,"환경분석";#N/A,#N/A,FALSE,"Sheet16"}</definedName>
    <definedName name="예비" localSheetId="9" hidden="1">{#N/A,#N/A,FALSE,"지침";#N/A,#N/A,FALSE,"환경분석";#N/A,#N/A,FALSE,"Sheet16"}</definedName>
    <definedName name="예비" hidden="1">{#N/A,#N/A,FALSE,"지침";#N/A,#N/A,FALSE,"환경분석";#N/A,#N/A,FALSE,"Sheet16"}</definedName>
    <definedName name="예산" localSheetId="9" hidden="1">{#N/A,#N/A,FALSE,"현장 NCR 분석";#N/A,#N/A,FALSE,"현장품질감사";#N/A,#N/A,FALSE,"현장품질감사"}</definedName>
    <definedName name="예산" hidden="1">{#N/A,#N/A,FALSE,"현장 NCR 분석";#N/A,#N/A,FALSE,"현장품질감사";#N/A,#N/A,FALSE,"현장품질감사"}</definedName>
    <definedName name="예산_1" localSheetId="9" hidden="1">{#N/A,#N/A,FALSE,"현장 NCR 분석";#N/A,#N/A,FALSE,"현장품질감사";#N/A,#N/A,FALSE,"현장품질감사"}</definedName>
    <definedName name="예산_1" hidden="1">{#N/A,#N/A,FALSE,"현장 NCR 분석";#N/A,#N/A,FALSE,"현장품질감사";#N/A,#N/A,FALSE,"현장품질감사"}</definedName>
    <definedName name="예산_3" localSheetId="9" hidden="1">{#N/A,#N/A,FALSE,"사업총괄";#N/A,#N/A,FALSE,"장비사업";#N/A,#N/A,FALSE,"철구사업";#N/A,#N/A,FALSE,"준설사업"}</definedName>
    <definedName name="예산_3" hidden="1">{#N/A,#N/A,FALSE,"사업총괄";#N/A,#N/A,FALSE,"장비사업";#N/A,#N/A,FALSE,"철구사업";#N/A,#N/A,FALSE,"준설사업"}</definedName>
    <definedName name="예산요" localSheetId="9" hidden="1">{#N/A,#N/A,FALSE,"사업총괄";#N/A,#N/A,FALSE,"장비사업";#N/A,#N/A,FALSE,"철구사업";#N/A,#N/A,FALSE,"준설사업"}</definedName>
    <definedName name="예산요" hidden="1">{#N/A,#N/A,FALSE,"사업총괄";#N/A,#N/A,FALSE,"장비사업";#N/A,#N/A,FALSE,"철구사업";#N/A,#N/A,FALSE,"준설사업"}</definedName>
    <definedName name="예산요약3" localSheetId="9" hidden="1">{#N/A,#N/A,FALSE,"사업총괄";#N/A,#N/A,FALSE,"장비사업";#N/A,#N/A,FALSE,"철구사업";#N/A,#N/A,FALSE,"준설사업"}</definedName>
    <definedName name="예산요약3" hidden="1">{#N/A,#N/A,FALSE,"사업총괄";#N/A,#N/A,FALSE,"장비사업";#N/A,#N/A,FALSE,"철구사업";#N/A,#N/A,FALSE,"준설사업"}</definedName>
    <definedName name="예상실행1" localSheetId="9" hidden="1">{#N/A,#N/A,FALSE,"토공2"}</definedName>
    <definedName name="예상실행1" hidden="1">{#N/A,#N/A,FALSE,"토공2"}</definedName>
    <definedName name="예정가" localSheetId="9" hidden="1">{#N/A,#N/A,FALSE,"포장2"}</definedName>
    <definedName name="예정가" hidden="1">{#N/A,#N/A,FALSE,"포장2"}</definedName>
    <definedName name="예정공정표제출" localSheetId="9" hidden="1">{#N/A,#N/A,FALSE,"손익표지";#N/A,#N/A,FALSE,"손익계산";#N/A,#N/A,FALSE,"일반관리비";#N/A,#N/A,FALSE,"영업외수익";#N/A,#N/A,FALSE,"영업외비용";#N/A,#N/A,FALSE,"매출액";#N/A,#N/A,FALSE,"요약손익";#N/A,#N/A,FALSE,"요약대차";#N/A,#N/A,FALSE,"매출채권현황";#N/A,#N/A,FALSE,"매출채권명세"}</definedName>
    <definedName name="예정공정표제출" hidden="1">{#N/A,#N/A,FALSE,"손익표지";#N/A,#N/A,FALSE,"손익계산";#N/A,#N/A,FALSE,"일반관리비";#N/A,#N/A,FALSE,"영업외수익";#N/A,#N/A,FALSE,"영업외비용";#N/A,#N/A,FALSE,"매출액";#N/A,#N/A,FALSE,"요약손익";#N/A,#N/A,FALSE,"요약대차";#N/A,#N/A,FALSE,"매출채권현황";#N/A,#N/A,FALSE,"매출채권명세"}</definedName>
    <definedName name="예정영업이익" hidden="1">#REF!</definedName>
    <definedName name="오" hidden="1">#REF!</definedName>
    <definedName name="오리" localSheetId="9" hidden="1">{#N/A,#N/A,FALSE,"명세표"}</definedName>
    <definedName name="오리" hidden="1">{#N/A,#N/A,FALSE,"명세표"}</definedName>
    <definedName name="옥"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내" localSheetId="9" hidden="1">{#N/A,#N/A,FALSE,"이태원철근"}</definedName>
    <definedName name="옥내" hidden="1">{#N/A,#N/A,FALSE,"이태원철근"}</definedName>
    <definedName name="옥외공사" localSheetId="9" hidden="1">{#N/A,#N/A,FALSE,"이태원철근"}</definedName>
    <definedName name="옥외공사" hidden="1">{#N/A,#N/A,FALSE,"이태원철근"}</definedName>
    <definedName name="옥외대비" localSheetId="9" hidden="1">{#N/A,#N/A,FALSE,"이태원철근"}</definedName>
    <definedName name="옥외대비" hidden="1">{#N/A,#N/A,FALSE,"이태원철근"}</definedName>
    <definedName name="온양역사표지" localSheetId="9" hidden="1">{#N/A,#N/A,FALSE,"명세표"}</definedName>
    <definedName name="온양역사표지" hidden="1">{#N/A,#N/A,FALSE,"명세표"}</definedName>
    <definedName name="옫ㄱㄹㅇ" localSheetId="9" hidden="1">{#N/A,#N/A,FALSE,"명세표"}</definedName>
    <definedName name="옫ㄱㄹㅇ" hidden="1">{#N/A,#N/A,FALSE,"명세표"}</definedName>
    <definedName name="올호" localSheetId="9" hidden="1">{#N/A,#N/A,FALSE,"명세표"}</definedName>
    <definedName name="올호" hidden="1">{#N/A,#N/A,FALSE,"명세표"}</definedName>
    <definedName name="옳ㄴㅇㅎ.ㅇㅎ로" localSheetId="9" hidden="1">{#N/A,#N/A,FALSE,"배수2"}</definedName>
    <definedName name="옳ㄴㅇㅎ.ㅇㅎ로" hidden="1">{#N/A,#N/A,FALSE,"배수2"}</definedName>
    <definedName name="옹" localSheetId="9" hidden="1">{#N/A,#N/A,FALSE,"골재소요량";#N/A,#N/A,FALSE,"골재소요량"}</definedName>
    <definedName name="옹" hidden="1">{#N/A,#N/A,FALSE,"골재소요량";#N/A,#N/A,FALSE,"골재소요량"}</definedName>
    <definedName name="옹2" localSheetId="9" hidden="1">{#N/A,#N/A,FALSE,"골재소요량";#N/A,#N/A,FALSE,"골재소요량"}</definedName>
    <definedName name="옹2" hidden="1">{#N/A,#N/A,FALSE,"골재소요량";#N/A,#N/A,FALSE,"골재소요량"}</definedName>
    <definedName name="옹벽" localSheetId="9" hidden="1">{#N/A,#N/A,FALSE,"혼합골재"}</definedName>
    <definedName name="옹벽" hidden="1">{#N/A,#N/A,FALSE,"혼합골재"}</definedName>
    <definedName name="옹벽2" localSheetId="9" hidden="1">{#N/A,#N/A,FALSE,"혼합골재"}</definedName>
    <definedName name="옹벽2" hidden="1">{#N/A,#N/A,FALSE,"혼합골재"}</definedName>
    <definedName name="옹벽수량집계표" localSheetId="9" hidden="1">{#N/A,#N/A,FALSE,"2~8번"}</definedName>
    <definedName name="옹벽수량집계표" hidden="1">{#N/A,#N/A,FALSE,"2~8번"}</definedName>
    <definedName name="옹벽수량집계표2" localSheetId="9" hidden="1">{#N/A,#N/A,FALSE,"2~8번"}</definedName>
    <definedName name="옹벽수량집계표2" hidden="1">{#N/A,#N/A,FALSE,"2~8번"}</definedName>
    <definedName name="옹벽수량집계표총괄" localSheetId="9" hidden="1">{#N/A,#N/A,FALSE,"혼합골재"}</definedName>
    <definedName name="옹벽수량집계표총괄" hidden="1">{#N/A,#N/A,FALSE,"혼합골재"}</definedName>
    <definedName name="옹벽철근수량" localSheetId="9" hidden="1">{#N/A,#N/A,FALSE,"2~8번"}</definedName>
    <definedName name="옹벽철근수량" hidden="1">{#N/A,#N/A,FALSE,"2~8번"}</definedName>
    <definedName name="옹벽철근집계" localSheetId="9" hidden="1">{#N/A,#N/A,FALSE,"조골재"}</definedName>
    <definedName name="옹벽철근집계" hidden="1">{#N/A,#N/A,FALSE,"조골재"}</definedName>
    <definedName name="와밀" localSheetId="9" hidden="1">{#N/A,#N/A,FALSE,"명세표"}</definedName>
    <definedName name="와밀" hidden="1">{#N/A,#N/A,FALSE,"명세표"}</definedName>
    <definedName name="완결" localSheetId="9" hidden="1">{#N/A,#N/A,FALSE,"사업총괄";#N/A,#N/A,FALSE,"장비사업";#N/A,#N/A,FALSE,"철구사업";#N/A,#N/A,FALSE,"준설사업"}</definedName>
    <definedName name="완결" hidden="1">{#N/A,#N/A,FALSE,"사업총괄";#N/A,#N/A,FALSE,"장비사업";#N/A,#N/A,FALSE,"철구사업";#N/A,#N/A,FALSE,"준설사업"}</definedName>
    <definedName name="완결2" localSheetId="9" hidden="1">{#N/A,#N/A,FALSE,"사업총괄";#N/A,#N/A,FALSE,"장비사업";#N/A,#N/A,FALSE,"철구사업";#N/A,#N/A,FALSE,"준설사업"}</definedName>
    <definedName name="완결2" hidden="1">{#N/A,#N/A,FALSE,"사업총괄";#N/A,#N/A,FALSE,"장비사업";#N/A,#N/A,FALSE,"철구사업";#N/A,#N/A,FALSE,"준설사업"}</definedName>
    <definedName name="완도" localSheetId="9" hidden="1">{#N/A,#N/A,FALSE,"포장2"}</definedName>
    <definedName name="완도" hidden="1">{#N/A,#N/A,FALSE,"포장2"}</definedName>
    <definedName name="왜" localSheetId="9" hidden="1">{#N/A,#N/A,FALSE,"배수2"}</definedName>
    <definedName name="왜" hidden="1">{#N/A,#N/A,FALSE,"배수2"}</definedName>
    <definedName name="외료펴" localSheetId="9" hidden="1">{#N/A,#N/A,FALSE,"명세표"}</definedName>
    <definedName name="외료펴" hidden="1">{#N/A,#N/A,FALSE,"명세표"}</definedName>
    <definedName name="외주비" localSheetId="9" hidden="1">{#N/A,#N/A,FALSE,"기안지";#N/A,#N/A,FALSE,"통신지"}</definedName>
    <definedName name="외주비" hidden="1">{#N/A,#N/A,FALSE,"기안지";#N/A,#N/A,FALSE,"통신지"}</definedName>
    <definedName name="외주비교" localSheetId="9" hidden="1">{#N/A,#N/A,FALSE,"결의서";#N/A,#N/A,FALSE,"내역서";#N/A,#N/A,FALSE,"도급예상";#N/A,#N/A,FALSE,"시방서"}</definedName>
    <definedName name="외주비교" hidden="1">{#N/A,#N/A,FALSE,"결의서";#N/A,#N/A,FALSE,"내역서";#N/A,#N/A,FALSE,"도급예상";#N/A,#N/A,FALSE,"시방서"}</definedName>
    <definedName name="외주산출" localSheetId="9" hidden="1">{"'용역비'!$A$4:$C$8"}</definedName>
    <definedName name="외주산출" hidden="1">{"'용역비'!$A$4:$C$8"}</definedName>
    <definedName name="외주집계" localSheetId="9" hidden="1">{"'용역비'!$A$4:$C$8"}</definedName>
    <definedName name="외주집계" hidden="1">{"'용역비'!$A$4:$C$8"}</definedName>
    <definedName name="요" localSheetId="9" hidden="1">{#N/A,#N/A,FALSE,"포장단가"}</definedName>
    <definedName name="요" hidden="1">{#N/A,#N/A,FALSE,"포장단가"}</definedName>
    <definedName name="요약3" localSheetId="9" hidden="1">{#N/A,#N/A,FALSE,"사업총괄";#N/A,#N/A,FALSE,"장비사업";#N/A,#N/A,FALSE,"철구사업";#N/A,#N/A,FALSE,"준설사업"}</definedName>
    <definedName name="요약3" hidden="1">{#N/A,#N/A,FALSE,"사업총괄";#N/A,#N/A,FALSE,"장비사업";#N/A,#N/A,FALSE,"철구사업";#N/A,#N/A,FALSE,"준설사업"}</definedName>
    <definedName name="용동" localSheetId="9" hidden="1">{#N/A,#N/A,FALSE,"골재소요량";#N/A,#N/A,FALSE,"골재소요량"}</definedName>
    <definedName name="용동" hidden="1">{#N/A,#N/A,FALSE,"골재소요량";#N/A,#N/A,FALSE,"골재소요량"}</definedName>
    <definedName name="용동교" localSheetId="9" hidden="1">{#N/A,#N/A,FALSE,"배수1"}</definedName>
    <definedName name="용동교" hidden="1">{#N/A,#N/A,FALSE,"배수1"}</definedName>
    <definedName name="용용" localSheetId="9" hidden="1">{#N/A,#N/A,FALSE,"포장2"}</definedName>
    <definedName name="용용" hidden="1">{#N/A,#N/A,FALSE,"포장2"}</definedName>
    <definedName name="우" localSheetId="9">{"'메뉴'!$B$9","'MONOMER(1)'!$A$4:$N$21","'메뉴'!$F$16"}</definedName>
    <definedName name="우">{"'메뉴'!$B$9","'MONOMER(1)'!$A$4:$N$21","'메뉴'!$F$16"}</definedName>
    <definedName name="우경호1" localSheetId="9" hidden="1">{#N/A,#N/A,FALSE,"사업총괄";#N/A,#N/A,FALSE,"장비사업";#N/A,#N/A,FALSE,"철구사업";#N/A,#N/A,FALSE,"준설사업"}</definedName>
    <definedName name="우경호1" hidden="1">{#N/A,#N/A,FALSE,"사업총괄";#N/A,#N/A,FALSE,"장비사업";#N/A,#N/A,FALSE,"철구사업";#N/A,#N/A,FALSE,"준설사업"}</definedName>
    <definedName name="우너강ㅍㄹ" localSheetId="9" hidden="1">{#N/A,#N/A,FALSE,"지침";#N/A,#N/A,FALSE,"환경분석";#N/A,#N/A,FALSE,"Sheet16"}</definedName>
    <definedName name="우너강ㅍㄹ" hidden="1">{#N/A,#N/A,FALSE,"지침";#N/A,#N/A,FALSE,"환경분석";#N/A,#N/A,FALSE,"Sheet16"}</definedName>
    <definedName name="우물통제외" localSheetId="9" hidden="1">{#N/A,#N/A,FALSE,"골재소요량";#N/A,#N/A,FALSE,"골재소요량"}</definedName>
    <definedName name="우물통제외" hidden="1">{#N/A,#N/A,FALSE,"골재소요량";#N/A,#N/A,FALSE,"골재소요량"}</definedName>
    <definedName name="우우우" localSheetId="9" hidden="1">{#N/A,#N/A,FALSE,"사업총괄";#N/A,#N/A,FALSE,"장비사업";#N/A,#N/A,FALSE,"철구사업";#N/A,#N/A,FALSE,"준설사업"}</definedName>
    <definedName name="우우우" hidden="1">{#N/A,#N/A,FALSE,"사업총괄";#N/A,#N/A,FALSE,"장비사업";#N/A,#N/A,FALSE,"철구사업";#N/A,#N/A,FALSE,"준설사업"}</definedName>
    <definedName name="우이증말" localSheetId="9" hidden="1">{#N/A,#N/A,FALSE,"골재소요량";#N/A,#N/A,FALSE,"골재소요량"}</definedName>
    <definedName name="우이증말" hidden="1">{#N/A,#N/A,FALSE,"골재소요량";#N/A,#N/A,FALSE,"골재소요량"}</definedName>
    <definedName name="우ㅗ홓ㅇ" localSheetId="9" hidden="1">{#N/A,#N/A,FALSE,"조골재"}</definedName>
    <definedName name="우ㅗ홓ㅇ" hidden="1">{#N/A,#N/A,FALSE,"조골재"}</definedName>
    <definedName name="운반" hidden="1">#REF!</definedName>
    <definedName name="운산" localSheetId="9" hidden="1">{#N/A,#N/A,FALSE,"혼합골재"}</definedName>
    <definedName name="운산" hidden="1">{#N/A,#N/A,FALSE,"혼합골재"}</definedName>
    <definedName name="울트구룡대보2공구" localSheetId="9" hidden="1">{#N/A,#N/A,FALSE,"속도"}</definedName>
    <definedName name="울트구룡대보2공구" hidden="1">{#N/A,#N/A,FALSE,"속도"}</definedName>
    <definedName name="울트라" localSheetId="9" hidden="1">{#N/A,#N/A,FALSE,"구조1"}</definedName>
    <definedName name="울트라" hidden="1">{#N/A,#N/A,FALSE,"구조1"}</definedName>
    <definedName name="울트라구룡2공구" localSheetId="9" hidden="1">{#N/A,#N/A,FALSE,"이정표"}</definedName>
    <definedName name="울트라구룡2공구" hidden="1">{#N/A,#N/A,FALSE,"이정표"}</definedName>
    <definedName name="원가" localSheetId="9" hidden="1">{#N/A,#N/A,FALSE,"운반시간"}</definedName>
    <definedName name="원가" hidden="1">{#N/A,#N/A,FALSE,"운반시간"}</definedName>
    <definedName name="원가1" localSheetId="9" hidden="1">{#N/A,#N/A,FALSE,"현장 NCR 분석";#N/A,#N/A,FALSE,"현장품질감사";#N/A,#N/A,FALSE,"현장품질감사"}</definedName>
    <definedName name="원가1" hidden="1">{#N/A,#N/A,FALSE,"현장 NCR 분석";#N/A,#N/A,FALSE,"현장품질감사";#N/A,#N/A,FALSE,"현장품질감사"}</definedName>
    <definedName name="원가45" localSheetId="9" hidden="1">{#N/A,#N/A,FALSE,"변경관리예산";#N/A,#N/A,FALSE,"변경장비예산";#N/A,#N/A,FALSE,"변경준설예산";#N/A,#N/A,FALSE,"변경철구예산"}</definedName>
    <definedName name="원가45" hidden="1">{#N/A,#N/A,FALSE,"변경관리예산";#N/A,#N/A,FALSE,"변경장비예산";#N/A,#N/A,FALSE,"변경준설예산";#N/A,#N/A,FALSE,"변경철구예산"}</definedName>
    <definedName name="원가계간"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 localSheetId="9" hidden="1">{#N/A,#N/A,FALSE,"단가표지"}</definedName>
    <definedName name="원가계산1" hidden="1">{#N/A,#N/A,FALSE,"단가표지"}</definedName>
    <definedName name="원가계산19"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1" localSheetId="9" hidden="1">{#N/A,#N/A,TRUE,"총괄"}</definedName>
    <definedName name="원가계산서1" hidden="1">{#N/A,#N/A,TRUE,"총괄"}</definedName>
    <definedName name="원각"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계획대비" localSheetId="9" hidden="1">{#N/A,#N/A,FALSE,"지침";#N/A,#N/A,FALSE,"환경분석";#N/A,#N/A,FALSE,"Sheet16"}</definedName>
    <definedName name="원계획대비" hidden="1">{#N/A,#N/A,FALSE,"지침";#N/A,#N/A,FALSE,"환경분석";#N/A,#N/A,FALSE,"Sheet16"}</definedName>
    <definedName name="원기기ㅣㅇ"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월드건설" localSheetId="9" hidden="1">{#N/A,#N/A,FALSE,"이태원철근"}</definedName>
    <definedName name="월드건설" hidden="1">{#N/A,#N/A,FALSE,"이태원철근"}</definedName>
    <definedName name="월별투입" localSheetId="9" hidden="1">{#N/A,#N/A,FALSE,"지침";#N/A,#N/A,FALSE,"환경분석";#N/A,#N/A,FALSE,"Sheet16"}</definedName>
    <definedName name="월별투입" hidden="1">{#N/A,#N/A,FALSE,"지침";#N/A,#N/A,FALSE,"환경분석";#N/A,#N/A,FALSE,"Sheet16"}</definedName>
    <definedName name="위연주" localSheetId="9" hidden="1">{#N/A,#N/A,FALSE,"조골재"}</definedName>
    <definedName name="위연주" hidden="1">{#N/A,#N/A,FALSE,"조골재"}</definedName>
    <definedName name="위치도">#REF!</definedName>
    <definedName name="유광준2" localSheetId="9" hidden="1">{#N/A,#N/A,FALSE,"지침";#N/A,#N/A,FALSE,"환경분석";#N/A,#N/A,FALSE,"Sheet16"}</definedName>
    <definedName name="유광준2" hidden="1">{#N/A,#N/A,FALSE,"지침";#N/A,#N/A,FALSE,"환경분석";#N/A,#N/A,FALSE,"Sheet16"}</definedName>
    <definedName name="유동1" hidden="1">#REF!</definedName>
    <definedName name="유용진2" localSheetId="9" hidden="1">{#N/A,#N/A,FALSE,"지침";#N/A,#N/A,FALSE,"환경분석";#N/A,#N/A,FALSE,"Sheet16"}</definedName>
    <definedName name="유용진2" hidden="1">{#N/A,#N/A,FALSE,"지침";#N/A,#N/A,FALSE,"환경분석";#N/A,#N/A,FALSE,"Sheet16"}</definedName>
    <definedName name="유정호" hidden="1">#REF!</definedName>
    <definedName name="유희정" localSheetId="9" hidden="1">{#N/A,#N/A,FALSE,"골재소요량";#N/A,#N/A,FALSE,"골재소요량"}</definedName>
    <definedName name="유희정" hidden="1">{#N/A,#N/A,FALSE,"골재소요량";#N/A,#N/A,FALSE,"골재소요량"}</definedName>
    <definedName name="육교" localSheetId="9" hidden="1">{#N/A,#N/A,FALSE,"단면 제원"}</definedName>
    <definedName name="육교" hidden="1">{#N/A,#N/A,FALSE,"단면 제원"}</definedName>
    <definedName name="윤승호" localSheetId="9" hidden="1">{#N/A,#N/A,FALSE,"골재소요량";#N/A,#N/A,FALSE,"골재소요량"}</definedName>
    <definedName name="윤승호" hidden="1">{#N/A,#N/A,FALSE,"골재소요량";#N/A,#N/A,FALSE,"골재소요량"}</definedName>
    <definedName name="은" localSheetId="9" hidden="1">{#N/A,#N/A,FALSE,"구조2"}</definedName>
    <definedName name="은" hidden="1">{#N/A,#N/A,FALSE,"구조2"}</definedName>
    <definedName name="은구2" localSheetId="9" hidden="1">{#N/A,#N/A,FALSE,"부대1"}</definedName>
    <definedName name="은구2" hidden="1">{#N/A,#N/A,FALSE,"부대1"}</definedName>
    <definedName name="을" localSheetId="9" hidden="1">{#N/A,#N/A,FALSE,"도급대비시행율";#N/A,#N/A,FALSE,"결의서";#N/A,#N/A,FALSE,"내역서";#N/A,#N/A,FALSE,"도급예상"}</definedName>
    <definedName name="을" hidden="1">{#N/A,#N/A,FALSE,"도급대비시행율";#N/A,#N/A,FALSE,"결의서";#N/A,#N/A,FALSE,"내역서";#N/A,#N/A,FALSE,"도급예상"}</definedName>
    <definedName name="의" localSheetId="9" hidden="1">{#N/A,#N/A,FALSE,"운반시간"}</definedName>
    <definedName name="의" hidden="1">{#N/A,#N/A,FALSE,"운반시간"}</definedName>
    <definedName name="이" localSheetId="9" hidden="1">{#N/A,#N/A,FALSE,"명세표"}</definedName>
    <definedName name="이" hidden="1">{#N/A,#N/A,FALSE,"명세표"}</definedName>
    <definedName name="이경훈" localSheetId="9" hidden="1">{#N/A,#N/A,FALSE,"골재소요량";#N/A,#N/A,FALSE,"골재소요량"}</definedName>
    <definedName name="이경훈" hidden="1">{#N/A,#N/A,FALSE,"골재소요량";#N/A,#N/A,FALSE,"골재소요량"}</definedName>
    <definedName name="이광훈11" localSheetId="9" hidden="1">{#N/A,#N/A,FALSE,"명세표"}</definedName>
    <definedName name="이광훈11" hidden="1">{#N/A,#N/A,FALSE,"명세표"}</definedName>
    <definedName name="이광훈15" localSheetId="9" hidden="1">{#N/A,#N/A,FALSE,"명세표"}</definedName>
    <definedName name="이광훈15" hidden="1">{#N/A,#N/A,FALSE,"명세표"}</definedName>
    <definedName name="이광훈16" localSheetId="9" hidden="1">{#N/A,#N/A,FALSE,"명세표"}</definedName>
    <definedName name="이광훈16" hidden="1">{#N/A,#N/A,FALSE,"명세표"}</definedName>
    <definedName name="이광훈17" localSheetId="9" hidden="1">{#N/A,#N/A,FALSE,"명세표"}</definedName>
    <definedName name="이광훈17" hidden="1">{#N/A,#N/A,FALSE,"명세표"}</definedName>
    <definedName name="이광훈18" localSheetId="9" hidden="1">{#N/A,#N/A,FALSE,"명세표"}</definedName>
    <definedName name="이광훈18" hidden="1">{#N/A,#N/A,FALSE,"명세표"}</definedName>
    <definedName name="이광훈2" localSheetId="9" hidden="1">{#N/A,#N/A,FALSE,"명세표"}</definedName>
    <definedName name="이광훈2" hidden="1">{#N/A,#N/A,FALSE,"명세표"}</definedName>
    <definedName name="이광훈20" localSheetId="9" hidden="1">{#N/A,#N/A,FALSE,"명세표"}</definedName>
    <definedName name="이광훈20" hidden="1">{#N/A,#N/A,FALSE,"명세표"}</definedName>
    <definedName name="이광훈21" localSheetId="9" hidden="1">{#N/A,#N/A,FALSE,"명세표"}</definedName>
    <definedName name="이광훈21" hidden="1">{#N/A,#N/A,FALSE,"명세표"}</definedName>
    <definedName name="이광훈22" localSheetId="9" hidden="1">{#N/A,#N/A,FALSE,"명세표"}</definedName>
    <definedName name="이광훈22" hidden="1">{#N/A,#N/A,FALSE,"명세표"}</definedName>
    <definedName name="이광훈23" localSheetId="9" hidden="1">{#N/A,#N/A,FALSE,"명세표"}</definedName>
    <definedName name="이광훈23" hidden="1">{#N/A,#N/A,FALSE,"명세표"}</definedName>
    <definedName name="이광훈24" localSheetId="9" hidden="1">{#N/A,#N/A,FALSE,"명세표"}</definedName>
    <definedName name="이광훈24" hidden="1">{#N/A,#N/A,FALSE,"명세표"}</definedName>
    <definedName name="이광훈4" localSheetId="9" hidden="1">{#N/A,#N/A,FALSE,"명세표"}</definedName>
    <definedName name="이광훈4" hidden="1">{#N/A,#N/A,FALSE,"명세표"}</definedName>
    <definedName name="이광훈6" localSheetId="9" hidden="1">{#N/A,#N/A,FALSE,"명세표"}</definedName>
    <definedName name="이광훈6" hidden="1">{#N/A,#N/A,FALSE,"명세표"}</definedName>
    <definedName name="이광훈7" localSheetId="9" hidden="1">{#N/A,#N/A,FALSE,"명세표"}</definedName>
    <definedName name="이광훈7" hidden="1">{#N/A,#N/A,FALSE,"명세표"}</definedName>
    <definedName name="이광훈8" localSheetId="9" hidden="1">{#N/A,#N/A,FALSE,"명세표"}</definedName>
    <definedName name="이광훈8" hidden="1">{#N/A,#N/A,FALSE,"명세표"}</definedName>
    <definedName name="이광훈9" localSheetId="9" hidden="1">{#N/A,#N/A,FALSE,"명세표"}</definedName>
    <definedName name="이광훈9" hidden="1">{#N/A,#N/A,FALSE,"명세표"}</definedName>
    <definedName name="이동" localSheetId="9" hidden="1">{#N/A,#N/A,FALSE,"조골재"}</definedName>
    <definedName name="이동" hidden="1">{#N/A,#N/A,FALSE,"조골재"}</definedName>
    <definedName name="이력서" localSheetId="9" hidden="1">{#N/A,#N/A,FALSE,"구조2"}</definedName>
    <definedName name="이력서" hidden="1">{#N/A,#N/A,FALSE,"구조2"}</definedName>
    <definedName name="이론" localSheetId="9" hidden="1">{#N/A,#N/A,FALSE,"속도"}</definedName>
    <definedName name="이론" hidden="1">{#N/A,#N/A,FALSE,"속도"}</definedName>
    <definedName name="이른" localSheetId="9" hidden="1">{#N/A,#N/A,FALSE,"2~8번"}</definedName>
    <definedName name="이른" hidden="1">{#N/A,#N/A,FALSE,"2~8번"}</definedName>
    <definedName name="이름" localSheetId="9" hidden="1">{#N/A,#N/A,FALSE,"구조1"}</definedName>
    <definedName name="이름" hidden="1">{#N/A,#N/A,FALSE,"구조1"}</definedName>
    <definedName name="이름1" localSheetId="9" hidden="1">{#N/A,#N/A,FALSE,"명세표"}</definedName>
    <definedName name="이름1" hidden="1">{#N/A,#N/A,FALSE,"명세표"}</definedName>
    <definedName name="이름엉ㅄ으" hidden="1">#REF!</definedName>
    <definedName name="이름표" localSheetId="9" hidden="1">{#N/A,#N/A,FALSE,"단가표지"}</definedName>
    <definedName name="이름표" hidden="1">{#N/A,#N/A,FALSE,"단가표지"}</definedName>
    <definedName name="이릉" hidden="1">#REF!</definedName>
    <definedName name="이리" localSheetId="9" hidden="1">{#N/A,#N/A,FALSE,"손익표지";#N/A,#N/A,FALSE,"손익계산";#N/A,#N/A,FALSE,"일반관리비";#N/A,#N/A,FALSE,"영업외수익";#N/A,#N/A,FALSE,"영업외비용";#N/A,#N/A,FALSE,"매출액";#N/A,#N/A,FALSE,"요약손익";#N/A,#N/A,FALSE,"요약대차";#N/A,#N/A,FALSE,"매출채권현황";#N/A,#N/A,FALSE,"매출채권명세"}</definedName>
    <definedName name="이리" hidden="1">{#N/A,#N/A,FALSE,"손익표지";#N/A,#N/A,FALSE,"손익계산";#N/A,#N/A,FALSE,"일반관리비";#N/A,#N/A,FALSE,"영업외수익";#N/A,#N/A,FALSE,"영업외비용";#N/A,#N/A,FALSE,"매출액";#N/A,#N/A,FALSE,"요약손익";#N/A,#N/A,FALSE,"요약대차";#N/A,#N/A,FALSE,"매출채권현황";#N/A,#N/A,FALSE,"매출채권명세"}</definedName>
    <definedName name="이리ㅐ애" localSheetId="9" hidden="1">{#N/A,#N/A,FALSE,"속도"}</definedName>
    <definedName name="이리ㅐ애" hidden="1">{#N/A,#N/A,FALSE,"속도"}</definedName>
    <definedName name="이만" localSheetId="9" hidden="1">{#N/A,#N/A,FALSE,"2~8번"}</definedName>
    <definedName name="이만" hidden="1">{#N/A,#N/A,FALSE,"2~8번"}</definedName>
    <definedName name="이민상" hidden="1">#REF!</definedName>
    <definedName name="이상하다" localSheetId="9" hidden="1">{#N/A,#N/A,FALSE,"구조2"}</definedName>
    <definedName name="이상하다" hidden="1">{#N/A,#N/A,FALSE,"구조2"}</definedName>
    <definedName name="이슈" localSheetId="9" hidden="1">{#N/A,#N/A,FALSE,"지침";#N/A,#N/A,FALSE,"환경분석";#N/A,#N/A,FALSE,"Sheet16"}</definedName>
    <definedName name="이슈" hidden="1">{#N/A,#N/A,FALSE,"지침";#N/A,#N/A,FALSE,"환경분석";#N/A,#N/A,FALSE,"Sheet16"}</definedName>
    <definedName name="이원석" localSheetId="9" hidden="1">{#N/A,#N/A,FALSE,"이정표"}</definedName>
    <definedName name="이원석" hidden="1">{#N/A,#N/A,FALSE,"이정표"}</definedName>
    <definedName name="이월32" localSheetId="7">blankmarco</definedName>
    <definedName name="이월32" localSheetId="9">blankmarco</definedName>
    <definedName name="이월32">blankmarco</definedName>
    <definedName name="이이" localSheetId="9" hidden="1">{#N/A,#N/A,FALSE,"명세표"}</definedName>
    <definedName name="이이" hidden="1">{#N/A,#N/A,FALSE,"명세표"}</definedName>
    <definedName name="이이애" localSheetId="9" hidden="1">{#N/A,#N/A,FALSE,"구조1"}</definedName>
    <definedName name="이이애" hidden="1">{#N/A,#N/A,FALSE,"구조1"}</definedName>
    <definedName name="이이이잉" localSheetId="9" hidden="1">{#N/A,#N/A,FALSE,"포장2"}</definedName>
    <definedName name="이이이잉" hidden="1">{#N/A,#N/A,FALSE,"포장2"}</definedName>
    <definedName name="이이잉" localSheetId="9" hidden="1">{#N/A,#N/A,TRUE,"총괄"}</definedName>
    <definedName name="이이잉" hidden="1">{#N/A,#N/A,TRUE,"총괄"}</definedName>
    <definedName name="이전침사지" localSheetId="9" hidden="1">{#N/A,#N/A,FALSE,"2~8번"}</definedName>
    <definedName name="이전침사지" hidden="1">{#N/A,#N/A,FALSE,"2~8번"}</definedName>
    <definedName name="이정" localSheetId="9" hidden="1">{#N/A,#N/A,FALSE,"2~8번"}</definedName>
    <definedName name="이정" hidden="1">{#N/A,#N/A,FALSE,"2~8번"}</definedName>
    <definedName name="이정표" localSheetId="9" hidden="1">{#N/A,#N/A,FALSE,"조골재"}</definedName>
    <definedName name="이정표" hidden="1">{#N/A,#N/A,FALSE,"조골재"}</definedName>
    <definedName name="이정표1" localSheetId="9" hidden="1">{#N/A,#N/A,FALSE,"2~8번"}</definedName>
    <definedName name="이정표1" hidden="1">{#N/A,#N/A,FALSE,"2~8번"}</definedName>
    <definedName name="이종구" localSheetId="9" hidden="1">{#N/A,#N/A,FALSE,"배수1"}</definedName>
    <definedName name="이종구" hidden="1">{#N/A,#N/A,FALSE,"배수1"}</definedName>
    <definedName name="이종은" localSheetId="9" hidden="1">{#N/A,#N/A,FALSE,"지침";#N/A,#N/A,FALSE,"환경분석";#N/A,#N/A,FALSE,"Sheet16"}</definedName>
    <definedName name="이종은" hidden="1">{#N/A,#N/A,FALSE,"지침";#N/A,#N/A,FALSE,"환경분석";#N/A,#N/A,FALSE,"Sheet16"}</definedName>
    <definedName name="이종은1" localSheetId="9" hidden="1">{#N/A,#N/A,FALSE,"지침";#N/A,#N/A,FALSE,"환경분석";#N/A,#N/A,FALSE,"Sheet16"}</definedName>
    <definedName name="이종은1" hidden="1">{#N/A,#N/A,FALSE,"지침";#N/A,#N/A,FALSE,"환경분석";#N/A,#N/A,FALSE,"Sheet16"}</definedName>
    <definedName name="이종은재무" localSheetId="9" hidden="1">{#N/A,#N/A,FALSE,"지침";#N/A,#N/A,FALSE,"환경분석";#N/A,#N/A,FALSE,"Sheet16"}</definedName>
    <definedName name="이종은재무" hidden="1">{#N/A,#N/A,FALSE,"지침";#N/A,#N/A,FALSE,"환경분석";#N/A,#N/A,FALSE,"Sheet16"}</definedName>
    <definedName name="이종은재무1" localSheetId="9" hidden="1">{#N/A,#N/A,FALSE,"지침";#N/A,#N/A,FALSE,"환경분석";#N/A,#N/A,FALSE,"Sheet16"}</definedName>
    <definedName name="이종은재무1" hidden="1">{#N/A,#N/A,FALSE,"지침";#N/A,#N/A,FALSE,"환경분석";#N/A,#N/A,FALSE,"Sheet16"}</definedName>
    <definedName name="이종은재무2" localSheetId="9" hidden="1">{#N/A,#N/A,FALSE,"지침";#N/A,#N/A,FALSE,"환경분석";#N/A,#N/A,FALSE,"Sheet16"}</definedName>
    <definedName name="이종은재무2" hidden="1">{#N/A,#N/A,FALSE,"지침";#N/A,#N/A,FALSE,"환경분석";#N/A,#N/A,FALSE,"Sheet16"}</definedName>
    <definedName name="이종은전략" localSheetId="9" hidden="1">{#N/A,#N/A,FALSE,"지침";#N/A,#N/A,FALSE,"환경분석";#N/A,#N/A,FALSE,"Sheet16"}</definedName>
    <definedName name="이종은전략" hidden="1">{#N/A,#N/A,FALSE,"지침";#N/A,#N/A,FALSE,"환경분석";#N/A,#N/A,FALSE,"Sheet16"}</definedName>
    <definedName name="이종훈">#REF!</definedName>
    <definedName name="이주" localSheetId="9" hidden="1">{#N/A,#N/A,FALSE,"혼합골재"}</definedName>
    <definedName name="이주" hidden="1">{#N/A,#N/A,FALSE,"혼합골재"}</definedName>
    <definedName name="이철" localSheetId="9" hidden="1">{#N/A,#N/A,FALSE,"사업총괄";#N/A,#N/A,FALSE,"장비사업";#N/A,#N/A,FALSE,"철구사업";#N/A,#N/A,FALSE,"준설사업"}</definedName>
    <definedName name="이철" hidden="1">{#N/A,#N/A,FALSE,"사업총괄";#N/A,#N/A,FALSE,"장비사업";#N/A,#N/A,FALSE,"철구사업";#N/A,#N/A,FALSE,"준설사업"}</definedName>
    <definedName name="이ㅓㄻ" localSheetId="9" hidden="1">{#N/A,#N/A,FALSE,"명세표"}</definedName>
    <definedName name="이ㅓㄻ" hidden="1">{#N/A,#N/A,FALSE,"명세표"}</definedName>
    <definedName name="이ㅗㄴㄹㅇ" localSheetId="9" hidden="1">{#N/A,#N/A,FALSE,"명세표"}</definedName>
    <definedName name="이ㅗㄴㄹㅇ" hidden="1">{#N/A,#N/A,FALSE,"명세표"}</definedName>
    <definedName name="인공산출1" localSheetId="9" hidden="1">{#N/A,#N/A,FALSE,"명세표"}</definedName>
    <definedName name="인공산출1" hidden="1">{#N/A,#N/A,FALSE,"명세표"}</definedName>
    <definedName name="인구" hidden="1">#REF!</definedName>
    <definedName name="인상율">5%</definedName>
    <definedName name="인쇄">#REF!</definedName>
    <definedName name="인천" localSheetId="9" hidden="1">{#N/A,#N/A,FALSE,"현장 NCR 분석";#N/A,#N/A,FALSE,"현장품질감사";#N/A,#N/A,FALSE,"현장품질감사"}</definedName>
    <definedName name="인천" hidden="1">{#N/A,#N/A,FALSE,"현장 NCR 분석";#N/A,#N/A,FALSE,"현장품질감사";#N/A,#N/A,FALSE,"현장품질감사"}</definedName>
    <definedName name="인천1" hidden="1">#REF!</definedName>
    <definedName name="인천지검"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9" hidden="1">{#N/A,#N/A,FALSE,"이정표"}</definedName>
    <definedName name="일" hidden="1">{#N/A,#N/A,FALSE,"이정표"}</definedName>
    <definedName name="일공" localSheetId="9" hidden="1">{#N/A,#N/A,FALSE,"부대1"}</definedName>
    <definedName name="일공" hidden="1">{#N/A,#N/A,FALSE,"부대1"}</definedName>
    <definedName name="일반부" localSheetId="9" hidden="1">{#N/A,#N/A,FALSE,"조골재"}</definedName>
    <definedName name="일반부" hidden="1">{#N/A,#N/A,FALSE,"조골재"}</definedName>
    <definedName name="일반수량931" localSheetId="7">ErrorHandler_1</definedName>
    <definedName name="일반수량931" localSheetId="9">ErrorHandler_1</definedName>
    <definedName name="일반수량931">ErrorHandler_1</definedName>
    <definedName name="일반수량표지2" localSheetId="7">ErrorHandler_1</definedName>
    <definedName name="일반수량표지2" localSheetId="9">ErrorHandler_1</definedName>
    <definedName name="일반수량표지2">ErrorHandler_1</definedName>
    <definedName name="일위대가표" localSheetId="9" hidden="1">{#N/A,#N/A,FALSE,"명세표"}</definedName>
    <definedName name="일위대가표" hidden="1">{#N/A,#N/A,FALSE,"명세표"}</definedName>
    <definedName name="일위대가호표" hidden="1">#REF!</definedName>
    <definedName name="일일대가변경분" localSheetId="9" hidden="1">{#N/A,#N/A,FALSE,"속도"}</definedName>
    <definedName name="일일대가변경분" hidden="1">{#N/A,#N/A,FALSE,"속도"}</definedName>
    <definedName name="일집" hidden="1">#REF!</definedName>
    <definedName name="읾" localSheetId="9" hidden="1">{#N/A,#N/A,FALSE,"명세표"}</definedName>
    <definedName name="읾" hidden="1">{#N/A,#N/A,FALSE,"명세표"}</definedName>
    <definedName name="임ㄴ" localSheetId="9" hidden="1">{"'공사부문'!$A$6:$A$32"}</definedName>
    <definedName name="임ㄴ" hidden="1">{"'공사부문'!$A$6:$A$32"}</definedName>
    <definedName name="임시1" localSheetId="9" hidden="1">{#N/A,#N/A,FALSE,"전력간선"}</definedName>
    <definedName name="임시1" hidden="1">{#N/A,#N/A,FALSE,"전력간선"}</definedName>
    <definedName name="임시2" localSheetId="9" hidden="1">{#N/A,#N/A,FALSE,"전력간선"}</definedName>
    <definedName name="임시2" hidden="1">{#N/A,#N/A,FALSE,"전력간선"}</definedName>
    <definedName name="임직2" localSheetId="9" hidden="1">{#N/A,#N/A,FALSE,"단가표지"}</definedName>
    <definedName name="임직2" hidden="1">{#N/A,#N/A,FALSE,"단가표지"}</definedName>
    <definedName name="임형" localSheetId="9" hidden="1">{#N/A,#N/A,FALSE,"포장2"}</definedName>
    <definedName name="임형" hidden="1">{#N/A,#N/A,FALSE,"포장2"}</definedName>
    <definedName name="입찰" localSheetId="9" hidden="1">{#N/A,#N/A,FALSE,"구조2"}</definedName>
    <definedName name="입찰" hidden="1">{#N/A,#N/A,FALSE,"구조2"}</definedName>
    <definedName name="입찰계약집행">#REF!</definedName>
    <definedName name="입찰금액안" hidden="1">#REF!</definedName>
    <definedName name="ㅈ" localSheetId="9" hidden="1">{#N/A,#N/A,FALSE,"혼합골재"}</definedName>
    <definedName name="ㅈ" hidden="1">{#N/A,#N/A,FALSE,"혼합골재"}</definedName>
    <definedName name="ㅈ56ㅕ" localSheetId="9" hidden="1">{"'용역비'!$A$4:$C$8"}</definedName>
    <definedName name="ㅈ56ㅕ" hidden="1">{"'용역비'!$A$4:$C$8"}</definedName>
    <definedName name="ㅈㄱ" localSheetId="9" hidden="1">{#N/A,#N/A,FALSE,"조골재"}</definedName>
    <definedName name="ㅈㄱ" hidden="1">{#N/A,#N/A,FALSE,"조골재"}</definedName>
    <definedName name="ㅈㄴ" localSheetId="9" hidden="1">{#N/A,#N/A,FALSE,"명세표"}</definedName>
    <definedName name="ㅈㄴ" hidden="1">{#N/A,#N/A,FALSE,"명세표"}</definedName>
    <definedName name="ㅈㄴㅁ" localSheetId="9" hidden="1">{#N/A,#N/A,FALSE,"명세표"}</definedName>
    <definedName name="ㅈㄴㅁ" hidden="1">{#N/A,#N/A,FALSE,"명세표"}</definedName>
    <definedName name="ㅈㄴㅇㄹ" localSheetId="9" hidden="1">{#N/A,#N/A,FALSE,"명세표"}</definedName>
    <definedName name="ㅈㄴㅇㄹ" hidden="1">{#N/A,#N/A,FALSE,"명세표"}</definedName>
    <definedName name="ㅈㄷㄱㄷㄱㄷ" localSheetId="9" hidden="1">{"'용역비'!$A$4:$C$8"}</definedName>
    <definedName name="ㅈㄷㄱㄷㄱㄷ" hidden="1">{"'용역비'!$A$4:$C$8"}</definedName>
    <definedName name="ㅈㄷㄱㄷㅈㄱㄷㅈ" localSheetId="9" hidden="1">{#N/A,#N/A,FALSE,"표지목차"}</definedName>
    <definedName name="ㅈㄷㄱㄷㅈㄱㄷㅈ" hidden="1">{#N/A,#N/A,FALSE,"표지목차"}</definedName>
    <definedName name="ㅈㄷㄹㅇ" localSheetId="9" hidden="1">{#N/A,#N/A,FALSE,"명세표"}</definedName>
    <definedName name="ㅈㄷㄹㅇ" hidden="1">{#N/A,#N/A,FALSE,"명세표"}</definedName>
    <definedName name="ㅈㄷㄻ" localSheetId="9" hidden="1">{#N/A,#N/A,FALSE,"명세표"}</definedName>
    <definedName name="ㅈㄷㄻ" hidden="1">{#N/A,#N/A,FALSE,"명세표"}</definedName>
    <definedName name="ㅈㄷㄻㅇㄹ" hidden="1">#REF!</definedName>
    <definedName name="ㅈㄷㄻㅈ" hidden="1">#REF!</definedName>
    <definedName name="ㅈㄷㅀ" localSheetId="9" hidden="1">{#N/A,#N/A,FALSE,"명세표"}</definedName>
    <definedName name="ㅈㄷㅀ" hidden="1">{#N/A,#N/A,FALSE,"명세표"}</definedName>
    <definedName name="ㅈㄷㅁㄹㅇ" localSheetId="9" hidden="1">{#N/A,#N/A,FALSE,"명세표"}</definedName>
    <definedName name="ㅈㄷㅁㄹㅇ" hidden="1">{#N/A,#N/A,FALSE,"명세표"}</definedName>
    <definedName name="ㅈㄷㅇ" localSheetId="9" hidden="1">{#N/A,#N/A,FALSE,"명세표"}</definedName>
    <definedName name="ㅈㄷㅇ" hidden="1">{#N/A,#N/A,FALSE,"명세표"}</definedName>
    <definedName name="ㅈㄷㅇㄴ" localSheetId="9" hidden="1">{#N/A,#N/A,FALSE,"명세표"}</definedName>
    <definedName name="ㅈㄷㅇㄴ" hidden="1">{#N/A,#N/A,FALSE,"명세표"}</definedName>
    <definedName name="ㅈㄷㅇㄹ" localSheetId="9" hidden="1">{#N/A,#N/A,FALSE,"명세표"}</definedName>
    <definedName name="ㅈㄷㅇㄹ" hidden="1">{#N/A,#N/A,FALSE,"명세표"}</definedName>
    <definedName name="ㅈㄷㅎㄹ" localSheetId="9" hidden="1">{#N/A,#N/A,FALSE,"명세표"}</definedName>
    <definedName name="ㅈㄷㅎㄹ" hidden="1">{#N/A,#N/A,FALSE,"명세표"}</definedName>
    <definedName name="ㅈㄷㅎㅇ" localSheetId="9" hidden="1">{#N/A,#N/A,FALSE,"명세표"}</definedName>
    <definedName name="ㅈㄷㅎㅇ" hidden="1">{#N/A,#N/A,FALSE,"명세표"}</definedName>
    <definedName name="ㅈㅁㅇㅎ" localSheetId="9" hidden="1">{#N/A,#N/A,FALSE,"명세표"}</definedName>
    <definedName name="ㅈㅁㅇㅎ" hidden="1">{#N/A,#N/A,FALSE,"명세표"}</definedName>
    <definedName name="ㅈㅇ" localSheetId="9" hidden="1">{#N/A,#N/A,FALSE,"명세표"}</definedName>
    <definedName name="ㅈㅇ" hidden="1">{#N/A,#N/A,FALSE,"명세표"}</definedName>
    <definedName name="ㅈㅇㄴㄹ" localSheetId="9" hidden="1">{#N/A,#N/A,FALSE,"명세표"}</definedName>
    <definedName name="ㅈㅇㄴㄹ" hidden="1">{#N/A,#N/A,FALSE,"명세표"}</definedName>
    <definedName name="ㅈㅇㅀ" localSheetId="9" hidden="1">{#N/A,#N/A,FALSE,"명세표"}</definedName>
    <definedName name="ㅈㅇㅀ" hidden="1">{#N/A,#N/A,FALSE,"명세표"}</definedName>
    <definedName name="ㅈㅈ" localSheetId="9" hidden="1">{#N/A,#N/A,FALSE,"표지목차"}</definedName>
    <definedName name="ㅈㅈ" hidden="1">{#N/A,#N/A,FALSE,"표지목차"}</definedName>
    <definedName name="ㅈㅈㅈ" localSheetId="9" hidden="1">{#N/A,#N/A,FALSE,"포장1";#N/A,#N/A,FALSE,"포장1"}</definedName>
    <definedName name="ㅈㅈㅈ" hidden="1">{#N/A,#N/A,FALSE,"포장1";#N/A,#N/A,FALSE,"포장1"}</definedName>
    <definedName name="ㅈㅈㅈㅈ"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ㅈㅈㅈ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ㅈㅈㅈㅈㅈㅈ" localSheetId="9" hidden="1">{"'용역비'!$A$4:$C$8"}</definedName>
    <definedName name="ㅈㅈㅈㅈㅈㅈ" hidden="1">{"'용역비'!$A$4:$C$8"}</definedName>
    <definedName name="자" localSheetId="9" hidden="1">{"'정산내역서'!$A$1:$I$35","'정산서(절.성토부)'!$A$1:$Q$17","'정산서(교량부)'!$A$1:$Q$84","'총괄표'!$A$1:$M$12","'시행현황'!$A$1:$G$12","'표지'!$A$1:$N$27","'정산서(절.성토부)'!$A$3:$Q$7"}</definedName>
    <definedName name="자" hidden="1">{"'정산내역서'!$A$1:$I$35","'정산서(절.성토부)'!$A$1:$Q$17","'정산서(교량부)'!$A$1:$Q$84","'총괄표'!$A$1:$M$12","'시행현황'!$A$1:$G$12","'표지'!$A$1:$N$27","'정산서(절.성토부)'!$A$3:$Q$7"}</definedName>
    <definedName name="자미" localSheetId="9" hidden="1">{#N/A,#N/A,FALSE,"명세표"}</definedName>
    <definedName name="자미" hidden="1">{#N/A,#N/A,FALSE,"명세표"}</definedName>
    <definedName name="자미1" localSheetId="9" hidden="1">{#N/A,#N/A,FALSE,"명세표"}</definedName>
    <definedName name="자미1" hidden="1">{#N/A,#N/A,FALSE,"명세표"}</definedName>
    <definedName name="자재1" localSheetId="9" hidden="1">{#N/A,#N/A,FALSE,"포장2"}</definedName>
    <definedName name="자재1" hidden="1">{#N/A,#N/A,FALSE,"포장2"}</definedName>
    <definedName name="자재2" localSheetId="9" hidden="1">{#N/A,#N/A,FALSE,"구조2"}</definedName>
    <definedName name="자재2" hidden="1">{#N/A,#N/A,FALSE,"구조2"}</definedName>
    <definedName name="자재단가근거" hidden="1">#REF!</definedName>
    <definedName name="자재총괄" localSheetId="9" hidden="1">{#N/A,#N/A,FALSE,"혼합골재"}</definedName>
    <definedName name="자재총괄" hidden="1">{#N/A,#N/A,FALSE,"혼합골재"}</definedName>
    <definedName name="작업계획" localSheetId="9" hidden="1">{#N/A,#N/A,FALSE,"포장단가"}</definedName>
    <definedName name="작업계획" hidden="1">{#N/A,#N/A,FALSE,"포장단가"}</definedName>
    <definedName name="작업분" localSheetId="9" hidden="1">{#N/A,#N/A,FALSE,"토공2"}</definedName>
    <definedName name="작업분" hidden="1">{#N/A,#N/A,FALSE,"토공2"}</definedName>
    <definedName name="잡동사니" hidden="1">#REF!</definedName>
    <definedName name="장" localSheetId="9" hidden="1">{"'정산내역서'!$A$1:$I$35","'정산서(절.성토부)'!$A$1:$Q$17","'정산서(교량부)'!$A$1:$Q$84","'총괄표'!$A$1:$M$12","'시행현황'!$A$1:$G$12","'표지'!$A$1:$N$27","'정산서(절.성토부)'!$A$3:$Q$7"}</definedName>
    <definedName name="장" hidden="1">{"'정산내역서'!$A$1:$I$35","'정산서(절.성토부)'!$A$1:$Q$17","'정산서(교량부)'!$A$1:$Q$84","'총괄표'!$A$1:$M$12","'시행현황'!$A$1:$G$12","'표지'!$A$1:$N$27","'정산서(절.성토부)'!$A$3:$Q$7"}</definedName>
    <definedName name="장승호천재" localSheetId="9" hidden="1">{#N/A,#N/A,FALSE,"2~8번"}</definedName>
    <definedName name="장승호천재" hidden="1">{#N/A,#N/A,FALSE,"2~8번"}</definedName>
    <definedName name="재" localSheetId="9" hidden="1">{#N/A,#N/A,FALSE,"단면 제원"}</definedName>
    <definedName name="재" hidden="1">{#N/A,#N/A,FALSE,"단면 제원"}</definedName>
    <definedName name="재료집계" localSheetId="9" hidden="1">{#N/A,#N/A,FALSE,"포장단가"}</definedName>
    <definedName name="재료집계" hidden="1">{#N/A,#N/A,FALSE,"포장단가"}</definedName>
    <definedName name="재미" localSheetId="9" hidden="1">{#N/A,#N/A,FALSE,"명세표"}</definedName>
    <definedName name="재미" hidden="1">{#N/A,#N/A,FALSE,"명세표"}</definedName>
    <definedName name="쟈" localSheetId="9" hidden="1">{#N/A,#N/A,FALSE,"단면 제원"}</definedName>
    <definedName name="쟈" hidden="1">{#N/A,#N/A,FALSE,"단면 제원"}</definedName>
    <definedName name="저" localSheetId="9" hidden="1">{#N/A,#N/A,FALSE,"단면 제원"}</definedName>
    <definedName name="저" hidden="1">{#N/A,#N/A,FALSE,"단면 제원"}</definedName>
    <definedName name="적용" localSheetId="9">{"'메뉴'!$B$9","'MONOMER(1)'!$A$4:$N$21","'메뉴'!$F$16"}</definedName>
    <definedName name="적용">{"'메뉴'!$B$9","'MONOMER(1)'!$A$4:$N$21","'메뉴'!$F$16"}</definedName>
    <definedName name="전" localSheetId="9" hidden="1">{#N/A,#N/A,FALSE,"지침";#N/A,#N/A,FALSE,"환경분석";#N/A,#N/A,FALSE,"Sheet16"}</definedName>
    <definedName name="전" hidden="1">{#N/A,#N/A,FALSE,"지침";#N/A,#N/A,FALSE,"환경분석";#N/A,#N/A,FALSE,"Sheet16"}</definedName>
    <definedName name="전기내역" localSheetId="9" hidden="1">{#N/A,#N/A,FALSE,"CCTV"}</definedName>
    <definedName name="전기내역" hidden="1">{#N/A,#N/A,FALSE,"CCTV"}</definedName>
    <definedName name="전기산출" hidden="1">#REF!</definedName>
    <definedName name="전기산출내역" hidden="1">#REF!</definedName>
    <definedName name="전기실행" localSheetId="9" hidden="1">{"'용역비'!$A$4:$C$8"}</definedName>
    <definedName name="전기실행" hidden="1">{"'용역비'!$A$4:$C$8"}</definedName>
    <definedName name="전등산츨" localSheetId="9" hidden="1">{#N/A,#N/A,FALSE,"명세표"}</definedName>
    <definedName name="전등산츨" hidden="1">{#N/A,#N/A,FALSE,"명세표"}</definedName>
    <definedName name="전라선" localSheetId="9" hidden="1">{#N/A,#N/A,FALSE,"현장 NCR 분석";#N/A,#N/A,FALSE,"현장품질감사";#N/A,#N/A,FALSE,"현장품질감사"}</definedName>
    <definedName name="전라선" hidden="1">{#N/A,#N/A,FALSE,"현장 NCR 분석";#N/A,#N/A,FALSE,"현장품질감사";#N/A,#N/A,FALSE,"현장품질감사"}</definedName>
    <definedName name="전력구1" localSheetId="9" hidden="1">{#N/A,#N/A,FALSE,"골재소요량";#N/A,#N/A,FALSE,"골재소요량"}</definedName>
    <definedName name="전력구1" hidden="1">{#N/A,#N/A,FALSE,"골재소요량";#N/A,#N/A,FALSE,"골재소요량"}</definedName>
    <definedName name="전선관및접지내역서" hidden="1">#REF!</definedName>
    <definedName name="전선조장" hidden="1">#REF!</definedName>
    <definedName name="전시" localSheetId="9" hidden="1">{"'용역비'!$A$4:$C$8"}</definedName>
    <definedName name="전시" hidden="1">{"'용역비'!$A$4:$C$8"}</definedName>
    <definedName name="전시시설물" localSheetId="9" hidden="1">{"'용역비'!$A$4:$C$8"}</definedName>
    <definedName name="전시시설물" hidden="1">{"'용역비'!$A$4:$C$8"}</definedName>
    <definedName name="전영희" localSheetId="9" hidden="1">{#N/A,#N/A,FALSE,"골재소요량";#N/A,#N/A,FALSE,"골재소요량"}</definedName>
    <definedName name="전영희" hidden="1">{#N/A,#N/A,FALSE,"골재소요량";#N/A,#N/A,FALSE,"골재소요량"}</definedName>
    <definedName name="전원케이블피스표" localSheetId="9" hidden="1">{#N/A,#N/A,TRUE,"토적및재료집계";#N/A,#N/A,TRUE,"토적및재료집계";#N/A,#N/A,TRUE,"단위량"}</definedName>
    <definedName name="전원케이블피스표" hidden="1">{#N/A,#N/A,TRUE,"토적및재료집계";#N/A,#N/A,TRUE,"토적및재료집계";#N/A,#N/A,TRUE,"단위량"}</definedName>
    <definedName name="전자CF" localSheetId="9" hidden="1">{#N/A,#N/A,FALSE,"지침";#N/A,#N/A,FALSE,"환경분석";#N/A,#N/A,FALSE,"Sheet16"}</definedName>
    <definedName name="전자CF" hidden="1">{#N/A,#N/A,FALSE,"지침";#N/A,#N/A,FALSE,"환경분석";#N/A,#N/A,FALSE,"Sheet16"}</definedName>
    <definedName name="전체"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전체"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전체내역서2" localSheetId="9" hidden="1">{#N/A,#N/A,FALSE,"혼합골재"}</definedName>
    <definedName name="전체내역서2" hidden="1">{#N/A,#N/A,FALSE,"혼합골재"}</definedName>
    <definedName name="절" hidden="1">#REF!</definedName>
    <definedName name="절단" localSheetId="9" hidden="1">{#N/A,#N/A,FALSE,"골재소요량";#N/A,#N/A,FALSE,"골재소요량"}</definedName>
    <definedName name="절단" hidden="1">{#N/A,#N/A,FALSE,"골재소요량";#N/A,#N/A,FALSE,"골재소요량"}</definedName>
    <definedName name="절토부점검로" hidden="1">#REF!</definedName>
    <definedName name="점보" localSheetId="9" hidden="1">{#N/A,#N/A,FALSE,"골재소요량";#N/A,#N/A,FALSE,"골재소요량"}</definedName>
    <definedName name="점보" hidden="1">{#N/A,#N/A,FALSE,"골재소요량";#N/A,#N/A,FALSE,"골재소요량"}</definedName>
    <definedName name="점보드릴" localSheetId="9" hidden="1">{#N/A,#N/A,FALSE,"전력간선"}</definedName>
    <definedName name="점보드릴" hidden="1">{#N/A,#N/A,FALSE,"전력간선"}</definedName>
    <definedName name="접속" localSheetId="9" hidden="1">{#N/A,#N/A,FALSE,"2~8번"}</definedName>
    <definedName name="접속" hidden="1">{#N/A,#N/A,FALSE,"2~8번"}</definedName>
    <definedName name="접지장치" localSheetId="9" hidden="1">{#N/A,#N/A,FALSE,"명세표"}</definedName>
    <definedName name="접지장치" hidden="1">{#N/A,#N/A,FALSE,"명세표"}</definedName>
    <definedName name="접지장치물량" localSheetId="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접지장치물량"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정명영" localSheetId="9" hidden="1">{#N/A,#N/A,FALSE,"이태원철근"}</definedName>
    <definedName name="정명영" hidden="1">{#N/A,#N/A,FALSE,"이태원철근"}</definedName>
    <definedName name="정산수량" localSheetId="9" hidden="1">{#N/A,#N/A,TRUE,"수량총괄";#N/A,#N/A,TRUE,"공사비예산서";#N/A,#N/A,TRUE,"공사비예산서 (2)"}</definedName>
    <definedName name="정산수량" hidden="1">{#N/A,#N/A,TRUE,"수량총괄";#N/A,#N/A,TRUE,"공사비예산서";#N/A,#N/A,TRUE,"공사비예산서 (2)"}</definedName>
    <definedName name="제" localSheetId="9" hidden="1">{#N/A,#N/A,FALSE,"단면 제원"}</definedName>
    <definedName name="제" hidden="1">{#N/A,#N/A,FALSE,"단면 제원"}</definedName>
    <definedName name="제수문" hidden="1">#REF!</definedName>
    <definedName name="제수추가" localSheetId="9" hidden="1">{"'용역비'!$A$4:$C$8"}</definedName>
    <definedName name="제수추가" hidden="1">{"'용역비'!$A$4:$C$8"}</definedName>
    <definedName name="제조3"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감도" localSheetId="9" hidden="1">{#N/A,#N/A,FALSE,"이태원철근"}</definedName>
    <definedName name="조감도" hidden="1">{#N/A,#N/A,FALSE,"이태원철근"}</definedName>
    <definedName name="조감도2" localSheetId="9" hidden="1">{#N/A,#N/A,FALSE,"이태원철근"}</definedName>
    <definedName name="조감도2" hidden="1">{#N/A,#N/A,FALSE,"이태원철근"}</definedName>
    <definedName name="조견표1" localSheetId="9"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견표1_1" localSheetId="9" hidden="1">{#N/A,#N/A,FALSE,"예상손익";#N/A,#N/A,FALSE,"관리분석";#N/A,#N/A,FALSE,"장비분석";#N/A,#N/A,FALSE,"준설분석";#N/A,#N/A,FALSE,"철구분석"}</definedName>
    <definedName name="조견표1_1" hidden="1">{#N/A,#N/A,FALSE,"예상손익";#N/A,#N/A,FALSE,"관리분석";#N/A,#N/A,FALSE,"장비분석";#N/A,#N/A,FALSE,"준설분석";#N/A,#N/A,FALSE,"철구분석"}</definedName>
    <definedName name="조견표1_2" localSheetId="9" hidden="1">{#N/A,#N/A,FALSE,"예상손익";#N/A,#N/A,FALSE,"관리분석";#N/A,#N/A,FALSE,"장비분석";#N/A,#N/A,FALSE,"준설분석";#N/A,#N/A,FALSE,"철구분석"}</definedName>
    <definedName name="조견표1_2" hidden="1">{#N/A,#N/A,FALSE,"예상손익";#N/A,#N/A,FALSE,"관리분석";#N/A,#N/A,FALSE,"장비분석";#N/A,#N/A,FALSE,"준설분석";#N/A,#N/A,FALSE,"철구분석"}</definedName>
    <definedName name="조견표1_3" localSheetId="9" hidden="1">{#N/A,#N/A,FALSE,"예상손익";#N/A,#N/A,FALSE,"관리분석";#N/A,#N/A,FALSE,"장비분석";#N/A,#N/A,FALSE,"준설분석";#N/A,#N/A,FALSE,"철구분석"}</definedName>
    <definedName name="조견표1_3" hidden="1">{#N/A,#N/A,FALSE,"예상손익";#N/A,#N/A,FALSE,"관리분석";#N/A,#N/A,FALSE,"장비분석";#N/A,#N/A,FALSE,"준설분석";#N/A,#N/A,FALSE,"철구분석"}</definedName>
    <definedName name="조견표1_4" localSheetId="9" hidden="1">{#N/A,#N/A,FALSE,"예상손익";#N/A,#N/A,FALSE,"관리분석";#N/A,#N/A,FALSE,"장비분석";#N/A,#N/A,FALSE,"준설분석";#N/A,#N/A,FALSE,"철구분석"}</definedName>
    <definedName name="조견표1_4" hidden="1">{#N/A,#N/A,FALSE,"예상손익";#N/A,#N/A,FALSE,"관리분석";#N/A,#N/A,FALSE,"장비분석";#N/A,#N/A,FALSE,"준설분석";#N/A,#N/A,FALSE,"철구분석"}</definedName>
    <definedName name="조사가" hidden="1">#REF!</definedName>
    <definedName name="조정금액" hidden="1">#REF!</definedName>
    <definedName name="조직" localSheetId="9" hidden="1">{#N/A,#N/A,FALSE,"지침";#N/A,#N/A,FALSE,"환경분석";#N/A,#N/A,FALSE,"Sheet16"}</definedName>
    <definedName name="조직" hidden="1">{#N/A,#N/A,FALSE,"지침";#N/A,#N/A,FALSE,"환경분석";#N/A,#N/A,FALSE,"Sheet16"}</definedName>
    <definedName name="조직변경" localSheetId="9" hidden="1">{#N/A,#N/A,FALSE,"지침";#N/A,#N/A,FALSE,"환경분석";#N/A,#N/A,FALSE,"Sheet16"}</definedName>
    <definedName name="조직변경" hidden="1">{#N/A,#N/A,FALSE,"지침";#N/A,#N/A,FALSE,"환경분석";#N/A,#N/A,FALSE,"Sheet16"}</definedName>
    <definedName name="조직현황1" localSheetId="7">BLCH</definedName>
    <definedName name="조직현황1" localSheetId="9">BLCH</definedName>
    <definedName name="조직현황1">BLCH</definedName>
    <definedName name="조차장" localSheetId="9" hidden="1">{#N/A,#N/A,FALSE,"명세표"}</definedName>
    <definedName name="조차장" hidden="1">{#N/A,#N/A,FALSE,"명세표"}</definedName>
    <definedName name="조차장1" localSheetId="9" hidden="1">{#N/A,#N/A,FALSE,"명세표"}</definedName>
    <definedName name="조차장1" hidden="1">{#N/A,#N/A,FALSE,"명세표"}</definedName>
    <definedName name="조후" localSheetId="9" hidden="1">{#N/A,#N/A,FALSE,"예상손익";#N/A,#N/A,FALSE,"관리분석";#N/A,#N/A,FALSE,"장비분석";#N/A,#N/A,FALSE,"준설분석";#N/A,#N/A,FALSE,"철구분석"}</definedName>
    <definedName name="조후" hidden="1">{#N/A,#N/A,FALSE,"예상손익";#N/A,#N/A,FALSE,"관리분석";#N/A,#N/A,FALSE,"장비분석";#N/A,#N/A,FALSE,"준설분석";#N/A,#N/A,FALSE,"철구분석"}</definedName>
    <definedName name="종근" localSheetId="9" hidden="1">{#N/A,#N/A,FALSE,"사업총괄";#N/A,#N/A,FALSE,"장비사업";#N/A,#N/A,FALSE,"철구사업";#N/A,#N/A,FALSE,"준설사업"}</definedName>
    <definedName name="종근" hidden="1">{#N/A,#N/A,FALSE,"사업총괄";#N/A,#N/A,FALSE,"장비사업";#N/A,#N/A,FALSE,"철구사업";#N/A,#N/A,FALSE,"준설사업"}</definedName>
    <definedName name="종합청사"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localSheetId="9" hidden="1">{#N/A,#N/A,FALSE,"단면 제원"}</definedName>
    <definedName name="죠" hidden="1">{#N/A,#N/A,FALSE,"단면 제원"}</definedName>
    <definedName name="죷ㅇ" localSheetId="9" hidden="1">{#N/A,#N/A,FALSE,"명세표"}</definedName>
    <definedName name="죷ㅇ" hidden="1">{#N/A,#N/A,FALSE,"명세표"}</definedName>
    <definedName name="주" localSheetId="9" hidden="1">{#N/A,#N/A,FALSE,"지침";#N/A,#N/A,FALSE,"환경분석";#N/A,#N/A,FALSE,"Sheet16"}</definedName>
    <definedName name="주" hidden="1">{#N/A,#N/A,FALSE,"지침";#N/A,#N/A,FALSE,"환경분석";#N/A,#N/A,FALSE,"Sheet16"}</definedName>
    <definedName name="주간" localSheetId="9" hidden="1">{#N/A,#N/A,FALSE,"운반시간"}</definedName>
    <definedName name="주간" hidden="1">{#N/A,#N/A,FALSE,"운반시간"}</definedName>
    <definedName name="주간공문" hidden="1">#REF!</definedName>
    <definedName name="주공사비" localSheetId="9" hidden="1">{#N/A,#N/A,FALSE,"변경관리예산";#N/A,#N/A,FALSE,"변경장비예산";#N/A,#N/A,FALSE,"변경준설예산";#N/A,#N/A,FALSE,"변경철구예산"}</definedName>
    <definedName name="주공사비" hidden="1">{#N/A,#N/A,FALSE,"변경관리예산";#N/A,#N/A,FALSE,"변경장비예산";#N/A,#N/A,FALSE,"변경준설예산";#N/A,#N/A,FALSE,"변경철구예산"}</definedName>
    <definedName name="주요2" localSheetId="9" hidden="1">{#N/A,#N/A,FALSE,"예상손익";#N/A,#N/A,FALSE,"관리분석";#N/A,#N/A,FALSE,"장비분석";#N/A,#N/A,FALSE,"준설분석";#N/A,#N/A,FALSE,"철구분석"}</definedName>
    <definedName name="주요2" hidden="1">{#N/A,#N/A,FALSE,"예상손익";#N/A,#N/A,FALSE,"관리분석";#N/A,#N/A,FALSE,"장비분석";#N/A,#N/A,FALSE,"준설분석";#N/A,#N/A,FALSE,"철구분석"}</definedName>
    <definedName name="주요견적조건" localSheetId="9" hidden="1">{#N/A,#N/A,FALSE,"사업총괄";#N/A,#N/A,FALSE,"장비사업";#N/A,#N/A,FALSE,"철구사업";#N/A,#N/A,FALSE,"준설사업"}</definedName>
    <definedName name="주요견적조건" hidden="1">{#N/A,#N/A,FALSE,"사업총괄";#N/A,#N/A,FALSE,"장비사업";#N/A,#N/A,FALSE,"철구사업";#N/A,#N/A,FALSE,"준설사업"}</definedName>
    <definedName name="주요매출증감" localSheetId="9" hidden="1">{#N/A,#N/A,FALSE,"지침";#N/A,#N/A,FALSE,"환경분석";#N/A,#N/A,FALSE,"Sheet16"}</definedName>
    <definedName name="주요매출증감" hidden="1">{#N/A,#N/A,FALSE,"지침";#N/A,#N/A,FALSE,"환경분석";#N/A,#N/A,FALSE,"Sheet16"}</definedName>
    <definedName name="주요물량">#REF!</definedName>
    <definedName name="주요자재집계" localSheetId="9" hidden="1">{#N/A,#N/A,FALSE,"운반시간"}</definedName>
    <definedName name="주요자재집계" hidden="1">{#N/A,#N/A,FALSE,"운반시간"}</definedName>
    <definedName name="주철근" localSheetId="9" hidden="1">{#N/A,#N/A,FALSE,"1";#N/A,#N/A,FALSE,"2";#N/A,#N/A,FALSE,"3";#N/A,#N/A,FALSE,"4";#N/A,#N/A,FALSE,"5";#N/A,#N/A,FALSE,"6";#N/A,#N/A,FALSE,"7"}</definedName>
    <definedName name="주철근" hidden="1">{#N/A,#N/A,FALSE,"1";#N/A,#N/A,FALSE,"2";#N/A,#N/A,FALSE,"3";#N/A,#N/A,FALSE,"4";#N/A,#N/A,FALSE,"5";#N/A,#N/A,FALSE,"6";#N/A,#N/A,FALSE,"7"}</definedName>
    <definedName name="죽전" localSheetId="9" hidden="1">{#N/A,#N/A,FALSE,"이태원철근"}</definedName>
    <definedName name="죽전" hidden="1">{#N/A,#N/A,FALSE,"이태원철근"}</definedName>
    <definedName name="죽전5차" localSheetId="9" hidden="1">{#N/A,#N/A,FALSE,"이태원철근"}</definedName>
    <definedName name="죽전5차" hidden="1">{#N/A,#N/A,FALSE,"이태원철근"}</definedName>
    <definedName name="중개태교" localSheetId="9" hidden="1">{#N/A,#N/A,FALSE,"2~8번"}</definedName>
    <definedName name="중개태교" hidden="1">{#N/A,#N/A,FALSE,"2~8번"}</definedName>
    <definedName name="중운거..." hidden="1">#REF!</definedName>
    <definedName name="중운거거거거거" hidden="1">#REF!</definedName>
    <definedName name="중점관리1" localSheetId="9" hidden="1">{#N/A,#N/A,FALSE,"지침";#N/A,#N/A,FALSE,"환경분석";#N/A,#N/A,FALSE,"Sheet16"}</definedName>
    <definedName name="중점관리1" hidden="1">{#N/A,#N/A,FALSE,"지침";#N/A,#N/A,FALSE,"환경분석";#N/A,#N/A,FALSE,"Sheet16"}</definedName>
    <definedName name="중추2교대거푸집집계" localSheetId="9" hidden="1">{#N/A,#N/A,FALSE,"배수1"}</definedName>
    <definedName name="중추2교대거푸집집계" hidden="1">{#N/A,#N/A,FALSE,"배수1"}</definedName>
    <definedName name="쥬" localSheetId="9" hidden="1">{#N/A,#N/A,FALSE,"단면 제원"}</definedName>
    <definedName name="쥬" hidden="1">{#N/A,#N/A,FALSE,"단면 제원"}</definedName>
    <definedName name="즈" localSheetId="9" hidden="1">{#N/A,#N/A,FALSE,"단면 제원"}</definedName>
    <definedName name="즈" hidden="1">{#N/A,#N/A,FALSE,"단면 제원"}</definedName>
    <definedName name="증감1" localSheetId="9" hidden="1">{#N/A,#N/A,FALSE,"2~8번"}</definedName>
    <definedName name="증감1" hidden="1">{#N/A,#N/A,FALSE,"2~8번"}</definedName>
    <definedName name="증대비" localSheetId="9" hidden="1">{#N/A,#N/A,FALSE,"포장단가"}</definedName>
    <definedName name="증대비" hidden="1">{#N/A,#N/A,FALSE,"포장단가"}</definedName>
    <definedName name="지" localSheetId="9" hidden="1">{#N/A,#N/A,FALSE,"단면 제원"}</definedName>
    <definedName name="지" hidden="1">{#N/A,#N/A,FALSE,"단면 제원"}</definedName>
    <definedName name="지급자재">#REF!</definedName>
    <definedName name="지시부" localSheetId="9" hidden="1">{#N/A,#N/A,FALSE,"현장 NCR 분석";#N/A,#N/A,FALSE,"현장품질감사";#N/A,#N/A,FALSE,"현장품질감사"}</definedName>
    <definedName name="지시부" hidden="1">{#N/A,#N/A,FALSE,"현장 NCR 분석";#N/A,#N/A,FALSE,"현장품질감사";#N/A,#N/A,FALSE,"현장품질감사"}</definedName>
    <definedName name="지시부_1" localSheetId="9" hidden="1">{#N/A,#N/A,FALSE,"현장 NCR 분석";#N/A,#N/A,FALSE,"현장품질감사";#N/A,#N/A,FALSE,"현장품질감사"}</definedName>
    <definedName name="지시부_1" hidden="1">{#N/A,#N/A,FALSE,"현장 NCR 분석";#N/A,#N/A,FALSE,"현장품질감사";#N/A,#N/A,FALSE,"현장품질감사"}</definedName>
    <definedName name="지역업체" localSheetId="9" hidden="1">{#N/A,#N/A,FALSE,"배수2"}</definedName>
    <definedName name="지역업체" hidden="1">{#N/A,#N/A,FALSE,"배수2"}</definedName>
    <definedName name="지움" localSheetId="9" hidden="1">{#N/A,#N/A,FALSE,"속도"}</definedName>
    <definedName name="지움" hidden="1">{#N/A,#N/A,FALSE,"속도"}</definedName>
    <definedName name="지움2" localSheetId="9" hidden="1">{#N/A,#N/A,FALSE,"토공2"}</definedName>
    <definedName name="지움2" hidden="1">{#N/A,#N/A,FALSE,"토공2"}</definedName>
    <definedName name="지움3" localSheetId="9" hidden="1">{#N/A,#N/A,FALSE,"표지목차"}</definedName>
    <definedName name="지움3" hidden="1">{#N/A,#N/A,FALSE,"표지목차"}</definedName>
    <definedName name="지입자재내역" hidden="1">#REF!</definedName>
    <definedName name="지중" localSheetId="9" hidden="1">{#N/A,#N/A,FALSE,"명세표"}</definedName>
    <definedName name="지중" hidden="1">{#N/A,#N/A,FALSE,"명세표"}</definedName>
    <definedName name="지철" localSheetId="9" hidden="1">{#N/A,#N/A,FALSE,"포장2"}</definedName>
    <definedName name="지철" hidden="1">{#N/A,#N/A,FALSE,"포장2"}</definedName>
    <definedName name="지철자재" localSheetId="9" hidden="1">{#N/A,#N/A,FALSE,"포장2"}</definedName>
    <definedName name="지철자재" hidden="1">{#N/A,#N/A,FALSE,"포장2"}</definedName>
    <definedName name="지토" localSheetId="9" hidden="1">{#N/A,#N/A,FALSE,"포장1";#N/A,#N/A,FALSE,"포장1"}</definedName>
    <definedName name="지토" hidden="1">{#N/A,#N/A,FALSE,"포장1";#N/A,#N/A,FALSE,"포장1"}</definedName>
    <definedName name="지토자재" localSheetId="9" hidden="1">{#N/A,#N/A,FALSE,"포장2"}</definedName>
    <definedName name="지토자재" hidden="1">{#N/A,#N/A,FALSE,"포장2"}</definedName>
    <definedName name="지하" localSheetId="9" hidden="1">{#N/A,#N/A,FALSE,"명세표"}</definedName>
    <definedName name="지하" hidden="1">{#N/A,#N/A,FALSE,"명세표"}</definedName>
    <definedName name="직매54P" localSheetId="9" hidden="1">{#N/A,#N/A,TRUE,"토적및재료집계";#N/A,#N/A,TRUE,"토적및재료집계";#N/A,#N/A,TRUE,"단위량"}</definedName>
    <definedName name="직매54P" hidden="1">{#N/A,#N/A,TRUE,"토적및재료집계";#N/A,#N/A,TRUE,"토적및재료집계";#N/A,#N/A,TRUE,"단위량"}</definedName>
    <definedName name="직원조직" localSheetId="9" hidden="1">{#N/A,#N/A,FALSE,"이태원철근"}</definedName>
    <definedName name="직원조직" hidden="1">{#N/A,#N/A,FALSE,"이태원철근"}</definedName>
    <definedName name="직원조직표" localSheetId="9" hidden="1">{#N/A,#N/A,FALSE,"이태원철근"}</definedName>
    <definedName name="직원조직표" hidden="1">{#N/A,#N/A,FALSE,"이태원철근"}</definedName>
    <definedName name="진" localSheetId="9" hidden="1">{#N/A,#N/A,FALSE,"2~8번"}</definedName>
    <definedName name="진" hidden="1">{#N/A,#N/A,FALSE,"2~8번"}</definedName>
    <definedName name="진영인" localSheetId="9" hidden="1">{#N/A,#N/A,FALSE,"명세표"}</definedName>
    <definedName name="진영인" hidden="1">{#N/A,#N/A,FALSE,"명세표"}</definedName>
    <definedName name="진짜원가" localSheetId="9"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집계" localSheetId="9" hidden="1">{#N/A,#N/A,FALSE,"명세표"}</definedName>
    <definedName name="집계" hidden="1">{#N/A,#N/A,FALSE,"명세표"}</definedName>
    <definedName name="집계3"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계산예비" localSheetId="9" hidden="1">{#N/A,#N/A,FALSE,"명세표"}</definedName>
    <definedName name="집계계산예비" hidden="1">{#N/A,#N/A,FALSE,"명세표"}</definedName>
    <definedName name="집계산출서" localSheetId="9" hidden="1">{#N/A,#N/A,FALSE,"명세표"}</definedName>
    <definedName name="집계산출서" hidden="1">{#N/A,#N/A,FALSE,"명세표"}</definedName>
    <definedName name="집계총괄" localSheetId="9" hidden="1">{#N/A,#N/A,FALSE,"명세표"}</definedName>
    <definedName name="집계총괄" hidden="1">{#N/A,#N/A,FALSE,"명세표"}</definedName>
    <definedName name="집계표2" localSheetId="7">집</definedName>
    <definedName name="집계표2" localSheetId="9">집</definedName>
    <definedName name="집계표2">집</definedName>
    <definedName name="집수정" hidden="1">#REF!</definedName>
    <definedName name="집수정단위" localSheetId="9" hidden="1">{#N/A,#N/A,FALSE,"골재소요량";#N/A,#N/A,FALSE,"골재소요량"}</definedName>
    <definedName name="집수정단위" hidden="1">{#N/A,#N/A,FALSE,"골재소요량";#N/A,#N/A,FALSE,"골재소요량"}</definedName>
    <definedName name="집수정조서" localSheetId="9" hidden="1">{#N/A,#N/A,FALSE,"2~8번"}</definedName>
    <definedName name="집수정조서" hidden="1">{#N/A,#N/A,FALSE,"2~8번"}</definedName>
    <definedName name="짠"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쩨" localSheetId="9" hidden="1">{#N/A,#N/A,FALSE,"변경관리예산";#N/A,#N/A,FALSE,"변경장비예산";#N/A,#N/A,FALSE,"변경준설예산";#N/A,#N/A,FALSE,"변경철구예산"}</definedName>
    <definedName name="쩨" hidden="1">{#N/A,#N/A,FALSE,"변경관리예산";#N/A,#N/A,FALSE,"변경장비예산";#N/A,#N/A,FALSE,"변경준설예산";#N/A,#N/A,FALSE,"변경철구예산"}</definedName>
    <definedName name="ㅊ" localSheetId="9" hidden="1">{#N/A,#N/A,TRUE,"총괄"}</definedName>
    <definedName name="ㅊ" hidden="1">{#N/A,#N/A,TRUE,"총괄"}</definedName>
    <definedName name="ㅊㅁㄷ" localSheetId="9" hidden="1">{#N/A,#N/A,FALSE,"명세표"}</definedName>
    <definedName name="ㅊㅁㄷ" hidden="1">{#N/A,#N/A,FALSE,"명세표"}</definedName>
    <definedName name="ㅊㅊㅊㅊ" localSheetId="9" hidden="1">{#N/A,#N/A,FALSE,"단가표지"}</definedName>
    <definedName name="ㅊㅊㅊㅊ" hidden="1">{#N/A,#N/A,FALSE,"단가표지"}</definedName>
    <definedName name="ㅊㅍ" hidden="1">#REF!</definedName>
    <definedName name="ㅊㅍㅋㅌㅊㅋ" localSheetId="9" hidden="1">{#N/A,#N/A,FALSE,"운반시간"}</definedName>
    <definedName name="ㅊㅍㅋㅌㅊㅋ" hidden="1">{#N/A,#N/A,FALSE,"운반시간"}</definedName>
    <definedName name="ㅊㅍㅋㅌㅍㅌ" localSheetId="9" hidden="1">{#N/A,#N/A,FALSE,"혼합골재"}</definedName>
    <definedName name="ㅊㅍㅋㅌㅍㅌ" hidden="1">{#N/A,#N/A,FALSE,"혼합골재"}</definedName>
    <definedName name="ㅊㅍㅌ" localSheetId="9" hidden="1">{#N/A,#N/A,FALSE,"명세표"}</definedName>
    <definedName name="ㅊㅍㅌ" hidden="1">{#N/A,#N/A,FALSE,"명세표"}</definedName>
    <definedName name="ㅊ퓿ㅍ" localSheetId="9" hidden="1">{#N/A,#N/A,FALSE,"혼합골재"}</definedName>
    <definedName name="ㅊ퓿ㅍ" hidden="1">{#N/A,#N/A,FALSE,"혼합골재"}</definedName>
    <definedName name="차" localSheetId="9" hidden="1">{#N/A,#N/A,FALSE,"속도"}</definedName>
    <definedName name="차" hidden="1">{#N/A,#N/A,FALSE,"속도"}</definedName>
    <definedName name="차선도색" localSheetId="9" hidden="1">{#N/A,#N/A,FALSE,"혼합골재"}</definedName>
    <definedName name="차선도색" hidden="1">{#N/A,#N/A,FALSE,"혼합골재"}</definedName>
    <definedName name="차차" hidden="1">#REF!</definedName>
    <definedName name="찰샇기" hidden="1">#REF!</definedName>
    <definedName name="참고" localSheetId="9" hidden="1">{#N/A,#N/A,FALSE,"구조2"}</definedName>
    <definedName name="참고" hidden="1">{#N/A,#N/A,FALSE,"구조2"}</definedName>
    <definedName name="참고2" hidden="1">#REF!</definedName>
    <definedName name="참고용" localSheetId="9" hidden="1">{#N/A,#N/A,FALSE,"배수1"}</definedName>
    <definedName name="참고용" hidden="1">{#N/A,#N/A,FALSE,"배수1"}</definedName>
    <definedName name="참고자료" localSheetId="9" hidden="1">{#VALUE!,#N/A,FALSE,0;#N/A,#N/A,FALSE,0;#N/A,#N/A,FALSE,0;#N/A,#N/A,FALSE,0}</definedName>
    <definedName name="참고자료" hidden="1">{#VALUE!,#N/A,FALSE,0;#N/A,#N/A,FALSE,0;#N/A,#N/A,FALSE,0;#N/A,#N/A,FALSE,0}</definedName>
    <definedName name="참고자료_1" localSheetId="9" hidden="1">{#VALUE!,#N/A,FALSE,0;#N/A,#N/A,FALSE,0;#N/A,#N/A,FALSE,0;#N/A,#N/A,FALSE,0}</definedName>
    <definedName name="참고자료_1" hidden="1">{#VALUE!,#N/A,FALSE,0;#N/A,#N/A,FALSE,0;#N/A,#N/A,FALSE,0;#N/A,#N/A,FALSE,0}</definedName>
    <definedName name="참고자료_2" localSheetId="9" hidden="1">{#VALUE!,#N/A,FALSE,0;#N/A,#N/A,FALSE,0;#N/A,#N/A,FALSE,0;#N/A,#N/A,FALSE,0}</definedName>
    <definedName name="참고자료_2" hidden="1">{#VALUE!,#N/A,FALSE,0;#N/A,#N/A,FALSE,0;#N/A,#N/A,FALSE,0;#N/A,#N/A,FALSE,0}</definedName>
    <definedName name="참고자료_3" localSheetId="9" hidden="1">{#VALUE!,#N/A,FALSE,0;#N/A,#N/A,FALSE,0;#N/A,#N/A,FALSE,0;#N/A,#N/A,FALSE,0}</definedName>
    <definedName name="참고자료_3" hidden="1">{#VALUE!,#N/A,FALSE,0;#N/A,#N/A,FALSE,0;#N/A,#N/A,FALSE,0;#N/A,#N/A,FALSE,0}</definedName>
    <definedName name="참고자료_4" localSheetId="9" hidden="1">{#VALUE!,#N/A,FALSE,0;#N/A,#N/A,FALSE,0;#N/A,#N/A,FALSE,0;#N/A,#N/A,FALSE,0}</definedName>
    <definedName name="참고자료_4" hidden="1">{#VALUE!,#N/A,FALSE,0;#N/A,#N/A,FALSE,0;#N/A,#N/A,FALSE,0;#N/A,#N/A,FALSE,0}</definedName>
    <definedName name="참고자료2" localSheetId="9" hidden="1">{#VALUE!,#N/A,FALSE,0;#N/A,#N/A,FALSE,0;#N/A,#N/A,FALSE,0;#N/A,#N/A,FALSE,0}</definedName>
    <definedName name="참고자료2" hidden="1">{#VALUE!,#N/A,FALSE,0;#N/A,#N/A,FALSE,0;#N/A,#N/A,FALSE,0;#N/A,#N/A,FALSE,0}</definedName>
    <definedName name="천사" localSheetId="9" hidden="1">{"'용역비'!$A$4:$C$8"}</definedName>
    <definedName name="천사" hidden="1">{"'용역비'!$A$4:$C$8"}</definedName>
    <definedName name="철2" localSheetId="9" hidden="1">{#N/A,#N/A,FALSE,"혼합골재"}</definedName>
    <definedName name="철2" hidden="1">{#N/A,#N/A,FALSE,"혼합골재"}</definedName>
    <definedName name="철거2" localSheetId="9" hidden="1">{#N/A,#N/A,FALSE,"현장 NCR 분석";#N/A,#N/A,FALSE,"현장품질감사";#N/A,#N/A,FALSE,"현장품질감사"}</definedName>
    <definedName name="철거2" hidden="1">{#N/A,#N/A,FALSE,"현장 NCR 분석";#N/A,#N/A,FALSE,"현장품질감사";#N/A,#N/A,FALSE,"현장품질감사"}</definedName>
    <definedName name="철거2_1" localSheetId="9" hidden="1">{#N/A,#N/A,FALSE,"현장 NCR 분석";#N/A,#N/A,FALSE,"현장품질감사";#N/A,#N/A,FALSE,"현장품질감사"}</definedName>
    <definedName name="철거2_1" hidden="1">{#N/A,#N/A,FALSE,"현장 NCR 분석";#N/A,#N/A,FALSE,"현장품질감사";#N/A,#N/A,FALSE,"현장품질감사"}</definedName>
    <definedName name="철거자재운반중량" localSheetId="9" hidden="1">{#N/A,#N/A,FALSE,"현장 NCR 분석";#N/A,#N/A,FALSE,"현장품질감사";#N/A,#N/A,FALSE,"현장품질감사"}</definedName>
    <definedName name="철거자재운반중량" hidden="1">{#N/A,#N/A,FALSE,"현장 NCR 분석";#N/A,#N/A,FALSE,"현장품질감사";#N/A,#N/A,FALSE,"현장품질감사"}</definedName>
    <definedName name="철거자재운반중량_1" localSheetId="9" hidden="1">{#N/A,#N/A,FALSE,"현장 NCR 분석";#N/A,#N/A,FALSE,"현장품질감사";#N/A,#N/A,FALSE,"현장품질감사"}</definedName>
    <definedName name="철거자재운반중량_1" hidden="1">{#N/A,#N/A,FALSE,"현장 NCR 분석";#N/A,#N/A,FALSE,"현장품질감사";#N/A,#N/A,FALSE,"현장품질감사"}</definedName>
    <definedName name="철골협의" localSheetId="9" hidden="1">{#N/A,#N/A,FALSE,"현장 NCR 분석";#N/A,#N/A,FALSE,"현장품질감사";#N/A,#N/A,FALSE,"현장품질감사"}</definedName>
    <definedName name="철골협의" hidden="1">{#N/A,#N/A,FALSE,"현장 NCR 분석";#N/A,#N/A,FALSE,"현장품질감사";#N/A,#N/A,FALSE,"현장품질감사"}</definedName>
    <definedName name="철근" localSheetId="9" hidden="1">{#N/A,#N/A,FALSE,"토공2"}</definedName>
    <definedName name="철근" hidden="1">{#N/A,#N/A,FALSE,"토공2"}</definedName>
    <definedName name="철근량" localSheetId="9" hidden="1">{#N/A,#N/A,FALSE,"전력간선"}</definedName>
    <definedName name="철근량" hidden="1">{#N/A,#N/A,FALSE,"전력간선"}</definedName>
    <definedName name="철근자료" hidden="1">#REF!</definedName>
    <definedName name="철근집계_R" localSheetId="9" hidden="1">{#N/A,#N/A,FALSE,"2~8번"}</definedName>
    <definedName name="철근집계_R" hidden="1">{#N/A,#N/A,FALSE,"2~8번"}</definedName>
    <definedName name="철근집계1" localSheetId="9" hidden="1">{#N/A,#N/A,FALSE,"배수1"}</definedName>
    <definedName name="철근집계1" hidden="1">{#N/A,#N/A,FALSE,"배수1"}</definedName>
    <definedName name="철콘" localSheetId="9" hidden="1">{#N/A,#N/A,FALSE,"조골재"}</definedName>
    <definedName name="철콘" hidden="1">{#N/A,#N/A,FALSE,"조골재"}</definedName>
    <definedName name="철콘부대" localSheetId="9" hidden="1">{#N/A,#N/A,FALSE,"골재소요량";#N/A,#N/A,FALSE,"골재소요량"}</definedName>
    <definedName name="철콘부대" hidden="1">{#N/A,#N/A,FALSE,"골재소요량";#N/A,#N/A,FALSE,"골재소요량"}</definedName>
    <definedName name="초기예산서보고" localSheetId="9" hidden="1">{#N/A,#N/A,FALSE,"이태원철근"}</definedName>
    <definedName name="초기예산서보고" hidden="1">{#N/A,#N/A,FALSE,"이태원철근"}</definedName>
    <definedName name="초기우시시설" localSheetId="9" hidden="1">{#N/A,#N/A,FALSE,"혼합골재"}</definedName>
    <definedName name="초기우시시설" hidden="1">{#N/A,#N/A,FALSE,"혼합골재"}</definedName>
    <definedName name="총" localSheetId="9" hidden="1">{#N/A,#N/A,FALSE,"부대1"}</definedName>
    <definedName name="총" hidden="1">{#N/A,#N/A,FALSE,"부대1"}</definedName>
    <definedName name="총갑지" hidden="1">#REF!</definedName>
    <definedName name="총공" localSheetId="9" hidden="1">{#N/A,#N/A,FALSE,"운반시간"}</definedName>
    <definedName name="총공" hidden="1">{#N/A,#N/A,FALSE,"운반시간"}</definedName>
    <definedName name="총공사비2" localSheetId="9" hidden="1">{#N/A,#N/A,FALSE,"전력간선"}</definedName>
    <definedName name="총공사비2" hidden="1">{#N/A,#N/A,FALSE,"전력간선"}</definedName>
    <definedName name="총괄" localSheetId="9" hidden="1">{#N/A,#N/A,TRUE,"총괄"}</definedName>
    <definedName name="총괄" hidden="1">{#N/A,#N/A,TRUE,"총괄"}</definedName>
    <definedName name="총괄1" localSheetId="9" hidden="1">{#N/A,#N/A,TRUE,"총괄"}</definedName>
    <definedName name="총괄1" hidden="1">{#N/A,#N/A,TRUE,"총괄"}</definedName>
    <definedName name="총괄7"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9" hidden="1">{#N/A,#N/A,FALSE,"골재소요량";#N/A,#N/A,FALSE,"골재소요량"}</definedName>
    <definedName name="총괄수량집계표" hidden="1">{#N/A,#N/A,FALSE,"골재소요량";#N/A,#N/A,FALSE,"골재소요량"}</definedName>
    <definedName name="총괄제출2차" hidden="1">#REF!</definedName>
    <definedName name="총괄집계" hidden="1">#REF!</definedName>
    <definedName name="총집계" localSheetId="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추가내역" hidden="1">#REF!</definedName>
    <definedName name="추가내역2" hidden="1">#REF!</definedName>
    <definedName name="추이" localSheetId="9" hidden="1">{#VALUE!,#N/A,FALSE,0;#N/A,#N/A,FALSE,0;#N/A,#N/A,FALSE,0;#N/A,#N/A,FALSE,0}</definedName>
    <definedName name="추이" hidden="1">{#VALUE!,#N/A,FALSE,0;#N/A,#N/A,FALSE,0;#N/A,#N/A,FALSE,0;#N/A,#N/A,FALSE,0}</definedName>
    <definedName name="추정" localSheetId="9" hidden="1">{#N/A,#N/A,FALSE,"포장2"}</definedName>
    <definedName name="추정" hidden="1">{#N/A,#N/A,FALSE,"포장2"}</definedName>
    <definedName name="축중기차로옹벽" localSheetId="7">ErrorHandler_1</definedName>
    <definedName name="축중기차로옹벽" localSheetId="9">ErrorHandler_1</definedName>
    <definedName name="축중기차로옹벽">ErrorHandler_1</definedName>
    <definedName name="출판" localSheetId="9" hidden="1">{#N/A,#N/A,FALSE,"지침";#N/A,#N/A,FALSE,"환경분석";#N/A,#N/A,FALSE,"Sheet16"}</definedName>
    <definedName name="출판" hidden="1">{#N/A,#N/A,FALSE,"지침";#N/A,#N/A,FALSE,"환경분석";#N/A,#N/A,FALSE,"Sheet16"}</definedName>
    <definedName name="충" localSheetId="9" hidden="1">{#N/A,#N/A,FALSE,"명세표"}</definedName>
    <definedName name="충" hidden="1">{#N/A,#N/A,FALSE,"명세표"}</definedName>
    <definedName name="충주" hidden="1">#REF!</definedName>
    <definedName name="취하" localSheetId="9" hidden="1">{#N/A,#N/A,FALSE,"이태원철근"}</definedName>
    <definedName name="취하" hidden="1">{#N/A,#N/A,FALSE,"이태원철근"}</definedName>
    <definedName name="츄ㅗㄹㅊㄹ초"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츉ㄴ" localSheetId="9" hidden="1">{#N/A,#N/A,FALSE,"명세표"}</definedName>
    <definedName name="츉ㄴ" hidden="1">{#N/A,#N/A,FALSE,"명세표"}</definedName>
    <definedName name="측점" localSheetId="7">blankmarco</definedName>
    <definedName name="측점" localSheetId="9">blankmarco</definedName>
    <definedName name="측점">blankmarco</definedName>
    <definedName name="칠곡" localSheetId="9" hidden="1">{#N/A,#N/A,TRUE,"손익보고"}</definedName>
    <definedName name="칠곡" hidden="1">{#N/A,#N/A,TRUE,"손익보고"}</definedName>
    <definedName name="ㅋ" localSheetId="9" hidden="1">{#N/A,#N/A,FALSE,"조골재"}</definedName>
    <definedName name="ㅋ" hidden="1">{#N/A,#N/A,FALSE,"조골재"}</definedName>
    <definedName name="ㅋㄹ" localSheetId="9" hidden="1">{#N/A,#N/A,FALSE,"명세표"}</definedName>
    <definedName name="ㅋㄹ" hidden="1">{#N/A,#N/A,FALSE,"명세표"}</definedName>
    <definedName name="ㅋㅁ" localSheetId="9" hidden="1">{#N/A,#N/A,FALSE,"명세표"}</definedName>
    <definedName name="ㅋㅁ" hidden="1">{#N/A,#N/A,FALSE,"명세표"}</definedName>
    <definedName name="ㅋㅇㅁㅇ" localSheetId="9" hidden="1">{"'공사부문'!$A$6:$A$32"}</definedName>
    <definedName name="ㅋㅇㅁㅇ" hidden="1">{"'공사부문'!$A$6:$A$32"}</definedName>
    <definedName name="ㅋㅊㅊ" localSheetId="9" hidden="1">{#N/A,#N/A,FALSE,"전열산출서"}</definedName>
    <definedName name="ㅋㅊㅊ" hidden="1">{#N/A,#N/A,FALSE,"전열산출서"}</definedName>
    <definedName name="ㅋㅊㅌ" localSheetId="9" hidden="1">{#N/A,#N/A,FALSE,"명세표"}</definedName>
    <definedName name="ㅋㅊㅌ" hidden="1">{#N/A,#N/A,FALSE,"명세표"}</definedName>
    <definedName name="ㅋㅋ" localSheetId="9" hidden="1">{#N/A,#N/A,FALSE,"조골재"}</definedName>
    <definedName name="ㅋㅋ" hidden="1">{#N/A,#N/A,FALSE,"조골재"}</definedName>
    <definedName name="ㅋㅋㅋ" localSheetId="9" hidden="1">{#N/A,#N/A,FALSE,"부대1"}</definedName>
    <definedName name="ㅋㅋㅋ" hidden="1">{#N/A,#N/A,FALSE,"부대1"}</definedName>
    <definedName name="ㅋㅋㅋ1" localSheetId="9" hidden="1">{#N/A,#N/A,FALSE,"명세표"}</definedName>
    <definedName name="ㅋㅋㅋ1" hidden="1">{#N/A,#N/A,FALSE,"명세표"}</definedName>
    <definedName name="ㅋㅋㅋㅋㅋ" localSheetId="9" hidden="1">{#N/A,#N/A,FALSE,"표지목차"}</definedName>
    <definedName name="ㅋㅋㅋㅋㅋ" hidden="1">{#N/A,#N/A,FALSE,"표지목차"}</definedName>
    <definedName name="ㅋㅌ" localSheetId="9" hidden="1">{"'용역비'!$A$4:$C$8"}</definedName>
    <definedName name="ㅋㅌ" hidden="1">{"'용역비'!$A$4:$C$8"}</definedName>
    <definedName name="ㅋㅌㅊㅍ" hidden="1">#REF!</definedName>
    <definedName name="ㅋㅌㅍㄱㄷ" localSheetId="9" hidden="1">{#N/A,#N/A,FALSE,"명세표"}</definedName>
    <definedName name="ㅋㅌㅍㄱㄷ" hidden="1">{#N/A,#N/A,FALSE,"명세표"}</definedName>
    <definedName name="ㅋㅎㄷ" localSheetId="9" hidden="1">{#N/A,#N/A,FALSE,"명세표"}</definedName>
    <definedName name="ㅋㅎㄷ" hidden="1">{#N/A,#N/A,FALSE,"명세표"}</definedName>
    <definedName name="카" localSheetId="9" hidden="1">{#N/A,#N/A,FALSE,"단가표지"}</definedName>
    <definedName name="카" hidden="1">{#N/A,#N/A,FALSE,"단가표지"}</definedName>
    <definedName name="캐쉬" localSheetId="9" hidden="1">{#N/A,#N/A,FALSE,"지침";#N/A,#N/A,FALSE,"환경분석";#N/A,#N/A,FALSE,"Sheet16"}</definedName>
    <definedName name="캐쉬" hidden="1">{#N/A,#N/A,FALSE,"지침";#N/A,#N/A,FALSE,"환경분석";#N/A,#N/A,FALSE,"Sheet16"}</definedName>
    <definedName name="케이블간지" localSheetId="9" hidden="1">{#N/A,#N/A,TRUE,"토적및재료집계";#N/A,#N/A,TRUE,"토적및재료집계";#N/A,#N/A,TRUE,"단위량"}</definedName>
    <definedName name="케이블간지" hidden="1">{#N/A,#N/A,TRUE,"토적및재료집계";#N/A,#N/A,TRUE,"토적및재료집계";#N/A,#N/A,TRUE,"단위량"}</definedName>
    <definedName name="코솔라" localSheetId="9" hidden="1">{#N/A,#N/A,FALSE,"배수1"}</definedName>
    <definedName name="코솔라" hidden="1">{#N/A,#N/A,FALSE,"배수1"}</definedName>
    <definedName name="콘크리트2" hidden="1">#REF!</definedName>
    <definedName name="크라샤" localSheetId="9" hidden="1">{#N/A,#N/A,FALSE,"운반시간"}</definedName>
    <definedName name="크라샤" hidden="1">{#N/A,#N/A,FALSE,"운반시간"}</definedName>
    <definedName name="ㅌ" localSheetId="9" hidden="1">{#N/A,#N/A,FALSE,"2~8번"}</definedName>
    <definedName name="ㅌ" hidden="1">{#N/A,#N/A,FALSE,"2~8번"}</definedName>
    <definedName name="ㅌㄷ" localSheetId="9" hidden="1">{#N/A,#N/A,FALSE,"명세표"}</definedName>
    <definedName name="ㅌㄷ" hidden="1">{#N/A,#N/A,FALSE,"명세표"}</definedName>
    <definedName name="ㅌㄻㅈ" localSheetId="9" hidden="1">{#N/A,#N/A,FALSE,"명세표"}</definedName>
    <definedName name="ㅌㄻㅈ" hidden="1">{#N/A,#N/A,FALSE,"명세표"}</definedName>
    <definedName name="ㅌㅇㅇㅇㅇㅇㅇㅇㅇㅇㅇㅇㅇㅇㅇㅇㅇㅇㅇㅇㅇㅇㅇㅇㅇㅇㅇㅇㅇㅇㅇㅇㅇㅇㅇㅇ" localSheetId="9" hidden="1">{#N/A,#N/A,FALSE,"운반시간"}</definedName>
    <definedName name="ㅌㅇㅇㅇㅇㅇㅇㅇㅇㅇㅇㅇㅇㅇㅇㅇㅇㅇㅇㅇㅇㅇㅇㅇㅇㅇㅇㅇㅇㅇㅇㅇㅇㅇㅇㅇ" hidden="1">{#N/A,#N/A,FALSE,"운반시간"}</definedName>
    <definedName name="ㅌㅌ" localSheetId="9" hidden="1">{#N/A,#N/A,FALSE,"기안지";#N/A,#N/A,FALSE,"통신지"}</definedName>
    <definedName name="ㅌㅌ" hidden="1">{#N/A,#N/A,FALSE,"기안지";#N/A,#N/A,FALSE,"통신지"}</definedName>
    <definedName name="ㅌㅍㅊㅇㅌㅎ" localSheetId="9" hidden="1">{#N/A,#N/A,FALSE,"도급대비시행율";#N/A,#N/A,FALSE,"결의서";#N/A,#N/A,FALSE,"내역서";#N/A,#N/A,FALSE,"도급예상"}</definedName>
    <definedName name="ㅌㅍㅊㅇㅌㅎ" hidden="1">{#N/A,#N/A,FALSE,"도급대비시행율";#N/A,#N/A,FALSE,"결의서";#N/A,#N/A,FALSE,"내역서";#N/A,#N/A,FALSE,"도급예상"}</definedName>
    <definedName name="ㅌㅍ츛ㅌ" localSheetId="9" hidden="1">{#N/A,#N/A,FALSE,"운반시간"}</definedName>
    <definedName name="ㅌㅍ츛ㅌ" hidden="1">{#N/A,#N/A,FALSE,"운반시간"}</definedName>
    <definedName name="타" localSheetId="9" hidden="1">{#N/A,#N/A,FALSE,"2~8번"}</definedName>
    <definedName name="타" hidden="1">{#N/A,#N/A,FALSE,"2~8번"}</definedName>
    <definedName name="타견적" hidden="1">#REF!</definedName>
    <definedName name="태영지급" localSheetId="9" hidden="1">{#N/A,#N/A,FALSE,"부대1"}</definedName>
    <definedName name="태영지급" hidden="1">{#N/A,#N/A,FALSE,"부대1"}</definedName>
    <definedName name="터널구간" localSheetId="9" hidden="1">{#N/A,#N/A,FALSE,"단가표지"}</definedName>
    <definedName name="터널구간" hidden="1">{#N/A,#N/A,FALSE,"단가표지"}</definedName>
    <definedName name="터파기" localSheetId="9" hidden="1">{#N/A,#N/A,FALSE,"포장단가"}</definedName>
    <definedName name="터파기" hidden="1">{#N/A,#N/A,FALSE,"포장단가"}</definedName>
    <definedName name="턴키" localSheetId="9" hidden="1">{#N/A,#N/A,FALSE,"사업총괄";#N/A,#N/A,FALSE,"장비사업";#N/A,#N/A,FALSE,"철구사업";#N/A,#N/A,FALSE,"준설사업"}</definedName>
    <definedName name="턴키" hidden="1">{#N/A,#N/A,FALSE,"사업총괄";#N/A,#N/A,FALSE,"장비사업";#N/A,#N/A,FALSE,"철구사업";#N/A,#N/A,FALSE,"준설사업"}</definedName>
    <definedName name="테스크" localSheetId="9" hidden="1">{#N/A,#N/A,FALSE,"단가표지"}</definedName>
    <definedName name="테스크" hidden="1">{#N/A,#N/A,FALSE,"단가표지"}</definedName>
    <definedName name="테스트" hidden="1">#REF!</definedName>
    <definedName name="토" hidden="1">#REF!</definedName>
    <definedName name="토\40" localSheetId="9" hidden="1">{#N/A,#N/A,FALSE,"토공2"}</definedName>
    <definedName name="토\40" hidden="1">{#N/A,#N/A,FALSE,"토공2"}</definedName>
    <definedName name="토1" localSheetId="9" hidden="1">{#N/A,#N/A,FALSE,"이정표"}</definedName>
    <definedName name="토1" hidden="1">{#N/A,#N/A,FALSE,"이정표"}</definedName>
    <definedName name="토2" localSheetId="9" hidden="1">{#N/A,#N/A,FALSE,"조골재"}</definedName>
    <definedName name="토2" hidden="1">{#N/A,#N/A,FALSE,"조골재"}</definedName>
    <definedName name="토3" localSheetId="9" hidden="1">{#N/A,#N/A,FALSE,"구조1"}</definedName>
    <definedName name="토3" hidden="1">{#N/A,#N/A,FALSE,"구조1"}</definedName>
    <definedName name="토공" localSheetId="9" hidden="1">{#N/A,#N/A,FALSE,"포장2"}</definedName>
    <definedName name="토공" hidden="1">{#N/A,#N/A,FALSE,"포장2"}</definedName>
    <definedName name="토공11" localSheetId="9" hidden="1">{#N/A,#N/A,FALSE,"포장2"}</definedName>
    <definedName name="토공11" hidden="1">{#N/A,#N/A,FALSE,"포장2"}</definedName>
    <definedName name="토공2" localSheetId="9" hidden="1">{#N/A,#N/A,FALSE,"2~8번"}</definedName>
    <definedName name="토공2" hidden="1">{#N/A,#N/A,FALSE,"2~8번"}</definedName>
    <definedName name="토공222" localSheetId="9" hidden="1">{#N/A,#N/A,FALSE,"토공2"}</definedName>
    <definedName name="토공222" hidden="1">{#N/A,#N/A,FALSE,"토공2"}</definedName>
    <definedName name="토공이수" hidden="1">#REF!</definedName>
    <definedName name="토공전체" localSheetId="9" hidden="1">{#N/A,#N/A,FALSE,"운반시간"}</definedName>
    <definedName name="토공전체" hidden="1">{#N/A,#N/A,FALSE,"운반시간"}</definedName>
    <definedName name="토류" localSheetId="9" hidden="1">{"'정산내역서'!$A$1:$I$35","'정산서(절.성토부)'!$A$1:$Q$17","'정산서(교량부)'!$A$1:$Q$84","'총괄표'!$A$1:$M$12","'시행현황'!$A$1:$G$12","'표지'!$A$1:$N$27","'정산서(절.성토부)'!$A$3:$Q$7"}</definedName>
    <definedName name="토류" hidden="1">{"'정산내역서'!$A$1:$I$35","'정산서(절.성토부)'!$A$1:$Q$17","'정산서(교량부)'!$A$1:$Q$84","'총괄표'!$A$1:$M$12","'시행현황'!$A$1:$G$12","'표지'!$A$1:$N$27","'정산서(절.성토부)'!$A$3:$Q$7"}</definedName>
    <definedName name="토류벽집계표" localSheetId="9" hidden="1">{"'정산내역서'!$A$1:$I$35","'정산서(절.성토부)'!$A$1:$Q$17","'정산서(교량부)'!$A$1:$Q$84","'총괄표'!$A$1:$M$12","'시행현황'!$A$1:$G$12","'표지'!$A$1:$N$27","'정산서(절.성토부)'!$A$3:$Q$7"}</definedName>
    <definedName name="토류벽집계표" hidden="1">{"'정산내역서'!$A$1:$I$35","'정산서(절.성토부)'!$A$1:$Q$17","'정산서(교량부)'!$A$1:$Q$84","'총괄표'!$A$1:$M$12","'시행현황'!$A$1:$G$12","'표지'!$A$1:$N$27","'정산서(절.성토부)'!$A$3:$Q$7"}</definedName>
    <definedName name="토류시설" localSheetId="9" hidden="1">{"'정산내역서'!$A$1:$I$35","'정산서(절.성토부)'!$A$1:$Q$17","'정산서(교량부)'!$A$1:$Q$84","'총괄표'!$A$1:$M$12","'시행현황'!$A$1:$G$12","'표지'!$A$1:$N$27","'정산서(절.성토부)'!$A$3:$Q$7"}</definedName>
    <definedName name="토류시설" hidden="1">{"'정산내역서'!$A$1:$I$35","'정산서(절.성토부)'!$A$1:$Q$17","'정산서(교량부)'!$A$1:$Q$84","'총괄표'!$A$1:$M$12","'시행현황'!$A$1:$G$12","'표지'!$A$1:$N$27","'정산서(절.성토부)'!$A$3:$Q$7"}</definedName>
    <definedName name="토모4" localSheetId="9" hidden="1">{#N/A,#N/A,FALSE,"표지목차"}</definedName>
    <definedName name="토모4" hidden="1">{#N/A,#N/A,FALSE,"표지목차"}</definedName>
    <definedName name="토목" localSheetId="9" hidden="1">{#N/A,#N/A,FALSE,"2~8번"}</definedName>
    <definedName name="토목" hidden="1">{#N/A,#N/A,FALSE,"2~8번"}</definedName>
    <definedName name="토목1" localSheetId="9" hidden="1">{#N/A,#N/A,FALSE,"사업총괄";#N/A,#N/A,FALSE,"장비사업";#N/A,#N/A,FALSE,"철구사업";#N/A,#N/A,FALSE,"준설사업"}</definedName>
    <definedName name="토목1" hidden="1">{#N/A,#N/A,FALSE,"사업총괄";#N/A,#N/A,FALSE,"장비사업";#N/A,#N/A,FALSE,"철구사업";#N/A,#N/A,FALSE,"준설사업"}</definedName>
    <definedName name="토목견적" localSheetId="9" hidden="1">{#N/A,#N/A,FALSE,"골재소요량";#N/A,#N/A,FALSE,"골재소요량"}</definedName>
    <definedName name="토목견적" hidden="1">{#N/A,#N/A,FALSE,"골재소요량";#N/A,#N/A,FALSE,"골재소요량"}</definedName>
    <definedName name="토목공사" localSheetId="9" hidden="1">{#N/A,#N/A,FALSE,"이태원철근"}</definedName>
    <definedName name="토목공사" hidden="1">{#N/A,#N/A,FALSE,"이태원철근"}</definedName>
    <definedName name="토목공사강릉" hidden="1">#REF!</definedName>
    <definedName name="토목설계" localSheetId="9" hidden="1">{#N/A,#N/A,FALSE,"골재소요량";#N/A,#N/A,FALSE,"골재소요량"}</definedName>
    <definedName name="토목설계" hidden="1">{#N/A,#N/A,FALSE,"골재소요량";#N/A,#N/A,FALSE,"골재소요량"}</definedName>
    <definedName name="토목실견적" localSheetId="9" hidden="1">{#N/A,#N/A,FALSE,"이태원철근"}</definedName>
    <definedName name="토목실견적" hidden="1">{#N/A,#N/A,FALSE,"이태원철근"}</definedName>
    <definedName name="토목실행" localSheetId="9" hidden="1">{#N/A,#N/A,FALSE,"골재소요량";#N/A,#N/A,FALSE,"골재소요량"}</definedName>
    <definedName name="토목실행" hidden="1">{#N/A,#N/A,FALSE,"골재소요량";#N/A,#N/A,FALSE,"골재소요량"}</definedName>
    <definedName name="토목적용" localSheetId="9" hidden="1">{#N/A,#N/A,FALSE,"기안지";#N/A,#N/A,FALSE,"통신지"}</definedName>
    <definedName name="토목적용" hidden="1">{#N/A,#N/A,FALSE,"기안지";#N/A,#N/A,FALSE,"통신지"}</definedName>
    <definedName name="토적" localSheetId="9" hidden="1">{#N/A,#N/A,TRUE,"토적및재료집계";#N/A,#N/A,TRUE,"토적및재료집계";#N/A,#N/A,TRUE,"단위량"}</definedName>
    <definedName name="토적" hidden="1">{#N/A,#N/A,TRUE,"토적및재료집계";#N/A,#N/A,TRUE,"토적및재료집계";#N/A,#N/A,TRUE,"단위량"}</definedName>
    <definedName name="토적계산" hidden="1">#REF!</definedName>
    <definedName name="토적집계표" localSheetId="9" hidden="1">{#N/A,#N/A,FALSE,"전력간선"}</definedName>
    <definedName name="토적집계표" hidden="1">{#N/A,#N/A,FALSE,"전력간선"}</definedName>
    <definedName name="토적표" hidden="1">#REF!</definedName>
    <definedName name="토적표01" hidden="1">#REF!</definedName>
    <definedName name="토지이용" localSheetId="9" hidden="1">{#N/A,#N/A,FALSE,"단가표지"}</definedName>
    <definedName name="토지이용" hidden="1">{#N/A,#N/A,FALSE,"단가표지"}</definedName>
    <definedName name="통관총괄" hidden="1">#REF!</definedName>
    <definedName name="통영2터널" localSheetId="9" hidden="1">{#N/A,#N/A,TRUE,"토적및재료집계";#N/A,#N/A,TRUE,"토적및재료집계";#N/A,#N/A,TRUE,"단위량"}</definedName>
    <definedName name="통영2터널" hidden="1">{#N/A,#N/A,TRUE,"토적및재료집계";#N/A,#N/A,TRUE,"토적및재료집계";#N/A,#N/A,TRUE,"단위량"}</definedName>
    <definedName name="툔" localSheetId="9" hidden="1">{#N/A,#N/A,FALSE,"명세표"}</definedName>
    <definedName name="툔" hidden="1">{#N/A,#N/A,FALSE,"명세표"}</definedName>
    <definedName name="투" hidden="1">#REF!</definedName>
    <definedName name="투3" localSheetId="9" hidden="1">{#N/A,#N/A,FALSE,"배수2"}</definedName>
    <definedName name="투3" hidden="1">{#N/A,#N/A,FALSE,"배수2"}</definedName>
    <definedName name="투찰" localSheetId="9" hidden="1">{#N/A,#N/A,FALSE,"단가표지"}</definedName>
    <definedName name="투찰" hidden="1">{#N/A,#N/A,FALSE,"단가표지"}</definedName>
    <definedName name="투찰표" localSheetId="9" hidden="1">{#N/A,#N/A,FALSE,"부대1"}</definedName>
    <definedName name="투찰표" hidden="1">{#N/A,#N/A,FALSE,"부대1"}</definedName>
    <definedName name="툿" localSheetId="9" hidden="1">{#N/A,#N/A,FALSE,"사업총괄";#N/A,#N/A,FALSE,"장비사업";#N/A,#N/A,FALSE,"철구사업";#N/A,#N/A,FALSE,"준설사업"}</definedName>
    <definedName name="툿" hidden="1">{#N/A,#N/A,FALSE,"사업총괄";#N/A,#N/A,FALSE,"장비사업";#N/A,#N/A,FALSE,"철구사업";#N/A,#N/A,FALSE,"준설사업"}</definedName>
    <definedName name="티" localSheetId="9" hidden="1">{#N/A,#N/A,FALSE,"예상손익";#N/A,#N/A,FALSE,"관리분석";#N/A,#N/A,FALSE,"장비분석";#N/A,#N/A,FALSE,"준설분석";#N/A,#N/A,FALSE,"철구분석"}</definedName>
    <definedName name="티" hidden="1">{#N/A,#N/A,FALSE,"예상손익";#N/A,#N/A,FALSE,"관리분석";#N/A,#N/A,FALSE,"장비분석";#N/A,#N/A,FALSE,"준설분석";#N/A,#N/A,FALSE,"철구분석"}</definedName>
    <definedName name="틴" localSheetId="7">ErrorHandler_1</definedName>
    <definedName name="틴" localSheetId="9">ErrorHandler_1</definedName>
    <definedName name="틴">ErrorHandler_1</definedName>
    <definedName name="ㅍ" localSheetId="9" hidden="1">{#N/A,#N/A,FALSE,"2~8번"}</definedName>
    <definedName name="ㅍ" hidden="1">{#N/A,#N/A,FALSE,"2~8번"}</definedName>
    <definedName name="ㅍ1" localSheetId="9" hidden="1">{#N/A,#N/A,FALSE,"명세표"}</definedName>
    <definedName name="ㅍ1" hidden="1">{#N/A,#N/A,FALSE,"명세표"}</definedName>
    <definedName name="ㅍㄴㅇㄹ" hidden="1">#REF!</definedName>
    <definedName name="ㅍㄻㄼ" localSheetId="9" hidden="1">{0,0,0,0}</definedName>
    <definedName name="ㅍㄻㄼ" hidden="1">{0,0,0,0}</definedName>
    <definedName name="ㅍㅇㄴ" hidden="1">#REF!</definedName>
    <definedName name="ㅍㅊ폰" localSheetId="9" hidden="1">{#N/A,#N/A,FALSE,"명세표"}</definedName>
    <definedName name="ㅍㅊ폰" hidden="1">{#N/A,#N/A,FALSE,"명세표"}</definedName>
    <definedName name="ㅍ춫" localSheetId="9" hidden="1">{#N/A,#N/A,FALSE,"골재소요량";#N/A,#N/A,FALSE,"골재소요량"}</definedName>
    <definedName name="ㅍ춫" hidden="1">{#N/A,#N/A,FALSE,"골재소요량";#N/A,#N/A,FALSE,"골재소요량"}</definedName>
    <definedName name="ㅍ츝" localSheetId="9" hidden="1">{#N/A,#N/A,FALSE,"표지목차"}</definedName>
    <definedName name="ㅍ츝" hidden="1">{#N/A,#N/A,FALSE,"표지목차"}</definedName>
    <definedName name="ㅍㅋㅌㅊㅍㅇㄷ" hidden="1">#REF!</definedName>
    <definedName name="ㅍㅌㅊㅍㄷ" localSheetId="9" hidden="1">{#N/A,#N/A,FALSE,"명세표"}</definedName>
    <definedName name="ㅍㅌㅊㅍㄷ" hidden="1">{#N/A,#N/A,FALSE,"명세표"}</definedName>
    <definedName name="ㅍㅍ" localSheetId="9" hidden="1">{#N/A,#N/A,TRUE,"토적및재료집계";#N/A,#N/A,TRUE,"토적및재료집계";#N/A,#N/A,TRUE,"단위량"}</definedName>
    <definedName name="ㅍㅍ" hidden="1">{#N/A,#N/A,TRUE,"토적및재료집계";#N/A,#N/A,TRUE,"토적및재료집계";#N/A,#N/A,TRUE,"단위량"}</definedName>
    <definedName name="ㅍㅍ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9" hidden="1">{#N/A,#N/A,FALSE,"예상손익";#N/A,#N/A,FALSE,"관리분석";#N/A,#N/A,FALSE,"장비분석";#N/A,#N/A,FALSE,"준설분석";#N/A,#N/A,FALSE,"철구분석"}</definedName>
    <definedName name="ㅍㅍㅍ" hidden="1">{#N/A,#N/A,FALSE,"예상손익";#N/A,#N/A,FALSE,"관리분석";#N/A,#N/A,FALSE,"장비분석";#N/A,#N/A,FALSE,"준설분석";#N/A,#N/A,FALSE,"철구분석"}</definedName>
    <definedName name="파군재교" localSheetId="9" hidden="1">{#N/A,#N/A,FALSE,"단면 제원"}</definedName>
    <definedName name="파군재교" hidden="1">{#N/A,#N/A,FALSE,"단면 제원"}</definedName>
    <definedName name="파일" hidden="1">#REF!</definedName>
    <definedName name="파일산출3" hidden="1">#REF!</definedName>
    <definedName name="판넬" localSheetId="9" hidden="1">{"'단계별시설공사비'!$A$3:$K$51"}</definedName>
    <definedName name="판넬" hidden="1">{"'단계별시설공사비'!$A$3:$K$51"}</definedName>
    <definedName name="팔" hidden="1">#REF!</definedName>
    <definedName name="팬" localSheetId="9" hidden="1">{#N/A,#N/A,TRUE,"공조기";#N/A,#N/A,TRUE,"FCU";#N/A,#N/A,TRUE,"1-20";#N/A,#N/A,TRUE,"21-40";#N/A,#N/A,TRUE,"41-60";#N/A,#N/A,TRUE,"61-80";#N/A,#N/A,TRUE,"화장실부하집계";#N/A,#N/A,TRUE,"화장실"}</definedName>
    <definedName name="팬" hidden="1">{#N/A,#N/A,TRUE,"공조기";#N/A,#N/A,TRUE,"FCU";#N/A,#N/A,TRUE,"1-20";#N/A,#N/A,TRUE,"21-40";#N/A,#N/A,TRUE,"41-60";#N/A,#N/A,TRUE,"61-80";#N/A,#N/A,TRUE,"화장실부하집계";#N/A,#N/A,TRUE,"화장실"}</definedName>
    <definedName name="펌프" localSheetId="9" hidden="1">{#N/A,#N/A,TRUE,"1. 부하계산";#N/A,#N/A,TRUE,"1-1.부하계산기준";#N/A,#N/A,TRUE,"1-2.부하계산방법";#N/A,#N/A,TRUE,"1-3.부하집계";#N/A,#N/A,TRUE,"1-4.부하계산"}</definedName>
    <definedName name="펌프" hidden="1">{#N/A,#N/A,TRUE,"1. 부하계산";#N/A,#N/A,TRUE,"1-1.부하계산기준";#N/A,#N/A,TRUE,"1-2.부하계산방법";#N/A,#N/A,TRUE,"1-3.부하집계";#N/A,#N/A,TRUE,"1-4.부하계산"}</definedName>
    <definedName name="펕ㅇ" localSheetId="9" hidden="1">{#N/A,#N/A,FALSE,"명세표"}</definedName>
    <definedName name="펕ㅇ" hidden="1">{#N/A,#N/A,FALSE,"명세표"}</definedName>
    <definedName name="페기갑지" hidden="1">#REF!</definedName>
    <definedName name="평지천교" hidden="1">#REF!</definedName>
    <definedName name="폐기" hidden="1">#REF!</definedName>
    <definedName name="폐기물집계표" localSheetId="7">집</definedName>
    <definedName name="폐기물집계표" localSheetId="9">집</definedName>
    <definedName name="폐기물집계표">집</definedName>
    <definedName name="포장2월ocf" localSheetId="9" hidden="1">{#N/A,#N/A,FALSE,"지침";#N/A,#N/A,FALSE,"환경분석";#N/A,#N/A,FALSE,"Sheet16"}</definedName>
    <definedName name="포장2월ocf" hidden="1">{#N/A,#N/A,FALSE,"지침";#N/A,#N/A,FALSE,"환경분석";#N/A,#N/A,FALSE,"Sheet16"}</definedName>
    <definedName name="포장ocf" localSheetId="9" hidden="1">{#N/A,#N/A,FALSE,"지침";#N/A,#N/A,FALSE,"환경분석";#N/A,#N/A,FALSE,"Sheet16"}</definedName>
    <definedName name="포장ocf" hidden="1">{#N/A,#N/A,FALSE,"지침";#N/A,#N/A,FALSE,"환경분석";#N/A,#N/A,FALSE,"Sheet16"}</definedName>
    <definedName name="포장조서2" localSheetId="9" hidden="1">{#N/A,#N/A,FALSE,"골재소요량";#N/A,#N/A,FALSE,"골재소요량"}</definedName>
    <definedName name="포장조서2" hidden="1">{#N/A,#N/A,FALSE,"골재소요량";#N/A,#N/A,FALSE,"골재소요량"}</definedName>
    <definedName name="포지머ㅗㄱㄷㅌ킹1" localSheetId="9" hidden="1">{#N/A,#N/A,FALSE,"표지목차"}</definedName>
    <definedName name="포지머ㅗㄱㄷㅌ킹1" hidden="1">{#N/A,#N/A,FALSE,"표지목차"}</definedName>
    <definedName name="폽장2" localSheetId="9" hidden="1">{#N/A,#N/A,FALSE,"포장1";#N/A,#N/A,FALSE,"포장1"}</definedName>
    <definedName name="폽장2" hidden="1">{#N/A,#N/A,FALSE,"포장1";#N/A,#N/A,FALSE,"포장1"}</definedName>
    <definedName name="표지">#REF!</definedName>
    <definedName name="표지1" hidden="1">#REF!</definedName>
    <definedName name="표지2">#REF!</definedName>
    <definedName name="푸" localSheetId="9" hidden="1">{#N/A,#N/A,FALSE,"토공2"}</definedName>
    <definedName name="푸" hidden="1">{#N/A,#N/A,FALSE,"토공2"}</definedName>
    <definedName name="품의민원"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 localSheetId="9" hidden="1">{#N/A,#N/A,TRUE,"1";#N/A,#N/A,TRUE,"2";#N/A,#N/A,TRUE,"3";#N/A,#N/A,TRUE,"4";#N/A,#N/A,TRUE,"5";#N/A,#N/A,TRUE,"6";#N/A,#N/A,TRUE,"7"}</definedName>
    <definedName name="품의서" hidden="1">{#N/A,#N/A,TRUE,"1";#N/A,#N/A,TRUE,"2";#N/A,#N/A,TRUE,"3";#N/A,#N/A,TRUE,"4";#N/A,#N/A,TRUE,"5";#N/A,#N/A,TRUE,"6";#N/A,#N/A,TRUE,"7"}</definedName>
    <definedName name="풍납동" hidden="1">#REF!</definedName>
    <definedName name="풍납동아파트" hidden="1">#REF!</definedName>
    <definedName name="풍전2" localSheetId="9" hidden="1">{#N/A,#N/A,TRUE,"손익보고"}</definedName>
    <definedName name="풍전2" hidden="1">{#N/A,#N/A,TRUE,"손익보고"}</definedName>
    <definedName name="퓨" localSheetId="9" hidden="1">{#N/A,#N/A,FALSE,"명세표"}</definedName>
    <definedName name="퓨" hidden="1">{#N/A,#N/A,FALSE,"명세표"}</definedName>
    <definedName name="퓨ㅐㅑㅗ" localSheetId="9" hidden="1">{#N/A,#N/A,FALSE,"명세표"}</definedName>
    <definedName name="퓨ㅐㅑㅗ" hidden="1">{#N/A,#N/A,FALSE,"명세표"}</definedName>
    <definedName name="퓸" localSheetId="9" hidden="1">{#N/A,#N/A,FALSE,"사업총괄";#N/A,#N/A,FALSE,"장비사업";#N/A,#N/A,FALSE,"철구사업";#N/A,#N/A,FALSE,"준설사업"}</definedName>
    <definedName name="퓸" hidden="1">{#N/A,#N/A,FALSE,"사업총괄";#N/A,#N/A,FALSE,"장비사업";#N/A,#N/A,FALSE,"철구사업";#N/A,#N/A,FALSE,"준설사업"}</definedName>
    <definedName name="플랜트" localSheetId="9" hidden="1">{#VALUE!,#N/A,FALSE,0;#N/A,#N/A,FALSE,0;#N/A,#N/A,FALSE,0;#N/A,#N/A,FALSE,0}</definedName>
    <definedName name="플랜트" hidden="1">{#VALUE!,#N/A,FALSE,0;#N/A,#N/A,FALSE,0;#N/A,#N/A,FALSE,0;#N/A,#N/A,FALSE,0}</definedName>
    <definedName name="피로티" localSheetId="9" hidden="1">{#N/A,#N/A,FALSE,"이태원철근"}</definedName>
    <definedName name="피로티" hidden="1">{#N/A,#N/A,FALSE,"이태원철근"}</definedName>
    <definedName name="피로티1" localSheetId="9" hidden="1">{#N/A,#N/A,FALSE,"이태원철근"}</definedName>
    <definedName name="피로티1" hidden="1">{#N/A,#N/A,FALSE,"이태원철근"}</definedName>
    <definedName name="ㅎ.hh" localSheetId="9" hidden="1">{#N/A,#N/A,FALSE,"토공2"}</definedName>
    <definedName name="ㅎ.hh" hidden="1">{#N/A,#N/A,FALSE,"토공2"}</definedName>
    <definedName name="ㅎ.hjdj" localSheetId="9" hidden="1">{#N/A,#N/A,FALSE,"포장2"}</definedName>
    <definedName name="ㅎ.hjdj" hidden="1">{#N/A,#N/A,FALSE,"포장2"}</definedName>
    <definedName name="ㅎ.ㅗㅗ" localSheetId="9" hidden="1">{#N/A,#N/A,FALSE,"포장2"}</definedName>
    <definedName name="ㅎ.ㅗㅗ" hidden="1">{#N/A,#N/A,FALSE,"포장2"}</definedName>
    <definedName name="ㅎ5" localSheetId="9" hidden="1">{#N/A,#N/A,FALSE,"골재소요량";#N/A,#N/A,FALSE,"골재소요량"}</definedName>
    <definedName name="ㅎ5" hidden="1">{#N/A,#N/A,FALSE,"골재소요량";#N/A,#N/A,FALSE,"골재소요량"}</definedName>
    <definedName name="ㅎㄴ" localSheetId="9" hidden="1">{#N/A,#N/A,FALSE,"단가표지"}</definedName>
    <definedName name="ㅎㄴ" hidden="1">{#N/A,#N/A,FALSE,"단가표지"}</definedName>
    <definedName name="ㅎㄴ4ㄱㅎ" localSheetId="9" hidden="1">{#N/A,#N/A,FALSE,"명세표"}</definedName>
    <definedName name="ㅎㄴ4ㄱㅎ" hidden="1">{#N/A,#N/A,FALSE,"명세표"}</definedName>
    <definedName name="ㅎㄴㄹㄴㄹㄴㅇ" localSheetId="9" hidden="1">{#N/A,#N/A,FALSE,"토공2"}</definedName>
    <definedName name="ㅎㄴㄹㄴㄹㄴㅇ" hidden="1">{#N/A,#N/A,FALSE,"토공2"}</definedName>
    <definedName name="ㅎㄴㅁㄴㅇㄹㄴㅇ" localSheetId="9" hidden="1">{#N/A,#N/A,FALSE,"운반시간"}</definedName>
    <definedName name="ㅎㄴㅁㄴㅇㄹㄴㅇ" hidden="1">{#N/A,#N/A,FALSE,"운반시간"}</definedName>
    <definedName name="ㅎㄴㅁㄹㄴㅁㄹㄴㅁㄹㄷㄹㄶㄴ" localSheetId="9" hidden="1">{#N/A,#N/A,FALSE,"속도"}</definedName>
    <definedName name="ㅎㄴㅁㄹㄴㅁㄹㄴㅁㄹㄷㄹㄶㄴ" hidden="1">{#N/A,#N/A,FALSE,"속도"}</definedName>
    <definedName name="ㅎㄴㅁㄹㅇㄹㄴ" localSheetId="9" hidden="1">{#N/A,"수불부",FALSE,"사급자재수불서";#N/A,"수불부",FALSE,"사급자재수불서"}</definedName>
    <definedName name="ㅎㄴㅁㄹㅇㄹㄴ" hidden="1">{#N/A,"수불부",FALSE,"사급자재수불서";#N/A,"수불부",FALSE,"사급자재수불서"}</definedName>
    <definedName name="ㅎㄴㅁㄹㅈㅁㅎ" localSheetId="9" hidden="1">{#N/A,#N/A,FALSE,"단가표지"}</definedName>
    <definedName name="ㅎㄴㅁㄹㅈㅁㅎ" hidden="1">{#N/A,#N/A,FALSE,"단가표지"}</definedName>
    <definedName name="ㅎㄴㅇ" localSheetId="9" hidden="1">{#N/A,#N/A,FALSE,"명세표"}</definedName>
    <definedName name="ㅎㄴㅇ" hidden="1">{#N/A,#N/A,FALSE,"명세표"}</definedName>
    <definedName name="ㅎㄴㅇㅁㄹ" hidden="1">#REF!</definedName>
    <definedName name="ㅎ노ㅠ" localSheetId="9" hidden="1">{#N/A,#N/A,FALSE,"배수1"}</definedName>
    <definedName name="ㅎ노ㅠ" hidden="1">{#N/A,#N/A,FALSE,"배수1"}</definedName>
    <definedName name="ㅎㄶ" localSheetId="9" hidden="1">{#N/A,#N/A,FALSE,"속도"}</definedName>
    <definedName name="ㅎㄶ" hidden="1">{#N/A,#N/A,FALSE,"속도"}</definedName>
    <definedName name="ㅎㄶㄶㄶ" localSheetId="9" hidden="1">{#N/A,#N/A,FALSE,"구조2"}</definedName>
    <definedName name="ㅎㄶㄶㄶ" hidden="1">{#N/A,#N/A,FALSE,"구조2"}</definedName>
    <definedName name="ㅎㄷ" localSheetId="9" hidden="1">{#N/A,#N/A,FALSE,"명세표"}</definedName>
    <definedName name="ㅎㄷ" hidden="1">{#N/A,#N/A,FALSE,"명세표"}</definedName>
    <definedName name="ㅎㄷㅈ" localSheetId="9" hidden="1">{#N/A,#N/A,FALSE,"명세표"}</definedName>
    <definedName name="ㅎㄷㅈ" hidden="1">{#N/A,#N/A,FALSE,"명세표"}</definedName>
    <definedName name="ㅎㄹ" hidden="1">#REF!</definedName>
    <definedName name="ㅎㄹㄴㄺ" localSheetId="9" hidden="1">{#N/A,#N/A,FALSE,"명세표"}</definedName>
    <definedName name="ㅎㄹㄴㄺ" hidden="1">{#N/A,#N/A,FALSE,"명세표"}</definedName>
    <definedName name="ㅎㄹㄴㅇ" localSheetId="9" hidden="1">{#N/A,#N/A,FALSE,"단가표지"}</definedName>
    <definedName name="ㅎㄹㄴㅇ" hidden="1">{#N/A,#N/A,FALSE,"단가표지"}</definedName>
    <definedName name="ㅎㄹㅇㄴ" localSheetId="9" hidden="1">{#N/A,#N/A,FALSE,"골재소요량";#N/A,#N/A,FALSE,"골재소요량"}</definedName>
    <definedName name="ㅎㄹㅇㄴ" hidden="1">{#N/A,#N/A,FALSE,"골재소요량";#N/A,#N/A,FALSE,"골재소요량"}</definedName>
    <definedName name="ㅎㄹㅇㅀ" localSheetId="9" hidden="1">{#N/A,#N/A,FALSE,"부대1"}</definedName>
    <definedName name="ㅎㄹㅇㅀ" hidden="1">{#N/A,#N/A,FALSE,"부대1"}</definedName>
    <definedName name="ㅎㄹㅇㅁㅁㅎ" localSheetId="9" hidden="1">{#N/A,#N/A,FALSE,"조골재"}</definedName>
    <definedName name="ㅎㄹㅇㅁㅁㅎ" hidden="1">{#N/A,#N/A,FALSE,"조골재"}</definedName>
    <definedName name="ㅎㄹㅇㅁㅎㅁ" localSheetId="9" hidden="1">{#N/A,#N/A,FALSE,"표지목차"}</definedName>
    <definedName name="ㅎㄹㅇㅁㅎㅁ" hidden="1">{#N/A,#N/A,FALSE,"표지목차"}</definedName>
    <definedName name="ㅎㄹㅇㅎ" localSheetId="9" hidden="1">{#N/A,#N/A,FALSE,"단가표지"}</definedName>
    <definedName name="ㅎㄹㅇㅎ" hidden="1">{#N/A,#N/A,FALSE,"단가표지"}</definedName>
    <definedName name="ㅎㄹㅇㅎㅇㅁㅎ" localSheetId="9" hidden="1">{#N/A,#N/A,FALSE,"운반시간"}</definedName>
    <definedName name="ㅎㄹㅇㅎㅇㅁㅎ" hidden="1">{#N/A,#N/A,FALSE,"운반시간"}</definedName>
    <definedName name="ㅎ로" localSheetId="9" hidden="1">{#N/A,#N/A,FALSE,"명세표"}</definedName>
    <definedName name="ㅎ로" hidden="1">{#N/A,#N/A,FALSE,"명세표"}</definedName>
    <definedName name="ㅎ로낟안" localSheetId="9" hidden="1">{#N/A,#N/A,FALSE,"혼합골재"}</definedName>
    <definedName name="ㅎ로낟안" hidden="1">{#N/A,#N/A,FALSE,"혼합골재"}</definedName>
    <definedName name="ㅎ로ㅓ" localSheetId="9" hidden="1">{#N/A,#N/A,FALSE,"운반시간"}</definedName>
    <definedName name="ㅎ로ㅓ" hidden="1">{#N/A,#N/A,FALSE,"운반시간"}</definedName>
    <definedName name="ㅎ롣ㄹㅇ" localSheetId="9" hidden="1">{#N/A,#N/A,FALSE,"명세표"}</definedName>
    <definedName name="ㅎ롣ㄹㅇ" hidden="1">{#N/A,#N/A,FALSE,"명세표"}</definedName>
    <definedName name="ㅎ롯" localSheetId="9" hidden="1">{#N/A,#N/A,FALSE,"명세표"}</definedName>
    <definedName name="ㅎ롯" hidden="1">{#N/A,#N/A,FALSE,"명세표"}</definedName>
    <definedName name="ㅎ륜ㅇㄹ" localSheetId="9" hidden="1">{#N/A,#N/A,FALSE,"2~8번"}</definedName>
    <definedName name="ㅎ륜ㅇㄹ" hidden="1">{#N/A,#N/A,FALSE,"2~8번"}</definedName>
    <definedName name="ㅎ르ㅓㅗㅓ" localSheetId="9" hidden="1">{#N/A,#N/A,FALSE,"골재소요량";#N/A,#N/A,FALSE,"골재소요량"}</definedName>
    <definedName name="ㅎ르ㅓㅗㅓ" hidden="1">{#N/A,#N/A,FALSE,"골재소요량";#N/A,#N/A,FALSE,"골재소요량"}</definedName>
    <definedName name="ㅎㄻㄹㅇㅎㅇㅁ" localSheetId="9" hidden="1">{#N/A,#N/A,FALSE,"혼합골재"}</definedName>
    <definedName name="ㅎㄻㄹㅇㅎㅇㅁ" hidden="1">{#N/A,#N/A,FALSE,"혼합골재"}</definedName>
    <definedName name="ㅎㄻㅇㅎㅁㅇㅎㅁㅇㅎ" localSheetId="9" hidden="1">{#N/A,#N/A,FALSE,"골재소요량";#N/A,#N/A,FALSE,"골재소요량"}</definedName>
    <definedName name="ㅎㄻㅇㅎㅁㅇㅎㅁㅇㅎ" hidden="1">{#N/A,#N/A,FALSE,"골재소요량";#N/A,#N/A,FALSE,"골재소요량"}</definedName>
    <definedName name="ㅎㄿ" localSheetId="9" hidden="1">{#N/A,#N/A,FALSE,"명세표"}</definedName>
    <definedName name="ㅎㄿ" hidden="1">{#N/A,#N/A,FALSE,"명세표"}</definedName>
    <definedName name="ㅎㅀㄹ" localSheetId="9" hidden="1">{#N/A,#N/A,FALSE,"운반시간"}</definedName>
    <definedName name="ㅎㅀㄹ" hidden="1">{#N/A,#N/A,FALSE,"운반시간"}</definedName>
    <definedName name="ㅎㅀㅀ" hidden="1">#REF!</definedName>
    <definedName name="ㅎㅀㅇ" hidden="1">#REF!</definedName>
    <definedName name="ㅎㅁㄱ" localSheetId="9" hidden="1">{#N/A,#N/A,FALSE,"명세표"}</definedName>
    <definedName name="ㅎㅁㄱ" hidden="1">{#N/A,#N/A,FALSE,"명세표"}</definedName>
    <definedName name="ㅎㅁㄴ" hidden="1">#REF!</definedName>
    <definedName name="ㅎㅁㄹㅇ" localSheetId="9" hidden="1">{#N/A,#N/A,FALSE,"명세표"}</definedName>
    <definedName name="ㅎㅁㄹㅇ" hidden="1">{#N/A,#N/A,FALSE,"명세표"}</definedName>
    <definedName name="ㅎㅁㅇㅀㅁㅇ" localSheetId="9" hidden="1">{#N/A,#N/A,FALSE,"단가표지"}</definedName>
    <definedName name="ㅎㅁㅇㅀㅁㅇ" hidden="1">{#N/A,#N/A,FALSE,"단가표지"}</definedName>
    <definedName name="ㅎㅁㅇㅀㅁㅇㅎㅁ" localSheetId="9" hidden="1">{#N/A,#N/A,FALSE,"단가표지"}</definedName>
    <definedName name="ㅎㅁㅇㅀㅁㅇㅎㅁ" hidden="1">{#N/A,#N/A,FALSE,"단가표지"}</definedName>
    <definedName name="ㅎㅁㅇㅎㅇㅁㅀㅁㅎ" hidden="1">#REF!</definedName>
    <definedName name="ㅎㅇ" localSheetId="9" hidden="1">{"'용역비'!$A$4:$C$8"}</definedName>
    <definedName name="ㅎㅇ" hidden="1">{"'용역비'!$A$4:$C$8"}</definedName>
    <definedName name="ㅎㅇㄴ" localSheetId="9" hidden="1">{#N/A,#N/A,FALSE,"단가표지"}</definedName>
    <definedName name="ㅎㅇㄴ" hidden="1">{#N/A,#N/A,FALSE,"단가표지"}</definedName>
    <definedName name="ㅎㅇㄴㄻ" localSheetId="9" hidden="1">{#N/A,#N/A,FALSE,"명세표"}</definedName>
    <definedName name="ㅎㅇㄴㄻ" hidden="1">{#N/A,#N/A,FALSE,"명세표"}</definedName>
    <definedName name="ㅎㅇㄹ" localSheetId="9" hidden="1">{#N/A,#N/A,FALSE,"명세표"}</definedName>
    <definedName name="ㅎㅇㄹ" hidden="1">{#N/A,#N/A,FALSE,"명세표"}</definedName>
    <definedName name="ㅎㅇㄹ홍ㄴ로" localSheetId="9" hidden="1">{#N/A,#N/A,FALSE,"단가표지"}</definedName>
    <definedName name="ㅎㅇㄹ홍ㄴ로" hidden="1">{#N/A,#N/A,FALSE,"단가표지"}</definedName>
    <definedName name="ㅎㅇㄻㅎㅁㅇ" localSheetId="9" hidden="1">{#N/A,#N/A,FALSE,"혼합골재"}</definedName>
    <definedName name="ㅎㅇㄻㅎㅁㅇ" hidden="1">{#N/A,#N/A,FALSE,"혼합골재"}</definedName>
    <definedName name="ㅎㅇㄻㅎㅁㅎㅁㅇ" localSheetId="9" hidden="1">{#N/A,#N/A,FALSE,"운반시간"}</definedName>
    <definedName name="ㅎㅇㄻㅎㅁㅎㅁㅇ" hidden="1">{#N/A,#N/A,FALSE,"운반시간"}</definedName>
    <definedName name="ㅎㅇㅀ" localSheetId="9" hidden="1">{#N/A,#N/A,FALSE,"단가표지"}</definedName>
    <definedName name="ㅎㅇㅀ" hidden="1">{#N/A,#N/A,FALSE,"단가표지"}</definedName>
    <definedName name="ㅎㅇㅀㄴ" localSheetId="9" hidden="1">{#N/A,#N/A,FALSE,"골재소요량";#N/A,#N/A,FALSE,"골재소요량"}</definedName>
    <definedName name="ㅎㅇㅀㄴ" hidden="1">{#N/A,#N/A,FALSE,"골재소요량";#N/A,#N/A,FALSE,"골재소요량"}</definedName>
    <definedName name="ㅎㅇㅀㅁㅇㅎㅁㅇ" localSheetId="9" hidden="1">{#N/A,#N/A,FALSE,"단가표지"}</definedName>
    <definedName name="ㅎㅇㅀㅁㅇㅎㅁㅇ" hidden="1">{#N/A,#N/A,FALSE,"단가표지"}</definedName>
    <definedName name="ㅎㅇㅀㅇㅀ" localSheetId="9" hidden="1">{#N/A,#N/A,FALSE,"표지목차"}</definedName>
    <definedName name="ㅎㅇㅀㅇㅀ" hidden="1">{#N/A,#N/A,FALSE,"표지목차"}</definedName>
    <definedName name="ㅎㅇㅀㅇㅀㅇ" localSheetId="9" hidden="1">{#N/A,#N/A,FALSE,"표지목차"}</definedName>
    <definedName name="ㅎㅇㅀㅇㅀㅇ" hidden="1">{#N/A,#N/A,FALSE,"표지목차"}</definedName>
    <definedName name="ㅎㅇㅀㅇㅀㅇㅎ" localSheetId="9" hidden="1">{#N/A,#N/A,FALSE,"표지목차"}</definedName>
    <definedName name="ㅎㅇㅀㅇㅀㅇㅎ" hidden="1">{#N/A,#N/A,FALSE,"표지목차"}</definedName>
    <definedName name="ㅎㅇㅁㄴㄹ" localSheetId="9" hidden="1">{#N/A,#N/A,FALSE,"운반시간"}</definedName>
    <definedName name="ㅎㅇㅁㄴㄹ" hidden="1">{#N/A,#N/A,FALSE,"운반시간"}</definedName>
    <definedName name="ㅎㅇㅁㅀㅁㅇ" localSheetId="9" hidden="1">{#N/A,#N/A,FALSE,"단가표지"}</definedName>
    <definedName name="ㅎㅇㅁㅀㅁㅇ" hidden="1">{#N/A,#N/A,FALSE,"단가표지"}</definedName>
    <definedName name="ㅎㅇㅇㅀㅎㄹ" localSheetId="9" hidden="1">{#N/A,#N/A,FALSE,"속도"}</definedName>
    <definedName name="ㅎㅇㅇㅀㅎㄹ" hidden="1">{#N/A,#N/A,FALSE,"속도"}</definedName>
    <definedName name="ㅎ오" localSheetId="9" hidden="1">{"'용역비'!$A$4:$C$8"}</definedName>
    <definedName name="ㅎ오" hidden="1">{"'용역비'!$A$4:$C$8"}</definedName>
    <definedName name="ㅎㅈㄷㅇ" localSheetId="9" hidden="1">{#N/A,#N/A,FALSE,"명세표"}</definedName>
    <definedName name="ㅎㅈㄷㅇ" hidden="1">{#N/A,#N/A,FALSE,"명세표"}</definedName>
    <definedName name="ㅎㅈㄷㅇㄴ" localSheetId="9" hidden="1">{#N/A,#N/A,FALSE,"명세표"}</definedName>
    <definedName name="ㅎㅈㄷㅇㄴ" hidden="1">{#N/A,#N/A,FALSE,"명세표"}</definedName>
    <definedName name="ㅎㅋㄷ" localSheetId="9" hidden="1">{#N/A,#N/A,FALSE,"명세표"}</definedName>
    <definedName name="ㅎㅋㄷ" hidden="1">{#N/A,#N/A,FALSE,"명세표"}</definedName>
    <definedName name="ㅎㅍㅎ" localSheetId="9" hidden="1">{#N/A,#N/A,FALSE,"현장 NCR 분석";#N/A,#N/A,FALSE,"현장품질감사";#N/A,#N/A,FALSE,"현장품질감사"}</definedName>
    <definedName name="ㅎㅍㅎ" hidden="1">{#N/A,#N/A,FALSE,"현장 NCR 분석";#N/A,#N/A,FALSE,"현장품질감사";#N/A,#N/A,FALSE,"현장품질감사"}</definedName>
    <definedName name="ㅎㅎ" localSheetId="9" hidden="1">{#N/A,#N/A,TRUE,"총괄"}</definedName>
    <definedName name="ㅎㅎ" hidden="1">{#N/A,#N/A,TRUE,"총괄"}</definedName>
    <definedName name="ㅎㅎㄴㅁㅎㄴㅁㅎ" localSheetId="9" hidden="1">{#N/A,#N/A,FALSE,"구조2"}</definedName>
    <definedName name="ㅎㅎㄴㅁㅎㄴㅁㅎ" hidden="1">{#N/A,#N/A,FALSE,"구조2"}</definedName>
    <definedName name="ㅎㅎ도호" localSheetId="9" hidden="1">{#N/A,#N/A,FALSE,"표지목차"}</definedName>
    <definedName name="ㅎㅎ도호" hidden="1">{#N/A,#N/A,FALSE,"표지목차"}</definedName>
    <definedName name="ㅎㅎㅀ" hidden="1">#REF!</definedName>
    <definedName name="ㅎㅎㅍ" localSheetId="9" hidden="1">{#N/A,#N/A,FALSE,"조골재"}</definedName>
    <definedName name="ㅎㅎㅍ" hidden="1">{#N/A,#N/A,FALSE,"조골재"}</definedName>
    <definedName name="ㅎㅎㅎ" localSheetId="9" hidden="1">{#N/A,#N/A,FALSE,"배수2"}</definedName>
    <definedName name="ㅎㅎㅎ" hidden="1">{#N/A,#N/A,FALSE,"배수2"}</definedName>
    <definedName name="ㅎㅎㅎㅇ"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9" hidden="1">{#N/A,#N/A,FALSE,"단면 제원"}</definedName>
    <definedName name="ㅎㅎㅎㅎ" hidden="1">{#N/A,#N/A,FALSE,"단면 제원"}</definedName>
    <definedName name="ㅎㅎㅎㅎㅎ" localSheetId="7">ErrorHandler_1</definedName>
    <definedName name="ㅎㅎㅎㅎㅎ" localSheetId="9">ErrorHandler_1</definedName>
    <definedName name="ㅎㅎㅎㅎㅎ">ErrorHandler_1</definedName>
    <definedName name="ㅎ호" localSheetId="9" hidden="1">{#N/A,#N/A,FALSE,"명세표"}</definedName>
    <definedName name="ㅎ호" hidden="1">{#N/A,#N/A,FALSE,"명세표"}</definedName>
    <definedName name="하" localSheetId="9" hidden="1">{"'정산내역서'!$A$1:$I$35","'정산서(절.성토부)'!$A$1:$Q$17","'정산서(교량부)'!$A$1:$Q$84","'총괄표'!$A$1:$M$12","'시행현황'!$A$1:$G$12","'표지'!$A$1:$N$27","'정산서(절.성토부)'!$A$3:$Q$7"}</definedName>
    <definedName name="하" hidden="1">{"'정산내역서'!$A$1:$I$35","'정산서(절.성토부)'!$A$1:$Q$17","'정산서(교량부)'!$A$1:$Q$84","'총괄표'!$A$1:$M$12","'시행현황'!$A$1:$G$12","'표지'!$A$1:$N$27","'정산서(절.성토부)'!$A$3:$Q$7"}</definedName>
    <definedName name="하늘1" localSheetId="9" hidden="1">{#N/A,#N/A,FALSE,"전력간선"}</definedName>
    <definedName name="하늘1" hidden="1">{#N/A,#N/A,FALSE,"전력간선"}</definedName>
    <definedName name="하다" localSheetId="9" hidden="1">{#N/A,#N/A,FALSE,"골재소요량";#N/A,#N/A,FALSE,"골재소요량"}</definedName>
    <definedName name="하다" hidden="1">{#N/A,#N/A,FALSE,"골재소요량";#N/A,#N/A,FALSE,"골재소요량"}</definedName>
    <definedName name="하도" hidden="1">#REF!</definedName>
    <definedName name="하도급" localSheetId="9" hidden="1">{#N/A,#N/A,FALSE,"사업총괄";#N/A,#N/A,FALSE,"장비사업";#N/A,#N/A,FALSE,"철구사업";#N/A,#N/A,FALSE,"준설사업"}</definedName>
    <definedName name="하도급" hidden="1">{#N/A,#N/A,FALSE,"사업총괄";#N/A,#N/A,FALSE,"장비사업";#N/A,#N/A,FALSE,"철구사업";#N/A,#N/A,FALSE,"준설사업"}</definedName>
    <definedName name="하도급2" localSheetId="9" hidden="1">{#N/A,#N/A,FALSE,"배수2"}</definedName>
    <definedName name="하도급2" hidden="1">{#N/A,#N/A,FALSE,"배수2"}</definedName>
    <definedName name="하도급3" localSheetId="9" hidden="1">{#N/A,#N/A,FALSE,"부대2"}</definedName>
    <definedName name="하도급3" hidden="1">{#N/A,#N/A,FALSE,"부대2"}</definedName>
    <definedName name="하도급사항" hidden="1">#REF!</definedName>
    <definedName name="하도급통보" localSheetId="9" hidden="1">{#N/A,#N/A,FALSE,"손익표지";#N/A,#N/A,FALSE,"손익계산";#N/A,#N/A,FALSE,"일반관리비";#N/A,#N/A,FALSE,"영업외수익";#N/A,#N/A,FALSE,"영업외비용";#N/A,#N/A,FALSE,"매출액";#N/A,#N/A,FALSE,"요약손익";#N/A,#N/A,FALSE,"요약대차";#N/A,#N/A,FALSE,"매출채권현황";#N/A,#N/A,FALSE,"매출채권명세"}</definedName>
    <definedName name="하도급통보" hidden="1">{#N/A,#N/A,FALSE,"손익표지";#N/A,#N/A,FALSE,"손익계산";#N/A,#N/A,FALSE,"일반관리비";#N/A,#N/A,FALSE,"영업외수익";#N/A,#N/A,FALSE,"영업외비용";#N/A,#N/A,FALSE,"매출액";#N/A,#N/A,FALSE,"요약손익";#N/A,#N/A,FALSE,"요약대차";#N/A,#N/A,FALSE,"매출채권현황";#N/A,#N/A,FALSE,"매출채권명세"}</definedName>
    <definedName name="하도대상" localSheetId="9" hidden="1">{#N/A,#N/A,FALSE,"골재소요량";#N/A,#N/A,FALSE,"골재소요량"}</definedName>
    <definedName name="하도대상" hidden="1">{#N/A,#N/A,FALSE,"골재소요량";#N/A,#N/A,FALSE,"골재소요량"}</definedName>
    <definedName name="하도사"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부우각부" localSheetId="7">BLCH</definedName>
    <definedName name="하부우각부" localSheetId="9">BLCH</definedName>
    <definedName name="하부우각부">BLCH</definedName>
    <definedName name="하비람" localSheetId="9" hidden="1">{#N/A,#N/A,TRUE,"1. 부하계산";#N/A,#N/A,TRUE,"1-1.부하계산기준";#N/A,#N/A,TRUE,"1-2.부하계산방법";#N/A,#N/A,TRUE,"1-3.부하집계";#N/A,#N/A,TRUE,"1-4.부하계산"}</definedName>
    <definedName name="하비람" hidden="1">{#N/A,#N/A,TRUE,"1. 부하계산";#N/A,#N/A,TRUE,"1-1.부하계산기준";#N/A,#N/A,TRUE,"1-2.부하계산방법";#N/A,#N/A,TRUE,"1-3.부하집계";#N/A,#N/A,TRUE,"1-4.부하계산"}</definedName>
    <definedName name="하수도2"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localSheetId="9" hidden="1">{#N/A,#N/A,FALSE,"이태원철근"}</definedName>
    <definedName name="하이얀" hidden="1">{#N/A,#N/A,FALSE,"이태원철근"}</definedName>
    <definedName name="하재만" localSheetId="9" hidden="1">{#N/A,#N/A,FALSE,"골재소요량";#N/A,#N/A,FALSE,"골재소요량"}</definedName>
    <definedName name="하재만" hidden="1">{#N/A,#N/A,FALSE,"골재소요량";#N/A,#N/A,FALSE,"골재소요량"}</definedName>
    <definedName name="하하하" localSheetId="9" hidden="1">{#N/A,#N/A,FALSE,"단가표지"}</definedName>
    <definedName name="하하하" hidden="1">{#N/A,#N/A,FALSE,"단가표지"}</definedName>
    <definedName name="하하하1" localSheetId="9" hidden="1">{#N/A,#N/A,FALSE,"명세표"}</definedName>
    <definedName name="하하하1" hidden="1">{#N/A,#N/A,FALSE,"명세표"}</definedName>
    <definedName name="하한선" localSheetId="9" hidden="1">{#N/A,#N/A,FALSE,"배수2"}</definedName>
    <definedName name="하한선" hidden="1">{#N/A,#N/A,FALSE,"배수2"}</definedName>
    <definedName name="한" hidden="1">#REF!</definedName>
    <definedName name="한동" localSheetId="9" hidden="1">{#N/A,#N/A,FALSE,"단가표지"}</definedName>
    <definedName name="한동" hidden="1">{#N/A,#N/A,FALSE,"단가표지"}</definedName>
    <definedName name="한림" localSheetId="9" hidden="1">{#N/A,#N/A,FALSE,"골재소요량";#N/A,#N/A,FALSE,"골재소요량"}</definedName>
    <definedName name="한림" hidden="1">{#N/A,#N/A,FALSE,"골재소요량";#N/A,#N/A,FALSE,"골재소요량"}</definedName>
    <definedName name="한림도" localSheetId="9" hidden="1">{#N/A,#N/A,FALSE,"골재소요량";#N/A,#N/A,FALSE,"골재소요량"}</definedName>
    <definedName name="한림도" hidden="1">{#N/A,#N/A,FALSE,"골재소요량";#N/A,#N/A,FALSE,"골재소요량"}</definedName>
    <definedName name="한전불입금" localSheetId="9" hidden="1">{#N/A,#N/A,FALSE,"명세표"}</definedName>
    <definedName name="한전불입금" hidden="1">{#N/A,#N/A,FALSE,"명세표"}</definedName>
    <definedName name="한전수" localSheetId="9" hidden="1">{#N/A,#N/A,FALSE,"명세표"}</definedName>
    <definedName name="한전수" hidden="1">{#N/A,#N/A,FALSE,"명세표"}</definedName>
    <definedName name="함종근" localSheetId="9" hidden="1">{#N/A,#N/A,FALSE,"변경관리예산";#N/A,#N/A,FALSE,"변경장비예산";#N/A,#N/A,FALSE,"변경준설예산";#N/A,#N/A,FALSE,"변경철구예산"}</definedName>
    <definedName name="함종근" hidden="1">{#N/A,#N/A,FALSE,"변경관리예산";#N/A,#N/A,FALSE,"변경장비예산";#N/A,#N/A,FALSE,"변경준설예산";#N/A,#N/A,FALSE,"변경철구예산"}</definedName>
    <definedName name="항공장애구" localSheetId="9" hidden="1">{#N/A,#N/A,FALSE,"현장 NCR 분석";#N/A,#N/A,FALSE,"현장품질감사";#N/A,#N/A,FALSE,"현장품질감사"}</definedName>
    <definedName name="항공장애구" hidden="1">{#N/A,#N/A,FALSE,"현장 NCR 분석";#N/A,#N/A,FALSE,"현장품질감사";#N/A,#N/A,FALSE,"현장품질감사"}</definedName>
    <definedName name="항공장애구_1" localSheetId="9" hidden="1">{#N/A,#N/A,FALSE,"현장 NCR 분석";#N/A,#N/A,FALSE,"현장품질감사";#N/A,#N/A,FALSE,"현장품질감사"}</definedName>
    <definedName name="항공장애구_1" hidden="1">{#N/A,#N/A,FALSE,"현장 NCR 분석";#N/A,#N/A,FALSE,"현장품질감사";#N/A,#N/A,FALSE,"현장품질감사"}</definedName>
    <definedName name="햐" localSheetId="9" hidden="1">{#N/A,#N/A,FALSE,"사업총괄";#N/A,#N/A,FALSE,"장비사업";#N/A,#N/A,FALSE,"철구사업";#N/A,#N/A,FALSE,"준설사업"}</definedName>
    <definedName name="햐" hidden="1">{#N/A,#N/A,FALSE,"사업총괄";#N/A,#N/A,FALSE,"장비사업";#N/A,#N/A,FALSE,"철구사업";#N/A,#N/A,FALSE,"준설사업"}</definedName>
    <definedName name="햐러" localSheetId="9" hidden="1">{#N/A,#N/A,FALSE,"변경관리예산";#N/A,#N/A,FALSE,"변경장비예산";#N/A,#N/A,FALSE,"변경준설예산";#N/A,#N/A,FALSE,"변경철구예산"}</definedName>
    <definedName name="햐러" hidden="1">{#N/A,#N/A,FALSE,"변경관리예산";#N/A,#N/A,FALSE,"변경장비예산";#N/A,#N/A,FALSE,"변경준설예산";#N/A,#N/A,FALSE,"변경철구예산"}</definedName>
    <definedName name="허" localSheetId="7">BLCH</definedName>
    <definedName name="허" localSheetId="9">BLCH</definedName>
    <definedName name="허">BLCH</definedName>
    <definedName name="현대코아공통비" hidden="1">#REF!</definedName>
    <definedName name="현장" localSheetId="9" hidden="1">{#N/A,#N/A,FALSE,"골재소요량";#N/A,#N/A,FALSE,"골재소요량"}</definedName>
    <definedName name="현장" hidden="1">{#N/A,#N/A,FALSE,"골재소요량";#N/A,#N/A,FALSE,"골재소요량"}</definedName>
    <definedName name="현장내운반" localSheetId="9" hidden="1">{#N/A,#N/A,FALSE,"2~8번"}</definedName>
    <definedName name="현장내운반" hidden="1">{#N/A,#N/A,FALSE,"2~8번"}</definedName>
    <definedName name="현장재해율"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재해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재해율_5" localSheetId="9" hidden="1">{#N/A,#N/A,FALSE,"사업총괄";#N/A,#N/A,FALSE,"장비사업";#N/A,#N/A,FALSE,"철구사업";#N/A,#N/A,FALSE,"준설사업"}</definedName>
    <definedName name="현장재해율_5" hidden="1">{#N/A,#N/A,FALSE,"사업총괄";#N/A,#N/A,FALSE,"장비사업";#N/A,#N/A,FALSE,"철구사업";#N/A,#N/A,FALSE,"준설사업"}</definedName>
    <definedName name="현장주변사진" localSheetId="9" hidden="1">{#N/A,#N/A,FALSE,"이태원철근"}</definedName>
    <definedName name="현장주변사진" hidden="1">{#N/A,#N/A,FALSE,"이태원철근"}</definedName>
    <definedName name="현조" hidden="1">#REF!</definedName>
    <definedName name="현채" localSheetId="9" hidden="1">{#N/A,#N/A,FALSE,"지침";#N/A,#N/A,FALSE,"환경분석";#N/A,#N/A,FALSE,"Sheet16"}</definedName>
    <definedName name="현채" hidden="1">{#N/A,#N/A,FALSE,"지침";#N/A,#N/A,FALSE,"환경분석";#N/A,#N/A,FALSE,"Sheet16"}</definedName>
    <definedName name="현황" localSheetId="9" hidden="1">{#N/A,#N/A,FALSE,"골재소요량";#N/A,#N/A,FALSE,"골재소요량"}</definedName>
    <definedName name="현황" hidden="1">{#N/A,#N/A,FALSE,"골재소요량";#N/A,#N/A,FALSE,"골재소요량"}</definedName>
    <definedName name="현황보고" localSheetId="9" hidden="1">{#N/A,#N/A,FALSE,"단가표지"}</definedName>
    <definedName name="현황보고" hidden="1">{#N/A,#N/A,FALSE,"단가표지"}</definedName>
    <definedName name="협" localSheetId="9" hidden="1">{#N/A,#N/A,FALSE,"배수2"}</definedName>
    <definedName name="협" hidden="1">{#N/A,#N/A,FALSE,"배수2"}</definedName>
    <definedName name="협력" localSheetId="9" hidden="1">{#N/A,#N/A,FALSE,"포장2"}</definedName>
    <definedName name="협력" hidden="1">{#N/A,#N/A,FALSE,"포장2"}</definedName>
    <definedName name="협력업체" localSheetId="9" hidden="1">{#N/A,#N/A,FALSE,"포장2"}</definedName>
    <definedName name="협력업체" hidden="1">{#N/A,#N/A,FALSE,"포장2"}</definedName>
    <definedName name="협조전" hidden="1">#REF!</definedName>
    <definedName name="협철" localSheetId="9" hidden="1">{#N/A,#N/A,FALSE,"포장2"}</definedName>
    <definedName name="협철" hidden="1">{#N/A,#N/A,FALSE,"포장2"}</definedName>
    <definedName name="협토" localSheetId="9" hidden="1">{#N/A,#N/A,FALSE,"포장1";#N/A,#N/A,FALSE,"포장1"}</definedName>
    <definedName name="협토" hidden="1">{#N/A,#N/A,FALSE,"포장1";#N/A,#N/A,FALSE,"포장1"}</definedName>
    <definedName name="협토1" localSheetId="9" hidden="1">{#N/A,#N/A,FALSE,"포장2"}</definedName>
    <definedName name="협토1" hidden="1">{#N/A,#N/A,FALSE,"포장2"}</definedName>
    <definedName name="협토자재" localSheetId="9" hidden="1">{#N/A,#N/A,FALSE,"포장2"}</definedName>
    <definedName name="협토자재" hidden="1">{#N/A,#N/A,FALSE,"포장2"}</definedName>
    <definedName name="형제" localSheetId="9" hidden="1">{#N/A,#N/A,FALSE,"포장2"}</definedName>
    <definedName name="형제" hidden="1">{#N/A,#N/A,FALSE,"포장2"}</definedName>
    <definedName name="호" localSheetId="9" hidden="1">{#N/A,#N/A,TRUE,"토적및재료집계";#N/A,#N/A,TRUE,"토적및재료집계";#N/A,#N/A,TRUE,"단위량"}</definedName>
    <definedName name="호" hidden="1">{#N/A,#N/A,TRUE,"토적및재료집계";#N/A,#N/A,TRUE,"토적및재료집계";#N/A,#N/A,TRUE,"단위량"}</definedName>
    <definedName name="호숏ㅅ" localSheetId="9" hidden="1">{#N/A,#N/A,FALSE,"명세표"}</definedName>
    <definedName name="호숏ㅅ" hidden="1">{#N/A,#N/A,FALSE,"명세표"}</definedName>
    <definedName name="호우" localSheetId="9" hidden="1">{#N/A,#N/A,FALSE,"표지목차"}</definedName>
    <definedName name="호우" hidden="1">{#N/A,#N/A,FALSE,"표지목차"}</definedName>
    <definedName name="호우ㅗ" localSheetId="9" hidden="1">{#N/A,#N/A,FALSE,"단가표지"}</definedName>
    <definedName name="호우ㅗ" hidden="1">{#N/A,#N/A,FALSE,"단가표지"}</definedName>
    <definedName name="호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localSheetId="9" hidden="1">{#N/A,#N/A,FALSE,"부대1"}</definedName>
    <definedName name="호호" hidden="1">{#N/A,#N/A,FALSE,"부대1"}</definedName>
    <definedName name="호호호" localSheetId="9" hidden="1">{#N/A,#N/A,FALSE,"명세표"}</definedName>
    <definedName name="호호호" hidden="1">{#N/A,#N/A,FALSE,"명세표"}</definedName>
    <definedName name="호호호_1" localSheetId="9" hidden="1">{#N/A,#N/A,FALSE,"현장 NCR 분석";#N/A,#N/A,FALSE,"현장품질감사";#N/A,#N/A,FALSE,"현장품질감사"}</definedName>
    <definedName name="호호호_1" hidden="1">{#N/A,#N/A,FALSE,"현장 NCR 분석";#N/A,#N/A,FALSE,"현장품질감사";#N/A,#N/A,FALSE,"현장품질감사"}</definedName>
    <definedName name="호호호1" localSheetId="9" hidden="1">{#N/A,#N/A,FALSE,"명세표"}</definedName>
    <definedName name="호호호1" hidden="1">{#N/A,#N/A,FALSE,"명세표"}</definedName>
    <definedName name="호ㅓ" localSheetId="9" hidden="1">{"'용역비'!$A$4:$C$8"}</definedName>
    <definedName name="호ㅓ" hidden="1">{"'용역비'!$A$4:$C$8"}</definedName>
    <definedName name="호ㅓㅎ" localSheetId="9" hidden="1">{#N/A,#N/A,FALSE,"표지목차"}</definedName>
    <definedName name="호ㅓㅎ" hidden="1">{#N/A,#N/A,FALSE,"표지목차"}</definedName>
    <definedName name="호ㅓㅕㅏ6ㅅ서ㅛㅓ" hidden="1">#REF!</definedName>
    <definedName name="호ㅓㅗ" localSheetId="9" hidden="1">{#N/A,#N/A,FALSE,"포장1";#N/A,#N/A,FALSE,"포장1"}</definedName>
    <definedName name="호ㅓㅗ" hidden="1">{#N/A,#N/A,FALSE,"포장1";#N/A,#N/A,FALSE,"포장1"}</definedName>
    <definedName name="혼ㄹ" localSheetId="9" hidden="1">{#N/A,#N/A,FALSE,"운반시간"}</definedName>
    <definedName name="혼ㄹ" hidden="1">{#N/A,#N/A,FALSE,"운반시간"}</definedName>
    <definedName name="홀ㄴㄺㅅ" localSheetId="9" hidden="1">{#N/A,#N/A,FALSE,"단가표지"}</definedName>
    <definedName name="홀ㄴㄺㅅ" hidden="1">{#N/A,#N/A,FALSE,"단가표지"}</definedName>
    <definedName name="홋ㅅㅅ" localSheetId="9" hidden="1">{#N/A,#N/A,FALSE,"명세표"}</definedName>
    <definedName name="홋ㅅㅅ" hidden="1">{#N/A,#N/A,FALSE,"명세표"}</definedName>
    <definedName name="홍" localSheetId="9" hidden="1">{#N/A,#N/A,FALSE,"단가표지"}</definedName>
    <definedName name="홍" hidden="1">{#N/A,#N/A,FALSE,"단가표지"}</definedName>
    <definedName name="홍ㄹㄴㄷㄱ" hidden="1">#REF!</definedName>
    <definedName name="홍ㅇ호" localSheetId="9" hidden="1">{"'용역비'!$A$4:$C$8"}</definedName>
    <definedName name="홍ㅇ호" hidden="1">{"'용역비'!$A$4:$C$8"}</definedName>
    <definedName name="홍ㅎ" localSheetId="9" hidden="1">{#N/A,#N/A,FALSE,"명세표"}</definedName>
    <definedName name="홍ㅎ" hidden="1">{#N/A,#N/A,FALSE,"명세표"}</definedName>
    <definedName name="홓" localSheetId="9" hidden="1">{#N/A,#N/A,FALSE,"조골재"}</definedName>
    <definedName name="홓" hidden="1">{#N/A,#N/A,FALSE,"조골재"}</definedName>
    <definedName name="홓렁호ㅓ호" localSheetId="9" hidden="1">{#N/A,#N/A,FALSE,"단가표지"}</definedName>
    <definedName name="홓렁호ㅓ호" hidden="1">{#N/A,#N/A,FALSE,"단가표지"}</definedName>
    <definedName name="홓로" localSheetId="9" hidden="1">{#N/A,#N/A,FALSE,"단가표지"}</definedName>
    <definedName name="홓로" hidden="1">{#N/A,#N/A,FALSE,"단가표지"}</definedName>
    <definedName name="화허호ㅓ" localSheetId="9" hidden="1">{#N/A,#N/A,FALSE,"조골재"}</definedName>
    <definedName name="화허호ㅓ" hidden="1">{#N/A,#N/A,FALSE,"조골재"}</definedName>
    <definedName name="확인"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확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환경분석청주" localSheetId="9" hidden="1">{#N/A,#N/A,FALSE,"지침";#N/A,#N/A,FALSE,"환경분석";#N/A,#N/A,FALSE,"Sheet16"}</definedName>
    <definedName name="환경분석청주" hidden="1">{#N/A,#N/A,FALSE,"지침";#N/A,#N/A,FALSE,"환경분석";#N/A,#N/A,FALSE,"Sheet16"}</definedName>
    <definedName name="환경소주2" localSheetId="9" hidden="1">{#N/A,#N/A,FALSE,"지침";#N/A,#N/A,FALSE,"환경분석";#N/A,#N/A,FALSE,"Sheet16"}</definedName>
    <definedName name="환경소주2" hidden="1">{#N/A,#N/A,FALSE,"지침";#N/A,#N/A,FALSE,"환경분석";#N/A,#N/A,FALSE,"Sheet16"}</definedName>
    <definedName name="활동성" localSheetId="9" hidden="1">{#N/A,#N/A,FALSE,"사업총괄";#N/A,#N/A,FALSE,"장비사업";#N/A,#N/A,FALSE,"철구사업";#N/A,#N/A,FALSE,"준설사업"}</definedName>
    <definedName name="활동성" hidden="1">{#N/A,#N/A,FALSE,"사업총괄";#N/A,#N/A,FALSE,"장비사업";#N/A,#N/A,FALSE,"철구사업";#N/A,#N/A,FALSE,"준설사업"}</definedName>
    <definedName name="회의록" localSheetId="9" hidden="1">{#N/A,#N/A,FALSE,"손익표지";#N/A,#N/A,FALSE,"손익계산";#N/A,#N/A,FALSE,"일반관리비";#N/A,#N/A,FALSE,"영업외수익";#N/A,#N/A,FALSE,"영업외비용";#N/A,#N/A,FALSE,"매출액";#N/A,#N/A,FALSE,"요약손익";#N/A,#N/A,FALSE,"요약대차";#N/A,#N/A,FALSE,"매출채권현황";#N/A,#N/A,FALSE,"매출채권명세"}</definedName>
    <definedName name="회의록"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9" hidden="1">{#N/A,#N/A,FALSE,"예상손익";#N/A,#N/A,FALSE,"관리분석";#N/A,#N/A,FALSE,"장비분석";#N/A,#N/A,FALSE,"준설분석";#N/A,#N/A,FALSE,"철구분석"}</definedName>
    <definedName name="훃" hidden="1">{#N/A,#N/A,FALSE,"예상손익";#N/A,#N/A,FALSE,"관리분석";#N/A,#N/A,FALSE,"장비분석";#N/A,#N/A,FALSE,"준설분석";#N/A,#N/A,FALSE,"철구분석"}</definedName>
    <definedName name="훈" hidden="1">255</definedName>
    <definedName name="흥" localSheetId="9" hidden="1">{#N/A,#N/A,FALSE,"손익표지";#N/A,#N/A,FALSE,"손익계산";#N/A,#N/A,FALSE,"일반관리비";#N/A,#N/A,FALSE,"영업외수익";#N/A,#N/A,FALSE,"영업외비용";#N/A,#N/A,FALSE,"매출액";#N/A,#N/A,FALSE,"요약손익";#N/A,#N/A,FALSE,"요약대차";#N/A,#N/A,FALSE,"매출채권현황";#N/A,#N/A,FALSE,"매출채권명세"}</definedName>
    <definedName name="흥" hidden="1">{#N/A,#N/A,FALSE,"손익표지";#N/A,#N/A,FALSE,"손익계산";#N/A,#N/A,FALSE,"일반관리비";#N/A,#N/A,FALSE,"영업외수익";#N/A,#N/A,FALSE,"영업외비용";#N/A,#N/A,FALSE,"매출액";#N/A,#N/A,FALSE,"요약손익";#N/A,#N/A,FALSE,"요약대차";#N/A,#N/A,FALSE,"매출채권현황";#N/A,#N/A,FALSE,"매출채권명세"}</definedName>
    <definedName name="희성" localSheetId="9" hidden="1">{#N/A,#N/A,FALSE,"명세표"}</definedName>
    <definedName name="희성" hidden="1">{#N/A,#N/A,FALSE,"명세표"}</definedName>
    <definedName name="히히히" hidden="1">#REF!</definedName>
    <definedName name="히ㅏㅓㅣㅏㅓㅚㅏ" localSheetId="9" hidden="1">{#N/A,#N/A,FALSE,"구조1"}</definedName>
    <definedName name="히ㅏㅓㅣㅏㅓㅚㅏ" hidden="1">{#N/A,#N/A,FALSE,"구조1"}</definedName>
    <definedName name="힙"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9" hidden="1">{#N/A,#N/A,FALSE,"운반시간"}</definedName>
    <definedName name="ㅏ" hidden="1">{#N/A,#N/A,FALSE,"운반시간"}</definedName>
    <definedName name="ㅏㄹ" localSheetId="9" hidden="1">{#N/A,#N/A,FALSE,"명세표"}</definedName>
    <definedName name="ㅏㄹ" hidden="1">{#N/A,#N/A,FALSE,"명세표"}</definedName>
    <definedName name="ㅏ솧ㄹ" localSheetId="9" hidden="1">{#N/A,#N/A,FALSE,"명세표"}</definedName>
    <definedName name="ㅏ솧ㄹ" hidden="1">{#N/A,#N/A,FALSE,"명세표"}</definedName>
    <definedName name="ㅏ허화" localSheetId="9" hidden="1">{#N/A,#N/A,FALSE,"골재소요량";#N/A,#N/A,FALSE,"골재소요량"}</definedName>
    <definedName name="ㅏ허화" hidden="1">{#N/A,#N/A,FALSE,"골재소요량";#N/A,#N/A,FALSE,"골재소요량"}</definedName>
    <definedName name="ㅏㅏ" localSheetId="9" hidden="1">{#N/A,#N/A,TRUE,"총괄"}</definedName>
    <definedName name="ㅏㅏ" hidden="1">{#N/A,#N/A,TRUE,"총괄"}</definedName>
    <definedName name="ㅏㅏㅏ" localSheetId="9" hidden="1">{#N/A,#N/A,FALSE,"명세표"}</definedName>
    <definedName name="ㅏㅏㅏ" hidden="1">{#N/A,#N/A,FALSE,"명세표"}</definedName>
    <definedName name="ㅏㅏㅏ갸"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ㅗㅓㅗ" localSheetId="9" hidden="1">{#N/A,#N/A,FALSE,"부대2"}</definedName>
    <definedName name="ㅏㅏㅣ.ㅗㅓㅗ" hidden="1">{#N/A,#N/A,FALSE,"부대2"}</definedName>
    <definedName name="ㅏㅓ" localSheetId="9" hidden="1">{#N/A,#N/A,FALSE,"골재소요량";#N/A,#N/A,FALSE,"골재소요량"}</definedName>
    <definedName name="ㅏㅓ" hidden="1">{#N/A,#N/A,FALSE,"골재소요량";#N/A,#N/A,FALSE,"골재소요량"}</definedName>
    <definedName name="ㅏㅓ화호" localSheetId="9" hidden="1">{#N/A,#N/A,FALSE,"단가표지"}</definedName>
    <definedName name="ㅏㅓ화호" hidden="1">{#N/A,#N/A,FALSE,"단가표지"}</definedName>
    <definedName name="ㅏㅓㅏ" localSheetId="9" hidden="1">{#N/A,#N/A,FALSE,"단가표지"}</definedName>
    <definedName name="ㅏㅓㅏ" hidden="1">{#N/A,#N/A,FALSE,"단가표지"}</definedName>
    <definedName name="ㅏㅓㅏㅓ" localSheetId="9" hidden="1">{#N/A,#N/A,FALSE,"2~8번"}</definedName>
    <definedName name="ㅏㅓㅏㅓ" hidden="1">{#N/A,#N/A,FALSE,"2~8번"}</definedName>
    <definedName name="ㅏㅓㅗ라" localSheetId="9" hidden="1">{#N/A,#N/A,FALSE,"골재소요량";#N/A,#N/A,FALSE,"골재소요량"}</definedName>
    <definedName name="ㅏㅓㅗ라" hidden="1">{#N/A,#N/A,FALSE,"골재소요량";#N/A,#N/A,FALSE,"골재소요량"}</definedName>
    <definedName name="ㅏㅓㅗㅎ" localSheetId="9" hidden="1">{#N/A,#N/A,FALSE,"운반시간"}</definedName>
    <definedName name="ㅏㅓㅗㅎ" hidden="1">{#N/A,#N/A,FALSE,"운반시간"}</definedName>
    <definedName name="ㅏㅓㅗㅓ" localSheetId="9" hidden="1">{#N/A,#N/A,FALSE,"운반시간"}</definedName>
    <definedName name="ㅏㅓㅗㅓ" hidden="1">{#N/A,#N/A,FALSE,"운반시간"}</definedName>
    <definedName name="ㅏㅓㅘ허호" localSheetId="9" hidden="1">{#N/A,#N/A,FALSE,"단가표지"}</definedName>
    <definedName name="ㅏㅓㅘ허호" hidden="1">{#N/A,#N/A,FALSE,"단가표지"}</definedName>
    <definedName name="ㅏㅓㅣㅏㅓㅣ" localSheetId="9" hidden="1">{#N/A,#N/A,FALSE,"부대2"}</definedName>
    <definedName name="ㅏㅓㅣㅏㅓㅣ" hidden="1">{#N/A,#N/A,FALSE,"부대2"}</definedName>
    <definedName name="ㅏㅗ햫" localSheetId="9" hidden="1">{#N/A,#N/A,FALSE,"골재소요량";#N/A,#N/A,FALSE,"골재소요량"}</definedName>
    <definedName name="ㅏㅗ햫" hidden="1">{#N/A,#N/A,FALSE,"골재소요량";#N/A,#N/A,FALSE,"골재소요량"}</definedName>
    <definedName name="ㅏㅗㅓㅏ화호" localSheetId="9" hidden="1">{#N/A,#N/A,FALSE,"표지목차"}</definedName>
    <definedName name="ㅏㅗㅓㅏ화호" hidden="1">{#N/A,#N/A,FALSE,"표지목차"}</definedName>
    <definedName name="ㅏㅣ" localSheetId="9" hidden="1">{#N/A,#N/A,FALSE,"단가표지"}</definedName>
    <definedName name="ㅏㅣ" hidden="1">{#N/A,#N/A,FALSE,"단가표지"}</definedName>
    <definedName name="ㅐ" localSheetId="9" hidden="1">{#N/A,#N/A,FALSE,"이태원철근"}</definedName>
    <definedName name="ㅐ" hidden="1">{#N/A,#N/A,FALSE,"이태원철근"}</definedName>
    <definedName name="ㅐㅏㅐㅏ" localSheetId="9" hidden="1">{#N/A,#N/A,FALSE,"명세표"}</definedName>
    <definedName name="ㅐㅏㅐㅏ" hidden="1">{#N/A,#N/A,FALSE,"명세표"}</definedName>
    <definedName name="ㅐㅐㅐ" localSheetId="9" hidden="1">{#N/A,#N/A,FALSE,"지침";#N/A,#N/A,FALSE,"환경분석";#N/A,#N/A,FALSE,"Sheet16"}</definedName>
    <definedName name="ㅐㅐㅐ" hidden="1">{#N/A,#N/A,FALSE,"지침";#N/A,#N/A,FALSE,"환경분석";#N/A,#N/A,FALSE,"Sheet16"}</definedName>
    <definedName name="ㅐㅑㅛㅅ"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9" hidden="1">{#N/A,#N/A,FALSE,"조골재"}</definedName>
    <definedName name="ㅑ" hidden="1">{#N/A,#N/A,FALSE,"조골재"}</definedName>
    <definedName name="ㅑㅐㅐㅑㅐㅑㅐ" localSheetId="9" hidden="1">{#N/A,#N/A,FALSE,"단면 제원"}</definedName>
    <definedName name="ㅑㅐㅐㅑㅐㅑㅐ" hidden="1">{#N/A,#N/A,FALSE,"단면 제원"}</definedName>
    <definedName name="ㅑㅐㅑ" localSheetId="7">BLCH</definedName>
    <definedName name="ㅑㅐㅑ" localSheetId="9">BLCH</definedName>
    <definedName name="ㅑㅐㅑ">BLCH</definedName>
    <definedName name="ㅑㅑ" localSheetId="9" hidden="1">{"'용역비'!$A$4:$C$8"}</definedName>
    <definedName name="ㅑㅑ" hidden="1">{"'용역비'!$A$4:$C$8"}</definedName>
    <definedName name="ㅑㅑㅑ"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9" hidden="1">{"'용역비'!$A$4:$C$8"}</definedName>
    <definedName name="ㅑㅑㅑㅑㅑ" hidden="1">{"'용역비'!$A$4:$C$8"}</definedName>
    <definedName name="ㅑㅑㅑㅑㅑㅑ" localSheetId="9" hidden="1">{"'용역비'!$A$4:$C$8"}</definedName>
    <definedName name="ㅑㅑㅑㅑㅑㅑ" hidden="1">{"'용역비'!$A$4:$C$8"}</definedName>
    <definedName name="ㅑㅕㅕ" localSheetId="9" hidden="1">{"'용역비'!$A$4:$C$8"}</definedName>
    <definedName name="ㅑㅕㅕ" hidden="1">{"'용역비'!$A$4:$C$8"}</definedName>
    <definedName name="ㅓ.ㅎㅎㅇ" localSheetId="9" hidden="1">{#N/A,#N/A,FALSE,"토공2"}</definedName>
    <definedName name="ㅓ.ㅎㅎㅇ" hidden="1">{#N/A,#N/A,FALSE,"토공2"}</definedName>
    <definedName name="ㅓ7" localSheetId="9" hidden="1">{#N/A,#N/A,FALSE,"단가표지"}</definedName>
    <definedName name="ㅓ7" hidden="1">{#N/A,#N/A,FALSE,"단가표지"}</definedName>
    <definedName name="ㅓ가거" localSheetId="9" hidden="1">{#N/A,#N/A,FALSE,"단가표지"}</definedName>
    <definedName name="ㅓ가거" hidden="1">{#N/A,#N/A,FALSE,"단가표지"}</definedName>
    <definedName name="ㅓㄴㄱ" hidden="1">#REF!</definedName>
    <definedName name="ㅓㄴㅇ러" localSheetId="9" hidden="1">{#N/A,#N/A,FALSE,"골재소요량";#N/A,#N/A,FALSE,"골재소요량"}</definedName>
    <definedName name="ㅓㄴㅇ러" hidden="1">{#N/A,#N/A,FALSE,"골재소요량";#N/A,#N/A,FALSE,"골재소요량"}</definedName>
    <definedName name="ㅓ난"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ㄹ" localSheetId="9" hidden="1">{#N/A,#N/A,FALSE,"명세표"}</definedName>
    <definedName name="ㅓㄷㄱㄹ" hidden="1">{#N/A,#N/A,FALSE,"명세표"}</definedName>
    <definedName name="ㅓㄷㄹㅇ" localSheetId="9" hidden="1">{#N/A,#N/A,FALSE,"명세표"}</definedName>
    <definedName name="ㅓㄷㄹㅇ" hidden="1">{#N/A,#N/A,FALSE,"명세표"}</definedName>
    <definedName name="ㅓㄹㅊ" localSheetId="9" hidden="1">{#N/A,#N/A,FALSE,"명세표"}</definedName>
    <definedName name="ㅓㄹㅊ" hidden="1">{#N/A,#N/A,FALSE,"명세표"}</definedName>
    <definedName name="ㅓ롤" localSheetId="9" hidden="1">{#N/A,#N/A,FALSE,"골재소요량";#N/A,#N/A,FALSE,"골재소요량"}</definedName>
    <definedName name="ㅓ롤" hidden="1">{#N/A,#N/A,FALSE,"골재소요량";#N/A,#N/A,FALSE,"골재소요량"}</definedName>
    <definedName name="ㅓㅅㄱ" localSheetId="9" hidden="1">{#N/A,#N/A,FALSE,"명세표"}</definedName>
    <definedName name="ㅓㅅㄱ" hidden="1">{#N/A,#N/A,FALSE,"명세표"}</definedName>
    <definedName name="ㅓㅇㄴ" localSheetId="9" hidden="1">{#N/A,#N/A,FALSE,"단가표지"}</definedName>
    <definedName name="ㅓㅇㄴ" hidden="1">{#N/A,#N/A,FALSE,"단가표지"}</definedName>
    <definedName name="ㅓㅇ롤ㅇ" localSheetId="9" hidden="1">{#N/A,#N/A,FALSE,"혼합골재"}</definedName>
    <definedName name="ㅓㅇ롤ㅇ" hidden="1">{#N/A,#N/A,FALSE,"혼합골재"}</definedName>
    <definedName name="ㅓㅇ호ㅓㅇ호ㅓㅇ허" localSheetId="9" hidden="1">{#N/A,#N/A,FALSE,"표지목차"}</definedName>
    <definedName name="ㅓㅇ호ㅓㅇ호ㅓㅇ허" hidden="1">{#N/A,#N/A,FALSE,"표지목차"}</definedName>
    <definedName name="ㅓㅎㄹ" localSheetId="9" hidden="1">{#N/A,#N/A,FALSE,"명세표"}</definedName>
    <definedName name="ㅓㅎㄹ" hidden="1">{#N/A,#N/A,FALSE,"명세표"}</definedName>
    <definedName name="ㅓㅎ렁홍" localSheetId="9" hidden="1">{#N/A,#N/A,FALSE,"혼합골재"}</definedName>
    <definedName name="ㅓㅎ렁홍" hidden="1">{#N/A,#N/A,FALSE,"혼합골재"}</definedName>
    <definedName name="ㅓㅎ로ㅗㄴ" localSheetId="9" hidden="1">{#N/A,#N/A,FALSE,"단가표지"}</definedName>
    <definedName name="ㅓㅎ로ㅗㄴ" hidden="1">{#N/A,#N/A,FALSE,"단가표지"}</definedName>
    <definedName name="ㅓㅎㅇㅎ" localSheetId="9" hidden="1">{#N/A,#N/A,FALSE,"운반시간"}</definedName>
    <definedName name="ㅓㅎㅇㅎ" hidden="1">{#N/A,#N/A,FALSE,"운반시간"}</definedName>
    <definedName name="ㅓ호ㅓ" localSheetId="9" hidden="1">{#N/A,#N/A,FALSE,"표지목차"}</definedName>
    <definedName name="ㅓ호ㅓ" hidden="1">{#N/A,#N/A,FALSE,"표지목차"}</definedName>
    <definedName name="ㅓ호ㅓㅗㄹ" localSheetId="9" hidden="1">{#N/A,#N/A,FALSE,"단가표지"}</definedName>
    <definedName name="ㅓ호ㅓㅗㄹ" hidden="1">{#N/A,#N/A,FALSE,"단가표지"}</definedName>
    <definedName name="ㅓㅏ" localSheetId="9" hidden="1">{#N/A,#N/A,FALSE,"골재소요량";#N/A,#N/A,FALSE,"골재소요량"}</definedName>
    <definedName name="ㅓㅏ" hidden="1">{#N/A,#N/A,FALSE,"골재소요량";#N/A,#N/A,FALSE,"골재소요량"}</definedName>
    <definedName name="ㅓㅏ호" localSheetId="9" hidden="1">{#N/A,#N/A,FALSE,"단가표지"}</definedName>
    <definedName name="ㅓㅏ호" hidden="1">{#N/A,#N/A,FALSE,"단가표지"}</definedName>
    <definedName name="ㅓㅏ호ㅓ" localSheetId="9" hidden="1">{#N/A,#N/A,FALSE,"단가표지"}</definedName>
    <definedName name="ㅓㅏ호ㅓ" hidden="1">{#N/A,#N/A,FALSE,"단가표지"}</definedName>
    <definedName name="ㅓㅏㅏㅣ" localSheetId="7">BLCH</definedName>
    <definedName name="ㅓㅏㅏㅣ" localSheetId="9">BLCH</definedName>
    <definedName name="ㅓㅏㅏㅣ">BLCH</definedName>
    <definedName name="ㅓㅏㅓ" localSheetId="9" hidden="1">{#N/A,#N/A,FALSE,"조골재"}</definedName>
    <definedName name="ㅓㅏㅓ" hidden="1">{#N/A,#N/A,FALSE,"조골재"}</definedName>
    <definedName name="ㅓㅏㅗ하ㅗㅓㅎ" localSheetId="9" hidden="1">{#N/A,#N/A,FALSE,"혼합골재"}</definedName>
    <definedName name="ㅓㅏㅗ하ㅗㅓㅎ" hidden="1">{#N/A,#N/A,FALSE,"혼합골재"}</definedName>
    <definedName name="ㅓㅏㅣㅓㅣㅓ" localSheetId="9" hidden="1">{#N/A,#N/A,FALSE,"혼합골재"}</definedName>
    <definedName name="ㅓㅏㅣㅓㅣㅓ" hidden="1">{#N/A,#N/A,FALSE,"혼합골재"}</definedName>
    <definedName name="ㅓㅑㅛ츄ㅗㄱㄷㄷㅈㅈ" localSheetId="9" hidden="1">{#N/A,#N/A,FALSE,"전력간선"}</definedName>
    <definedName name="ㅓㅑㅛ츄ㅗㄱㄷㄷㅈㅈ" hidden="1">{#N/A,#N/A,FALSE,"전력간선"}</definedName>
    <definedName name="ㅓㅓ"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9" hidden="1">{#N/A,#N/A,FALSE,"단면 제원"}</definedName>
    <definedName name="ㅓㅓㅓ" hidden="1">{#N/A,#N/A,FALSE,"단면 제원"}</definedName>
    <definedName name="ㅓㅓㅓㄴ"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9" hidden="1">{#N/A,#N/A,FALSE,"조골재"}</definedName>
    <definedName name="ㅓㅓㅗ" hidden="1">{#N/A,#N/A,FALSE,"조골재"}</definedName>
    <definedName name="ㅓㅗ" localSheetId="9" hidden="1">{#N/A,#N/A,FALSE,"운반시간"}</definedName>
    <definedName name="ㅓㅗ" hidden="1">{#N/A,#N/A,FALSE,"운반시간"}</definedName>
    <definedName name="ㅓㅗㄷㄱ" localSheetId="9" hidden="1">{#N/A,#N/A,FALSE,"명세표"}</definedName>
    <definedName name="ㅓㅗㄷㄱ" hidden="1">{#N/A,#N/A,FALSE,"명세표"}</definedName>
    <definedName name="ㅓㅗㄹ" localSheetId="9" hidden="1">{#N/A,#N/A,FALSE,"명세표"}</definedName>
    <definedName name="ㅓㅗㄹ" hidden="1">{#N/A,#N/A,FALSE,"명세표"}</definedName>
    <definedName name="ㅓㅗㅅㄹ" localSheetId="9" hidden="1">{#N/A,#N/A,FALSE,"조골재"}</definedName>
    <definedName name="ㅓㅗㅅㄹ" hidden="1">{#N/A,#N/A,FALSE,"조골재"}</definedName>
    <definedName name="ㅓㅗㅎㄹ" localSheetId="9" hidden="1">{#N/A,#N/A,FALSE,"조골재"}</definedName>
    <definedName name="ㅓㅗㅎㄹ" hidden="1">{#N/A,#N/A,FALSE,"조골재"}</definedName>
    <definedName name="ㅓㅗㅎ러ㅗㅎ러" localSheetId="9" hidden="1">{#N/A,#N/A,FALSE,"혼합골재"}</definedName>
    <definedName name="ㅓㅗㅎ러ㅗㅎ러" hidden="1">{#N/A,#N/A,FALSE,"혼합골재"}</definedName>
    <definedName name="ㅓㅗㅎ러ㅗ호ㅓ" localSheetId="9" hidden="1">{#N/A,#N/A,FALSE,"단가표지"}</definedName>
    <definedName name="ㅓㅗㅎ러ㅗ호ㅓ" hidden="1">{#N/A,#N/A,FALSE,"단가표지"}</definedName>
    <definedName name="ㅓㅗ허" localSheetId="9" hidden="1">{#N/A,#N/A,FALSE,"조골재"}</definedName>
    <definedName name="ㅓㅗ허" hidden="1">{#N/A,#N/A,FALSE,"조골재"}</definedName>
    <definedName name="ㅓㅗ허ㅗㄹ" localSheetId="9" hidden="1">{#N/A,#N/A,FALSE,"운반시간"}</definedName>
    <definedName name="ㅓㅗ허ㅗㄹ" hidden="1">{#N/A,#N/A,FALSE,"운반시간"}</definedName>
    <definedName name="ㅓㅗ허ㅗㅎㄹ" localSheetId="9" hidden="1">{#N/A,#N/A,FALSE,"골재소요량";#N/A,#N/A,FALSE,"골재소요량"}</definedName>
    <definedName name="ㅓㅗ허ㅗㅎㄹ" hidden="1">{#N/A,#N/A,FALSE,"골재소요량";#N/A,#N/A,FALSE,"골재소요량"}</definedName>
    <definedName name="ㅓㅗ허ㅗㅎ러" localSheetId="9" hidden="1">{#N/A,#N/A,FALSE,"운반시간"}</definedName>
    <definedName name="ㅓㅗ허ㅗㅎ러" hidden="1">{#N/A,#N/A,FALSE,"운반시간"}</definedName>
    <definedName name="ㅓㅗ헝홍허" localSheetId="9" hidden="1">{#N/A,#N/A,FALSE,"골재소요량";#N/A,#N/A,FALSE,"골재소요량"}</definedName>
    <definedName name="ㅓㅗ헝홍허" hidden="1">{#N/A,#N/A,FALSE,"골재소요량";#N/A,#N/A,FALSE,"골재소요량"}</definedName>
    <definedName name="ㅓㅗ헣ㄹ" localSheetId="9" hidden="1">{#N/A,#N/A,FALSE,"단가표지"}</definedName>
    <definedName name="ㅓㅗ헣ㄹ" hidden="1">{#N/A,#N/A,FALSE,"단가표지"}</definedName>
    <definedName name="ㅓㅗ헣러" localSheetId="9" hidden="1">{#N/A,#N/A,FALSE,"단가표지"}</definedName>
    <definedName name="ㅓㅗ헣러" hidden="1">{#N/A,#N/A,FALSE,"단가표지"}</definedName>
    <definedName name="ㅓㅗ헣로ㅓ" localSheetId="9" hidden="1">{#N/A,#N/A,FALSE,"조골재"}</definedName>
    <definedName name="ㅓㅗ헣로ㅓ" hidden="1">{#N/A,#N/A,FALSE,"조골재"}</definedName>
    <definedName name="ㅓㅗ헣호ㅓ" localSheetId="9" hidden="1">{#N/A,#N/A,FALSE,"조골재"}</definedName>
    <definedName name="ㅓㅗ헣호ㅓ" hidden="1">{#N/A,#N/A,FALSE,"조골재"}</definedName>
    <definedName name="ㅓㅗ호" localSheetId="9" hidden="1">{#N/A,#N/A,FALSE,"단가표지"}</definedName>
    <definedName name="ㅓㅗ호" hidden="1">{#N/A,#N/A,FALSE,"단가표지"}</definedName>
    <definedName name="ㅓㅗ호ㅓㅗ" localSheetId="9" hidden="1">{#N/A,#N/A,FALSE,"2~8번"}</definedName>
    <definedName name="ㅓㅗ호ㅓㅗ" hidden="1">{#N/A,#N/A,FALSE,"2~8번"}</definedName>
    <definedName name="ㅓㅗㅓ" localSheetId="9" hidden="1">{#N/A,#N/A,FALSE,"2~8번"}</definedName>
    <definedName name="ㅓㅗㅓ" hidden="1">{#N/A,#N/A,FALSE,"2~8번"}</definedName>
    <definedName name="ㅓㅗㅗ" localSheetId="9" hidden="1">{#N/A,#N/A,FALSE,"단가표지"}</definedName>
    <definedName name="ㅓㅗㅗ" hidden="1">{#N/A,#N/A,FALSE,"단가표지"}</definedName>
    <definedName name="ㅓㅗㅗㅗ" localSheetId="9" hidden="1">{#N/A,#N/A,FALSE,"골재소요량";#N/A,#N/A,FALSE,"골재소요량"}</definedName>
    <definedName name="ㅓㅗㅗㅗ" hidden="1">{#N/A,#N/A,FALSE,"골재소요량";#N/A,#N/A,FALSE,"골재소요량"}</definedName>
    <definedName name="ㅓㅚㅁㄻ" localSheetId="9" hidden="1">{#N/A,#N/A,FALSE,"명세표"}</definedName>
    <definedName name="ㅓㅚㅁㄻ" hidden="1">{#N/A,#N/A,FALSE,"명세표"}</definedName>
    <definedName name="ㅓㅛ" localSheetId="9" hidden="1">{#N/A,#N/A,FALSE,"토공2"}</definedName>
    <definedName name="ㅓㅛ" hidden="1">{#N/A,#N/A,FALSE,"토공2"}</definedName>
    <definedName name="ㅔ" localSheetId="9" hidden="1">{#N/A,#N/A,FALSE,"골재소요량";#N/A,#N/A,FALSE,"골재소요량"}</definedName>
    <definedName name="ㅔ" hidden="1">{#N/A,#N/A,FALSE,"골재소요량";#N/A,#N/A,FALSE,"골재소요량"}</definedName>
    <definedName name="ㅔ3" localSheetId="9" hidden="1">{#N/A,#N/A,FALSE,"배수1"}</definedName>
    <definedName name="ㅔ3" hidden="1">{#N/A,#N/A,FALSE,"배수1"}</definedName>
    <definedName name="ㅔㅐ0ㅐ0ㅐ" localSheetId="9" hidden="1">{#N/A,#N/A,FALSE,"속도"}</definedName>
    <definedName name="ㅔㅐ0ㅐ0ㅐ" hidden="1">{#N/A,#N/A,FALSE,"속도"}</definedName>
    <definedName name="ㅔㅐㅔ" localSheetId="9" hidden="1">{#N/A,"수불부",FALSE,"사급자재수불서";#N/A,"수불부",FALSE,"사급자재수불서"}</definedName>
    <definedName name="ㅔㅐㅔ" hidden="1">{#N/A,"수불부",FALSE,"사급자재수불서";#N/A,"수불부",FALSE,"사급자재수불서"}</definedName>
    <definedName name="ㅔㅔ" hidden="1">#REF!</definedName>
    <definedName name="ㅔㅔㅔ" localSheetId="9" hidden="1">{#N/A,#N/A,FALSE,"지침";#N/A,#N/A,FALSE,"환경분석";#N/A,#N/A,FALSE,"Sheet16"}</definedName>
    <definedName name="ㅔㅔㅔ" hidden="1">{#N/A,#N/A,FALSE,"지침";#N/A,#N/A,FALSE,"환경분석";#N/A,#N/A,FALSE,"Sheet16"}</definedName>
    <definedName name="ㅔㅔㅔㅔㅔㅔ" localSheetId="9" hidden="1">{#N/A,#N/A,FALSE,"부대2"}</definedName>
    <definedName name="ㅔㅔㅔㅔㅔㅔ" hidden="1">{#N/A,#N/A,FALSE,"부대2"}</definedName>
    <definedName name="ㅔㅣ" localSheetId="9" hidden="1">{"'용역비'!$A$4:$C$8"}</definedName>
    <definedName name="ㅔㅣ" hidden="1">{"'용역비'!$A$4:$C$8"}</definedName>
    <definedName name="ㅕ겨겨"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ㅇ뉴" localSheetId="9" hidden="1">{#N/A,#N/A,FALSE,"명세표"}</definedName>
    <definedName name="ㅕㅇ뉴" hidden="1">{#N/A,#N/A,FALSE,"명세표"}</definedName>
    <definedName name="ㅕㅋㅂ" localSheetId="9" hidden="1">{#N/A,#N/A,FALSE,"명세표"}</definedName>
    <definedName name="ㅕㅋㅂ" hidden="1">{#N/A,#N/A,FALSE,"명세표"}</definedName>
    <definedName name="ㅕ해" localSheetId="9" hidden="1">{#N/A,#N/A,FALSE,"지침";#N/A,#N/A,FALSE,"환경분석";#N/A,#N/A,FALSE,"Sheet16"}</definedName>
    <definedName name="ㅕ해" hidden="1">{#N/A,#N/A,FALSE,"지침";#N/A,#N/A,FALSE,"환경분석";#N/A,#N/A,FALSE,"Sheet16"}</definedName>
    <definedName name="ㅕㅓㅑㅓ" localSheetId="9" hidden="1">{#N/A,#N/A,FALSE,"단가표지"}</definedName>
    <definedName name="ㅕㅓㅑㅓ" hidden="1">{#N/A,#N/A,FALSE,"단가표지"}</definedName>
    <definedName name="ㅕㅕㅕㅕ" localSheetId="9" hidden="1">{#N/A,#N/A,FALSE,"운반시간"}</definedName>
    <definedName name="ㅕㅕㅕㅕ" hidden="1">{#N/A,#N/A,FALSE,"운반시간"}</definedName>
    <definedName name="ㅗ" localSheetId="9" hidden="1">{#N/A,#N/A,TRUE,"토적및재료집계";#N/A,#N/A,TRUE,"토적및재료집계";#N/A,#N/A,TRUE,"단위량"}</definedName>
    <definedName name="ㅗ" hidden="1">{#N/A,#N/A,TRUE,"토적및재료집계";#N/A,#N/A,TRUE,"토적및재료집계";#N/A,#N/A,TRUE,"단위량"}</definedName>
    <definedName name="ㅗㄴ" localSheetId="9" hidden="1">{#N/A,#N/A,FALSE,"명세표"}</definedName>
    <definedName name="ㅗㄴ" hidden="1">{#N/A,#N/A,FALSE,"명세표"}</definedName>
    <definedName name="ㅗㄷㄱㄹ" localSheetId="9" hidden="1">{#N/A,#N/A,FALSE,"명세표"}</definedName>
    <definedName name="ㅗㄷㄱㄹ" hidden="1">{#N/A,#N/A,FALSE,"명세표"}</definedName>
    <definedName name="ㅗㄷㄴㅇ" localSheetId="9" hidden="1">{#N/A,#N/A,FALSE,"명세표"}</definedName>
    <definedName name="ㅗㄷㄴㅇ" hidden="1">{#N/A,#N/A,FALSE,"명세표"}</definedName>
    <definedName name="ㅗㄷㄹ" localSheetId="9" hidden="1">{#N/A,#N/A,FALSE,"명세표"}</definedName>
    <definedName name="ㅗㄷㄹ" hidden="1">{#N/A,#N/A,FALSE,"명세표"}</definedName>
    <definedName name="ㅗㄷㅇㄹ" localSheetId="9" hidden="1">{#N/A,#N/A,FALSE,"명세표"}</definedName>
    <definedName name="ㅗㄷㅇㄹ" hidden="1">{#N/A,#N/A,FALSE,"명세표"}</definedName>
    <definedName name="ㅗㄷㅎㄷ" hidden="1">#REF!</definedName>
    <definedName name="ㅗㄹㄴㄹ" localSheetId="9" hidden="1">{#N/A,#N/A,FALSE,"명세표"}</definedName>
    <definedName name="ㅗㄹㄴㄹ" hidden="1">{#N/A,#N/A,FALSE,"명세표"}</definedName>
    <definedName name="ㅗㄹㄶ" localSheetId="9" hidden="1">{#N/A,#N/A,FALSE,"조골재"}</definedName>
    <definedName name="ㅗㄹㄶ" hidden="1">{#N/A,#N/A,FALSE,"조골재"}</definedName>
    <definedName name="ㅗㄹㅇ" localSheetId="9" hidden="1">{#N/A,#N/A,FALSE,"명세표"}</definedName>
    <definedName name="ㅗㄹㅇ" hidden="1">{#N/A,#N/A,FALSE,"명세표"}</definedName>
    <definedName name="ㅗㄹㅇ노" localSheetId="9" hidden="1">{#N/A,#N/A,FALSE,"속도"}</definedName>
    <definedName name="ㅗㄹㅇ노" hidden="1">{#N/A,#N/A,FALSE,"속도"}</definedName>
    <definedName name="ㅗㄹ호" localSheetId="9" hidden="1">{#N/A,#N/A,FALSE,"운반시간"}</definedName>
    <definedName name="ㅗㄹ호" hidden="1">{#N/A,#N/A,FALSE,"운반시간"}</definedName>
    <definedName name="ㅗ마ㅓ리"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밍ㄹ" localSheetId="9" hidden="1">{#N/A,#N/A,FALSE,"명세표"}</definedName>
    <definedName name="ㅗ밍ㄹ" hidden="1">{#N/A,#N/A,FALSE,"명세표"}</definedName>
    <definedName name="ㅗㅅㄱ" localSheetId="9" hidden="1">{"'Firr(선)'!$AS$1:$AY$62","'Firr(사)'!$AS$1:$AY$62","'Firr(회)'!$AS$1:$AY$62","'Firr(선)'!$L$1:$V$62","'Firr(사)'!$L$1:$V$62","'Firr(회)'!$L$1:$V$62"}</definedName>
    <definedName name="ㅗㅅㄱ" hidden="1">{"'Firr(선)'!$AS$1:$AY$62","'Firr(사)'!$AS$1:$AY$62","'Firr(회)'!$AS$1:$AY$62","'Firr(선)'!$L$1:$V$62","'Firr(사)'!$L$1:$V$62","'Firr(회)'!$L$1:$V$62"}</definedName>
    <definedName name="ㅗㅇㄿ" localSheetId="9" hidden="1">{#N/A,#N/A,FALSE,"명세표"}</definedName>
    <definedName name="ㅗㅇㄿ" hidden="1">{#N/A,#N/A,FALSE,"명세표"}</definedName>
    <definedName name="ㅗㅈㅇㄹ" localSheetId="9" hidden="1">{#N/A,#N/A,FALSE,"명세표"}</definedName>
    <definedName name="ㅗㅈㅇㄹ" hidden="1">{#N/A,#N/A,FALSE,"명세표"}</definedName>
    <definedName name="ㅗㅈㅇㅇㄹ" localSheetId="9" hidden="1">{#N/A,#N/A,FALSE,"명세표"}</definedName>
    <definedName name="ㅗㅈㅇㅇㄹ" hidden="1">{#N/A,#N/A,FALSE,"명세표"}</definedName>
    <definedName name="ㅗㅊㄱ" localSheetId="9" hidden="1">{#N/A,#N/A,FALSE,"명세표"}</definedName>
    <definedName name="ㅗㅊㄱ" hidden="1">{#N/A,#N/A,FALSE,"명세표"}</definedName>
    <definedName name="ㅗㅎ" localSheetId="9" hidden="1">{#N/A,#N/A,FALSE,"운반시간"}</definedName>
    <definedName name="ㅗㅎ" hidden="1">{#N/A,#N/A,FALSE,"운반시간"}</definedName>
    <definedName name="ㅗㅎㄱ" localSheetId="9" hidden="1">{#N/A,#N/A,FALSE,"명세표"}</definedName>
    <definedName name="ㅗㅎㄱ" hidden="1">{#N/A,#N/A,FALSE,"명세표"}</definedName>
    <definedName name="ㅗㅎㄴ" localSheetId="9" hidden="1">{#N/A,#N/A,FALSE,"골재소요량";#N/A,#N/A,FALSE,"골재소요량"}</definedName>
    <definedName name="ㅗㅎㄴ" hidden="1">{#N/A,#N/A,FALSE,"골재소요량";#N/A,#N/A,FALSE,"골재소요량"}</definedName>
    <definedName name="ㅗㅎㄴㄹ" localSheetId="9" hidden="1">{#N/A,#N/A,FALSE,"단가표지"}</definedName>
    <definedName name="ㅗㅎㄴㄹ" hidden="1">{#N/A,#N/A,FALSE,"단가표지"}</definedName>
    <definedName name="ㅗㅎㄹ" localSheetId="9" hidden="1">{#N/A,#N/A,FALSE,"명세표"}</definedName>
    <definedName name="ㅗㅎㄹ" hidden="1">{#N/A,#N/A,FALSE,"명세표"}</definedName>
    <definedName name="ㅗㅎ로ㅜ" localSheetId="9" hidden="1">{#N/A,#N/A,FALSE,"운반시간"}</definedName>
    <definedName name="ㅗㅎ로ㅜ" hidden="1">{#N/A,#N/A,FALSE,"운반시간"}</definedName>
    <definedName name="ㅗㅎ론ㄹ" localSheetId="9" hidden="1">{#N/A,#N/A,FALSE,"표지목차"}</definedName>
    <definedName name="ㅗㅎ론ㄹ" hidden="1">{#N/A,#N/A,FALSE,"표지목차"}</definedName>
    <definedName name="ㅗㅎ롯홋ㄱ" localSheetId="9" hidden="1">{#N/A,#N/A,FALSE,"혼합골재"}</definedName>
    <definedName name="ㅗㅎ롯홋ㄱ" hidden="1">{#N/A,#N/A,FALSE,"혼합골재"}</definedName>
    <definedName name="ㅗㅎ롷롷ㄹ" hidden="1">#REF!</definedName>
    <definedName name="ㅗㅎ류" localSheetId="9" hidden="1">{#N/A,#N/A,FALSE,"명세표"}</definedName>
    <definedName name="ㅗㅎ류" hidden="1">{#N/A,#N/A,FALSE,"명세표"}</definedName>
    <definedName name="ㅗㅎㅁㅈㄷ" localSheetId="9" hidden="1">{#N/A,#N/A,FALSE,"명세표"}</definedName>
    <definedName name="ㅗㅎㅁㅈㄷ" hidden="1">{#N/A,#N/A,FALSE,"명세표"}</definedName>
    <definedName name="ㅗㅎㅅ" localSheetId="9" hidden="1">{"'공사부문'!$A$6:$A$32"}</definedName>
    <definedName name="ㅗㅎㅅ" hidden="1">{"'공사부문'!$A$6:$A$32"}</definedName>
    <definedName name="ㅗㅎㅇㅁㄹㅇㅎ" localSheetId="9" hidden="1">{#N/A,"수불부",FALSE,"사급자재수불서";#N/A,"수불부",FALSE,"사급자재수불서"}</definedName>
    <definedName name="ㅗㅎㅇㅁㄹㅇㅎ" hidden="1">{#N/A,"수불부",FALSE,"사급자재수불서";#N/A,"수불부",FALSE,"사급자재수불서"}</definedName>
    <definedName name="ㅗㅎㅈㅁ" localSheetId="9" hidden="1">{#N/A,#N/A,FALSE,"명세표"}</definedName>
    <definedName name="ㅗㅎㅈㅁ" hidden="1">{#N/A,#N/A,FALSE,"명세표"}</definedName>
    <definedName name="ㅗㅎㅎㄹㅀ" localSheetId="9" hidden="1">{#N/A,#N/A,FALSE,"구조2"}</definedName>
    <definedName name="ㅗㅎㅎㄹㅀ" hidden="1">{#N/A,#N/A,FALSE,"구조2"}</definedName>
    <definedName name="ㅗ허ㅗ" localSheetId="9" hidden="1">{#N/A,#N/A,FALSE,"단가표지"}</definedName>
    <definedName name="ㅗ허ㅗ" hidden="1">{#N/A,#N/A,FALSE,"단가표지"}</definedName>
    <definedName name="ㅗ호" localSheetId="9" hidden="1">{#N/A,#N/A,FALSE,"조골재"}</definedName>
    <definedName name="ㅗ호" hidden="1">{#N/A,#N/A,FALSE,"조골재"}</definedName>
    <definedName name="ㅗㅓ" localSheetId="9" hidden="1">{#N/A,#N/A,FALSE,"조골재"}</definedName>
    <definedName name="ㅗㅓ" hidden="1">{#N/A,#N/A,FALSE,"조골재"}</definedName>
    <definedName name="ㅗㅓ쇼ㅓㅕㄷ쇼ㅓㅕㄷㅅ" localSheetId="9" hidden="1">{#N/A,#N/A,FALSE,"단가표지"}</definedName>
    <definedName name="ㅗㅓ쇼ㅓㅕㄷ쇼ㅓㅕㄷㅅ" hidden="1">{#N/A,#N/A,FALSE,"단가표지"}</definedName>
    <definedName name="ㅗㅓㅇㄹ미ㅗ" localSheetId="9" hidden="1">{#N/A,#N/A,FALSE,"명세표"}</definedName>
    <definedName name="ㅗㅓㅇㄹ미ㅗ" hidden="1">{#N/A,#N/A,FALSE,"명세표"}</definedName>
    <definedName name="ㅗㅓㅎ" localSheetId="9" hidden="1">{#N/A,#N/A,FALSE,"명세표"}</definedName>
    <definedName name="ㅗㅓㅎ" hidden="1">{#N/A,#N/A,FALSE,"명세표"}</definedName>
    <definedName name="ㅗㅓㅎ로ㅓㅎㄹ" localSheetId="9" hidden="1">{#N/A,#N/A,FALSE,"표지목차"}</definedName>
    <definedName name="ㅗㅓㅎ로ㅓㅎㄹ" hidden="1">{#N/A,#N/A,FALSE,"표지목차"}</definedName>
    <definedName name="ㅗㅓㅗ" localSheetId="9" hidden="1">{#N/A,#N/A,FALSE,"골재소요량";#N/A,#N/A,FALSE,"골재소요량"}</definedName>
    <definedName name="ㅗㅓㅗ" hidden="1">{#N/A,#N/A,FALSE,"골재소요량";#N/A,#N/A,FALSE,"골재소요량"}</definedName>
    <definedName name="ㅗㅗ" localSheetId="9" hidden="1">{#N/A,#N/A,FALSE,"명세표"}</definedName>
    <definedName name="ㅗㅗ" hidden="1">{#N/A,#N/A,FALSE,"명세표"}</definedName>
    <definedName name="ㅗㅗ1" localSheetId="9" hidden="1">{#N/A,#N/A,FALSE,"명세표"}</definedName>
    <definedName name="ㅗㅗ1" hidden="1">{#N/A,#N/A,FALSE,"명세표"}</definedName>
    <definedName name="ㅗㅗㅗ" localSheetId="9" hidden="1">{#N/A,#N/A,FALSE,"단면 제원"}</definedName>
    <definedName name="ㅗㅗㅗ" hidden="1">{#N/A,#N/A,FALSE,"단면 제원"}</definedName>
    <definedName name="ㅗㅗㅗㅗ" localSheetId="9" hidden="1">{#N/A,#N/A,TRUE,"총괄"}</definedName>
    <definedName name="ㅗㅗㅗㅗ" hidden="1">{#N/A,#N/A,TRUE,"총괄"}</definedName>
    <definedName name="ㅗㅠ" localSheetId="9" hidden="1">{#N/A,#N/A,FALSE,"명세표"}</definedName>
    <definedName name="ㅗㅠ" hidden="1">{#N/A,#N/A,FALSE,"명세표"}</definedName>
    <definedName name="ㅗㅠㅍ" localSheetId="9" hidden="1">{#N/A,#N/A,FALSE,"혼합골재"}</definedName>
    <definedName name="ㅗㅠㅍ" hidden="1">{#N/A,#N/A,FALSE,"혼합골재"}</definedName>
    <definedName name="ㅘㅓ" localSheetId="9" hidden="1">{#N/A,#N/A,FALSE,"운반시간"}</definedName>
    <definedName name="ㅘㅓ" hidden="1">{#N/A,#N/A,FALSE,"운반시간"}</definedName>
    <definedName name="ㅘㅗ허ㅎ" hidden="1">#REF!</definedName>
    <definedName name="ㅚㅇㄴㅁ" localSheetId="9" hidden="1">{#N/A,#N/A,FALSE,"명세표"}</definedName>
    <definedName name="ㅚㅇㄴㅁ" hidden="1">{#N/A,#N/A,FALSE,"명세표"}</definedName>
    <definedName name="ㅛ" localSheetId="9" hidden="1">{#N/A,#N/A,TRUE,"토적및재료집계";#N/A,#N/A,TRUE,"토적및재료집계";#N/A,#N/A,TRUE,"단위량"}</definedName>
    <definedName name="ㅛ" hidden="1">{#N/A,#N/A,TRUE,"토적및재료집계";#N/A,#N/A,TRUE,"토적및재료집계";#N/A,#N/A,TRUE,"단위량"}</definedName>
    <definedName name="ㅛ샤ㅛ" localSheetId="7">BLCH</definedName>
    <definedName name="ㅛ샤ㅛ" localSheetId="9">BLCH</definedName>
    <definedName name="ㅛ샤ㅛ">BLCH</definedName>
    <definedName name="ㅛㅊㅈㄱ" localSheetId="9" hidden="1">{#N/A,#N/A,FALSE,"명세표"}</definedName>
    <definedName name="ㅛㅊㅈㄱ" hidden="1">{#N/A,#N/A,FALSE,"명세표"}</definedName>
    <definedName name="ㅛㅊㅌㅋ" localSheetId="9" hidden="1">{#N/A,#N/A,FALSE,"명세표"}</definedName>
    <definedName name="ㅛㅊㅌㅋ" hidden="1">{#N/A,#N/A,FALSE,"명세표"}</definedName>
    <definedName name="ㅛㅕ하ㅓ" localSheetId="9" hidden="1">{#N/A,#N/A,FALSE,"포장2"}</definedName>
    <definedName name="ㅛㅕ하ㅓ" hidden="1">{#N/A,#N/A,FALSE,"포장2"}</definedName>
    <definedName name="ㅛㅕㅑ" hidden="1">#REF!</definedName>
    <definedName name="ㅛㅛ" localSheetId="9" hidden="1">{"'용역비'!$A$4:$C$8"}</definedName>
    <definedName name="ㅛㅛ" hidden="1">{"'용역비'!$A$4:$C$8"}</definedName>
    <definedName name="ㅛㅛㅛ" localSheetId="7">BLCH</definedName>
    <definedName name="ㅛㅛㅛ" localSheetId="9">BLCH</definedName>
    <definedName name="ㅛㅛㅛ">BLCH</definedName>
    <definedName name="ㅛㅛㅛㅛ" localSheetId="7">BLCH</definedName>
    <definedName name="ㅛㅛㅛㅛ" localSheetId="9">BLCH</definedName>
    <definedName name="ㅛㅛㅛㅛ">BLCH</definedName>
    <definedName name="ㅛㅛㅛㅛㅛ" localSheetId="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ㅛㅛㅛㅛㅛ"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ㅜ" localSheetId="9" hidden="1">{#N/A,#N/A,FALSE,"조골재"}</definedName>
    <definedName name="ㅜ" hidden="1">{#N/A,#N/A,FALSE,"조골재"}</definedName>
    <definedName name="ㅜㄴㄱ" localSheetId="9" hidden="1">{#N/A,#N/A,FALSE,"운반시간"}</definedName>
    <definedName name="ㅜㄴㄱ" hidden="1">{#N/A,#N/A,FALSE,"운반시간"}</definedName>
    <definedName name="ㅜㄹ윤" localSheetId="9" hidden="1">{#N/A,#N/A,FALSE,"단가표지"}</definedName>
    <definedName name="ㅜㄹ윤" hidden="1">{#N/A,#N/A,FALSE,"단가표지"}</definedName>
    <definedName name="ㅜㅊㅍ" localSheetId="9" hidden="1">{#N/A,#N/A,FALSE,"표지목차"}</definedName>
    <definedName name="ㅜㅊㅍ" hidden="1">{#N/A,#N/A,FALSE,"표지목차"}</definedName>
    <definedName name="ㅜㅋㅊㅍ" localSheetId="9" hidden="1">{#N/A,#N/A,FALSE,"조골재"}</definedName>
    <definedName name="ㅜㅋㅊㅍ" hidden="1">{#N/A,#N/A,FALSE,"조골재"}</definedName>
    <definedName name="ㅜㅍ추ㅠ" localSheetId="9" hidden="1">{#N/A,#N/A,FALSE,"혼합골재"}</definedName>
    <definedName name="ㅜㅍ추ㅠ" hidden="1">{#N/A,#N/A,FALSE,"혼합골재"}</definedName>
    <definedName name="ㅜㅎㄴ" localSheetId="9" hidden="1">{#N/A,#N/A,FALSE,"골재소요량";#N/A,#N/A,FALSE,"골재소요량"}</definedName>
    <definedName name="ㅜㅎㄴ" hidden="1">{#N/A,#N/A,FALSE,"골재소요량";#N/A,#N/A,FALSE,"골재소요량"}</definedName>
    <definedName name="ㅜㅎㅅㄱㄴ" localSheetId="9" hidden="1">{#N/A,#N/A,FALSE,"단가표지"}</definedName>
    <definedName name="ㅜㅎㅅㄱㄴ" hidden="1">{#N/A,#N/A,FALSE,"단가표지"}</definedName>
    <definedName name="ㅜㅏ" localSheetId="9" hidden="1">{#N/A,#N/A,TRUE,"총괄"}</definedName>
    <definedName name="ㅜㅏ" hidden="1">{#N/A,#N/A,TRUE,"총괄"}</definedName>
    <definedName name="ㅜㅗ" localSheetId="9" hidden="1">{#N/A,#N/A,FALSE,"이정표"}</definedName>
    <definedName name="ㅜㅗ" hidden="1">{#N/A,#N/A,FALSE,"이정표"}</definedName>
    <definedName name="ㅜㅗㅇㅎㅌ" localSheetId="9" hidden="1">{#N/A,#N/A,FALSE,"단가표지"}</definedName>
    <definedName name="ㅜㅗㅇㅎㅌ" hidden="1">{#N/A,#N/A,FALSE,"단가표지"}</definedName>
    <definedName name="ㅜㅗㅇ훟" localSheetId="9" hidden="1">{#N/A,#N/A,FALSE,"단가표지"}</definedName>
    <definedName name="ㅜㅗㅇ훟" hidden="1">{#N/A,#N/A,FALSE,"단가표지"}</definedName>
    <definedName name="ㅜㅗㅗㅗㅇㅎ" localSheetId="9" hidden="1">{#N/A,#N/A,FALSE,"운반시간"}</definedName>
    <definedName name="ㅜㅗㅗㅗㅇㅎ" hidden="1">{#N/A,#N/A,FALSE,"운반시간"}</definedName>
    <definedName name="ㅜㅜ" localSheetId="9" hidden="1">{#N/A,#N/A,FALSE,"단가표지"}</definedName>
    <definedName name="ㅜㅜ" hidden="1">{#N/A,#N/A,FALSE,"단가표지"}</definedName>
    <definedName name="ㅜㅠ푸" localSheetId="9" hidden="1">{#N/A,#N/A,FALSE,"운반시간"}</definedName>
    <definedName name="ㅜㅠ푸" hidden="1">{#N/A,#N/A,FALSE,"운반시간"}</definedName>
    <definedName name="ㅜㅠㅠ" localSheetId="9" hidden="1">{#N/A,#N/A,FALSE,"골재소요량";#N/A,#N/A,FALSE,"골재소요량"}</definedName>
    <definedName name="ㅜㅠㅠ" hidden="1">{#N/A,#N/A,FALSE,"골재소요량";#N/A,#N/A,FALSE,"골재소요량"}</definedName>
    <definedName name="ㅜㅠㅡㅗㅎ" localSheetId="9" hidden="1">{#N/A,#N/A,FALSE,"명세표"}</definedName>
    <definedName name="ㅜㅠㅡㅗㅎ" hidden="1">{#N/A,#N/A,FALSE,"명세표"}</definedName>
    <definedName name="ㅜㅡㅡㅡ" localSheetId="9" hidden="1">{#N/A,#N/A,FALSE,"단가표지"}</definedName>
    <definedName name="ㅜㅡㅡㅡ" hidden="1">{#N/A,#N/A,FALSE,"단가표지"}</definedName>
    <definedName name="ㅝㅎㄹ" localSheetId="9" hidden="1">{#N/A,#N/A,FALSE,"단가표지"}</definedName>
    <definedName name="ㅝㅎㄹ" hidden="1">{#N/A,#N/A,FALSE,"단가표지"}</definedName>
    <definedName name="ㅠㄱ" localSheetId="9" hidden="1">{#N/A,#N/A,FALSE,"명세표"}</definedName>
    <definedName name="ㅠㄱ" hidden="1">{#N/A,#N/A,FALSE,"명세표"}</definedName>
    <definedName name="ㅠㄱㅈㄷㄹㅇ" localSheetId="9" hidden="1">{#N/A,#N/A,FALSE,"명세표"}</definedName>
    <definedName name="ㅠㄱㅈㄷㄹㅇ" hidden="1">{#N/A,#N/A,FALSE,"명세표"}</definedName>
    <definedName name="ㅠㄴ" localSheetId="9" hidden="1">{#N/A,#N/A,FALSE,"조골재"}</definedName>
    <definedName name="ㅠㄴ" hidden="1">{#N/A,#N/A,FALSE,"조골재"}</definedName>
    <definedName name="ㅠㄴㅇㄴ" localSheetId="9" hidden="1">{#N/A,#N/A,FALSE,"명세표"}</definedName>
    <definedName name="ㅠㄴㅇㄴ" hidden="1">{#N/A,#N/A,FALSE,"명세표"}</definedName>
    <definedName name="ㅠㄷㅈ" localSheetId="9" hidden="1">{#N/A,#N/A,FALSE,"명세표"}</definedName>
    <definedName name="ㅠㄷㅈ" hidden="1">{#N/A,#N/A,FALSE,"명세표"}</definedName>
    <definedName name="ㅠㄹ" localSheetId="9" hidden="1">{#N/A,#N/A,FALSE,"속도"}</definedName>
    <definedName name="ㅠㄹ" hidden="1">{#N/A,#N/A,FALSE,"속도"}</definedName>
    <definedName name="ㅠㄹㅇㄴㄴㄹㅇ" localSheetId="9" hidden="1">{#N/A,#N/A,FALSE,"단가표지"}</definedName>
    <definedName name="ㅠㄹㅇㄴㄴㄹㅇ" hidden="1">{#N/A,#N/A,FALSE,"단가표지"}</definedName>
    <definedName name="ㅠ뮤ㅐ" hidden="1">#REF!</definedName>
    <definedName name="ㅠㅇㅎㄹ" hidden="1">#REF!</definedName>
    <definedName name="ㅠㅊ" localSheetId="9" hidden="1">{#N/A,#N/A,FALSE,"명세표"}</definedName>
    <definedName name="ㅠㅊ" hidden="1">{#N/A,#N/A,FALSE,"명세표"}</definedName>
    <definedName name="ㅠㅊㅌ퓿ㅌ" localSheetId="9" hidden="1">{#N/A,#N/A,FALSE,"2~8번"}</definedName>
    <definedName name="ㅠㅊㅌ퓿ㅌ" hidden="1">{#N/A,#N/A,FALSE,"2~8번"}</definedName>
    <definedName name="ㅠㅊㅍㅌ" localSheetId="9" hidden="1">{#N/A,#N/A,FALSE,"단가표지"}</definedName>
    <definedName name="ㅠㅊㅍㅌ" hidden="1">{#N/A,#N/A,FALSE,"단가표지"}</definedName>
    <definedName name="ㅠㅊㅍ튜" localSheetId="9" hidden="1">{#N/A,#N/A,FALSE,"단가표지"}</definedName>
    <definedName name="ㅠㅊㅍ튜" hidden="1">{#N/A,#N/A,FALSE,"단가표지"}</definedName>
    <definedName name="ㅠㅊㅍ튵ㅊ" localSheetId="9" hidden="1">{#N/A,#N/A,FALSE,"운반시간"}</definedName>
    <definedName name="ㅠㅊㅍ튵ㅊ" hidden="1">{#N/A,#N/A,FALSE,"운반시간"}</definedName>
    <definedName name="ㅠㅊ픁츄" localSheetId="9" hidden="1">{#N/A,#N/A,FALSE,"단가표지"}</definedName>
    <definedName name="ㅠㅊ픁츄" hidden="1">{#N/A,#N/A,FALSE,"단가표지"}</definedName>
    <definedName name="ㅠㅍ" localSheetId="9" hidden="1">{#N/A,#N/A,FALSE,"조골재"}</definedName>
    <definedName name="ㅠㅍ" hidden="1">{#N/A,#N/A,FALSE,"조골재"}</definedName>
    <definedName name="ㅠㅍㅊ" localSheetId="9" hidden="1">{#N/A,#N/A,FALSE,"단가표지"}</definedName>
    <definedName name="ㅠㅍㅊ" hidden="1">{#N/A,#N/A,FALSE,"단가표지"}</definedName>
    <definedName name="ㅠㅍㅊ튳" localSheetId="9" hidden="1">{#N/A,#N/A,FALSE,"표지목차"}</definedName>
    <definedName name="ㅠㅍㅊ튳" hidden="1">{#N/A,#N/A,FALSE,"표지목차"}</definedName>
    <definedName name="ㅠㅍㅊ튳ㅌㅍ" localSheetId="9" hidden="1">{#N/A,#N/A,FALSE,"조골재"}</definedName>
    <definedName name="ㅠㅍㅊ튳ㅌㅍ" hidden="1">{#N/A,#N/A,FALSE,"조골재"}</definedName>
    <definedName name="ㅠㅍㅊ튵" localSheetId="9" hidden="1">{#N/A,#N/A,FALSE,"골재소요량";#N/A,#N/A,FALSE,"골재소요량"}</definedName>
    <definedName name="ㅠㅍㅊ튵" hidden="1">{#N/A,#N/A,FALSE,"골재소요량";#N/A,#N/A,FALSE,"골재소요량"}</definedName>
    <definedName name="ㅠㅍㅊ튵ㅊ" localSheetId="9" hidden="1">{#N/A,#N/A,FALSE,"단가표지"}</definedName>
    <definedName name="ㅠㅍㅊ튵ㅊ" hidden="1">{#N/A,#N/A,FALSE,"단가표지"}</definedName>
    <definedName name="ㅠㅍ츄ㅜ" localSheetId="9" hidden="1">{#N/A,#N/A,FALSE,"단가표지"}</definedName>
    <definedName name="ㅠㅍ츄ㅜ" hidden="1">{#N/A,#N/A,FALSE,"단가표지"}</definedName>
    <definedName name="ㅠㅍ츛ㅍ" localSheetId="9" hidden="1">{#N/A,#N/A,FALSE,"혼합골재"}</definedName>
    <definedName name="ㅠㅍ츛ㅍ" hidden="1">{#N/A,#N/A,FALSE,"혼합골재"}</definedName>
    <definedName name="ㅠㅍ츜ㅊ" localSheetId="9" hidden="1">{#N/A,#N/A,FALSE,"2~8번"}</definedName>
    <definedName name="ㅠㅍ츜ㅊ" hidden="1">{#N/A,#N/A,FALSE,"2~8번"}</definedName>
    <definedName name="ㅠㅍ츜ㅍ" localSheetId="9" hidden="1">{#N/A,#N/A,FALSE,"조골재"}</definedName>
    <definedName name="ㅠㅍ츜ㅍ" hidden="1">{#N/A,#N/A,FALSE,"조골재"}</definedName>
    <definedName name="ㅠㅍ츝" localSheetId="9" hidden="1">{#N/A,#N/A,FALSE,"운반시간"}</definedName>
    <definedName name="ㅠㅍ츝" hidden="1">{#N/A,#N/A,FALSE,"운반시간"}</definedName>
    <definedName name="ㅠㅍ츝ㅊ" localSheetId="9" hidden="1">{#N/A,#N/A,FALSE,"단가표지"}</definedName>
    <definedName name="ㅠㅍ츝ㅊ" hidden="1">{#N/A,#N/A,FALSE,"단가표지"}</definedName>
    <definedName name="ㅠㅍㅋㅊㅍㅍ" localSheetId="9" hidden="1">{#N/A,#N/A,FALSE,"단가표지"}</definedName>
    <definedName name="ㅠㅍㅋㅊㅍㅍ" hidden="1">{#N/A,#N/A,FALSE,"단가표지"}</definedName>
    <definedName name="ㅠ퓿큨ㅊ" localSheetId="9" hidden="1">{#N/A,#N/A,FALSE,"단가표지"}</definedName>
    <definedName name="ㅠ퓿큨ㅊ" hidden="1">{#N/A,#N/A,FALSE,"단가표지"}</definedName>
    <definedName name="ㅠ픀ㅊ" localSheetId="9" hidden="1">{#N/A,#N/A,FALSE,"단가표지"}</definedName>
    <definedName name="ㅠ픀ㅊ" hidden="1">{#N/A,#N/A,FALSE,"단가표지"}</definedName>
    <definedName name="ㅠ픀ㅊㅍ" localSheetId="9" hidden="1">{#N/A,#N/A,FALSE,"표지목차"}</definedName>
    <definedName name="ㅠ픀ㅊㅍ" hidden="1">{#N/A,#N/A,FALSE,"표지목차"}</definedName>
    <definedName name="ㅠ픀ㅋㅊㅍ" localSheetId="9" hidden="1">{#N/A,#N/A,FALSE,"운반시간"}</definedName>
    <definedName name="ㅠ픀ㅋㅊㅍ" hidden="1">{#N/A,#N/A,FALSE,"운반시간"}</definedName>
    <definedName name="ㅠㅠㅠ" localSheetId="9" hidden="1">{#N/A,#N/A,FALSE,"지침";#N/A,#N/A,FALSE,"환경분석";#N/A,#N/A,FALSE,"Sheet16"}</definedName>
    <definedName name="ㅠㅠㅠ" hidden="1">{#N/A,#N/A,FALSE,"지침";#N/A,#N/A,FALSE,"환경분석";#N/A,#N/A,FALSE,"Sheet16"}</definedName>
    <definedName name="ㅠㅠㅠㅠㅠ" localSheetId="9" hidden="1">{#N/A,#N/A,FALSE,"2~8번"}</definedName>
    <definedName name="ㅠㅠㅠㅠㅠ" hidden="1">{#N/A,#N/A,FALSE,"2~8번"}</definedName>
    <definedName name="ㅡ" localSheetId="9" hidden="1">{#N/A,#N/A,FALSE,"2~8번"}</definedName>
    <definedName name="ㅡ" hidden="1">{#N/A,#N/A,FALSE,"2~8번"}</definedName>
    <definedName name="ㅡㅗㅓ" localSheetId="9" hidden="1">{#N/A,#N/A,FALSE,"명세표"}</definedName>
    <definedName name="ㅡㅗㅓ" hidden="1">{#N/A,#N/A,FALSE,"명세표"}</definedName>
    <definedName name="ㅡㅡ" localSheetId="9" hidden="1">{#N/A,#N/A,FALSE,"명세표"}</definedName>
    <definedName name="ㅡㅡ" hidden="1">{#N/A,#N/A,FALSE,"명세표"}</definedName>
    <definedName name="ㅡㅡㅡ" localSheetId="9" hidden="1">{#N/A,#N/A,FALSE,"지침";#N/A,#N/A,FALSE,"환경분석";#N/A,#N/A,FALSE,"Sheet16"}</definedName>
    <definedName name="ㅡㅡㅡ" hidden="1">{#N/A,#N/A,FALSE,"지침";#N/A,#N/A,FALSE,"환경분석";#N/A,#N/A,FALSE,"Sheet16"}</definedName>
    <definedName name="ㅣㅇㅁㄴ로" localSheetId="9" hidden="1">{#N/A,#N/A,FALSE,"명세표"}</definedName>
    <definedName name="ㅣㅇㅁㄴ로" hidden="1">{#N/A,#N/A,FALSE,"명세표"}</definedName>
    <definedName name="ㅣㅎㄹㅇㅇ" localSheetId="9" hidden="1">{#N/A,#N/A,FALSE,"토공2"}</definedName>
    <definedName name="ㅣㅎㄹㅇㅇ" hidden="1">{#N/A,#N/A,FALSE,"토공2"}</definedName>
    <definedName name="ㅣ허ㅏㅣ하" localSheetId="9" hidden="1">{#N/A,#N/A,FALSE,"혼합골재"}</definedName>
    <definedName name="ㅣ허ㅏㅣ하" hidden="1">{#N/A,#N/A,FALSE,"혼합골재"}</definedName>
    <definedName name="ㅣ허ㅣ호ㅓㅏ" localSheetId="9" hidden="1">{#N/A,#N/A,FALSE,"조골재"}</definedName>
    <definedName name="ㅣ허ㅣ호ㅓㅏ" hidden="1">{#N/A,#N/A,FALSE,"조골재"}</definedName>
    <definedName name="ㅣㅏ" hidden="1">#REF!</definedName>
    <definedName name="ㅣㅏ아ㅓㄴ"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9" hidden="1">{#N/A,#N/A,FALSE,"단가표지"}</definedName>
    <definedName name="ㅣㅏ허ㅏ허ㅏ허ㅏ" hidden="1">{#N/A,#N/A,FALSE,"단가표지"}</definedName>
    <definedName name="ㅣㅏㅏㅏ" localSheetId="9" hidden="1">{#N/A,#N/A,FALSE,"구조2"}</definedName>
    <definedName name="ㅣㅏㅏㅏ" hidden="1">{#N/A,#N/A,FALSE,"구조2"}</definedName>
    <definedName name="ㅣㅏㅓ" localSheetId="9" hidden="1">{#N/A,#N/A,FALSE,"운반시간"}</definedName>
    <definedName name="ㅣㅏㅓ" hidden="1">{#N/A,#N/A,FALSE,"운반시간"}</definedName>
    <definedName name="ㅣㅏㅓㅎ" localSheetId="9" hidden="1">{#N/A,#N/A,FALSE,"단가표지"}</definedName>
    <definedName name="ㅣㅏㅓㅎ" hidden="1">{#N/A,#N/A,FALSE,"단가표지"}</definedName>
    <definedName name="ㅣㅏㅓ허ㅏㅓㅎ" localSheetId="9" hidden="1">{#N/A,#N/A,FALSE,"표지목차"}</definedName>
    <definedName name="ㅣㅏㅓ허ㅏㅓㅎ" hidden="1">{#N/A,#N/A,FALSE,"표지목차"}</definedName>
    <definedName name="ㅣㅏㅓㅣ허ㅏㅎ" localSheetId="9" hidden="1">{#N/A,#N/A,FALSE,"골재소요량";#N/A,#N/A,FALSE,"골재소요량"}</definedName>
    <definedName name="ㅣㅏㅓㅣ허ㅏㅎ" hidden="1">{#N/A,#N/A,FALSE,"골재소요량";#N/A,#N/A,FALSE,"골재소요량"}</definedName>
    <definedName name="ㅣㅏㅓㅣ허ㅏㅏ허" localSheetId="9" hidden="1">{#N/A,#N/A,FALSE,"조골재"}</definedName>
    <definedName name="ㅣㅏㅓㅣ허ㅏㅏ허" hidden="1">{#N/A,#N/A,FALSE,"조골재"}</definedName>
    <definedName name="ㅣㅏㅓㅣㅏㅓㅣ" localSheetId="9" hidden="1">{#N/A,#N/A,FALSE,"속도"}</definedName>
    <definedName name="ㅣㅏㅓㅣㅏㅓㅣ" hidden="1">{#N/A,#N/A,FALSE,"속도"}</definedName>
    <definedName name="ㅣㅏㅗㅎ" localSheetId="9" hidden="1">{#N/A,#N/A,FALSE,"명세표"}</definedName>
    <definedName name="ㅣㅏㅗㅎ" hidden="1">{#N/A,#N/A,FALSE,"명세표"}</definedName>
    <definedName name="ㅣㅏㅣㅣ" localSheetId="9" hidden="1">{#N/A,#N/A,FALSE,"배수2"}</definedName>
    <definedName name="ㅣㅏㅣㅣ" hidden="1">{#N/A,#N/A,FALSE,"배수2"}</definedName>
    <definedName name="ㅣㅑㅑ" localSheetId="9" hidden="1">{#N/A,#N/A,FALSE,"단가표지"}</definedName>
    <definedName name="ㅣㅑㅑ" hidden="1">{#N/A,#N/A,FALSE,"단가표지"}</definedName>
    <definedName name="ㅣㅑㅣㅣ" localSheetId="9" hidden="1">{#N/A,#N/A,FALSE,"혼합골재"}</definedName>
    <definedName name="ㅣㅑㅣㅣ" hidden="1">{#N/A,#N/A,FALSE,"혼합골재"}</definedName>
    <definedName name="ㅣㅓㅏ허" localSheetId="9" hidden="1">{#N/A,#N/A,FALSE,"운반시간"}</definedName>
    <definedName name="ㅣㅓㅏ허" hidden="1">{#N/A,#N/A,FALSE,"운반시간"}</definedName>
    <definedName name="ㅣㅓㅏ허ㅏㅣ허ㅏㅓ" localSheetId="9" hidden="1">{#N/A,#N/A,FALSE,"운반시간"}</definedName>
    <definedName name="ㅣㅓㅏ허ㅏㅣ허ㅏㅓ" hidden="1">{#N/A,#N/A,FALSE,"운반시간"}</definedName>
    <definedName name="ㅣㅓㅏㅗ" localSheetId="9" hidden="1">{#N/A,#N/A,FALSE,"명세표"}</definedName>
    <definedName name="ㅣㅓㅏㅗ" hidden="1">{#N/A,#N/A,FALSE,"명세표"}</definedName>
    <definedName name="ㅣㅓㅗㄹ이" localSheetId="9" hidden="1">{#N/A,#N/A,FALSE,"명세표"}</definedName>
    <definedName name="ㅣㅓㅗㄹ이" hidden="1">{#N/A,#N/A,FALSE,"명세표"}</definedName>
    <definedName name="ㅣㅗ" localSheetId="9" hidden="1">{#N/A,#N/A,FALSE,"골재소요량";#N/A,#N/A,FALSE,"골재소요량"}</definedName>
    <definedName name="ㅣㅗ" hidden="1">{#N/A,#N/A,FALSE,"골재소요량";#N/A,#N/A,FALSE,"골재소요량"}</definedName>
    <definedName name="ㅣㅚㅓㅏ" localSheetId="9" hidden="1">{#N/A,#N/A,FALSE,"단가표지"}</definedName>
    <definedName name="ㅣㅚㅓㅏ" hidden="1">{#N/A,#N/A,FALSE,"단가표지"}</definedName>
    <definedName name="ㅣㅣ" localSheetId="9" hidden="1">{#N/A,#N/A,FALSE,"골재소요량";#N/A,#N/A,FALSE,"골재소요량"}</definedName>
    <definedName name="ㅣㅣ" hidden="1">{#N/A,#N/A,FALSE,"골재소요량";#N/A,#N/A,FALSE,"골재소요량"}</definedName>
    <definedName name="ㅣㅣ2" localSheetId="9" hidden="1">{#N/A,#N/A,FALSE,"골재소요량";#N/A,#N/A,FALSE,"골재소요량"}</definedName>
    <definedName name="ㅣㅣ2" hidden="1">{#N/A,#N/A,FALSE,"골재소요량";#N/A,#N/A,FALSE,"골재소요량"}</definedName>
    <definedName name="ㅣㅣㅏㅣㅣ" localSheetId="9" hidden="1">{#N/A,#N/A,FALSE,"배수1"}</definedName>
    <definedName name="ㅣㅣㅏㅣㅣ" hidden="1">{#N/A,#N/A,FALSE,"배수1"}</definedName>
    <definedName name="ㅣㅣㅣ" localSheetId="9" hidden="1">{#N/A,#N/A,TRUE,"총괄"}</definedName>
    <definedName name="ㅣㅣㅣ" hidden="1">{#N/A,#N/A,TRUE,"총괄"}</definedName>
    <definedName name="ㅣㅣㅣ노원문화" localSheetId="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#REF!</definedName>
    <definedName name="ㅣㅣㅣㅣㅣ" hidden="1">#REF!</definedName>
    <definedName name="ㅣㅣㅣㅣㅣㅣ"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1" i="19" l="1"/>
  <c r="V40" i="19"/>
  <c r="V39" i="19"/>
  <c r="W38" i="19"/>
  <c r="V38" i="19"/>
  <c r="A38" i="19"/>
  <c r="V37" i="19"/>
  <c r="V36" i="19"/>
  <c r="W35" i="19"/>
  <c r="V35" i="19"/>
  <c r="A35" i="19"/>
  <c r="V34" i="19"/>
  <c r="V33" i="19"/>
  <c r="W32" i="19"/>
  <c r="V32" i="19"/>
  <c r="A32" i="19"/>
  <c r="V31" i="19"/>
  <c r="W30" i="19"/>
  <c r="V30" i="19"/>
  <c r="A30" i="19"/>
  <c r="V29" i="19"/>
  <c r="V28" i="19"/>
  <c r="V27" i="19"/>
  <c r="W26" i="19"/>
  <c r="V26" i="19"/>
  <c r="A26" i="19"/>
  <c r="V25" i="19"/>
  <c r="V24" i="19"/>
  <c r="V23" i="19"/>
  <c r="V22" i="19"/>
  <c r="V21" i="19"/>
  <c r="W20" i="19"/>
  <c r="V20" i="19"/>
  <c r="A20" i="19"/>
  <c r="V19" i="19"/>
  <c r="V18" i="19"/>
  <c r="V17" i="19"/>
  <c r="V16" i="19"/>
  <c r="W15" i="19"/>
  <c r="V15" i="19"/>
  <c r="A15" i="19"/>
  <c r="V14" i="19"/>
  <c r="V13" i="19"/>
  <c r="V12" i="19"/>
  <c r="V11" i="19"/>
  <c r="W10" i="19"/>
  <c r="V10" i="19"/>
  <c r="A10" i="19"/>
  <c r="A6" i="19"/>
  <c r="T1259" i="18"/>
  <c r="T1583" i="18"/>
  <c r="T1582" i="18"/>
  <c r="T1581" i="18"/>
  <c r="T1580" i="18"/>
  <c r="T1579" i="18"/>
  <c r="T1578" i="18"/>
  <c r="T1577" i="18"/>
  <c r="T1576" i="18"/>
  <c r="T1575" i="18"/>
  <c r="T1574" i="18"/>
  <c r="T1573" i="18"/>
  <c r="T1572" i="18"/>
  <c r="T1571" i="18"/>
  <c r="T1570" i="18"/>
  <c r="T1569" i="18"/>
  <c r="T1568" i="18"/>
  <c r="T1567" i="18"/>
  <c r="T1566" i="18"/>
  <c r="T1565" i="18"/>
  <c r="T1564" i="18"/>
  <c r="T1563" i="18"/>
  <c r="T1562" i="18"/>
  <c r="T1561" i="18"/>
  <c r="T1560" i="18"/>
  <c r="T1559" i="18"/>
  <c r="T1558" i="18"/>
  <c r="T1557" i="18"/>
  <c r="T1556" i="18"/>
  <c r="T1555" i="18"/>
  <c r="T1554" i="18"/>
  <c r="T1553" i="18"/>
  <c r="T1552" i="18"/>
  <c r="T1551" i="18"/>
  <c r="T1550" i="18"/>
  <c r="T1549" i="18"/>
  <c r="T1548" i="18"/>
  <c r="T1547" i="18"/>
  <c r="T1546" i="18"/>
  <c r="T1545" i="18"/>
  <c r="T1544" i="18"/>
  <c r="T1543" i="18"/>
  <c r="T1542" i="18"/>
  <c r="T1541" i="18"/>
  <c r="T1540" i="18"/>
  <c r="T1539" i="18"/>
  <c r="T1538" i="18"/>
  <c r="T1537" i="18"/>
  <c r="T1536" i="18"/>
  <c r="T1535" i="18"/>
  <c r="T1534" i="18"/>
  <c r="T1533" i="18"/>
  <c r="T1532" i="18"/>
  <c r="T1531" i="18"/>
  <c r="T1530" i="18"/>
  <c r="T1529" i="18"/>
  <c r="T1528" i="18"/>
  <c r="T1527" i="18"/>
  <c r="T1526" i="18"/>
  <c r="T1525" i="18"/>
  <c r="T1524" i="18"/>
  <c r="T1523" i="18"/>
  <c r="T1522" i="18"/>
  <c r="T1521" i="18"/>
  <c r="T1520" i="18"/>
  <c r="T1519" i="18"/>
  <c r="A1517" i="18"/>
  <c r="T1517" i="18" s="1"/>
  <c r="T1516" i="18"/>
  <c r="T1515" i="18"/>
  <c r="T1514" i="18"/>
  <c r="T1513" i="18"/>
  <c r="T1512" i="18"/>
  <c r="T1511" i="18"/>
  <c r="T1510" i="18"/>
  <c r="T1509" i="18"/>
  <c r="T1508" i="18"/>
  <c r="T1506" i="18"/>
  <c r="T1505" i="18"/>
  <c r="T1504" i="18"/>
  <c r="T1503" i="18"/>
  <c r="T1502" i="18"/>
  <c r="T1501" i="18"/>
  <c r="T1500" i="18"/>
  <c r="T1499" i="18"/>
  <c r="T1498" i="18"/>
  <c r="T1497" i="18"/>
  <c r="T1496" i="18"/>
  <c r="T1495" i="18"/>
  <c r="T1494" i="18"/>
  <c r="T1493" i="18"/>
  <c r="T1492" i="18"/>
  <c r="T1491" i="18"/>
  <c r="T1490" i="18"/>
  <c r="T1489" i="18"/>
  <c r="T1488" i="18"/>
  <c r="T1487" i="18"/>
  <c r="T1486" i="18"/>
  <c r="T1485" i="18"/>
  <c r="T1484" i="18"/>
  <c r="T1483" i="18"/>
  <c r="T1482" i="18"/>
  <c r="T1481" i="18"/>
  <c r="T1480" i="18"/>
  <c r="T1479" i="18"/>
  <c r="T1478" i="18"/>
  <c r="T1477" i="18"/>
  <c r="T1476" i="18"/>
  <c r="T1475" i="18"/>
  <c r="T1474" i="18"/>
  <c r="T1473" i="18"/>
  <c r="T1472" i="18"/>
  <c r="T1471" i="18"/>
  <c r="T1470" i="18"/>
  <c r="T1469" i="18"/>
  <c r="T1468" i="18"/>
  <c r="T1467" i="18"/>
  <c r="T1466" i="18"/>
  <c r="T1465" i="18"/>
  <c r="T1464" i="18"/>
  <c r="T1463" i="18"/>
  <c r="T1462" i="18"/>
  <c r="T1461" i="18"/>
  <c r="T1460" i="18"/>
  <c r="T1459" i="18"/>
  <c r="T1458" i="18"/>
  <c r="T1457" i="18"/>
  <c r="T1456" i="18"/>
  <c r="T1455" i="18"/>
  <c r="T1454" i="18"/>
  <c r="T1453" i="18"/>
  <c r="T1452" i="18"/>
  <c r="T1451" i="18"/>
  <c r="T1450" i="18"/>
  <c r="T1449" i="18"/>
  <c r="T1448" i="18"/>
  <c r="T1447" i="18"/>
  <c r="T1446" i="18"/>
  <c r="T1445" i="18"/>
  <c r="T1444" i="18"/>
  <c r="T1443" i="18"/>
  <c r="T1442" i="18"/>
  <c r="T1441" i="18"/>
  <c r="T1440" i="18"/>
  <c r="T1439" i="18"/>
  <c r="T1438" i="18"/>
  <c r="T1437" i="18"/>
  <c r="T1436" i="18"/>
  <c r="T1435" i="18"/>
  <c r="T1434" i="18"/>
  <c r="T1433" i="18"/>
  <c r="T1432" i="18"/>
  <c r="T1431" i="18"/>
  <c r="T1430" i="18"/>
  <c r="T1429" i="18"/>
  <c r="T1428" i="18"/>
  <c r="T1427" i="18"/>
  <c r="T1426" i="18"/>
  <c r="T1425" i="18"/>
  <c r="T1424" i="18"/>
  <c r="T1423" i="18"/>
  <c r="T1422" i="18"/>
  <c r="T1421" i="18"/>
  <c r="T1420" i="18"/>
  <c r="T1419" i="18"/>
  <c r="T1418" i="18"/>
  <c r="T1417" i="18"/>
  <c r="T1416" i="18"/>
  <c r="T1415" i="18"/>
  <c r="T1414" i="18"/>
  <c r="T1413" i="18"/>
  <c r="T1412" i="18"/>
  <c r="T1411" i="18"/>
  <c r="T1410" i="18"/>
  <c r="T1409" i="18"/>
  <c r="T1408" i="18"/>
  <c r="T1407" i="18"/>
  <c r="T1406" i="18"/>
  <c r="T1405" i="18"/>
  <c r="T1404" i="18"/>
  <c r="T1403" i="18"/>
  <c r="T1402" i="18"/>
  <c r="T1401" i="18"/>
  <c r="T1400" i="18"/>
  <c r="T1399" i="18"/>
  <c r="T1398" i="18"/>
  <c r="T1397" i="18"/>
  <c r="T1396" i="18"/>
  <c r="T1395" i="18"/>
  <c r="T1394" i="18"/>
  <c r="T1393" i="18"/>
  <c r="T1392" i="18"/>
  <c r="T1391" i="18"/>
  <c r="T1390" i="18"/>
  <c r="T1389" i="18"/>
  <c r="T1388" i="18"/>
  <c r="T1387" i="18"/>
  <c r="T1386" i="18"/>
  <c r="T1385" i="18"/>
  <c r="T1384" i="18"/>
  <c r="T1383" i="18"/>
  <c r="T1382" i="18"/>
  <c r="T1380" i="18"/>
  <c r="T1379" i="18"/>
  <c r="T1378" i="18"/>
  <c r="T1377" i="18"/>
  <c r="T1376" i="18"/>
  <c r="T1373" i="18"/>
  <c r="T1372" i="18"/>
  <c r="T1371" i="18"/>
  <c r="T1370" i="18"/>
  <c r="T1369" i="18"/>
  <c r="T1368" i="18"/>
  <c r="T1367" i="18"/>
  <c r="T1366" i="18"/>
  <c r="T1365" i="18"/>
  <c r="T1364" i="18"/>
  <c r="T1363" i="18"/>
  <c r="T1362" i="18"/>
  <c r="T1361" i="18"/>
  <c r="T1360" i="18"/>
  <c r="T1359" i="18"/>
  <c r="T1358" i="18"/>
  <c r="T1357" i="18"/>
  <c r="T1356" i="18"/>
  <c r="T1355" i="18"/>
  <c r="T1353" i="18"/>
  <c r="T1352" i="18"/>
  <c r="T1351" i="18"/>
  <c r="T1350" i="18"/>
  <c r="T1349" i="18"/>
  <c r="T1348" i="18"/>
  <c r="T1347" i="18"/>
  <c r="T1346" i="18"/>
  <c r="T1345" i="18"/>
  <c r="A1344" i="18"/>
  <c r="T1344" i="18" s="1"/>
  <c r="T1343" i="18"/>
  <c r="T1342" i="18"/>
  <c r="T1341" i="18"/>
  <c r="T1338" i="18"/>
  <c r="T1337" i="18"/>
  <c r="T1336" i="18"/>
  <c r="T1335" i="18"/>
  <c r="T1334" i="18"/>
  <c r="T1332" i="18"/>
  <c r="T1331" i="18"/>
  <c r="T1330" i="18"/>
  <c r="T1329" i="18"/>
  <c r="T1327" i="18"/>
  <c r="T1326" i="18"/>
  <c r="T1325" i="18"/>
  <c r="T1324" i="18"/>
  <c r="T1321" i="18"/>
  <c r="T1320" i="18"/>
  <c r="T1319" i="18"/>
  <c r="T1318" i="18"/>
  <c r="T1317" i="18"/>
  <c r="T1316" i="18"/>
  <c r="A1315" i="18"/>
  <c r="T1315" i="18" s="1"/>
  <c r="A1314" i="18"/>
  <c r="T1314" i="18" s="1"/>
  <c r="A1312" i="18"/>
  <c r="T1312" i="18" s="1"/>
  <c r="A1311" i="18"/>
  <c r="T1311" i="18" s="1"/>
  <c r="T1309" i="18"/>
  <c r="T1308" i="18"/>
  <c r="T1307" i="18"/>
  <c r="T1306" i="18"/>
  <c r="T1305" i="18"/>
  <c r="T1304" i="18"/>
  <c r="T1303" i="18"/>
  <c r="T1302" i="18"/>
  <c r="T1301" i="18"/>
  <c r="T1300" i="18"/>
  <c r="T1299" i="18"/>
  <c r="T1298" i="18"/>
  <c r="T1297" i="18"/>
  <c r="T1296" i="18"/>
  <c r="T1295" i="18"/>
  <c r="T1294" i="18"/>
  <c r="T1293" i="18"/>
  <c r="T1292" i="18"/>
  <c r="T1291" i="18"/>
  <c r="T1290" i="18"/>
  <c r="T1289" i="18"/>
  <c r="T1288" i="18"/>
  <c r="T1287" i="18"/>
  <c r="T1286" i="18"/>
  <c r="T1285" i="18"/>
  <c r="T1284" i="18"/>
  <c r="T1283" i="18"/>
  <c r="T1282" i="18"/>
  <c r="T1281" i="18"/>
  <c r="T1280" i="18"/>
  <c r="T1279" i="18"/>
  <c r="T1278" i="18"/>
  <c r="T1277" i="18"/>
  <c r="T1258" i="18"/>
  <c r="T1257" i="18"/>
  <c r="T1256" i="18"/>
  <c r="T1255" i="18"/>
  <c r="T1254" i="18"/>
  <c r="T1253" i="18"/>
  <c r="T1252" i="18"/>
  <c r="T1251" i="18"/>
  <c r="T1250" i="18"/>
  <c r="T1249" i="18"/>
  <c r="T1248" i="18"/>
  <c r="T1247" i="18"/>
  <c r="T1246" i="18"/>
  <c r="T1245" i="18"/>
  <c r="T1244" i="18"/>
  <c r="T1243" i="18"/>
  <c r="T1242" i="18"/>
  <c r="T1241" i="18"/>
  <c r="T1240" i="18"/>
  <c r="T1239" i="18"/>
  <c r="T1238" i="18"/>
  <c r="T1237" i="18"/>
  <c r="T1236" i="18"/>
  <c r="T1235" i="18"/>
  <c r="T1234" i="18"/>
  <c r="T1233" i="18"/>
  <c r="T1232" i="18"/>
  <c r="T1231" i="18"/>
  <c r="T1230" i="18"/>
  <c r="T1229" i="18"/>
  <c r="T1228" i="18"/>
  <c r="T1227" i="18"/>
  <c r="T1226" i="18"/>
  <c r="T1225" i="18"/>
  <c r="T1224" i="18"/>
  <c r="T1223" i="18"/>
  <c r="T1222" i="18"/>
  <c r="T1221" i="18"/>
  <c r="T1220" i="18"/>
  <c r="T1219" i="18"/>
  <c r="T1218" i="18"/>
  <c r="T1217" i="18"/>
  <c r="T1216" i="18"/>
  <c r="T1215" i="18"/>
  <c r="T1214" i="18"/>
  <c r="T1213" i="18"/>
  <c r="T1212" i="18"/>
  <c r="T1211" i="18"/>
  <c r="T1210" i="18"/>
  <c r="T1209" i="18"/>
  <c r="T1208" i="18"/>
  <c r="T1207" i="18"/>
  <c r="T1206" i="18"/>
  <c r="T1205" i="18"/>
  <c r="T1204" i="18"/>
  <c r="T1203" i="18"/>
  <c r="T1202" i="18"/>
  <c r="T1201" i="18"/>
  <c r="T1200" i="18"/>
  <c r="T1199" i="18"/>
  <c r="T1198" i="18"/>
  <c r="T1197" i="18"/>
  <c r="T1196" i="18"/>
  <c r="T1195" i="18"/>
  <c r="T1194" i="18"/>
  <c r="T1193" i="18"/>
  <c r="T1192" i="18"/>
  <c r="T1191" i="18"/>
  <c r="T1190" i="18"/>
  <c r="T1189" i="18"/>
  <c r="T1188" i="18"/>
  <c r="T1187" i="18"/>
  <c r="T1186" i="18"/>
  <c r="T1185" i="18"/>
  <c r="T1184" i="18"/>
  <c r="T1183" i="18"/>
  <c r="T1182" i="18"/>
  <c r="T1181" i="18"/>
  <c r="T1180" i="18"/>
  <c r="T1179" i="18"/>
  <c r="T1178" i="18"/>
  <c r="T1177" i="18"/>
  <c r="T1176" i="18"/>
  <c r="T1175" i="18"/>
  <c r="T1174" i="18"/>
  <c r="T1173" i="18"/>
  <c r="T1172" i="18"/>
  <c r="T1171" i="18"/>
  <c r="T1170" i="18"/>
  <c r="T1169" i="18"/>
  <c r="T1168" i="18"/>
  <c r="T1167" i="18"/>
  <c r="T1166" i="18"/>
  <c r="T1165" i="18"/>
  <c r="T1164" i="18"/>
  <c r="T1163" i="18"/>
  <c r="T1162" i="18"/>
  <c r="T1161" i="18"/>
  <c r="T1160" i="18"/>
  <c r="T1159" i="18"/>
  <c r="T1158" i="18"/>
  <c r="T1157" i="18"/>
  <c r="T1156" i="18"/>
  <c r="T1155" i="18"/>
  <c r="T1154" i="18"/>
  <c r="T1153" i="18"/>
  <c r="T1152" i="18"/>
  <c r="T1151" i="18"/>
  <c r="T1150" i="18"/>
  <c r="T1149" i="18"/>
  <c r="T1148" i="18"/>
  <c r="T1147" i="18"/>
  <c r="T1146" i="18"/>
  <c r="T1145" i="18"/>
  <c r="T1144" i="18"/>
  <c r="T1143" i="18"/>
  <c r="T1142" i="18"/>
  <c r="T1141" i="18"/>
  <c r="T1140" i="18"/>
  <c r="T1139" i="18"/>
  <c r="T1138" i="18"/>
  <c r="T1137" i="18"/>
  <c r="T1136" i="18"/>
  <c r="T1135" i="18"/>
  <c r="T1134" i="18"/>
  <c r="T1133" i="18"/>
  <c r="T1132" i="18"/>
  <c r="T1131" i="18"/>
  <c r="T1130" i="18"/>
  <c r="T1129" i="18"/>
  <c r="T1128" i="18"/>
  <c r="T1127" i="18"/>
  <c r="T1126" i="18"/>
  <c r="T1125" i="18"/>
  <c r="T1124" i="18"/>
  <c r="T1123" i="18"/>
  <c r="T1122" i="18"/>
  <c r="T1121" i="18"/>
  <c r="T1120" i="18"/>
  <c r="T1119" i="18"/>
  <c r="T1118" i="18"/>
  <c r="T1117" i="18"/>
  <c r="T1116" i="18"/>
  <c r="T1115" i="18"/>
  <c r="T1114" i="18"/>
  <c r="T1113" i="18"/>
  <c r="T1112" i="18"/>
  <c r="T1111" i="18"/>
  <c r="T1110" i="18"/>
  <c r="T1109" i="18"/>
  <c r="T1108" i="18"/>
  <c r="T1107" i="18"/>
  <c r="T1106" i="18"/>
  <c r="T1105" i="18"/>
  <c r="T1104" i="18"/>
  <c r="T1103" i="18"/>
  <c r="T1102" i="18"/>
  <c r="T1101" i="18"/>
  <c r="T1100" i="18"/>
  <c r="T1099" i="18"/>
  <c r="T1098" i="18"/>
  <c r="T1097" i="18"/>
  <c r="T1096" i="18"/>
  <c r="T1095" i="18"/>
  <c r="T1094" i="18"/>
  <c r="T1093" i="18"/>
  <c r="T1092" i="18"/>
  <c r="T1091" i="18"/>
  <c r="T1090" i="18"/>
  <c r="T1089" i="18"/>
  <c r="T1088" i="18"/>
  <c r="T1087" i="18"/>
  <c r="T1086" i="18"/>
  <c r="T1085" i="18"/>
  <c r="T1084" i="18"/>
  <c r="T1083" i="18"/>
  <c r="T1082" i="18"/>
  <c r="T1081" i="18"/>
  <c r="T1080" i="18"/>
  <c r="T1079" i="18"/>
  <c r="T1078" i="18"/>
  <c r="T1077" i="18"/>
  <c r="T1076" i="18"/>
  <c r="T1075" i="18"/>
  <c r="T1074" i="18"/>
  <c r="T1073" i="18"/>
  <c r="T1072" i="18"/>
  <c r="T1071" i="18"/>
  <c r="T1070" i="18"/>
  <c r="T1069" i="18"/>
  <c r="T1068" i="18"/>
  <c r="T1067" i="18"/>
  <c r="T1066" i="18"/>
  <c r="T1065" i="18"/>
  <c r="T1064" i="18"/>
  <c r="T1063" i="18"/>
  <c r="T1062" i="18"/>
  <c r="T1061" i="18"/>
  <c r="T1060" i="18"/>
  <c r="T1059" i="18"/>
  <c r="T1058" i="18"/>
  <c r="T1057" i="18"/>
  <c r="T1056" i="18"/>
  <c r="T1055" i="18"/>
  <c r="T1054" i="18"/>
  <c r="T1053" i="18"/>
  <c r="T1052" i="18"/>
  <c r="T1051" i="18"/>
  <c r="T1050" i="18"/>
  <c r="T1049" i="18"/>
  <c r="T1048" i="18"/>
  <c r="T1047" i="18"/>
  <c r="T1046" i="18"/>
  <c r="T1045" i="18"/>
  <c r="T1044" i="18"/>
  <c r="T1043" i="18"/>
  <c r="T1042" i="18"/>
  <c r="T1041" i="18"/>
  <c r="T1040" i="18"/>
  <c r="T1039" i="18"/>
  <c r="T1038" i="18"/>
  <c r="T1037" i="18"/>
  <c r="T1036" i="18"/>
  <c r="T1035" i="18"/>
  <c r="T1034" i="18"/>
  <c r="T1033" i="18"/>
  <c r="T1032" i="18"/>
  <c r="T1031" i="18"/>
  <c r="T1030" i="18"/>
  <c r="T1029" i="18"/>
  <c r="T1028" i="18"/>
  <c r="T1027" i="18"/>
  <c r="T1026" i="18"/>
  <c r="T1025" i="18"/>
  <c r="T1024" i="18"/>
  <c r="T1023" i="18"/>
  <c r="T1022" i="18"/>
  <c r="T1021" i="18"/>
  <c r="T1020" i="18"/>
  <c r="T1019" i="18"/>
  <c r="T1018" i="18"/>
  <c r="T1017" i="18"/>
  <c r="T1016" i="18"/>
  <c r="T1015" i="18"/>
  <c r="T1014" i="18"/>
  <c r="T1013" i="18"/>
  <c r="T1012" i="18"/>
  <c r="T1011" i="18"/>
  <c r="T1010" i="18"/>
  <c r="T1009" i="18"/>
  <c r="T1008" i="18"/>
  <c r="T1007" i="18"/>
  <c r="T1006" i="18"/>
  <c r="T1005" i="18"/>
  <c r="T1004" i="18"/>
  <c r="T1003" i="18"/>
  <c r="T1002" i="18"/>
  <c r="T1001" i="18"/>
  <c r="T1000" i="18"/>
  <c r="T999" i="18"/>
  <c r="T998" i="18"/>
  <c r="T997" i="18"/>
  <c r="T996" i="18"/>
  <c r="T995" i="18"/>
  <c r="T994" i="18"/>
  <c r="T993" i="18"/>
  <c r="T992" i="18"/>
  <c r="T991" i="18"/>
  <c r="T990" i="18"/>
  <c r="T989" i="18"/>
  <c r="T988" i="18"/>
  <c r="T987" i="18"/>
  <c r="T986" i="18"/>
  <c r="T985" i="18"/>
  <c r="T984" i="18"/>
  <c r="T983" i="18"/>
  <c r="T982" i="18"/>
  <c r="T981" i="18"/>
  <c r="T980" i="18"/>
  <c r="T979" i="18"/>
  <c r="T978" i="18"/>
  <c r="T977" i="18"/>
  <c r="T976" i="18"/>
  <c r="T975" i="18"/>
  <c r="T974" i="18"/>
  <c r="T973" i="18"/>
  <c r="T972" i="18"/>
  <c r="T971" i="18"/>
  <c r="T970" i="18"/>
  <c r="T969" i="18"/>
  <c r="T968" i="18"/>
  <c r="T967" i="18"/>
  <c r="T966" i="18"/>
  <c r="T965" i="18"/>
  <c r="T964" i="18"/>
  <c r="T963" i="18"/>
  <c r="T962" i="18"/>
  <c r="T961" i="18"/>
  <c r="T960" i="18"/>
  <c r="T959" i="18"/>
  <c r="T958" i="18"/>
  <c r="T957" i="18"/>
  <c r="T956" i="18"/>
  <c r="T955" i="18"/>
  <c r="T954" i="18"/>
  <c r="T953" i="18"/>
  <c r="T952" i="18"/>
  <c r="T951" i="18"/>
  <c r="T950" i="18"/>
  <c r="T949" i="18"/>
  <c r="T948" i="18"/>
  <c r="T947" i="18"/>
  <c r="T946" i="18"/>
  <c r="T945" i="18"/>
  <c r="T944" i="18"/>
  <c r="T943" i="18"/>
  <c r="T942" i="18"/>
  <c r="T941" i="18"/>
  <c r="T940" i="18"/>
  <c r="T939" i="18"/>
  <c r="T938" i="18"/>
  <c r="T937" i="18"/>
  <c r="T936" i="18"/>
  <c r="T935" i="18"/>
  <c r="T934" i="18"/>
  <c r="T933" i="18"/>
  <c r="T932" i="18"/>
  <c r="T931" i="18"/>
  <c r="T930" i="18"/>
  <c r="T929" i="18"/>
  <c r="T928" i="18"/>
  <c r="T927" i="18"/>
  <c r="T926" i="18"/>
  <c r="T925" i="18"/>
  <c r="T924" i="18"/>
  <c r="T923" i="18"/>
  <c r="T922" i="18"/>
  <c r="T921" i="18"/>
  <c r="T920" i="18"/>
  <c r="T919" i="18"/>
  <c r="T918" i="18"/>
  <c r="T917" i="18"/>
  <c r="T916" i="18"/>
  <c r="T915" i="18"/>
  <c r="T914" i="18"/>
  <c r="T913" i="18"/>
  <c r="T912" i="18"/>
  <c r="T911" i="18"/>
  <c r="T910" i="18"/>
  <c r="T909" i="18"/>
  <c r="T908" i="18"/>
  <c r="T907" i="18"/>
  <c r="T906" i="18"/>
  <c r="T905" i="18"/>
  <c r="T904" i="18"/>
  <c r="T903" i="18"/>
  <c r="T902" i="18"/>
  <c r="T901" i="18"/>
  <c r="T900" i="18"/>
  <c r="T899" i="18"/>
  <c r="T898" i="18"/>
  <c r="T897" i="18"/>
  <c r="T896" i="18"/>
  <c r="T895" i="18"/>
  <c r="T894" i="18"/>
  <c r="T893" i="18"/>
  <c r="T892" i="18"/>
  <c r="T891" i="18"/>
  <c r="T890" i="18"/>
  <c r="T889" i="18"/>
  <c r="T888" i="18"/>
  <c r="T887" i="18"/>
  <c r="T886" i="18"/>
  <c r="T885" i="18"/>
  <c r="T884" i="18"/>
  <c r="T883" i="18"/>
  <c r="T882" i="18"/>
  <c r="T881" i="18"/>
  <c r="T880" i="18"/>
  <c r="T879" i="18"/>
  <c r="T878" i="18"/>
  <c r="T877" i="18"/>
  <c r="T876" i="18"/>
  <c r="T875" i="18"/>
  <c r="T874" i="18"/>
  <c r="T873" i="18"/>
  <c r="T872" i="18"/>
  <c r="T871" i="18"/>
  <c r="T870" i="18"/>
  <c r="T869" i="18"/>
  <c r="T868" i="18"/>
  <c r="T867" i="18"/>
  <c r="T866" i="18"/>
  <c r="T865" i="18"/>
  <c r="T864" i="18"/>
  <c r="T863" i="18"/>
  <c r="T862" i="18"/>
  <c r="T861" i="18"/>
  <c r="T860" i="18"/>
  <c r="T859" i="18"/>
  <c r="T858" i="18"/>
  <c r="T857" i="18"/>
  <c r="T856" i="18"/>
  <c r="T855" i="18"/>
  <c r="T854" i="18"/>
  <c r="T853" i="18"/>
  <c r="T852" i="18"/>
  <c r="T851" i="18"/>
  <c r="T850" i="18"/>
  <c r="T849" i="18"/>
  <c r="T848" i="18"/>
  <c r="T847" i="18"/>
  <c r="T846" i="18"/>
  <c r="T845" i="18"/>
  <c r="T844" i="18"/>
  <c r="T843" i="18"/>
  <c r="T842" i="18"/>
  <c r="T841" i="18"/>
  <c r="T840" i="18"/>
  <c r="T839" i="18"/>
  <c r="T838" i="18"/>
  <c r="T837" i="18"/>
  <c r="T836" i="18"/>
  <c r="T835" i="18"/>
  <c r="T834" i="18"/>
  <c r="T833" i="18"/>
  <c r="T832" i="18"/>
  <c r="T831" i="18"/>
  <c r="T830" i="18"/>
  <c r="T829" i="18"/>
  <c r="T828" i="18"/>
  <c r="T827" i="18"/>
  <c r="T826" i="18"/>
  <c r="T825" i="18"/>
  <c r="T824" i="18"/>
  <c r="T823" i="18"/>
  <c r="T822" i="18"/>
  <c r="T821" i="18"/>
  <c r="T820" i="18"/>
  <c r="T819" i="18"/>
  <c r="T818" i="18"/>
  <c r="T817" i="18"/>
  <c r="T816" i="18"/>
  <c r="T815" i="18"/>
  <c r="T814" i="18"/>
  <c r="T813" i="18"/>
  <c r="T812" i="18"/>
  <c r="T811" i="18"/>
  <c r="T810" i="18"/>
  <c r="T809" i="18"/>
  <c r="T808" i="18"/>
  <c r="T807" i="18"/>
  <c r="T806" i="18"/>
  <c r="T805" i="18"/>
  <c r="T804" i="18"/>
  <c r="T803" i="18"/>
  <c r="T802" i="18"/>
  <c r="T801" i="18"/>
  <c r="T800" i="18"/>
  <c r="T799" i="18"/>
  <c r="T798" i="18"/>
  <c r="T797" i="18"/>
  <c r="T796" i="18"/>
  <c r="T795" i="18"/>
  <c r="T794" i="18"/>
  <c r="T793" i="18"/>
  <c r="T792" i="18"/>
  <c r="T791" i="18"/>
  <c r="T790" i="18"/>
  <c r="T789" i="18"/>
  <c r="T788" i="18"/>
  <c r="T787" i="18"/>
  <c r="T786" i="18"/>
  <c r="T785" i="18"/>
  <c r="T784" i="18"/>
  <c r="T783" i="18"/>
  <c r="T782" i="18"/>
  <c r="T781" i="18"/>
  <c r="T780" i="18"/>
  <c r="T779" i="18"/>
  <c r="T778" i="18"/>
  <c r="T777" i="18"/>
  <c r="T776" i="18"/>
  <c r="T775" i="18"/>
  <c r="T774" i="18"/>
  <c r="T773" i="18"/>
  <c r="T772" i="18"/>
  <c r="T771" i="18"/>
  <c r="T770" i="18"/>
  <c r="T769" i="18"/>
  <c r="T768" i="18"/>
  <c r="T767" i="18"/>
  <c r="T766" i="18"/>
  <c r="T765" i="18"/>
  <c r="T764" i="18"/>
  <c r="T763" i="18"/>
  <c r="T762" i="18"/>
  <c r="T761" i="18"/>
  <c r="T760" i="18"/>
  <c r="T759" i="18"/>
  <c r="T758" i="18"/>
  <c r="T757" i="18"/>
  <c r="T756" i="18"/>
  <c r="T755" i="18"/>
  <c r="T754" i="18"/>
  <c r="T753" i="18"/>
  <c r="T752" i="18"/>
  <c r="T751" i="18"/>
  <c r="T750" i="18"/>
  <c r="T749" i="18"/>
  <c r="T748" i="18"/>
  <c r="T747" i="18"/>
  <c r="T746" i="18"/>
  <c r="T745" i="18"/>
  <c r="T744" i="18"/>
  <c r="T743" i="18"/>
  <c r="T742" i="18"/>
  <c r="T741" i="18"/>
  <c r="T740" i="18"/>
  <c r="T739" i="18"/>
  <c r="T738" i="18"/>
  <c r="T737" i="18"/>
  <c r="T736" i="18"/>
  <c r="T735" i="18"/>
  <c r="T734" i="18"/>
  <c r="T733" i="18"/>
  <c r="T732" i="18"/>
  <c r="T731" i="18"/>
  <c r="T730" i="18"/>
  <c r="T729" i="18"/>
  <c r="T728" i="18"/>
  <c r="T727" i="18"/>
  <c r="T726" i="18"/>
  <c r="T725" i="18"/>
  <c r="T724" i="18"/>
  <c r="T723" i="18"/>
  <c r="T722" i="18"/>
  <c r="T721" i="18"/>
  <c r="T720" i="18"/>
  <c r="T719" i="18"/>
  <c r="T718" i="18"/>
  <c r="T717" i="18"/>
  <c r="T716" i="18"/>
  <c r="T715" i="18"/>
  <c r="T714" i="18"/>
  <c r="T713" i="18"/>
  <c r="T712" i="18"/>
  <c r="T711" i="18"/>
  <c r="T710" i="18"/>
  <c r="T709" i="18"/>
  <c r="T708" i="18"/>
  <c r="T707" i="18"/>
  <c r="T706" i="18"/>
  <c r="T705" i="18"/>
  <c r="T704" i="18"/>
  <c r="T703" i="18"/>
  <c r="T702" i="18"/>
  <c r="T701" i="18"/>
  <c r="T700" i="18"/>
  <c r="T699" i="18"/>
  <c r="T698" i="18"/>
  <c r="T697" i="18"/>
  <c r="T696" i="18"/>
  <c r="T695" i="18"/>
  <c r="T694" i="18"/>
  <c r="T693" i="18"/>
  <c r="T691" i="18"/>
  <c r="A690" i="18"/>
  <c r="T690" i="18" s="1"/>
  <c r="T682" i="18"/>
  <c r="T681" i="18"/>
  <c r="T680" i="18"/>
  <c r="T679" i="18"/>
  <c r="T678" i="18"/>
  <c r="T677" i="18"/>
  <c r="T676" i="18"/>
  <c r="T675" i="18"/>
  <c r="T674" i="18"/>
  <c r="T673" i="18"/>
  <c r="T672" i="18"/>
  <c r="T671" i="18"/>
  <c r="T670" i="18"/>
  <c r="T669" i="18"/>
  <c r="T668" i="18"/>
  <c r="T667" i="18"/>
  <c r="T666" i="18"/>
  <c r="T665" i="18"/>
  <c r="T664" i="18"/>
  <c r="T663" i="18"/>
  <c r="T662" i="18"/>
  <c r="T661" i="18"/>
  <c r="T660" i="18"/>
  <c r="T659" i="18"/>
  <c r="T658" i="18"/>
  <c r="T657" i="18"/>
  <c r="T656" i="18"/>
  <c r="T655" i="18"/>
  <c r="T654" i="18"/>
  <c r="T653" i="18"/>
  <c r="T652" i="18"/>
  <c r="T651" i="18"/>
  <c r="T650" i="18"/>
  <c r="T649" i="18"/>
  <c r="T648" i="18"/>
  <c r="T647" i="18"/>
  <c r="T646" i="18"/>
  <c r="T645" i="18"/>
  <c r="T644" i="18"/>
  <c r="T643" i="18"/>
  <c r="T642" i="18"/>
  <c r="T641" i="18"/>
  <c r="T640" i="18"/>
  <c r="T639" i="18"/>
  <c r="T638" i="18"/>
  <c r="T637" i="18"/>
  <c r="T636" i="18"/>
  <c r="T635" i="18"/>
  <c r="T634" i="18"/>
  <c r="T633" i="18"/>
  <c r="T632" i="18"/>
  <c r="T631" i="18"/>
  <c r="T630" i="18"/>
  <c r="T629" i="18"/>
  <c r="T628" i="18"/>
  <c r="T627" i="18"/>
  <c r="T626" i="18"/>
  <c r="T625" i="18"/>
  <c r="T624" i="18"/>
  <c r="T623" i="18"/>
  <c r="T622" i="18"/>
  <c r="T621" i="18"/>
  <c r="T620" i="18"/>
  <c r="T619" i="18"/>
  <c r="T618" i="18"/>
  <c r="T617" i="18"/>
  <c r="T616" i="18"/>
  <c r="T615" i="18"/>
  <c r="T614" i="18"/>
  <c r="T613" i="18"/>
  <c r="T612" i="18"/>
  <c r="T611" i="18"/>
  <c r="T610" i="18"/>
  <c r="T609" i="18"/>
  <c r="T608" i="18"/>
  <c r="T607" i="18"/>
  <c r="T606" i="18"/>
  <c r="T605" i="18"/>
  <c r="T604" i="18"/>
  <c r="A602" i="18"/>
  <c r="T602" i="18" s="1"/>
  <c r="T601" i="18"/>
  <c r="T600" i="18"/>
  <c r="T599" i="18"/>
  <c r="T598" i="18"/>
  <c r="T597" i="18"/>
  <c r="T596" i="18"/>
  <c r="T595" i="18"/>
  <c r="T594" i="18"/>
  <c r="T593" i="18"/>
  <c r="T592" i="18"/>
  <c r="T591" i="18"/>
  <c r="T590" i="18"/>
  <c r="T589" i="18"/>
  <c r="T588" i="18"/>
  <c r="T587" i="18"/>
  <c r="T586" i="18"/>
  <c r="T585" i="18"/>
  <c r="T584" i="18"/>
  <c r="T583" i="18"/>
  <c r="T582" i="18"/>
  <c r="T581" i="18"/>
  <c r="T580" i="18"/>
  <c r="T579" i="18"/>
  <c r="T578" i="18"/>
  <c r="T577" i="18"/>
  <c r="T576" i="18"/>
  <c r="T575" i="18"/>
  <c r="T574" i="18"/>
  <c r="T573" i="18"/>
  <c r="T572" i="18"/>
  <c r="T571" i="18"/>
  <c r="T570" i="18"/>
  <c r="T569" i="18"/>
  <c r="T568" i="18"/>
  <c r="T567" i="18"/>
  <c r="T566" i="18"/>
  <c r="T565" i="18"/>
  <c r="T564" i="18"/>
  <c r="T563" i="18"/>
  <c r="T562" i="18"/>
  <c r="T561" i="18"/>
  <c r="T560" i="18"/>
  <c r="T559" i="18"/>
  <c r="T558" i="18"/>
  <c r="T557" i="18"/>
  <c r="T556" i="18"/>
  <c r="T555" i="18"/>
  <c r="T554" i="18"/>
  <c r="T553" i="18"/>
  <c r="T552" i="18"/>
  <c r="T551" i="18"/>
  <c r="T550" i="18"/>
  <c r="T549" i="18"/>
  <c r="T548" i="18"/>
  <c r="T547" i="18"/>
  <c r="T546" i="18"/>
  <c r="T545" i="18"/>
  <c r="T544" i="18"/>
  <c r="T543" i="18"/>
  <c r="T542" i="18"/>
  <c r="T541" i="18"/>
  <c r="T540" i="18"/>
  <c r="T539" i="18"/>
  <c r="T538" i="18"/>
  <c r="T537" i="18"/>
  <c r="T536" i="18"/>
  <c r="T535" i="18"/>
  <c r="T534" i="18"/>
  <c r="T533" i="18"/>
  <c r="T532" i="18"/>
  <c r="T531" i="18"/>
  <c r="T530" i="18"/>
  <c r="T529" i="18"/>
  <c r="T528" i="18"/>
  <c r="T527" i="18"/>
  <c r="T526" i="18"/>
  <c r="T525" i="18"/>
  <c r="T524" i="18"/>
  <c r="T523" i="18"/>
  <c r="T522" i="18"/>
  <c r="T521" i="18"/>
  <c r="T520" i="18"/>
  <c r="T519" i="18"/>
  <c r="T518" i="18"/>
  <c r="T517" i="18"/>
  <c r="T516" i="18"/>
  <c r="T515" i="18"/>
  <c r="T514" i="18"/>
  <c r="T513" i="18"/>
  <c r="T512" i="18"/>
  <c r="T511" i="18"/>
  <c r="T510" i="18"/>
  <c r="T509" i="18"/>
  <c r="T508" i="18"/>
  <c r="T507" i="18"/>
  <c r="T506" i="18"/>
  <c r="T505" i="18"/>
  <c r="T504" i="18"/>
  <c r="T503" i="18"/>
  <c r="T502" i="18"/>
  <c r="T501" i="18"/>
  <c r="T500" i="18"/>
  <c r="T499" i="18"/>
  <c r="T498" i="18"/>
  <c r="T497" i="18"/>
  <c r="T496" i="18"/>
  <c r="T495" i="18"/>
  <c r="T494" i="18"/>
  <c r="T493" i="18"/>
  <c r="T492" i="18"/>
  <c r="T491" i="18"/>
  <c r="T490" i="18"/>
  <c r="T489" i="18"/>
  <c r="T488" i="18"/>
  <c r="T487" i="18"/>
  <c r="T486" i="18"/>
  <c r="T485" i="18"/>
  <c r="T484" i="18"/>
  <c r="T483" i="18"/>
  <c r="T482" i="18"/>
  <c r="T481" i="18"/>
  <c r="T480" i="18"/>
  <c r="T479" i="18"/>
  <c r="T478" i="18"/>
  <c r="T477" i="18"/>
  <c r="T476" i="18"/>
  <c r="T475" i="18"/>
  <c r="T474" i="18"/>
  <c r="T473" i="18"/>
  <c r="T472" i="18"/>
  <c r="T471" i="18"/>
  <c r="T470" i="18"/>
  <c r="T469" i="18"/>
  <c r="T468" i="18"/>
  <c r="T467" i="18"/>
  <c r="T466" i="18"/>
  <c r="T465" i="18"/>
  <c r="T464" i="18"/>
  <c r="T463" i="18"/>
  <c r="T462" i="18"/>
  <c r="T461" i="18"/>
  <c r="T460" i="18"/>
  <c r="T459" i="18"/>
  <c r="T458" i="18"/>
  <c r="T457" i="18"/>
  <c r="T456" i="18"/>
  <c r="T455" i="18"/>
  <c r="T454" i="18"/>
  <c r="T453" i="18"/>
  <c r="T452" i="18"/>
  <c r="T451" i="18"/>
  <c r="T450" i="18"/>
  <c r="T449" i="18"/>
  <c r="T448" i="18"/>
  <c r="T447" i="18"/>
  <c r="T446" i="18"/>
  <c r="T445" i="18"/>
  <c r="T444" i="18"/>
  <c r="T443" i="18"/>
  <c r="T442" i="18"/>
  <c r="T441" i="18"/>
  <c r="T440" i="18"/>
  <c r="T439" i="18"/>
  <c r="T438" i="18"/>
  <c r="T437" i="18"/>
  <c r="T436" i="18"/>
  <c r="T433" i="18"/>
  <c r="T432" i="18"/>
  <c r="T431" i="18"/>
  <c r="T430" i="18"/>
  <c r="T429" i="18"/>
  <c r="T428" i="18"/>
  <c r="T427" i="18"/>
  <c r="T426" i="18"/>
  <c r="T425" i="18"/>
  <c r="T424" i="18"/>
  <c r="T423" i="18"/>
  <c r="T422" i="18"/>
  <c r="T421" i="18"/>
  <c r="T420" i="18"/>
  <c r="T419" i="18"/>
  <c r="T418" i="18"/>
  <c r="T417" i="18"/>
  <c r="T416" i="18"/>
  <c r="T415" i="18"/>
  <c r="T414" i="18"/>
  <c r="T413" i="18"/>
  <c r="T412" i="18"/>
  <c r="T411" i="18"/>
  <c r="T410" i="18"/>
  <c r="T409" i="18"/>
  <c r="T408" i="18"/>
  <c r="T407" i="18"/>
  <c r="T406" i="18"/>
  <c r="T405" i="18"/>
  <c r="T404" i="18"/>
  <c r="T403" i="18"/>
  <c r="T402" i="18"/>
  <c r="T401" i="18"/>
  <c r="T400" i="18"/>
  <c r="T399" i="18"/>
  <c r="T398" i="18"/>
  <c r="T397" i="18"/>
  <c r="T396" i="18"/>
  <c r="T395" i="18"/>
  <c r="T394" i="18"/>
  <c r="T393" i="18"/>
  <c r="T392" i="18"/>
  <c r="T391" i="18"/>
  <c r="T390" i="18"/>
  <c r="T389" i="18"/>
  <c r="T388" i="18"/>
  <c r="T387" i="18"/>
  <c r="T386" i="18"/>
  <c r="T385" i="18"/>
  <c r="T384" i="18"/>
  <c r="T383" i="18"/>
  <c r="T382" i="18"/>
  <c r="T381" i="18"/>
  <c r="T380" i="18"/>
  <c r="T379" i="18"/>
  <c r="T378" i="18"/>
  <c r="T377" i="18"/>
  <c r="T376" i="18"/>
  <c r="T375" i="18"/>
  <c r="T374" i="18"/>
  <c r="T373" i="18"/>
  <c r="T372" i="18"/>
  <c r="T371" i="18"/>
  <c r="T370" i="18"/>
  <c r="T369" i="18"/>
  <c r="T368" i="18"/>
  <c r="T367" i="18"/>
  <c r="T366" i="18"/>
  <c r="T365" i="18"/>
  <c r="T364" i="18"/>
  <c r="T363" i="18"/>
  <c r="T362" i="18"/>
  <c r="T361" i="18"/>
  <c r="T360" i="18"/>
  <c r="T359" i="18"/>
  <c r="T358" i="18"/>
  <c r="T357" i="18"/>
  <c r="T356" i="18"/>
  <c r="T355" i="18"/>
  <c r="T354" i="18"/>
  <c r="T353" i="18"/>
  <c r="T352" i="18"/>
  <c r="T351" i="18"/>
  <c r="T350" i="18"/>
  <c r="T349" i="18"/>
  <c r="T348" i="18"/>
  <c r="T347" i="18"/>
  <c r="T346" i="18"/>
  <c r="T345" i="18"/>
  <c r="T344" i="18"/>
  <c r="T343" i="18"/>
  <c r="T342" i="18"/>
  <c r="T341" i="18"/>
  <c r="T340" i="18"/>
  <c r="T339" i="18"/>
  <c r="T338" i="18"/>
  <c r="T337" i="18"/>
  <c r="T336" i="18"/>
  <c r="T335" i="18"/>
  <c r="T334" i="18"/>
  <c r="T333" i="18"/>
  <c r="T332" i="18"/>
  <c r="T331" i="18"/>
  <c r="T330" i="18"/>
  <c r="T329" i="18"/>
  <c r="T328" i="18"/>
  <c r="T327" i="18"/>
  <c r="T326" i="18"/>
  <c r="T325" i="18"/>
  <c r="T324" i="18"/>
  <c r="T323" i="18"/>
  <c r="T322" i="18"/>
  <c r="T321" i="18"/>
  <c r="T320" i="18"/>
  <c r="T319" i="18"/>
  <c r="T318" i="18"/>
  <c r="T317" i="18"/>
  <c r="T316" i="18"/>
  <c r="T315" i="18"/>
  <c r="T314" i="18"/>
  <c r="T313" i="18"/>
  <c r="T312" i="18"/>
  <c r="T311" i="18"/>
  <c r="T310" i="18"/>
  <c r="T309" i="18"/>
  <c r="T308" i="18"/>
  <c r="T307" i="18"/>
  <c r="T306" i="18"/>
  <c r="T305" i="18"/>
  <c r="T304" i="18"/>
  <c r="T303" i="18"/>
  <c r="T302" i="18"/>
  <c r="T301" i="18"/>
  <c r="T300" i="18"/>
  <c r="T299" i="18"/>
  <c r="T298" i="18"/>
  <c r="T297" i="18"/>
  <c r="T296" i="18"/>
  <c r="T295" i="18"/>
  <c r="T294" i="18"/>
  <c r="T293" i="18"/>
  <c r="T292" i="18"/>
  <c r="T291" i="18"/>
  <c r="T290" i="18"/>
  <c r="T289" i="18"/>
  <c r="T288" i="18"/>
  <c r="T287" i="18"/>
  <c r="T286" i="18"/>
  <c r="T285" i="18"/>
  <c r="T284" i="18"/>
  <c r="T283" i="18"/>
  <c r="T282" i="18"/>
  <c r="T281" i="18"/>
  <c r="T280" i="18"/>
  <c r="T279" i="18"/>
  <c r="T278" i="18"/>
  <c r="T277" i="18"/>
  <c r="T276" i="18"/>
  <c r="T275" i="18"/>
  <c r="T274" i="18"/>
  <c r="T273" i="18"/>
  <c r="T272" i="18"/>
  <c r="T271" i="18"/>
  <c r="T270" i="18"/>
  <c r="T269" i="18"/>
  <c r="T268" i="18"/>
  <c r="T267" i="18"/>
  <c r="T266" i="18"/>
  <c r="T265" i="18"/>
  <c r="T264" i="18"/>
  <c r="T263" i="18"/>
  <c r="T262" i="18"/>
  <c r="T261" i="18"/>
  <c r="T260" i="18"/>
  <c r="T259" i="18"/>
  <c r="T258" i="18"/>
  <c r="T257" i="18"/>
  <c r="T256" i="18"/>
  <c r="T255" i="18"/>
  <c r="T254" i="18"/>
  <c r="T253" i="18"/>
  <c r="T252" i="18"/>
  <c r="T251" i="18"/>
  <c r="T250" i="18"/>
  <c r="T249" i="18"/>
  <c r="T248" i="18"/>
  <c r="T247" i="18"/>
  <c r="T246" i="18"/>
  <c r="T245" i="18"/>
  <c r="T244" i="18"/>
  <c r="T243" i="18"/>
  <c r="T242" i="18"/>
  <c r="T241" i="18"/>
  <c r="T240" i="18"/>
  <c r="T239" i="18"/>
  <c r="T238" i="18"/>
  <c r="T237" i="18"/>
  <c r="T236" i="18"/>
  <c r="T235" i="18"/>
  <c r="T234" i="18"/>
  <c r="T233" i="18"/>
  <c r="T232" i="18"/>
  <c r="T231" i="18"/>
  <c r="T230" i="18"/>
  <c r="T229" i="18"/>
  <c r="T228" i="18"/>
  <c r="T226" i="18"/>
  <c r="T224" i="18"/>
  <c r="T222" i="18"/>
  <c r="T220" i="18"/>
  <c r="T218" i="18"/>
  <c r="T216" i="18"/>
  <c r="T215" i="18"/>
  <c r="T214" i="18"/>
  <c r="T213" i="18"/>
  <c r="T212" i="18"/>
  <c r="T211" i="18"/>
  <c r="T210" i="18"/>
  <c r="T209" i="18"/>
  <c r="T208" i="18"/>
  <c r="T207" i="18"/>
  <c r="T206" i="18"/>
  <c r="T205" i="18"/>
  <c r="T204" i="18"/>
  <c r="T203" i="18"/>
  <c r="T202" i="18"/>
  <c r="T201" i="18"/>
  <c r="T200" i="18"/>
  <c r="T199" i="18"/>
  <c r="T196" i="18"/>
  <c r="T195" i="18"/>
  <c r="T194" i="18"/>
  <c r="T193" i="18"/>
  <c r="T192" i="18"/>
  <c r="T191" i="18"/>
  <c r="T190" i="18"/>
  <c r="T189" i="18"/>
  <c r="T188" i="18"/>
  <c r="T187" i="18"/>
  <c r="T186" i="18"/>
  <c r="T185" i="18"/>
  <c r="T184" i="18"/>
  <c r="T183" i="18"/>
  <c r="T182" i="18"/>
  <c r="T181" i="18"/>
  <c r="T180" i="18"/>
  <c r="T179" i="18"/>
  <c r="T178" i="18"/>
  <c r="T177" i="18"/>
  <c r="T176" i="18"/>
  <c r="T175" i="18"/>
  <c r="T174" i="18"/>
  <c r="T173" i="18"/>
  <c r="T172" i="18"/>
  <c r="T171" i="18"/>
  <c r="T170" i="18"/>
  <c r="T169" i="18"/>
  <c r="T168" i="18"/>
  <c r="T167" i="18"/>
  <c r="T166" i="18"/>
  <c r="T165" i="18"/>
  <c r="T164" i="18"/>
  <c r="T163" i="18"/>
  <c r="T162" i="18"/>
  <c r="T161" i="18"/>
  <c r="T160" i="18"/>
  <c r="T159" i="18"/>
  <c r="T158" i="18"/>
  <c r="T157" i="18"/>
  <c r="T156" i="18"/>
  <c r="T155" i="18"/>
  <c r="T154" i="18"/>
  <c r="T153" i="18"/>
  <c r="T152" i="18"/>
  <c r="T151" i="18"/>
  <c r="T150" i="18"/>
  <c r="T149" i="18"/>
  <c r="T148" i="18"/>
  <c r="T147" i="18"/>
  <c r="T146" i="18"/>
  <c r="T143" i="18"/>
  <c r="T142" i="18"/>
  <c r="T141" i="18"/>
  <c r="T139" i="18"/>
  <c r="T138" i="18"/>
  <c r="T136" i="18"/>
  <c r="T135" i="18"/>
  <c r="T134" i="18"/>
  <c r="T133" i="18"/>
  <c r="T132" i="18"/>
  <c r="T130" i="18"/>
  <c r="T128" i="18"/>
  <c r="T127" i="18"/>
  <c r="T125" i="18"/>
  <c r="T124" i="18"/>
  <c r="T123" i="18"/>
  <c r="T120" i="18"/>
  <c r="T118" i="18"/>
  <c r="T117" i="18"/>
  <c r="T116" i="18"/>
  <c r="T115" i="18"/>
  <c r="T113" i="18"/>
  <c r="T112" i="18"/>
  <c r="T111" i="18"/>
  <c r="T110" i="18"/>
  <c r="T109" i="18"/>
  <c r="T107" i="18"/>
  <c r="T105" i="18"/>
  <c r="T104" i="18"/>
  <c r="T103" i="18"/>
  <c r="T102" i="18"/>
  <c r="T100" i="18"/>
  <c r="T99" i="18"/>
  <c r="T98" i="18"/>
  <c r="T95" i="18"/>
  <c r="T94" i="18"/>
  <c r="T92" i="18"/>
  <c r="T91" i="18"/>
  <c r="T89" i="18"/>
  <c r="T88" i="18"/>
  <c r="T86" i="18"/>
  <c r="T85" i="18"/>
  <c r="T83" i="18"/>
  <c r="T82" i="18"/>
  <c r="T80" i="18"/>
  <c r="T79" i="18"/>
  <c r="T77" i="18"/>
  <c r="T76" i="18"/>
  <c r="T75" i="18"/>
  <c r="T74" i="18"/>
  <c r="T73" i="18"/>
  <c r="T72" i="18"/>
  <c r="T70" i="18"/>
  <c r="T69" i="18"/>
  <c r="T67" i="18"/>
  <c r="T66" i="18"/>
  <c r="T65" i="18"/>
  <c r="T64" i="18"/>
  <c r="T63" i="18"/>
  <c r="T62" i="18"/>
  <c r="T61" i="18"/>
  <c r="T58" i="18"/>
  <c r="T57" i="18"/>
  <c r="T56" i="18"/>
  <c r="T54" i="18"/>
  <c r="T53" i="18"/>
  <c r="T52" i="18"/>
  <c r="T50" i="18"/>
  <c r="T49" i="18"/>
  <c r="T48" i="18"/>
  <c r="T47" i="18"/>
  <c r="T46" i="18"/>
  <c r="T45" i="18"/>
  <c r="T42" i="18"/>
  <c r="T41" i="18"/>
  <c r="T40" i="18"/>
  <c r="T39" i="18"/>
  <c r="T38" i="18"/>
  <c r="T37" i="18"/>
  <c r="T35" i="18"/>
  <c r="T34" i="18"/>
  <c r="T33" i="18"/>
  <c r="T32" i="18"/>
  <c r="T30" i="18"/>
  <c r="T29" i="18"/>
  <c r="T28" i="18"/>
  <c r="T27" i="18"/>
  <c r="T26" i="18"/>
  <c r="T24" i="18"/>
  <c r="T23" i="18"/>
  <c r="T22" i="18"/>
  <c r="T21" i="18"/>
  <c r="T20" i="18"/>
  <c r="T19" i="18"/>
  <c r="T17" i="18"/>
  <c r="T16" i="18"/>
  <c r="T15" i="18"/>
  <c r="T14" i="18"/>
  <c r="T12" i="18"/>
  <c r="T11" i="18"/>
  <c r="T10" i="18"/>
  <c r="A685" i="18" l="1"/>
  <c r="T685" i="18" s="1"/>
  <c r="A686" i="18"/>
  <c r="T686" i="18" s="1"/>
  <c r="A449" i="18"/>
  <c r="A688" i="18"/>
  <c r="T688" i="18" s="1"/>
  <c r="A689" i="18"/>
  <c r="T689" i="18" s="1"/>
  <c r="A1313" i="18"/>
  <c r="AP1274" i="1"/>
  <c r="AP1273" i="1"/>
  <c r="AP1272" i="1"/>
  <c r="AP1271" i="1"/>
  <c r="AP1270" i="1"/>
  <c r="AP1269" i="1"/>
  <c r="AP1268" i="1"/>
  <c r="AP1267" i="1"/>
  <c r="AP1266" i="1"/>
  <c r="AP1265" i="1"/>
  <c r="AP1264" i="1"/>
  <c r="AP1263" i="1"/>
  <c r="AP1262" i="1"/>
  <c r="AP1261" i="1"/>
  <c r="AP1260" i="1"/>
  <c r="AP1259" i="1"/>
  <c r="AP1258" i="1"/>
  <c r="AP1257" i="1"/>
  <c r="AP1256" i="1"/>
  <c r="AP1255" i="1"/>
  <c r="AP1254" i="1"/>
  <c r="AP1253" i="1"/>
  <c r="AP1252" i="1"/>
  <c r="AP1251" i="1"/>
  <c r="AP1250" i="1"/>
  <c r="AP1249" i="1"/>
  <c r="AP1248" i="1"/>
  <c r="AP1247" i="1"/>
  <c r="AP1246" i="1"/>
  <c r="AP1245" i="1"/>
  <c r="AP1244" i="1"/>
  <c r="AP1243" i="1"/>
  <c r="AP1242" i="1"/>
  <c r="AP1241" i="1"/>
  <c r="AP1240" i="1"/>
  <c r="AP1239" i="1"/>
  <c r="AP1238" i="1"/>
  <c r="AP1237" i="1"/>
  <c r="AP1236" i="1"/>
  <c r="AP1235" i="1"/>
  <c r="AP1234" i="1"/>
  <c r="AP1233" i="1"/>
  <c r="AP1232" i="1"/>
  <c r="AP1231" i="1"/>
  <c r="AP1230" i="1"/>
  <c r="AP1229" i="1"/>
  <c r="AP1228" i="1"/>
  <c r="AP1227" i="1"/>
  <c r="AP1226" i="1"/>
  <c r="AP1225" i="1"/>
  <c r="AP1224" i="1"/>
  <c r="AP1223" i="1"/>
  <c r="AP1222" i="1"/>
  <c r="AP1221" i="1"/>
  <c r="AP1220" i="1"/>
  <c r="AP1219" i="1"/>
  <c r="AP1218" i="1"/>
  <c r="AP1217" i="1"/>
  <c r="AP1216" i="1"/>
  <c r="AP1215" i="1"/>
  <c r="AP1214" i="1"/>
  <c r="AP1213" i="1"/>
  <c r="AP1212" i="1"/>
  <c r="AP1211" i="1"/>
  <c r="AP1210" i="1"/>
  <c r="AP1209" i="1"/>
  <c r="AP1208" i="1"/>
  <c r="AP1207" i="1"/>
  <c r="AP1206" i="1"/>
  <c r="AP1205" i="1"/>
  <c r="AP1204" i="1"/>
  <c r="AP1203" i="1"/>
  <c r="AP1202" i="1"/>
  <c r="AP1201" i="1"/>
  <c r="AP1200" i="1"/>
  <c r="AP1199" i="1"/>
  <c r="AP1198" i="1"/>
  <c r="AP1197" i="1"/>
  <c r="AP1196" i="1"/>
  <c r="AP1195" i="1"/>
  <c r="AP1194" i="1"/>
  <c r="AP1193" i="1"/>
  <c r="AP1192" i="1"/>
  <c r="AP1191" i="1"/>
  <c r="AP1190" i="1"/>
  <c r="AP1189" i="1"/>
  <c r="AP1188" i="1"/>
  <c r="AP1187" i="1"/>
  <c r="AP1186" i="1"/>
  <c r="AP1185" i="1"/>
  <c r="AP1184" i="1"/>
  <c r="AP1183" i="1"/>
  <c r="AP1182" i="1"/>
  <c r="AP1181" i="1"/>
  <c r="AP1180" i="1"/>
  <c r="AP1179" i="1"/>
  <c r="AP1178" i="1"/>
  <c r="AP1177" i="1"/>
  <c r="AP1176" i="1"/>
  <c r="AP1175" i="1"/>
  <c r="AP1174" i="1"/>
  <c r="AP1173" i="1"/>
  <c r="AP1172" i="1"/>
  <c r="AP1171" i="1"/>
  <c r="AP1170" i="1"/>
  <c r="AP1169" i="1"/>
  <c r="AP1168" i="1"/>
  <c r="AP1167" i="1"/>
  <c r="AP1166" i="1"/>
  <c r="AP1165" i="1"/>
  <c r="AP1164" i="1"/>
  <c r="AP1163" i="1"/>
  <c r="AP1162" i="1"/>
  <c r="AP1161" i="1"/>
  <c r="AP1160" i="1"/>
  <c r="AP1159" i="1"/>
  <c r="AP1158" i="1"/>
  <c r="AP1157" i="1"/>
  <c r="AP1156" i="1"/>
  <c r="AP1155" i="1"/>
  <c r="AP1154" i="1"/>
  <c r="AP1153" i="1"/>
  <c r="AP1152" i="1"/>
  <c r="AP1151" i="1"/>
  <c r="AP1150" i="1"/>
  <c r="AP1149" i="1"/>
  <c r="AP1148" i="1"/>
  <c r="AP1147" i="1"/>
  <c r="AP1146" i="1"/>
  <c r="AP1145" i="1"/>
  <c r="AP1144" i="1"/>
  <c r="AP1143" i="1"/>
  <c r="AP1142" i="1"/>
  <c r="AP1141" i="1"/>
  <c r="AP1140" i="1"/>
  <c r="AP1139" i="1"/>
  <c r="AP1138" i="1"/>
  <c r="AP1137" i="1"/>
  <c r="AP1136" i="1"/>
  <c r="AP1135" i="1"/>
  <c r="AP1134" i="1"/>
  <c r="AP1133" i="1"/>
  <c r="AP1132" i="1"/>
  <c r="AP1131" i="1"/>
  <c r="AP1130" i="1"/>
  <c r="AP1129" i="1"/>
  <c r="AP1128" i="1"/>
  <c r="AP1127" i="1"/>
  <c r="AP1126" i="1"/>
  <c r="AP1125" i="1"/>
  <c r="AP1124" i="1"/>
  <c r="AP1123" i="1"/>
  <c r="AP1122" i="1"/>
  <c r="AP1121" i="1"/>
  <c r="AP1120" i="1"/>
  <c r="AP1119" i="1"/>
  <c r="AP1118" i="1"/>
  <c r="AP1117" i="1"/>
  <c r="AP1116" i="1"/>
  <c r="AP1115" i="1"/>
  <c r="AP1114" i="1"/>
  <c r="AP1113" i="1"/>
  <c r="AP1112" i="1"/>
  <c r="AP1111" i="1"/>
  <c r="AP1110" i="1"/>
  <c r="AP1109" i="1"/>
  <c r="AP1108" i="1"/>
  <c r="AP1107" i="1"/>
  <c r="AP1106" i="1"/>
  <c r="AP1105" i="1"/>
  <c r="AP1104" i="1"/>
  <c r="AP1103" i="1"/>
  <c r="AP1102" i="1"/>
  <c r="AP1101" i="1"/>
  <c r="AP1100" i="1"/>
  <c r="AP1099" i="1"/>
  <c r="AP1098" i="1"/>
  <c r="AP1097" i="1"/>
  <c r="AP1096" i="1"/>
  <c r="AP1095" i="1"/>
  <c r="AP1094" i="1"/>
  <c r="AP1093" i="1"/>
  <c r="AP1092" i="1"/>
  <c r="AP1091" i="1"/>
  <c r="AP1090" i="1"/>
  <c r="AP1089" i="1"/>
  <c r="AP1088" i="1"/>
  <c r="AP1087" i="1"/>
  <c r="AP1086" i="1"/>
  <c r="AP1085" i="1"/>
  <c r="AP1084" i="1"/>
  <c r="AP1083" i="1"/>
  <c r="AP1082" i="1"/>
  <c r="AP1081" i="1"/>
  <c r="AP1080" i="1"/>
  <c r="AP1079" i="1"/>
  <c r="AP1078" i="1"/>
  <c r="AP1077" i="1"/>
  <c r="AP1076" i="1"/>
  <c r="AP1075" i="1"/>
  <c r="AP1074" i="1"/>
  <c r="AP1073" i="1"/>
  <c r="AP1072" i="1"/>
  <c r="AP1071" i="1"/>
  <c r="AP1070" i="1"/>
  <c r="AP1069" i="1"/>
  <c r="AP1068" i="1"/>
  <c r="AP1067" i="1"/>
  <c r="AP1066" i="1"/>
  <c r="AP1065" i="1"/>
  <c r="AP1064" i="1"/>
  <c r="AP1063" i="1"/>
  <c r="AP1062" i="1"/>
  <c r="AP1061" i="1"/>
  <c r="AP1060" i="1"/>
  <c r="AP1059" i="1"/>
  <c r="AP1058" i="1"/>
  <c r="AP1057" i="1"/>
  <c r="AP1056" i="1"/>
  <c r="AP1055" i="1"/>
  <c r="AP1054" i="1"/>
  <c r="AP1053" i="1"/>
  <c r="AP1052" i="1"/>
  <c r="AP1051" i="1"/>
  <c r="AP1050" i="1"/>
  <c r="AP1049" i="1"/>
  <c r="AP1048" i="1"/>
  <c r="AP1047" i="1"/>
  <c r="AP1046" i="1"/>
  <c r="AP1045" i="1"/>
  <c r="AP1044" i="1"/>
  <c r="AP1043" i="1"/>
  <c r="AP1042" i="1"/>
  <c r="AP1041" i="1"/>
  <c r="AP1040" i="1"/>
  <c r="AP1039" i="1"/>
  <c r="AP1038" i="1"/>
  <c r="AP1037" i="1"/>
  <c r="AP1036" i="1"/>
  <c r="AP1035" i="1"/>
  <c r="AP1034" i="1"/>
  <c r="AP1033" i="1"/>
  <c r="AP1032" i="1"/>
  <c r="AP1031" i="1"/>
  <c r="AP1030" i="1"/>
  <c r="AP1029" i="1"/>
  <c r="AP1028" i="1"/>
  <c r="AP1027" i="1"/>
  <c r="AP1026" i="1"/>
  <c r="AP1025" i="1"/>
  <c r="AP1024" i="1"/>
  <c r="AP1023" i="1"/>
  <c r="AP1022" i="1"/>
  <c r="AP1021" i="1"/>
  <c r="AP1020" i="1"/>
  <c r="AP1019" i="1"/>
  <c r="AP1018" i="1"/>
  <c r="AP1017" i="1"/>
  <c r="AP1016" i="1"/>
  <c r="AP1015" i="1"/>
  <c r="AP1014" i="1"/>
  <c r="AP1013" i="1"/>
  <c r="AP1012" i="1"/>
  <c r="AP1011" i="1"/>
  <c r="AP1010" i="1"/>
  <c r="AP1009" i="1"/>
  <c r="AP1008" i="1"/>
  <c r="AP1007" i="1"/>
  <c r="AP1006" i="1"/>
  <c r="AP1005" i="1"/>
  <c r="AP1004" i="1"/>
  <c r="AP1003" i="1"/>
  <c r="AP1002" i="1"/>
  <c r="AP1001" i="1"/>
  <c r="AP1000" i="1"/>
  <c r="AP999" i="1"/>
  <c r="AP998" i="1"/>
  <c r="AP997" i="1"/>
  <c r="AP996" i="1"/>
  <c r="AP995" i="1"/>
  <c r="AP994" i="1"/>
  <c r="AP993" i="1"/>
  <c r="AP992" i="1"/>
  <c r="AP991" i="1"/>
  <c r="AP990" i="1"/>
  <c r="AP989" i="1"/>
  <c r="AP988" i="1"/>
  <c r="AP987" i="1"/>
  <c r="AP986" i="1"/>
  <c r="AP985" i="1"/>
  <c r="AP984" i="1"/>
  <c r="AP983" i="1"/>
  <c r="AP982" i="1"/>
  <c r="AP981" i="1"/>
  <c r="AP980" i="1"/>
  <c r="AP979" i="1"/>
  <c r="AP978" i="1"/>
  <c r="AP977" i="1"/>
  <c r="AP976" i="1"/>
  <c r="AP975" i="1"/>
  <c r="AP974" i="1"/>
  <c r="AP973" i="1"/>
  <c r="AP972" i="1"/>
  <c r="AP971" i="1"/>
  <c r="AP970" i="1"/>
  <c r="AP969" i="1"/>
  <c r="AP968" i="1"/>
  <c r="AP967" i="1"/>
  <c r="AP966" i="1"/>
  <c r="AP965" i="1"/>
  <c r="AP964" i="1"/>
  <c r="AP963" i="1"/>
  <c r="AP962" i="1"/>
  <c r="AP961" i="1"/>
  <c r="AP960" i="1"/>
  <c r="AP959" i="1"/>
  <c r="AP958" i="1"/>
  <c r="AP957" i="1"/>
  <c r="AP956" i="1"/>
  <c r="AP955" i="1"/>
  <c r="AP954" i="1"/>
  <c r="AP953" i="1"/>
  <c r="AP952" i="1"/>
  <c r="AP951" i="1"/>
  <c r="AP950" i="1"/>
  <c r="AP949" i="1"/>
  <c r="AP948" i="1"/>
  <c r="AP947" i="1"/>
  <c r="AP946" i="1"/>
  <c r="AP945" i="1"/>
  <c r="AP944" i="1"/>
  <c r="AP943" i="1"/>
  <c r="AP942" i="1"/>
  <c r="AP941" i="1"/>
  <c r="AP940" i="1"/>
  <c r="AP939" i="1"/>
  <c r="AP938" i="1"/>
  <c r="AP937" i="1"/>
  <c r="AP936" i="1"/>
  <c r="AP935" i="1"/>
  <c r="AP934" i="1"/>
  <c r="AP933" i="1"/>
  <c r="AP932" i="1"/>
  <c r="AP931" i="1"/>
  <c r="AP930" i="1"/>
  <c r="AP929" i="1"/>
  <c r="AP928" i="1"/>
  <c r="AP927" i="1"/>
  <c r="AP926" i="1"/>
  <c r="AP925" i="1"/>
  <c r="AP924" i="1"/>
  <c r="AP923" i="1"/>
  <c r="AP922" i="1"/>
  <c r="AP921" i="1"/>
  <c r="AP920" i="1"/>
  <c r="AP919" i="1"/>
  <c r="AP918" i="1"/>
  <c r="AP917" i="1"/>
  <c r="AP916" i="1"/>
  <c r="AP915" i="1"/>
  <c r="AP914" i="1"/>
  <c r="AP913" i="1"/>
  <c r="AP912" i="1"/>
  <c r="AP911" i="1"/>
  <c r="AP910" i="1"/>
  <c r="AP909" i="1"/>
  <c r="AP908" i="1"/>
  <c r="AP907" i="1"/>
  <c r="AP906" i="1"/>
  <c r="AP905" i="1"/>
  <c r="AP904" i="1"/>
  <c r="AP903" i="1"/>
  <c r="AP902" i="1"/>
  <c r="AP901" i="1"/>
  <c r="AP900" i="1"/>
  <c r="AP899" i="1"/>
  <c r="AP898" i="1"/>
  <c r="AP897" i="1"/>
  <c r="AP896" i="1"/>
  <c r="AP895" i="1"/>
  <c r="AP894" i="1"/>
  <c r="AP893" i="1"/>
  <c r="AP892" i="1"/>
  <c r="AP891" i="1"/>
  <c r="AP890" i="1"/>
  <c r="AP889" i="1"/>
  <c r="AP888" i="1"/>
  <c r="AP887" i="1"/>
  <c r="AP886" i="1"/>
  <c r="AP885" i="1"/>
  <c r="AP884" i="1"/>
  <c r="AP883" i="1"/>
  <c r="AP882" i="1"/>
  <c r="AP881" i="1"/>
  <c r="AP880" i="1"/>
  <c r="AP879" i="1"/>
  <c r="AP878" i="1"/>
  <c r="AP877" i="1"/>
  <c r="AP876" i="1"/>
  <c r="AP875" i="1"/>
  <c r="AP874" i="1"/>
  <c r="AP873" i="1"/>
  <c r="AP872" i="1"/>
  <c r="AP871" i="1"/>
  <c r="AP870" i="1"/>
  <c r="AP869" i="1"/>
  <c r="AP868" i="1"/>
  <c r="AP867" i="1"/>
  <c r="AP866" i="1"/>
  <c r="AP865" i="1"/>
  <c r="AP864" i="1"/>
  <c r="AP863" i="1"/>
  <c r="AP862" i="1"/>
  <c r="AP861" i="1"/>
  <c r="AP860" i="1"/>
  <c r="AP859" i="1"/>
  <c r="AP858" i="1"/>
  <c r="AP857" i="1"/>
  <c r="AP856" i="1"/>
  <c r="AP855" i="1"/>
  <c r="AP854" i="1"/>
  <c r="AP853" i="1"/>
  <c r="AP852" i="1"/>
  <c r="AP851" i="1"/>
  <c r="AP850" i="1"/>
  <c r="AP849" i="1"/>
  <c r="AP848" i="1"/>
  <c r="AP847" i="1"/>
  <c r="AP846" i="1"/>
  <c r="AP845" i="1"/>
  <c r="AP844" i="1"/>
  <c r="AP843" i="1"/>
  <c r="AP842" i="1"/>
  <c r="AP841" i="1"/>
  <c r="AP840" i="1"/>
  <c r="AP839" i="1"/>
  <c r="AP838" i="1"/>
  <c r="AP837" i="1"/>
  <c r="AP836" i="1"/>
  <c r="AP835" i="1"/>
  <c r="AP834" i="1"/>
  <c r="AP833" i="1"/>
  <c r="AP832" i="1"/>
  <c r="AP831" i="1"/>
  <c r="AP830" i="1"/>
  <c r="AP829" i="1"/>
  <c r="AP828" i="1"/>
  <c r="AP827" i="1"/>
  <c r="AP826" i="1"/>
  <c r="AP825" i="1"/>
  <c r="AP824" i="1"/>
  <c r="AP823" i="1"/>
  <c r="AP822" i="1"/>
  <c r="AP821" i="1"/>
  <c r="AP820" i="1"/>
  <c r="AP819" i="1"/>
  <c r="AP818" i="1"/>
  <c r="AP817" i="1"/>
  <c r="AP816" i="1"/>
  <c r="AP815" i="1"/>
  <c r="AP814" i="1"/>
  <c r="AP813" i="1"/>
  <c r="AP812" i="1"/>
  <c r="AP811" i="1"/>
  <c r="AP810" i="1"/>
  <c r="AP809" i="1"/>
  <c r="AP808" i="1"/>
  <c r="AP807" i="1"/>
  <c r="AP806" i="1"/>
  <c r="AP805" i="1"/>
  <c r="AP804" i="1"/>
  <c r="AP803" i="1"/>
  <c r="AP802" i="1"/>
  <c r="AP801" i="1"/>
  <c r="AP800" i="1"/>
  <c r="AP799" i="1"/>
  <c r="AP798" i="1"/>
  <c r="AP797" i="1"/>
  <c r="AP796" i="1"/>
  <c r="AP795" i="1"/>
  <c r="AP794" i="1"/>
  <c r="AP793" i="1"/>
  <c r="AP792" i="1"/>
  <c r="AP791" i="1"/>
  <c r="AP790" i="1"/>
  <c r="AP789" i="1"/>
  <c r="AP788" i="1"/>
  <c r="AP787" i="1"/>
  <c r="AP786" i="1"/>
  <c r="AP785" i="1"/>
  <c r="AP784" i="1"/>
  <c r="AP783" i="1"/>
  <c r="AP782" i="1"/>
  <c r="AP781" i="1"/>
  <c r="AP780" i="1"/>
  <c r="AP779" i="1"/>
  <c r="AP778" i="1"/>
  <c r="AP777" i="1"/>
  <c r="AP776" i="1"/>
  <c r="AP775" i="1"/>
  <c r="AP774" i="1"/>
  <c r="AP773" i="1"/>
  <c r="AP772" i="1"/>
  <c r="AP771" i="1"/>
  <c r="AP770" i="1"/>
  <c r="AP769" i="1"/>
  <c r="AP768" i="1"/>
  <c r="AP767" i="1"/>
  <c r="AP766" i="1"/>
  <c r="AP765" i="1"/>
  <c r="AP764" i="1"/>
  <c r="AP763" i="1"/>
  <c r="AP762" i="1"/>
  <c r="AP761" i="1"/>
  <c r="AP760" i="1"/>
  <c r="AP759" i="1"/>
  <c r="AP758" i="1"/>
  <c r="AP757" i="1"/>
  <c r="AP756" i="1"/>
  <c r="AP755" i="1"/>
  <c r="AP754" i="1"/>
  <c r="AP753" i="1"/>
  <c r="AP752" i="1"/>
  <c r="AP751" i="1"/>
  <c r="AP750" i="1"/>
  <c r="AP749" i="1"/>
  <c r="AP748" i="1"/>
  <c r="AP747" i="1"/>
  <c r="AP746" i="1"/>
  <c r="AP745" i="1"/>
  <c r="AP744" i="1"/>
  <c r="AP743" i="1"/>
  <c r="AP742" i="1"/>
  <c r="AP741" i="1"/>
  <c r="AP740" i="1"/>
  <c r="AP739" i="1"/>
  <c r="AP738" i="1"/>
  <c r="AP737" i="1"/>
  <c r="AP736" i="1"/>
  <c r="AP735" i="1"/>
  <c r="AP734" i="1"/>
  <c r="AP733" i="1"/>
  <c r="AP732" i="1"/>
  <c r="AP731" i="1"/>
  <c r="AP730" i="1"/>
  <c r="AP729" i="1"/>
  <c r="AP728" i="1"/>
  <c r="AP727" i="1"/>
  <c r="AP726" i="1"/>
  <c r="AP725" i="1"/>
  <c r="AP724" i="1"/>
  <c r="AP723" i="1"/>
  <c r="AP722" i="1"/>
  <c r="AP721" i="1"/>
  <c r="AP720" i="1"/>
  <c r="AP719" i="1"/>
  <c r="AP718" i="1"/>
  <c r="AP717" i="1"/>
  <c r="AP716" i="1"/>
  <c r="AP715" i="1"/>
  <c r="AP714" i="1"/>
  <c r="AP713" i="1"/>
  <c r="AP712" i="1"/>
  <c r="AP711" i="1"/>
  <c r="AP710" i="1"/>
  <c r="AP709" i="1"/>
  <c r="AP708" i="1"/>
  <c r="AP707" i="1"/>
  <c r="AP706" i="1"/>
  <c r="AP705" i="1"/>
  <c r="AP704" i="1"/>
  <c r="AP703" i="1"/>
  <c r="AP702" i="1"/>
  <c r="AP701" i="1"/>
  <c r="AP700" i="1"/>
  <c r="AP699" i="1"/>
  <c r="AP698" i="1"/>
  <c r="AP697" i="1"/>
  <c r="AP696" i="1"/>
  <c r="AP695" i="1"/>
  <c r="AP694" i="1"/>
  <c r="AP693" i="1"/>
  <c r="AP692" i="1"/>
  <c r="AP691" i="1"/>
  <c r="AP690" i="1"/>
  <c r="AP689" i="1"/>
  <c r="AP688" i="1"/>
  <c r="AP687" i="1"/>
  <c r="AP686" i="1"/>
  <c r="AP685" i="1"/>
  <c r="AP684" i="1"/>
  <c r="AP683" i="1"/>
  <c r="AP682" i="1"/>
  <c r="AP681" i="1"/>
  <c r="AP680" i="1"/>
  <c r="AP679" i="1"/>
  <c r="AP678" i="1"/>
  <c r="AP677" i="1"/>
  <c r="AP676" i="1"/>
  <c r="AP675" i="1"/>
  <c r="AP674" i="1"/>
  <c r="AP673" i="1"/>
  <c r="AP672" i="1"/>
  <c r="AP671" i="1"/>
  <c r="AP670" i="1"/>
  <c r="AP669" i="1"/>
  <c r="AP668" i="1"/>
  <c r="AP667" i="1"/>
  <c r="AP666" i="1"/>
  <c r="AP665" i="1"/>
  <c r="AP664" i="1"/>
  <c r="AP663" i="1"/>
  <c r="AP662" i="1"/>
  <c r="AP661" i="1"/>
  <c r="AP660" i="1"/>
  <c r="AP659" i="1"/>
  <c r="AP658" i="1"/>
  <c r="AP657" i="1"/>
  <c r="AP656" i="1"/>
  <c r="AP655" i="1"/>
  <c r="AP654" i="1"/>
  <c r="AP653" i="1"/>
  <c r="AP652" i="1"/>
  <c r="AP651" i="1"/>
  <c r="AP650" i="1"/>
  <c r="AP649" i="1"/>
  <c r="AP648" i="1"/>
  <c r="AP647" i="1"/>
  <c r="AP646" i="1"/>
  <c r="AP645" i="1"/>
  <c r="AP644" i="1"/>
  <c r="AP643" i="1"/>
  <c r="AP642" i="1"/>
  <c r="AP641" i="1"/>
  <c r="AP640" i="1"/>
  <c r="AP639" i="1"/>
  <c r="AP638" i="1"/>
  <c r="AP637" i="1"/>
  <c r="AP636" i="1"/>
  <c r="AP635" i="1"/>
  <c r="AP634" i="1"/>
  <c r="AP633" i="1"/>
  <c r="AP632" i="1"/>
  <c r="AP631" i="1"/>
  <c r="AP630" i="1"/>
  <c r="AP629" i="1"/>
  <c r="AP628" i="1"/>
  <c r="AP627" i="1"/>
  <c r="AP626" i="1"/>
  <c r="AP625" i="1"/>
  <c r="AP624" i="1"/>
  <c r="AP623" i="1"/>
  <c r="AP622" i="1"/>
  <c r="AP621" i="1"/>
  <c r="AP620" i="1"/>
  <c r="AP619" i="1"/>
  <c r="AP618" i="1"/>
  <c r="AP617" i="1"/>
  <c r="AP616" i="1"/>
  <c r="AP615" i="1"/>
  <c r="AP614" i="1"/>
  <c r="AP613" i="1"/>
  <c r="AP612" i="1"/>
  <c r="AP611" i="1"/>
  <c r="AP610" i="1"/>
  <c r="AP609" i="1"/>
  <c r="AP608" i="1"/>
  <c r="AP607" i="1"/>
  <c r="AP606" i="1"/>
  <c r="AP605" i="1"/>
  <c r="AP604" i="1"/>
  <c r="AP603" i="1"/>
  <c r="AP602" i="1"/>
  <c r="AP601" i="1"/>
  <c r="AP600" i="1"/>
  <c r="AP599" i="1"/>
  <c r="AP598" i="1"/>
  <c r="AP597" i="1"/>
  <c r="AP596" i="1"/>
  <c r="AP595" i="1"/>
  <c r="AP594" i="1"/>
  <c r="AP593" i="1"/>
  <c r="AP592" i="1"/>
  <c r="AP591" i="1"/>
  <c r="AP590" i="1"/>
  <c r="AP589" i="1"/>
  <c r="AP588" i="1"/>
  <c r="AP587" i="1"/>
  <c r="AP586" i="1"/>
  <c r="AP585" i="1"/>
  <c r="AP584" i="1"/>
  <c r="AP583" i="1"/>
  <c r="AP582" i="1"/>
  <c r="AP581" i="1"/>
  <c r="AP580" i="1"/>
  <c r="AP579" i="1"/>
  <c r="AP578" i="1"/>
  <c r="AP577" i="1"/>
  <c r="AP576" i="1"/>
  <c r="AP575" i="1"/>
  <c r="AP574" i="1"/>
  <c r="AP573" i="1"/>
  <c r="AP572" i="1"/>
  <c r="AP571" i="1"/>
  <c r="AP570" i="1"/>
  <c r="AP569" i="1"/>
  <c r="AP568" i="1"/>
  <c r="AP567" i="1"/>
  <c r="AP566" i="1"/>
  <c r="AP565" i="1"/>
  <c r="AP564" i="1"/>
  <c r="AP563" i="1"/>
  <c r="AP562" i="1"/>
  <c r="AP561" i="1"/>
  <c r="AP560" i="1"/>
  <c r="AP559" i="1"/>
  <c r="AP558" i="1"/>
  <c r="AP557" i="1"/>
  <c r="AP556" i="1"/>
  <c r="AP555" i="1"/>
  <c r="AP554" i="1"/>
  <c r="AP553" i="1"/>
  <c r="AP552" i="1"/>
  <c r="AP551" i="1"/>
  <c r="AP550" i="1"/>
  <c r="AP549" i="1"/>
  <c r="AP548" i="1"/>
  <c r="AP547" i="1"/>
  <c r="AP546" i="1"/>
  <c r="AP545" i="1"/>
  <c r="AP544" i="1"/>
  <c r="AP543" i="1"/>
  <c r="AP542" i="1"/>
  <c r="AP541" i="1"/>
  <c r="AP540" i="1"/>
  <c r="AP539" i="1"/>
  <c r="AP538" i="1"/>
  <c r="AP537" i="1"/>
  <c r="AP536" i="1"/>
  <c r="AP535" i="1"/>
  <c r="AP534" i="1"/>
  <c r="AP533" i="1"/>
  <c r="AP532" i="1"/>
  <c r="AP531" i="1"/>
  <c r="AP530" i="1"/>
  <c r="AP529" i="1"/>
  <c r="AP528" i="1"/>
  <c r="AP527" i="1"/>
  <c r="AP526" i="1"/>
  <c r="AP525" i="1"/>
  <c r="AP524" i="1"/>
  <c r="AP523" i="1"/>
  <c r="AP522" i="1"/>
  <c r="AP521" i="1"/>
  <c r="AP520" i="1"/>
  <c r="AP519" i="1"/>
  <c r="AP518" i="1"/>
  <c r="AP517" i="1"/>
  <c r="AP516" i="1"/>
  <c r="AP515" i="1"/>
  <c r="AP514" i="1"/>
  <c r="AP513" i="1"/>
  <c r="AP512" i="1"/>
  <c r="AP511" i="1"/>
  <c r="AP510" i="1"/>
  <c r="AP509" i="1"/>
  <c r="AP508" i="1"/>
  <c r="AP507" i="1"/>
  <c r="AP506" i="1"/>
  <c r="AP505" i="1"/>
  <c r="AP504" i="1"/>
  <c r="AP503" i="1"/>
  <c r="AP502" i="1"/>
  <c r="AP501" i="1"/>
  <c r="AP500" i="1"/>
  <c r="AP499" i="1"/>
  <c r="AP498" i="1"/>
  <c r="AP497" i="1"/>
  <c r="AP496" i="1"/>
  <c r="AP495" i="1"/>
  <c r="AP494" i="1"/>
  <c r="AP493" i="1"/>
  <c r="AP492" i="1"/>
  <c r="AP491" i="1"/>
  <c r="AP490" i="1"/>
  <c r="AP489" i="1"/>
  <c r="AP488" i="1"/>
  <c r="AP487" i="1"/>
  <c r="AP486" i="1"/>
  <c r="AP485" i="1"/>
  <c r="AP484" i="1"/>
  <c r="AP483" i="1"/>
  <c r="AP482" i="1"/>
  <c r="AP481" i="1"/>
  <c r="AP480" i="1"/>
  <c r="AP479" i="1"/>
  <c r="AP478" i="1"/>
  <c r="AP477" i="1"/>
  <c r="AP476" i="1"/>
  <c r="AP475" i="1"/>
  <c r="AP474" i="1"/>
  <c r="AP473" i="1"/>
  <c r="AP472" i="1"/>
  <c r="AP471" i="1"/>
  <c r="AP470" i="1"/>
  <c r="AP469" i="1"/>
  <c r="AP468" i="1"/>
  <c r="AP467" i="1"/>
  <c r="AP466" i="1"/>
  <c r="AP465" i="1"/>
  <c r="AP464" i="1"/>
  <c r="AP463" i="1"/>
  <c r="AP462" i="1"/>
  <c r="AP461" i="1"/>
  <c r="AP460" i="1"/>
  <c r="AP459" i="1"/>
  <c r="AP458" i="1"/>
  <c r="AP457" i="1"/>
  <c r="AP456" i="1"/>
  <c r="AP455" i="1"/>
  <c r="AP454" i="1"/>
  <c r="AP453" i="1"/>
  <c r="AP452" i="1"/>
  <c r="AP451" i="1"/>
  <c r="AP450" i="1"/>
  <c r="AP449" i="1"/>
  <c r="AP448" i="1"/>
  <c r="AP447" i="1"/>
  <c r="AP446" i="1"/>
  <c r="AP445" i="1"/>
  <c r="AP444" i="1"/>
  <c r="AP443" i="1"/>
  <c r="AP442" i="1"/>
  <c r="AP441" i="1"/>
  <c r="AP440" i="1"/>
  <c r="AP439" i="1"/>
  <c r="AP438" i="1"/>
  <c r="AP437" i="1"/>
  <c r="AP436" i="1"/>
  <c r="AP435" i="1"/>
  <c r="AP434" i="1"/>
  <c r="AP433" i="1"/>
  <c r="AP432" i="1"/>
  <c r="AP431" i="1"/>
  <c r="AP430" i="1"/>
  <c r="AP429" i="1"/>
  <c r="AP428" i="1"/>
  <c r="AP427" i="1"/>
  <c r="AP426" i="1"/>
  <c r="AP425" i="1"/>
  <c r="AP424" i="1"/>
  <c r="AP423" i="1"/>
  <c r="AP422" i="1"/>
  <c r="AP421" i="1"/>
  <c r="AP420" i="1"/>
  <c r="AP419" i="1"/>
  <c r="AP418" i="1"/>
  <c r="AP417" i="1"/>
  <c r="AP416" i="1"/>
  <c r="AP415" i="1"/>
  <c r="AP414" i="1"/>
  <c r="AP413" i="1"/>
  <c r="AP412" i="1"/>
  <c r="AP411" i="1"/>
  <c r="AP410" i="1"/>
  <c r="AP409" i="1"/>
  <c r="AP408" i="1"/>
  <c r="AP407" i="1"/>
  <c r="AP406" i="1"/>
  <c r="AP405" i="1"/>
  <c r="AP404" i="1"/>
  <c r="AP403" i="1"/>
  <c r="AP402" i="1"/>
  <c r="AP401" i="1"/>
  <c r="AP400" i="1"/>
  <c r="AP399" i="1"/>
  <c r="AP398" i="1"/>
  <c r="AP397" i="1"/>
  <c r="AP396" i="1"/>
  <c r="AP395" i="1"/>
  <c r="AP394" i="1"/>
  <c r="AP393" i="1"/>
  <c r="AP392" i="1"/>
  <c r="AP391" i="1"/>
  <c r="AP390" i="1"/>
  <c r="AP389" i="1"/>
  <c r="AP388" i="1"/>
  <c r="AP387" i="1"/>
  <c r="AP386" i="1"/>
  <c r="AP385" i="1"/>
  <c r="AP384" i="1"/>
  <c r="AP383" i="1"/>
  <c r="AP382" i="1"/>
  <c r="AP381" i="1"/>
  <c r="AP380" i="1"/>
  <c r="AP379" i="1"/>
  <c r="AP378" i="1"/>
  <c r="AP377" i="1"/>
  <c r="AP376" i="1"/>
  <c r="AP375" i="1"/>
  <c r="AP374" i="1"/>
  <c r="AP373" i="1"/>
  <c r="AP372" i="1"/>
  <c r="AP371" i="1"/>
  <c r="AP370" i="1"/>
  <c r="AP369" i="1"/>
  <c r="AP368" i="1"/>
  <c r="AP367" i="1"/>
  <c r="AP366" i="1"/>
  <c r="AP365" i="1"/>
  <c r="AP364" i="1"/>
  <c r="AP363" i="1"/>
  <c r="AP362" i="1"/>
  <c r="AP361" i="1"/>
  <c r="AP360" i="1"/>
  <c r="AP359" i="1"/>
  <c r="AP358" i="1"/>
  <c r="AP357" i="1"/>
  <c r="AP356" i="1"/>
  <c r="AP355" i="1"/>
  <c r="AP354" i="1"/>
  <c r="AP353" i="1"/>
  <c r="AP352" i="1"/>
  <c r="AP351" i="1"/>
  <c r="AP350" i="1"/>
  <c r="AP349" i="1"/>
  <c r="AP348" i="1"/>
  <c r="AP347" i="1"/>
  <c r="AP346" i="1"/>
  <c r="AP345" i="1"/>
  <c r="AP344" i="1"/>
  <c r="AP343" i="1"/>
  <c r="AP342" i="1"/>
  <c r="AP341" i="1"/>
  <c r="AP340" i="1"/>
  <c r="AP339" i="1"/>
  <c r="AP338" i="1"/>
  <c r="AP337" i="1"/>
  <c r="AP336" i="1"/>
  <c r="AP335" i="1"/>
  <c r="AP334" i="1"/>
  <c r="AP333" i="1"/>
  <c r="AP332" i="1"/>
  <c r="AP331" i="1"/>
  <c r="AP330" i="1"/>
  <c r="AP329" i="1"/>
  <c r="AP328" i="1"/>
  <c r="AP327" i="1"/>
  <c r="AP326" i="1"/>
  <c r="AP325" i="1"/>
  <c r="AP324" i="1"/>
  <c r="AP323" i="1"/>
  <c r="AP322" i="1"/>
  <c r="AP321" i="1"/>
  <c r="AP320" i="1"/>
  <c r="AP319" i="1"/>
  <c r="AP318" i="1"/>
  <c r="AP317" i="1"/>
  <c r="AP316" i="1"/>
  <c r="AP315" i="1"/>
  <c r="AP314" i="1"/>
  <c r="AP313" i="1"/>
  <c r="AP312" i="1"/>
  <c r="AP311" i="1"/>
  <c r="AP310" i="1"/>
  <c r="AP309" i="1"/>
  <c r="AP308" i="1"/>
  <c r="AP307" i="1"/>
  <c r="AP306" i="1"/>
  <c r="AP305" i="1"/>
  <c r="AP304" i="1"/>
  <c r="AP303" i="1"/>
  <c r="AP302" i="1"/>
  <c r="AP301" i="1"/>
  <c r="AP300" i="1"/>
  <c r="AP299" i="1"/>
  <c r="AP298" i="1"/>
  <c r="AP297" i="1"/>
  <c r="AP296" i="1"/>
  <c r="AP295" i="1"/>
  <c r="AP294" i="1"/>
  <c r="AP293" i="1"/>
  <c r="AP292" i="1"/>
  <c r="AP291" i="1"/>
  <c r="AP290" i="1"/>
  <c r="AP289" i="1"/>
  <c r="AP288" i="1"/>
  <c r="AP287" i="1"/>
  <c r="AP286" i="1"/>
  <c r="AP285" i="1"/>
  <c r="AP284" i="1"/>
  <c r="AP283" i="1"/>
  <c r="AP282" i="1"/>
  <c r="AP281" i="1"/>
  <c r="AP280" i="1"/>
  <c r="AP279" i="1"/>
  <c r="AP278" i="1"/>
  <c r="AP277" i="1"/>
  <c r="AP276" i="1"/>
  <c r="AP275" i="1"/>
  <c r="AP274" i="1"/>
  <c r="AP273" i="1"/>
  <c r="AP272" i="1"/>
  <c r="AP271" i="1"/>
  <c r="AP270" i="1"/>
  <c r="AP269" i="1"/>
  <c r="AP268" i="1"/>
  <c r="AP267" i="1"/>
  <c r="AP266" i="1"/>
  <c r="AP265" i="1"/>
  <c r="AP264" i="1"/>
  <c r="AP263" i="1"/>
  <c r="AP262" i="1"/>
  <c r="AP261" i="1"/>
  <c r="AP260" i="1"/>
  <c r="AP259" i="1"/>
  <c r="AP258" i="1"/>
  <c r="AP257" i="1"/>
  <c r="AP256" i="1"/>
  <c r="AP255" i="1"/>
  <c r="AP254" i="1"/>
  <c r="AP253" i="1"/>
  <c r="AP252" i="1"/>
  <c r="AP251" i="1"/>
  <c r="AP250" i="1"/>
  <c r="AP249" i="1"/>
  <c r="AP248" i="1"/>
  <c r="AP247" i="1"/>
  <c r="AP246" i="1"/>
  <c r="AP245" i="1"/>
  <c r="AP244" i="1"/>
  <c r="AP243" i="1"/>
  <c r="AP242" i="1"/>
  <c r="AP241" i="1"/>
  <c r="AP240" i="1"/>
  <c r="AP239" i="1"/>
  <c r="AP238" i="1"/>
  <c r="AP237" i="1"/>
  <c r="AP236" i="1"/>
  <c r="AP235" i="1"/>
  <c r="AP234" i="1"/>
  <c r="AP233" i="1"/>
  <c r="AP232" i="1"/>
  <c r="AP231" i="1"/>
  <c r="AP230" i="1"/>
  <c r="AP229" i="1"/>
  <c r="AP228" i="1"/>
  <c r="AP227" i="1"/>
  <c r="AP226" i="1"/>
  <c r="AP225" i="1"/>
  <c r="AP224" i="1"/>
  <c r="AP223" i="1"/>
  <c r="AP222" i="1"/>
  <c r="AP221" i="1"/>
  <c r="AP220" i="1"/>
  <c r="AP219" i="1"/>
  <c r="AP218" i="1"/>
  <c r="AP217" i="1"/>
  <c r="AP216" i="1"/>
  <c r="AP215" i="1"/>
  <c r="AP214" i="1"/>
  <c r="AP213" i="1"/>
  <c r="AP212" i="1"/>
  <c r="AP211" i="1"/>
  <c r="AP210" i="1"/>
  <c r="AP209" i="1"/>
  <c r="AP208" i="1"/>
  <c r="AP207" i="1"/>
  <c r="AP206" i="1"/>
  <c r="AP205" i="1"/>
  <c r="AP204" i="1"/>
  <c r="AP203" i="1"/>
  <c r="AP202" i="1"/>
  <c r="AP201" i="1"/>
  <c r="AP200" i="1"/>
  <c r="AP199" i="1"/>
  <c r="AP198" i="1"/>
  <c r="AP197" i="1"/>
  <c r="AP196" i="1"/>
  <c r="AP195" i="1"/>
  <c r="AP194" i="1"/>
  <c r="AP193" i="1"/>
  <c r="AP192" i="1"/>
  <c r="AP191" i="1"/>
  <c r="AP190" i="1"/>
  <c r="AP189" i="1"/>
  <c r="AP188" i="1"/>
  <c r="AP187" i="1"/>
  <c r="AP186" i="1"/>
  <c r="AP185" i="1"/>
  <c r="AP184" i="1"/>
  <c r="AP183" i="1"/>
  <c r="AP182" i="1"/>
  <c r="AP181" i="1"/>
  <c r="AP180" i="1"/>
  <c r="AP179" i="1"/>
  <c r="AP178" i="1"/>
  <c r="AP177" i="1"/>
  <c r="AP176" i="1"/>
  <c r="AP175" i="1"/>
  <c r="AP174" i="1"/>
  <c r="AP173" i="1"/>
  <c r="AP172" i="1"/>
  <c r="AP171" i="1"/>
  <c r="AP170" i="1"/>
  <c r="AP169" i="1"/>
  <c r="AP168" i="1"/>
  <c r="AP167" i="1"/>
  <c r="AP166"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T1313" i="18" l="1"/>
  <c r="A687" i="18"/>
  <c r="T687" i="18" s="1"/>
  <c r="AO1237" i="1"/>
  <c r="T1530" i="2" s="1"/>
  <c r="AO1250" i="1" l="1"/>
  <c r="T1543" i="2" s="1"/>
  <c r="AO1249" i="1"/>
  <c r="AO1248" i="1"/>
  <c r="T1542" i="2" s="1"/>
  <c r="AO1247" i="1"/>
  <c r="T1549" i="2" s="1"/>
  <c r="AO1246" i="1"/>
  <c r="T1540" i="2" s="1"/>
  <c r="AO1245" i="1"/>
  <c r="T1539" i="2" s="1"/>
  <c r="AO1244" i="1"/>
  <c r="T1538" i="2" s="1"/>
  <c r="AO1243" i="1"/>
  <c r="T1537" i="2" s="1"/>
  <c r="AO1242" i="1"/>
  <c r="T1536" i="2" s="1"/>
  <c r="AO1241" i="1"/>
  <c r="T1535" i="2" s="1"/>
  <c r="AO1240" i="1"/>
  <c r="T1534" i="2" s="1"/>
  <c r="AO1239" i="1"/>
  <c r="T1533" i="2" s="1"/>
  <c r="AO1238" i="1"/>
  <c r="T1532" i="2" s="1"/>
  <c r="AO1230" i="1"/>
  <c r="T1522" i="2" s="1"/>
  <c r="AO1229" i="1"/>
  <c r="T1521" i="2" s="1"/>
  <c r="AO1228" i="1"/>
  <c r="T1520" i="2" s="1"/>
  <c r="AO1227" i="1"/>
  <c r="AO1226" i="1"/>
  <c r="AO1225" i="1"/>
  <c r="AO1224" i="1"/>
  <c r="AO1223" i="1"/>
  <c r="AO1222" i="1"/>
  <c r="AO1221" i="1"/>
  <c r="AO1220" i="1"/>
  <c r="AO1219" i="1"/>
  <c r="T1509" i="2" s="1"/>
  <c r="AO1218" i="1"/>
  <c r="T1508" i="2" s="1"/>
  <c r="AO1217" i="1"/>
  <c r="T1507" i="2" s="1"/>
  <c r="AO1216" i="1"/>
  <c r="T1506" i="2" s="1"/>
  <c r="AO1215" i="1"/>
  <c r="AO1214" i="1"/>
  <c r="T1503" i="2" s="1"/>
  <c r="AO1213" i="1"/>
  <c r="T1502" i="2" s="1"/>
  <c r="AO1212" i="1"/>
  <c r="T1501" i="2" s="1"/>
  <c r="AO1211" i="1"/>
  <c r="T1500" i="2" s="1"/>
  <c r="AO1210" i="1"/>
  <c r="AO1209" i="1"/>
  <c r="AO1208" i="1"/>
  <c r="AO1207" i="1"/>
  <c r="AO1206" i="1"/>
  <c r="AO1205" i="1"/>
  <c r="AO1204" i="1"/>
  <c r="AO1203" i="1"/>
  <c r="AO1202" i="1"/>
  <c r="AO1201" i="1"/>
  <c r="T1489" i="2" s="1"/>
  <c r="AO1200" i="1"/>
  <c r="T1488" i="2" s="1"/>
  <c r="AO1198" i="1"/>
  <c r="AO1197" i="1"/>
  <c r="AO1196" i="1"/>
  <c r="AO1195" i="1"/>
  <c r="AO1194" i="1"/>
  <c r="AO1193" i="1"/>
  <c r="AO1192" i="1"/>
  <c r="AO1191" i="1"/>
  <c r="T1484" i="2" s="1"/>
  <c r="AO1190" i="1"/>
  <c r="T1483" i="2" s="1"/>
  <c r="AO1189" i="1"/>
  <c r="T1482" i="2" s="1"/>
  <c r="AO1188" i="1"/>
  <c r="T1481" i="2" s="1"/>
  <c r="AO1187" i="1"/>
  <c r="T1480" i="2" s="1"/>
  <c r="AO1186" i="1"/>
  <c r="AO1185" i="1"/>
  <c r="AO1170" i="1"/>
  <c r="T1459" i="2" s="1"/>
  <c r="AO1169" i="1"/>
  <c r="T1458" i="2" s="1"/>
  <c r="AO1149" i="1"/>
  <c r="T1434" i="2" s="1"/>
  <c r="AO1148" i="1"/>
  <c r="T1433" i="2" s="1"/>
  <c r="AO1147" i="1"/>
  <c r="T1432" i="2" s="1"/>
  <c r="AO1146" i="1"/>
  <c r="T1430" i="2" s="1"/>
  <c r="AO1145" i="1"/>
  <c r="T1429" i="2" s="1"/>
  <c r="AO1144" i="1"/>
  <c r="T1428" i="2" s="1"/>
  <c r="AO1143" i="1"/>
  <c r="T1427" i="2" s="1"/>
  <c r="AO1142" i="1"/>
  <c r="T1426" i="2" s="1"/>
  <c r="AO1141" i="1"/>
  <c r="T1425" i="2" s="1"/>
  <c r="AO1140" i="1"/>
  <c r="T1424" i="2" s="1"/>
  <c r="AO1139" i="1"/>
  <c r="T1423" i="2" s="1"/>
  <c r="AO1138" i="1"/>
  <c r="T1422" i="2" s="1"/>
  <c r="AO1137" i="1"/>
  <c r="T1421" i="2" s="1"/>
  <c r="AO1136" i="1"/>
  <c r="T1420" i="2" s="1"/>
  <c r="AO1135" i="1"/>
  <c r="AO1134" i="1"/>
  <c r="AO1133" i="1"/>
  <c r="AO1132" i="1"/>
  <c r="AO1131" i="1"/>
  <c r="AO1130" i="1"/>
  <c r="AO1129" i="1"/>
  <c r="T1491" i="2" s="1"/>
  <c r="AO1128" i="1"/>
  <c r="T1490" i="2" s="1"/>
  <c r="AO1127" i="1"/>
  <c r="T1409" i="2" s="1"/>
  <c r="AO1126" i="1"/>
  <c r="T1408" i="2" s="1"/>
  <c r="AO1125" i="1"/>
  <c r="T1407" i="2" s="1"/>
  <c r="AO1124" i="1"/>
  <c r="T1406" i="2" s="1"/>
  <c r="AO1123" i="1"/>
  <c r="T1405" i="2" s="1"/>
  <c r="AO1122" i="1"/>
  <c r="T1404" i="2" s="1"/>
  <c r="AO1118" i="1"/>
  <c r="T1398" i="2" s="1"/>
  <c r="AO1117" i="1"/>
  <c r="T1397" i="2" s="1"/>
  <c r="AO1116" i="1"/>
  <c r="T1396" i="2" s="1"/>
  <c r="AO1115" i="1"/>
  <c r="T1395" i="2" s="1"/>
  <c r="AO1114" i="1"/>
  <c r="T1394" i="2" s="1"/>
  <c r="AO1113" i="1"/>
  <c r="T1392" i="2" s="1"/>
  <c r="AO1112" i="1"/>
  <c r="T1391" i="2" s="1"/>
  <c r="AO1111" i="1"/>
  <c r="T1390" i="2" s="1"/>
  <c r="AO1110" i="1"/>
  <c r="T1389" i="2" s="1"/>
  <c r="AO1109" i="1"/>
  <c r="T1388" i="2" s="1"/>
  <c r="AO1108" i="1"/>
  <c r="T1387" i="2" s="1"/>
  <c r="AO1107" i="1"/>
  <c r="T1386" i="2" s="1"/>
  <c r="AO1106" i="1"/>
  <c r="T1385" i="2" s="1"/>
  <c r="AO1105" i="1"/>
  <c r="T1384" i="2" s="1"/>
  <c r="AO1072" i="1"/>
  <c r="T1337" i="2" s="1"/>
  <c r="AO1071" i="1"/>
  <c r="T1336" i="2" s="1"/>
  <c r="AO1070" i="1"/>
  <c r="T1335" i="2" s="1"/>
  <c r="AO1069" i="1"/>
  <c r="T1334" i="2" s="1"/>
  <c r="AO1068" i="1"/>
  <c r="T1333" i="2" s="1"/>
  <c r="AO1067" i="1"/>
  <c r="T1332" i="2" s="1"/>
  <c r="AO1066" i="1"/>
  <c r="T1331" i="2" s="1"/>
  <c r="AO1061" i="1"/>
  <c r="T1322" i="2" s="1"/>
  <c r="AO1060" i="1"/>
  <c r="T1321" i="2" s="1"/>
  <c r="AO1059" i="1"/>
  <c r="T1320" i="2" s="1"/>
  <c r="AO1058" i="1"/>
  <c r="T1319" i="2" s="1"/>
  <c r="AO1057" i="1"/>
  <c r="T1318" i="2" s="1"/>
  <c r="AO1046" i="1"/>
  <c r="T1303" i="2" s="1"/>
  <c r="AO1045" i="1"/>
  <c r="T1302" i="2" s="1"/>
  <c r="AO1044" i="1"/>
  <c r="T1301" i="2" s="1"/>
  <c r="AO1043" i="1"/>
  <c r="T1300" i="2" s="1"/>
  <c r="AO1042" i="1"/>
  <c r="T1299" i="2" s="1"/>
  <c r="AO1041" i="1"/>
  <c r="T1298" i="2" s="1"/>
  <c r="AO1034" i="1"/>
  <c r="T1284" i="2" s="1"/>
  <c r="AO1033" i="1"/>
  <c r="T1283" i="2" s="1"/>
  <c r="AO1031" i="1"/>
  <c r="T1278" i="2" s="1"/>
  <c r="AO1030" i="1"/>
  <c r="T1277" i="2" s="1"/>
  <c r="AO1029" i="1"/>
  <c r="T1276" i="2" s="1"/>
  <c r="AO1028" i="1"/>
  <c r="T1275" i="2" s="1"/>
  <c r="AO1027" i="1"/>
  <c r="T1274" i="2" s="1"/>
  <c r="AO1026" i="1"/>
  <c r="T1273" i="2" s="1"/>
  <c r="AO1025" i="1"/>
  <c r="T1272" i="2" s="1"/>
  <c r="AO1024" i="1"/>
  <c r="T1269" i="2" s="1"/>
  <c r="AO1023" i="1"/>
  <c r="T1268" i="2" s="1"/>
  <c r="AO1022" i="1"/>
  <c r="T1267" i="2" s="1"/>
  <c r="AO1021" i="1"/>
  <c r="T1266" i="2" s="1"/>
  <c r="AO1020" i="1"/>
  <c r="T1265" i="2" s="1"/>
  <c r="AO1019" i="1"/>
  <c r="T1264" i="2" s="1"/>
  <c r="AO1018" i="1"/>
  <c r="T1263" i="2" s="1"/>
  <c r="AO1017" i="1"/>
  <c r="T1262" i="2" s="1"/>
  <c r="AO1016" i="1"/>
  <c r="T1260" i="2" s="1"/>
  <c r="AO1008" i="1"/>
  <c r="T1250" i="2" s="1"/>
  <c r="AO1007" i="1"/>
  <c r="AO1006" i="1"/>
  <c r="T1248" i="2" s="1"/>
  <c r="AO1005" i="1"/>
  <c r="AO1004" i="1"/>
  <c r="T1245" i="2" s="1"/>
  <c r="AO1003" i="1"/>
  <c r="T1244" i="2" s="1"/>
  <c r="AO1002" i="1"/>
  <c r="T1243" i="2" s="1"/>
  <c r="AO1001" i="1"/>
  <c r="T1242" i="2" s="1"/>
  <c r="AO1000" i="1"/>
  <c r="AO999" i="1"/>
  <c r="T1240" i="2" s="1"/>
  <c r="AO998" i="1"/>
  <c r="T1239" i="2" s="1"/>
  <c r="AO997" i="1"/>
  <c r="T1238" i="2" s="1"/>
  <c r="AO996" i="1"/>
  <c r="T1235" i="2" s="1"/>
  <c r="AO995" i="1"/>
  <c r="T1234" i="2" s="1"/>
  <c r="AO994" i="1"/>
  <c r="T1233" i="2" s="1"/>
  <c r="AO993" i="1"/>
  <c r="T1232" i="2" s="1"/>
  <c r="AO992" i="1"/>
  <c r="T1231" i="2" s="1"/>
  <c r="AO991" i="1"/>
  <c r="T1230" i="2" s="1"/>
  <c r="AO990" i="1"/>
  <c r="T1229" i="2" s="1"/>
  <c r="AO989" i="1"/>
  <c r="AO988" i="1"/>
  <c r="T1225" i="2" s="1"/>
  <c r="AO987" i="1"/>
  <c r="T1224" i="2" s="1"/>
  <c r="AO986" i="1"/>
  <c r="T1223" i="2" s="1"/>
  <c r="AO985" i="1"/>
  <c r="T1221" i="2" s="1"/>
  <c r="AO984" i="1"/>
  <c r="AO983" i="1"/>
  <c r="AO982" i="1"/>
  <c r="T1218" i="2" s="1"/>
  <c r="AO981" i="1"/>
  <c r="T1217" i="2" s="1"/>
  <c r="AO980" i="1"/>
  <c r="T1216" i="2" s="1"/>
  <c r="AO979" i="1"/>
  <c r="AO978" i="1"/>
  <c r="T1212" i="2" s="1"/>
  <c r="AO977" i="1"/>
  <c r="T1211" i="2" s="1"/>
  <c r="AO976" i="1"/>
  <c r="T1210" i="2" s="1"/>
  <c r="AO975" i="1"/>
  <c r="T1209" i="2" s="1"/>
  <c r="AO974" i="1"/>
  <c r="T1208" i="2" s="1"/>
  <c r="AO973" i="1"/>
  <c r="T1205" i="2" s="1"/>
  <c r="AO972" i="1"/>
  <c r="T814" i="2" s="1"/>
  <c r="AO971" i="1"/>
  <c r="T813" i="2" s="1"/>
  <c r="AO970" i="1"/>
  <c r="T812" i="2" s="1"/>
  <c r="AO969" i="1"/>
  <c r="T811" i="2" s="1"/>
  <c r="AO968" i="1"/>
  <c r="T810" i="2" s="1"/>
  <c r="AO967" i="1"/>
  <c r="T809" i="2" s="1"/>
  <c r="AO966" i="1"/>
  <c r="T1204" i="2" s="1"/>
  <c r="AO965" i="1"/>
  <c r="T1203" i="2" s="1"/>
  <c r="AO964" i="1"/>
  <c r="T1202" i="2" s="1"/>
  <c r="AO963" i="1"/>
  <c r="T1201" i="2" s="1"/>
  <c r="AO962" i="1"/>
  <c r="T1199" i="2" s="1"/>
  <c r="AO961" i="1"/>
  <c r="T1198" i="2" s="1"/>
  <c r="AO960" i="1"/>
  <c r="T1197" i="2" s="1"/>
  <c r="AO959" i="1"/>
  <c r="T1195" i="2" s="1"/>
  <c r="AO958" i="1"/>
  <c r="T1194" i="2" s="1"/>
  <c r="AO957" i="1"/>
  <c r="T1193" i="2" s="1"/>
  <c r="AO956" i="1"/>
  <c r="AO955" i="1"/>
  <c r="T1191" i="2" s="1"/>
  <c r="AO954" i="1"/>
  <c r="AO953" i="1"/>
  <c r="T1188" i="2" s="1"/>
  <c r="AO952" i="1"/>
  <c r="AO951" i="1"/>
  <c r="T1186" i="2" s="1"/>
  <c r="AO950" i="1"/>
  <c r="T1185" i="2" s="1"/>
  <c r="AO949" i="1"/>
  <c r="T1184" i="2" s="1"/>
  <c r="AO948" i="1"/>
  <c r="T1183" i="2" s="1"/>
  <c r="AO947" i="1"/>
  <c r="T1182" i="2" s="1"/>
  <c r="AO946" i="1"/>
  <c r="T1181" i="2" s="1"/>
  <c r="AO945" i="1"/>
  <c r="T1180" i="2" s="1"/>
  <c r="AO944" i="1"/>
  <c r="T1179" i="2" s="1"/>
  <c r="AO943" i="1"/>
  <c r="T1178" i="2" s="1"/>
  <c r="AO942" i="1"/>
  <c r="T1177" i="2" s="1"/>
  <c r="AO941" i="1"/>
  <c r="T1176" i="2" s="1"/>
  <c r="AO940" i="1"/>
  <c r="T1175" i="2" s="1"/>
  <c r="AO939" i="1"/>
  <c r="AO938" i="1"/>
  <c r="T1173" i="2" s="1"/>
  <c r="AO937" i="1"/>
  <c r="T1172" i="2" s="1"/>
  <c r="AO936" i="1"/>
  <c r="T1171" i="2" s="1"/>
  <c r="AO935" i="1"/>
  <c r="T1170" i="2" s="1"/>
  <c r="AO934" i="1"/>
  <c r="T1169" i="2" s="1"/>
  <c r="AO933" i="1"/>
  <c r="T1168" i="2" s="1"/>
  <c r="AO932" i="1"/>
  <c r="AO931" i="1"/>
  <c r="T1166" i="2" s="1"/>
  <c r="AO930" i="1"/>
  <c r="T1165" i="2" s="1"/>
  <c r="AO929" i="1"/>
  <c r="T1164" i="2" s="1"/>
  <c r="AO928" i="1"/>
  <c r="T1163" i="2" s="1"/>
  <c r="AO927" i="1"/>
  <c r="T1162" i="2" s="1"/>
  <c r="AO926" i="1"/>
  <c r="AO925" i="1"/>
  <c r="AO924" i="1"/>
  <c r="AO923" i="1"/>
  <c r="AO922" i="1"/>
  <c r="AO921" i="1"/>
  <c r="AO920" i="1"/>
  <c r="AO919" i="1"/>
  <c r="AO918" i="1"/>
  <c r="AO917" i="1"/>
  <c r="AO916" i="1"/>
  <c r="AO915" i="1"/>
  <c r="AO914" i="1"/>
  <c r="AO913" i="1"/>
  <c r="AO912" i="1"/>
  <c r="AO911" i="1"/>
  <c r="AO910" i="1"/>
  <c r="T1160" i="2" s="1"/>
  <c r="AO909" i="1"/>
  <c r="T1159" i="2" s="1"/>
  <c r="AO908" i="1"/>
  <c r="T1158" i="2" s="1"/>
  <c r="AO907" i="1"/>
  <c r="AO906" i="1"/>
  <c r="T1156" i="2" s="1"/>
  <c r="AO905" i="1"/>
  <c r="T1155" i="2" s="1"/>
  <c r="AO904" i="1"/>
  <c r="T1154" i="2" s="1"/>
  <c r="AO903" i="1"/>
  <c r="T1153" i="2" s="1"/>
  <c r="AO902" i="1"/>
  <c r="T1152" i="2" s="1"/>
  <c r="AO901" i="1"/>
  <c r="AO900" i="1"/>
  <c r="T1150" i="2" s="1"/>
  <c r="AO899" i="1"/>
  <c r="AO898" i="1"/>
  <c r="AO897" i="1"/>
  <c r="T1146" i="2" s="1"/>
  <c r="AO896" i="1"/>
  <c r="T1145" i="2" s="1"/>
  <c r="AO895" i="1"/>
  <c r="T1144" i="2" s="1"/>
  <c r="AO883" i="1"/>
  <c r="T1129" i="2" s="1"/>
  <c r="AO882" i="1"/>
  <c r="T1128" i="2" s="1"/>
  <c r="AO881" i="1"/>
  <c r="T1127" i="2" s="1"/>
  <c r="AO880" i="1"/>
  <c r="T1126" i="2" s="1"/>
  <c r="AO879" i="1"/>
  <c r="T1124" i="2" s="1"/>
  <c r="AO878" i="1"/>
  <c r="T1123" i="2" s="1"/>
  <c r="AO877" i="1"/>
  <c r="T1122" i="2" s="1"/>
  <c r="AO876" i="1"/>
  <c r="T1121" i="2" s="1"/>
  <c r="AO875" i="1"/>
  <c r="T1120" i="2" s="1"/>
  <c r="AO874" i="1"/>
  <c r="T1119" i="2" s="1"/>
  <c r="AO873" i="1"/>
  <c r="T1118" i="2" s="1"/>
  <c r="AO872" i="1"/>
  <c r="T1116" i="2" s="1"/>
  <c r="AO871" i="1"/>
  <c r="T1115" i="2" s="1"/>
  <c r="AO870" i="1"/>
  <c r="T1114" i="2" s="1"/>
  <c r="AO869" i="1"/>
  <c r="T1113" i="2" s="1"/>
  <c r="AO868" i="1"/>
  <c r="T1112" i="2" s="1"/>
  <c r="AO867" i="1"/>
  <c r="T1111" i="2" s="1"/>
  <c r="AO866" i="1"/>
  <c r="T1110" i="2" s="1"/>
  <c r="AO865" i="1"/>
  <c r="T1109" i="2" s="1"/>
  <c r="AO864" i="1"/>
  <c r="T1108" i="2" s="1"/>
  <c r="AO863" i="1"/>
  <c r="T1107" i="2" s="1"/>
  <c r="AO862" i="1"/>
  <c r="T1105" i="2" s="1"/>
  <c r="AO861" i="1"/>
  <c r="T1104" i="2" s="1"/>
  <c r="AO860" i="1"/>
  <c r="T1103" i="2" s="1"/>
  <c r="AO859" i="1"/>
  <c r="T1102" i="2" s="1"/>
  <c r="AO858" i="1"/>
  <c r="T1101" i="2" s="1"/>
  <c r="AO857" i="1"/>
  <c r="T1100" i="2" s="1"/>
  <c r="AO856" i="1"/>
  <c r="AO855" i="1"/>
  <c r="T1098" i="2" s="1"/>
  <c r="AO854" i="1"/>
  <c r="T1097" i="2" s="1"/>
  <c r="AO853" i="1"/>
  <c r="T1095" i="2" s="1"/>
  <c r="AO852" i="1"/>
  <c r="AO851" i="1"/>
  <c r="T1093" i="2" s="1"/>
  <c r="AO850" i="1"/>
  <c r="T1092" i="2" s="1"/>
  <c r="AO849" i="1"/>
  <c r="T1091" i="2" s="1"/>
  <c r="AO848" i="1"/>
  <c r="T1090" i="2" s="1"/>
  <c r="AO847" i="1"/>
  <c r="T1089" i="2" s="1"/>
  <c r="AO846" i="1"/>
  <c r="T1088" i="2" s="1"/>
  <c r="AO845" i="1"/>
  <c r="T1087" i="2" s="1"/>
  <c r="AO844" i="1"/>
  <c r="T1085" i="2" s="1"/>
  <c r="AO843" i="1"/>
  <c r="T1084" i="2" s="1"/>
  <c r="AO842" i="1"/>
  <c r="T1083" i="2" s="1"/>
  <c r="AO841" i="1"/>
  <c r="T1082" i="2" s="1"/>
  <c r="AO840" i="1"/>
  <c r="T1081" i="2" s="1"/>
  <c r="AO839" i="1"/>
  <c r="T1080" i="2" s="1"/>
  <c r="AO838" i="1"/>
  <c r="T1079" i="2" s="1"/>
  <c r="AO837" i="1"/>
  <c r="T1077" i="2" s="1"/>
  <c r="AO798" i="1"/>
  <c r="T1028" i="2" s="1"/>
  <c r="AO797" i="1"/>
  <c r="T1027" i="2" s="1"/>
  <c r="AO796" i="1"/>
  <c r="T1026" i="2" s="1"/>
  <c r="AO795" i="1"/>
  <c r="T1025" i="2" s="1"/>
  <c r="AO794" i="1"/>
  <c r="T1023" i="2" s="1"/>
  <c r="AO793" i="1"/>
  <c r="T1022" i="2" s="1"/>
  <c r="AO792" i="1"/>
  <c r="T1019" i="2" s="1"/>
  <c r="AO791" i="1"/>
  <c r="T1018" i="2" s="1"/>
  <c r="AO790" i="1"/>
  <c r="T1016" i="2" s="1"/>
  <c r="AO789" i="1"/>
  <c r="T1015" i="2" s="1"/>
  <c r="AO788" i="1"/>
  <c r="T1014" i="2" s="1"/>
  <c r="AO787" i="1"/>
  <c r="T1012" i="2" s="1"/>
  <c r="AO786" i="1"/>
  <c r="T1011" i="2" s="1"/>
  <c r="AO785" i="1"/>
  <c r="T1010" i="2" s="1"/>
  <c r="AO784" i="1"/>
  <c r="T1007" i="2" s="1"/>
  <c r="AO783" i="1"/>
  <c r="T1006" i="2" s="1"/>
  <c r="AO782" i="1"/>
  <c r="T1005" i="2" s="1"/>
  <c r="AO781" i="1"/>
  <c r="T1004" i="2" s="1"/>
  <c r="AO780" i="1"/>
  <c r="T1002" i="2" s="1"/>
  <c r="AO779" i="1"/>
  <c r="T1001" i="2" s="1"/>
  <c r="AO778" i="1"/>
  <c r="T1000" i="2" s="1"/>
  <c r="AO777" i="1"/>
  <c r="T999" i="2" s="1"/>
  <c r="AO776" i="1"/>
  <c r="T998" i="2" s="1"/>
  <c r="AO775" i="1"/>
  <c r="T996" i="2" s="1"/>
  <c r="AO774" i="1"/>
  <c r="T995" i="2" s="1"/>
  <c r="AO773" i="1"/>
  <c r="T993" i="2" s="1"/>
  <c r="AO772" i="1"/>
  <c r="T992" i="2" s="1"/>
  <c r="AO771" i="1"/>
  <c r="T989" i="2" s="1"/>
  <c r="AO770" i="1"/>
  <c r="T988" i="2" s="1"/>
  <c r="AO769" i="1"/>
  <c r="T987" i="2" s="1"/>
  <c r="AO768" i="1"/>
  <c r="T986" i="2" s="1"/>
  <c r="AO767" i="1"/>
  <c r="T985" i="2" s="1"/>
  <c r="AO766" i="1"/>
  <c r="T973" i="2" s="1"/>
  <c r="AO765" i="1"/>
  <c r="T972" i="2" s="1"/>
  <c r="AO764" i="1"/>
  <c r="T971" i="2" s="1"/>
  <c r="AO763" i="1"/>
  <c r="T970" i="2" s="1"/>
  <c r="AO762" i="1"/>
  <c r="T969" i="2" s="1"/>
  <c r="AO761" i="1"/>
  <c r="T968" i="2" s="1"/>
  <c r="AO760" i="1"/>
  <c r="T967" i="2" s="1"/>
  <c r="AO759" i="1"/>
  <c r="T966" i="2" s="1"/>
  <c r="AO758" i="1"/>
  <c r="T965" i="2" s="1"/>
  <c r="AO757" i="1"/>
  <c r="T964" i="2" s="1"/>
  <c r="AO756" i="1"/>
  <c r="AO755" i="1"/>
  <c r="T962" i="2" s="1"/>
  <c r="AO754" i="1"/>
  <c r="AO753" i="1"/>
  <c r="T983" i="2" s="1"/>
  <c r="AO752" i="1"/>
  <c r="AO751" i="1"/>
  <c r="T981" i="2" s="1"/>
  <c r="AO750" i="1"/>
  <c r="T979" i="2" s="1"/>
  <c r="AO749" i="1"/>
  <c r="T978" i="2" s="1"/>
  <c r="AO748" i="1"/>
  <c r="T977" i="2" s="1"/>
  <c r="AO747" i="1"/>
  <c r="T976" i="2" s="1"/>
  <c r="AO746" i="1"/>
  <c r="T975" i="2" s="1"/>
  <c r="AO745" i="1"/>
  <c r="T959" i="2" s="1"/>
  <c r="AO744" i="1"/>
  <c r="T958" i="2" s="1"/>
  <c r="AO743" i="1"/>
  <c r="AO742" i="1"/>
  <c r="T956" i="2" s="1"/>
  <c r="AO741" i="1"/>
  <c r="T955" i="2" s="1"/>
  <c r="AO740" i="1"/>
  <c r="T954" i="2" s="1"/>
  <c r="AO739" i="1"/>
  <c r="T953" i="2" s="1"/>
  <c r="AO738" i="1"/>
  <c r="T952" i="2" s="1"/>
  <c r="AO737" i="1"/>
  <c r="AO736" i="1"/>
  <c r="T950" i="2" s="1"/>
  <c r="AO735" i="1"/>
  <c r="AO734" i="1"/>
  <c r="T948" i="2" s="1"/>
  <c r="AO733" i="1"/>
  <c r="AO732" i="1"/>
  <c r="T946" i="2" s="1"/>
  <c r="AO731" i="1"/>
  <c r="T945" i="2" s="1"/>
  <c r="AO730" i="1"/>
  <c r="T944" i="2" s="1"/>
  <c r="AO729" i="1"/>
  <c r="T943" i="2" s="1"/>
  <c r="AO728" i="1"/>
  <c r="T942" i="2" s="1"/>
  <c r="AO727" i="1"/>
  <c r="T949" i="2" s="1"/>
  <c r="AO726" i="1"/>
  <c r="T940" i="2" s="1"/>
  <c r="AO725" i="1"/>
  <c r="T939" i="2" s="1"/>
  <c r="AO724" i="1"/>
  <c r="T938" i="2" s="1"/>
  <c r="AO723" i="1"/>
  <c r="T937" i="2" s="1"/>
  <c r="AO722" i="1"/>
  <c r="T936" i="2" s="1"/>
  <c r="AO721" i="1"/>
  <c r="T935" i="2" s="1"/>
  <c r="AO720" i="1"/>
  <c r="T934" i="2" s="1"/>
  <c r="AO719" i="1"/>
  <c r="T933" i="2" s="1"/>
  <c r="AO718" i="1"/>
  <c r="T932" i="2" s="1"/>
  <c r="AO717" i="1"/>
  <c r="T931" i="2" s="1"/>
  <c r="AO716" i="1"/>
  <c r="T930" i="2" s="1"/>
  <c r="AO715" i="1"/>
  <c r="T929" i="2" s="1"/>
  <c r="AO714" i="1"/>
  <c r="T928" i="2" s="1"/>
  <c r="AO713" i="1"/>
  <c r="T927" i="2" s="1"/>
  <c r="AO712" i="1"/>
  <c r="T926" i="2" s="1"/>
  <c r="AO711" i="1"/>
  <c r="T925" i="2" s="1"/>
  <c r="AO710" i="1"/>
  <c r="T924" i="2" s="1"/>
  <c r="AO709" i="1"/>
  <c r="T923" i="2" s="1"/>
  <c r="AO708" i="1"/>
  <c r="T921" i="2" s="1"/>
  <c r="AO707" i="1"/>
  <c r="T920" i="2" s="1"/>
  <c r="AO706" i="1"/>
  <c r="T919" i="2" s="1"/>
  <c r="AO705" i="1"/>
  <c r="T917" i="2" s="1"/>
  <c r="AO704" i="1"/>
  <c r="T916" i="2" s="1"/>
  <c r="AO703" i="1"/>
  <c r="T915" i="2" s="1"/>
  <c r="AO663" i="1"/>
  <c r="T860" i="2" s="1"/>
  <c r="AO662" i="1"/>
  <c r="T859" i="2" s="1"/>
  <c r="AO661" i="1"/>
  <c r="T858" i="2" s="1"/>
  <c r="AO660" i="1"/>
  <c r="AO659" i="1"/>
  <c r="T855" i="2" s="1"/>
  <c r="AO658" i="1"/>
  <c r="T854" i="2" s="1"/>
  <c r="AO657" i="1"/>
  <c r="T853" i="2" s="1"/>
  <c r="AO656" i="1"/>
  <c r="AO655" i="1"/>
  <c r="AO654" i="1"/>
  <c r="AO653" i="1"/>
  <c r="T848" i="2" s="1"/>
  <c r="AO652" i="1"/>
  <c r="AO651" i="1"/>
  <c r="T846" i="2" s="1"/>
  <c r="AO650" i="1"/>
  <c r="T844" i="2" s="1"/>
  <c r="AO649" i="1"/>
  <c r="T843" i="2" s="1"/>
  <c r="AO648" i="1"/>
  <c r="T842" i="2" s="1"/>
  <c r="AO647" i="1"/>
  <c r="AO646" i="1"/>
  <c r="T840" i="2" s="1"/>
  <c r="AO645" i="1"/>
  <c r="T839" i="2" s="1"/>
  <c r="AO644" i="1"/>
  <c r="T838" i="2" s="1"/>
  <c r="AO643" i="1"/>
  <c r="T837" i="2" s="1"/>
  <c r="AO642" i="1"/>
  <c r="T835" i="2" s="1"/>
  <c r="AO641" i="1"/>
  <c r="T834" i="2" s="1"/>
  <c r="AO640" i="1"/>
  <c r="T831" i="2" s="1"/>
  <c r="AO639" i="1"/>
  <c r="T830" i="2" s="1"/>
  <c r="AO638" i="1"/>
  <c r="T829" i="2" s="1"/>
  <c r="AO637" i="1"/>
  <c r="T828" i="2" s="1"/>
  <c r="AO636" i="1"/>
  <c r="T826" i="2" s="1"/>
  <c r="AO635" i="1"/>
  <c r="T825" i="2" s="1"/>
  <c r="AO634" i="1"/>
  <c r="T824" i="2" s="1"/>
  <c r="AO633" i="1"/>
  <c r="T823" i="2" s="1"/>
  <c r="AO632" i="1"/>
  <c r="T822" i="2" s="1"/>
  <c r="AO631" i="1"/>
  <c r="T821" i="2" s="1"/>
  <c r="AO630" i="1"/>
  <c r="T820" i="2" s="1"/>
  <c r="AO629" i="1"/>
  <c r="T819" i="2" s="1"/>
  <c r="AO628" i="1"/>
  <c r="T818" i="2" s="1"/>
  <c r="AO627" i="1"/>
  <c r="T817" i="2" s="1"/>
  <c r="AO626" i="1"/>
  <c r="AO625" i="1"/>
  <c r="T807" i="2" s="1"/>
  <c r="AO624" i="1"/>
  <c r="T806" i="2" s="1"/>
  <c r="AO623" i="1"/>
  <c r="T805" i="2" s="1"/>
  <c r="AO622" i="1"/>
  <c r="T804" i="2" s="1"/>
  <c r="AO621" i="1"/>
  <c r="T803" i="2" s="1"/>
  <c r="AO620" i="1"/>
  <c r="T801" i="2" s="1"/>
  <c r="AO619" i="1"/>
  <c r="T800" i="2" s="1"/>
  <c r="AO618" i="1"/>
  <c r="T798" i="2" s="1"/>
  <c r="AO617" i="1"/>
  <c r="T797" i="2" s="1"/>
  <c r="AO616" i="1"/>
  <c r="T796" i="2" s="1"/>
  <c r="AO615" i="1"/>
  <c r="T795" i="2" s="1"/>
  <c r="AO614" i="1"/>
  <c r="T794" i="2" s="1"/>
  <c r="AO613" i="1"/>
  <c r="T791" i="2" s="1"/>
  <c r="AO612" i="1"/>
  <c r="T790" i="2" s="1"/>
  <c r="AO611" i="1"/>
  <c r="T789" i="2" s="1"/>
  <c r="AO610" i="1"/>
  <c r="T787" i="2" s="1"/>
  <c r="AO609" i="1"/>
  <c r="T786" i="2" s="1"/>
  <c r="AO608" i="1"/>
  <c r="T785" i="2" s="1"/>
  <c r="AO607" i="1"/>
  <c r="T784" i="2" s="1"/>
  <c r="AO567" i="1"/>
  <c r="T732" i="2" s="1"/>
  <c r="AO566" i="1"/>
  <c r="T731" i="2" s="1"/>
  <c r="AO565" i="1"/>
  <c r="T730" i="2" s="1"/>
  <c r="AO564" i="1"/>
  <c r="T729" i="2" s="1"/>
  <c r="AO563" i="1"/>
  <c r="T727" i="2" s="1"/>
  <c r="AO562" i="1"/>
  <c r="T726" i="2" s="1"/>
  <c r="AO561" i="1"/>
  <c r="T725" i="2" s="1"/>
  <c r="AO560" i="1"/>
  <c r="T724" i="2" s="1"/>
  <c r="AO559" i="1"/>
  <c r="T723" i="2" s="1"/>
  <c r="AO558" i="1"/>
  <c r="T722" i="2" s="1"/>
  <c r="AO557" i="1"/>
  <c r="T721" i="2" s="1"/>
  <c r="AO556" i="1"/>
  <c r="AO555" i="1"/>
  <c r="T718" i="2" s="1"/>
  <c r="AO554" i="1"/>
  <c r="T717" i="2" s="1"/>
  <c r="AO553" i="1"/>
  <c r="T716" i="2" s="1"/>
  <c r="AO552" i="1"/>
  <c r="AO551" i="1"/>
  <c r="T714" i="2" s="1"/>
  <c r="AO550" i="1"/>
  <c r="T713" i="2" s="1"/>
  <c r="AO549" i="1"/>
  <c r="T712" i="2" s="1"/>
  <c r="AO548" i="1"/>
  <c r="T711" i="2" s="1"/>
  <c r="AO544" i="1"/>
  <c r="T704" i="2" s="1"/>
  <c r="AO543" i="1"/>
  <c r="T703" i="2" s="1"/>
  <c r="AO542" i="1"/>
  <c r="T702" i="2" s="1"/>
  <c r="AO541" i="1"/>
  <c r="T701" i="2" s="1"/>
  <c r="AO539" i="1"/>
  <c r="T695" i="2" s="1"/>
  <c r="AO538" i="1"/>
  <c r="T694" i="2" s="1"/>
  <c r="AO537" i="1"/>
  <c r="T693" i="2" s="1"/>
  <c r="AO536" i="1"/>
  <c r="AO535" i="1"/>
  <c r="AO534" i="1"/>
  <c r="T682" i="2" s="1"/>
  <c r="AO533" i="1"/>
  <c r="T681" i="2" s="1"/>
  <c r="AO532" i="1"/>
  <c r="T680" i="2" s="1"/>
  <c r="AO531" i="1"/>
  <c r="T679" i="2" s="1"/>
  <c r="AO530" i="1"/>
  <c r="T678" i="2" s="1"/>
  <c r="AO529" i="1"/>
  <c r="T677" i="2" s="1"/>
  <c r="AO528" i="1"/>
  <c r="T675" i="2" s="1"/>
  <c r="AO527" i="1"/>
  <c r="T674" i="2" s="1"/>
  <c r="AO526" i="1"/>
  <c r="T673" i="2" s="1"/>
  <c r="AO525" i="1"/>
  <c r="T672" i="2" s="1"/>
  <c r="AO524" i="1"/>
  <c r="AO523" i="1"/>
  <c r="AO522" i="1"/>
  <c r="AO521" i="1"/>
  <c r="AO520" i="1"/>
  <c r="AO519" i="1"/>
  <c r="AO518" i="1"/>
  <c r="AO517" i="1"/>
  <c r="AO516" i="1"/>
  <c r="AO515" i="1"/>
  <c r="AO514" i="1"/>
  <c r="T656" i="2" s="1"/>
  <c r="AO513" i="1"/>
  <c r="T655" i="2" s="1"/>
  <c r="AO512" i="1"/>
  <c r="T653" i="2" s="1"/>
  <c r="AO511" i="1"/>
  <c r="AO510" i="1"/>
  <c r="T650" i="2" s="1"/>
  <c r="AO509" i="1"/>
  <c r="AO508" i="1"/>
  <c r="T648" i="2" s="1"/>
  <c r="AO507" i="1"/>
  <c r="AO506" i="1"/>
  <c r="T646" i="2" s="1"/>
  <c r="AO505" i="1"/>
  <c r="T645" i="2" s="1"/>
  <c r="AO504" i="1"/>
  <c r="T644" i="2" s="1"/>
  <c r="AO503" i="1"/>
  <c r="T643" i="2" s="1"/>
  <c r="AO502" i="1"/>
  <c r="AO501" i="1"/>
  <c r="T640" i="2" s="1"/>
  <c r="AO500" i="1"/>
  <c r="T639" i="2" s="1"/>
  <c r="AO499" i="1"/>
  <c r="T638" i="2" s="1"/>
  <c r="AO498" i="1"/>
  <c r="T637" i="2" s="1"/>
  <c r="AO497" i="1"/>
  <c r="T636" i="2" s="1"/>
  <c r="AO496" i="1"/>
  <c r="T635" i="2" s="1"/>
  <c r="AO495" i="1"/>
  <c r="T634" i="2" s="1"/>
  <c r="AO494" i="1"/>
  <c r="T633" i="2" s="1"/>
  <c r="AO493" i="1"/>
  <c r="T630" i="2" s="1"/>
  <c r="AO492" i="1"/>
  <c r="T629" i="2" s="1"/>
  <c r="AO491" i="1"/>
  <c r="T628" i="2" s="1"/>
  <c r="AO490" i="1"/>
  <c r="T627" i="2" s="1"/>
  <c r="AO489" i="1"/>
  <c r="T626" i="2" s="1"/>
  <c r="AO488" i="1"/>
  <c r="T625" i="2" s="1"/>
  <c r="AO487" i="1"/>
  <c r="T624" i="2" s="1"/>
  <c r="AO486" i="1"/>
  <c r="T622" i="2" s="1"/>
  <c r="AO485" i="1"/>
  <c r="T621" i="2" s="1"/>
  <c r="AO484" i="1"/>
  <c r="T671" i="2" s="1"/>
  <c r="AO483" i="1"/>
  <c r="T669" i="2" s="1"/>
  <c r="AO482" i="1"/>
  <c r="T668" i="2" s="1"/>
  <c r="AO481" i="1"/>
  <c r="T667" i="2" s="1"/>
  <c r="AO480" i="1"/>
  <c r="T665" i="2" s="1"/>
  <c r="AO479" i="1"/>
  <c r="T664" i="2" s="1"/>
  <c r="AO478" i="1"/>
  <c r="T663" i="2" s="1"/>
  <c r="AO477" i="1"/>
  <c r="AO476" i="1"/>
  <c r="T660" i="2" s="1"/>
  <c r="AO475" i="1"/>
  <c r="T659" i="2" s="1"/>
  <c r="AO474" i="1"/>
  <c r="T609" i="2" s="1"/>
  <c r="AO473" i="1"/>
  <c r="T608" i="2" s="1"/>
  <c r="AO472" i="1"/>
  <c r="T607" i="2" s="1"/>
  <c r="AO471" i="1"/>
  <c r="T606" i="2" s="1"/>
  <c r="AO470" i="1"/>
  <c r="T605" i="2" s="1"/>
  <c r="AO469" i="1"/>
  <c r="T604" i="2" s="1"/>
  <c r="AO468" i="1"/>
  <c r="AO467" i="1"/>
  <c r="T600" i="2" s="1"/>
  <c r="AO466" i="1"/>
  <c r="AO465" i="1"/>
  <c r="AO464" i="1"/>
  <c r="AO463" i="1"/>
  <c r="T599" i="2" s="1"/>
  <c r="AO462" i="1"/>
  <c r="T597" i="2" s="1"/>
  <c r="AO461" i="1"/>
  <c r="T596" i="2" s="1"/>
  <c r="AO460" i="1"/>
  <c r="T595" i="2" s="1"/>
  <c r="AO459" i="1"/>
  <c r="T594" i="2" s="1"/>
  <c r="AO458" i="1"/>
  <c r="T593" i="2" s="1"/>
  <c r="AO457" i="1"/>
  <c r="T592" i="2" s="1"/>
  <c r="AO456" i="1"/>
  <c r="AO455" i="1"/>
  <c r="T588" i="2" s="1"/>
  <c r="AO454" i="1"/>
  <c r="T587" i="2" s="1"/>
  <c r="AO453" i="1"/>
  <c r="T586" i="2" s="1"/>
  <c r="AO452" i="1"/>
  <c r="AO451" i="1"/>
  <c r="T583" i="2" s="1"/>
  <c r="AO450" i="1"/>
  <c r="T582" i="2" s="1"/>
  <c r="AO449" i="1"/>
  <c r="T581" i="2" s="1"/>
  <c r="AO448" i="1"/>
  <c r="AO447" i="1"/>
  <c r="AO446" i="1"/>
  <c r="AO445" i="1"/>
  <c r="AO441" i="1"/>
  <c r="T569" i="2" s="1"/>
  <c r="AO440" i="1"/>
  <c r="T568" i="2" s="1"/>
  <c r="AO439" i="1"/>
  <c r="T566" i="2" s="1"/>
  <c r="AO438" i="1"/>
  <c r="T565" i="2" s="1"/>
  <c r="AO437" i="1"/>
  <c r="T563" i="2" s="1"/>
  <c r="AO436" i="1"/>
  <c r="T562" i="2" s="1"/>
  <c r="AO435" i="1"/>
  <c r="T560" i="2" s="1"/>
  <c r="AO434" i="1"/>
  <c r="T559" i="2" s="1"/>
  <c r="AO433" i="1"/>
  <c r="T554" i="2" s="1"/>
  <c r="AO432" i="1"/>
  <c r="T553" i="2" s="1"/>
  <c r="AO431" i="1"/>
  <c r="AO430" i="1"/>
  <c r="T550" i="2" s="1"/>
  <c r="AO429" i="1"/>
  <c r="T548" i="2" s="1"/>
  <c r="AO428" i="1"/>
  <c r="AO427" i="1"/>
  <c r="T545" i="2" s="1"/>
  <c r="AO426" i="1"/>
  <c r="T544" i="2" s="1"/>
  <c r="AO425" i="1"/>
  <c r="T542" i="2" s="1"/>
  <c r="AO424" i="1"/>
  <c r="AO423" i="1"/>
  <c r="T539" i="2" s="1"/>
  <c r="AO422" i="1"/>
  <c r="T538" i="2" s="1"/>
  <c r="AO421" i="1"/>
  <c r="T536" i="2" s="1"/>
  <c r="AO420" i="1"/>
  <c r="T535" i="2" s="1"/>
  <c r="AO419" i="1"/>
  <c r="AO418" i="1"/>
  <c r="T556" i="2" s="1"/>
  <c r="AO417" i="1"/>
  <c r="T533" i="2" s="1"/>
  <c r="AO416" i="1"/>
  <c r="T532" i="2" s="1"/>
  <c r="AO415" i="1"/>
  <c r="T530" i="2" s="1"/>
  <c r="AO414" i="1"/>
  <c r="T529" i="2" s="1"/>
  <c r="AO413" i="1"/>
  <c r="AO412" i="1"/>
  <c r="AO411" i="1"/>
  <c r="T527" i="2" s="1"/>
  <c r="AO410" i="1"/>
  <c r="T526" i="2" s="1"/>
  <c r="AO409" i="1"/>
  <c r="T524" i="2" s="1"/>
  <c r="AO408" i="1"/>
  <c r="T523" i="2" s="1"/>
  <c r="AO407" i="1"/>
  <c r="T521" i="2" s="1"/>
  <c r="AO406" i="1"/>
  <c r="T520" i="2" s="1"/>
  <c r="AO405" i="1"/>
  <c r="AO404" i="1"/>
  <c r="AO403" i="1"/>
  <c r="AO402" i="1"/>
  <c r="AO401" i="1"/>
  <c r="AO400" i="1"/>
  <c r="AO399" i="1"/>
  <c r="T509" i="2" s="1"/>
  <c r="AO398" i="1"/>
  <c r="T508" i="2" s="1"/>
  <c r="AO397" i="1"/>
  <c r="T506" i="2" s="1"/>
  <c r="AO396" i="1"/>
  <c r="T505" i="2" s="1"/>
  <c r="AO395" i="1"/>
  <c r="T503" i="2" s="1"/>
  <c r="AO394" i="1"/>
  <c r="T502" i="2" s="1"/>
  <c r="AO393" i="1"/>
  <c r="T500" i="2" s="1"/>
  <c r="AO392" i="1"/>
  <c r="AO391" i="1"/>
  <c r="AO390" i="1"/>
  <c r="AO389" i="1"/>
  <c r="AO388" i="1"/>
  <c r="AO387" i="1"/>
  <c r="AO386" i="1"/>
  <c r="AO369" i="1"/>
  <c r="T468" i="2" s="1"/>
  <c r="AO368" i="1"/>
  <c r="T467" i="2" s="1"/>
  <c r="AO366" i="1"/>
  <c r="T465" i="2" s="1"/>
  <c r="AO365" i="1"/>
  <c r="T464" i="2" s="1"/>
  <c r="AO360" i="1"/>
  <c r="T459" i="2" s="1"/>
  <c r="AO359" i="1"/>
  <c r="T458" i="2" s="1"/>
  <c r="AO348" i="1"/>
  <c r="T454" i="2" s="1"/>
  <c r="AO347" i="1"/>
  <c r="T453" i="2" s="1"/>
  <c r="AO346" i="1"/>
  <c r="T452" i="2" s="1"/>
  <c r="AO345" i="1"/>
  <c r="AO344" i="1"/>
  <c r="T450" i="2" s="1"/>
  <c r="AO343" i="1"/>
  <c r="T448" i="2" s="1"/>
  <c r="AO342" i="1"/>
  <c r="AO341" i="1"/>
  <c r="T446" i="2" s="1"/>
  <c r="AO340" i="1"/>
  <c r="T444" i="2" s="1"/>
  <c r="AO339" i="1"/>
  <c r="T443" i="2" s="1"/>
  <c r="AO338" i="1"/>
  <c r="T442" i="2" s="1"/>
  <c r="AO337" i="1"/>
  <c r="T449" i="2" s="1"/>
  <c r="AO336" i="1"/>
  <c r="T440" i="2" s="1"/>
  <c r="AO335" i="1"/>
  <c r="T438" i="2" s="1"/>
  <c r="AO334" i="1"/>
  <c r="T437" i="2" s="1"/>
  <c r="AO333" i="1"/>
  <c r="T436" i="2" s="1"/>
  <c r="AO332" i="1"/>
  <c r="T433" i="2" s="1"/>
  <c r="AO331" i="1"/>
  <c r="T432" i="2" s="1"/>
  <c r="AO330" i="1"/>
  <c r="T430" i="2" s="1"/>
  <c r="AO329" i="1"/>
  <c r="T429" i="2" s="1"/>
  <c r="AO328" i="1"/>
  <c r="T428" i="2" s="1"/>
  <c r="AO327" i="1"/>
  <c r="T427" i="2" s="1"/>
  <c r="AO326" i="1"/>
  <c r="T426" i="2" s="1"/>
  <c r="AO325" i="1"/>
  <c r="T425" i="2" s="1"/>
  <c r="AO324" i="1"/>
  <c r="T424" i="2" s="1"/>
  <c r="AO323" i="1"/>
  <c r="T423" i="2" s="1"/>
  <c r="AO322" i="1"/>
  <c r="T422" i="2" s="1"/>
  <c r="AO321" i="1"/>
  <c r="T421" i="2" s="1"/>
  <c r="AO320" i="1"/>
  <c r="T498" i="2" s="1"/>
  <c r="AO319" i="1"/>
  <c r="T497" i="2" s="1"/>
  <c r="AO318" i="1"/>
  <c r="T496" i="2" s="1"/>
  <c r="AO317" i="1"/>
  <c r="AO316" i="1"/>
  <c r="T493" i="2" s="1"/>
  <c r="AO315" i="1"/>
  <c r="T492" i="2" s="1"/>
  <c r="AO314" i="1"/>
  <c r="AO313" i="1"/>
  <c r="T409" i="2" s="1"/>
  <c r="AO312" i="1"/>
  <c r="T407" i="2" s="1"/>
  <c r="AO311" i="1"/>
  <c r="T406" i="2" s="1"/>
  <c r="AO310" i="1"/>
  <c r="T404" i="2" s="1"/>
  <c r="AO309" i="1"/>
  <c r="T403" i="2" s="1"/>
  <c r="AO308" i="1"/>
  <c r="T402" i="2" s="1"/>
  <c r="AO307" i="1"/>
  <c r="T400" i="2" s="1"/>
  <c r="AO306" i="1"/>
  <c r="T399" i="2" s="1"/>
  <c r="AO305" i="1"/>
  <c r="T398" i="2" s="1"/>
  <c r="AO304" i="1"/>
  <c r="T397" i="2" s="1"/>
  <c r="AO303" i="1"/>
  <c r="T395" i="2" s="1"/>
  <c r="AO302" i="1"/>
  <c r="T394" i="2" s="1"/>
  <c r="AO301" i="1"/>
  <c r="T392" i="2" s="1"/>
  <c r="AO300" i="1"/>
  <c r="T391" i="2" s="1"/>
  <c r="AO299" i="1"/>
  <c r="T389" i="2" s="1"/>
  <c r="AO298" i="1"/>
  <c r="T388" i="2" s="1"/>
  <c r="AO297" i="1"/>
  <c r="T387" i="2" s="1"/>
  <c r="AO296" i="1"/>
  <c r="T386" i="2" s="1"/>
  <c r="AO295" i="1"/>
  <c r="T385" i="2" s="1"/>
  <c r="AO294" i="1"/>
  <c r="T384" i="2" s="1"/>
  <c r="AO293" i="1"/>
  <c r="T383" i="2" s="1"/>
  <c r="AO292" i="1"/>
  <c r="T382" i="2" s="1"/>
  <c r="AO291" i="1"/>
  <c r="T381" i="2" s="1"/>
  <c r="AO290" i="1"/>
  <c r="T378" i="2" s="1"/>
  <c r="AO289" i="1"/>
  <c r="T377" i="2" s="1"/>
  <c r="AO288" i="1"/>
  <c r="T376" i="2" s="1"/>
  <c r="AO287" i="1"/>
  <c r="T375" i="2" s="1"/>
  <c r="AO286" i="1"/>
  <c r="T374" i="2" s="1"/>
  <c r="AO285" i="1"/>
  <c r="T373" i="2" s="1"/>
  <c r="AO284" i="1"/>
  <c r="T371" i="2" s="1"/>
  <c r="AO283" i="1"/>
  <c r="T370" i="2" s="1"/>
  <c r="AO282" i="1"/>
  <c r="T367" i="2" s="1"/>
  <c r="AO281" i="1"/>
  <c r="T366" i="2" s="1"/>
  <c r="AO280" i="1"/>
  <c r="T365" i="2" s="1"/>
  <c r="AO279" i="1"/>
  <c r="T363" i="2" s="1"/>
  <c r="AO278" i="1"/>
  <c r="T362" i="2" s="1"/>
  <c r="AO277" i="1"/>
  <c r="AO276" i="1"/>
  <c r="T360" i="2" s="1"/>
  <c r="AO275" i="1"/>
  <c r="AO274" i="1"/>
  <c r="T356" i="2" s="1"/>
  <c r="AO273" i="1"/>
  <c r="T355" i="2" s="1"/>
  <c r="AO272" i="1"/>
  <c r="T354" i="2" s="1"/>
  <c r="AO271" i="1"/>
  <c r="T352" i="2" s="1"/>
  <c r="AO270" i="1"/>
  <c r="AO269" i="1"/>
  <c r="T350" i="2" s="1"/>
  <c r="AO268" i="1"/>
  <c r="AO267" i="1"/>
  <c r="T348" i="2" s="1"/>
  <c r="AO266" i="1"/>
  <c r="AO265" i="1"/>
  <c r="T346" i="2" s="1"/>
  <c r="AO264" i="1"/>
  <c r="T345" i="2" s="1"/>
  <c r="AO263" i="1"/>
  <c r="T343" i="2" s="1"/>
  <c r="AO262" i="1"/>
  <c r="T342" i="2" s="1"/>
  <c r="AO261" i="1"/>
  <c r="T340" i="2" s="1"/>
  <c r="AO260" i="1"/>
  <c r="T339" i="2" s="1"/>
  <c r="AO259" i="1"/>
  <c r="T338" i="2" s="1"/>
  <c r="AO258" i="1"/>
  <c r="T337" i="2" s="1"/>
  <c r="AO257" i="1"/>
  <c r="T336" i="2" s="1"/>
  <c r="AO256" i="1"/>
  <c r="AO255" i="1"/>
  <c r="T333" i="2" s="1"/>
  <c r="AO254" i="1"/>
  <c r="T332" i="2" s="1"/>
  <c r="AO253" i="1"/>
  <c r="T331" i="2" s="1"/>
  <c r="AO252" i="1"/>
  <c r="AO251" i="1"/>
  <c r="T328" i="2" s="1"/>
  <c r="AO250" i="1"/>
  <c r="T327" i="2" s="1"/>
  <c r="AO249" i="1"/>
  <c r="T326" i="2" s="1"/>
  <c r="AO248" i="1"/>
  <c r="T325" i="2" s="1"/>
  <c r="AO247" i="1"/>
  <c r="T324" i="2" s="1"/>
  <c r="AO246" i="1"/>
  <c r="T323" i="2" s="1"/>
  <c r="AO245" i="1"/>
  <c r="T320" i="2" s="1"/>
  <c r="AO244" i="1"/>
  <c r="T319" i="2" s="1"/>
  <c r="AO243" i="1"/>
  <c r="T317" i="2" s="1"/>
  <c r="AO242" i="1"/>
  <c r="T316" i="2" s="1"/>
  <c r="AO241" i="1"/>
  <c r="T315" i="2" s="1"/>
  <c r="AO240" i="1"/>
  <c r="T314" i="2" s="1"/>
  <c r="AO239" i="1"/>
  <c r="T311" i="2" s="1"/>
  <c r="AO238" i="1"/>
  <c r="T310" i="2" s="1"/>
  <c r="AO237" i="1"/>
  <c r="T308" i="2" s="1"/>
  <c r="AO236" i="1"/>
  <c r="T307" i="2" s="1"/>
  <c r="AO235" i="1"/>
  <c r="T305" i="2" s="1"/>
  <c r="AO234" i="1"/>
  <c r="T303" i="2" s="1"/>
  <c r="AO233" i="1"/>
  <c r="T302" i="2" s="1"/>
  <c r="AO232" i="1"/>
  <c r="T301" i="2" s="1"/>
  <c r="AO231" i="1"/>
  <c r="T299" i="2" s="1"/>
  <c r="AO230" i="1"/>
  <c r="T298" i="2" s="1"/>
  <c r="AO229" i="1"/>
  <c r="T295" i="2" s="1"/>
  <c r="AO228" i="1"/>
  <c r="T294" i="2" s="1"/>
  <c r="AO227" i="1"/>
  <c r="T293" i="2" s="1"/>
  <c r="AO226" i="1"/>
  <c r="T292" i="2" s="1"/>
  <c r="AO225" i="1"/>
  <c r="T291" i="2" s="1"/>
  <c r="AO224" i="1"/>
  <c r="T290" i="2" s="1"/>
  <c r="AO223" i="1"/>
  <c r="T289" i="2" s="1"/>
  <c r="AO222" i="1"/>
  <c r="T287" i="2" s="1"/>
  <c r="AO221" i="1"/>
  <c r="T286" i="2" s="1"/>
  <c r="AO220" i="1"/>
  <c r="T284" i="2" s="1"/>
  <c r="AO219" i="1"/>
  <c r="T282" i="2" s="1"/>
  <c r="AO218" i="1"/>
  <c r="T281" i="2" s="1"/>
  <c r="AO217" i="1"/>
  <c r="T280" i="2" s="1"/>
  <c r="AO216" i="1"/>
  <c r="T279" i="2" s="1"/>
  <c r="AO215" i="1"/>
  <c r="T277" i="2" s="1"/>
  <c r="AO214" i="1"/>
  <c r="T276" i="2" s="1"/>
  <c r="AO213" i="1"/>
  <c r="T275" i="2" s="1"/>
  <c r="AO212" i="1"/>
  <c r="T274" i="2" s="1"/>
  <c r="AO211" i="1"/>
  <c r="T271" i="2" s="1"/>
  <c r="AO210" i="1"/>
  <c r="T270" i="2" s="1"/>
  <c r="AO209" i="1"/>
  <c r="T269" i="2" s="1"/>
  <c r="AO208" i="1"/>
  <c r="T268" i="2" s="1"/>
  <c r="AO207" i="1"/>
  <c r="T267" i="2" s="1"/>
  <c r="AO206" i="1"/>
  <c r="T265" i="2" s="1"/>
  <c r="AO205" i="1"/>
  <c r="T264" i="2" s="1"/>
  <c r="AO204" i="1"/>
  <c r="T263" i="2" s="1"/>
  <c r="AO203" i="1"/>
  <c r="T262" i="2" s="1"/>
  <c r="AO202" i="1"/>
  <c r="AO201" i="1"/>
  <c r="T259" i="2" s="1"/>
  <c r="AO200" i="1"/>
  <c r="T258" i="2" s="1"/>
  <c r="AO199" i="1"/>
  <c r="AO198" i="1"/>
  <c r="T256" i="2" s="1"/>
  <c r="AO197" i="1"/>
  <c r="T255" i="2" s="1"/>
  <c r="AO196" i="1"/>
  <c r="T254" i="2" s="1"/>
  <c r="AO195" i="1"/>
  <c r="T253" i="2" s="1"/>
  <c r="AO194" i="1"/>
  <c r="T252" i="2" s="1"/>
  <c r="AO193" i="1"/>
  <c r="T250" i="2" s="1"/>
  <c r="AO192" i="1"/>
  <c r="AO191" i="1"/>
  <c r="T248" i="2" s="1"/>
  <c r="AO190" i="1"/>
  <c r="AO189" i="1"/>
  <c r="T246" i="2" s="1"/>
  <c r="AO188" i="1"/>
  <c r="T244" i="2" s="1"/>
  <c r="AO187" i="1"/>
  <c r="T242" i="2" s="1"/>
  <c r="AO186" i="1"/>
  <c r="T249" i="2" s="1"/>
  <c r="AO185" i="1"/>
  <c r="T240" i="2" s="1"/>
  <c r="AO184" i="1"/>
  <c r="T237" i="2" s="1"/>
  <c r="AO183" i="1"/>
  <c r="T236" i="2" s="1"/>
  <c r="AO182" i="1"/>
  <c r="T235" i="2" s="1"/>
  <c r="AO181" i="1"/>
  <c r="T234" i="2" s="1"/>
  <c r="AO180" i="1"/>
  <c r="T232" i="2" s="1"/>
  <c r="AO179" i="1"/>
  <c r="T231" i="2" s="1"/>
  <c r="AO178" i="1"/>
  <c r="T228" i="2" s="1"/>
  <c r="AO177" i="1"/>
  <c r="T226" i="2" s="1"/>
  <c r="AO176" i="1"/>
  <c r="T224" i="2" s="1"/>
  <c r="AO175" i="1"/>
  <c r="T222" i="2" s="1"/>
  <c r="AO174" i="1"/>
  <c r="T220" i="2" s="1"/>
  <c r="AO173" i="1"/>
  <c r="T218" i="2" s="1"/>
  <c r="AO172" i="1"/>
  <c r="T216" i="2" s="1"/>
  <c r="AO171" i="1"/>
  <c r="T214" i="2" s="1"/>
  <c r="AO170" i="1"/>
  <c r="T213" i="2" s="1"/>
  <c r="AO169" i="1"/>
  <c r="T211" i="2" s="1"/>
  <c r="AO168" i="1"/>
  <c r="T209" i="2" s="1"/>
  <c r="AO167" i="1"/>
  <c r="T207" i="2" s="1"/>
  <c r="AO166" i="1"/>
  <c r="T206" i="2" s="1"/>
  <c r="AO165" i="1"/>
  <c r="T205" i="2" s="1"/>
  <c r="AO164" i="1"/>
  <c r="T204" i="2" s="1"/>
  <c r="AO163" i="1"/>
  <c r="T203" i="2" s="1"/>
  <c r="AO162" i="1"/>
  <c r="T202" i="2" s="1"/>
  <c r="AO161" i="1"/>
  <c r="T201" i="2" s="1"/>
  <c r="AO160" i="1"/>
  <c r="T200" i="2" s="1"/>
  <c r="AO159" i="1"/>
  <c r="T199" i="2" s="1"/>
  <c r="AO158" i="1"/>
  <c r="T196" i="2" s="1"/>
  <c r="AO157" i="1"/>
  <c r="T195" i="2" s="1"/>
  <c r="AO156" i="1"/>
  <c r="AO155" i="1"/>
  <c r="T192" i="2" s="1"/>
  <c r="AO154" i="1"/>
  <c r="T191" i="2" s="1"/>
  <c r="AO153" i="1"/>
  <c r="T190" i="2" s="1"/>
  <c r="AO152" i="1"/>
  <c r="AO151" i="1"/>
  <c r="T188" i="2" s="1"/>
  <c r="AO150" i="1"/>
  <c r="T187" i="2" s="1"/>
  <c r="AO149" i="1"/>
  <c r="T186" i="2" s="1"/>
  <c r="AO148" i="1"/>
  <c r="T185" i="2" s="1"/>
  <c r="AO147" i="1"/>
  <c r="T184" i="2" s="1"/>
  <c r="AO146" i="1"/>
  <c r="T183" i="2" s="1"/>
  <c r="AO145" i="1"/>
  <c r="T182" i="2" s="1"/>
  <c r="AO144" i="1"/>
  <c r="T181" i="2" s="1"/>
  <c r="AO143" i="1"/>
  <c r="T180" i="2" s="1"/>
  <c r="AO142" i="1"/>
  <c r="T179" i="2" s="1"/>
  <c r="AO141" i="1"/>
  <c r="T177" i="2" s="1"/>
  <c r="AO140" i="1"/>
  <c r="T176" i="2" s="1"/>
  <c r="AO139" i="1"/>
  <c r="T175" i="2" s="1"/>
  <c r="AO138" i="1"/>
  <c r="T174" i="2" s="1"/>
  <c r="AO137" i="1"/>
  <c r="T173" i="2" s="1"/>
  <c r="AO136" i="1"/>
  <c r="T172" i="2" s="1"/>
  <c r="AO135" i="1"/>
  <c r="T170" i="2" s="1"/>
  <c r="AO134" i="1"/>
  <c r="T169" i="2" s="1"/>
  <c r="AO133" i="1"/>
  <c r="T168" i="2" s="1"/>
  <c r="AO132" i="1"/>
  <c r="T167" i="2" s="1"/>
  <c r="AO131" i="1"/>
  <c r="T166" i="2" s="1"/>
  <c r="AO130" i="1"/>
  <c r="T165" i="2" s="1"/>
  <c r="AO129" i="1"/>
  <c r="T164" i="2" s="1"/>
  <c r="AO128" i="1"/>
  <c r="T162" i="2" s="1"/>
  <c r="AO127" i="1"/>
  <c r="AO126" i="1"/>
  <c r="T160" i="2" s="1"/>
  <c r="AO125" i="1"/>
  <c r="T158" i="2" s="1"/>
  <c r="AO124" i="1"/>
  <c r="AO123" i="1"/>
  <c r="T156" i="2" s="1"/>
  <c r="AO122" i="1"/>
  <c r="T155" i="2" s="1"/>
  <c r="AO121" i="1"/>
  <c r="T153" i="2" s="1"/>
  <c r="AO120" i="1"/>
  <c r="T152" i="2" s="1"/>
  <c r="AO119" i="1"/>
  <c r="AO118" i="1"/>
  <c r="T150" i="2" s="1"/>
  <c r="AO117" i="1"/>
  <c r="AO116" i="1"/>
  <c r="T148" i="2" s="1"/>
  <c r="AO115" i="1"/>
  <c r="AO114" i="1"/>
  <c r="T146" i="2" s="1"/>
  <c r="AO113" i="1"/>
  <c r="T143" i="2" s="1"/>
  <c r="AO112" i="1"/>
  <c r="T142" i="2" s="1"/>
  <c r="AO111" i="1"/>
  <c r="T149" i="2" s="1"/>
  <c r="AO110" i="1"/>
  <c r="T139" i="2" s="1"/>
  <c r="AO109" i="1"/>
  <c r="T138" i="2" s="1"/>
  <c r="AO108" i="1"/>
  <c r="T136" i="2" s="1"/>
  <c r="AO107" i="1"/>
  <c r="T135" i="2" s="1"/>
  <c r="AO106" i="1"/>
  <c r="T134" i="2" s="1"/>
  <c r="AO105" i="1"/>
  <c r="T133" i="2" s="1"/>
  <c r="AO104" i="1"/>
  <c r="T132" i="2" s="1"/>
  <c r="AO103" i="1"/>
  <c r="T130" i="2" s="1"/>
  <c r="AO102" i="1"/>
  <c r="T128" i="2" s="1"/>
  <c r="AO101" i="1"/>
  <c r="T127" i="2" s="1"/>
  <c r="AO100" i="1"/>
  <c r="T125" i="2" s="1"/>
  <c r="AO99" i="1"/>
  <c r="T124" i="2" s="1"/>
  <c r="AO98" i="1"/>
  <c r="T123" i="2" s="1"/>
  <c r="AO97" i="1"/>
  <c r="T120" i="2" s="1"/>
  <c r="AO96" i="1"/>
  <c r="T118" i="2" s="1"/>
  <c r="AO95" i="1"/>
  <c r="T117" i="2" s="1"/>
  <c r="AO94" i="1"/>
  <c r="T116" i="2" s="1"/>
  <c r="AO93" i="1"/>
  <c r="T115" i="2" s="1"/>
  <c r="AO92" i="1"/>
  <c r="T113" i="2" s="1"/>
  <c r="AO91" i="1"/>
  <c r="T112" i="2" s="1"/>
  <c r="AO90" i="1"/>
  <c r="T111" i="2" s="1"/>
  <c r="AO89" i="1"/>
  <c r="T110" i="2" s="1"/>
  <c r="AO88" i="1"/>
  <c r="T109" i="2" s="1"/>
  <c r="AO87" i="1"/>
  <c r="T107" i="2" s="1"/>
  <c r="AO86" i="1"/>
  <c r="T105" i="2" s="1"/>
  <c r="AO85" i="1"/>
  <c r="T104" i="2" s="1"/>
  <c r="AO84" i="1"/>
  <c r="T103" i="2" s="1"/>
  <c r="AO83" i="1"/>
  <c r="T102" i="2" s="1"/>
  <c r="AO82" i="1"/>
  <c r="T100" i="2" s="1"/>
  <c r="AO81" i="1"/>
  <c r="T99" i="2" s="1"/>
  <c r="AO80" i="1"/>
  <c r="T98" i="2" s="1"/>
  <c r="AO79" i="1"/>
  <c r="T95" i="2" s="1"/>
  <c r="AO78" i="1"/>
  <c r="T94" i="2" s="1"/>
  <c r="AO77" i="1"/>
  <c r="T92" i="2" s="1"/>
  <c r="AO76" i="1"/>
  <c r="T91" i="2" s="1"/>
  <c r="AO75" i="1"/>
  <c r="T89" i="2" s="1"/>
  <c r="AO74" i="1"/>
  <c r="T88" i="2" s="1"/>
  <c r="AO73" i="1"/>
  <c r="T86" i="2" s="1"/>
  <c r="AO72" i="1"/>
  <c r="T85" i="2" s="1"/>
  <c r="AO71" i="1"/>
  <c r="T83" i="2" s="1"/>
  <c r="AO70" i="1"/>
  <c r="T82" i="2" s="1"/>
  <c r="AO69" i="1"/>
  <c r="T80" i="2" s="1"/>
  <c r="AO68" i="1"/>
  <c r="T79" i="2" s="1"/>
  <c r="AO67" i="1"/>
  <c r="T77" i="2" s="1"/>
  <c r="AO66" i="1"/>
  <c r="T76" i="2" s="1"/>
  <c r="AO65" i="1"/>
  <c r="T75" i="2" s="1"/>
  <c r="AO64" i="1"/>
  <c r="T74" i="2" s="1"/>
  <c r="AO63" i="1"/>
  <c r="T73" i="2" s="1"/>
  <c r="AO62" i="1"/>
  <c r="T72" i="2" s="1"/>
  <c r="AO61" i="1"/>
  <c r="T70" i="2" s="1"/>
  <c r="AO60" i="1"/>
  <c r="T69" i="2" s="1"/>
  <c r="AO59" i="1"/>
  <c r="AO58" i="1"/>
  <c r="T67" i="2" s="1"/>
  <c r="AO57" i="1"/>
  <c r="T66" i="2" s="1"/>
  <c r="AO56" i="1"/>
  <c r="AO55" i="1"/>
  <c r="T64" i="2" s="1"/>
  <c r="AO54" i="1"/>
  <c r="T63" i="2" s="1"/>
  <c r="AO53" i="1"/>
  <c r="T62" i="2" s="1"/>
  <c r="AO52" i="1"/>
  <c r="T65" i="2" s="1"/>
  <c r="AO51" i="1"/>
  <c r="T58" i="2" s="1"/>
  <c r="AO50" i="1"/>
  <c r="AO49" i="1"/>
  <c r="T56" i="2" s="1"/>
  <c r="AO48" i="1"/>
  <c r="T54" i="2" s="1"/>
  <c r="AO47" i="1"/>
  <c r="T53" i="2" s="1"/>
  <c r="AO46" i="1"/>
  <c r="T52" i="2" s="1"/>
  <c r="AO45" i="1"/>
  <c r="T50" i="2" s="1"/>
  <c r="AO44" i="1"/>
  <c r="AO43" i="1"/>
  <c r="T48" i="2" s="1"/>
  <c r="AO42" i="1"/>
  <c r="T47" i="2" s="1"/>
  <c r="AO41" i="1"/>
  <c r="T46" i="2" s="1"/>
  <c r="AO40" i="1"/>
  <c r="T45" i="2" s="1"/>
  <c r="AO39" i="1"/>
  <c r="T42" i="2" s="1"/>
  <c r="AO38" i="1"/>
  <c r="T49" i="2" s="1"/>
  <c r="AO37" i="1"/>
  <c r="T40" i="2" s="1"/>
  <c r="AO36" i="1"/>
  <c r="T39" i="2" s="1"/>
  <c r="AO35" i="1"/>
  <c r="T38" i="2" s="1"/>
  <c r="AO34" i="1"/>
  <c r="T37" i="2" s="1"/>
  <c r="AO33" i="1"/>
  <c r="T35" i="2" s="1"/>
  <c r="AO32" i="1"/>
  <c r="T34" i="2" s="1"/>
  <c r="AO31" i="1"/>
  <c r="T33" i="2" s="1"/>
  <c r="AO30" i="1"/>
  <c r="T32" i="2" s="1"/>
  <c r="AO29" i="1"/>
  <c r="T30" i="2" s="1"/>
  <c r="AO28" i="1"/>
  <c r="T29" i="2" s="1"/>
  <c r="AO27" i="1"/>
  <c r="T28" i="2" s="1"/>
  <c r="AO26" i="1"/>
  <c r="T27" i="2" s="1"/>
  <c r="AO25" i="1"/>
  <c r="T26" i="2" s="1"/>
  <c r="AO24" i="1"/>
  <c r="AO23" i="1"/>
  <c r="AO22" i="1"/>
  <c r="AO21" i="1"/>
  <c r="AO20" i="1"/>
  <c r="AO19" i="1"/>
  <c r="AO18" i="1"/>
  <c r="T24" i="2" s="1"/>
  <c r="AO17" i="1"/>
  <c r="AO16" i="1"/>
  <c r="AO15" i="1"/>
  <c r="T21" i="2" s="1"/>
  <c r="AO14" i="1"/>
  <c r="T20" i="2" s="1"/>
  <c r="AO13" i="1"/>
  <c r="T19" i="2" s="1"/>
  <c r="AO12" i="1"/>
  <c r="T17" i="2" s="1"/>
  <c r="AO11" i="1"/>
  <c r="T16" i="2" s="1"/>
  <c r="AO10" i="1"/>
  <c r="AO9" i="1"/>
  <c r="T14" i="2" s="1"/>
  <c r="AO8" i="1"/>
  <c r="T12" i="2" s="1"/>
  <c r="AO7" i="1"/>
  <c r="T11" i="2" s="1"/>
  <c r="AO6" i="1"/>
  <c r="T10" i="2" s="1"/>
  <c r="T22" i="2" l="1"/>
  <c r="T296" i="2"/>
  <c r="T297" i="2"/>
  <c r="T861" i="2"/>
  <c r="T849" i="2"/>
  <c r="T1418" i="2"/>
  <c r="T1498" i="2"/>
  <c r="T1261" i="2"/>
  <c r="T1249" i="2"/>
  <c r="T1419" i="2"/>
  <c r="T1499" i="2"/>
  <c r="T549" i="2"/>
  <c r="T561" i="2"/>
  <c r="T1562" i="2"/>
  <c r="T1457" i="2"/>
  <c r="T1382" i="2"/>
  <c r="T1282" i="2"/>
  <c r="T1228" i="2"/>
  <c r="T1068" i="2"/>
  <c r="T1020" i="2"/>
  <c r="T974" i="2"/>
  <c r="T886" i="2"/>
  <c r="T836" i="2"/>
  <c r="T783" i="2"/>
  <c r="T733" i="2"/>
  <c r="T662" i="2"/>
  <c r="T590" i="2"/>
  <c r="T552" i="2"/>
  <c r="T431" i="2"/>
  <c r="T379" i="2"/>
  <c r="T1553" i="2"/>
  <c r="T1495" i="2"/>
  <c r="T1454" i="2"/>
  <c r="T1379" i="2"/>
  <c r="T1280" i="2"/>
  <c r="T1222" i="2"/>
  <c r="T1143" i="2"/>
  <c r="T1066" i="2"/>
  <c r="T1017" i="2"/>
  <c r="T960" i="2"/>
  <c r="T881" i="2"/>
  <c r="T833" i="2"/>
  <c r="T782" i="2"/>
  <c r="T728" i="2"/>
  <c r="T658" i="2"/>
  <c r="T589" i="2"/>
  <c r="T420" i="2"/>
  <c r="T372" i="2"/>
  <c r="T546" i="2"/>
  <c r="T491" i="2"/>
  <c r="T419" i="2"/>
  <c r="T369" i="2"/>
  <c r="T543" i="2"/>
  <c r="T507" i="2"/>
  <c r="T415" i="2"/>
  <c r="T368" i="2"/>
  <c r="T540" i="2"/>
  <c r="T411" i="2"/>
  <c r="T1449" i="2"/>
  <c r="T1377" i="2"/>
  <c r="T1279" i="2"/>
  <c r="T1215" i="2"/>
  <c r="T1136" i="2"/>
  <c r="T1062" i="2"/>
  <c r="T1013" i="2"/>
  <c r="T878" i="2"/>
  <c r="T832" i="2"/>
  <c r="T776" i="2"/>
  <c r="T720" i="2"/>
  <c r="T584" i="2"/>
  <c r="T1548" i="2"/>
  <c r="T1441" i="2"/>
  <c r="T1375" i="2"/>
  <c r="T1271" i="2"/>
  <c r="T1207" i="2"/>
  <c r="T1130" i="2"/>
  <c r="T1059" i="2"/>
  <c r="T1009" i="2"/>
  <c r="T922" i="2"/>
  <c r="T872" i="2"/>
  <c r="T827" i="2"/>
  <c r="T770" i="2"/>
  <c r="T710" i="2"/>
  <c r="T654" i="2"/>
  <c r="T580" i="2"/>
  <c r="T489" i="2"/>
  <c r="T1546" i="2"/>
  <c r="T1435" i="2"/>
  <c r="T1374" i="2"/>
  <c r="T1270" i="2"/>
  <c r="T1206" i="2"/>
  <c r="T1125" i="2"/>
  <c r="T1008" i="2"/>
  <c r="T918" i="2"/>
  <c r="T867" i="2"/>
  <c r="T816" i="2"/>
  <c r="T769" i="2"/>
  <c r="T709" i="2"/>
  <c r="T652" i="2"/>
  <c r="T575" i="2"/>
  <c r="T504" i="2"/>
  <c r="T364" i="2"/>
  <c r="T1531" i="2"/>
  <c r="T1431" i="2"/>
  <c r="T1369" i="2"/>
  <c r="T1200" i="2"/>
  <c r="T1117" i="2"/>
  <c r="T1048" i="2"/>
  <c r="T1003" i="2"/>
  <c r="T914" i="2"/>
  <c r="T863" i="2"/>
  <c r="T815" i="2"/>
  <c r="T766" i="2"/>
  <c r="T705" i="2"/>
  <c r="T537" i="2"/>
  <c r="T501" i="2"/>
  <c r="T485" i="2"/>
  <c r="T408" i="2"/>
  <c r="T1523" i="2"/>
  <c r="T1487" i="2"/>
  <c r="T1415" i="2"/>
  <c r="T1259" i="2"/>
  <c r="T1196" i="2"/>
  <c r="T1106" i="2"/>
  <c r="T1045" i="2"/>
  <c r="T997" i="2"/>
  <c r="T913" i="2"/>
  <c r="T862" i="2"/>
  <c r="T808" i="2"/>
  <c r="T763" i="2"/>
  <c r="T700" i="2"/>
  <c r="T642" i="2"/>
  <c r="T534" i="2"/>
  <c r="T499" i="2"/>
  <c r="T481" i="2"/>
  <c r="T405" i="2"/>
  <c r="T531" i="2"/>
  <c r="T479" i="2"/>
  <c r="T401" i="2"/>
  <c r="T1485" i="2"/>
  <c r="T1414" i="2"/>
  <c r="T1190" i="2"/>
  <c r="T1096" i="2"/>
  <c r="T1035" i="2"/>
  <c r="T994" i="2"/>
  <c r="T910" i="2"/>
  <c r="T802" i="2"/>
  <c r="T756" i="2"/>
  <c r="T699" i="2"/>
  <c r="T632" i="2"/>
  <c r="T567" i="2"/>
  <c r="T1510" i="2"/>
  <c r="T1477" i="2"/>
  <c r="T1403" i="2"/>
  <c r="T1344" i="2"/>
  <c r="T1189" i="2"/>
  <c r="T1086" i="2"/>
  <c r="T1034" i="2"/>
  <c r="T991" i="2"/>
  <c r="T906" i="2"/>
  <c r="T856" i="2"/>
  <c r="T799" i="2"/>
  <c r="T696" i="2"/>
  <c r="T631" i="2"/>
  <c r="T564" i="2"/>
  <c r="T528" i="2"/>
  <c r="T469" i="2"/>
  <c r="T396" i="2"/>
  <c r="T519" i="2"/>
  <c r="T1471" i="2"/>
  <c r="T1399" i="2"/>
  <c r="T1340" i="2"/>
  <c r="T1246" i="2"/>
  <c r="T1174" i="2"/>
  <c r="T1078" i="2"/>
  <c r="T1029" i="2"/>
  <c r="T990" i="2"/>
  <c r="T899" i="2"/>
  <c r="T850" i="2"/>
  <c r="T793" i="2"/>
  <c r="T748" i="2"/>
  <c r="T676" i="2"/>
  <c r="T623" i="2"/>
  <c r="T525" i="2"/>
  <c r="T455" i="2"/>
  <c r="T393" i="2"/>
  <c r="T445" i="2"/>
  <c r="T1470" i="2"/>
  <c r="T1393" i="2"/>
  <c r="T1330" i="2"/>
  <c r="T1237" i="2"/>
  <c r="T1167" i="2"/>
  <c r="T1076" i="2"/>
  <c r="T1024" i="2"/>
  <c r="T984" i="2"/>
  <c r="T895" i="2"/>
  <c r="T792" i="2"/>
  <c r="T740" i="2"/>
  <c r="T670" i="2"/>
  <c r="T620" i="2"/>
  <c r="T558" i="2"/>
  <c r="T522" i="2"/>
  <c r="T495" i="2"/>
  <c r="T390" i="2"/>
  <c r="T1460" i="2"/>
  <c r="T1383" i="2"/>
  <c r="T1285" i="2"/>
  <c r="T1236" i="2"/>
  <c r="T1069" i="2"/>
  <c r="T1021" i="2"/>
  <c r="T980" i="2"/>
  <c r="T894" i="2"/>
  <c r="T845" i="2"/>
  <c r="T788" i="2"/>
  <c r="T734" i="2"/>
  <c r="T666" i="2"/>
  <c r="T598" i="2"/>
  <c r="T555" i="2"/>
  <c r="T380" i="2"/>
  <c r="T15" i="2"/>
  <c r="T163" i="2"/>
  <c r="T159" i="2"/>
  <c r="T154" i="2"/>
  <c r="T230" i="2"/>
  <c r="T229" i="2"/>
  <c r="T215" i="2"/>
  <c r="T212" i="2"/>
  <c r="T210" i="2"/>
  <c r="T208" i="2"/>
  <c r="T194" i="2"/>
  <c r="T178" i="2"/>
  <c r="T171" i="2"/>
  <c r="T247" i="2"/>
  <c r="T251" i="2"/>
  <c r="T657" i="2"/>
  <c r="T649" i="2"/>
  <c r="T1247" i="2"/>
  <c r="T1251" i="2"/>
  <c r="T329" i="2"/>
  <c r="T288" i="2"/>
  <c r="T239" i="2"/>
  <c r="T322" i="2"/>
  <c r="T285" i="2"/>
  <c r="T238" i="2"/>
  <c r="T321" i="2"/>
  <c r="T283" i="2"/>
  <c r="T233" i="2"/>
  <c r="T318" i="2"/>
  <c r="T278" i="2"/>
  <c r="T313" i="2"/>
  <c r="T273" i="2"/>
  <c r="T359" i="2"/>
  <c r="T312" i="2"/>
  <c r="T272" i="2"/>
  <c r="T358" i="2"/>
  <c r="T309" i="2"/>
  <c r="T266" i="2"/>
  <c r="T353" i="2"/>
  <c r="T306" i="2"/>
  <c r="T260" i="2"/>
  <c r="T349" i="2"/>
  <c r="T304" i="2"/>
  <c r="T344" i="2"/>
  <c r="T300" i="2"/>
  <c r="T243" i="2"/>
  <c r="T341" i="2"/>
  <c r="T245" i="2"/>
  <c r="T334" i="2"/>
  <c r="T490" i="2"/>
  <c r="T570" i="2"/>
  <c r="T1412" i="2"/>
  <c r="T1492" i="2"/>
  <c r="T1413" i="2"/>
  <c r="T1493" i="2"/>
  <c r="T1416" i="2"/>
  <c r="T1496" i="2"/>
  <c r="T574" i="2"/>
  <c r="T494" i="2"/>
  <c r="T1417" i="2"/>
  <c r="T1497" i="2"/>
  <c r="T576" i="2"/>
  <c r="T616" i="2"/>
  <c r="T416" i="2"/>
  <c r="T841" i="2"/>
  <c r="T857" i="2"/>
  <c r="T1557" i="2"/>
  <c r="T1541" i="2"/>
  <c r="T1561" i="2"/>
  <c r="T151" i="2"/>
  <c r="T147" i="2"/>
  <c r="T577" i="2"/>
  <c r="T617" i="2"/>
  <c r="T417" i="2"/>
  <c r="T1192" i="2"/>
  <c r="T1187" i="2"/>
  <c r="T1257" i="2"/>
  <c r="T1241" i="2"/>
  <c r="T1227" i="2"/>
  <c r="T1226" i="2"/>
  <c r="T618" i="2"/>
  <c r="T418" i="2"/>
  <c r="T578" i="2"/>
  <c r="T541" i="2"/>
  <c r="T557" i="2"/>
  <c r="T241" i="2"/>
  <c r="T261" i="2"/>
  <c r="T257" i="2"/>
  <c r="T193" i="2"/>
  <c r="T189" i="2"/>
  <c r="T1517" i="2"/>
  <c r="T1511" i="2"/>
  <c r="T611" i="2"/>
  <c r="T619" i="2"/>
  <c r="T571" i="2"/>
  <c r="T1461" i="2"/>
  <c r="T615" i="2"/>
  <c r="T579" i="2"/>
  <c r="T591" i="2"/>
  <c r="T585" i="2"/>
  <c r="T691" i="2"/>
  <c r="T719" i="2"/>
  <c r="T715" i="2"/>
  <c r="T1214" i="2"/>
  <c r="T1213" i="2"/>
  <c r="T852" i="2"/>
  <c r="T847" i="2"/>
  <c r="T851" i="2"/>
  <c r="T941" i="2"/>
  <c r="T961" i="2"/>
  <c r="T957" i="2"/>
  <c r="T335" i="2"/>
  <c r="T330" i="2"/>
  <c r="T661" i="2"/>
  <c r="T641" i="2"/>
  <c r="T982" i="2"/>
  <c r="T963" i="2"/>
  <c r="T1570" i="2"/>
  <c r="T1410" i="2"/>
  <c r="T1478" i="2"/>
  <c r="T1518" i="2"/>
  <c r="T551" i="2"/>
  <c r="T547" i="2"/>
  <c r="T1147" i="2"/>
  <c r="T1151" i="2"/>
  <c r="T1571" i="2"/>
  <c r="T1411" i="2"/>
  <c r="T1479" i="2"/>
  <c r="T1519" i="2"/>
  <c r="T61" i="2"/>
  <c r="T57" i="2"/>
  <c r="T41" i="2"/>
  <c r="T347" i="2"/>
  <c r="T351" i="2"/>
  <c r="T410" i="2"/>
  <c r="T610" i="2"/>
  <c r="T601" i="2"/>
  <c r="T1094" i="2"/>
  <c r="T1099" i="2"/>
  <c r="T1148" i="2"/>
  <c r="T1220" i="2"/>
  <c r="T1219" i="2"/>
  <c r="T447" i="2"/>
  <c r="T451" i="2"/>
  <c r="T441" i="2"/>
  <c r="T461" i="2"/>
  <c r="T457" i="2"/>
  <c r="T157" i="2"/>
  <c r="T141" i="2"/>
  <c r="T161" i="2"/>
  <c r="T612" i="2"/>
  <c r="T412" i="2"/>
  <c r="T572" i="2"/>
  <c r="T613" i="2"/>
  <c r="T573" i="2"/>
  <c r="T413" i="2"/>
  <c r="T23" i="2"/>
  <c r="T361" i="2"/>
  <c r="T357" i="2"/>
  <c r="T414" i="2"/>
  <c r="T614" i="2"/>
  <c r="T651" i="2"/>
  <c r="T647" i="2"/>
  <c r="T951" i="2"/>
  <c r="T947" i="2"/>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Q806" i="1"/>
  <c r="AQ807" i="1"/>
  <c r="AQ808" i="1"/>
  <c r="AQ809" i="1"/>
  <c r="AQ810" i="1"/>
  <c r="AQ811" i="1"/>
  <c r="AQ812" i="1"/>
  <c r="AQ813" i="1"/>
  <c r="AQ814" i="1"/>
  <c r="AQ815" i="1"/>
  <c r="AQ816" i="1"/>
  <c r="AQ817" i="1"/>
  <c r="AQ818" i="1"/>
  <c r="AQ819" i="1"/>
  <c r="AQ820" i="1"/>
  <c r="AQ821" i="1"/>
  <c r="AQ822" i="1"/>
  <c r="AQ823" i="1"/>
  <c r="AQ824"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5" i="1"/>
  <c r="AQ856" i="1"/>
  <c r="AQ857" i="1"/>
  <c r="AQ858" i="1"/>
  <c r="AQ859" i="1"/>
  <c r="AQ860" i="1"/>
  <c r="AQ861" i="1"/>
  <c r="AQ862"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965" i="1"/>
  <c r="AQ966" i="1"/>
  <c r="AQ967" i="1"/>
  <c r="AQ968" i="1"/>
  <c r="AQ969" i="1"/>
  <c r="AQ970" i="1"/>
  <c r="AQ971" i="1"/>
  <c r="AQ972" i="1"/>
  <c r="AQ973" i="1"/>
  <c r="AQ974" i="1"/>
  <c r="AQ975" i="1"/>
  <c r="AQ976" i="1"/>
  <c r="AQ977" i="1"/>
  <c r="AQ978" i="1"/>
  <c r="AQ979" i="1"/>
  <c r="AQ980" i="1"/>
  <c r="AQ981" i="1"/>
  <c r="AQ982" i="1"/>
  <c r="AQ983"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O364" i="1"/>
  <c r="AO384" i="1"/>
  <c r="T487" i="2" s="1"/>
  <c r="AO575" i="1"/>
  <c r="T743" i="2" s="1"/>
  <c r="AO664" i="1"/>
  <c r="T864" i="2" s="1"/>
  <c r="AO667" i="1"/>
  <c r="T868" i="2" s="1"/>
  <c r="AO671" i="1"/>
  <c r="T873" i="2" s="1"/>
  <c r="AO805" i="1"/>
  <c r="T1037" i="2" s="1"/>
  <c r="AO823" i="1"/>
  <c r="AO1164" i="1"/>
  <c r="AO362" i="1"/>
  <c r="AO546" i="1"/>
  <c r="T707" i="2" s="1"/>
  <c r="AO574" i="1"/>
  <c r="T742" i="2" s="1"/>
  <c r="AO582" i="1"/>
  <c r="AO594" i="1"/>
  <c r="T765" i="2" s="1"/>
  <c r="AO670" i="1"/>
  <c r="T871" i="2" s="1"/>
  <c r="AO674" i="1"/>
  <c r="T876" i="2" s="1"/>
  <c r="AO694" i="1"/>
  <c r="T902" i="2" s="1"/>
  <c r="AO814" i="1"/>
  <c r="AO819" i="1"/>
  <c r="T1053" i="2" s="1"/>
  <c r="AO827" i="1"/>
  <c r="T1063" i="2" s="1"/>
  <c r="AO830" i="1"/>
  <c r="T1067" i="2" s="1"/>
  <c r="AO1055" i="1"/>
  <c r="T1315" i="2" s="1"/>
  <c r="AO1094" i="1"/>
  <c r="T1366" i="2" s="1"/>
  <c r="AO1171" i="1"/>
  <c r="AO1178" i="1"/>
  <c r="T1468" i="2" s="1"/>
  <c r="AO1258" i="1"/>
  <c r="T1554" i="2" s="1"/>
  <c r="A1504" i="2"/>
  <c r="A449" i="2" s="1"/>
  <c r="A1328" i="2"/>
  <c r="A1297" i="2"/>
  <c r="A689" i="2" s="1"/>
  <c r="A1296" i="2"/>
  <c r="A688" i="2" s="1"/>
  <c r="A1294" i="2"/>
  <c r="A686" i="2" s="1"/>
  <c r="A1293" i="2"/>
  <c r="A690" i="2"/>
  <c r="T690" i="2" s="1"/>
  <c r="A602" i="2"/>
  <c r="T602" i="2" s="1"/>
  <c r="AO1255" i="1"/>
  <c r="T1550" i="2" s="1"/>
  <c r="AO1199" i="1"/>
  <c r="T1486" i="2" s="1"/>
  <c r="AO1158" i="1"/>
  <c r="T1445" i="2" s="1"/>
  <c r="AO1121" i="1"/>
  <c r="T1402" i="2" s="1"/>
  <c r="AO1120" i="1"/>
  <c r="T1401" i="2" s="1"/>
  <c r="AO1119" i="1"/>
  <c r="T1400" i="2" s="1"/>
  <c r="AO1104" i="1"/>
  <c r="T1381" i="2" s="1"/>
  <c r="AO1103" i="1"/>
  <c r="T1380" i="2" s="1"/>
  <c r="AO1102" i="1"/>
  <c r="T1378" i="2" s="1"/>
  <c r="AO1101" i="1"/>
  <c r="T1376" i="2" s="1"/>
  <c r="AO1087" i="1"/>
  <c r="T1356" i="2" s="1"/>
  <c r="AO1079" i="1"/>
  <c r="AO1053" i="1"/>
  <c r="T1313" i="2" s="1"/>
  <c r="AO1051" i="1"/>
  <c r="T1310" i="2" s="1"/>
  <c r="AO1050" i="1"/>
  <c r="T1309" i="2" s="1"/>
  <c r="AO1048" i="1"/>
  <c r="T1307" i="2" s="1"/>
  <c r="AO1035" i="1"/>
  <c r="AO1015" i="1"/>
  <c r="T1258" i="2" s="1"/>
  <c r="AO891" i="1"/>
  <c r="T1139" i="2" s="1"/>
  <c r="AO887" i="1"/>
  <c r="T1134" i="2" s="1"/>
  <c r="AO834" i="1"/>
  <c r="T1073" i="2" s="1"/>
  <c r="AO831" i="1"/>
  <c r="T1070" i="2" s="1"/>
  <c r="AO826" i="1"/>
  <c r="AO688" i="1"/>
  <c r="T892" i="2" s="1"/>
  <c r="AO686" i="1"/>
  <c r="T891" i="2" s="1"/>
  <c r="AO682" i="1"/>
  <c r="T887" i="2" s="1"/>
  <c r="AO679" i="1"/>
  <c r="T883" i="2" s="1"/>
  <c r="AO678" i="1"/>
  <c r="T882" i="2" s="1"/>
  <c r="AO665" i="1"/>
  <c r="T865" i="2" s="1"/>
  <c r="AO598" i="1"/>
  <c r="T772" i="2" s="1"/>
  <c r="AO595" i="1"/>
  <c r="T767" i="2" s="1"/>
  <c r="AO587" i="1"/>
  <c r="AO540" i="1"/>
  <c r="AO383" i="1"/>
  <c r="T486" i="2" s="1"/>
  <c r="AO382" i="1"/>
  <c r="T484" i="2" s="1"/>
  <c r="AO381" i="1"/>
  <c r="T483" i="2" s="1"/>
  <c r="AO374" i="1"/>
  <c r="AO367" i="1"/>
  <c r="T466" i="2" s="1"/>
  <c r="AO355" i="1"/>
  <c r="AO354" i="1"/>
  <c r="T1347" i="2" l="1"/>
  <c r="T1351" i="2"/>
  <c r="T1293" i="2"/>
  <c r="T1286" i="2"/>
  <c r="T1504" i="2"/>
  <c r="T463" i="2"/>
  <c r="T514" i="2"/>
  <c r="T474" i="2"/>
  <c r="T698" i="2"/>
  <c r="T697" i="2"/>
  <c r="T1051" i="2"/>
  <c r="T1047" i="2"/>
  <c r="AO1165" i="1"/>
  <c r="T1452" i="2" s="1"/>
  <c r="AO361" i="1"/>
  <c r="T460" i="2" s="1"/>
  <c r="AO353" i="1"/>
  <c r="AO825" i="1"/>
  <c r="T1060" i="2" s="1"/>
  <c r="AO672" i="1"/>
  <c r="T874" i="2" s="1"/>
  <c r="AO596" i="1"/>
  <c r="T768" i="2" s="1"/>
  <c r="AO580" i="1"/>
  <c r="AO804" i="1"/>
  <c r="AO1011" i="1"/>
  <c r="T1254" i="2" s="1"/>
  <c r="AO371" i="1"/>
  <c r="AO673" i="1"/>
  <c r="T875" i="2" s="1"/>
  <c r="AO443" i="1"/>
  <c r="AO683" i="1"/>
  <c r="T888" i="2" s="1"/>
  <c r="AO1267" i="1"/>
  <c r="T1564" i="2" s="1"/>
  <c r="AO1259" i="1"/>
  <c r="T1555" i="2" s="1"/>
  <c r="AO691" i="1"/>
  <c r="T898" i="2" s="1"/>
  <c r="AO599" i="1"/>
  <c r="T773" i="2" s="1"/>
  <c r="AO583" i="1"/>
  <c r="T752" i="2" s="1"/>
  <c r="AO547" i="1"/>
  <c r="T708" i="2" s="1"/>
  <c r="AO379" i="1"/>
  <c r="T480" i="2" s="1"/>
  <c r="AO695" i="1"/>
  <c r="T903" i="2" s="1"/>
  <c r="AO815" i="1"/>
  <c r="AO1153" i="1"/>
  <c r="T1439" i="2" s="1"/>
  <c r="AO1269" i="1"/>
  <c r="T1566" i="2" s="1"/>
  <c r="AO1265" i="1"/>
  <c r="AO1257" i="1"/>
  <c r="T1552" i="2" s="1"/>
  <c r="AO1253" i="1"/>
  <c r="AO1233" i="1"/>
  <c r="T1526" i="2" s="1"/>
  <c r="AO1089" i="1"/>
  <c r="T1360" i="2" s="1"/>
  <c r="AO1085" i="1"/>
  <c r="T1354" i="2" s="1"/>
  <c r="AO1081" i="1"/>
  <c r="AO1077" i="1"/>
  <c r="T1345" i="2" s="1"/>
  <c r="AO1073" i="1"/>
  <c r="T1339" i="2" s="1"/>
  <c r="AO1065" i="1"/>
  <c r="T1329" i="2" s="1"/>
  <c r="AO1037" i="1"/>
  <c r="T1288" i="2" s="1"/>
  <c r="AO1009" i="1"/>
  <c r="T1252" i="2" s="1"/>
  <c r="AO889" i="1"/>
  <c r="T1137" i="2" s="1"/>
  <c r="AO829" i="1"/>
  <c r="T1065" i="2" s="1"/>
  <c r="AO821" i="1"/>
  <c r="T1055" i="2" s="1"/>
  <c r="AO701" i="1"/>
  <c r="T911" i="2" s="1"/>
  <c r="AO693" i="1"/>
  <c r="T901" i="2" s="1"/>
  <c r="AO689" i="1"/>
  <c r="T896" i="2" s="1"/>
  <c r="AO685" i="1"/>
  <c r="T890" i="2" s="1"/>
  <c r="AO681" i="1"/>
  <c r="T885" i="2" s="1"/>
  <c r="AO677" i="1"/>
  <c r="T880" i="2" s="1"/>
  <c r="AO581" i="1"/>
  <c r="T750" i="2" s="1"/>
  <c r="AO573" i="1"/>
  <c r="T749" i="2" s="1"/>
  <c r="AO569" i="1"/>
  <c r="T736" i="2" s="1"/>
  <c r="AO545" i="1"/>
  <c r="T706" i="2" s="1"/>
  <c r="AO385" i="1"/>
  <c r="T488" i="2" s="1"/>
  <c r="AO373" i="1"/>
  <c r="AO357" i="1"/>
  <c r="T456" i="2" s="1"/>
  <c r="AO349" i="1"/>
  <c r="AO1093" i="1"/>
  <c r="T1364" i="2" s="1"/>
  <c r="AO809" i="1"/>
  <c r="T1049" i="2" s="1"/>
  <c r="AO832" i="1"/>
  <c r="T1071" i="2" s="1"/>
  <c r="AO808" i="1"/>
  <c r="T1040" i="2" s="1"/>
  <c r="AO444" i="1"/>
  <c r="AO568" i="1"/>
  <c r="T735" i="2" s="1"/>
  <c r="AO696" i="1"/>
  <c r="T904" i="2" s="1"/>
  <c r="AO813" i="1"/>
  <c r="T1046" i="2" s="1"/>
  <c r="AO1272" i="1"/>
  <c r="T1569" i="2" s="1"/>
  <c r="AO1268" i="1"/>
  <c r="T1565" i="2" s="1"/>
  <c r="AO1264" i="1"/>
  <c r="T1560" i="2" s="1"/>
  <c r="AO1256" i="1"/>
  <c r="AO1252" i="1"/>
  <c r="T1545" i="2" s="1"/>
  <c r="AO1232" i="1"/>
  <c r="T1525" i="2" s="1"/>
  <c r="AO1184" i="1"/>
  <c r="AO1180" i="1"/>
  <c r="AO1172" i="1"/>
  <c r="T1462" i="2" s="1"/>
  <c r="AO1168" i="1"/>
  <c r="T1456" i="2" s="1"/>
  <c r="AO1160" i="1"/>
  <c r="AO1156" i="1"/>
  <c r="AO1152" i="1"/>
  <c r="AO1100" i="1"/>
  <c r="T1373" i="2" s="1"/>
  <c r="AO1092" i="1"/>
  <c r="T1363" i="2" s="1"/>
  <c r="AO1088" i="1"/>
  <c r="AO1084" i="1"/>
  <c r="T1353" i="2" s="1"/>
  <c r="AO1080" i="1"/>
  <c r="T1348" i="2" s="1"/>
  <c r="AO1076" i="1"/>
  <c r="T1343" i="2" s="1"/>
  <c r="AO1064" i="1"/>
  <c r="AO1056" i="1"/>
  <c r="AO1040" i="1"/>
  <c r="AO1036" i="1"/>
  <c r="T1287" i="2" s="1"/>
  <c r="AO1032" i="1"/>
  <c r="T1281" i="2" s="1"/>
  <c r="AO1012" i="1"/>
  <c r="T1255" i="2" s="1"/>
  <c r="AO356" i="1"/>
  <c r="AO588" i="1"/>
  <c r="T758" i="2" s="1"/>
  <c r="AO1096" i="1"/>
  <c r="T1368" i="2" s="1"/>
  <c r="AO1176" i="1"/>
  <c r="T1466" i="2" s="1"/>
  <c r="AO605" i="1"/>
  <c r="T780" i="2" s="1"/>
  <c r="AO697" i="1"/>
  <c r="T905" i="2" s="1"/>
  <c r="AO376" i="1"/>
  <c r="AO589" i="1"/>
  <c r="T759" i="2" s="1"/>
  <c r="AO1078" i="1"/>
  <c r="T1346" i="2" s="1"/>
  <c r="AO1177" i="1"/>
  <c r="T1467" i="2" s="1"/>
  <c r="AO893" i="1"/>
  <c r="AO1273" i="1"/>
  <c r="AO1261" i="1"/>
  <c r="AO1181" i="1"/>
  <c r="AO1173" i="1"/>
  <c r="T1463" i="2" s="1"/>
  <c r="AO1161" i="1"/>
  <c r="T1448" i="2" s="1"/>
  <c r="AO1157" i="1"/>
  <c r="T1444" i="2" s="1"/>
  <c r="AO1097" i="1"/>
  <c r="T1370" i="2" s="1"/>
  <c r="AO1049" i="1"/>
  <c r="T1308" i="2" s="1"/>
  <c r="AO1013" i="1"/>
  <c r="T1256" i="2" s="1"/>
  <c r="AO885" i="1"/>
  <c r="T1132" i="2" s="1"/>
  <c r="AO669" i="1"/>
  <c r="T870" i="2" s="1"/>
  <c r="AO601" i="1"/>
  <c r="T775" i="2" s="1"/>
  <c r="AO597" i="1"/>
  <c r="T771" i="2" s="1"/>
  <c r="AO593" i="1"/>
  <c r="T764" i="2" s="1"/>
  <c r="AO585" i="1"/>
  <c r="T754" i="2" s="1"/>
  <c r="AO577" i="1"/>
  <c r="T745" i="2" s="1"/>
  <c r="AO377" i="1"/>
  <c r="AO576" i="1"/>
  <c r="T744" i="2" s="1"/>
  <c r="AO817" i="1"/>
  <c r="AO1274" i="1"/>
  <c r="AO1270" i="1"/>
  <c r="T1567" i="2" s="1"/>
  <c r="AO1266" i="1"/>
  <c r="T1563" i="2" s="1"/>
  <c r="AO1262" i="1"/>
  <c r="T1558" i="2" s="1"/>
  <c r="AO1254" i="1"/>
  <c r="AO1234" i="1"/>
  <c r="T1527" i="2" s="1"/>
  <c r="AO1182" i="1"/>
  <c r="AO1174" i="1"/>
  <c r="T1464" i="2" s="1"/>
  <c r="AO1162" i="1"/>
  <c r="AO1154" i="1"/>
  <c r="T1440" i="2" s="1"/>
  <c r="AO1150" i="1"/>
  <c r="T1436" i="2" s="1"/>
  <c r="AO1098" i="1"/>
  <c r="T1371" i="2" s="1"/>
  <c r="AO1090" i="1"/>
  <c r="AO1086" i="1"/>
  <c r="T1355" i="2" s="1"/>
  <c r="AO1074" i="1"/>
  <c r="T1349" i="2" s="1"/>
  <c r="AO1062" i="1"/>
  <c r="T1325" i="2" s="1"/>
  <c r="AO1054" i="1"/>
  <c r="T1314" i="2" s="1"/>
  <c r="AO1038" i="1"/>
  <c r="AO1010" i="1"/>
  <c r="T1253" i="2" s="1"/>
  <c r="AO890" i="1"/>
  <c r="T1138" i="2" s="1"/>
  <c r="AO886" i="1"/>
  <c r="T1133" i="2" s="1"/>
  <c r="AO801" i="1"/>
  <c r="T1032" i="2" s="1"/>
  <c r="AO894" i="1"/>
  <c r="T1142" i="2" s="1"/>
  <c r="AO1014" i="1"/>
  <c r="AO572" i="1"/>
  <c r="T739" i="2" s="1"/>
  <c r="AO380" i="1"/>
  <c r="T482" i="2" s="1"/>
  <c r="AO666" i="1"/>
  <c r="T866" i="2" s="1"/>
  <c r="AO698" i="1"/>
  <c r="T907" i="2" s="1"/>
  <c r="AO378" i="1"/>
  <c r="AO702" i="1"/>
  <c r="T912" i="2" s="1"/>
  <c r="AO370" i="1"/>
  <c r="AO602" i="1"/>
  <c r="T777" i="2" s="1"/>
  <c r="AO822" i="1"/>
  <c r="T1056" i="2" s="1"/>
  <c r="AO818" i="1"/>
  <c r="T1052" i="2" s="1"/>
  <c r="AO810" i="1"/>
  <c r="T1042" i="2" s="1"/>
  <c r="AO806" i="1"/>
  <c r="T1038" i="2" s="1"/>
  <c r="AO802" i="1"/>
  <c r="T1033" i="2" s="1"/>
  <c r="AO606" i="1"/>
  <c r="T781" i="2" s="1"/>
  <c r="AO586" i="1"/>
  <c r="T755" i="2" s="1"/>
  <c r="AO578" i="1"/>
  <c r="T746" i="2" s="1"/>
  <c r="AO570" i="1"/>
  <c r="T737" i="2" s="1"/>
  <c r="AO442" i="1"/>
  <c r="AO358" i="1"/>
  <c r="AO350" i="1"/>
  <c r="AO892" i="1"/>
  <c r="T1140" i="2" s="1"/>
  <c r="AO888" i="1"/>
  <c r="T1135" i="2" s="1"/>
  <c r="AO884" i="1"/>
  <c r="T1131" i="2" s="1"/>
  <c r="AO836" i="1"/>
  <c r="T1075" i="2" s="1"/>
  <c r="AO824" i="1"/>
  <c r="T1058" i="2" s="1"/>
  <c r="AO812" i="1"/>
  <c r="T1044" i="2" s="1"/>
  <c r="AO800" i="1"/>
  <c r="T1031" i="2" s="1"/>
  <c r="AO700" i="1"/>
  <c r="T909" i="2" s="1"/>
  <c r="AO680" i="1"/>
  <c r="T884" i="2" s="1"/>
  <c r="AO604" i="1"/>
  <c r="T779" i="2" s="1"/>
  <c r="AO584" i="1"/>
  <c r="T753" i="2" s="1"/>
  <c r="AO592" i="1"/>
  <c r="T762" i="2" s="1"/>
  <c r="AO668" i="1"/>
  <c r="T869" i="2" s="1"/>
  <c r="AO676" i="1"/>
  <c r="T879" i="2" s="1"/>
  <c r="AO372" i="1"/>
  <c r="AO684" i="1"/>
  <c r="T889" i="2" s="1"/>
  <c r="AO1235" i="1"/>
  <c r="T1528" i="2" s="1"/>
  <c r="AO1151" i="1"/>
  <c r="T1437" i="2" s="1"/>
  <c r="AO799" i="1"/>
  <c r="T1030" i="2" s="1"/>
  <c r="AO600" i="1"/>
  <c r="T774" i="2" s="1"/>
  <c r="AO692" i="1"/>
  <c r="T900" i="2" s="1"/>
  <c r="AO811" i="1"/>
  <c r="T1043" i="2" s="1"/>
  <c r="AO1039" i="1"/>
  <c r="AO1063" i="1"/>
  <c r="T1326" i="2" s="1"/>
  <c r="AO1163" i="1"/>
  <c r="T1450" i="2" s="1"/>
  <c r="AO1271" i="1"/>
  <c r="T1568" i="2" s="1"/>
  <c r="AO1183" i="1"/>
  <c r="AO1159" i="1"/>
  <c r="T1446" i="2" s="1"/>
  <c r="AO1099" i="1"/>
  <c r="T1372" i="2" s="1"/>
  <c r="AO1075" i="1"/>
  <c r="T1342" i="2" s="1"/>
  <c r="AO807" i="1"/>
  <c r="T1039" i="2" s="1"/>
  <c r="AO571" i="1"/>
  <c r="T738" i="2" s="1"/>
  <c r="AO820" i="1"/>
  <c r="T1054" i="2" s="1"/>
  <c r="AO1263" i="1"/>
  <c r="T1559" i="2" s="1"/>
  <c r="AO1251" i="1"/>
  <c r="T1544" i="2" s="1"/>
  <c r="AO1231" i="1"/>
  <c r="T1524" i="2" s="1"/>
  <c r="AO1179" i="1"/>
  <c r="T1469" i="2" s="1"/>
  <c r="AO1167" i="1"/>
  <c r="T1455" i="2" s="1"/>
  <c r="AO1155" i="1"/>
  <c r="T1442" i="2" s="1"/>
  <c r="AO1095" i="1"/>
  <c r="T1367" i="2" s="1"/>
  <c r="AO1091" i="1"/>
  <c r="T1362" i="2" s="1"/>
  <c r="AO1083" i="1"/>
  <c r="T1352" i="2" s="1"/>
  <c r="AO1047" i="1"/>
  <c r="T1306" i="2" s="1"/>
  <c r="AO803" i="1"/>
  <c r="T1036" i="2" s="1"/>
  <c r="AO699" i="1"/>
  <c r="T908" i="2" s="1"/>
  <c r="AO687" i="1"/>
  <c r="T893" i="2" s="1"/>
  <c r="AO675" i="1"/>
  <c r="T877" i="2" s="1"/>
  <c r="AO603" i="1"/>
  <c r="T778" i="2" s="1"/>
  <c r="AO591" i="1"/>
  <c r="AO579" i="1"/>
  <c r="AO375" i="1"/>
  <c r="AO363" i="1"/>
  <c r="T462" i="2" s="1"/>
  <c r="AO351" i="1"/>
  <c r="AO835" i="1"/>
  <c r="T1074" i="2" s="1"/>
  <c r="AO1175" i="1"/>
  <c r="T1465" i="2" s="1"/>
  <c r="A1295" i="2"/>
  <c r="A685" i="2"/>
  <c r="T685" i="2" s="1"/>
  <c r="T476" i="2" l="1"/>
  <c r="T516" i="2"/>
  <c r="T470" i="2"/>
  <c r="T510" i="2"/>
  <c r="T473" i="2"/>
  <c r="T513" i="2"/>
  <c r="T1473" i="2"/>
  <c r="T1513" i="2"/>
  <c r="T1149" i="2"/>
  <c r="T1161" i="2"/>
  <c r="T515" i="2"/>
  <c r="T475" i="2"/>
  <c r="T1515" i="2"/>
  <c r="T1475" i="2"/>
  <c r="T512" i="2"/>
  <c r="T472" i="2"/>
  <c r="T1361" i="2"/>
  <c r="T1357" i="2"/>
  <c r="T1341" i="2"/>
  <c r="T1291" i="2"/>
  <c r="T1297" i="2"/>
  <c r="T689" i="2"/>
  <c r="T761" i="2"/>
  <c r="T757" i="2"/>
  <c r="T741" i="2"/>
  <c r="T511" i="2"/>
  <c r="T471" i="2"/>
  <c r="T1451" i="2"/>
  <c r="T1447" i="2"/>
  <c r="T1328" i="2"/>
  <c r="T1327" i="2"/>
  <c r="T1472" i="2"/>
  <c r="T1512" i="2"/>
  <c r="T1516" i="2"/>
  <c r="T1476" i="2"/>
  <c r="T1061" i="2"/>
  <c r="T1057" i="2"/>
  <c r="T1041" i="2"/>
  <c r="T517" i="2"/>
  <c r="T477" i="2"/>
  <c r="T751" i="2"/>
  <c r="T747" i="2"/>
  <c r="T1290" i="2"/>
  <c r="T1296" i="2"/>
  <c r="T688" i="2"/>
  <c r="T1474" i="2"/>
  <c r="T1514" i="2"/>
  <c r="T1551" i="2"/>
  <c r="T1547" i="2"/>
  <c r="T1289" i="2"/>
  <c r="T686" i="2"/>
  <c r="T1294" i="2"/>
  <c r="T1295" i="2"/>
  <c r="T1443" i="2"/>
  <c r="T1438" i="2"/>
  <c r="T518" i="2"/>
  <c r="T478" i="2"/>
  <c r="T1157" i="2"/>
  <c r="T1141" i="2"/>
  <c r="AO1260" i="1"/>
  <c r="T1556" i="2" s="1"/>
  <c r="AO690" i="1"/>
  <c r="T897" i="2" s="1"/>
  <c r="AO816" i="1"/>
  <c r="T1050" i="2" s="1"/>
  <c r="AO828" i="1"/>
  <c r="T1064" i="2" s="1"/>
  <c r="AO590" i="1"/>
  <c r="T760" i="2" s="1"/>
  <c r="AO1082" i="1"/>
  <c r="T1350" i="2" s="1"/>
  <c r="AO1236" i="1"/>
  <c r="T1529" i="2" s="1"/>
  <c r="AO352" i="1"/>
  <c r="T439" i="2" s="1"/>
  <c r="AO1052" i="1"/>
  <c r="AO1166" i="1"/>
  <c r="T1453" i="2" s="1"/>
  <c r="AO833" i="1"/>
  <c r="T1072" i="2" s="1"/>
  <c r="A687" i="2"/>
  <c r="T687" i="2" s="1"/>
  <c r="T1316" i="2" l="1"/>
  <c r="T13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tc={E2620D09-059D-4201-9DCE-92EA7FFED594}</author>
    <author>tc={98C1D42B-85F1-472F-BCE6-D80627ABF33D}</author>
    <author>tc={485F86F2-899D-4A11-839C-9048B009BC20}</author>
    <author>tc={08301561-85DE-4F0B-9EC6-CE4F568D189F}</author>
    <author>tc={17E7E74E-FD01-49C1-913F-4FE3C169D168}</author>
    <author>tc={D2620A7D-3DE8-4D04-9308-57F4C1DE7C79}</author>
    <author>tc={5898667A-0290-4A5E-A9D5-FD684611D792}</author>
    <author>tc={38F22B49-8431-4860-80F4-D8FDE5DD7405}</author>
    <author>tc={7BBEDD99-0B57-4CBF-9F53-4F3C6C28ADBA}</author>
    <author>tc={D264EAF4-66BE-452A-97BA-089D5F756215}</author>
    <author>tc={D19179D3-1BF6-4ACA-857C-DEE74A7CD112}</author>
    <author>tc={EBA5002B-DBA3-464C-B931-CE1F939358D9}</author>
    <author>tc={4AAE7B2F-C914-4D34-ADBB-5572E11307F2}</author>
    <author>tc={5F0305D7-01A1-4B74-99CD-27920E6E8370}</author>
    <author>tc={B1D33ECB-684E-4982-A04E-A2A587076B15}</author>
    <author>tc={9D2EA098-4631-4039-AC7D-6496848A2FB6}</author>
    <author>tc={E5C656DF-4FA8-4FE4-B9C8-24B18889F24B}</author>
    <author>tc={9BABDC84-4ABB-47F4-8E6B-B098BD91FB87}</author>
    <author>tc={7FF773BC-5DDC-4E78-90E2-7E6B027851F9}</author>
    <author>tc={24F02031-F2B3-4AE8-A036-87F749807D53}</author>
    <author>tc={F5BCBA5B-DED4-45B0-8E08-CA17D2184B77}</author>
    <author>tc={C9BEDF36-84E3-42DD-AFD2-16D93136D5E3}</author>
  </authors>
  <commentList>
    <comment ref="G436" authorId="0" shapeId="0" xr:uid="{E2620D09-059D-4201-9DCE-92EA7FFED594}">
      <text>
        <t>[스레드 댓글]
사용 중인 버전의 Excel에서 이 스레드 댓글을 읽을 수 있지만 파일을 이후 버전의 Excel에서 열면 편집 내용이 모두 제거됩니다. 자세한 정보: https://go.microsoft.com/fwlink/?linkid=870924.
댓글:
    관할경찰서</t>
      </text>
    </comment>
    <comment ref="G438" authorId="1" shapeId="0" xr:uid="{98C1D42B-85F1-472F-BCE6-D80627ABF33D}">
      <text>
        <t>[스레드 댓글]
사용 중인 버전의 Excel에서 이 스레드 댓글을 읽을 수 있지만 파일을 이후 버전의 Excel에서 열면 편집 내용이 모두 제거됩니다. 자세한 정보: https://go.microsoft.com/fwlink/?linkid=870924.
댓글:
    (착수전)서울시의 경우 관한도로사업소 도로보수과(노면표시) 및 기전과(신호등 및 도로안전표지판)</t>
      </text>
    </comment>
    <comment ref="G497" authorId="2" shapeId="0" xr:uid="{485F86F2-899D-4A11-839C-9048B009BC20}">
      <text>
        <t>[스레드 댓글]
사용 중인 버전의 Excel에서 이 스레드 댓글을 읽을 수 있지만 파일을 이후 버전의 Excel에서 열면 편집 내용이 모두 제거됩니다. 자세한 정보: https://go.microsoft.com/fwlink/?linkid=870924.
댓글:
    법적기준 자재관리는 관리 포지션</t>
      </text>
    </comment>
    <comment ref="H508" authorId="3" shapeId="0" xr:uid="{08301561-85DE-4F0B-9EC6-CE4F568D189F}">
      <text>
        <t>[스레드 댓글]
사용 중인 버전의 Excel에서 이 스레드 댓글을 읽을 수 있지만 파일을 이후 버전의 Excel에서 열면 편집 내용이 모두 제거됩니다. 자세한 정보: https://go.microsoft.com/fwlink/?linkid=870924.
댓글:
    법적기준은 시공이 균열관리</t>
      </text>
    </comment>
    <comment ref="I533" authorId="4" shapeId="0" xr:uid="{17E7E74E-FD01-49C1-913F-4FE3C169D168}">
      <text>
        <t>[스레드 댓글]
사용 중인 버전의 Excel에서 이 스레드 댓글을 읽을 수 있지만 파일을 이후 버전의 Excel에서 열면 편집 내용이 모두 제거됩니다. 자세한 정보: https://go.microsoft.com/fwlink/?linkid=870924.
댓글:
    품질에서 주로 하지만 원칙 상 전체팀 협업</t>
      </text>
    </comment>
    <comment ref="I535" authorId="5" shapeId="0" xr:uid="{D2620A7D-3DE8-4D04-9308-57F4C1DE7C79}">
      <text>
        <t>[스레드 댓글]
사용 중인 버전의 Excel에서 이 스레드 댓글을 읽을 수 있지만 파일을 이후 버전의 Excel에서 열면 편집 내용이 모두 제거됩니다. 자세한 정보: https://go.microsoft.com/fwlink/?linkid=870924.
댓글:
    발주처마다 주관팀이 상이할 수 있음</t>
      </text>
    </comment>
    <comment ref="I536" authorId="6" shapeId="0" xr:uid="{5898667A-0290-4A5E-A9D5-FD684611D792}">
      <text>
        <t>[스레드 댓글]
사용 중인 버전의 Excel에서 이 스레드 댓글을 읽을 수 있지만 파일을 이후 버전의 Excel에서 열면 편집 내용이 모두 제거됩니다. 자세한 정보: https://go.microsoft.com/fwlink/?linkid=870924.
댓글:
    발주처마다 주관팀이 상이할 수 있음</t>
      </text>
    </comment>
    <comment ref="I537" authorId="7" shapeId="0" xr:uid="{38F22B49-8431-4860-80F4-D8FDE5DD7405}">
      <text>
        <t>[스레드 댓글]
사용 중인 버전의 Excel에서 이 스레드 댓글을 읽을 수 있지만 파일을 이후 버전의 Excel에서 열면 편집 내용이 모두 제거됩니다. 자세한 정보: https://go.microsoft.com/fwlink/?linkid=870924.
댓글:
    발주처마다 주관팀이 상이할 수 있음</t>
      </text>
    </comment>
    <comment ref="I538" authorId="8" shapeId="0" xr:uid="{7BBEDD99-0B57-4CBF-9F53-4F3C6C28ADBA}">
      <text>
        <t>[스레드 댓글]
사용 중인 버전의 Excel에서 이 스레드 댓글을 읽을 수 있지만 파일을 이후 버전의 Excel에서 열면 편집 내용이 모두 제거됩니다. 자세한 정보: https://go.microsoft.com/fwlink/?linkid=870924.
댓글:
    발주처마다 주관팀이 상이할 수 있음</t>
      </text>
    </comment>
    <comment ref="I539" authorId="9" shapeId="0" xr:uid="{D264EAF4-66BE-452A-97BA-089D5F756215}">
      <text>
        <t>[스레드 댓글]
사용 중인 버전의 Excel에서 이 스레드 댓글을 읽을 수 있지만 파일을 이후 버전의 Excel에서 열면 편집 내용이 모두 제거됩니다. 자세한 정보: https://go.microsoft.com/fwlink/?linkid=870924.
댓글:
    발주처마다 주관팀이 상이할 수 있음</t>
      </text>
    </comment>
    <comment ref="G556" authorId="10" shapeId="0" xr:uid="{D19179D3-1BF6-4ACA-857C-DEE74A7CD112}">
      <text>
        <t>[스레드 댓글]
사용 중인 버전의 Excel에서 이 스레드 댓글을 읽을 수 있지만 파일을 이후 버전의 Excel에서 열면 편집 내용이 모두 제거됩니다. 자세한 정보: https://go.microsoft.com/fwlink/?linkid=870924.
댓글:
    현장의견 필히 확인 (이견분분할것)</t>
      </text>
    </comment>
    <comment ref="G713" authorId="11" shapeId="0" xr:uid="{EBA5002B-DBA3-464C-B931-CE1F939358D9}">
      <text>
        <t>[스레드 댓글]
사용 중인 버전의 Excel에서 이 스레드 댓글을 읽을 수 있지만 파일을 이후 버전의 Excel에서 열면 편집 내용이 모두 제거됩니다. 자세한 정보: https://go.microsoft.com/fwlink/?linkid=870924.
댓글:
    3달 주기</t>
      </text>
    </comment>
    <comment ref="G714" authorId="12" shapeId="0" xr:uid="{4AAE7B2F-C914-4D34-ADBB-5572E11307F2}">
      <text>
        <t>[스레드 댓글]
사용 중인 버전의 Excel에서 이 스레드 댓글을 읽을 수 있지만 파일을 이후 버전의 Excel에서 열면 편집 내용이 모두 제거됩니다. 자세한 정보: https://go.microsoft.com/fwlink/?linkid=870924.
댓글:
    1달 주기</t>
      </text>
    </comment>
    <comment ref="G715" authorId="13" shapeId="0" xr:uid="{5F0305D7-01A1-4B74-99CD-27920E6E8370}">
      <text>
        <t>[스레드 댓글]
사용 중인 버전의 Excel에서 이 스레드 댓글을 읽을 수 있지만 파일을 이후 버전의 Excel에서 열면 편집 내용이 모두 제거됩니다. 자세한 정보: https://go.microsoft.com/fwlink/?linkid=870924.
댓글:
    2달 주기, 노사협의체 회의를 하면 '산업안전보건위원회', ‘산업안전보건협의체회의'를 갈음할 수 있어서 대부분 노사협의체 회의를 하고있음.</t>
      </text>
    </comment>
    <comment ref="G720" authorId="14" shapeId="0" xr:uid="{B1D33ECB-684E-4982-A04E-A2A587076B15}">
      <text>
        <t>[스레드 댓글]
사용 중인 버전의 Excel에서 이 스레드 댓글을 읽을 수 있지만 파일을 이후 버전의 Excel에서 열면 편집 내용이 모두 제거됩니다. 자세한 정보: https://go.microsoft.com/fwlink/?linkid=870924.
댓글:
    현장평가에서 제외되어 현장이 자율적으로 시행함.</t>
      </text>
    </comment>
    <comment ref="G734" authorId="15" shapeId="0" xr:uid="{9D2EA098-4631-4039-AC7D-6496848A2FB6}">
      <text>
        <t>[스레드 댓글]
사용 중인 버전의 Excel에서 이 스레드 댓글을 읽을 수 있지만 파일을 이후 버전의 Excel에서 열면 편집 내용이 모두 제거됩니다. 자세한 정보: https://go.microsoft.com/fwlink/?linkid=870924.
댓글:
    공기20%이상 공공공사 현장 시행, 절차 확인 필요</t>
      </text>
    </comment>
    <comment ref="G743" authorId="16" shapeId="0" xr:uid="{E5C656DF-4FA8-4FE4-B9C8-24B18889F24B}">
      <text>
        <t>[스레드 댓글]
사용 중인 버전의 Excel에서 이 스레드 댓글을 읽을 수 있지만 파일을 이후 버전의 Excel에서 열면 편집 내용이 모두 제거됩니다. 자세한 정보: https://go.microsoft.com/fwlink/?linkid=870924.
댓글:
    전사적으로 시행 (‘24.11월)
토목안전팀 이동용대리 (사내공문)</t>
      </text>
    </comment>
    <comment ref="G758" authorId="17" shapeId="0" xr:uid="{9BABDC84-4ABB-47F4-8E6B-B098BD91FB87}">
      <text>
        <t>[스레드 댓글]
사용 중인 버전의 Excel에서 이 스레드 댓글을 읽을 수 있지만 파일을 이후 버전의 Excel에서 열면 편집 내용이 모두 제거됩니다. 자세한 정보: https://go.microsoft.com/fwlink/?linkid=870924.
댓글:
    작업 변경시 특별교육 시행</t>
      </text>
    </comment>
    <comment ref="G760" authorId="18" shapeId="0" xr:uid="{7FF773BC-5DDC-4E78-90E2-7E6B027851F9}">
      <text>
        <t>[스레드 댓글]
사용 중인 버전의 Excel에서 이 스레드 댓글을 읽을 수 있지만 파일을 이후 버전의 Excel에서 열면 편집 내용이 모두 제거됩니다. 자세한 정보: https://go.microsoft.com/fwlink/?linkid=870924.
댓글:
    소장님, 안전팀, 협력사 관리책임자</t>
      </text>
    </comment>
    <comment ref="G766" authorId="19" shapeId="0" xr:uid="{24F02031-F2B3-4AE8-A036-87F749807D53}">
      <text>
        <t>[스레드 댓글]
사용 중인 버전의 Excel에서 이 스레드 댓글을 읽을 수 있지만 파일을 이후 버전의 Excel에서 열면 편집 내용이 모두 제거됩니다. 자세한 정보: https://go.microsoft.com/fwlink/?linkid=870924.
댓글:
    현장소장, 공사팀장, 안전팀장 (보직자교육)</t>
      </text>
    </comment>
    <comment ref="G915" authorId="20" shapeId="0" xr:uid="{F5BCBA5B-DED4-45B0-8E08-CA17D2184B77}">
      <text>
        <t>[스레드 댓글]
사용 중인 버전의 Excel에서 이 스레드 댓글을 읽을 수 있지만 파일을 이후 버전의 Excel에서 열면 편집 내용이 모두 제거됩니다. 자세한 정보: https://go.microsoft.com/fwlink/?linkid=870924.
댓글:
    안전, 공사, 공무 : Smart System 실시 여부 검토</t>
      </text>
    </comment>
    <comment ref="G1213" authorId="21" shapeId="0" xr:uid="{C9BEDF36-84E3-42DD-AFD2-16D93136D5E3}">
      <text>
        <t>[스레드 댓글]
사용 중인 버전의 Excel에서 이 스레드 댓글을 읽을 수 있지만 파일을 이후 버전의 Excel에서 열면 편집 내용이 모두 제거됩니다. 자세한 정보: https://go.microsoft.com/fwlink/?linkid=870924.
댓글:
    1. 공사팀에서 잉여자재 여부 확인
2. 관리팀에서 건재매각</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tc={14C7A5DA-B665-4429-8E83-528E80D545B8}</author>
    <author>tc={D747550D-F7DB-4674-9C3F-995D564E389A}</author>
    <author>tc={6176839B-8B83-4290-AB9F-BDD2CAE6429E}</author>
    <author>tc={5B10C25F-4D9C-4140-92D7-AF4BB7E19ADC}</author>
    <author>tc={6D1F8202-8585-418E-A098-836C741D0890}</author>
    <author>tc={94138FA4-9D0B-4058-AB9E-A4E64CF44E30}</author>
    <author>tc={21C4F0C8-BBB8-4AA3-8C1F-6D82556AABE0}</author>
    <author>tc={97DE3000-3A53-49ED-AA53-D25A7DADF125}</author>
  </authors>
  <commentList>
    <comment ref="DO55" authorId="0" shapeId="0" xr:uid="{14C7A5DA-B665-4429-8E83-528E80D545B8}">
      <text>
        <t>[스레드 댓글]
사용 중인 버전의 Excel에서 이 스레드 댓글을 읽을 수 있지만 파일을 이후 버전의 Excel에서 열면 편집 내용이 모두 제거됩니다. 자세한 정보: https://go.microsoft.com/fwlink/?linkid=870924.
댓글:
    현장에서 추가 작성</t>
      </text>
    </comment>
    <comment ref="DO61" authorId="1" shapeId="0" xr:uid="{D747550D-F7DB-4674-9C3F-995D564E389A}">
      <text>
        <t>[스레드 댓글]
사용 중인 버전의 Excel에서 이 스레드 댓글을 읽을 수 있지만 파일을 이후 버전의 Excel에서 열면 편집 내용이 모두 제거됩니다. 자세한 정보: https://go.microsoft.com/fwlink/?linkid=870924.
댓글:
    현장에서 추가 작성</t>
      </text>
    </comment>
    <comment ref="OE164" authorId="2" shapeId="0" xr:uid="{6176839B-8B83-4290-AB9F-BDD2CAE6429E}">
      <text>
        <t>[스레드 댓글]
사용 중인 버전의 Excel에서 이 스레드 댓글을 읽을 수 있지만 파일을 이후 버전의 Excel에서 열면 편집 내용이 모두 제거됩니다. 자세한 정보: https://go.microsoft.com/fwlink/?linkid=870924.
댓글:
    현장에서 추가해주신 업무</t>
      </text>
    </comment>
    <comment ref="JC182" authorId="3" shapeId="0" xr:uid="{5B10C25F-4D9C-4140-92D7-AF4BB7E19ADC}">
      <text>
        <t>[스레드 댓글]
사용 중인 버전의 Excel에서 이 스레드 댓글을 읽을 수 있지만 파일을 이후 버전의 Excel에서 열면 편집 내용이 모두 제거됩니다. 자세한 정보: https://go.microsoft.com/fwlink/?linkid=870924.
댓글:
    현장에서 수행한 인허가들 추가해 주심</t>
      </text>
    </comment>
    <comment ref="EM250" authorId="4" shapeId="0" xr:uid="{6D1F8202-8585-418E-A098-836C741D0890}">
      <text>
        <t>[스레드 댓글]
사용 중인 버전의 Excel에서 이 스레드 댓글을 읽을 수 있지만 파일을 이후 버전의 Excel에서 열면 편집 내용이 모두 제거됩니다. 자세한 정보: https://go.microsoft.com/fwlink/?linkid=870924.
댓글:
    현장에서 추가해주심</t>
      </text>
    </comment>
    <comment ref="PI279" authorId="5" shapeId="0" xr:uid="{94138FA4-9D0B-4058-AB9E-A4E64CF44E30}">
      <text>
        <t>[스레드 댓글]
사용 중인 버전의 Excel에서 이 스레드 댓글을 읽을 수 있지만 파일을 이후 버전의 Excel에서 열면 편집 내용이 모두 제거됩니다. 자세한 정보: https://go.microsoft.com/fwlink/?linkid=870924.
댓글:
    현장에서 업무 추가 반영</t>
      </text>
    </comment>
    <comment ref="PO337" authorId="6" shapeId="0" xr:uid="{21C4F0C8-BBB8-4AA3-8C1F-6D82556AABE0}">
      <text>
        <t>[스레드 댓글]
사용 중인 버전의 Excel에서 이 스레드 댓글을 읽을 수 있지만 파일을 이후 버전의 Excel에서 열면 편집 내용이 모두 제거됩니다. 자세한 정보: https://go.microsoft.com/fwlink/?linkid=870924.
댓글:
    현장에서 추가 해주심</t>
      </text>
    </comment>
    <comment ref="JC379" authorId="7" shapeId="0" xr:uid="{97DE3000-3A53-49ED-AA53-D25A7DADF125}">
      <text>
        <t>[스레드 댓글]
사용 중인 버전의 Excel에서 이 스레드 댓글을 읽을 수 있지만 파일을 이후 버전의 Excel에서 열면 편집 내용이 모두 제거됩니다. 자세한 정보: https://go.microsoft.com/fwlink/?linkid=870924.
댓글:
    현장에서 아는거로 입력해 주심</t>
      </text>
    </comment>
  </commentList>
</comments>
</file>

<file path=xl/sharedStrings.xml><?xml version="1.0" encoding="utf-8"?>
<sst xmlns="http://schemas.openxmlformats.org/spreadsheetml/2006/main" count="41991" uniqueCount="8797">
  <si>
    <t>■ 전기간 표준 R&amp;R</t>
    <phoneticPr fontId="5" type="noConversion"/>
  </si>
  <si>
    <t>☆ 총괄책임,   ● 검토,   ◎ Main 담당,   ◐ 업무협조,   ○ 협의</t>
    <phoneticPr fontId="5" type="noConversion"/>
  </si>
  <si>
    <t>end</t>
    <phoneticPr fontId="5" type="noConversion"/>
  </si>
  <si>
    <t>업무분장 내용</t>
    <phoneticPr fontId="5" type="noConversion"/>
  </si>
  <si>
    <t>빈도</t>
    <phoneticPr fontId="5" type="noConversion"/>
  </si>
  <si>
    <t>업무시간 (Hr)</t>
    <phoneticPr fontId="5" type="noConversion"/>
  </si>
  <si>
    <t>업무 수준</t>
    <phoneticPr fontId="5" type="noConversion"/>
  </si>
  <si>
    <t>업무 분개</t>
    <phoneticPr fontId="5" type="noConversion"/>
  </si>
  <si>
    <t>비고</t>
    <phoneticPr fontId="5" type="noConversion"/>
  </si>
  <si>
    <t>Main 담당</t>
    <phoneticPr fontId="3" type="noConversion"/>
  </si>
  <si>
    <t>현장담당</t>
  </si>
  <si>
    <t>업무량</t>
    <phoneticPr fontId="5" type="noConversion"/>
  </si>
  <si>
    <t>중요도</t>
    <phoneticPr fontId="5" type="noConversion"/>
  </si>
  <si>
    <t>난이도</t>
    <phoneticPr fontId="5" type="noConversion"/>
  </si>
  <si>
    <t>총점</t>
    <phoneticPr fontId="5" type="noConversion"/>
  </si>
  <si>
    <t>소장</t>
    <phoneticPr fontId="5" type="noConversion"/>
  </si>
  <si>
    <t>공정</t>
    <phoneticPr fontId="5" type="noConversion"/>
  </si>
  <si>
    <t>안전팀</t>
    <phoneticPr fontId="5" type="noConversion"/>
  </si>
  <si>
    <t>품질팀</t>
    <phoneticPr fontId="5" type="noConversion"/>
  </si>
  <si>
    <t>관리팀</t>
    <phoneticPr fontId="5" type="noConversion"/>
  </si>
  <si>
    <t>적용</t>
    <phoneticPr fontId="3" type="noConversion"/>
  </si>
  <si>
    <t>mail</t>
    <phoneticPr fontId="3" type="noConversion"/>
  </si>
  <si>
    <t>lev</t>
  </si>
  <si>
    <t>1회</t>
    <phoneticPr fontId="5" type="noConversion"/>
  </si>
  <si>
    <t>Hr/월</t>
    <phoneticPr fontId="5" type="noConversion"/>
  </si>
  <si>
    <t>원가</t>
    <phoneticPr fontId="5" type="noConversion"/>
  </si>
  <si>
    <t>안전</t>
    <phoneticPr fontId="5" type="noConversion"/>
  </si>
  <si>
    <t>품질</t>
    <phoneticPr fontId="5" type="noConversion"/>
  </si>
  <si>
    <t>계</t>
    <phoneticPr fontId="5" type="noConversion"/>
  </si>
  <si>
    <t>팀장</t>
    <phoneticPr fontId="5" type="noConversion"/>
  </si>
  <si>
    <t>대내1</t>
    <phoneticPr fontId="5" type="noConversion"/>
  </si>
  <si>
    <t>대외1</t>
    <phoneticPr fontId="5" type="noConversion"/>
  </si>
  <si>
    <t>대외2</t>
    <phoneticPr fontId="5" type="noConversion"/>
  </si>
  <si>
    <t>관리1</t>
    <phoneticPr fontId="5" type="noConversion"/>
  </si>
  <si>
    <t>담당자 수</t>
    <phoneticPr fontId="3" type="noConversion"/>
  </si>
  <si>
    <t>구분</t>
    <phoneticPr fontId="3" type="noConversion"/>
  </si>
  <si>
    <t>lev1</t>
    <phoneticPr fontId="3" type="noConversion"/>
  </si>
  <si>
    <t>273-1</t>
  </si>
  <si>
    <t>가설사무실</t>
    <phoneticPr fontId="5" type="noConversion"/>
  </si>
  <si>
    <t>가설건물 축조</t>
    <phoneticPr fontId="5" type="noConversion"/>
  </si>
  <si>
    <t>가설사무실 축조 검토</t>
    <phoneticPr fontId="5" type="noConversion"/>
  </si>
  <si>
    <t>가설전기 인입 여건 검토</t>
    <phoneticPr fontId="5" type="noConversion"/>
  </si>
  <si>
    <t>관리</t>
  </si>
  <si>
    <t>1회/총</t>
  </si>
  <si>
    <t>-</t>
  </si>
  <si>
    <t>☆</t>
  </si>
  <si>
    <t>○</t>
  </si>
  <si>
    <t>◎</t>
  </si>
  <si>
    <t>273-2</t>
  </si>
  <si>
    <t>착공 전</t>
    <phoneticPr fontId="5" type="noConversion"/>
  </si>
  <si>
    <t>상/하수도 인입 가능 검토</t>
    <phoneticPr fontId="5" type="noConversion"/>
  </si>
  <si>
    <t>273-3</t>
  </si>
  <si>
    <t>단계</t>
    <phoneticPr fontId="5" type="noConversion"/>
  </si>
  <si>
    <t>관정 및 정화조 설치 검토</t>
    <phoneticPr fontId="5" type="noConversion"/>
  </si>
  <si>
    <t>가설사무실 축조부지 임차</t>
    <phoneticPr fontId="5" type="noConversion"/>
  </si>
  <si>
    <t>임차부지 조사</t>
    <phoneticPr fontId="5" type="noConversion"/>
  </si>
  <si>
    <t>관리</t>
    <phoneticPr fontId="5" type="noConversion"/>
  </si>
  <si>
    <t>임차부지 확정</t>
    <phoneticPr fontId="5" type="noConversion"/>
  </si>
  <si>
    <t>◐</t>
  </si>
  <si>
    <t>임대인과 임차계약서 작성</t>
    <phoneticPr fontId="5" type="noConversion"/>
  </si>
  <si>
    <t>임차료 지급</t>
    <phoneticPr fontId="5" type="noConversion"/>
  </si>
  <si>
    <t>가설사무실 축조 집행승인
(예산내)</t>
    <phoneticPr fontId="5" type="noConversion"/>
  </si>
  <si>
    <t>예산대비내역서 작성</t>
    <phoneticPr fontId="5" type="noConversion"/>
  </si>
  <si>
    <t>공무</t>
    <phoneticPr fontId="5" type="noConversion"/>
  </si>
  <si>
    <t>가설사무실 축조 집행승인</t>
    <phoneticPr fontId="5" type="noConversion"/>
  </si>
  <si>
    <t>업체선정의뢰</t>
    <phoneticPr fontId="5" type="noConversion"/>
  </si>
  <si>
    <t>입찰</t>
    <phoneticPr fontId="5" type="noConversion"/>
  </si>
  <si>
    <t>하도승인의뢰</t>
    <phoneticPr fontId="5" type="noConversion"/>
  </si>
  <si>
    <t>계약</t>
    <phoneticPr fontId="5" type="noConversion"/>
  </si>
  <si>
    <t>축조계획 수립</t>
    <phoneticPr fontId="5" type="noConversion"/>
  </si>
  <si>
    <t>도면 작성 및 검토</t>
    <phoneticPr fontId="5" type="noConversion"/>
  </si>
  <si>
    <t>공사</t>
    <phoneticPr fontId="5" type="noConversion"/>
  </si>
  <si>
    <t>경계 측량</t>
    <phoneticPr fontId="5" type="noConversion"/>
  </si>
  <si>
    <t>공정계획 수립</t>
    <phoneticPr fontId="5" type="noConversion"/>
  </si>
  <si>
    <t>시공계획서 작성</t>
    <phoneticPr fontId="5" type="noConversion"/>
  </si>
  <si>
    <t>자재 신청</t>
    <phoneticPr fontId="5" type="noConversion"/>
  </si>
  <si>
    <t>사무실 개설 (셋팅)</t>
  </si>
  <si>
    <t>업무분장 관리</t>
    <phoneticPr fontId="5" type="noConversion"/>
  </si>
  <si>
    <t>-</t>
    <phoneticPr fontId="5" type="noConversion"/>
  </si>
  <si>
    <t>사무실 운영관련 용역업체 선정(무인경비, 청소, 음식물처리 등)</t>
    <phoneticPr fontId="5" type="noConversion"/>
  </si>
  <si>
    <t>지정주유소 검토 및 선정</t>
    <phoneticPr fontId="5" type="noConversion"/>
  </si>
  <si>
    <t>현장내 제반 운영 규칙 정립</t>
    <phoneticPr fontId="5" type="noConversion"/>
  </si>
  <si>
    <t>사무실 임차
(가설사무실 축조 불가시)</t>
    <phoneticPr fontId="5" type="noConversion"/>
  </si>
  <si>
    <t>사무실 필요면적 검토</t>
    <phoneticPr fontId="5" type="noConversion"/>
  </si>
  <si>
    <t>임차사무실 조사</t>
    <phoneticPr fontId="5" type="noConversion"/>
  </si>
  <si>
    <t>채권 확보 방안 수립</t>
    <phoneticPr fontId="5" type="noConversion"/>
  </si>
  <si>
    <t>임차 계약</t>
    <phoneticPr fontId="5" type="noConversion"/>
  </si>
  <si>
    <t>사무실 임차 집행승인</t>
    <phoneticPr fontId="5" type="noConversion"/>
  </si>
  <si>
    <t>예산내 집행</t>
    <phoneticPr fontId="5" type="noConversion"/>
  </si>
  <si>
    <t>예산초과 집행</t>
    <phoneticPr fontId="5" type="noConversion"/>
  </si>
  <si>
    <t>공무</t>
  </si>
  <si>
    <t>86-1</t>
    <phoneticPr fontId="5" type="noConversion"/>
  </si>
  <si>
    <t>현장준비팀
운영
(T/K)</t>
    <phoneticPr fontId="5" type="noConversion"/>
  </si>
  <si>
    <t>선급공사비 예산편성</t>
    <phoneticPr fontId="5" type="noConversion"/>
  </si>
  <si>
    <t>설계사(계속공사) 계약금액 협의</t>
  </si>
  <si>
    <t>☆</t>
    <phoneticPr fontId="5" type="noConversion"/>
  </si>
  <si>
    <t>86-2</t>
    <phoneticPr fontId="5" type="noConversion"/>
  </si>
  <si>
    <t>지반조사, CG, 인쇄 등(경쟁입찰) 예산 책정</t>
  </si>
  <si>
    <t>86-3</t>
    <phoneticPr fontId="5" type="noConversion"/>
  </si>
  <si>
    <t>현장준비팀 운영 기간 및 예산 책정</t>
  </si>
  <si>
    <t>86-4</t>
    <phoneticPr fontId="5" type="noConversion"/>
  </si>
  <si>
    <t>(우선시공분 有) 우선시공분 실행예산 책정</t>
  </si>
  <si>
    <t>86-5</t>
    <phoneticPr fontId="5" type="noConversion"/>
  </si>
  <si>
    <t>선급공사비 예산 품의 작성</t>
  </si>
  <si>
    <t>86-6</t>
    <phoneticPr fontId="5" type="noConversion"/>
  </si>
  <si>
    <t>선급공사비 예산 본사 협의 및 승인</t>
  </si>
  <si>
    <t>86-7</t>
    <phoneticPr fontId="5" type="noConversion"/>
  </si>
  <si>
    <t>선급공사비 예산 변경(초과)</t>
    <phoneticPr fontId="5" type="noConversion"/>
  </si>
  <si>
    <t>변경(초과) 사유 분석</t>
  </si>
  <si>
    <t>86-8</t>
    <phoneticPr fontId="5" type="noConversion"/>
  </si>
  <si>
    <t>선급공사비 예산 변경 품의 작성</t>
    <phoneticPr fontId="5" type="noConversion"/>
  </si>
  <si>
    <t>86-9</t>
    <phoneticPr fontId="5" type="noConversion"/>
  </si>
  <si>
    <t>86-10</t>
    <phoneticPr fontId="5" type="noConversion"/>
  </si>
  <si>
    <t>독과점 설계반영</t>
    <phoneticPr fontId="5" type="noConversion"/>
  </si>
  <si>
    <t>독과점 항목 유관부서 회의 시행</t>
  </si>
  <si>
    <t>86-11</t>
    <phoneticPr fontId="5" type="noConversion"/>
  </si>
  <si>
    <t>독과점 반영 품의 작성</t>
  </si>
  <si>
    <t>86-12</t>
    <phoneticPr fontId="5" type="noConversion"/>
  </si>
  <si>
    <t>독과점 반영 본사 협의 및 승인</t>
  </si>
  <si>
    <t>착공신고
/각종인허가</t>
    <phoneticPr fontId="5" type="noConversion"/>
  </si>
  <si>
    <t>착공신고서</t>
    <phoneticPr fontId="5" type="noConversion"/>
  </si>
  <si>
    <t>현장대리인 등 기술자 신고서 작성</t>
    <phoneticPr fontId="5" type="noConversion"/>
  </si>
  <si>
    <t>설계</t>
    <phoneticPr fontId="5" type="noConversion"/>
  </si>
  <si>
    <t xml:space="preserve">공정관리계획서 작성 </t>
    <phoneticPr fontId="5" type="noConversion"/>
  </si>
  <si>
    <t xml:space="preserve">안전관리계획서 작성 </t>
    <phoneticPr fontId="5" type="noConversion"/>
  </si>
  <si>
    <t>안전관리계획서 작성 (용역지원)</t>
    <phoneticPr fontId="5" type="noConversion"/>
  </si>
  <si>
    <t>공사</t>
  </si>
  <si>
    <t>안전관리계획서 작성 검토 (용역수행)</t>
    <phoneticPr fontId="5" type="noConversion"/>
  </si>
  <si>
    <t>품질시험계획서 작성</t>
    <phoneticPr fontId="5" type="noConversion"/>
  </si>
  <si>
    <t>1회/연</t>
  </si>
  <si>
    <t>품질관리계획서 작성</t>
    <phoneticPr fontId="5" type="noConversion"/>
  </si>
  <si>
    <t>중점품질관리계획서 작성</t>
    <phoneticPr fontId="5" type="noConversion"/>
  </si>
  <si>
    <t>품질</t>
  </si>
  <si>
    <t>환경관리계획서 작성</t>
    <phoneticPr fontId="5" type="noConversion"/>
  </si>
  <si>
    <t>유해위험방지계획서</t>
    <phoneticPr fontId="5" type="noConversion"/>
  </si>
  <si>
    <t>유해위험방지계획서 작성 (용역지원)</t>
    <phoneticPr fontId="5" type="noConversion"/>
  </si>
  <si>
    <t>◎</t>
    <phoneticPr fontId="5" type="noConversion"/>
  </si>
  <si>
    <t>유해위험방지계획서 작성 검토 (용역수행)</t>
    <phoneticPr fontId="5" type="noConversion"/>
  </si>
  <si>
    <t>공사안전보건대장</t>
    <phoneticPr fontId="5" type="noConversion"/>
  </si>
  <si>
    <t>공사안전보건대장 작성 (용역지원)</t>
    <phoneticPr fontId="5" type="noConversion"/>
  </si>
  <si>
    <t>공사안전보건대장 작성 검토 (용역수행)</t>
    <phoneticPr fontId="5" type="noConversion"/>
  </si>
  <si>
    <t>안전보건총괄(관리)책임자 관련</t>
    <phoneticPr fontId="5" type="noConversion"/>
  </si>
  <si>
    <t>안전보건총괄책임자 현장 방침 및 목표 수립</t>
    <phoneticPr fontId="5" type="noConversion"/>
  </si>
  <si>
    <t>안전보건관리규정 작성</t>
    <phoneticPr fontId="5" type="noConversion"/>
  </si>
  <si>
    <t>연간보건사업계획서 작성</t>
    <phoneticPr fontId="5" type="noConversion"/>
  </si>
  <si>
    <t>안전보건경영매뉴얼</t>
    <phoneticPr fontId="5" type="noConversion"/>
  </si>
  <si>
    <t>안전보건경영매뉴얼 작성</t>
    <phoneticPr fontId="5" type="noConversion"/>
  </si>
  <si>
    <t>안전</t>
  </si>
  <si>
    <t>비산먼지발생신고</t>
    <phoneticPr fontId="5" type="noConversion"/>
  </si>
  <si>
    <t>비산먼지발생신고서 작성</t>
    <phoneticPr fontId="5" type="noConversion"/>
  </si>
  <si>
    <t>관련기관 협의 및 승인(가능 시)</t>
    <phoneticPr fontId="5" type="noConversion"/>
  </si>
  <si>
    <t>특정공사사전신고</t>
    <phoneticPr fontId="5" type="noConversion"/>
  </si>
  <si>
    <t>특정공사사전신고서 작성</t>
    <phoneticPr fontId="5" type="noConversion"/>
  </si>
  <si>
    <t>위험물 취급허가</t>
    <phoneticPr fontId="5" type="noConversion"/>
  </si>
  <si>
    <t>위험물 취급허가서 작성</t>
    <phoneticPr fontId="5" type="noConversion"/>
  </si>
  <si>
    <t>도로 굴착승인 신청</t>
    <phoneticPr fontId="5" type="noConversion"/>
  </si>
  <si>
    <t>도로 굴착승인 신청서 작성</t>
    <phoneticPr fontId="5" type="noConversion"/>
  </si>
  <si>
    <t>묘지개장 허가 신고</t>
    <phoneticPr fontId="5" type="noConversion"/>
  </si>
  <si>
    <t>묘지개장 허가 신청서 작성</t>
    <phoneticPr fontId="5" type="noConversion"/>
  </si>
  <si>
    <t>1회/총</t>
    <phoneticPr fontId="5" type="noConversion"/>
  </si>
  <si>
    <t>환경영향평가 협의내용 관리책임자 지정통보</t>
    <phoneticPr fontId="5" type="noConversion"/>
  </si>
  <si>
    <t>지정통보서 작성</t>
    <phoneticPr fontId="5" type="noConversion"/>
  </si>
  <si>
    <t>공정 관리</t>
    <phoneticPr fontId="5" type="noConversion"/>
  </si>
  <si>
    <t>공종별 WBS, Activity 작성</t>
    <phoneticPr fontId="5" type="noConversion"/>
  </si>
  <si>
    <t>공종별 Q값 및 Duration 검토</t>
    <phoneticPr fontId="5" type="noConversion"/>
  </si>
  <si>
    <t>작업순서 계획</t>
    <phoneticPr fontId="5" type="noConversion"/>
  </si>
  <si>
    <t>공정계획 셋팅</t>
    <phoneticPr fontId="5" type="noConversion"/>
  </si>
  <si>
    <t>공정 Risk 도출 및 분석</t>
  </si>
  <si>
    <t>공정 단축 기회요인 분석</t>
  </si>
  <si>
    <t>Case별 공정분석을 통한 계획공정 검토</t>
    <phoneticPr fontId="5" type="noConversion"/>
  </si>
  <si>
    <t>착공초기 공정관리</t>
    <phoneticPr fontId="5" type="noConversion"/>
  </si>
  <si>
    <t>공정표에 입각하여 각종 인허가 및 사전준비 스케줄 수립</t>
    <phoneticPr fontId="5" type="noConversion"/>
  </si>
  <si>
    <t>안전 관리</t>
    <phoneticPr fontId="5" type="noConversion"/>
  </si>
  <si>
    <t>산업안전보건관리비 집행계획 수립</t>
    <phoneticPr fontId="5" type="noConversion"/>
  </si>
  <si>
    <t>품질 관리</t>
    <phoneticPr fontId="5" type="noConversion"/>
  </si>
  <si>
    <t>시방서상 주요 품질관리 사항 발췌 및 정리 (설계도서, KS, 국가법령 검토)</t>
    <phoneticPr fontId="5" type="noConversion"/>
  </si>
  <si>
    <t>1회/분기</t>
  </si>
  <si>
    <t>품질방침 및 품질목표 수립</t>
    <phoneticPr fontId="5" type="noConversion"/>
  </si>
  <si>
    <t>품질방침 및 품질목표 수립, 현장 개시</t>
    <phoneticPr fontId="5" type="noConversion"/>
  </si>
  <si>
    <t>품질 KOM</t>
    <phoneticPr fontId="5" type="noConversion"/>
  </si>
  <si>
    <t>KOM 사전 준비</t>
    <phoneticPr fontId="5" type="noConversion"/>
  </si>
  <si>
    <t>자재 관련</t>
    <phoneticPr fontId="5" type="noConversion"/>
  </si>
  <si>
    <t>자재 수급계획 작성</t>
    <phoneticPr fontId="5" type="noConversion"/>
  </si>
  <si>
    <t>1회/월</t>
  </si>
  <si>
    <t>품질서류</t>
    <phoneticPr fontId="5" type="noConversion"/>
  </si>
  <si>
    <t>문서분류기준표 작성 및 직원배포</t>
    <phoneticPr fontId="5" type="noConversion"/>
  </si>
  <si>
    <t>공동도급
운영회의</t>
    <phoneticPr fontId="5" type="noConversion"/>
  </si>
  <si>
    <t xml:space="preserve">공동도급 운영회의 </t>
    <phoneticPr fontId="5" type="noConversion"/>
  </si>
  <si>
    <t>공동도급 운영협정서 체결 협의</t>
    <phoneticPr fontId="5" type="noConversion"/>
  </si>
  <si>
    <t>211-1</t>
    <phoneticPr fontId="5" type="noConversion"/>
  </si>
  <si>
    <t>공동도급 원가약정 체결 협의</t>
    <phoneticPr fontId="5" type="noConversion"/>
  </si>
  <si>
    <t>공동도급 신탁계약 체결 협의</t>
    <phoneticPr fontId="5" type="noConversion"/>
  </si>
  <si>
    <t>본실행예산</t>
    <phoneticPr fontId="5" type="noConversion"/>
  </si>
  <si>
    <t>본실행 작성 협의</t>
    <phoneticPr fontId="5" type="noConversion"/>
  </si>
  <si>
    <t>Risk Item 검토 / 산출근거 작성 (컨틴젼시 반영분)</t>
    <phoneticPr fontId="5" type="noConversion"/>
  </si>
  <si>
    <t>토목견적팀</t>
    <phoneticPr fontId="5" type="noConversion"/>
  </si>
  <si>
    <t>현장인원
배치</t>
    <phoneticPr fontId="5" type="noConversion"/>
  </si>
  <si>
    <t>직원운영계획 수립</t>
    <phoneticPr fontId="5" type="noConversion"/>
  </si>
  <si>
    <t>발령인원 검토</t>
    <phoneticPr fontId="5" type="noConversion"/>
  </si>
  <si>
    <t>인원별 발령시기 검토</t>
    <phoneticPr fontId="5" type="noConversion"/>
  </si>
  <si>
    <t>직원발령 의뢰 및 협의</t>
    <phoneticPr fontId="5" type="noConversion"/>
  </si>
  <si>
    <t>외주 KOM
/하도급 발주</t>
    <phoneticPr fontId="5" type="noConversion"/>
  </si>
  <si>
    <t>하도급 발주계획</t>
    <phoneticPr fontId="5" type="noConversion"/>
  </si>
  <si>
    <t>공종 분개방안 검토</t>
    <phoneticPr fontId="5" type="noConversion"/>
  </si>
  <si>
    <t>자재 발주계획</t>
    <phoneticPr fontId="5" type="noConversion"/>
  </si>
  <si>
    <t>지급/지입자재 검토</t>
    <phoneticPr fontId="5" type="noConversion"/>
  </si>
  <si>
    <t>도급 관리</t>
    <phoneticPr fontId="5" type="noConversion"/>
  </si>
  <si>
    <t>발주처 업무처리 절차 작성</t>
    <phoneticPr fontId="5" type="noConversion"/>
  </si>
  <si>
    <t>현장차량
신청</t>
    <phoneticPr fontId="5" type="noConversion"/>
  </si>
  <si>
    <t>차량신청 집행승인 및 결재</t>
  </si>
  <si>
    <t>차종선정</t>
    <phoneticPr fontId="5" type="noConversion"/>
  </si>
  <si>
    <t>차량 신청 및 입고 협의</t>
    <phoneticPr fontId="5" type="noConversion"/>
  </si>
  <si>
    <t>자재 관리</t>
    <phoneticPr fontId="5" type="noConversion"/>
  </si>
  <si>
    <t>현지 구입자재 단가 조사</t>
    <phoneticPr fontId="5" type="noConversion"/>
  </si>
  <si>
    <t>안전용품 구입업체 선정 (필요시, 긴급시)</t>
    <phoneticPr fontId="5" type="noConversion"/>
  </si>
  <si>
    <t>원가 관리</t>
    <phoneticPr fontId="5" type="noConversion"/>
  </si>
  <si>
    <t>경상비 투자분석 양식 확정</t>
    <phoneticPr fontId="5" type="noConversion"/>
  </si>
  <si>
    <t>월별 마감 분석자료 양식 확정</t>
    <phoneticPr fontId="5" type="noConversion"/>
  </si>
  <si>
    <t>Risk 항목에 대한 대응계획 수립</t>
    <phoneticPr fontId="5" type="noConversion"/>
  </si>
  <si>
    <t>가설사무실 축조</t>
    <phoneticPr fontId="5" type="noConversion"/>
  </si>
  <si>
    <t>공정계획 대비 실적관리</t>
    <phoneticPr fontId="5" type="noConversion"/>
  </si>
  <si>
    <t>1회/일</t>
  </si>
  <si>
    <t>●</t>
    <phoneticPr fontId="5" type="noConversion"/>
  </si>
  <si>
    <t>착공</t>
    <phoneticPr fontId="5" type="noConversion"/>
  </si>
  <si>
    <t>근로자 품질/안전/환경 교육</t>
    <phoneticPr fontId="5" type="noConversion"/>
  </si>
  <si>
    <t>●</t>
  </si>
  <si>
    <t>개인보호구 지급관리</t>
    <phoneticPr fontId="5" type="noConversion"/>
  </si>
  <si>
    <t>반입장비 검수</t>
    <phoneticPr fontId="5" type="noConversion"/>
  </si>
  <si>
    <r>
      <t xml:space="preserve">공사 </t>
    </r>
    <r>
      <rPr>
        <sz val="11"/>
        <rFont val="바탕"/>
        <family val="1"/>
        <charset val="129"/>
      </rPr>
      <t>→</t>
    </r>
    <r>
      <rPr>
        <sz val="11"/>
        <rFont val="맑은 고딕"/>
        <family val="3"/>
        <charset val="129"/>
      </rPr>
      <t xml:space="preserve"> 안전</t>
    </r>
    <phoneticPr fontId="5" type="noConversion"/>
  </si>
  <si>
    <t>반입자재 확인</t>
    <phoneticPr fontId="5" type="noConversion"/>
  </si>
  <si>
    <r>
      <t xml:space="preserve">공사 </t>
    </r>
    <r>
      <rPr>
        <sz val="11"/>
        <rFont val="바탕"/>
        <family val="1"/>
        <charset val="129"/>
      </rPr>
      <t>→</t>
    </r>
    <r>
      <rPr>
        <sz val="11"/>
        <rFont val="맑은 고딕"/>
        <family val="3"/>
        <charset val="129"/>
      </rPr>
      <t xml:space="preserve"> 관리</t>
    </r>
    <phoneticPr fontId="5" type="noConversion"/>
  </si>
  <si>
    <t>협력업체 시공물량 검토</t>
    <phoneticPr fontId="5" type="noConversion"/>
  </si>
  <si>
    <t>협력업체 기성내역서 검토</t>
    <phoneticPr fontId="5" type="noConversion"/>
  </si>
  <si>
    <t>협력업체 기성 지급</t>
    <phoneticPr fontId="5" type="noConversion"/>
  </si>
  <si>
    <t>가설전기 인입</t>
    <phoneticPr fontId="5" type="noConversion"/>
  </si>
  <si>
    <t>임시전력 수용신청 (협력업체)</t>
    <phoneticPr fontId="5" type="noConversion"/>
  </si>
  <si>
    <t>임시전력수용예납(보증서) 신청</t>
  </si>
  <si>
    <t>가설 전기 사용전 검사 및 수전</t>
  </si>
  <si>
    <t>전기안전공사와 정기안전 점검계약 체결</t>
  </si>
  <si>
    <t>상/하수도 인입</t>
    <phoneticPr fontId="5" type="noConversion"/>
  </si>
  <si>
    <t>상수도 인입 신고</t>
    <phoneticPr fontId="5" type="noConversion"/>
  </si>
  <si>
    <t>하수도 배수설비 신고</t>
    <phoneticPr fontId="5" type="noConversion"/>
  </si>
  <si>
    <t>인입공사비 및 수도료 납부</t>
  </si>
  <si>
    <t>관정 및 정화조 설치</t>
    <phoneticPr fontId="5" type="noConversion"/>
  </si>
  <si>
    <t>관정/정화조 규모 결정</t>
    <phoneticPr fontId="5" type="noConversion"/>
  </si>
  <si>
    <t>지하수 개발이용 신고</t>
    <phoneticPr fontId="5" type="noConversion"/>
  </si>
  <si>
    <t>오수/정화조 설치 신고</t>
    <phoneticPr fontId="5" type="noConversion"/>
  </si>
  <si>
    <t>업체선정의뢰 (관정, 정화조 각각)</t>
    <phoneticPr fontId="5" type="noConversion"/>
  </si>
  <si>
    <t>가설사무실 관련 인허가</t>
    <phoneticPr fontId="5" type="noConversion"/>
  </si>
  <si>
    <t>가설사무실 축조 신고 신청/승인</t>
    <phoneticPr fontId="5" type="noConversion"/>
  </si>
  <si>
    <t>타용도 일시사용허가 신청/승인</t>
    <phoneticPr fontId="5" type="noConversion"/>
  </si>
  <si>
    <t>개발행위허가 이행 보증서 발급</t>
    <phoneticPr fontId="5" type="noConversion"/>
  </si>
  <si>
    <t>농업생산기반시설 사용신청/승인</t>
    <phoneticPr fontId="5" type="noConversion"/>
  </si>
  <si>
    <t>농지복지비용 복구비용 인허가 보증서 발급</t>
    <phoneticPr fontId="5" type="noConversion"/>
  </si>
  <si>
    <t>도로점용허가</t>
    <phoneticPr fontId="5" type="noConversion"/>
  </si>
  <si>
    <t>사무실 개설 (셋팅)</t>
    <phoneticPr fontId="5" type="noConversion"/>
  </si>
  <si>
    <t>현장 비품 / 소모품 구비</t>
    <phoneticPr fontId="5" type="noConversion"/>
  </si>
  <si>
    <t>타현장 비품 전도 / 신규 비품 구매</t>
    <phoneticPr fontId="5" type="noConversion"/>
  </si>
  <si>
    <t>소모품 구매</t>
    <phoneticPr fontId="5" type="noConversion"/>
  </si>
  <si>
    <t>1회/주</t>
  </si>
  <si>
    <t>사용인감 신청</t>
    <phoneticPr fontId="5" type="noConversion"/>
  </si>
  <si>
    <t>현장 전화기/FAX, 인터넷 통신, VPN, 복합기 신청 및 설치</t>
    <phoneticPr fontId="5" type="noConversion"/>
  </si>
  <si>
    <t>사무실 내부 근무환경 조성</t>
    <phoneticPr fontId="5" type="noConversion"/>
  </si>
  <si>
    <t>시험실 운영</t>
    <phoneticPr fontId="5" type="noConversion"/>
  </si>
  <si>
    <t>시험실 운영계획 작성</t>
  </si>
  <si>
    <t>시험장비/기구 반입 및 검교정</t>
  </si>
  <si>
    <t>시험실 비품 및 사무용품 구매</t>
  </si>
  <si>
    <t>시험실 양생수조 배출 기준 수립</t>
    <phoneticPr fontId="5" type="noConversion"/>
  </si>
  <si>
    <t>시험장비 기록관리</t>
  </si>
  <si>
    <t>안전교육장 설치</t>
    <phoneticPr fontId="5" type="noConversion"/>
  </si>
  <si>
    <t>안전교육장 설치계획 수립</t>
    <phoneticPr fontId="5" type="noConversion"/>
  </si>
  <si>
    <t>안전게시물 비치</t>
    <phoneticPr fontId="5" type="noConversion"/>
  </si>
  <si>
    <t>통장개설/법인카드 생성</t>
    <phoneticPr fontId="5" type="noConversion"/>
  </si>
  <si>
    <t>대내외 문서수발 및 대장 비치</t>
    <phoneticPr fontId="5" type="noConversion"/>
  </si>
  <si>
    <t>사무실, 숙소 관련 각종 공과금 신청 및 집행</t>
    <phoneticPr fontId="5" type="noConversion"/>
  </si>
  <si>
    <t>개인 현장숙소 신청품의</t>
    <phoneticPr fontId="5" type="noConversion"/>
  </si>
  <si>
    <t>예산내 집행</t>
  </si>
  <si>
    <t>◐</t>
    <phoneticPr fontId="5" type="noConversion"/>
  </si>
  <si>
    <t>예산초과 집행</t>
  </si>
  <si>
    <t>현장대리인 등 기술자 신고서 작성 / 승인 및 착공신고서 제출</t>
    <phoneticPr fontId="5" type="noConversion"/>
  </si>
  <si>
    <t>조기수행 대상</t>
    <phoneticPr fontId="5" type="noConversion"/>
  </si>
  <si>
    <t>공정관리계획서 작성 / 승인</t>
    <phoneticPr fontId="5" type="noConversion"/>
  </si>
  <si>
    <t>안전관리계획서 작성 / 승인</t>
    <phoneticPr fontId="5" type="noConversion"/>
  </si>
  <si>
    <t>안전관리계획서 협의 및 승인 (발주처)</t>
    <phoneticPr fontId="5" type="noConversion"/>
  </si>
  <si>
    <t>국토부 CSI 시스템 등록</t>
    <phoneticPr fontId="5" type="noConversion"/>
  </si>
  <si>
    <t xml:space="preserve">품질관리계획서 작성 / 승인 </t>
    <phoneticPr fontId="5" type="noConversion"/>
  </si>
  <si>
    <t xml:space="preserve">품질시험계획서 작성 / 승인 </t>
  </si>
  <si>
    <t xml:space="preserve">품질관리계획서 작성 / 승인 </t>
  </si>
  <si>
    <t>중점품질관리계획서 작성 / 승인</t>
  </si>
  <si>
    <t>환경관리계획서 작성 / 승인</t>
    <phoneticPr fontId="5" type="noConversion"/>
  </si>
  <si>
    <t>96-1</t>
    <phoneticPr fontId="5" type="noConversion"/>
  </si>
  <si>
    <t>무재해 개시보고</t>
    <phoneticPr fontId="5" type="noConversion"/>
  </si>
  <si>
    <t>무재해 개시보고(한국산업안전보건공단 관할 지도원)</t>
    <phoneticPr fontId="5" type="noConversion"/>
  </si>
  <si>
    <t>유해위험방지계획서 협의 및 승인</t>
    <phoneticPr fontId="5" type="noConversion"/>
  </si>
  <si>
    <t>공사안전보건대장 협의 및 승인</t>
    <phoneticPr fontId="5" type="noConversion"/>
  </si>
  <si>
    <t>안전관리자, 보건관리자를 고용노동부 관할지청 선임신고</t>
    <phoneticPr fontId="5" type="noConversion"/>
  </si>
  <si>
    <t>안전보건총괄책임자(안전보건관리책임자) 자체선임 및 서류작성 (교육포함)</t>
    <phoneticPr fontId="5" type="noConversion"/>
  </si>
  <si>
    <t>일반업무</t>
    <phoneticPr fontId="5" type="noConversion"/>
  </si>
  <si>
    <t>최초위험성평가 및 평가서작성</t>
    <phoneticPr fontId="5" type="noConversion"/>
  </si>
  <si>
    <t>비산먼지발생신고</t>
  </si>
  <si>
    <t>관련기관 협의 및 승인</t>
    <phoneticPr fontId="5" type="noConversion"/>
  </si>
  <si>
    <t>117-2</t>
    <phoneticPr fontId="5" type="noConversion"/>
  </si>
  <si>
    <t>묘지개장 허가 신고</t>
  </si>
  <si>
    <t>117-4</t>
    <phoneticPr fontId="5" type="noConversion"/>
  </si>
  <si>
    <t>환경영향평가 협의내용 관리책임자 지정통보</t>
  </si>
  <si>
    <t>Milestone 및 Key-Milestone 작성</t>
    <phoneticPr fontId="5" type="noConversion"/>
  </si>
  <si>
    <t>전체 예정공정표 작성 (P6) 및 본사 협의</t>
    <phoneticPr fontId="5" type="noConversion"/>
  </si>
  <si>
    <t>공정보고회 보고자료 작성</t>
    <phoneticPr fontId="5" type="noConversion"/>
  </si>
  <si>
    <t>최초 Base-line 설정 및 승인</t>
    <phoneticPr fontId="5" type="noConversion"/>
  </si>
  <si>
    <t>공정표 발주처 승인</t>
  </si>
  <si>
    <t>시공 Part별 세부 공정표 작성</t>
  </si>
  <si>
    <t>착공식</t>
    <phoneticPr fontId="5" type="noConversion"/>
  </si>
  <si>
    <t>착공식 행사 준비</t>
    <phoneticPr fontId="5" type="noConversion"/>
  </si>
  <si>
    <t>착공식 행사계획 수립</t>
    <phoneticPr fontId="5" type="noConversion"/>
  </si>
  <si>
    <r>
      <t xml:space="preserve">공무 </t>
    </r>
    <r>
      <rPr>
        <sz val="11"/>
        <rFont val="바탕"/>
        <family val="1"/>
        <charset val="129"/>
      </rPr>
      <t>→</t>
    </r>
    <r>
      <rPr>
        <sz val="11"/>
        <rFont val="맑은 고딕"/>
        <family val="3"/>
        <charset val="129"/>
      </rPr>
      <t xml:space="preserve"> 관리</t>
    </r>
    <phoneticPr fontId="5" type="noConversion"/>
  </si>
  <si>
    <t>행사용 자재, 장비, 소모품 준비</t>
    <phoneticPr fontId="5" type="noConversion"/>
  </si>
  <si>
    <t>착공식 시행</t>
    <phoneticPr fontId="5" type="noConversion"/>
  </si>
  <si>
    <t>120-1</t>
    <phoneticPr fontId="5" type="noConversion"/>
  </si>
  <si>
    <t>현황/확인
측량</t>
    <phoneticPr fontId="5" type="noConversion"/>
  </si>
  <si>
    <t>해당지역 지적공사 출장소 경계측량 의뢰</t>
    <phoneticPr fontId="5" type="noConversion"/>
  </si>
  <si>
    <t>착수전 측량</t>
    <phoneticPr fontId="5" type="noConversion"/>
  </si>
  <si>
    <t>측량업체 선정</t>
    <phoneticPr fontId="5" type="noConversion"/>
  </si>
  <si>
    <t>착수전 측량 시행</t>
    <phoneticPr fontId="5" type="noConversion"/>
  </si>
  <si>
    <t>측량계획 수립</t>
    <phoneticPr fontId="5" type="noConversion"/>
  </si>
  <si>
    <t>기준점 조사 및 선점 (협력업체)</t>
    <phoneticPr fontId="5" type="noConversion"/>
  </si>
  <si>
    <t>보조점 및 기준점 설치 (협력업체)</t>
    <phoneticPr fontId="5" type="noConversion"/>
  </si>
  <si>
    <t>기준점 측량 (협력업체)</t>
    <phoneticPr fontId="5" type="noConversion"/>
  </si>
  <si>
    <t>종단/횡단/수심 측량 (협력업체)</t>
    <phoneticPr fontId="5" type="noConversion"/>
  </si>
  <si>
    <t>용지경계점 측량 (협력업체)</t>
    <phoneticPr fontId="5" type="noConversion"/>
  </si>
  <si>
    <t>착수전 측량보고서 작성 및 검토</t>
    <phoneticPr fontId="5" type="noConversion"/>
  </si>
  <si>
    <t>착수전 측량보고서 제출 및 승인</t>
    <phoneticPr fontId="5" type="noConversion"/>
  </si>
  <si>
    <t>연도변조사</t>
    <phoneticPr fontId="5" type="noConversion"/>
  </si>
  <si>
    <t>연도변조사 업체 선정</t>
    <phoneticPr fontId="5" type="noConversion"/>
  </si>
  <si>
    <t>연도변조사 수행</t>
    <phoneticPr fontId="5" type="noConversion"/>
  </si>
  <si>
    <t>연도변조사 수행계획 수립</t>
    <phoneticPr fontId="5" type="noConversion"/>
  </si>
  <si>
    <t>연도변 조사 시행 (협력업체)</t>
    <phoneticPr fontId="5" type="noConversion"/>
  </si>
  <si>
    <t>연도변 조사보고서 작성 (협력업체)</t>
    <phoneticPr fontId="5" type="noConversion"/>
  </si>
  <si>
    <t>연도변 조사보고서 발주처 보고</t>
    <phoneticPr fontId="5" type="noConversion"/>
  </si>
  <si>
    <t>공사 수행에 따른 피해현황 모니터링</t>
    <phoneticPr fontId="5" type="noConversion"/>
  </si>
  <si>
    <t>현장여건
분석</t>
    <phoneticPr fontId="5" type="noConversion"/>
  </si>
  <si>
    <t>지장물 관리</t>
    <phoneticPr fontId="5" type="noConversion"/>
  </si>
  <si>
    <t xml:space="preserve">현장주변 지장물 파악 </t>
    <phoneticPr fontId="5" type="noConversion"/>
  </si>
  <si>
    <t>지장물 조서 일치여부 확인</t>
    <phoneticPr fontId="5" type="noConversion"/>
  </si>
  <si>
    <t>지장물별 이설협의 주체 확인</t>
    <phoneticPr fontId="5" type="noConversion"/>
  </si>
  <si>
    <t>지장물 이설 협의 및 요청</t>
    <phoneticPr fontId="5" type="noConversion"/>
  </si>
  <si>
    <t>문화재 관리</t>
  </si>
  <si>
    <t>문화재 시/발굴 계획 수립 (일정 협의)</t>
    <phoneticPr fontId="5" type="noConversion"/>
  </si>
  <si>
    <t>시굴조사 (발주처 협력업체)</t>
    <phoneticPr fontId="5" type="noConversion"/>
  </si>
  <si>
    <t>발굴조사 (발주처 협력업체)</t>
    <phoneticPr fontId="5" type="noConversion"/>
  </si>
  <si>
    <t>조사보고서 제출 (발주처 협력업체)</t>
    <phoneticPr fontId="5" type="noConversion"/>
  </si>
  <si>
    <t>민원 관리</t>
    <phoneticPr fontId="5" type="noConversion"/>
  </si>
  <si>
    <t>민원 예상지역 조사</t>
    <phoneticPr fontId="5" type="noConversion"/>
  </si>
  <si>
    <t>공사 → 관리</t>
  </si>
  <si>
    <t>유사 Project 사례 조사</t>
    <phoneticPr fontId="5" type="noConversion"/>
  </si>
  <si>
    <t>공법/시공관련 정보</t>
    <phoneticPr fontId="5" type="noConversion"/>
  </si>
  <si>
    <t>협력업체 관련 정보</t>
    <phoneticPr fontId="5" type="noConversion"/>
  </si>
  <si>
    <t>안전 관리</t>
  </si>
  <si>
    <t>대내외 안전서류 준비</t>
    <phoneticPr fontId="5" type="noConversion"/>
  </si>
  <si>
    <t>현장 직원 개인보호구 지급</t>
    <phoneticPr fontId="5" type="noConversion"/>
  </si>
  <si>
    <t xml:space="preserve">Safety Orientation </t>
    <phoneticPr fontId="5" type="noConversion"/>
  </si>
  <si>
    <t>중대재해 대응 Simulation 수립 (모의훈련 포함)</t>
  </si>
  <si>
    <t>2회/연</t>
  </si>
  <si>
    <t>산업안전보건관리비 계상내역 확인</t>
    <phoneticPr fontId="5" type="noConversion"/>
  </si>
  <si>
    <t>[국가철도공단] 초기위험성평가 회의 (발표준비 포함)</t>
    <phoneticPr fontId="5" type="noConversion"/>
  </si>
  <si>
    <t>안전 교육</t>
    <phoneticPr fontId="5" type="noConversion"/>
  </si>
  <si>
    <t>[서울시] 신규착공현장 공사관계 교육 수료</t>
    <phoneticPr fontId="5" type="noConversion"/>
  </si>
  <si>
    <t>검측 계획 작성</t>
    <phoneticPr fontId="5" type="noConversion"/>
  </si>
  <si>
    <t>ITP (Inspection &amp; Test Plan) 작성</t>
  </si>
  <si>
    <t>ITC (Inspection &amp; Test Checklist) 작성</t>
  </si>
  <si>
    <t>품질관련 시스템 셋팅</t>
    <phoneticPr fontId="5" type="noConversion"/>
  </si>
  <si>
    <t>DQMS 시스템 세팅</t>
  </si>
  <si>
    <t>국토부 CSI 시스템 등록</t>
  </si>
  <si>
    <t>발주처 시스템 세팅</t>
    <phoneticPr fontId="5" type="noConversion"/>
  </si>
  <si>
    <t>KOM 결과 반영</t>
    <phoneticPr fontId="5" type="noConversion"/>
  </si>
  <si>
    <t>자재 신청 계획 작성</t>
    <phoneticPr fontId="5" type="noConversion"/>
  </si>
  <si>
    <t>자재 공장 점검 (레미콘, 아스콘 등)</t>
    <phoneticPr fontId="5" type="noConversion"/>
  </si>
  <si>
    <t>균열관리계획서 양식 셋팅</t>
    <phoneticPr fontId="5" type="noConversion"/>
  </si>
  <si>
    <t>토공관리도 양식 셋팅</t>
    <phoneticPr fontId="5" type="noConversion"/>
  </si>
  <si>
    <t>현장주도 VE</t>
    <phoneticPr fontId="5" type="noConversion"/>
  </si>
  <si>
    <t>VE 수행 계획</t>
    <phoneticPr fontId="5" type="noConversion"/>
  </si>
  <si>
    <t>VE 수행일정 검토</t>
  </si>
  <si>
    <t>전문가 선정</t>
  </si>
  <si>
    <t>VE 수행계획 확정 및 수행계획서 작성</t>
    <phoneticPr fontId="5" type="noConversion"/>
  </si>
  <si>
    <t>수행계획서 및 설계도서 전문가 배포</t>
    <phoneticPr fontId="5" type="noConversion"/>
  </si>
  <si>
    <t>VE 시행</t>
    <phoneticPr fontId="5" type="noConversion"/>
  </si>
  <si>
    <t>VE 워크샵</t>
    <phoneticPr fontId="5" type="noConversion"/>
  </si>
  <si>
    <t>VE 성과보고</t>
    <phoneticPr fontId="5" type="noConversion"/>
  </si>
  <si>
    <t>설계도서
검토서 제출</t>
    <phoneticPr fontId="5" type="noConversion"/>
  </si>
  <si>
    <t>설계도서 검토 용역</t>
    <phoneticPr fontId="5" type="noConversion"/>
  </si>
  <si>
    <t>설계도서 검토 용역 업체 선정</t>
    <phoneticPr fontId="5" type="noConversion"/>
  </si>
  <si>
    <t>기술용역비 단가승인</t>
    <phoneticPr fontId="5" type="noConversion"/>
  </si>
  <si>
    <t>기술용역비 집행승인</t>
  </si>
  <si>
    <t>하도승인의뢰</t>
  </si>
  <si>
    <t>계약</t>
  </si>
  <si>
    <t>설계도서 검토 용역 수행</t>
    <phoneticPr fontId="5" type="noConversion"/>
  </si>
  <si>
    <t>설계도서 검토 계획 수립</t>
    <phoneticPr fontId="5" type="noConversion"/>
  </si>
  <si>
    <t>설계도서 검토보고서 작성 (협력업체)</t>
    <phoneticPr fontId="5" type="noConversion"/>
  </si>
  <si>
    <t>설계도서 검토보고서 검토</t>
    <phoneticPr fontId="5" type="noConversion"/>
  </si>
  <si>
    <t>설계도서 검토결과 발주처 제출 및 승인</t>
    <phoneticPr fontId="5" type="noConversion"/>
  </si>
  <si>
    <t>설계도서 검토</t>
    <phoneticPr fontId="5" type="noConversion"/>
  </si>
  <si>
    <t>수량산출서 검토</t>
    <phoneticPr fontId="5" type="noConversion"/>
  </si>
  <si>
    <t>내역서 검토</t>
    <phoneticPr fontId="5" type="noConversion"/>
  </si>
  <si>
    <t>도면 검토</t>
    <phoneticPr fontId="5" type="noConversion"/>
  </si>
  <si>
    <t>지반조사 보고서 검토 (전문가 검토 의뢰)</t>
    <phoneticPr fontId="5" type="noConversion"/>
  </si>
  <si>
    <t>구조계산서/수리계산서/각종계산서 검토</t>
    <phoneticPr fontId="5" type="noConversion"/>
  </si>
  <si>
    <t>입찰안내서와 시방서 사이의 모순점 검토</t>
    <phoneticPr fontId="5" type="noConversion"/>
  </si>
  <si>
    <t>공사손해보험
가입</t>
    <phoneticPr fontId="5" type="noConversion"/>
  </si>
  <si>
    <t>보험가입 내역 검토</t>
    <phoneticPr fontId="5" type="noConversion"/>
  </si>
  <si>
    <t>201-1</t>
    <phoneticPr fontId="5" type="noConversion"/>
  </si>
  <si>
    <t>추가보험가입검토</t>
    <phoneticPr fontId="5" type="noConversion"/>
  </si>
  <si>
    <t>현장 여건을 고려한 추가 보험 가입 검토(항만 케이슨운송보험, 도심 영업배상보험 등)</t>
    <phoneticPr fontId="5" type="noConversion"/>
  </si>
  <si>
    <t>보험약관 검토</t>
    <phoneticPr fontId="5" type="noConversion"/>
  </si>
  <si>
    <t>약관내용 검토</t>
    <phoneticPr fontId="5" type="noConversion"/>
  </si>
  <si>
    <t>잔존물제거비용 결정</t>
    <phoneticPr fontId="5" type="noConversion"/>
  </si>
  <si>
    <t>제3자 배상책임한도 결정</t>
    <phoneticPr fontId="5" type="noConversion"/>
  </si>
  <si>
    <t>자기부담금 결정</t>
    <phoneticPr fontId="5" type="noConversion"/>
  </si>
  <si>
    <t>보험 가입내역 발주처 협의</t>
    <phoneticPr fontId="5" type="noConversion"/>
  </si>
  <si>
    <t>보험료 확정</t>
    <phoneticPr fontId="5" type="noConversion"/>
  </si>
  <si>
    <t>공사손해보험 집행승인</t>
    <phoneticPr fontId="5" type="noConversion"/>
  </si>
  <si>
    <t>공사손해보험 계약 체결 (금융팀 협의)</t>
    <phoneticPr fontId="5" type="noConversion"/>
  </si>
  <si>
    <t>공동도급 운영협정서 체결</t>
    <phoneticPr fontId="5" type="noConversion"/>
  </si>
  <si>
    <t>공동도급 원가약정 체결</t>
    <phoneticPr fontId="5" type="noConversion"/>
  </si>
  <si>
    <t>공동도급 신탁계약 체결</t>
    <phoneticPr fontId="5" type="noConversion"/>
  </si>
  <si>
    <t>현장여건을 반영한 실행예산 검토</t>
    <phoneticPr fontId="5" type="noConversion"/>
  </si>
  <si>
    <t>전문공종 견적서 수령 및 견적대비표 작성</t>
    <phoneticPr fontId="5" type="noConversion"/>
  </si>
  <si>
    <t>공무 → 품질</t>
    <phoneticPr fontId="5" type="noConversion"/>
  </si>
  <si>
    <t>실행내역서 / 총괄표 작성</t>
    <phoneticPr fontId="5" type="noConversion"/>
  </si>
  <si>
    <t>본실행 본사 협의</t>
    <phoneticPr fontId="5" type="noConversion"/>
  </si>
  <si>
    <t>합의실행
(민자사업)</t>
    <phoneticPr fontId="5" type="noConversion"/>
  </si>
  <si>
    <t>합의실행 내역서 작성</t>
    <phoneticPr fontId="5" type="noConversion"/>
  </si>
  <si>
    <t>합의실행율 협의</t>
    <phoneticPr fontId="5" type="noConversion"/>
  </si>
  <si>
    <t>합의실행율 확정</t>
    <phoneticPr fontId="5" type="noConversion"/>
  </si>
  <si>
    <t>공종별 예산대비내역서 작성</t>
    <phoneticPr fontId="5" type="noConversion"/>
  </si>
  <si>
    <t>하도급 발주계획 발주처 통보 (종심제)</t>
    <phoneticPr fontId="5" type="noConversion"/>
  </si>
  <si>
    <t>외주 KOM</t>
    <phoneticPr fontId="5" type="noConversion"/>
  </si>
  <si>
    <t>외주 KOM 서류 작성</t>
    <phoneticPr fontId="5" type="noConversion"/>
  </si>
  <si>
    <t>발주내역서 작성</t>
    <phoneticPr fontId="5" type="noConversion"/>
  </si>
  <si>
    <t>지급/지입자재 분류표 작성</t>
    <phoneticPr fontId="5" type="noConversion"/>
  </si>
  <si>
    <t>기타 협의자료 준비</t>
    <phoneticPr fontId="5" type="noConversion"/>
  </si>
  <si>
    <t>외주 KOM 일정 협의</t>
    <phoneticPr fontId="5" type="noConversion"/>
  </si>
  <si>
    <t>외주 KOM 시행 및 회의록 작성</t>
    <phoneticPr fontId="5" type="noConversion"/>
  </si>
  <si>
    <t>대금지불 모니터링 시스템 셋팅</t>
    <phoneticPr fontId="5" type="noConversion"/>
  </si>
  <si>
    <t>각종 보고서 양식 확정</t>
    <phoneticPr fontId="5" type="noConversion"/>
  </si>
  <si>
    <t>작업일보</t>
    <phoneticPr fontId="5" type="noConversion"/>
  </si>
  <si>
    <t>설계변경 양식</t>
    <phoneticPr fontId="5" type="noConversion"/>
  </si>
  <si>
    <t>시공상세도 작성기준 협의/확정</t>
    <phoneticPr fontId="5" type="noConversion"/>
  </si>
  <si>
    <t>주간/월간 진도보고서</t>
    <phoneticPr fontId="5" type="noConversion"/>
  </si>
  <si>
    <t>도급기성 지급기준 협의/확정</t>
    <phoneticPr fontId="5" type="noConversion"/>
  </si>
  <si>
    <t>공사 사진대지</t>
    <phoneticPr fontId="5" type="noConversion"/>
  </si>
  <si>
    <t>기타 현안보고 자료</t>
    <phoneticPr fontId="5" type="noConversion"/>
  </si>
  <si>
    <t>251-1</t>
    <phoneticPr fontId="5" type="noConversion"/>
  </si>
  <si>
    <t>착공계 제출 (장기계속공사 제외)</t>
    <phoneticPr fontId="5" type="noConversion"/>
  </si>
  <si>
    <t>건설공사관리대장(키스콘) 입력</t>
    <phoneticPr fontId="5" type="noConversion"/>
  </si>
  <si>
    <t>차량 운행일지 작성 (착공 ~ 준공)</t>
    <phoneticPr fontId="5" type="noConversion"/>
  </si>
  <si>
    <t>자재 소요계획서 작성 (KOM 연계(관리))</t>
    <phoneticPr fontId="5" type="noConversion"/>
  </si>
  <si>
    <t>해외 자재 List up</t>
    <phoneticPr fontId="5" type="noConversion"/>
  </si>
  <si>
    <t>자재 관리대장
기록방안 수립</t>
    <phoneticPr fontId="5" type="noConversion"/>
  </si>
  <si>
    <t>보관, 불출 관리대장</t>
    <phoneticPr fontId="5" type="noConversion"/>
  </si>
  <si>
    <t>주요자재 투입량 관리대장</t>
  </si>
  <si>
    <t>각종 송장 관리 (취합, 보관)</t>
  </si>
  <si>
    <t>직원 유류지급 관리대장</t>
    <phoneticPr fontId="5" type="noConversion"/>
  </si>
  <si>
    <t>노무 관리</t>
    <phoneticPr fontId="5" type="noConversion"/>
  </si>
  <si>
    <t>사업개시신고</t>
    <phoneticPr fontId="5" type="noConversion"/>
  </si>
  <si>
    <t>고용/산재보험 가입</t>
    <phoneticPr fontId="5" type="noConversion"/>
  </si>
  <si>
    <t>고용보험 / 퇴직공제 대리인 선임 신고</t>
    <phoneticPr fontId="5" type="noConversion"/>
  </si>
  <si>
    <t>상용직, 일용직 채용</t>
    <phoneticPr fontId="5" type="noConversion"/>
  </si>
  <si>
    <t>상용직, 일용직 채용공고</t>
    <phoneticPr fontId="5" type="noConversion"/>
  </si>
  <si>
    <t>채용조건 협의 및 근로계약서 작성/체결</t>
    <phoneticPr fontId="5" type="noConversion"/>
  </si>
  <si>
    <t>환경 관리</t>
    <phoneticPr fontId="5" type="noConversion"/>
  </si>
  <si>
    <t>환경관리비 사용 계획서 작성</t>
    <phoneticPr fontId="5" type="noConversion"/>
  </si>
  <si>
    <t>환경관리시설 운영계획 수립</t>
    <phoneticPr fontId="5" type="noConversion"/>
  </si>
  <si>
    <t>관리내역서 작성</t>
    <phoneticPr fontId="5" type="noConversion"/>
  </si>
  <si>
    <t>사기성-관기성 검토양식 확정</t>
    <phoneticPr fontId="5" type="noConversion"/>
  </si>
  <si>
    <t>준공시예정원가 검토서 작성</t>
    <phoneticPr fontId="5" type="noConversion"/>
  </si>
  <si>
    <t>공사시스템
셋팅</t>
    <phoneticPr fontId="5" type="noConversion"/>
  </si>
  <si>
    <t>현장정보 입력</t>
  </si>
  <si>
    <t>실행내역서 입력</t>
  </si>
  <si>
    <t>외주발주 내역서 입력 (건별)</t>
    <phoneticPr fontId="5" type="noConversion"/>
  </si>
  <si>
    <t>착공보고회</t>
    <phoneticPr fontId="5" type="noConversion"/>
  </si>
  <si>
    <t>착공보고회 자료 작성</t>
    <phoneticPr fontId="5" type="noConversion"/>
  </si>
  <si>
    <t>원가 관리방안 / 준공시예정원가</t>
    <phoneticPr fontId="5" type="noConversion"/>
  </si>
  <si>
    <t>공정 관리방안</t>
    <phoneticPr fontId="5" type="noConversion"/>
  </si>
  <si>
    <t>하도급 발주방안</t>
    <phoneticPr fontId="5" type="noConversion"/>
  </si>
  <si>
    <t>안전/품질/환경 관리방안</t>
    <phoneticPr fontId="5" type="noConversion"/>
  </si>
  <si>
    <t>민원 관리방안</t>
    <phoneticPr fontId="5" type="noConversion"/>
  </si>
  <si>
    <t>현장조직 및 직원운영계획</t>
    <phoneticPr fontId="5" type="noConversion"/>
  </si>
  <si>
    <t>Risk Management 방안</t>
    <phoneticPr fontId="5" type="noConversion"/>
  </si>
  <si>
    <t>기타 현안사항</t>
    <phoneticPr fontId="5" type="noConversion"/>
  </si>
  <si>
    <t>최종 취합 및 정리</t>
    <phoneticPr fontId="5" type="noConversion"/>
  </si>
  <si>
    <t>착공보고회 조치사항 대응계획 수립</t>
    <phoneticPr fontId="5" type="noConversion"/>
  </si>
  <si>
    <t>리스크
기회관리부</t>
    <phoneticPr fontId="5" type="noConversion"/>
  </si>
  <si>
    <t>Risk 기회관리부 및 문서분류기준표(최초) 작성</t>
    <phoneticPr fontId="5" type="noConversion"/>
  </si>
  <si>
    <t>Risk 기회관리부 및 문서분류기준표(최초) 취합</t>
    <phoneticPr fontId="5" type="noConversion"/>
  </si>
  <si>
    <r>
      <t xml:space="preserve">공무 </t>
    </r>
    <r>
      <rPr>
        <sz val="11"/>
        <rFont val="바탕"/>
        <family val="1"/>
        <charset val="129"/>
      </rPr>
      <t>→</t>
    </r>
    <r>
      <rPr>
        <sz val="11"/>
        <rFont val="맑은 고딕"/>
        <family val="3"/>
        <charset val="129"/>
      </rPr>
      <t xml:space="preserve"> 품질</t>
    </r>
    <phoneticPr fontId="5" type="noConversion"/>
  </si>
  <si>
    <t>도급관리</t>
    <phoneticPr fontId="5" type="noConversion"/>
  </si>
  <si>
    <t>계약 (장기계속공사)</t>
  </si>
  <si>
    <t>총체계약 (변경계약)</t>
  </si>
  <si>
    <t>계약변경 요청서 작성</t>
  </si>
  <si>
    <t>시공</t>
    <phoneticPr fontId="5" type="noConversion"/>
  </si>
  <si>
    <t>총체(변경) 내역서</t>
  </si>
  <si>
    <t>총체(변경) 수량산출서</t>
  </si>
  <si>
    <t>총체(변경) 예정공정표</t>
  </si>
  <si>
    <t>계약이행보증증권 발급요청</t>
  </si>
  <si>
    <t>기타 계약서류 취합 (공동사 서류 등)</t>
  </si>
  <si>
    <t>기술도서 검토결과 사내공문 발송</t>
    <phoneticPr fontId="5" type="noConversion"/>
  </si>
  <si>
    <t>총체(변경) 계약요청 및 총제계약</t>
  </si>
  <si>
    <t>차수계약 (최초, 변경계약)</t>
  </si>
  <si>
    <t>차수별 발주처 예산현황 파악</t>
  </si>
  <si>
    <t>공정진행에 따른 예산소화 가능금액 검토</t>
  </si>
  <si>
    <t>차수별 수량산출서 (최초, 변경)</t>
  </si>
  <si>
    <t>차수별 내역서 (최초, 변경)</t>
  </si>
  <si>
    <t>차수별 예정공정표 (최초, 변경)</t>
  </si>
  <si>
    <t>계약요청 및 차수계약</t>
  </si>
  <si>
    <t>차수별 착공계 서류</t>
    <phoneticPr fontId="5" type="noConversion"/>
  </si>
  <si>
    <t>계약 (계속비공사)</t>
  </si>
  <si>
    <t>총체(변경) 도면</t>
  </si>
  <si>
    <t>계약이행보증증권 발급요청</t>
    <phoneticPr fontId="5" type="noConversion"/>
  </si>
  <si>
    <t>도급 기성</t>
  </si>
  <si>
    <t>도급기성 신청</t>
  </si>
  <si>
    <t>기성 도면서류 작성</t>
  </si>
  <si>
    <t>기성 수량산출서 작성</t>
  </si>
  <si>
    <t>기성 내역서 작성 (선금반제 검토 미포함)</t>
  </si>
  <si>
    <t>기성 내역서 작성 (선금반제 검토 포함)</t>
    <phoneticPr fontId="5" type="noConversion"/>
  </si>
  <si>
    <t>기성 사진대지 작성</t>
  </si>
  <si>
    <t>기성청구서 작성</t>
  </si>
  <si>
    <t>공동도급사 서류 취합</t>
  </si>
  <si>
    <t>도급기성 청구 및 수금</t>
  </si>
  <si>
    <t>대금지불모니터링 시스템 입력 (도급기성 청구용)</t>
    <phoneticPr fontId="5" type="noConversion"/>
  </si>
  <si>
    <t>기성수금 현황 관리대장 작성</t>
  </si>
  <si>
    <t>사기성-관기성 검토내역 작성</t>
  </si>
  <si>
    <t>건설공사관리대장(키스콘) 업데이트</t>
    <phoneticPr fontId="5" type="noConversion"/>
  </si>
  <si>
    <t>기성공사 실적증명서 발급</t>
    <phoneticPr fontId="5" type="noConversion"/>
  </si>
  <si>
    <t>CF관리</t>
    <phoneticPr fontId="5" type="noConversion"/>
  </si>
  <si>
    <t>도급기성/선급금 수금계획 작성</t>
  </si>
  <si>
    <t>선급금 공제계획 작성</t>
  </si>
  <si>
    <t>단발성 Cash Out(숙소임대 등) 정리</t>
  </si>
  <si>
    <t>외주(하도급, 용역) 집행 계획 작성</t>
  </si>
  <si>
    <t>공동도급사 안분 수금 전망 수립</t>
  </si>
  <si>
    <t>자재비 집행계획 작성(Buy Back 고려)</t>
  </si>
  <si>
    <t>영세율, 면세관련 계약조건 확인</t>
  </si>
  <si>
    <t>총괄 C/F 작성(엑셀 및 efms)</t>
  </si>
  <si>
    <t>당월 CF의 BP/전월 RP대비 차인 사유 검토</t>
  </si>
  <si>
    <t>발주처관리</t>
    <phoneticPr fontId="5" type="noConversion"/>
  </si>
  <si>
    <t>발주처 조직 및 업무분장 조사</t>
  </si>
  <si>
    <t>발주처 요구 사항
및 대응 결과 정리</t>
    <phoneticPr fontId="5" type="noConversion"/>
  </si>
  <si>
    <t>원가/공정 등 impact가 있는 경우</t>
  </si>
  <si>
    <t>3회/월</t>
  </si>
  <si>
    <t>단순 업무요청 자료</t>
  </si>
  <si>
    <t>발주처 보고 사항 List-up</t>
  </si>
  <si>
    <t>발주처/외부기관 현장 방문</t>
  </si>
  <si>
    <t>현장 정리</t>
  </si>
  <si>
    <t>방문 응대</t>
  </si>
  <si>
    <t>대관업무</t>
    <phoneticPr fontId="5" type="noConversion"/>
  </si>
  <si>
    <t>각종 신고, 인허가</t>
  </si>
  <si>
    <t>유관 부서 담당 업무 및 담당자 조사</t>
  </si>
  <si>
    <t>각종 신고, 인허가 관리대장 작성</t>
  </si>
  <si>
    <t>비산먼지발생신고 (변경)</t>
  </si>
  <si>
    <t>변경서류 작성</t>
    <phoneticPr fontId="5" type="noConversion"/>
  </si>
  <si>
    <t>변경신고 신청 및 승인</t>
  </si>
  <si>
    <t>특정공사사전신고 (변경)</t>
  </si>
  <si>
    <t>변경서류 작성</t>
  </si>
  <si>
    <t>60-1</t>
    <phoneticPr fontId="5" type="noConversion"/>
  </si>
  <si>
    <t>대관업무</t>
  </si>
  <si>
    <t>건축공사 착공신고</t>
  </si>
  <si>
    <t>인허가 서류 작성 (최초, 변경)</t>
  </si>
  <si>
    <t>60-2</t>
    <phoneticPr fontId="5" type="noConversion"/>
  </si>
  <si>
    <t>인허가 신청 및 승인</t>
  </si>
  <si>
    <t>60-3</t>
    <phoneticPr fontId="5" type="noConversion"/>
  </si>
  <si>
    <t>소방공사 착공신고</t>
  </si>
  <si>
    <t>60-4</t>
    <phoneticPr fontId="5" type="noConversion"/>
  </si>
  <si>
    <t>위험물 취급허가 (변경)</t>
  </si>
  <si>
    <t>가설건물 축조 신고 (변경)</t>
  </si>
  <si>
    <t>64-1</t>
    <phoneticPr fontId="5" type="noConversion"/>
  </si>
  <si>
    <t>건설폐기물 처리계획 신고</t>
    <phoneticPr fontId="5" type="noConversion"/>
  </si>
  <si>
    <t>처리계획 신고 서류 작성</t>
    <phoneticPr fontId="5" type="noConversion"/>
  </si>
  <si>
    <t>64-2</t>
    <phoneticPr fontId="5" type="noConversion"/>
  </si>
  <si>
    <t>인허가 신청 및 승인</t>
    <phoneticPr fontId="5" type="noConversion"/>
  </si>
  <si>
    <t>64-3</t>
    <phoneticPr fontId="5" type="noConversion"/>
  </si>
  <si>
    <t>소음진동배출시설 설치신고</t>
    <phoneticPr fontId="5" type="noConversion"/>
  </si>
  <si>
    <t>인허가 서류 작성</t>
    <phoneticPr fontId="5" type="noConversion"/>
  </si>
  <si>
    <t>64-4</t>
    <phoneticPr fontId="5" type="noConversion"/>
  </si>
  <si>
    <t>사업장 폐기물 배출자 신고 (변경)</t>
  </si>
  <si>
    <t>도로점용허가 (최초, 변경)</t>
  </si>
  <si>
    <t>68-1</t>
    <phoneticPr fontId="5" type="noConversion"/>
  </si>
  <si>
    <t xml:space="preserve">입목벌채 허가 </t>
    <phoneticPr fontId="5" type="noConversion"/>
  </si>
  <si>
    <t>인허가 서류 작성 (최초, 변경)</t>
    <phoneticPr fontId="5" type="noConversion"/>
  </si>
  <si>
    <t>68-2</t>
    <phoneticPr fontId="5" type="noConversion"/>
  </si>
  <si>
    <t>하천점용허가 (최초, 변경)</t>
  </si>
  <si>
    <t>70-1</t>
    <phoneticPr fontId="5" type="noConversion"/>
  </si>
  <si>
    <t xml:space="preserve">하천공작물 설치허가 </t>
    <phoneticPr fontId="5" type="noConversion"/>
  </si>
  <si>
    <t>70-2</t>
    <phoneticPr fontId="5" type="noConversion"/>
  </si>
  <si>
    <t>농지전용허가 (최초, 변경)</t>
  </si>
  <si>
    <t>산지전용허가 (최초, 변경)</t>
  </si>
  <si>
    <t>공유수면점사용허가 (최초, 변경)</t>
  </si>
  <si>
    <t>76-1</t>
    <phoneticPr fontId="5" type="noConversion"/>
  </si>
  <si>
    <t>접도구역 내 건축 및 공작물 설치허가</t>
    <phoneticPr fontId="5" type="noConversion"/>
  </si>
  <si>
    <t>76-2</t>
    <phoneticPr fontId="5" type="noConversion"/>
  </si>
  <si>
    <t>76-3</t>
    <phoneticPr fontId="5" type="noConversion"/>
  </si>
  <si>
    <t>골재채취 허가</t>
    <phoneticPr fontId="5" type="noConversion"/>
  </si>
  <si>
    <t>76-4</t>
    <phoneticPr fontId="5" type="noConversion"/>
  </si>
  <si>
    <t>76-5</t>
  </si>
  <si>
    <t>BATCH PLANT 설치시 인허가</t>
    <phoneticPr fontId="5" type="noConversion"/>
  </si>
  <si>
    <t>76-6</t>
  </si>
  <si>
    <t>76-7</t>
  </si>
  <si>
    <t>산재보험대리인 선임신고</t>
    <phoneticPr fontId="5" type="noConversion"/>
  </si>
  <si>
    <t>76-8</t>
  </si>
  <si>
    <t>76-9</t>
  </si>
  <si>
    <t>고용보험대리인 선임신고</t>
    <phoneticPr fontId="5" type="noConversion"/>
  </si>
  <si>
    <t>76-10</t>
  </si>
  <si>
    <t>76-11</t>
  </si>
  <si>
    <t>고용보험하수급인 사업주인정신청</t>
    <phoneticPr fontId="5" type="noConversion"/>
  </si>
  <si>
    <t>76-12</t>
  </si>
  <si>
    <t>76-13</t>
  </si>
  <si>
    <t>고용보험 피보험자 자격취득,상실신고</t>
    <phoneticPr fontId="5" type="noConversion"/>
  </si>
  <si>
    <t>76-14</t>
  </si>
  <si>
    <t>교통소통대책 (최초, 변경)</t>
    <phoneticPr fontId="5" type="noConversion"/>
  </si>
  <si>
    <t>도로공사신고 (수시)</t>
    <phoneticPr fontId="5" type="noConversion"/>
  </si>
  <si>
    <t>사업승인요청</t>
    <phoneticPr fontId="5" type="noConversion"/>
  </si>
  <si>
    <t>82-1</t>
    <phoneticPr fontId="5" type="noConversion"/>
  </si>
  <si>
    <t>기타 인허가 신청 (필요 시)</t>
    <phoneticPr fontId="5" type="noConversion"/>
  </si>
  <si>
    <t>82-2</t>
    <phoneticPr fontId="5" type="noConversion"/>
  </si>
  <si>
    <t>대내감사</t>
    <phoneticPr fontId="5" type="noConversion"/>
  </si>
  <si>
    <t>감사 대비 자료 준비</t>
    <phoneticPr fontId="5" type="noConversion"/>
  </si>
  <si>
    <t>2회/총</t>
    <phoneticPr fontId="5" type="noConversion"/>
  </si>
  <si>
    <t>감사 수검</t>
    <phoneticPr fontId="5" type="noConversion"/>
  </si>
  <si>
    <t>2회/총</t>
  </si>
  <si>
    <t>82-3</t>
    <phoneticPr fontId="5" type="noConversion"/>
  </si>
  <si>
    <t>감사 결과 조치 보고</t>
    <phoneticPr fontId="5" type="noConversion"/>
  </si>
  <si>
    <t>대외점검</t>
    <phoneticPr fontId="5" type="noConversion"/>
  </si>
  <si>
    <t>영향평가 협의내용 관리대장</t>
    <phoneticPr fontId="5" type="noConversion"/>
  </si>
  <si>
    <t>사전재해영향평가 관리대장 업데이트</t>
    <phoneticPr fontId="5" type="noConversion"/>
  </si>
  <si>
    <t>지하안전영향평가 관리대장 업데이트</t>
    <phoneticPr fontId="5" type="noConversion"/>
  </si>
  <si>
    <t>환경영향평가 관리대장 업데이트</t>
    <phoneticPr fontId="5" type="noConversion"/>
  </si>
  <si>
    <t>교통영향평가 관리대장 업데이트</t>
    <phoneticPr fontId="5" type="noConversion"/>
  </si>
  <si>
    <t>대외감사</t>
    <phoneticPr fontId="5" type="noConversion"/>
  </si>
  <si>
    <t>감사 대비 자료 준비 및 감사 일정 본사 공유</t>
  </si>
  <si>
    <t>감사 수검</t>
  </si>
  <si>
    <t>감사 결과 보고</t>
  </si>
  <si>
    <t>대외점검</t>
  </si>
  <si>
    <t>정기안전점검</t>
    <phoneticPr fontId="5" type="noConversion"/>
  </si>
  <si>
    <t>정기안전점검 업체 계약</t>
    <phoneticPr fontId="5" type="noConversion"/>
  </si>
  <si>
    <t>정기안전점검 계획 수립</t>
    <phoneticPr fontId="5" type="noConversion"/>
  </si>
  <si>
    <t xml:space="preserve">정기안전점검 수행 (협력업체) 실적 검토 </t>
    <phoneticPr fontId="5" type="noConversion"/>
  </si>
  <si>
    <t>정기안전점검 결과 협의 및 승인</t>
    <phoneticPr fontId="5" type="noConversion"/>
  </si>
  <si>
    <t>시공관리</t>
    <phoneticPr fontId="5" type="noConversion"/>
  </si>
  <si>
    <t>시공계획수립</t>
  </si>
  <si>
    <t>시공계획서 작성</t>
  </si>
  <si>
    <t>91-1</t>
    <phoneticPr fontId="5" type="noConversion"/>
  </si>
  <si>
    <t>시공계획발표회 시행</t>
    <phoneticPr fontId="5" type="noConversion"/>
  </si>
  <si>
    <t>2회/연</t>
    <phoneticPr fontId="5" type="noConversion"/>
  </si>
  <si>
    <t>91-2</t>
    <phoneticPr fontId="5" type="noConversion"/>
  </si>
  <si>
    <t>시공검토서 작성</t>
    <phoneticPr fontId="5" type="noConversion"/>
  </si>
  <si>
    <t>91-3</t>
    <phoneticPr fontId="5" type="noConversion"/>
  </si>
  <si>
    <t>시공검토서, 시공계획서 등 DQMS 등재</t>
    <phoneticPr fontId="5" type="noConversion"/>
  </si>
  <si>
    <t>시공상세도 작성</t>
  </si>
  <si>
    <t>2~3회/주</t>
  </si>
  <si>
    <t>해당 공종 공법 적정성 검토</t>
    <phoneticPr fontId="5" type="noConversion"/>
  </si>
  <si>
    <t>작업상 문제점 및 해결방안 검토(타공종 간섭유무)</t>
  </si>
  <si>
    <t>2회/일</t>
  </si>
  <si>
    <t>시공준비단계
(시공직전)</t>
    <phoneticPr fontId="5" type="noConversion"/>
  </si>
  <si>
    <t>공종간 간섭사항 검토 조정</t>
  </si>
  <si>
    <t>착수 전 Big Room회의</t>
    <phoneticPr fontId="5" type="noConversion"/>
  </si>
  <si>
    <t>착수 전 Big Room회의 사전준비</t>
  </si>
  <si>
    <t>1회/연</t>
    <phoneticPr fontId="5" type="noConversion"/>
  </si>
  <si>
    <t>사전 현장답사</t>
  </si>
  <si>
    <t>착수 전 Big Room회의</t>
  </si>
  <si>
    <t>작업계획서 작성 및 검토</t>
    <phoneticPr fontId="5" type="noConversion"/>
  </si>
  <si>
    <t>안전작업 허가 (PTW) 검토</t>
    <phoneticPr fontId="5" type="noConversion"/>
  </si>
  <si>
    <t>시공단계(시공 중)</t>
  </si>
  <si>
    <t>작업 규정 및 안전준수사항 교육 (작업방법 및 작업순서) (SORA TBM일지 활용)</t>
    <phoneticPr fontId="5" type="noConversion"/>
  </si>
  <si>
    <t>현장 작업관리(현장 이동 + 점검/확인 + 협력업체 관리 포함)</t>
    <phoneticPr fontId="5" type="noConversion"/>
  </si>
  <si>
    <t>작업부진 시 원인 규명 및 대책 수립</t>
    <phoneticPr fontId="5" type="noConversion"/>
  </si>
  <si>
    <t>일일작업회의 및 회의록 작성(작업허가회의)</t>
  </si>
  <si>
    <t>작업일보 작성 및 취합</t>
    <phoneticPr fontId="5" type="noConversion"/>
  </si>
  <si>
    <t>Cycle Time Review Sheet 작성 및 리뷰</t>
    <phoneticPr fontId="5" type="noConversion"/>
  </si>
  <si>
    <t>일일 계획대비 시공물량 기록관리</t>
    <phoneticPr fontId="5" type="noConversion"/>
  </si>
  <si>
    <t>설계 대비 현장여건 문제점 및 대책 수립</t>
  </si>
  <si>
    <t>PMIS</t>
  </si>
  <si>
    <t>1회/일</t>
    <phoneticPr fontId="5" type="noConversion"/>
  </si>
  <si>
    <t>108-1</t>
    <phoneticPr fontId="5" type="noConversion"/>
  </si>
  <si>
    <t>검측요청서 작성 및 발주처 제출(검측요청)</t>
    <phoneticPr fontId="5" type="noConversion"/>
  </si>
  <si>
    <t>108-2</t>
    <phoneticPr fontId="5" type="noConversion"/>
  </si>
  <si>
    <t>검측 업무 수행</t>
    <phoneticPr fontId="5" type="noConversion"/>
  </si>
  <si>
    <t>협력업체 투자분석 및 적자공종 만회방안 수립</t>
    <phoneticPr fontId="5" type="noConversion"/>
  </si>
  <si>
    <t>시공물량 대비 기성수량 검토 (계약금액 100억 이상)</t>
    <phoneticPr fontId="5" type="noConversion"/>
  </si>
  <si>
    <t>시공물량 대비 기성수량 검토 (계약금액 100억 미만)</t>
    <phoneticPr fontId="5" type="noConversion"/>
  </si>
  <si>
    <t>현장사진촬영 및 유지관리(검측 사진 및 주요 작업 사진 등)</t>
  </si>
  <si>
    <t>안전작업일보 작성</t>
  </si>
  <si>
    <t>품질관리</t>
    <phoneticPr fontId="5" type="noConversion"/>
  </si>
  <si>
    <t>품질관리계획</t>
    <phoneticPr fontId="5" type="noConversion"/>
  </si>
  <si>
    <t>품질관리계획서 개정</t>
    <phoneticPr fontId="5" type="noConversion"/>
  </si>
  <si>
    <t>중점품질관리대장 작성/관리</t>
    <phoneticPr fontId="5" type="noConversion"/>
  </si>
  <si>
    <t>중점품질관리대상(인원 포함) 기량 Test 실시 및 자격부여</t>
    <phoneticPr fontId="5" type="noConversion"/>
  </si>
  <si>
    <t>주말작업 보고</t>
    <phoneticPr fontId="5" type="noConversion"/>
  </si>
  <si>
    <t>시험시공 계획서 작성</t>
    <phoneticPr fontId="5" type="noConversion"/>
  </si>
  <si>
    <t>시험시공 및 결과 승인</t>
    <phoneticPr fontId="5" type="noConversion"/>
  </si>
  <si>
    <t>공사 목적물 보존관리</t>
    <phoneticPr fontId="5" type="noConversion"/>
  </si>
  <si>
    <t>기 시공부위 보호방안 수립/관리</t>
    <phoneticPr fontId="5" type="noConversion"/>
  </si>
  <si>
    <t>CSI 전월 실적 및 당월 계획 공유</t>
    <phoneticPr fontId="5" type="noConversion"/>
  </si>
  <si>
    <t>발주처 시스템 전월 실적 및 당월 계획 공유</t>
    <phoneticPr fontId="5" type="noConversion"/>
  </si>
  <si>
    <t>DQMS 운영 관리</t>
    <phoneticPr fontId="5" type="noConversion"/>
  </si>
  <si>
    <t>공사준비</t>
    <phoneticPr fontId="5" type="noConversion"/>
  </si>
  <si>
    <t>품질자원</t>
    <phoneticPr fontId="5" type="noConversion"/>
  </si>
  <si>
    <t>공사관리</t>
    <phoneticPr fontId="5" type="noConversion"/>
  </si>
  <si>
    <t>자재관리</t>
    <phoneticPr fontId="5" type="noConversion"/>
  </si>
  <si>
    <t>품질점검</t>
    <phoneticPr fontId="5" type="noConversion"/>
  </si>
  <si>
    <t>품질시험</t>
    <phoneticPr fontId="5" type="noConversion"/>
  </si>
  <si>
    <t>구조물이력관리</t>
    <phoneticPr fontId="5" type="noConversion"/>
  </si>
  <si>
    <t>부적합관리</t>
    <phoneticPr fontId="5" type="noConversion"/>
  </si>
  <si>
    <t>품질문서</t>
    <phoneticPr fontId="5" type="noConversion"/>
  </si>
  <si>
    <t>품질시험 총괄표</t>
    <phoneticPr fontId="5" type="noConversion"/>
  </si>
  <si>
    <t>품질시험 총괄표 작성/관리</t>
    <phoneticPr fontId="5" type="noConversion"/>
  </si>
  <si>
    <t>레미콘/아스콘 작업일지</t>
    <phoneticPr fontId="5" type="noConversion"/>
  </si>
  <si>
    <t>레미콘, 숏크리트 압축강도 시험 실시 및 보고</t>
    <phoneticPr fontId="5" type="noConversion"/>
  </si>
  <si>
    <t>레미콘, 아스콘 배합설계</t>
    <phoneticPr fontId="5" type="noConversion"/>
  </si>
  <si>
    <t>레미콘, 아스콘 시공품질관리 점검표 작성</t>
    <phoneticPr fontId="5" type="noConversion"/>
  </si>
  <si>
    <t>품질시험 검사대장</t>
    <phoneticPr fontId="5" type="noConversion"/>
  </si>
  <si>
    <t>공종별 검사대장 작성/관리</t>
    <phoneticPr fontId="5" type="noConversion"/>
  </si>
  <si>
    <t>균열관리대장 작성/관리</t>
    <phoneticPr fontId="5" type="noConversion"/>
  </si>
  <si>
    <t>타설대장 작성/관리</t>
    <phoneticPr fontId="5" type="noConversion"/>
  </si>
  <si>
    <t>월간 품질시험 실적보고</t>
    <phoneticPr fontId="5" type="noConversion"/>
  </si>
  <si>
    <t>외부시험</t>
    <phoneticPr fontId="5" type="noConversion"/>
  </si>
  <si>
    <t>품질검사 의뢰서 작성/관리 (CSI)</t>
    <phoneticPr fontId="5" type="noConversion"/>
  </si>
  <si>
    <t>품질교육</t>
    <phoneticPr fontId="5" type="noConversion"/>
  </si>
  <si>
    <t>관리감독자, 근로자 품질교육 실시 (공종 착수시)</t>
    <phoneticPr fontId="5" type="noConversion"/>
  </si>
  <si>
    <t>품질관리</t>
  </si>
  <si>
    <t>시험장비 교정관리</t>
    <phoneticPr fontId="5" type="noConversion"/>
  </si>
  <si>
    <t>시험장비 관리</t>
    <phoneticPr fontId="5" type="noConversion"/>
  </si>
  <si>
    <t>교정성적서 및 교정이력 관리</t>
    <phoneticPr fontId="5" type="noConversion"/>
  </si>
  <si>
    <t>공급원승인 관리</t>
    <phoneticPr fontId="5" type="noConversion"/>
  </si>
  <si>
    <t>사전 공급원승인 대상 자재목록 List-up</t>
    <phoneticPr fontId="5" type="noConversion"/>
  </si>
  <si>
    <t>공급원승인 요청서 작성</t>
    <phoneticPr fontId="5" type="noConversion"/>
  </si>
  <si>
    <t>공급원승인 검토결과 통보</t>
    <phoneticPr fontId="5" type="noConversion"/>
  </si>
  <si>
    <t>자재검수</t>
    <phoneticPr fontId="5" type="noConversion"/>
  </si>
  <si>
    <t>자재검수요청서 작성</t>
    <phoneticPr fontId="5" type="noConversion"/>
  </si>
  <si>
    <t>현장 반입자재 검수 실시</t>
    <phoneticPr fontId="5" type="noConversion"/>
  </si>
  <si>
    <t>현장 자재 보관상태 점검</t>
    <phoneticPr fontId="5" type="noConversion"/>
  </si>
  <si>
    <t>주요자재수불부</t>
    <phoneticPr fontId="5" type="noConversion"/>
  </si>
  <si>
    <t>연간 자재소요계획서 작성</t>
    <phoneticPr fontId="5" type="noConversion"/>
  </si>
  <si>
    <t>주요자재 수불부 작성</t>
    <phoneticPr fontId="5" type="noConversion"/>
  </si>
  <si>
    <t>[국가철도공단] 발주처 시스템 입력</t>
    <phoneticPr fontId="5" type="noConversion"/>
  </si>
  <si>
    <t>품질점검 대응</t>
    <phoneticPr fontId="5" type="noConversion"/>
  </si>
  <si>
    <t>대외 품질점검 및 실적보고(사업단, 노동부, 공단)</t>
    <phoneticPr fontId="5" type="noConversion"/>
  </si>
  <si>
    <t>지적사항 조치</t>
    <phoneticPr fontId="5" type="noConversion"/>
  </si>
  <si>
    <t>지적사항 본부 공유</t>
    <phoneticPr fontId="5" type="noConversion"/>
  </si>
  <si>
    <t>품질관리비 관리</t>
    <phoneticPr fontId="5" type="noConversion"/>
  </si>
  <si>
    <t>품질관리비 월별 집행 실적 확인</t>
    <phoneticPr fontId="5" type="noConversion"/>
  </si>
  <si>
    <t>운영성과보고</t>
    <phoneticPr fontId="5" type="noConversion"/>
  </si>
  <si>
    <t>건설공사 운영성과 보고서 작성 및 공유 (1회/연)</t>
    <phoneticPr fontId="5" type="noConversion"/>
  </si>
  <si>
    <t>하자관리</t>
    <phoneticPr fontId="5" type="noConversion"/>
  </si>
  <si>
    <t>자체 품질점검 및 하자 조치</t>
    <phoneticPr fontId="5" type="noConversion"/>
  </si>
  <si>
    <t>하자 발생현황 모니터링 및 전파</t>
    <phoneticPr fontId="5" type="noConversion"/>
  </si>
  <si>
    <t>품질 네비게이션</t>
    <phoneticPr fontId="5" type="noConversion"/>
  </si>
  <si>
    <t>품질 네비게이션 자료 작성 및 업로드(품질 INDEX System)(월단위→자율적 업무로 변경)</t>
    <phoneticPr fontId="5" type="noConversion"/>
  </si>
  <si>
    <t>DWDS</t>
    <phoneticPr fontId="5" type="noConversion"/>
  </si>
  <si>
    <t>DWDS 자료 작성 및 제출</t>
    <phoneticPr fontId="5" type="noConversion"/>
  </si>
  <si>
    <t>Q-BP</t>
    <phoneticPr fontId="5" type="noConversion"/>
  </si>
  <si>
    <t>Q-BP 자료 작성 및 제출</t>
    <phoneticPr fontId="5" type="noConversion"/>
  </si>
  <si>
    <t>부실벌점 자가진단</t>
    <phoneticPr fontId="5" type="noConversion"/>
  </si>
  <si>
    <t>작업내용 및 위치정보 setting, 부실벌점 자가진단 작성</t>
    <phoneticPr fontId="5" type="noConversion"/>
  </si>
  <si>
    <t>계측관리</t>
    <phoneticPr fontId="5" type="noConversion"/>
  </si>
  <si>
    <t>계측계획서 작성/검토</t>
    <phoneticPr fontId="5" type="noConversion"/>
  </si>
  <si>
    <t>계측</t>
    <phoneticPr fontId="5" type="noConversion"/>
  </si>
  <si>
    <t>계측실시 및 보고서 작성(협력사)</t>
    <phoneticPr fontId="5" type="noConversion"/>
  </si>
  <si>
    <t>계측 결과</t>
    <phoneticPr fontId="5" type="noConversion"/>
  </si>
  <si>
    <t>계측 보고서 작성결과 검토</t>
    <phoneticPr fontId="5" type="noConversion"/>
  </si>
  <si>
    <t>결과분석 대책 수립</t>
    <phoneticPr fontId="5" type="noConversion"/>
  </si>
  <si>
    <t>지하안전영향평가 점검 및 대응</t>
    <phoneticPr fontId="5" type="noConversion"/>
  </si>
  <si>
    <t>문서관리</t>
    <phoneticPr fontId="5" type="noConversion"/>
  </si>
  <si>
    <t>문서처리 규정 작성</t>
    <phoneticPr fontId="5" type="noConversion"/>
  </si>
  <si>
    <t>도면관리</t>
    <phoneticPr fontId="5" type="noConversion"/>
  </si>
  <si>
    <t>도면관리절차서 작성</t>
    <phoneticPr fontId="5" type="noConversion"/>
  </si>
  <si>
    <t>도면지급관리대장 작성</t>
    <phoneticPr fontId="5" type="noConversion"/>
  </si>
  <si>
    <t>설계도서 유지/개정/배포관리</t>
    <phoneticPr fontId="5" type="noConversion"/>
  </si>
  <si>
    <t>도면 수정사항 업데이트 및 관리</t>
    <phoneticPr fontId="5" type="noConversion"/>
  </si>
  <si>
    <t>정보
보호활동</t>
    <phoneticPr fontId="5" type="noConversion"/>
  </si>
  <si>
    <t>정보자산 분류 및 관리</t>
    <phoneticPr fontId="5" type="noConversion"/>
  </si>
  <si>
    <t>정보보호 교육 및 훈련</t>
    <phoneticPr fontId="5" type="noConversion"/>
  </si>
  <si>
    <t>전산장비 관리</t>
    <phoneticPr fontId="5" type="noConversion"/>
  </si>
  <si>
    <t>관급자재</t>
    <phoneticPr fontId="5" type="noConversion"/>
  </si>
  <si>
    <t>승인대상 품목 선정 List Up 및 리스트 관리</t>
    <phoneticPr fontId="5" type="noConversion"/>
  </si>
  <si>
    <t>설계대비 변경 내용 사전파악(수량, 도면 작성)</t>
    <phoneticPr fontId="5" type="noConversion"/>
  </si>
  <si>
    <t>자재 발주 승인요청</t>
    <phoneticPr fontId="5" type="noConversion"/>
  </si>
  <si>
    <t>자재반입계획 및 보관장소 준비</t>
    <phoneticPr fontId="5" type="noConversion"/>
  </si>
  <si>
    <t>소요자재 반입 요청</t>
    <phoneticPr fontId="5" type="noConversion"/>
  </si>
  <si>
    <t>자재반입 및 검수</t>
    <phoneticPr fontId="5" type="noConversion"/>
  </si>
  <si>
    <t>자재납품 검수 증빙</t>
    <phoneticPr fontId="5" type="noConversion"/>
  </si>
  <si>
    <t>관급 → 사급자재 전환 및 수량 관리</t>
    <phoneticPr fontId="5" type="noConversion"/>
  </si>
  <si>
    <t>설계대비 투입량 분석</t>
    <phoneticPr fontId="5" type="noConversion"/>
  </si>
  <si>
    <t>사급자재</t>
    <phoneticPr fontId="5" type="noConversion"/>
  </si>
  <si>
    <t>소요자재 물량 산출</t>
    <phoneticPr fontId="5" type="noConversion"/>
  </si>
  <si>
    <t>소요자재 신청서 작성 및 청구(수량, 도면 작성)</t>
    <phoneticPr fontId="5" type="noConversion"/>
  </si>
  <si>
    <t>소요자재 본사구매 자재 여부 파악 및 신청</t>
    <phoneticPr fontId="5" type="noConversion"/>
  </si>
  <si>
    <t>소요자재 현지구매 집행승인 및 신청</t>
    <phoneticPr fontId="5" type="noConversion"/>
  </si>
  <si>
    <t>소요자재 반입계획 수립</t>
    <phoneticPr fontId="5" type="noConversion"/>
  </si>
  <si>
    <t>소요자재 반입 및 검수</t>
    <phoneticPr fontId="5" type="noConversion"/>
  </si>
  <si>
    <t>자재공장검사</t>
    <phoneticPr fontId="5" type="noConversion"/>
  </si>
  <si>
    <t>공장검사 품목 List Up</t>
    <phoneticPr fontId="5" type="noConversion"/>
  </si>
  <si>
    <t>공장검사 Check List  작성</t>
    <phoneticPr fontId="5" type="noConversion"/>
  </si>
  <si>
    <t>철근가공장 공장실사 (지급보증보험계약변경증권)</t>
    <phoneticPr fontId="5" type="noConversion"/>
  </si>
  <si>
    <t>검사 및 검사 결과보고서 작성</t>
    <phoneticPr fontId="5" type="noConversion"/>
  </si>
  <si>
    <t>회계/서무
관리</t>
    <phoneticPr fontId="5" type="noConversion"/>
  </si>
  <si>
    <t>월마감</t>
    <phoneticPr fontId="5" type="noConversion"/>
  </si>
  <si>
    <t>전표 증빙 접수 및 적정여부 검토</t>
    <phoneticPr fontId="5" type="noConversion"/>
  </si>
  <si>
    <t>현금 지급 및 미지급금 계상</t>
    <phoneticPr fontId="5" type="noConversion"/>
  </si>
  <si>
    <t>계정 과목 분류</t>
    <phoneticPr fontId="5" type="noConversion"/>
  </si>
  <si>
    <t>원가자료 입력 및 마감</t>
    <phoneticPr fontId="5" type="noConversion"/>
  </si>
  <si>
    <t>공무원가 회계원가 일치여부 확인</t>
    <phoneticPr fontId="5" type="noConversion"/>
  </si>
  <si>
    <t>회계/서무
관리</t>
  </si>
  <si>
    <t>자금청구 및 집행</t>
    <phoneticPr fontId="5" type="noConversion"/>
  </si>
  <si>
    <t>정기자금 신청</t>
    <phoneticPr fontId="5" type="noConversion"/>
  </si>
  <si>
    <t>1회/월</t>
    <phoneticPr fontId="5" type="noConversion"/>
  </si>
  <si>
    <t>214-1</t>
    <phoneticPr fontId="5" type="noConversion"/>
  </si>
  <si>
    <t>비정기자금 신청</t>
    <phoneticPr fontId="5" type="noConversion"/>
  </si>
  <si>
    <t>긴급자금 신청</t>
    <phoneticPr fontId="5" type="noConversion"/>
  </si>
  <si>
    <t>선급금 유무 및 공제 확인</t>
    <phoneticPr fontId="5" type="noConversion"/>
  </si>
  <si>
    <t>자금 지불 및 수령여부 확인</t>
    <phoneticPr fontId="5" type="noConversion"/>
  </si>
  <si>
    <t>시재검토 및 관리</t>
    <phoneticPr fontId="5" type="noConversion"/>
  </si>
  <si>
    <t>각종 수수료 및 제세공과 납부</t>
    <phoneticPr fontId="5" type="noConversion"/>
  </si>
  <si>
    <t>사무실 관리</t>
    <phoneticPr fontId="5" type="noConversion"/>
  </si>
  <si>
    <t>각종 사무용품/공도구 구입 및 관리</t>
    <phoneticPr fontId="5" type="noConversion"/>
  </si>
  <si>
    <t>사무실 청결상태 관리</t>
    <phoneticPr fontId="5" type="noConversion"/>
  </si>
  <si>
    <t>직원식당 부식 신청 및 관리</t>
    <phoneticPr fontId="5" type="noConversion"/>
  </si>
  <si>
    <t>직원식당 청결상태 관리</t>
    <phoneticPr fontId="5" type="noConversion"/>
  </si>
  <si>
    <t>사무실, 직원숙소 탕비용품 구입 및 관리</t>
    <phoneticPr fontId="5" type="noConversion"/>
  </si>
  <si>
    <t>개인 직원숙소 임대 (기준내)</t>
    <phoneticPr fontId="5" type="noConversion"/>
  </si>
  <si>
    <t>개인 직원숙소 임대 (기준초과)</t>
    <phoneticPr fontId="5" type="noConversion"/>
  </si>
  <si>
    <t>현장차량 관리</t>
    <phoneticPr fontId="5" type="noConversion"/>
  </si>
  <si>
    <t>현장차량 유지관리</t>
    <phoneticPr fontId="5" type="noConversion"/>
  </si>
  <si>
    <t>차량 운행일지 관리 및 시스템 입력</t>
    <phoneticPr fontId="5" type="noConversion"/>
  </si>
  <si>
    <t>직원 유류비 지급 관리대장 업데이트</t>
    <phoneticPr fontId="5" type="noConversion"/>
  </si>
  <si>
    <t>현장차량 유류비 지급 관리대장 업데이트</t>
    <phoneticPr fontId="5" type="noConversion"/>
  </si>
  <si>
    <t>각종 현장 행사 관리</t>
    <phoneticPr fontId="5" type="noConversion"/>
  </si>
  <si>
    <t>기타 서무행정/본사접수 문서 회람 확인</t>
    <phoneticPr fontId="5" type="noConversion"/>
  </si>
  <si>
    <t>직원 연차/휴가현황 관리</t>
    <phoneticPr fontId="5" type="noConversion"/>
  </si>
  <si>
    <t>현장직원 근무표 작성</t>
    <phoneticPr fontId="5" type="noConversion"/>
  </si>
  <si>
    <t>현장직원 연차/휴가 현황 관리</t>
    <phoneticPr fontId="5" type="noConversion"/>
  </si>
  <si>
    <t>각종 공문 수발신 관리</t>
    <phoneticPr fontId="5" type="noConversion"/>
  </si>
  <si>
    <t>각종 공문 수발신 관리대장 업데이트</t>
    <phoneticPr fontId="5" type="noConversion"/>
  </si>
  <si>
    <t>공문 원본/사본 관리</t>
    <phoneticPr fontId="5" type="noConversion"/>
  </si>
  <si>
    <t>노무관리</t>
  </si>
  <si>
    <t>상용직 채용</t>
    <phoneticPr fontId="5" type="noConversion"/>
  </si>
  <si>
    <t>소요계획 검토</t>
    <phoneticPr fontId="5" type="noConversion"/>
  </si>
  <si>
    <t>상용직 채용 면접</t>
    <phoneticPr fontId="5" type="noConversion"/>
  </si>
  <si>
    <t>채용조건 협의 및 계약체결</t>
    <phoneticPr fontId="5" type="noConversion"/>
  </si>
  <si>
    <t>계약 연장 처리</t>
    <phoneticPr fontId="5" type="noConversion"/>
  </si>
  <si>
    <t>해고 및 퇴직자 처리</t>
    <phoneticPr fontId="5" type="noConversion"/>
  </si>
  <si>
    <t>요양관리</t>
    <phoneticPr fontId="5" type="noConversion"/>
  </si>
  <si>
    <t>산재 병원에서 검진 및 치료</t>
    <phoneticPr fontId="5" type="noConversion"/>
  </si>
  <si>
    <t>산재처리 현황보고</t>
    <phoneticPr fontId="5" type="noConversion"/>
  </si>
  <si>
    <t>요양 및 전업 요양 신청</t>
    <phoneticPr fontId="5" type="noConversion"/>
  </si>
  <si>
    <t>요양 관리 대장 작성</t>
    <phoneticPr fontId="5" type="noConversion"/>
  </si>
  <si>
    <t>합의 보상 (장애급여 신청)</t>
    <phoneticPr fontId="5" type="noConversion"/>
  </si>
  <si>
    <t>환경관리</t>
    <phoneticPr fontId="5" type="noConversion"/>
  </si>
  <si>
    <t>환경 점검</t>
    <phoneticPr fontId="5" type="noConversion"/>
  </si>
  <si>
    <t>점검계획 수립</t>
  </si>
  <si>
    <t>환경관리 CHECK LIST 작성</t>
    <phoneticPr fontId="5" type="noConversion"/>
  </si>
  <si>
    <t>점검 결과 정리</t>
  </si>
  <si>
    <t>환경시설 유지 관리</t>
    <phoneticPr fontId="5" type="noConversion"/>
  </si>
  <si>
    <t>환경교육</t>
    <phoneticPr fontId="5" type="noConversion"/>
  </si>
  <si>
    <t>직원교육(환경방침,목표)</t>
  </si>
  <si>
    <t>협력업체 환경교육</t>
  </si>
  <si>
    <t>환경관리비</t>
    <phoneticPr fontId="5" type="noConversion"/>
  </si>
  <si>
    <t>환경관리비 사용내역 정리</t>
    <phoneticPr fontId="5" type="noConversion"/>
  </si>
  <si>
    <t>선급금</t>
    <phoneticPr fontId="5" type="noConversion"/>
  </si>
  <si>
    <t>선급금 신청</t>
    <phoneticPr fontId="5" type="noConversion"/>
  </si>
  <si>
    <t>선급금 예산 파악</t>
    <phoneticPr fontId="5" type="noConversion"/>
  </si>
  <si>
    <t>공동사 선급금 수금여부 확인</t>
    <phoneticPr fontId="5" type="noConversion"/>
  </si>
  <si>
    <t>선급금 내역서 작성</t>
    <phoneticPr fontId="5" type="noConversion"/>
  </si>
  <si>
    <t>선급금 사용계획 작성</t>
    <phoneticPr fontId="5" type="noConversion"/>
  </si>
  <si>
    <t>선금보증증권 발급 신청</t>
    <phoneticPr fontId="5" type="noConversion"/>
  </si>
  <si>
    <t>선급금 수금</t>
    <phoneticPr fontId="5" type="noConversion"/>
  </si>
  <si>
    <t>선급금 청구 및 수금</t>
    <phoneticPr fontId="5" type="noConversion"/>
  </si>
  <si>
    <t>기성수금 현황 관리대장 작성</t>
    <phoneticPr fontId="5" type="noConversion"/>
  </si>
  <si>
    <t>선급금 지급</t>
    <phoneticPr fontId="5" type="noConversion"/>
  </si>
  <si>
    <t>선급금 지급대상 업체 확인 및 선급금 지급내역서 작성</t>
    <phoneticPr fontId="5" type="noConversion"/>
  </si>
  <si>
    <t>선급금 지급계획서 본사 협의</t>
    <phoneticPr fontId="5" type="noConversion"/>
  </si>
  <si>
    <t>선급금 지급관련 하도승인의뢰 요청</t>
    <phoneticPr fontId="5" type="noConversion"/>
  </si>
  <si>
    <t>선급금지급보증 발급 확인</t>
    <phoneticPr fontId="5" type="noConversion"/>
  </si>
  <si>
    <t>선급금 지급 및 기성지급 시 선급금 반제 시행</t>
    <phoneticPr fontId="5" type="noConversion"/>
  </si>
  <si>
    <t>265-1</t>
    <phoneticPr fontId="5" type="noConversion"/>
  </si>
  <si>
    <t>선급금 해제</t>
    <phoneticPr fontId="5" type="noConversion"/>
  </si>
  <si>
    <t>직영공사</t>
    <phoneticPr fontId="5" type="noConversion"/>
  </si>
  <si>
    <t>직영공사 준비</t>
    <phoneticPr fontId="5" type="noConversion"/>
  </si>
  <si>
    <t>직영공사 공정계획 수립 / 공정지연 Risk 검토</t>
    <phoneticPr fontId="5" type="noConversion"/>
  </si>
  <si>
    <t>공정계획에 따른 노무/장비/자재 투입계획 수립</t>
    <phoneticPr fontId="5" type="noConversion"/>
  </si>
  <si>
    <t>273-1</t>
    <phoneticPr fontId="5" type="noConversion"/>
  </si>
  <si>
    <t>273-2</t>
    <phoneticPr fontId="5" type="noConversion"/>
  </si>
  <si>
    <t>273-3</t>
    <phoneticPr fontId="5" type="noConversion"/>
  </si>
  <si>
    <t>273-4</t>
    <phoneticPr fontId="5" type="noConversion"/>
  </si>
  <si>
    <t>노무/장비/자재 조사</t>
    <phoneticPr fontId="5" type="noConversion"/>
  </si>
  <si>
    <t>직영공사</t>
  </si>
  <si>
    <t>직영공사 준비</t>
  </si>
  <si>
    <t>투입에 따른 직영공사 원가 검토</t>
    <phoneticPr fontId="5" type="noConversion"/>
  </si>
  <si>
    <t>직영공사 집행승인</t>
    <phoneticPr fontId="5" type="noConversion"/>
  </si>
  <si>
    <t>노무/장비 계약조건 검토 및 계약서 체결</t>
    <phoneticPr fontId="5" type="noConversion"/>
  </si>
  <si>
    <t>기타 제반준비 사항 결정</t>
    <phoneticPr fontId="5" type="noConversion"/>
  </si>
  <si>
    <t>근로자용 숙소 선정</t>
    <phoneticPr fontId="5" type="noConversion"/>
  </si>
  <si>
    <t>근로자용 식당 선정</t>
    <phoneticPr fontId="5" type="noConversion"/>
  </si>
  <si>
    <t>주유소 선정</t>
    <phoneticPr fontId="5" type="noConversion"/>
  </si>
  <si>
    <t>소모용 자재 업체 선정</t>
    <phoneticPr fontId="5" type="noConversion"/>
  </si>
  <si>
    <t>직영공사 수행</t>
    <phoneticPr fontId="5" type="noConversion"/>
  </si>
  <si>
    <t>근로자 관리</t>
    <phoneticPr fontId="5" type="noConversion"/>
  </si>
  <si>
    <t>근로자 투입 계획대비 실적 관리</t>
    <phoneticPr fontId="5" type="noConversion"/>
  </si>
  <si>
    <t>근로자 노임 지급 관리</t>
    <phoneticPr fontId="5" type="noConversion"/>
  </si>
  <si>
    <t>장비 관리</t>
    <phoneticPr fontId="5" type="noConversion"/>
  </si>
  <si>
    <t>안전시공계획발표회 준비 (직영)</t>
    <phoneticPr fontId="5" type="noConversion"/>
  </si>
  <si>
    <t>장비작업계획서 작성 및 승인</t>
  </si>
  <si>
    <t>장비작업계획서 세부내용 검토</t>
    <phoneticPr fontId="5" type="noConversion"/>
  </si>
  <si>
    <t>장비 상태 점검 및 반입</t>
  </si>
  <si>
    <t>장비 투입 계획대비 실적 관리</t>
    <phoneticPr fontId="5" type="noConversion"/>
  </si>
  <si>
    <t>장비 임차료 지급 관리</t>
    <phoneticPr fontId="5" type="noConversion"/>
  </si>
  <si>
    <t>유류 지급대장 관리</t>
    <phoneticPr fontId="5" type="noConversion"/>
  </si>
  <si>
    <t>예비품 보관현황 관리</t>
    <phoneticPr fontId="5" type="noConversion"/>
  </si>
  <si>
    <t>소모자재 재고 파악 및 구입</t>
    <phoneticPr fontId="5" type="noConversion"/>
  </si>
  <si>
    <t>자재 투입 계획대비 실적 관리</t>
    <phoneticPr fontId="5" type="noConversion"/>
  </si>
  <si>
    <t>자재비 지급 실적 관리</t>
    <phoneticPr fontId="5" type="noConversion"/>
  </si>
  <si>
    <t>폐품 건재매각 관리</t>
    <phoneticPr fontId="5" type="noConversion"/>
  </si>
  <si>
    <t>공사 관리</t>
    <phoneticPr fontId="5" type="noConversion"/>
  </si>
  <si>
    <t>계획공정 대비 실적현황 관리</t>
    <phoneticPr fontId="5" type="noConversion"/>
  </si>
  <si>
    <t>작업 중 발생한 문제사항에 대한 조치방안 수립</t>
    <phoneticPr fontId="5" type="noConversion"/>
  </si>
  <si>
    <t>도급계약 외 공사물량 확인</t>
    <phoneticPr fontId="5" type="noConversion"/>
  </si>
  <si>
    <t>투입현황에 따른 월별 투입금액 정리</t>
    <phoneticPr fontId="5" type="noConversion"/>
  </si>
  <si>
    <t>월별 직영공사 투자검토서 작성</t>
    <phoneticPr fontId="5" type="noConversion"/>
  </si>
  <si>
    <t>직영공사 정산</t>
    <phoneticPr fontId="5" type="noConversion"/>
  </si>
  <si>
    <t>정산 시공물량 산정</t>
    <phoneticPr fontId="5" type="noConversion"/>
  </si>
  <si>
    <t>노무/자재/장비 투입현황 정산</t>
    <phoneticPr fontId="5" type="noConversion"/>
  </si>
  <si>
    <t>정산 손익분석</t>
    <phoneticPr fontId="5" type="noConversion"/>
  </si>
  <si>
    <t>직영공사 정산 품의</t>
    <phoneticPr fontId="5" type="noConversion"/>
  </si>
  <si>
    <t>공정관리</t>
  </si>
  <si>
    <t>공정 실적관리</t>
    <phoneticPr fontId="5" type="noConversion"/>
  </si>
  <si>
    <t>일일 공정관리</t>
    <phoneticPr fontId="5" type="noConversion"/>
  </si>
  <si>
    <t>일일 작업실적 및 지연사유 확인</t>
    <phoneticPr fontId="5" type="noConversion"/>
  </si>
  <si>
    <t>일일 노무/장비 투입 확인</t>
    <phoneticPr fontId="5" type="noConversion"/>
  </si>
  <si>
    <t>명일 공정계획 확인</t>
    <phoneticPr fontId="5" type="noConversion"/>
  </si>
  <si>
    <t>주간 공정관리</t>
    <phoneticPr fontId="5" type="noConversion"/>
  </si>
  <si>
    <t>주간 공정 계획대비 실적 확인</t>
    <phoneticPr fontId="5" type="noConversion"/>
  </si>
  <si>
    <t>공정지연 Risk 분석 및 관리</t>
    <phoneticPr fontId="5" type="noConversion"/>
  </si>
  <si>
    <t>주간 공정목표 수립 및 공유</t>
    <phoneticPr fontId="5" type="noConversion"/>
  </si>
  <si>
    <t>주간공정표(3Weeks DPM) 작성</t>
    <phoneticPr fontId="5" type="noConversion"/>
  </si>
  <si>
    <t>월간 공정관리</t>
    <phoneticPr fontId="5" type="noConversion"/>
  </si>
  <si>
    <t>P6공정표 토목수행팀 제출 (매월 15日, 末日)</t>
    <phoneticPr fontId="5" type="noConversion"/>
  </si>
  <si>
    <t>10日 이상 지연 시 공정분석 보고서 작성/제출</t>
    <phoneticPr fontId="5" type="noConversion"/>
  </si>
  <si>
    <t>연간 공정관리</t>
    <phoneticPr fontId="5" type="noConversion"/>
  </si>
  <si>
    <t>공정지연 만회관리</t>
    <phoneticPr fontId="5" type="noConversion"/>
  </si>
  <si>
    <t>연간 Key Milestone 및 To-do-list 작성</t>
  </si>
  <si>
    <t>지연공종 원인 분석</t>
    <phoneticPr fontId="5" type="noConversion"/>
  </si>
  <si>
    <t>공정 계획관리</t>
    <phoneticPr fontId="5" type="noConversion"/>
  </si>
  <si>
    <t>설계변경, 공기연장 등 변경공정표 작성</t>
    <phoneticPr fontId="5" type="noConversion"/>
  </si>
  <si>
    <t>현장 공정 History 관리</t>
    <phoneticPr fontId="5" type="noConversion"/>
  </si>
  <si>
    <t>[국가철도공단] 대외업무</t>
    <phoneticPr fontId="5" type="noConversion"/>
  </si>
  <si>
    <t>실적 Data 관리</t>
    <phoneticPr fontId="5" type="noConversion"/>
  </si>
  <si>
    <t>공종별 Q값 관리</t>
    <phoneticPr fontId="5" type="noConversion"/>
  </si>
  <si>
    <t>투입 자원 및 여건에 따른 Q값 Data 정리</t>
    <phoneticPr fontId="5" type="noConversion"/>
  </si>
  <si>
    <t>공동도급사
관리</t>
    <phoneticPr fontId="5" type="noConversion"/>
  </si>
  <si>
    <t>안분미수</t>
    <phoneticPr fontId="5" type="noConversion"/>
  </si>
  <si>
    <t>월별 원가안분 청구</t>
    <phoneticPr fontId="5" type="noConversion"/>
  </si>
  <si>
    <t>월별 안분미수 관리대장 업데이트</t>
    <phoneticPr fontId="5" type="noConversion"/>
  </si>
  <si>
    <t>공동도급사 안분미수 입금 독촉 및 공문 발송</t>
    <phoneticPr fontId="5" type="noConversion"/>
  </si>
  <si>
    <t>원가약정 협의</t>
  </si>
  <si>
    <t>원가약정에 협의율에 따른 손익검토</t>
  </si>
  <si>
    <t>공동도급사 원가약정 협의의사 확인</t>
  </si>
  <si>
    <t>공동도급사 원가약정 협의율 확정</t>
  </si>
  <si>
    <t>공동도급 운영협약서 특약 약관 협의</t>
  </si>
  <si>
    <t>공동도급 운영협약서 특약 체결 품의</t>
  </si>
  <si>
    <t>공동도급사 운영협약서 날인</t>
  </si>
  <si>
    <t>신탁계약</t>
    <phoneticPr fontId="5" type="noConversion"/>
  </si>
  <si>
    <t>신탁계약 체결현황 관리대장 업데이트</t>
    <phoneticPr fontId="5" type="noConversion"/>
  </si>
  <si>
    <t>법정관리</t>
    <phoneticPr fontId="5" type="noConversion"/>
  </si>
  <si>
    <t>안전관리</t>
    <phoneticPr fontId="5" type="noConversion"/>
  </si>
  <si>
    <t>산업안전보건관리비 집행관리</t>
    <phoneticPr fontId="5" type="noConversion"/>
  </si>
  <si>
    <t>산업안전보건관리비 사용계획 수립 및 실적보고</t>
    <phoneticPr fontId="5" type="noConversion"/>
  </si>
  <si>
    <t>344-1</t>
    <phoneticPr fontId="5" type="noConversion"/>
  </si>
  <si>
    <t>산업안전보건관리비 집행 최초보고(실착공 3개월 이내)</t>
    <phoneticPr fontId="5" type="noConversion"/>
  </si>
  <si>
    <t>344-2</t>
    <phoneticPr fontId="5" type="noConversion"/>
  </si>
  <si>
    <t>산업안전보건관리비 집행현황 관리(분기별)</t>
    <phoneticPr fontId="5" type="noConversion"/>
  </si>
  <si>
    <t>344-3</t>
    <phoneticPr fontId="5" type="noConversion"/>
  </si>
  <si>
    <t>도급초과 집행</t>
    <phoneticPr fontId="5" type="noConversion"/>
  </si>
  <si>
    <t>여건보고 자료작성</t>
    <phoneticPr fontId="5" type="noConversion"/>
  </si>
  <si>
    <t>344-4</t>
    <phoneticPr fontId="5" type="noConversion"/>
  </si>
  <si>
    <t>여건보고 승인</t>
    <phoneticPr fontId="5" type="noConversion"/>
  </si>
  <si>
    <t>344-5</t>
    <phoneticPr fontId="5" type="noConversion"/>
  </si>
  <si>
    <t>초과분 만회대책 작성</t>
    <phoneticPr fontId="5" type="noConversion"/>
  </si>
  <si>
    <t>현장 안전관리(현장 이동 + 점검/확인 + 근로자 관리 포함)</t>
    <phoneticPr fontId="5" type="noConversion"/>
  </si>
  <si>
    <t>안전 보건 교육 계획 수립 및 실적보고</t>
  </si>
  <si>
    <t>신규근로자 관리</t>
    <phoneticPr fontId="5" type="noConversion"/>
  </si>
  <si>
    <t>장비작업 계획서 검토 및 적정성 확인</t>
    <phoneticPr fontId="5" type="noConversion"/>
  </si>
  <si>
    <t>산업안전보건위원회 및 실적관리 (노사협의체 회의로 대체)</t>
    <phoneticPr fontId="5" type="noConversion"/>
  </si>
  <si>
    <t>산업안전보건협의체회의 및 실적관리 (노사협의체 회의로 대체)</t>
    <phoneticPr fontId="5" type="noConversion"/>
  </si>
  <si>
    <t>노사협의체 회의</t>
    <phoneticPr fontId="5" type="noConversion"/>
  </si>
  <si>
    <t>위험성평가(SORA) 작성 (수시)</t>
    <phoneticPr fontId="5" type="noConversion"/>
  </si>
  <si>
    <t>위험성평가(SORA) 검토회의</t>
    <phoneticPr fontId="5" type="noConversion"/>
  </si>
  <si>
    <t>위험성평가(SORA) 작성 (정기)</t>
    <phoneticPr fontId="5" type="noConversion"/>
  </si>
  <si>
    <t>위험성평가(SORA) 검토회의 (정기)</t>
    <phoneticPr fontId="5" type="noConversion"/>
  </si>
  <si>
    <t>모바일 지적활동 실적관리(지적율,조치율,활용율)</t>
  </si>
  <si>
    <t>협력업체 안전활동 사전공유</t>
    <phoneticPr fontId="5" type="noConversion"/>
  </si>
  <si>
    <t>Daily Remind 활동 및 시스템 등재</t>
    <phoneticPr fontId="5" type="noConversion"/>
  </si>
  <si>
    <t>Safety Patrol 활동 및 시스템 등재</t>
    <phoneticPr fontId="5" type="noConversion"/>
  </si>
  <si>
    <t>안전신문고 관리</t>
    <phoneticPr fontId="5" type="noConversion"/>
  </si>
  <si>
    <t>유해위험방지계획서 개정 및 심사 (최대 6개월, 발생시)</t>
    <phoneticPr fontId="5" type="noConversion"/>
  </si>
  <si>
    <t>안전관리계획서 개정 및 심사(산안법)</t>
    <phoneticPr fontId="5" type="noConversion"/>
  </si>
  <si>
    <t>362-1</t>
    <phoneticPr fontId="5" type="noConversion"/>
  </si>
  <si>
    <t>안전관리계획서 개정(건진법)</t>
    <phoneticPr fontId="5" type="noConversion"/>
  </si>
  <si>
    <t>362-2</t>
  </si>
  <si>
    <t>안전관리비 내역관리 및 보고</t>
    <phoneticPr fontId="5" type="noConversion"/>
  </si>
  <si>
    <t>362-3</t>
    <phoneticPr fontId="5" type="noConversion"/>
  </si>
  <si>
    <t>가시설 구조검토</t>
    <phoneticPr fontId="5" type="noConversion"/>
  </si>
  <si>
    <t>혹서기/동절기 안전보건관리계획서 작성</t>
    <phoneticPr fontId="5" type="noConversion"/>
  </si>
  <si>
    <t>Spot 점검 등재</t>
    <phoneticPr fontId="5" type="noConversion"/>
  </si>
  <si>
    <t>Spot 점검</t>
  </si>
  <si>
    <t>Smart 안전관리 시스템 도입 및 관리</t>
    <phoneticPr fontId="5" type="noConversion"/>
  </si>
  <si>
    <t>[국토안전관리원] 수준평가 교육</t>
    <phoneticPr fontId="5" type="noConversion"/>
  </si>
  <si>
    <t>[국토안전관리원] 수준평가 자료제출</t>
    <phoneticPr fontId="5" type="noConversion"/>
  </si>
  <si>
    <t>안전작업일보 작성내용 검토 및 작업사항 확인</t>
    <phoneticPr fontId="5" type="noConversion"/>
  </si>
  <si>
    <t>안전행사 운영 및 실적보고(안전기원제, 안전점검의날)</t>
    <phoneticPr fontId="5" type="noConversion"/>
  </si>
  <si>
    <t>안전관리시스템 실적관리(교육, 점검, 회의 등)</t>
  </si>
  <si>
    <t>안전보건 KOM</t>
    <phoneticPr fontId="5" type="noConversion"/>
  </si>
  <si>
    <t>안전현황보고 (안전보건시스템 등재)</t>
    <phoneticPr fontId="5" type="noConversion"/>
  </si>
  <si>
    <t>안전보건관리규정 개정</t>
    <phoneticPr fontId="5" type="noConversion"/>
  </si>
  <si>
    <t>안전보건경영매뉴얼 개정</t>
    <phoneticPr fontId="5" type="noConversion"/>
  </si>
  <si>
    <t>작업계획 등록 (어깨동무)</t>
    <phoneticPr fontId="5" type="noConversion"/>
  </si>
  <si>
    <t>보호구 지급대장 실적관리</t>
  </si>
  <si>
    <t>ISO 45001 이행상태 기록관리</t>
    <phoneticPr fontId="5" type="noConversion"/>
  </si>
  <si>
    <t>[국가철도공단]
대외업무
(CPMS 시스템 연계)</t>
    <phoneticPr fontId="5" type="noConversion"/>
  </si>
  <si>
    <t>취약개소 지정 및 관리</t>
    <phoneticPr fontId="5" type="noConversion"/>
  </si>
  <si>
    <t xml:space="preserve">방재물자(수방자재) 구입 </t>
    <phoneticPr fontId="5" type="noConversion"/>
  </si>
  <si>
    <t>방재물자(수방자재) 관리</t>
    <phoneticPr fontId="5" type="noConversion"/>
  </si>
  <si>
    <t>신호등 (안전)점검</t>
    <phoneticPr fontId="5" type="noConversion"/>
  </si>
  <si>
    <t>정기위험성평가 회의 (매년)</t>
    <phoneticPr fontId="5" type="noConversion"/>
  </si>
  <si>
    <t>[서울시]
대외업무</t>
    <phoneticPr fontId="5" type="noConversion"/>
  </si>
  <si>
    <t>고위험작업 사전승인</t>
    <phoneticPr fontId="5" type="noConversion"/>
  </si>
  <si>
    <t>안전교육 및 안전점검</t>
  </si>
  <si>
    <t>신규자 안전교육</t>
  </si>
  <si>
    <t>정기 안전교육(관리감독자, 근로자)</t>
  </si>
  <si>
    <t>특별 안전교육</t>
    <phoneticPr fontId="5" type="noConversion"/>
  </si>
  <si>
    <t>특수형태 종사근로자 교육</t>
    <phoneticPr fontId="5" type="noConversion"/>
  </si>
  <si>
    <t>작업 변경시 안전교육 (미실시)</t>
    <phoneticPr fontId="5" type="noConversion"/>
  </si>
  <si>
    <t>일일 안전소장 지정서 작성 및 활동 상태 관리</t>
    <phoneticPr fontId="5" type="noConversion"/>
  </si>
  <si>
    <t>관리책임자, 안전보건관리자 직무 교육(보수) 수료</t>
    <phoneticPr fontId="5" type="noConversion"/>
  </si>
  <si>
    <t>노사합동점검 및 실적보고</t>
  </si>
  <si>
    <t>본사 용역 안전점검 및 실적보고</t>
  </si>
  <si>
    <t>대외 안전점검 및 실적보고(사업단, 노동부, 공단)</t>
    <phoneticPr fontId="5" type="noConversion"/>
  </si>
  <si>
    <t>장비 안전점검 및 장비 실사표 관리</t>
    <phoneticPr fontId="5" type="noConversion"/>
  </si>
  <si>
    <t xml:space="preserve">[서울시] 찾아가는 안전 교육 (외국인근로자, 내국인근로자 각각 실시) </t>
    <phoneticPr fontId="5" type="noConversion"/>
  </si>
  <si>
    <t>[서울시] 건설공사참여자 안전 교육</t>
    <phoneticPr fontId="5" type="noConversion"/>
  </si>
  <si>
    <t>사고 발생시 처리
(중대재해 제외)</t>
    <phoneticPr fontId="5" type="noConversion"/>
  </si>
  <si>
    <t>사고 원인 조사</t>
  </si>
  <si>
    <t>사고 현장 보존 및 출입통제 응급조치</t>
  </si>
  <si>
    <t>병원 관계 업무 및 산재보험 처리 업무</t>
  </si>
  <si>
    <t>사고조사보고</t>
    <phoneticPr fontId="5" type="noConversion"/>
  </si>
  <si>
    <t>산재환자 사후처리 추적관리</t>
    <phoneticPr fontId="5" type="noConversion"/>
  </si>
  <si>
    <t>보건관리</t>
  </si>
  <si>
    <t>보건관리계획서 작성</t>
    <phoneticPr fontId="5" type="noConversion"/>
  </si>
  <si>
    <t>보건일지 작성 및 관리</t>
    <phoneticPr fontId="5" type="noConversion"/>
  </si>
  <si>
    <t>MSDS 관리</t>
    <phoneticPr fontId="5" type="noConversion"/>
  </si>
  <si>
    <t>MSDS 교육 및 관리</t>
    <phoneticPr fontId="5" type="noConversion"/>
  </si>
  <si>
    <t>특별관리물질 취급일지 작성 및 관리</t>
    <phoneticPr fontId="5" type="noConversion"/>
  </si>
  <si>
    <t>작업환경</t>
  </si>
  <si>
    <t>작업환경 측정의뢰 및 측정, 실적관리</t>
    <phoneticPr fontId="5" type="noConversion"/>
  </si>
  <si>
    <t>밀폐공간 보건작업 프로그램 작성 및 실적보고</t>
  </si>
  <si>
    <t>석면작업관리(발생시)</t>
    <phoneticPr fontId="5" type="noConversion"/>
  </si>
  <si>
    <t>근골격계 질환예방 프로그램 작성 및 실적보고</t>
    <phoneticPr fontId="5" type="noConversion"/>
  </si>
  <si>
    <t>청력보존/호흡기 프로그램 작성 및 실적보고</t>
    <phoneticPr fontId="5" type="noConversion"/>
  </si>
  <si>
    <t>건강 및 보험</t>
  </si>
  <si>
    <r>
      <t>근로자 일반</t>
    </r>
    <r>
      <rPr>
        <strike/>
        <sz val="11"/>
        <rFont val="맑은 고딕"/>
        <family val="3"/>
        <charset val="129"/>
        <scheme val="major"/>
      </rPr>
      <t>특수</t>
    </r>
    <r>
      <rPr>
        <sz val="11"/>
        <rFont val="맑은 고딕"/>
        <family val="3"/>
        <charset val="129"/>
        <scheme val="major"/>
      </rPr>
      <t>건강진단 의뢰 및 실적관리</t>
    </r>
    <phoneticPr fontId="5" type="noConversion"/>
  </si>
  <si>
    <t>배치전/특수건강진단 의뢰 및 실적관리</t>
    <phoneticPr fontId="5" type="noConversion"/>
  </si>
  <si>
    <t>보험 서류 징구(산재, 제3자 책임보험 등)</t>
  </si>
  <si>
    <t>유소견자 관리대장 작성 및 관리</t>
    <phoneticPr fontId="5" type="noConversion"/>
  </si>
  <si>
    <t>민원처리/
기술용역비</t>
    <phoneticPr fontId="5" type="noConversion"/>
  </si>
  <si>
    <t>민원 접수 및 현황 정리</t>
    <phoneticPr fontId="5" type="noConversion"/>
  </si>
  <si>
    <t>민원 관리대장 작성 및 관리</t>
    <phoneticPr fontId="5" type="noConversion"/>
  </si>
  <si>
    <t>민원인 면담 및 면담록 작성 (공사성 민원)</t>
    <phoneticPr fontId="5" type="noConversion"/>
  </si>
  <si>
    <t>민원인 면담 및 면담록 작성 (사업성 민원)</t>
    <phoneticPr fontId="5" type="noConversion"/>
  </si>
  <si>
    <t>421-1</t>
    <phoneticPr fontId="5" type="noConversion"/>
  </si>
  <si>
    <t>언론취재(보도)</t>
    <phoneticPr fontId="5" type="noConversion"/>
  </si>
  <si>
    <t>언론취재 발생(예상) 즉시 본사(토목수행팀,언론홍보팀) 보고</t>
  </si>
  <si>
    <t>421-2</t>
    <phoneticPr fontId="5" type="noConversion"/>
  </si>
  <si>
    <t>언론대응 프로세스에 의거하여 대응</t>
  </si>
  <si>
    <t>421-3</t>
    <phoneticPr fontId="5" type="noConversion"/>
  </si>
  <si>
    <t>진행상황 및 결과, 대책방안 등 보고</t>
  </si>
  <si>
    <t>귀책사유 판단</t>
    <phoneticPr fontId="5" type="noConversion"/>
  </si>
  <si>
    <t>계약 조건에 따른 민원 분류(사업성, 공사성 민원 등)</t>
    <phoneticPr fontId="5" type="noConversion"/>
  </si>
  <si>
    <t>비용 집행 필요성 검토</t>
    <phoneticPr fontId="5" type="noConversion"/>
  </si>
  <si>
    <t>민원 처리 방안</t>
    <phoneticPr fontId="5" type="noConversion"/>
  </si>
  <si>
    <t>비용 미발생 민원</t>
    <phoneticPr fontId="5" type="noConversion"/>
  </si>
  <si>
    <t>공사계획 수립 시 민원인 요구사항 고려</t>
    <phoneticPr fontId="5" type="noConversion"/>
  </si>
  <si>
    <t>사업성 민원은 발주자에게 발생현황 보고</t>
    <phoneticPr fontId="5" type="noConversion"/>
  </si>
  <si>
    <t>비용 발생 민원</t>
    <phoneticPr fontId="5" type="noConversion"/>
  </si>
  <si>
    <t>업체 견적대비 및 투입비 검토</t>
    <phoneticPr fontId="5" type="noConversion"/>
  </si>
  <si>
    <t>민원처리비 집행 품의</t>
  </si>
  <si>
    <t>민원처리비 자금 신청</t>
  </si>
  <si>
    <t>민원처리비 집행실적 관리</t>
  </si>
  <si>
    <t>기술용역비</t>
  </si>
  <si>
    <t>기술용역비 집행대상 검토</t>
  </si>
  <si>
    <t>기술용역비 단가승인</t>
  </si>
  <si>
    <t>기술용역비 집행실적 관리</t>
  </si>
  <si>
    <t>준공시
예정원가 관리</t>
    <phoneticPr fontId="5" type="noConversion"/>
  </si>
  <si>
    <t>월마감 System</t>
  </si>
  <si>
    <t>외주기성 System 마감</t>
  </si>
  <si>
    <t>434-1</t>
    <phoneticPr fontId="5" type="noConversion"/>
  </si>
  <si>
    <t>용역기성 System 마감</t>
    <phoneticPr fontId="5" type="noConversion"/>
  </si>
  <si>
    <t>전도금/판관비/법인카드 마감</t>
  </si>
  <si>
    <t>각종 전표처리 업무</t>
  </si>
  <si>
    <t>불명자료 처리</t>
  </si>
  <si>
    <t>진행율 전표 처리</t>
  </si>
  <si>
    <t>준공시예정원가 갑지 마감</t>
  </si>
  <si>
    <t>안분자료 생성</t>
  </si>
  <si>
    <t>재무전망 R/P 작성</t>
  </si>
  <si>
    <t>441-1</t>
    <phoneticPr fontId="5" type="noConversion"/>
  </si>
  <si>
    <t>매출차인 분석 (진도 / 진행 / 청구)</t>
    <phoneticPr fontId="5" type="noConversion"/>
  </si>
  <si>
    <t>월마감 실적 정리</t>
  </si>
  <si>
    <t>경상비 투자분석</t>
  </si>
  <si>
    <t>월별 원가 실적 정리</t>
  </si>
  <si>
    <t>준공시예정원가
검토서 작성</t>
    <phoneticPr fontId="5" type="noConversion"/>
  </si>
  <si>
    <t>자재 투입 도급, 실행 대비 투입 정리(위치별, 업체별, 자재별)</t>
  </si>
  <si>
    <t>외주비(하도, 용역 등) 도급대비 투입 정리</t>
  </si>
  <si>
    <t>간접비(안전점검비) 도급대비 투입 정리</t>
  </si>
  <si>
    <t>간접비(고용·산재보험료) 도급대비 투입 정리</t>
  </si>
  <si>
    <t>간접비(환경보전비 등) 도급대비 투입 정리</t>
  </si>
  <si>
    <t>공통공사비 도급, 실행 대비 투입 정리</t>
  </si>
  <si>
    <t>설계변경(실정보고) 도급, 실행, 원가 정리</t>
  </si>
  <si>
    <t>컨틴젼시/여건보고 실행, 원가 정리</t>
  </si>
  <si>
    <t>준공시예정원가율 변동 검토</t>
  </si>
  <si>
    <t>준공시예정원가 변동보고</t>
  </si>
  <si>
    <t>준공시예정원가율 변동 현황 보고자료 작성</t>
  </si>
  <si>
    <t>준공시예정원가 변경 계획 협의 및 월마감 시 반영</t>
  </si>
  <si>
    <t>경상비 집행계획 재승인</t>
  </si>
  <si>
    <t>인원투입계획 변경</t>
  </si>
  <si>
    <t>경상비 집행계획 재승인 서류 작성</t>
  </si>
  <si>
    <t>경상비 집행계획 협의 및 승인</t>
  </si>
  <si>
    <t>경영목표
달성회의</t>
    <phoneticPr fontId="5" type="noConversion"/>
  </si>
  <si>
    <t>경영실적 모니터링 자료 작성</t>
  </si>
  <si>
    <t>경영계획
작성</t>
    <phoneticPr fontId="5" type="noConversion"/>
  </si>
  <si>
    <t>매출 실적/전망 작성</t>
  </si>
  <si>
    <t>3개년 자재 투입 전망 작성</t>
  </si>
  <si>
    <t>3개년 외주비(하도, 용역 등) 집행 전망 작성</t>
  </si>
  <si>
    <t>3개년 경상비 집행 전망 작성</t>
  </si>
  <si>
    <t>3개년 간접비 집행 전망 정리</t>
  </si>
  <si>
    <t>경영목표 수립</t>
  </si>
  <si>
    <t>매출계획 및 Stretch Goal 결정</t>
  </si>
  <si>
    <t>System 상 B/P 입력</t>
  </si>
  <si>
    <t>실정보고</t>
  </si>
  <si>
    <t>실정보고 List 관리</t>
  </si>
  <si>
    <t>설계변경 DB 활용</t>
    <phoneticPr fontId="5" type="noConversion"/>
  </si>
  <si>
    <t>물가변동</t>
    <phoneticPr fontId="5" type="noConversion"/>
  </si>
  <si>
    <t>물가변동 검토용역 집행승인</t>
    <phoneticPr fontId="5" type="noConversion"/>
  </si>
  <si>
    <t>물가변동 업체 계약</t>
    <phoneticPr fontId="5" type="noConversion"/>
  </si>
  <si>
    <t>468-1</t>
    <phoneticPr fontId="5" type="noConversion"/>
  </si>
  <si>
    <t>물가변동 발생여부 확인 (생산지 물가지수 발표 등에 따른 당사 지수율 확인)</t>
    <phoneticPr fontId="5" type="noConversion"/>
  </si>
  <si>
    <t>물가변동 검토서 작성 (용역업체)</t>
    <phoneticPr fontId="5" type="noConversion"/>
  </si>
  <si>
    <t>물가변동 내역서 검토</t>
    <phoneticPr fontId="5" type="noConversion"/>
  </si>
  <si>
    <t>물가변동 검토서 제출 및 승인</t>
    <phoneticPr fontId="5" type="noConversion"/>
  </si>
  <si>
    <t>실정보고 검토서 및 내역서 작성</t>
  </si>
  <si>
    <t>기준/지침/법령 변경에
따른 실정보고</t>
  </si>
  <si>
    <t>실정보고에 따른 손익 검토</t>
  </si>
  <si>
    <t>구조계산서 재검토</t>
    <phoneticPr fontId="5" type="noConversion"/>
  </si>
  <si>
    <t>도면 재작성</t>
    <phoneticPr fontId="5" type="noConversion"/>
  </si>
  <si>
    <t>수량산출서 재작성</t>
    <phoneticPr fontId="5" type="noConversion"/>
  </si>
  <si>
    <t>단가산출서 재작성</t>
    <phoneticPr fontId="5" type="noConversion"/>
  </si>
  <si>
    <t>내역서 재작성</t>
    <phoneticPr fontId="5" type="noConversion"/>
  </si>
  <si>
    <t>내역서 도급, 실행 검토</t>
    <phoneticPr fontId="5" type="noConversion"/>
  </si>
  <si>
    <t>실정보고 검토서 작성</t>
  </si>
  <si>
    <t>발주처 협의 및 승인</t>
    <phoneticPr fontId="5" type="noConversion"/>
  </si>
  <si>
    <t>설계서의 오류에
따른 실정보고</t>
    <phoneticPr fontId="5" type="noConversion"/>
  </si>
  <si>
    <t>원설계자 의견 취합</t>
    <phoneticPr fontId="5" type="noConversion"/>
  </si>
  <si>
    <t>원가 개선을 위한 실정보고</t>
  </si>
  <si>
    <t>실정보고(안)에 대한 적정성 검토</t>
  </si>
  <si>
    <t>실정보고(안)에 대한 손익 검토</t>
  </si>
  <si>
    <t>시공물량 정산에
따른 실정보고</t>
  </si>
  <si>
    <t>계약자 귀책이 없는 사유
(공기연장, 천재지변 등)
로 인한 실정보고</t>
  </si>
  <si>
    <t>발주처 귀책에 대한 논리 확보</t>
    <phoneticPr fontId="5" type="noConversion"/>
  </si>
  <si>
    <t>실정보고 자료 수집</t>
  </si>
  <si>
    <t>변경실행예산</t>
    <phoneticPr fontId="5" type="noConversion"/>
  </si>
  <si>
    <t>단가승인</t>
  </si>
  <si>
    <t>신규 실행단가 산출근거 작성</t>
  </si>
  <si>
    <t>전문업체 견적요청 및 취합(견적대비표 작성)</t>
  </si>
  <si>
    <t>단가승인 내역서 작성, 증감내용 분석</t>
  </si>
  <si>
    <t>단가승인 품의서 협의 및 승인</t>
  </si>
  <si>
    <t>관리내역서 반영</t>
  </si>
  <si>
    <t>변경실행예산</t>
  </si>
  <si>
    <t>기승인 단가승인 자료 취합</t>
  </si>
  <si>
    <t>변경실행예산 내역서 작성(도급, 실행) 및 증감내용 분석</t>
  </si>
  <si>
    <t>변경실행 협의 및 승인</t>
  </si>
  <si>
    <t>하도급(변경)
계약</t>
    <phoneticPr fontId="5" type="noConversion"/>
  </si>
  <si>
    <t>최초 계약
(계약금액 100억 이상)</t>
    <phoneticPr fontId="5" type="noConversion"/>
  </si>
  <si>
    <t>하도급 대상 공종 및 물량 산정</t>
    <phoneticPr fontId="5" type="noConversion"/>
  </si>
  <si>
    <t>현설조건 검토</t>
    <phoneticPr fontId="5" type="noConversion"/>
  </si>
  <si>
    <t>525-1</t>
    <phoneticPr fontId="5" type="noConversion"/>
  </si>
  <si>
    <t>(수의 시) 수의업체 선정 품의</t>
    <phoneticPr fontId="5" type="noConversion"/>
  </si>
  <si>
    <t>발주전략 KOM 실시</t>
    <phoneticPr fontId="5" type="noConversion"/>
  </si>
  <si>
    <t>공동도급사 추천업체 수신</t>
    <phoneticPr fontId="5" type="noConversion"/>
  </si>
  <si>
    <t>업체선정의뢰 자료 작성 / 업체선정의뢰</t>
    <phoneticPr fontId="5" type="noConversion"/>
  </si>
  <si>
    <t>현장설명회 및 입찰</t>
    <phoneticPr fontId="5" type="noConversion"/>
  </si>
  <si>
    <t>실행대비 초과사유 검토 (실행예산 초과 시) 및 본사 협의</t>
    <phoneticPr fontId="5" type="noConversion"/>
  </si>
  <si>
    <t>저가심의 분석자료 작성 (저가심의 대상 시)</t>
    <phoneticPr fontId="5" type="noConversion"/>
  </si>
  <si>
    <t>하도승인의뢰 자료 작성 / 하도승인의뢰</t>
    <phoneticPr fontId="5" type="noConversion"/>
  </si>
  <si>
    <t>분리계약 검토</t>
    <phoneticPr fontId="5" type="noConversion"/>
  </si>
  <si>
    <t>협력업체 계약</t>
    <phoneticPr fontId="5" type="noConversion"/>
  </si>
  <si>
    <t>발주처 저가심의 분석자료 작성 (관통보율 미달 시)</t>
    <phoneticPr fontId="5" type="noConversion"/>
  </si>
  <si>
    <t>협력업체 조직표 검토 및 업무 처리절차 확정</t>
    <phoneticPr fontId="5" type="noConversion"/>
  </si>
  <si>
    <t>하도급 발주처 통보</t>
    <phoneticPr fontId="5" type="noConversion"/>
  </si>
  <si>
    <t>최초 계약
(계약금액 100억 미만)</t>
    <phoneticPr fontId="5" type="noConversion"/>
  </si>
  <si>
    <t>541-1</t>
    <phoneticPr fontId="5" type="noConversion"/>
  </si>
  <si>
    <t>변경 계약</t>
    <phoneticPr fontId="5" type="noConversion"/>
  </si>
  <si>
    <t>공종별 변경 수량산출서 작성</t>
    <phoneticPr fontId="5" type="noConversion"/>
  </si>
  <si>
    <t>공종별 변경예산대비내역서 작성</t>
    <phoneticPr fontId="5" type="noConversion"/>
  </si>
  <si>
    <t>555-1</t>
    <phoneticPr fontId="5" type="noConversion"/>
  </si>
  <si>
    <t>하도급 CP검토 Check List 작성</t>
    <phoneticPr fontId="5" type="noConversion"/>
  </si>
  <si>
    <t>변경 하도승인의뢰 자료 작성 / 변경 하도승인의뢰</t>
    <phoneticPr fontId="5" type="noConversion"/>
  </si>
  <si>
    <t>협력업체 변경계약</t>
    <phoneticPr fontId="5" type="noConversion"/>
  </si>
  <si>
    <t>정산계약</t>
    <phoneticPr fontId="5" type="noConversion"/>
  </si>
  <si>
    <t>시공물량 정산</t>
    <phoneticPr fontId="5" type="noConversion"/>
  </si>
  <si>
    <t>간접비 사용내역 정산</t>
    <phoneticPr fontId="5" type="noConversion"/>
  </si>
  <si>
    <t>정산 예산대비내역서 작성</t>
    <phoneticPr fontId="5" type="noConversion"/>
  </si>
  <si>
    <t>하자이행증권 발급내역 본사 및 발주처 협의</t>
    <phoneticPr fontId="5" type="noConversion"/>
  </si>
  <si>
    <t>정산 하도승인의뢰 자료 작성 / 정산 하도승인의뢰</t>
    <phoneticPr fontId="5" type="noConversion"/>
  </si>
  <si>
    <t>협력업체 평가</t>
    <phoneticPr fontId="5" type="noConversion"/>
  </si>
  <si>
    <t>타절</t>
    <phoneticPr fontId="5" type="noConversion"/>
  </si>
  <si>
    <t>노임/장비비/자재비/기타비용 등 체불현황 파악</t>
    <phoneticPr fontId="5" type="noConversion"/>
  </si>
  <si>
    <t>노임/장비비/자재비/기타비용 등 체불 해소방안 검토</t>
    <phoneticPr fontId="5" type="noConversion"/>
  </si>
  <si>
    <t>선급금 지급현황 검토</t>
    <phoneticPr fontId="5" type="noConversion"/>
  </si>
  <si>
    <t>선급금 미공제분 보험청구</t>
    <phoneticPr fontId="5" type="noConversion"/>
  </si>
  <si>
    <t>기투입 설비/자재 등 처리방안 검토</t>
    <phoneticPr fontId="5" type="noConversion"/>
  </si>
  <si>
    <t>계약해지 예고 공문 발송</t>
    <phoneticPr fontId="5" type="noConversion"/>
  </si>
  <si>
    <t>타절에 따른 정산 시공물량 산정</t>
    <phoneticPr fontId="5" type="noConversion"/>
  </si>
  <si>
    <t>계약 외 공사로 인한 미지급금 산정</t>
    <phoneticPr fontId="5" type="noConversion"/>
  </si>
  <si>
    <t>최종 정산내역서 작성</t>
    <phoneticPr fontId="5" type="noConversion"/>
  </si>
  <si>
    <t>타절에 따른 준공시예정원가 변동여부 검토</t>
    <phoneticPr fontId="5" type="noConversion"/>
  </si>
  <si>
    <t>계약이행보증증권 청구여부 검토</t>
    <phoneticPr fontId="5" type="noConversion"/>
  </si>
  <si>
    <t>협력업체 중도타절 품의</t>
    <phoneticPr fontId="5" type="noConversion"/>
  </si>
  <si>
    <t>하도급 타절정산 하도승인의뢰</t>
    <phoneticPr fontId="5" type="noConversion"/>
  </si>
  <si>
    <t>후속업체 선정 검토</t>
    <phoneticPr fontId="5" type="noConversion"/>
  </si>
  <si>
    <t>하도급 관리</t>
    <phoneticPr fontId="5" type="noConversion"/>
  </si>
  <si>
    <t>기성지급</t>
    <phoneticPr fontId="5" type="noConversion"/>
  </si>
  <si>
    <t>월별 시공물량 검토 / 시공 도면 및 수량산출서 작성</t>
    <phoneticPr fontId="5" type="noConversion"/>
  </si>
  <si>
    <t>협력업체 간접비 사용금액 검토</t>
    <phoneticPr fontId="5" type="noConversion"/>
  </si>
  <si>
    <t>공종별 하도기성 지불조서 작성 및 결재</t>
    <phoneticPr fontId="5" type="noConversion"/>
  </si>
  <si>
    <t>협력업체 투자분석</t>
    <phoneticPr fontId="5" type="noConversion"/>
  </si>
  <si>
    <t>대금지불모니터링 시스템 입력 (하도급지킴이, 체불e제로, 노무비닷컴 등)</t>
    <phoneticPr fontId="5" type="noConversion"/>
  </si>
  <si>
    <t>노임/장비/자재 투입현황 집계</t>
    <phoneticPr fontId="5" type="noConversion"/>
  </si>
  <si>
    <t>노임/장비/자재 투입에 따른 투입비 산정</t>
    <phoneticPr fontId="5" type="noConversion"/>
  </si>
  <si>
    <t>적자공종 만회방안 수립</t>
    <phoneticPr fontId="5" type="noConversion"/>
  </si>
  <si>
    <t>585-1</t>
    <phoneticPr fontId="5" type="noConversion"/>
  </si>
  <si>
    <t>협력업체 Back Charge</t>
    <phoneticPr fontId="5" type="noConversion"/>
  </si>
  <si>
    <t>협력업체 추가 자재 수량 산정</t>
    <phoneticPr fontId="5" type="noConversion"/>
  </si>
  <si>
    <t>585-2</t>
    <phoneticPr fontId="5" type="noConversion"/>
  </si>
  <si>
    <t>추가 자재 사유분석</t>
    <phoneticPr fontId="5" type="noConversion"/>
  </si>
  <si>
    <t>585-3</t>
    <phoneticPr fontId="5" type="noConversion"/>
  </si>
  <si>
    <t>협력업체 Back Charge 협의</t>
    <phoneticPr fontId="5" type="noConversion"/>
  </si>
  <si>
    <t>585-4</t>
    <phoneticPr fontId="5" type="noConversion"/>
  </si>
  <si>
    <t>Back Charge 수행 (세금계산서 발행)</t>
    <phoneticPr fontId="5" type="noConversion"/>
  </si>
  <si>
    <t>작업지시서</t>
    <phoneticPr fontId="5" type="noConversion"/>
  </si>
  <si>
    <t>설계 외 작업에 대한 수량검토</t>
    <phoneticPr fontId="5" type="noConversion"/>
  </si>
  <si>
    <t>작업물량에 대한 금액 검토</t>
    <phoneticPr fontId="5" type="noConversion"/>
  </si>
  <si>
    <t>발급적정성에 대한 본사 협의</t>
    <phoneticPr fontId="5" type="noConversion"/>
  </si>
  <si>
    <t>작업지시서 발부 및 승인</t>
    <phoneticPr fontId="5" type="noConversion"/>
  </si>
  <si>
    <t>작업지시서 관리대장 작성</t>
    <phoneticPr fontId="5" type="noConversion"/>
  </si>
  <si>
    <t>작업지시서 관련 해결방안 계획 수립</t>
    <phoneticPr fontId="5" type="noConversion"/>
  </si>
  <si>
    <t>동반성장 To-Do list 작성</t>
    <phoneticPr fontId="5" type="noConversion"/>
  </si>
  <si>
    <t>집행관리</t>
    <phoneticPr fontId="5" type="noConversion"/>
  </si>
  <si>
    <t>컨틴젼시</t>
  </si>
  <si>
    <t>관련 도면 작성</t>
  </si>
  <si>
    <t>보고서(내역서, 단가 및 수량 산출근거) 작성</t>
  </si>
  <si>
    <t>컨틴젼시 위원회 개최</t>
  </si>
  <si>
    <t xml:space="preserve">컨틴젼시 단가승인 </t>
    <phoneticPr fontId="5" type="noConversion"/>
  </si>
  <si>
    <t>컨틴젼시 집행승인</t>
    <phoneticPr fontId="5" type="noConversion"/>
  </si>
  <si>
    <t>하도급 변경계약</t>
  </si>
  <si>
    <t>599-1</t>
    <phoneticPr fontId="5" type="noConversion"/>
  </si>
  <si>
    <t>사전보고</t>
    <phoneticPr fontId="5" type="noConversion"/>
  </si>
  <si>
    <t>사전공사 내용 및 집행사유 작성</t>
  </si>
  <si>
    <t>1회/분기</t>
    <phoneticPr fontId="5" type="noConversion"/>
  </si>
  <si>
    <t>599-2</t>
    <phoneticPr fontId="5" type="noConversion"/>
  </si>
  <si>
    <t>발주자 작업지시 관련 내용 확보</t>
  </si>
  <si>
    <t>599-3</t>
    <phoneticPr fontId="5" type="noConversion"/>
  </si>
  <si>
    <t>사전공사기성 금액 협의</t>
  </si>
  <si>
    <t>599-4</t>
    <phoneticPr fontId="5" type="noConversion"/>
  </si>
  <si>
    <t>사전공사 단가승인</t>
    <phoneticPr fontId="5" type="noConversion"/>
  </si>
  <si>
    <t>599-5</t>
    <phoneticPr fontId="5" type="noConversion"/>
  </si>
  <si>
    <t>사전공사 집행승인</t>
    <phoneticPr fontId="5" type="noConversion"/>
  </si>
  <si>
    <t>599-6</t>
    <phoneticPr fontId="5" type="noConversion"/>
  </si>
  <si>
    <t>공사시스템 사전공사기성 별도 내역 관리</t>
  </si>
  <si>
    <t>여건보고</t>
  </si>
  <si>
    <t>여건보고 집행승인</t>
    <phoneticPr fontId="5" type="noConversion"/>
  </si>
  <si>
    <t>긴급공사비 집행품의</t>
  </si>
  <si>
    <t>시공물량 산정</t>
  </si>
  <si>
    <t>긴급공사비 지급기준 검토</t>
  </si>
  <si>
    <t>긴급공사비 집행승인 (기준 내)</t>
    <phoneticPr fontId="5" type="noConversion"/>
  </si>
  <si>
    <t>긴급공사비 집행승인 (기존 초과시)</t>
  </si>
  <si>
    <t>긴급공사비 관리대장 업데이트</t>
  </si>
  <si>
    <t>사전공사기성 관리대장 업데이트</t>
    <phoneticPr fontId="5" type="noConversion"/>
  </si>
  <si>
    <t>공사 채권카드 관리대장 업데이트</t>
    <phoneticPr fontId="5" type="noConversion"/>
  </si>
  <si>
    <t>공사보험청구</t>
    <phoneticPr fontId="5" type="noConversion"/>
  </si>
  <si>
    <t>보험사 청구</t>
    <phoneticPr fontId="5" type="noConversion"/>
  </si>
  <si>
    <t>공사손해보험 접수</t>
    <phoneticPr fontId="5" type="noConversion"/>
  </si>
  <si>
    <t>피해물량 사전 검토</t>
    <phoneticPr fontId="5" type="noConversion"/>
  </si>
  <si>
    <t>공사손해보험 청구용 손해사정사 검토용역 발주</t>
    <phoneticPr fontId="5" type="noConversion"/>
  </si>
  <si>
    <t>공사손해보험 청구액에 따른 손익분석</t>
    <phoneticPr fontId="5" type="noConversion"/>
  </si>
  <si>
    <t>손해사정인 현장 답사 및 피해물량 협의</t>
    <phoneticPr fontId="5" type="noConversion"/>
  </si>
  <si>
    <t>피해복구 내역서 작성</t>
    <phoneticPr fontId="5" type="noConversion"/>
  </si>
  <si>
    <t>손해사정인과 피해 복구금액 협의</t>
    <phoneticPr fontId="5" type="noConversion"/>
  </si>
  <si>
    <t>보험금 수령현황 모니터링</t>
    <phoneticPr fontId="5" type="noConversion"/>
  </si>
  <si>
    <t>공사손해보험 품의</t>
    <phoneticPr fontId="5" type="noConversion"/>
  </si>
  <si>
    <t>공사손해보험 사전공사 집행승인</t>
    <phoneticPr fontId="5" type="noConversion"/>
  </si>
  <si>
    <t>사전공사 집행승인에 따른 하도급 변경계약</t>
    <phoneticPr fontId="5" type="noConversion"/>
  </si>
  <si>
    <t>공사손해보험 정산 집행승인</t>
    <phoneticPr fontId="5" type="noConversion"/>
  </si>
  <si>
    <t>정산 집행승인에 따른 하도급 변경계약</t>
    <phoneticPr fontId="5" type="noConversion"/>
  </si>
  <si>
    <t>623-1</t>
    <phoneticPr fontId="5" type="noConversion"/>
  </si>
  <si>
    <t>소송/Claim</t>
    <phoneticPr fontId="5" type="noConversion"/>
  </si>
  <si>
    <t>소송/Claim 관리</t>
    <phoneticPr fontId="5" type="noConversion"/>
  </si>
  <si>
    <t xml:space="preserve">분쟁 사안에 대한 현장 계약조건 분석 및 승소 가능성 분석 </t>
    <phoneticPr fontId="5" type="noConversion"/>
  </si>
  <si>
    <t>분쟁 협의 (공동도급사 사전 협의 포함)</t>
    <phoneticPr fontId="5" type="noConversion"/>
  </si>
  <si>
    <t>협상불가시 대체적 분쟁해결방안 (중재, 조정) 시도</t>
    <phoneticPr fontId="5" type="noConversion"/>
  </si>
  <si>
    <t>대체적 분쟁해결 제도 협의 불가시 소송의뢰 (DLS 법률자문, 이메일 등)</t>
    <phoneticPr fontId="5" type="noConversion"/>
  </si>
  <si>
    <t>관련 증거자료 확보 및 업무협조</t>
    <phoneticPr fontId="5" type="noConversion"/>
  </si>
  <si>
    <t>소송/진행상황 모니터링</t>
    <phoneticPr fontId="5" type="noConversion"/>
  </si>
  <si>
    <t>628-1</t>
    <phoneticPr fontId="5" type="noConversion"/>
  </si>
  <si>
    <t>소송 관련 비용 집행</t>
    <phoneticPr fontId="5" type="noConversion"/>
  </si>
  <si>
    <t>중대재해 대응</t>
  </si>
  <si>
    <t>중대재해 대비</t>
  </si>
  <si>
    <t>중대재해 대응 Simulation 수립 (모의훈련 포함)</t>
    <phoneticPr fontId="5" type="noConversion"/>
  </si>
  <si>
    <t>최초 조치</t>
    <phoneticPr fontId="5" type="noConversion"/>
  </si>
  <si>
    <t>긴급처리 및 작업중지</t>
    <phoneticPr fontId="5" type="noConversion"/>
  </si>
  <si>
    <t>사고발생시</t>
  </si>
  <si>
    <t>2차재해방지조치</t>
    <phoneticPr fontId="5" type="noConversion"/>
  </si>
  <si>
    <t>병원후송</t>
    <phoneticPr fontId="5" type="noConversion"/>
  </si>
  <si>
    <t>본사보고(안전보건팀, 토목안전팀)</t>
    <phoneticPr fontId="5" type="noConversion"/>
  </si>
  <si>
    <t>대외보고 (발주처, 노동부 보고)</t>
    <phoneticPr fontId="5" type="noConversion"/>
  </si>
  <si>
    <t>직원회의</t>
    <phoneticPr fontId="5" type="noConversion"/>
  </si>
  <si>
    <t>사고보고서 작성</t>
    <phoneticPr fontId="5" type="noConversion"/>
  </si>
  <si>
    <t>사고현장 조사 (목격작, 진술확보, 사진촬영 등)</t>
    <phoneticPr fontId="5" type="noConversion"/>
  </si>
  <si>
    <t>2차 조치</t>
    <phoneticPr fontId="5" type="noConversion"/>
  </si>
  <si>
    <t>현장종류, 계약종류, 계약조건 조사</t>
    <phoneticPr fontId="5" type="noConversion"/>
  </si>
  <si>
    <t>사고장소 답사 (외부)</t>
    <phoneticPr fontId="5" type="noConversion"/>
  </si>
  <si>
    <t>대책회의</t>
    <phoneticPr fontId="5" type="noConversion"/>
  </si>
  <si>
    <t>언론 등 대외 대응</t>
    <phoneticPr fontId="5" type="noConversion"/>
  </si>
  <si>
    <t>합의/공증</t>
    <phoneticPr fontId="5" type="noConversion"/>
  </si>
  <si>
    <t>산재/근재보험 처리</t>
    <phoneticPr fontId="5" type="noConversion"/>
  </si>
  <si>
    <t>사고처리 진행상황 및 경과 모니터링</t>
    <phoneticPr fontId="5" type="noConversion"/>
  </si>
  <si>
    <t>사고발생시</t>
    <phoneticPr fontId="5" type="noConversion"/>
  </si>
  <si>
    <t>646-1</t>
    <phoneticPr fontId="5" type="noConversion"/>
  </si>
  <si>
    <t>현장소장관련보고</t>
    <phoneticPr fontId="5" type="noConversion"/>
  </si>
  <si>
    <t>인수인계서</t>
    <phoneticPr fontId="5" type="noConversion"/>
  </si>
  <si>
    <t>현장소장 변경 후 5일 내 제출</t>
    <phoneticPr fontId="5" type="noConversion"/>
  </si>
  <si>
    <t>발생시</t>
    <phoneticPr fontId="5" type="noConversion"/>
  </si>
  <si>
    <t>646-2</t>
    <phoneticPr fontId="5" type="noConversion"/>
  </si>
  <si>
    <t>Risk 기회관리부 및 문서분류기준표 작성</t>
  </si>
  <si>
    <t>646-3</t>
    <phoneticPr fontId="5" type="noConversion"/>
  </si>
  <si>
    <t>Risk 기회관리부 및 문서분류기준표 취합</t>
  </si>
  <si>
    <t>용역 계약</t>
    <phoneticPr fontId="5" type="noConversion"/>
  </si>
  <si>
    <t>구매시스템</t>
    <phoneticPr fontId="5" type="noConversion"/>
  </si>
  <si>
    <t>용역 검토자료 및 예산대비내역서 작성</t>
  </si>
  <si>
    <t>현장설명서 작성</t>
  </si>
  <si>
    <t>안전보건능력평가표(공문) 발송</t>
  </si>
  <si>
    <t>업체선정의뢰</t>
  </si>
  <si>
    <t>하도승인의뢰(계약내역서 작성)</t>
  </si>
  <si>
    <t>공사중 측량</t>
    <phoneticPr fontId="5" type="noConversion"/>
  </si>
  <si>
    <t>공사중 측량 시행</t>
    <phoneticPr fontId="5" type="noConversion"/>
  </si>
  <si>
    <t>공사중 측량 (협력업체)</t>
    <phoneticPr fontId="5" type="noConversion"/>
  </si>
  <si>
    <t>657-1</t>
    <phoneticPr fontId="5" type="noConversion"/>
  </si>
  <si>
    <t>회의</t>
    <phoneticPr fontId="5" type="noConversion"/>
  </si>
  <si>
    <t>팀내 회의</t>
    <phoneticPr fontId="5" type="noConversion"/>
  </si>
  <si>
    <t>공무팀 내부 회의(팀내 인원 기준으로 업무 시간 산출)(1인당)</t>
    <phoneticPr fontId="5" type="noConversion"/>
  </si>
  <si>
    <t>1회/주</t>
    <phoneticPr fontId="5" type="noConversion"/>
  </si>
  <si>
    <t>657-2</t>
  </si>
  <si>
    <t>공사팀 내부 회의(팀내 인원 기준으로 업무 시간 산출)(1인당)</t>
    <phoneticPr fontId="5" type="noConversion"/>
  </si>
  <si>
    <t>657-3</t>
  </si>
  <si>
    <t>품질팀 내부 회의(팀내 인원 기준으로 업무 시간 산출)(1인당)</t>
    <phoneticPr fontId="5" type="noConversion"/>
  </si>
  <si>
    <t>657-4</t>
  </si>
  <si>
    <t>안전팀 내부 회의(팀내 인원 기준으로 업무 시간 산출)(1인당)</t>
    <phoneticPr fontId="5" type="noConversion"/>
  </si>
  <si>
    <t>657-5</t>
  </si>
  <si>
    <t>관리팀 내부 회의(팀내 인원 기준으로 업무 시간 산출)(1인당)</t>
    <phoneticPr fontId="5" type="noConversion"/>
  </si>
  <si>
    <t>657-21</t>
    <phoneticPr fontId="5" type="noConversion"/>
  </si>
  <si>
    <t>주간 공정회의</t>
    <phoneticPr fontId="5" type="noConversion"/>
  </si>
  <si>
    <t>공무팀(팀내 인원 기준으로 업무 시간 산출)(1인당)</t>
    <phoneticPr fontId="5" type="noConversion"/>
  </si>
  <si>
    <t>657-22</t>
    <phoneticPr fontId="5" type="noConversion"/>
  </si>
  <si>
    <t>공사팀(팀내 인원 기준으로 업무 시간 산출)(1인당)</t>
    <phoneticPr fontId="5" type="noConversion"/>
  </si>
  <si>
    <t>657-23</t>
    <phoneticPr fontId="5" type="noConversion"/>
  </si>
  <si>
    <t>품질팀(팀내 인원 기준으로 업무 시간 산출)(1인당)</t>
    <phoneticPr fontId="5" type="noConversion"/>
  </si>
  <si>
    <t>657-24</t>
    <phoneticPr fontId="5" type="noConversion"/>
  </si>
  <si>
    <t>안전팀(팀내 인원 기준으로 업무 시간 산출(1인당)</t>
    <phoneticPr fontId="5" type="noConversion"/>
  </si>
  <si>
    <t>657-25</t>
    <phoneticPr fontId="5" type="noConversion"/>
  </si>
  <si>
    <t>관리팀(팀내 인원 기준으로 업무 시간 산출)(1인당)</t>
    <phoneticPr fontId="5" type="noConversion"/>
  </si>
  <si>
    <t>657-6</t>
  </si>
  <si>
    <t>657-7</t>
  </si>
  <si>
    <t>657-8</t>
  </si>
  <si>
    <t>657-9</t>
  </si>
  <si>
    <t>657-10</t>
  </si>
  <si>
    <t>657-11</t>
  </si>
  <si>
    <t>대외업무</t>
    <phoneticPr fontId="5" type="noConversion"/>
  </si>
  <si>
    <t>발주처 대외업무</t>
    <phoneticPr fontId="5" type="noConversion"/>
  </si>
  <si>
    <t>발주처 월간 공정회의 작성</t>
    <phoneticPr fontId="5" type="noConversion"/>
  </si>
  <si>
    <t>657-13</t>
  </si>
  <si>
    <t>발주처 주간 실적보고</t>
    <phoneticPr fontId="5" type="noConversion"/>
  </si>
  <si>
    <t>657-14</t>
  </si>
  <si>
    <t>발주처 월간 실적보고</t>
    <phoneticPr fontId="5" type="noConversion"/>
  </si>
  <si>
    <t>657-15</t>
  </si>
  <si>
    <t>명절 미/체불 조사</t>
    <phoneticPr fontId="5" type="noConversion"/>
  </si>
  <si>
    <t>657-16</t>
  </si>
  <si>
    <t>기타 대외업무</t>
    <phoneticPr fontId="5" type="noConversion"/>
  </si>
  <si>
    <t>발생암 매각 정산자료 작성 및 제출</t>
    <phoneticPr fontId="5" type="noConversion"/>
  </si>
  <si>
    <t>657-17</t>
  </si>
  <si>
    <t>상생협의체 운영 및 실적 작성</t>
    <phoneticPr fontId="5" type="noConversion"/>
  </si>
  <si>
    <t>지하안전영향평가 협의내용 이행 작성 제출</t>
    <phoneticPr fontId="5" type="noConversion"/>
  </si>
  <si>
    <t>657-18</t>
  </si>
  <si>
    <t>사전재해영향평가 협의내용 이행현황 작성</t>
    <phoneticPr fontId="5" type="noConversion"/>
  </si>
  <si>
    <t>657-19</t>
  </si>
  <si>
    <t>교통영향평가 협의내용 이행현황 작성</t>
    <phoneticPr fontId="5" type="noConversion"/>
  </si>
  <si>
    <t>657-20</t>
  </si>
  <si>
    <t>지급자재(관급자재) 발주 및 계약변경 자료 작성 제출</t>
    <phoneticPr fontId="5" type="noConversion"/>
  </si>
  <si>
    <t>도로구역 변경고시</t>
    <phoneticPr fontId="5" type="noConversion"/>
  </si>
  <si>
    <t>잔공사 및 공사기간 연장여부 검토</t>
    <phoneticPr fontId="5" type="noConversion"/>
  </si>
  <si>
    <t>준공</t>
    <phoneticPr fontId="5" type="noConversion"/>
  </si>
  <si>
    <t>최종 도급내역서 정리</t>
    <phoneticPr fontId="5" type="noConversion"/>
  </si>
  <si>
    <t>준공 설계도서 제출</t>
    <phoneticPr fontId="5" type="noConversion"/>
  </si>
  <si>
    <t>준공도서 용역업체 선정 및 계약</t>
    <phoneticPr fontId="5" type="noConversion"/>
  </si>
  <si>
    <t>준공계 제출 및 발주처 승인</t>
  </si>
  <si>
    <t>준공금 청구</t>
    <phoneticPr fontId="5" type="noConversion"/>
  </si>
  <si>
    <t>하자보수보증금액 내역서 작성</t>
    <phoneticPr fontId="5" type="noConversion"/>
  </si>
  <si>
    <t>하자보증내역 금액 협의 및 하자보증증권 발급 요청</t>
    <phoneticPr fontId="5" type="noConversion"/>
  </si>
  <si>
    <t>설계</t>
  </si>
  <si>
    <t>하자보증내역 발주처 협의</t>
    <phoneticPr fontId="5" type="noConversion"/>
  </si>
  <si>
    <t>공동사 지분율 변동에 따른 청구내역 변동현황 검토</t>
    <phoneticPr fontId="5" type="noConversion"/>
  </si>
  <si>
    <t>14-1</t>
    <phoneticPr fontId="5" type="noConversion"/>
  </si>
  <si>
    <t>(Claim 미해결시) 준공대가 수령전 계약금액조정 청구 공문 발송</t>
    <phoneticPr fontId="5" type="noConversion"/>
  </si>
  <si>
    <t>준공금 청구 및 수금일정 모니터링</t>
    <phoneticPr fontId="5" type="noConversion"/>
  </si>
  <si>
    <t>원가관리</t>
    <phoneticPr fontId="5" type="noConversion"/>
  </si>
  <si>
    <t>Cash Flow 관리</t>
  </si>
  <si>
    <t>준공금 수금계획 작성</t>
    <phoneticPr fontId="5" type="noConversion"/>
  </si>
  <si>
    <t>단발성 Cash In Item 정리(숙소, 사무실 임대료 회수)</t>
    <phoneticPr fontId="5" type="noConversion"/>
  </si>
  <si>
    <t>외주(하도급, 용역) 준공금 집행 계획 수립</t>
    <phoneticPr fontId="5" type="noConversion"/>
  </si>
  <si>
    <t>총괄 C/F 작성</t>
  </si>
  <si>
    <t>준공시예정원가 검토</t>
    <phoneticPr fontId="5" type="noConversion"/>
  </si>
  <si>
    <t>공무/회계 원가 비교에 따른 당사분 원가 검토</t>
    <phoneticPr fontId="5" type="noConversion"/>
  </si>
  <si>
    <t>원가약정 최정 정산</t>
    <phoneticPr fontId="5" type="noConversion"/>
  </si>
  <si>
    <t>최종 준공시 예정원가 검토</t>
    <phoneticPr fontId="5" type="noConversion"/>
  </si>
  <si>
    <t>준공충당금 설정</t>
    <phoneticPr fontId="5" type="noConversion"/>
  </si>
  <si>
    <t>준공인원 운영계획 수립</t>
    <phoneticPr fontId="5" type="noConversion"/>
  </si>
  <si>
    <t>준공충당금 산출근거 작성</t>
    <phoneticPr fontId="5" type="noConversion"/>
  </si>
  <si>
    <t>준공충당금 품의 협의 및 승인</t>
    <phoneticPr fontId="5" type="noConversion"/>
  </si>
  <si>
    <t>준공충당금 초과 품의 협의 및 승인</t>
    <phoneticPr fontId="5" type="noConversion"/>
  </si>
  <si>
    <t>공정관리</t>
    <phoneticPr fontId="5" type="noConversion"/>
  </si>
  <si>
    <t>준공공정표 작성</t>
    <phoneticPr fontId="5" type="noConversion"/>
  </si>
  <si>
    <t>최종 준공공정표 작성</t>
    <phoneticPr fontId="5" type="noConversion"/>
  </si>
  <si>
    <t>잔여공사 공정관리</t>
    <phoneticPr fontId="5" type="noConversion"/>
  </si>
  <si>
    <t>공정 Data 관리</t>
    <phoneticPr fontId="5" type="noConversion"/>
  </si>
  <si>
    <t>주요 공종 실적 Data 작성 (Q값, 투입 등)</t>
    <phoneticPr fontId="5" type="noConversion"/>
  </si>
  <si>
    <t>공정 LL 작성</t>
    <phoneticPr fontId="5" type="noConversion"/>
  </si>
  <si>
    <t>가설사무실 원상복구</t>
    <phoneticPr fontId="5" type="noConversion"/>
  </si>
  <si>
    <t>가설사무실 원상복구 업체선정 및 계약</t>
    <phoneticPr fontId="5" type="noConversion"/>
  </si>
  <si>
    <t>현장비품 타현장 전도/폐품처리 검토</t>
    <phoneticPr fontId="5" type="noConversion"/>
  </si>
  <si>
    <t>가설건물 철거 및 폐기물 처리</t>
    <phoneticPr fontId="5" type="noConversion"/>
  </si>
  <si>
    <t>부지 원상복구 및 토지주와 원상복구 완료 협의</t>
    <phoneticPr fontId="5" type="noConversion"/>
  </si>
  <si>
    <t>가설건물 부지 원상복구 확인서 지자체 제출</t>
    <phoneticPr fontId="5" type="noConversion"/>
  </si>
  <si>
    <t>가설전기용 전기계량기 반납</t>
    <phoneticPr fontId="5" type="noConversion"/>
  </si>
  <si>
    <t>정화조, 오수처리시설 폐쇄 신고</t>
    <phoneticPr fontId="5" type="noConversion"/>
  </si>
  <si>
    <t>임시사무실 임대 (가설사무실 철거 후)</t>
    <phoneticPr fontId="5" type="noConversion"/>
  </si>
  <si>
    <t>직원숙소 임대 (가설사무실 철거 후)</t>
    <phoneticPr fontId="5" type="noConversion"/>
  </si>
  <si>
    <t xml:space="preserve">각종 인허가 </t>
    <phoneticPr fontId="5" type="noConversion"/>
  </si>
  <si>
    <t>사업장 지정폐기물 배출 및 처리실적 보고</t>
    <phoneticPr fontId="5" type="noConversion"/>
  </si>
  <si>
    <t>폐기물 처리시설 사용종료 및 폐쇄신고</t>
    <phoneticPr fontId="5" type="noConversion"/>
  </si>
  <si>
    <t>환경오염 배출시설 폐쇄신고 (BP장 등)</t>
    <phoneticPr fontId="5" type="noConversion"/>
  </si>
  <si>
    <t>정화조, 오수처리시설, 지하수 개발, 이용 폐쇄 신고</t>
    <phoneticPr fontId="5" type="noConversion"/>
  </si>
  <si>
    <t>환경영향평가 사업준공 보고</t>
    <phoneticPr fontId="5" type="noConversion"/>
  </si>
  <si>
    <t>발주처 요구사항</t>
    <phoneticPr fontId="5" type="noConversion"/>
  </si>
  <si>
    <t>Punch List 정리</t>
    <phoneticPr fontId="5" type="noConversion"/>
  </si>
  <si>
    <t>발주처 요구사항 조치계획 수립</t>
    <phoneticPr fontId="5" type="noConversion"/>
  </si>
  <si>
    <t>조치사항 발주처 협의 및 승인</t>
    <phoneticPr fontId="5" type="noConversion"/>
  </si>
  <si>
    <t>시공평가보고서</t>
    <phoneticPr fontId="5" type="noConversion"/>
  </si>
  <si>
    <t>품질관리 항목 작성</t>
    <phoneticPr fontId="5" type="noConversion"/>
  </si>
  <si>
    <t>공정관리 항목 작성</t>
    <phoneticPr fontId="5" type="noConversion"/>
  </si>
  <si>
    <t>시공관리 항목 작성</t>
    <phoneticPr fontId="5" type="noConversion"/>
  </si>
  <si>
    <t>하도급관리 항목 작성</t>
    <phoneticPr fontId="5" type="noConversion"/>
  </si>
  <si>
    <t>안전관리 항목 작성</t>
    <phoneticPr fontId="5" type="noConversion"/>
  </si>
  <si>
    <t>환경관리 항목 작성</t>
    <phoneticPr fontId="5" type="noConversion"/>
  </si>
  <si>
    <t>시공품질 항목 작성</t>
    <phoneticPr fontId="5" type="noConversion"/>
  </si>
  <si>
    <t>구조물안정성 항목 작성</t>
    <phoneticPr fontId="5" type="noConversion"/>
  </si>
  <si>
    <t>창의성 항목 작성</t>
    <phoneticPr fontId="5" type="noConversion"/>
  </si>
  <si>
    <t>시공평가보고서</t>
  </si>
  <si>
    <t>시공평가보고서 취합 및 발주처 제출</t>
    <phoneticPr fontId="5" type="noConversion"/>
  </si>
  <si>
    <t>각종 시험성적서 정리</t>
    <phoneticPr fontId="5" type="noConversion"/>
  </si>
  <si>
    <t>주요자재 수불부</t>
    <phoneticPr fontId="5" type="noConversion"/>
  </si>
  <si>
    <t>자재공급원승인 List</t>
    <phoneticPr fontId="5" type="noConversion"/>
  </si>
  <si>
    <t>시험장비 교정 성적서</t>
    <phoneticPr fontId="5" type="noConversion"/>
  </si>
  <si>
    <t>검측요청 및 결과통보서</t>
    <phoneticPr fontId="5" type="noConversion"/>
  </si>
  <si>
    <t>품질시험검사대장 (레미콘/아스콘 포함)</t>
    <phoneticPr fontId="5" type="noConversion"/>
  </si>
  <si>
    <t>균열관리대장</t>
    <phoneticPr fontId="5" type="noConversion"/>
  </si>
  <si>
    <t>구조물별 타설현황</t>
    <phoneticPr fontId="5" type="noConversion"/>
  </si>
  <si>
    <t>시험성적서</t>
    <phoneticPr fontId="5" type="noConversion"/>
  </si>
  <si>
    <t>품질시험,검사 총괄표</t>
    <phoneticPr fontId="5" type="noConversion"/>
  </si>
  <si>
    <t>품질시험,검사 실적보고</t>
    <phoneticPr fontId="5" type="noConversion"/>
  </si>
  <si>
    <t>부적합보고서(NCR)</t>
    <phoneticPr fontId="5" type="noConversion"/>
  </si>
  <si>
    <t>시정/예방조치보고서(CAR)</t>
    <phoneticPr fontId="5" type="noConversion"/>
  </si>
  <si>
    <t>현지시정통보서(FAN)</t>
    <phoneticPr fontId="5" type="noConversion"/>
  </si>
  <si>
    <t>품질관리(시험)계획서(최종본)</t>
    <phoneticPr fontId="5" type="noConversion"/>
  </si>
  <si>
    <t>WPS/PQR(용접절차서)</t>
    <phoneticPr fontId="5" type="noConversion"/>
  </si>
  <si>
    <t>준공 전 하자 조치
(시공사 → 협력사)</t>
    <phoneticPr fontId="5" type="noConversion"/>
  </si>
  <si>
    <t>준공 전 발생한 하자 펀치리스트 작성</t>
    <phoneticPr fontId="5" type="noConversion"/>
  </si>
  <si>
    <t>하자 조치 및 대응계획 수립</t>
    <phoneticPr fontId="5" type="noConversion"/>
  </si>
  <si>
    <t>기한 내 미결 건 발생시, 현장 조치 및 본사 이관 건 문서화 및 협의</t>
    <phoneticPr fontId="5" type="noConversion"/>
  </si>
  <si>
    <t>프로젝트문서 등록</t>
    <phoneticPr fontId="5" type="noConversion"/>
  </si>
  <si>
    <t>프로젝트 등재문서 List-up 및 담당자 지정</t>
    <phoneticPr fontId="5" type="noConversion"/>
  </si>
  <si>
    <t>직접 제출 또는 e캐비넷 등 시스템 등록</t>
    <phoneticPr fontId="5" type="noConversion"/>
  </si>
  <si>
    <t>셀프 체크리스트 작성</t>
    <phoneticPr fontId="5" type="noConversion"/>
  </si>
  <si>
    <t>프로젝트문서 제출확인서 수령 (직접 제출 시)</t>
    <phoneticPr fontId="5" type="noConversion"/>
  </si>
  <si>
    <t>프로젝트문서 제출확인서 결재상신</t>
    <phoneticPr fontId="5" type="noConversion"/>
  </si>
  <si>
    <t>현장 철수</t>
    <phoneticPr fontId="5" type="noConversion"/>
  </si>
  <si>
    <t>현장 철수 계획 수립</t>
    <phoneticPr fontId="5" type="noConversion"/>
  </si>
  <si>
    <t>예금계좌 폐쇄 및 잔고증명 발급</t>
    <phoneticPr fontId="5" type="noConversion"/>
  </si>
  <si>
    <t>현금 잔액 본사 전도처리</t>
    <phoneticPr fontId="5" type="noConversion"/>
  </si>
  <si>
    <t>임차/영업보증금 회수</t>
    <phoneticPr fontId="5" type="noConversion"/>
  </si>
  <si>
    <t>외상매입금 확인 및 잔존 처리</t>
    <phoneticPr fontId="5" type="noConversion"/>
  </si>
  <si>
    <t>사용인감 반납</t>
    <phoneticPr fontId="5" type="noConversion"/>
  </si>
  <si>
    <t>가설 전기/수도 중지 및 정산</t>
    <phoneticPr fontId="5" type="noConversion"/>
  </si>
  <si>
    <t>각종 보험관계 소멸처리</t>
    <phoneticPr fontId="5" type="noConversion"/>
  </si>
  <si>
    <t>안전시설물 철수 및 정산</t>
    <phoneticPr fontId="5" type="noConversion"/>
  </si>
  <si>
    <t>시험장비 철수 및 정산</t>
    <phoneticPr fontId="5" type="noConversion"/>
  </si>
  <si>
    <t>통신설비 철수 및 정산</t>
    <phoneticPr fontId="5" type="noConversion"/>
  </si>
  <si>
    <t>현장 철수 직원 인사발령 의뢰</t>
    <phoneticPr fontId="5" type="noConversion"/>
  </si>
  <si>
    <t>노무관리</t>
    <phoneticPr fontId="5" type="noConversion"/>
  </si>
  <si>
    <t>상용직 및 일용직 퇴직금 정산</t>
    <phoneticPr fontId="5" type="noConversion"/>
  </si>
  <si>
    <t>산재환자(미해결자) 본사이관</t>
    <phoneticPr fontId="5" type="noConversion"/>
  </si>
  <si>
    <t>준공식</t>
    <phoneticPr fontId="5" type="noConversion"/>
  </si>
  <si>
    <t>준공식 행사 준비</t>
    <phoneticPr fontId="5" type="noConversion"/>
  </si>
  <si>
    <t>준공식 일정 및 참여인원 확정</t>
    <phoneticPr fontId="5" type="noConversion"/>
  </si>
  <si>
    <t>준공계획
보고</t>
    <phoneticPr fontId="5" type="noConversion"/>
  </si>
  <si>
    <t>도급관련 준공 전망 작성</t>
    <phoneticPr fontId="5" type="noConversion"/>
  </si>
  <si>
    <t>공동도급사 안분미수 현황 및 조치계획</t>
    <phoneticPr fontId="5" type="noConversion"/>
  </si>
  <si>
    <t>하도급 집행 현황 및 정산 계획 수립</t>
    <phoneticPr fontId="5" type="noConversion"/>
  </si>
  <si>
    <t>컨틴젼시/여건보고 최종 전망 작성</t>
    <phoneticPr fontId="5" type="noConversion"/>
  </si>
  <si>
    <t>잔여공사 현황 정리</t>
    <phoneticPr fontId="5" type="noConversion"/>
  </si>
  <si>
    <t>103-1</t>
    <phoneticPr fontId="5" type="noConversion"/>
  </si>
  <si>
    <t>준공계획보고 작성</t>
    <phoneticPr fontId="5" type="noConversion"/>
  </si>
  <si>
    <t>103-2</t>
    <phoneticPr fontId="5" type="noConversion"/>
  </si>
  <si>
    <t>준공계획보고 본사 협의 및 결재</t>
    <phoneticPr fontId="5" type="noConversion"/>
  </si>
  <si>
    <t>직원 철수계획 수립</t>
    <phoneticPr fontId="5" type="noConversion"/>
  </si>
  <si>
    <t>도급
/하도급 정산</t>
    <phoneticPr fontId="5" type="noConversion"/>
  </si>
  <si>
    <t>도급정산내역서</t>
    <phoneticPr fontId="5" type="noConversion"/>
  </si>
  <si>
    <t>간접비 최종 정산 금액 작성</t>
    <phoneticPr fontId="5" type="noConversion"/>
  </si>
  <si>
    <t>공사도급계약서 정산계약 체결</t>
    <phoneticPr fontId="5" type="noConversion"/>
  </si>
  <si>
    <t>하도급정산
(계약금액 100억 이상)</t>
    <phoneticPr fontId="5" type="noConversion"/>
  </si>
  <si>
    <t>정산 내역서 하도급사 협의</t>
    <phoneticPr fontId="5" type="noConversion"/>
  </si>
  <si>
    <t>정산 하도승인의뢰 작성</t>
    <phoneticPr fontId="5" type="noConversion"/>
  </si>
  <si>
    <t>하도급정산
(계약금액 100억 이상)</t>
  </si>
  <si>
    <t>정산 하도승인의뢰 본사 협의 및 승인</t>
    <phoneticPr fontId="5" type="noConversion"/>
  </si>
  <si>
    <t>하도급 정산 변경계약 체결 및 하자이행증권 징수</t>
    <phoneticPr fontId="5" type="noConversion"/>
  </si>
  <si>
    <t>도급
/하도급 정산</t>
  </si>
  <si>
    <t>하도급정산
(계약금액 100억 미만)</t>
    <phoneticPr fontId="5" type="noConversion"/>
  </si>
  <si>
    <t>예비준공검사 서류준비</t>
    <phoneticPr fontId="5" type="noConversion"/>
  </si>
  <si>
    <t>설계도서 준비</t>
    <phoneticPr fontId="5" type="noConversion"/>
  </si>
  <si>
    <t>펀치리스트 준비</t>
    <phoneticPr fontId="5" type="noConversion"/>
  </si>
  <si>
    <t>공사일지 작성</t>
    <phoneticPr fontId="5" type="noConversion"/>
  </si>
  <si>
    <t>취약지점 관리대장</t>
    <phoneticPr fontId="5" type="noConversion"/>
  </si>
  <si>
    <t>예정공정표</t>
    <phoneticPr fontId="5" type="noConversion"/>
  </si>
  <si>
    <t>검측서류 및 사진대지</t>
    <phoneticPr fontId="5" type="noConversion"/>
  </si>
  <si>
    <t>공사측량성과</t>
    <phoneticPr fontId="5" type="noConversion"/>
  </si>
  <si>
    <t>품질 및 자재관리</t>
    <phoneticPr fontId="5" type="noConversion"/>
  </si>
  <si>
    <t>품질시험계획서 또는 품질관리계획서 (최종 개정 및 승인)</t>
    <phoneticPr fontId="5" type="noConversion"/>
  </si>
  <si>
    <t>품질시험 및 검사대장</t>
    <phoneticPr fontId="5" type="noConversion"/>
  </si>
  <si>
    <t>품질시험 및 검사성과 총괄표</t>
    <phoneticPr fontId="5" type="noConversion"/>
  </si>
  <si>
    <t>주요자재검사(수불)대장</t>
    <phoneticPr fontId="5" type="noConversion"/>
  </si>
  <si>
    <t>시험기기 검교정 대상</t>
    <phoneticPr fontId="5" type="noConversion"/>
  </si>
  <si>
    <t>구조물 균열관리대장</t>
    <phoneticPr fontId="5" type="noConversion"/>
  </si>
  <si>
    <t>구조물 부위별 사용콘크리트 종류 기록서</t>
    <phoneticPr fontId="5" type="noConversion"/>
  </si>
  <si>
    <t>발생품(잉여자재) 정리부</t>
    <phoneticPr fontId="5" type="noConversion"/>
  </si>
  <si>
    <t>품질시험 검사 및 실적보고서</t>
    <phoneticPr fontId="5" type="noConversion"/>
  </si>
  <si>
    <t>공무자료</t>
    <phoneticPr fontId="5" type="noConversion"/>
  </si>
  <si>
    <t>공사기성부분 내역서</t>
    <phoneticPr fontId="5" type="noConversion"/>
  </si>
  <si>
    <t>관리자료</t>
    <phoneticPr fontId="5" type="noConversion"/>
  </si>
  <si>
    <t>민원처리부</t>
    <phoneticPr fontId="5" type="noConversion"/>
  </si>
  <si>
    <t>문서접수 및 발송대장</t>
    <phoneticPr fontId="5" type="noConversion"/>
  </si>
  <si>
    <t>환경영향평가 관련 서류</t>
    <phoneticPr fontId="5" type="noConversion"/>
  </si>
  <si>
    <t>폐기물처리 대장(폐기물관리대장, 재활용대장, 원상복구 확인서류)</t>
    <phoneticPr fontId="5" type="noConversion"/>
  </si>
  <si>
    <t>보건자료</t>
    <phoneticPr fontId="5" type="noConversion"/>
  </si>
  <si>
    <t>관리감독자 배치전 특수건강검진 내역 관리</t>
    <phoneticPr fontId="5" type="noConversion"/>
  </si>
  <si>
    <t>작업환경측정 결과서 내역 관리</t>
    <phoneticPr fontId="5" type="noConversion"/>
  </si>
  <si>
    <t>안전자료</t>
    <phoneticPr fontId="5" type="noConversion"/>
  </si>
  <si>
    <t>산업안전보건관리비 월별 사용 내역 관리</t>
    <phoneticPr fontId="5" type="noConversion"/>
  </si>
  <si>
    <t>안전보건관리계획 및 규정(재·개정본)</t>
    <phoneticPr fontId="5" type="noConversion"/>
  </si>
  <si>
    <t>안전사고보고</t>
    <phoneticPr fontId="5" type="noConversion"/>
  </si>
  <si>
    <t xml:space="preserve">손해(근재)보험증권 </t>
    <phoneticPr fontId="5" type="noConversion"/>
  </si>
  <si>
    <t>안전보건관계자 선임 관련 서류</t>
    <phoneticPr fontId="5" type="noConversion"/>
  </si>
  <si>
    <t>산업안전보건협의 관련 회의록</t>
    <phoneticPr fontId="5" type="noConversion"/>
  </si>
  <si>
    <t>안전관리실적 및 산업안전보건 관리비 사용내역 관계서류</t>
    <phoneticPr fontId="5" type="noConversion"/>
  </si>
  <si>
    <t>위험성평가 관련 서류 / 초기, 정기 위험성평가</t>
    <phoneticPr fontId="5" type="noConversion"/>
  </si>
  <si>
    <t>발주처 자료제출</t>
    <phoneticPr fontId="5" type="noConversion"/>
  </si>
  <si>
    <t>시공상세도면 제출</t>
    <phoneticPr fontId="5" type="noConversion"/>
  </si>
  <si>
    <t>준공도면 제출</t>
    <phoneticPr fontId="5" type="noConversion"/>
  </si>
  <si>
    <t>공사사진첩 제출</t>
    <phoneticPr fontId="5" type="noConversion"/>
  </si>
  <si>
    <t>인허가 필증 제출</t>
    <phoneticPr fontId="5" type="noConversion"/>
  </si>
  <si>
    <t>하도급 현황(목록)/유지보수(하자) 연락처 제출</t>
    <phoneticPr fontId="5" type="noConversion"/>
  </si>
  <si>
    <t>측정, 시험 및 검사보고서 제출</t>
    <phoneticPr fontId="5" type="noConversion"/>
  </si>
  <si>
    <t>시설물 유지관리 지침(터널/전기/기계 등) 제출</t>
    <phoneticPr fontId="5" type="noConversion"/>
  </si>
  <si>
    <t>국토안전관리원 자료제출</t>
    <phoneticPr fontId="5" type="noConversion"/>
  </si>
  <si>
    <t>안전점검 종합보고서, 초기점검 보고서 - 외부용역</t>
    <phoneticPr fontId="5" type="noConversion"/>
  </si>
  <si>
    <t>준공보고서</t>
    <phoneticPr fontId="5" type="noConversion"/>
  </si>
  <si>
    <t>시설물관리대장(1, 2종)-[터널/절토사면]</t>
    <phoneticPr fontId="5" type="noConversion"/>
  </si>
  <si>
    <t>절토사면보고서(사면안정성검토보고서) – 외부용역</t>
    <phoneticPr fontId="5" type="noConversion"/>
  </si>
  <si>
    <t>품질관리 계획서</t>
    <phoneticPr fontId="5" type="noConversion"/>
  </si>
  <si>
    <t>토질(지반) 보고서, 터널해석보고서</t>
    <phoneticPr fontId="5" type="noConversion"/>
  </si>
  <si>
    <t>준공도면</t>
    <phoneticPr fontId="5" type="noConversion"/>
  </si>
  <si>
    <t>준공내역서</t>
    <phoneticPr fontId="5" type="noConversion"/>
  </si>
  <si>
    <t>공사시방서</t>
    <phoneticPr fontId="5" type="noConversion"/>
  </si>
  <si>
    <t>구조 및 수리 계산서 등</t>
    <phoneticPr fontId="5" type="noConversion"/>
  </si>
  <si>
    <t>172-1</t>
    <phoneticPr fontId="5" type="noConversion"/>
  </si>
  <si>
    <t>준공 안전</t>
    <phoneticPr fontId="5" type="noConversion"/>
  </si>
  <si>
    <t>초기안전점검</t>
    <phoneticPr fontId="5" type="noConversion"/>
  </si>
  <si>
    <t>초기안전점검 업체 계약</t>
  </si>
  <si>
    <t>172-2</t>
    <phoneticPr fontId="5" type="noConversion"/>
  </si>
  <si>
    <t>초기안전점검 결과 협의 및 승인</t>
    <phoneticPr fontId="5" type="noConversion"/>
  </si>
  <si>
    <t>준공 점검</t>
    <phoneticPr fontId="5" type="noConversion"/>
  </si>
  <si>
    <t>준공계 작성</t>
    <phoneticPr fontId="5" type="noConversion"/>
  </si>
  <si>
    <t>준공 접수</t>
    <phoneticPr fontId="5" type="noConversion"/>
  </si>
  <si>
    <t>발주처 및 인수기관 인수통보서 접수</t>
    <phoneticPr fontId="5" type="noConversion"/>
  </si>
  <si>
    <t>준공보고</t>
    <phoneticPr fontId="5" type="noConversion"/>
  </si>
  <si>
    <t>준공현장 L&amp;L 작성</t>
    <phoneticPr fontId="5" type="noConversion"/>
  </si>
  <si>
    <t>수주/집행/원가/공정/안전/품질/ 문제점 및 개선방안 분석</t>
    <phoneticPr fontId="5" type="noConversion"/>
  </si>
  <si>
    <t>정산요약보고</t>
    <phoneticPr fontId="5" type="noConversion"/>
  </si>
  <si>
    <t>정산 실행내역서 작성</t>
    <phoneticPr fontId="5" type="noConversion"/>
  </si>
  <si>
    <t>경상비 집행현황 분석</t>
    <phoneticPr fontId="5" type="noConversion"/>
  </si>
  <si>
    <t>컨틴젼시/여건보고 집행현황 작성</t>
    <phoneticPr fontId="5" type="noConversion"/>
  </si>
  <si>
    <t>정산간접비 집행현황 분석</t>
    <phoneticPr fontId="5" type="noConversion"/>
  </si>
  <si>
    <t>정산감사보고서</t>
    <phoneticPr fontId="5" type="noConversion"/>
  </si>
  <si>
    <t>공무/회계 원가 비교</t>
    <phoneticPr fontId="5" type="noConversion"/>
  </si>
  <si>
    <t>주요자재 집행현황 작성</t>
    <phoneticPr fontId="5" type="noConversion"/>
  </si>
  <si>
    <t>고재처리/건재매출 현황 작성</t>
    <phoneticPr fontId="5" type="noConversion"/>
  </si>
  <si>
    <t>공통가설공사 및 경상비 집행현황 작성</t>
    <phoneticPr fontId="5" type="noConversion"/>
  </si>
  <si>
    <t>감사지적사항 조치결과 작성</t>
    <phoneticPr fontId="5" type="noConversion"/>
  </si>
  <si>
    <t>합계잔액시산표 미정리 계정 사유 작성</t>
    <phoneticPr fontId="5" type="noConversion"/>
  </si>
  <si>
    <t>도급 미결사항 정리</t>
    <phoneticPr fontId="5" type="noConversion"/>
  </si>
  <si>
    <t>인허가 신고 현황(종료신고, 완료보고) 정리</t>
    <phoneticPr fontId="5" type="noConversion"/>
  </si>
  <si>
    <t>공사목적물 유관부서 인수인계 현황 정리</t>
    <phoneticPr fontId="5" type="noConversion"/>
  </si>
  <si>
    <t>연도별 손익현황 정리</t>
    <phoneticPr fontId="5" type="noConversion"/>
  </si>
  <si>
    <t>컨틴젼시/여건보고 List 정리</t>
    <phoneticPr fontId="5" type="noConversion"/>
  </si>
  <si>
    <t>준공시예정원가 자료 정리</t>
    <phoneticPr fontId="5" type="noConversion"/>
  </si>
  <si>
    <t>기타 준공 서류 작성(상벌사항 등)</t>
    <phoneticPr fontId="5" type="noConversion"/>
  </si>
  <si>
    <t>준공정산자료 보고 및 승인</t>
    <phoneticPr fontId="5" type="noConversion"/>
  </si>
  <si>
    <t>■ 수행매뉴얼 Process Map</t>
    <phoneticPr fontId="3" type="noConversion"/>
  </si>
  <si>
    <t>▼</t>
    <phoneticPr fontId="3" type="noConversion"/>
  </si>
  <si>
    <t>착공 전</t>
    <phoneticPr fontId="3" type="noConversion"/>
  </si>
  <si>
    <t>착공</t>
    <phoneticPr fontId="3" type="noConversion"/>
  </si>
  <si>
    <t>시공</t>
    <phoneticPr fontId="3" type="noConversion"/>
  </si>
  <si>
    <t>준공</t>
    <phoneticPr fontId="3" type="noConversion"/>
  </si>
  <si>
    <t>공사보험 청구</t>
    <phoneticPr fontId="3" type="noConversion"/>
  </si>
  <si>
    <t>프로세스</t>
    <phoneticPr fontId="3" type="noConversion"/>
  </si>
  <si>
    <t>가설사무실</t>
    <phoneticPr fontId="3" type="noConversion"/>
  </si>
  <si>
    <t>현장준비팀 운영 (T/K)</t>
    <phoneticPr fontId="3" type="noConversion"/>
  </si>
  <si>
    <t>착공신고/각종인허가</t>
    <phoneticPr fontId="3" type="noConversion"/>
  </si>
  <si>
    <t>공정 관리</t>
    <phoneticPr fontId="3" type="noConversion"/>
  </si>
  <si>
    <t>안전 관리</t>
    <phoneticPr fontId="3" type="noConversion"/>
  </si>
  <si>
    <t>품질 관리</t>
    <phoneticPr fontId="3" type="noConversion"/>
  </si>
  <si>
    <t>공동도급 운영</t>
    <phoneticPr fontId="3" type="noConversion"/>
  </si>
  <si>
    <t>본실행예산</t>
    <phoneticPr fontId="3" type="noConversion"/>
  </si>
  <si>
    <t>현장인원 배치</t>
    <phoneticPr fontId="3" type="noConversion"/>
  </si>
  <si>
    <t>외주 KOM/하도급 발주</t>
    <phoneticPr fontId="3" type="noConversion"/>
  </si>
  <si>
    <t>도급 관리</t>
    <phoneticPr fontId="3" type="noConversion"/>
  </si>
  <si>
    <t>현장차량 신청</t>
    <phoneticPr fontId="3" type="noConversion"/>
  </si>
  <si>
    <t>자재 관리</t>
    <phoneticPr fontId="3" type="noConversion"/>
  </si>
  <si>
    <t>원가 관리</t>
    <phoneticPr fontId="3" type="noConversion"/>
  </si>
  <si>
    <t>가설사무실</t>
  </si>
  <si>
    <t>착공식</t>
    <phoneticPr fontId="3" type="noConversion"/>
  </si>
  <si>
    <t>현황/확인 측량</t>
    <phoneticPr fontId="3" type="noConversion"/>
  </si>
  <si>
    <t>현장여건 분석</t>
    <phoneticPr fontId="3" type="noConversion"/>
  </si>
  <si>
    <t>현장주도 VE</t>
    <phoneticPr fontId="3" type="noConversion"/>
  </si>
  <si>
    <t>설계도서 검토서 제출</t>
    <phoneticPr fontId="3" type="noConversion"/>
  </si>
  <si>
    <t>공사손해보험 가입</t>
    <phoneticPr fontId="3" type="noConversion"/>
  </si>
  <si>
    <t>공동도급 운영회의</t>
    <phoneticPr fontId="3" type="noConversion"/>
  </si>
  <si>
    <t>노무 관리</t>
    <phoneticPr fontId="3" type="noConversion"/>
  </si>
  <si>
    <t>환경 관리</t>
    <phoneticPr fontId="3" type="noConversion"/>
  </si>
  <si>
    <t>공사시스템 셋팅</t>
    <phoneticPr fontId="3" type="noConversion"/>
  </si>
  <si>
    <t>착공보고회</t>
    <phoneticPr fontId="3" type="noConversion"/>
  </si>
  <si>
    <t>현장소장관련보고</t>
    <phoneticPr fontId="3" type="noConversion"/>
  </si>
  <si>
    <t>리스크 기회관리부</t>
    <phoneticPr fontId="3" type="noConversion"/>
  </si>
  <si>
    <t>도급관리</t>
    <phoneticPr fontId="3" type="noConversion"/>
  </si>
  <si>
    <t>CF관리</t>
    <phoneticPr fontId="3" type="noConversion"/>
  </si>
  <si>
    <t>발주처관리</t>
    <phoneticPr fontId="3" type="noConversion"/>
  </si>
  <si>
    <t>대관업무</t>
    <phoneticPr fontId="3" type="noConversion"/>
  </si>
  <si>
    <t>대내감사</t>
    <phoneticPr fontId="3" type="noConversion"/>
  </si>
  <si>
    <t>대외점검</t>
    <phoneticPr fontId="3" type="noConversion"/>
  </si>
  <si>
    <t>시공관리</t>
    <phoneticPr fontId="3" type="noConversion"/>
  </si>
  <si>
    <t>품질관리</t>
    <phoneticPr fontId="3" type="noConversion"/>
  </si>
  <si>
    <t>계측관리</t>
    <phoneticPr fontId="3" type="noConversion"/>
  </si>
  <si>
    <t>문서관리</t>
    <phoneticPr fontId="3" type="noConversion"/>
  </si>
  <si>
    <t>도면관리</t>
    <phoneticPr fontId="3" type="noConversion"/>
  </si>
  <si>
    <t>정보 보호활동</t>
    <phoneticPr fontId="3" type="noConversion"/>
  </si>
  <si>
    <t>자재관리</t>
    <phoneticPr fontId="3" type="noConversion"/>
  </si>
  <si>
    <t>회계/서무 관리</t>
    <phoneticPr fontId="3" type="noConversion"/>
  </si>
  <si>
    <t>노무관리</t>
    <phoneticPr fontId="3" type="noConversion"/>
  </si>
  <si>
    <t>환경관리</t>
    <phoneticPr fontId="3" type="noConversion"/>
  </si>
  <si>
    <t>선급금</t>
    <phoneticPr fontId="3" type="noConversion"/>
  </si>
  <si>
    <t>작업지시서</t>
    <phoneticPr fontId="3" type="noConversion"/>
  </si>
  <si>
    <t>직영공사</t>
    <phoneticPr fontId="3" type="noConversion"/>
  </si>
  <si>
    <t>공정관리</t>
    <phoneticPr fontId="3" type="noConversion"/>
  </si>
  <si>
    <t>공동도급사 관리</t>
    <phoneticPr fontId="3" type="noConversion"/>
  </si>
  <si>
    <t>안전관리</t>
    <phoneticPr fontId="3" type="noConversion"/>
  </si>
  <si>
    <t>보건관리</t>
    <phoneticPr fontId="3" type="noConversion"/>
  </si>
  <si>
    <t>민원처리/기술용역비</t>
    <phoneticPr fontId="3" type="noConversion"/>
  </si>
  <si>
    <t>준공시예정원가 관리</t>
    <phoneticPr fontId="3" type="noConversion"/>
  </si>
  <si>
    <t>경영계획</t>
    <phoneticPr fontId="3" type="noConversion"/>
  </si>
  <si>
    <t>설계변경</t>
    <phoneticPr fontId="3" type="noConversion"/>
  </si>
  <si>
    <t>단가승인</t>
    <phoneticPr fontId="3" type="noConversion"/>
  </si>
  <si>
    <t>변경실행예산</t>
    <phoneticPr fontId="3" type="noConversion"/>
  </si>
  <si>
    <t>하도급 계약(최초)</t>
    <phoneticPr fontId="3" type="noConversion"/>
  </si>
  <si>
    <t>하도급 계약(변경)</t>
    <phoneticPr fontId="3" type="noConversion"/>
  </si>
  <si>
    <t>하도급 계약(정산)</t>
    <phoneticPr fontId="3" type="noConversion"/>
  </si>
  <si>
    <t>하도급 계약(타절)</t>
    <phoneticPr fontId="3" type="noConversion"/>
  </si>
  <si>
    <t>하도급 관리</t>
    <phoneticPr fontId="3" type="noConversion"/>
  </si>
  <si>
    <t>집행관리</t>
    <phoneticPr fontId="3" type="noConversion"/>
  </si>
  <si>
    <t>소송/Claim</t>
    <phoneticPr fontId="3" type="noConversion"/>
  </si>
  <si>
    <t>중대재해 조치(최초)</t>
    <phoneticPr fontId="3" type="noConversion"/>
  </si>
  <si>
    <t>중대재해 조치(2차)</t>
    <phoneticPr fontId="3" type="noConversion"/>
  </si>
  <si>
    <t>원가관리</t>
    <phoneticPr fontId="3" type="noConversion"/>
  </si>
  <si>
    <t>발주처 요구사항</t>
    <phoneticPr fontId="3" type="noConversion"/>
  </si>
  <si>
    <t>시공평가보고서</t>
    <phoneticPr fontId="3" type="noConversion"/>
  </si>
  <si>
    <t>준공식</t>
    <phoneticPr fontId="3" type="noConversion"/>
  </si>
  <si>
    <t>준공계획 보고</t>
    <phoneticPr fontId="3" type="noConversion"/>
  </si>
  <si>
    <t>도급/하도급 정산</t>
    <phoneticPr fontId="3" type="noConversion"/>
  </si>
  <si>
    <t>예비준공검사 서류준비</t>
    <phoneticPr fontId="3" type="noConversion"/>
  </si>
  <si>
    <t>발주처 자료제출</t>
    <phoneticPr fontId="3" type="noConversion"/>
  </si>
  <si>
    <t>국토안전관리원 자료제출</t>
    <phoneticPr fontId="3" type="noConversion"/>
  </si>
  <si>
    <t>준공보고</t>
    <phoneticPr fontId="3" type="noConversion"/>
  </si>
  <si>
    <t>▧시기 : 착공전
▧결정 : 현장소장
▧주관 : 공사/공무
▧협의 : 수행팀, 견적팀
▧목적 : 가설사무실 축조 혹은 사무실임대를 결정하여, 현장사무실 개설을 함.</t>
    <phoneticPr fontId="3" type="noConversion"/>
  </si>
  <si>
    <t>▧시기 : 실시설계 착수 전
▧결정 : 담당임원
▧주관 : 공무
▧협의 : 수행팀
▧목적 : 기본설계 이후 실시설계 및 우선공사분 진행을 위해 현장준비팀 운영이 필요함.</t>
  </si>
  <si>
    <t>▧시기 : 공사 착수 전
▧결정 : 현장소장
▧주관 : 공무/관리
▧협의 : 수행팀
▧목적 : 공사도급계약서에 따른 착공신고서 제출 및 공사 착수를 위한 각종 인허가 승인</t>
    <phoneticPr fontId="3" type="noConversion"/>
  </si>
  <si>
    <t>▧시기 : 현장착공 후
▧결정 : 현장소장
▧주관 : 공사(공정)
▧협의 : 토목수행팀
▧목적 : 실공사 직전 공정계획 수립을 통한 공정표 도출</t>
  </si>
  <si>
    <t>▧시기 : 현장착공 후
▧결정 : 현장소장
▧주관 : 안전
▧협의 : 토목안전팀
▧목적 : 산안비 집행계획 수립을 통한 안전보건관리 실행안 마련</t>
    <phoneticPr fontId="3" type="noConversion"/>
  </si>
  <si>
    <t>▧시기 : 착공전
▧결정 : 현장소장
▧주관 : 품질
▧협의 : 품질팀
▧목적 : 현장 중점품질관리사항, 품질방침, 품질목표 수립
본부 품질활동/지침/시스템 초기세팅, 문서분류기준 수립, 자재수급계획 수립</t>
    <phoneticPr fontId="3" type="noConversion"/>
  </si>
  <si>
    <t>▧시기 : 현장착공 후
▧결정 : 현장소장
▧주관 : 공무설계
▧협의 : 토목수행팀
▧목적 : 공동도급 운영협정서 체결 등 공동도급사간의 현장운영에 대한 합의사항 도출</t>
    <phoneticPr fontId="3" type="noConversion"/>
  </si>
  <si>
    <t>▧시기 : 실착공 전
▧결정 : 현장소장
▧주관 : 공무설계
▧협의 : 토목견적팀
▧목적 : 현장집행을 위한 예산 편성</t>
    <phoneticPr fontId="3" type="noConversion"/>
  </si>
  <si>
    <t>▧시기 : 현장착공 후
▧결정 : 현장소장
▧주관 : 공무설계
▧협의 : 토목수행팀
▧목적 : 현장운영에 필요한 적정, 적기의 투입인원 산정 및 선정</t>
    <phoneticPr fontId="3" type="noConversion"/>
  </si>
  <si>
    <t>▧시기 : 실착공 전
▧결정 : 현장소장
▧주관 : 공무설계
▧협의 : 토목수행팀
▧목적 : 공정, 예산, 공종을 고려한 최적의 집행(안) 수립</t>
    <phoneticPr fontId="3" type="noConversion"/>
  </si>
  <si>
    <t>▧시기 : 현장착공 후
▧결정 : 현장소장
▧주관 : 공무설계
▧협의 : 토목수행팀
▧목적 : 발주처와의 유기적인 업무가 가능한 도급관리 절차 확인</t>
    <phoneticPr fontId="3" type="noConversion"/>
  </si>
  <si>
    <t>▧시기 : 현장착공 후
▧결정 : 현장소장
▧주관 : 공무설계 및 관리
▧협의 : 토목수행팀
▧목적 : 현장운영에 부합되는 적정 차량의 적기 투입</t>
    <phoneticPr fontId="3" type="noConversion"/>
  </si>
  <si>
    <t>▧시기 : 실착공 전
▧결정 : 현장소장
▧주관 : 관리
▧협의 : 건설자재관리팀
▧목적 : 단가 조사를 통한 집행(안) 수립 및 원가율 검토</t>
    <phoneticPr fontId="3" type="noConversion"/>
  </si>
  <si>
    <t>▧시기 : 현장착공 후
▧결정 : 현장소장
▧주관 : 공무설계
▧협의 : 토목수행팀
▧목적 : 원가관리를 통한 적정 이익 확보</t>
    <phoneticPr fontId="3" type="noConversion"/>
  </si>
  <si>
    <t>▧시기 : 공사계획서 , 인허가 승인 완료 이 후
▧결정 : 현장소장
▧주관 : 공사/공무
▧협의 : 수행팀
▧목적 : 현장 인원의 업무를 위한 가설사무실 축조(사무실 본동, 시험실, 안전교육장, 회의실, 상황실등)</t>
  </si>
  <si>
    <t>▧시기 : 공사 착공 전
▧결정 : 현장소장
▧주관 : 공무/공사
▧협의 : 수행팀
▧목적 : 공사 착수 전(Pre-work 진행 단계) 현장준비팀 투입으로 발굴된 PJT Risk, 유관기관의 Needs에 대한 정보단절 방지와 착공 전 업무의 수행</t>
    <phoneticPr fontId="3" type="noConversion"/>
  </si>
  <si>
    <t>▧시기 : 착공 시
▧결정 : 현장소장
▧주관 : 공무/공사/관리
▧협의 : 수행팀
▧목적 : 공사 착공 신고 및 법적 배치인원 선임(현장대리인 등), 공사 착수에 필요한 인허가 승인</t>
    <phoneticPr fontId="3" type="noConversion"/>
  </si>
  <si>
    <t xml:space="preserve">▧시기 : 착공 시
▧결정 : 현장소장
▧주관 : 공사
▧협의 : 수행팀
▧목적 : </t>
    <phoneticPr fontId="3" type="noConversion"/>
  </si>
  <si>
    <t>▧시기 : 착공직후(필요시)
▧결정 : 현장소장
▧주관 : 공무
▧협의 : 견적팀, 수행팀
▧목적 : 사업시작을 공식화 하고 발주처 및 지역언론, 주민들과의 관계 강화</t>
    <phoneticPr fontId="3" type="noConversion"/>
  </si>
  <si>
    <t>▧시기 : 착공계 직후
▧결정 : 현장소장
▧주관 : 공사/공무
▧협의 : 견적팀, 수행팀
▧목적 : 실공사 직전 공사(확인)측량 및 연도변조사를 실시하여 설계 일치여부를 확인하고, 공사구간을 확정함.</t>
  </si>
  <si>
    <t>▧시기 : 착공 직후
▧결정 : 공사팀장/현장소장
▧주관 : 공사
▧협의 : 공무-설계팀, 관리팀
▧목적 : 현장주변 여건 분석을 통해 사전 Risk요인 제거</t>
    <phoneticPr fontId="3" type="noConversion"/>
  </si>
  <si>
    <t>▧시기 : 착공 단계
▧결정 : 안전팀장/현장소장
▧주관 : 안전
▧협의 : 토목안전팀
▧목적 : 안전보건 관계법령 및 사내 기준을 준수한 현장 안전보건체계를 초기 정립, 공사장 안전사고 방지 및 공사관계자의 안전인식 개선을 위한 교육 등</t>
    <phoneticPr fontId="3" type="noConversion"/>
  </si>
  <si>
    <t>▧시기 : 착공 단계
▧결정 : 품질팀장/현장소장
▧주관 : 품질/공사
▧협의 : SEQ RM팀/토목품질팀
▧목적 : 건진법 시행령 제89조 제1항에 따라 품질관리계획서를 작성하여 현장 품질관리 업무 수행 및 활동</t>
    <phoneticPr fontId="3" type="noConversion"/>
  </si>
  <si>
    <t>▧시기 : 실 착공 후 3개월 이내
▧결정 : 현장소장
▧주관 : 수행팀
▧협의 : 발주처 및 감리단
▧목적 : 현장원가 절감 item 발굴</t>
  </si>
  <si>
    <t>▧시기 : 착공 단계
▧결정 : 공무팀장/현장소장
▧주관 : 공무
▧협의 : 토목견적팀/토목수행팀/외주관리팀/토목스마트엔지니어링팀
▧목적 : 내역서, 도면, 수량산출서 검토하여 현장 문제 item 확인 및 리스크 hedge</t>
    <phoneticPr fontId="3" type="noConversion"/>
  </si>
  <si>
    <t>▧시기 : 착공 단계
▧결정 : 공무팀장/현장소장
▧주관 : 공무
▧협의 : 자금팀/수행팀
▧목적 : 공사손해보험 가입 및 검토</t>
    <phoneticPr fontId="3" type="noConversion"/>
  </si>
  <si>
    <t xml:space="preserve">▧시기 : 착공 단계
▧결정 : 공무팀장/현장소장
▧주관 : 공무
▧협의 : 수행팀
▧목적 : 현장 운영에 대한 공동도급사간의 의견 취합 및 합의사항 도출 및 운영방안 수립/해결안 제시 </t>
    <phoneticPr fontId="3" type="noConversion"/>
  </si>
  <si>
    <t>▧시기 : 하도급 발주전
▧결정 : 현장소장
▧주관 : 공무/공사/관리
▧협의 : 외주관리팀/건설자재관리팀/견적팀/수행팀/GPSRM팀
▧목적 : 현장운여을 위한 하도급 발주전략 적정성 검토 및 지급/지입자재 분류</t>
    <phoneticPr fontId="3" type="noConversion"/>
  </si>
  <si>
    <t>▧시기 : 착공 단계
▧결정 : 공무팀장/현장소장
▧주관 : 공무
▧협의 : 수행팀
▧목적 : 발주처와의 유기적인 업무가 가능한 도급관리 절차 확인</t>
    <phoneticPr fontId="3" type="noConversion"/>
  </si>
  <si>
    <t>▧시기 : 착공 단계
▧결정 : 공무팀장/현장소장
▧주관 : 공무
▧협의 : 수행팀/행정운영지원팀
▧목적 : 현장에 필요한 차량의 운영/집행에 대한 승인 및 소요차량 적기 신청</t>
    <phoneticPr fontId="3" type="noConversion"/>
  </si>
  <si>
    <t>▧시기 : 착공 단계
▧결정 : 관리팀장/현장소장
▧주관 : 관리
▧협의 : 건설자재관리팀/토목안전팀
▧목적 : 현지 구입자재의 단가 조사를 통한 집행(안) 수립 및 원가율 검토 및 업체 선정을 통한 적기 물품 수급</t>
    <phoneticPr fontId="3" type="noConversion"/>
  </si>
  <si>
    <t>▧시기 : 착공 단계
▧결정 : 관리팀장/현장소장
▧주관 : 관리
▧협의 : 토목 기획팀/HR지원팀
▧목적 : 현장 인력소요계획 검토 및 직원 근로계약 관리</t>
    <phoneticPr fontId="3" type="noConversion"/>
  </si>
  <si>
    <t xml:space="preserve">▧시기 : 착공 단계
▧결정 : 관리팀장/현장소장
▧주관 : 관리
▧협의 : SEQ RM팀
▧목적 : 대외기관 및 발주처 점검 계획 수립 및 환경 사고 재발 방지 </t>
    <phoneticPr fontId="3" type="noConversion"/>
  </si>
  <si>
    <t>▧시기 : 착공 단계
▧결정 : 공무팀장/현장소장
▧주관 : 공무
▧협의 : 토목수행팀/토목견적팀/외주계약팀
▧목적 : 현장의 발주, 기성, 원가, 손익관리를 위한 기본사항 입력 후 도급 실행관리와 적기 외주관리</t>
    <phoneticPr fontId="3" type="noConversion"/>
  </si>
  <si>
    <t>▧시기 : 착공 단계
▧결정 : 공무팀장/현장소장
▧주관 : 공무
▧협의 : 토목수행팀/토목견적팀/토목안전팀/토목품질팀/토목계약관리팀/GP,SRM팀/외주계약팀/SEQ RM팀/토목기획팀등
▧목적 : 현장 운용 계획 검토 및 문제 발생 사전 예방</t>
    <phoneticPr fontId="3" type="noConversion"/>
  </si>
  <si>
    <t>▧시기 : 착공 단계
▧결정 : 공무팀장/현장소장
▧주관 : 공무
▧협의 : 토목수행팀
▧목적 : 현장소장 교체시 인수인계서 작성으로 현장 업무공백 최소화</t>
    <phoneticPr fontId="3" type="noConversion"/>
  </si>
  <si>
    <t>▧시기 : 착공 단계
▧결정 : 품질팀장/현장소장
▧주관 : 품질
▧협의 : SEQ RM팀
▧목적 : 현장 업무수행시 발생할 가능성이 있는 잠재적인 이슈 및 리스크를 파악하여 발생을 예방, 발생시 리스크에 따른 손실을 최소화</t>
    <phoneticPr fontId="3" type="noConversion"/>
  </si>
  <si>
    <t>▧시기 : 공사단계 주기적 실시
▧결정 : 현장소장 / 공무팀장
▧주관 : 설계 / 공무
▧협의 : 공사
▧목적 : 총체(차수)계약 변경 및 설계변경 등 도급계약관리, 도급기성 관리 등을 통한 청구/수금 관리</t>
  </si>
  <si>
    <t>▧시기 : 매월
▧결정 : 현장소장 / 공무팀장
▧주관 : 공무 / 설계
▧협의 : 토목수행팀
▧목적 : 집행/수금계획 관리를 통한 보다 명확한 CF관리 및 자금수지 계획 수립</t>
    <phoneticPr fontId="3" type="noConversion"/>
  </si>
  <si>
    <t>▧시기 : 매년, 발생시
▧결정 : 현장소장 / 공무팀장
▧주관 : 설계
▧협의 : 공사
▧목적 : 효율적인 대관업무 진행 및 당사 이미지제고를 위한 발주처 요청자료 제공, 현장 방문응대 실시</t>
    <phoneticPr fontId="3" type="noConversion"/>
  </si>
  <si>
    <t>▧시기 : 발생시
▧결정 : 현장소장
▧주관 : 공무/공사/관리/안전
▧협의 : 현장
▧목적 : 현장의 공정추진을 위한 각종 인허가 및 신고 업무 수행</t>
  </si>
  <si>
    <t>▧시기 : 발생시
▧결정 : 현장소장
▧주관 : 공무/공사/관리/안전
▧협의 : 현장
▧목적 : 사내 제규정 준수 여부 감사 및 업무 수행의 효율성 진단</t>
  </si>
  <si>
    <t>▧시기 : 발생시
▧결정 : 공사팀장/공무팀장/현장소장
▧주관 : 설계/공사
▧협의 : 토목품질팀/토목견적팀/토목수행팀/외주계약팀
▧목적 : 대외감사 수검을 위한 자료 준비, 감사 수검 및 대응</t>
    <phoneticPr fontId="3" type="noConversion"/>
  </si>
  <si>
    <t>▧시기 : 공사착공전, 공사시
▧결정 : 공사팀장/품질팀장/안전팀장/현장소장
▧주관 : 품질/공사/안전
▧협의 : 토목스마트엔지니어링팀/토목안전팀
▧목적 : 시공단계 전과 시공단계의 원활한 공사 관리와 전반적인 안전, 품질, 자재, 환경 등의 관리</t>
    <phoneticPr fontId="3" type="noConversion"/>
  </si>
  <si>
    <t>▧시기 : 공사착공전, 공사시
▧결정 : 발주처
▧주관 : 품질
▧목적 : 발주자 요구사항의 계약 및 충족을 위한 품질관리계획 수립, 품질시험계획에 따른 품질시험·검사의 적기, 적정빈도 실시여부</t>
  </si>
  <si>
    <t>▧시기 : 연약지반 개량시점
▧결정 : 공사팀장, 품질팀장
▧주관 : 현장 공사/품질팀
▧협의 : 공무설계팀/안전팀
▧목적 : 연약지반 개량시점에 맞춰 계측기 설치위치, 방법, 계측결과 확인(보고서 참고)</t>
    <phoneticPr fontId="3" type="noConversion"/>
  </si>
  <si>
    <t>▧시기 : 발생시
▧결정 : 현장소장
▧주관 : 관리/공무
▧협의 : 행정운영지원팀,SEQ RM팀
▧목적 : 현장운영중 발생되는 문서의 작성, 배부및 접수체계의 효율성을 제고를 통한 진행중 열람의 용이성 확보</t>
    <phoneticPr fontId="3" type="noConversion"/>
  </si>
  <si>
    <t>▧시기 : 도면 변경 사항 발생시
▧결정 : 현장소장
▧주관 : 공무설계/공사
▧목적 : 최신 개정된 도면에 대한 각 팀, 협력업체 공유하여 도면 관리 잘못에 따른 재공사 및 보수작업을 방지</t>
  </si>
  <si>
    <t>▧시기 : 발생시
▧결정 : 현장소장
▧주관 : 정보보호담당자/IT자산관리담당자
▧협의 : IT기획팀
▧목적 : 현장의 정보자산 및 IT자산의 적정 관리를 통한 회사자산의 보호 및 업무 효율성 제고</t>
    <phoneticPr fontId="3" type="noConversion"/>
  </si>
  <si>
    <t>▧시기 : 발생시
▧결정 : 현장소장
▧주관 : 현장 
▧협의 : 관리팀/공무팀/공사팀
▧목적 : 설계 및 시방에 요구되는 자재의 품질확보 및 소요 자재 적기반입</t>
  </si>
  <si>
    <t>▧시기 : 매월 마감시, 상시
▧결정 : 관리팀장/현장소장
▧주관 : 관리
▧협의 : 회계팀/자금팀/행정운영지원팀/HR지원팀
▧목적 : 현장 전반적인 회계와 서무관리를 통한 직원들의 업무 지원</t>
    <phoneticPr fontId="3" type="noConversion"/>
  </si>
  <si>
    <t>▧시기 : 채용발생시, 산재 발생시
▧결정 : 관리팀장/안전팀장/현장소장
▧주관 : 관리/안전
▧협의 : 토목기획팀/HR지원팀
▧목적 : 현장직원 채용관리 및 산재발생시  요양관리&amp;합의 도출</t>
    <phoneticPr fontId="3" type="noConversion"/>
  </si>
  <si>
    <t>▧시기 : 점검 발생시
▧결정 : 관리팀장/현장소장
▧주관 : 관리
▧협의 : SEQ RM팀
▧목적 : 현장 환경관리를 통한 점검 대비 및 환경사고에 대한 RISK방지</t>
    <phoneticPr fontId="3" type="noConversion"/>
  </si>
  <si>
    <t>▧시기 : 선급금 발생시 
▧결정 : 공무팀장/현장소장
▧주관 : 공무
▧협의 : 토목수행팀/외주관리팀
▧목적 : 현장 CF관리 및 적기 선급금 수령 및 지급</t>
    <phoneticPr fontId="3" type="noConversion"/>
  </si>
  <si>
    <t>▧시기 : 작업지시사항 발생시 
▧결정 : 공사팀장/공무팀장/현장소장
▧주관 : 공사/공무
▧협의 : 토목수행팀/토목견적팀
▧목적 : 설계 외 작업에 대한 수량 검토 및 승인, 작업지시서 관련  문제 해결방안 수립</t>
    <phoneticPr fontId="3" type="noConversion"/>
  </si>
  <si>
    <t>▧시기 : 직영공사 공종 발생시
▧결정 : 공사팀장/품질팀장/관리팀장/공무팀장/현장소장
▧주관 : 공사/공무
▧협의 : 토목수행팀/토목계약관리팀
▧목적 : 직영공사 수행시 추가 원가를 방지하고 원활한 공사 수행을 위한 사전 준비 및 직영공사 관리와 각종 계약 및 승인처리</t>
    <phoneticPr fontId="3" type="noConversion"/>
  </si>
  <si>
    <t>▧시기 : 공사 전 및 공사 수행시 상시
▧결정 : 공사팀장/현장소장
▧주관 : 공사(공정)
▧협의 : 토목수행팀
▧목적 : 현장 공사 착수 전 부터 준공까지 공정관리를 수시로 진행하여 원활한 공사 관리와 연간 예산을 차질없이 소화</t>
    <phoneticPr fontId="3" type="noConversion"/>
  </si>
  <si>
    <t>▧시기 : 공사 전 및 공사 수행시 상시
▧결정 : 공무팀장/관리팀장/현장소장
▧주관 : 공무
▧협의 : 토목수행팀/토목국내영업팀/회계팀
▧목적 : 안분미수, 원가약정 협의, 신탁계약 및 법정관리를 통한 공동도급사 관리</t>
    <phoneticPr fontId="3" type="noConversion"/>
  </si>
  <si>
    <t>▧시기 : 공사 실 착공시
▧결정 : 안전보건총괄책임자(현장소장)
▧주관 : 현장소장, 안전
▧협의 : 토목안전팀
▧목적 : 공사 수행으로 발생되는 사고 예방을 목적으로 안전교육, 산업안전보건관리비 집행, 현장 위험요인 파악 및 개선 등 업무 추진</t>
    <phoneticPr fontId="3" type="noConversion"/>
  </si>
  <si>
    <t>▧시기 : 공사 실 착공시 상시
▧결정 : 안전팀장/안전보건총괄책임자(현장소장)
▧주관 : 현장소장, 안전팀
▧협의 : 토목안전팀/안전보건팀
▧목적 : 공사 수행으로 발생되는 보건관리일반업무, MSDS관리, 작업환경 측정 등 근로자의 건강과 보험에 대한 관리</t>
    <phoneticPr fontId="3" type="noConversion"/>
  </si>
  <si>
    <t>▧시기 : 공사 실 착공시 상시
▧결정 : 관리팀장/공무팀장/현장소장
▧주관 : 공무
▧협의 : 토목수행팀/언론홍보팀/토목견적팀/자금팀
▧목적 : 발생되는 민원 및 언론취재에 대한 대응 및 기술용역비 집행/실적관리</t>
    <phoneticPr fontId="3" type="noConversion"/>
  </si>
  <si>
    <t>▧시기 : 매월 마감시
▧결정 : 현장소장
▧주관 : 공무/공사/관리
▧협의 : 수행팀/회계팀
▧목적 : 현장의 대내외 여건 변경, 도급 설계변경 등 현안이슈 반영에 따른 준공시예정원가 변동 관리</t>
    <phoneticPr fontId="3" type="noConversion"/>
  </si>
  <si>
    <t>▧시기 : 매년 9~10월
▧결정 : 현장소장
▧주관 : 공무/공사/관리
▧협의 : 수행팀
▧목적 : 현장의 년도별 사업수지 및 자금수지 목표 수립</t>
  </si>
  <si>
    <t>▧시기 : 발주처별 상이하나 반기 or 분기
▧결정 : 공무팀장/현장소장
▧주관 : 공무
▧협의 : 
▧목적 : 현장의 설계변경 사유발생시 설계변경과 승인을 위한 발주처와의 협의 진행</t>
    <phoneticPr fontId="3" type="noConversion"/>
  </si>
  <si>
    <t>▧시기 : 실정보고 제출/승인 or
           도급변경계약 완료시기
▧결정 : 토목견적팀장
▧주관 : 공무
▧협의 : 
▧목적 : 신규공사에 대한 적정
공사금액을 확정하고 증감내용
분석 및 하도급변경계약 반영</t>
    <phoneticPr fontId="3" type="noConversion"/>
  </si>
  <si>
    <t>▧시기 : 토목견적팀 기준별 1회 
▧결정 : 토목사업본부장
▧주관 : 공무, 토목견적팀
▧협의 : 토목사업관리팀
▧목적 : 본실행대비 변경사항
(신규공사, 수량증감)에 대해
실행예산 반영하고 기승인예산에
대한 단가조정(필요시)</t>
    <phoneticPr fontId="3" type="noConversion"/>
  </si>
  <si>
    <t>▧시기 : 공종별 발주시기별 수시
▧결정 : 1) 경쟁입찰 : 토목수행팀장, 외주담당임원
          2) 수의계약(10억초과) : 토목담당임원, 외주담당임원
▧주관 : 공무, 토목수행팀
▧협의 : 토목사업관리팀, 토목견적팀
▧목적 : 공사수행을 위한 발주전략 선정 및 업체선정, 계약체결</t>
    <phoneticPr fontId="3" type="noConversion"/>
  </si>
  <si>
    <t>▧시기 : 계약내용 변경 및 공사 진행 사항 변경시 
▧결정 : 공무팀장/현장소장
▧주관 : 공무
▧협의 : 토목수행팀/외주관리팀
▧목적 : 하도급 업체별 변경계약 및 계약반영</t>
    <phoneticPr fontId="3" type="noConversion"/>
  </si>
  <si>
    <t>▧시기 : 계약내용 변경 및 공사 진행 사항 변경시 정산
▧결정 : 공사팀장/공무팀장/현장소장
▧주관 : 공무/공사
▧목적 : 하도급 업체별 변경계약 및 계약반영 정산</t>
    <phoneticPr fontId="3" type="noConversion"/>
  </si>
  <si>
    <t>▧시기 : 타절 발생시
▧결정 : 공무팀장/현장소장
▧주관 : 공무
▧목적 : 타절 발생시 최종 공사물량 정산에 따른 계약체결</t>
    <phoneticPr fontId="3" type="noConversion"/>
  </si>
  <si>
    <t>▧시기 : 컨티 및 여건 발생시, 긴급공사비 발생시
▧결정 : 공사팀장/공무팀장/현장소장
▧주관 : 공무
▧목적 : 컨티 및 여건 발생시 하도급 집행승인 및 변경계약, 긴급공사 집행 품의</t>
    <phoneticPr fontId="3" type="noConversion"/>
  </si>
  <si>
    <t>▧시기 : 공사중 피해물량 혹은 손해 발생시 
▧결정 : 공사팀장/공무팀장/현장소장
▧주관 : 공무
▧목적 : 발생할 수 있는 피해를 미리 예측하고, 그에 따른 물량을 사전에 검토하여 프로젝트 예산에 반영하거나 추가 대책 마련(보험금 수령 및 하도급 변경계약)</t>
    <phoneticPr fontId="3" type="noConversion"/>
  </si>
  <si>
    <t>▧시기 : 소송 및 Claim 발생시
▧결정 : 공무팀장/현장소장
▧주관 : 공무
▧목적 : 분쟁 사안에 대한 현장 계약조건 분석 및 승소 가능성 분석 및 협의, 소송/진행상황 모니터링</t>
    <phoneticPr fontId="3" type="noConversion"/>
  </si>
  <si>
    <t>▧시기 : 발생시
▧결정 : 현장소장
▧주관 : 안전/공무
▧협의 : 안전팀
▧목적 : 중대재해 발생 시 긴급조치로 2차 재해를 방지하고, 사후 대응조직을 구성하여 신속하게 사건을 수습하고 작업을 재개하며, 향후 유사재해를 방지코자 함</t>
    <phoneticPr fontId="3" type="noConversion"/>
  </si>
  <si>
    <t>▧시기 : 발생시
▧결정 : 현장소장
▧주관 : 현장 
▧협의 : 토목안전팀/안전보건팀
▧목적 : 사고의 근본원인 조사 및 대책 수립. 과실 책임자 선정.
중대재해 수사기관 대응 및 법적 Risk 최소화를 통한 금전적 손실 최소화.</t>
    <phoneticPr fontId="3" type="noConversion"/>
  </si>
  <si>
    <t>▧시기 : 측량시
▧결정 : 공무팀장/공사팀장/현장소장
▧주관 : 공사
▧협의 : 토목수행팀/토목견적팀/토목안전팀
▧목적 : 현장 공사 수행에 필요한 공사 현황 및 확인 측량을 진행(계약~측량)</t>
    <phoneticPr fontId="3" type="noConversion"/>
  </si>
  <si>
    <t>▧시기 : 준공시
▧결정 : 공사팀장/공무팀장/품질팀장/현장소장
▧주관 : 공무
▧협의 : 토목계약지원팀/GP,SRM팀/토목품질팀/토목계약관리팀/컴플라이언스RM팀/발주처/자금팀
▧목적 : 최종 준공 도급내역서 청구 및 발주처 설계도서 제출</t>
    <phoneticPr fontId="3" type="noConversion"/>
  </si>
  <si>
    <t xml:space="preserve">▧시기 : 준공시
▧결정 : 관리팀장/공무팀장/현장소장
▧주관 : 공무
▧협의 : 토목수행팀/토목기획팀
▧목적 : 준공금청구, 준공충담금 설정, 준공시예정원가 검토 </t>
    <phoneticPr fontId="3" type="noConversion"/>
  </si>
  <si>
    <t>▧시기 : 준공시
▧결정 : 공사팀장/현장소장
▧주관 : 공사
▧협의 : -
▧목적 : 준공공정표 작성, 잔여공사 공정관리, 공정DATA관리를 통한 공사 중 지연 RISK hedge</t>
    <phoneticPr fontId="3" type="noConversion"/>
  </si>
  <si>
    <t>▧시기 : 준공시
▧결정 : 공사팀장
▧주관 : 공사
▧협의 : -
▧목적 : 준공공정표 작성, 잔여공사 공정관리, 공정DATA관리를 통한 공사 중 지연 RISK hedge</t>
    <phoneticPr fontId="3" type="noConversion"/>
  </si>
  <si>
    <t>▧시기 : 준공시
▧결정 : 공사팀장
▧주관 : 공사
▧협의 : -
▧목적 : 준공시 보완할 부분에 대한 Punch List정리 및 발주처 요구에 대한 계획수립 후 조치(협의 승인)</t>
    <phoneticPr fontId="3" type="noConversion"/>
  </si>
  <si>
    <t>▧시기 : 준공후
▧결정 : 현장 전 부서/공무팀장/현장소장
▧주관 : 현장소장
▧협의 : 토목품질팀
▧목적 : 현장 각 부서팀에서 관리 항목 작성 및 시공평가보고서 취합 후 발주처 제출</t>
    <phoneticPr fontId="3" type="noConversion"/>
  </si>
  <si>
    <t>▧시기 : 준공시
▧결정 : 현장소장
▧주관 : 품질
▧협의 : 품질팀
▧목적 : 발주처 준공 승인에 필요한 품질활동(각종 시험성적서 정리, 준공전 하자 조치)</t>
    <phoneticPr fontId="3" type="noConversion"/>
  </si>
  <si>
    <t>▧시기 : 준공시
▧결정 : 관리팀장
▧주관 : 관리
▧협의 : -
▧목적 : 준공시 현장 프로젝트 문서 등재 및 담당자 지정, 최종 문서 제출 확인 및 결재 상신</t>
    <phoneticPr fontId="3" type="noConversion"/>
  </si>
  <si>
    <t>▧시기 : 준공시
▧결정 : 관리팀장/품질팀장/공무팀장
▧주관 : 관리, 공무
▧협의 : -
▧목적 : 준공시 현철수계획 수립을 통한 각종 철수 및 정산업무수행 및 직원 인사발령의뢰</t>
    <phoneticPr fontId="3" type="noConversion"/>
  </si>
  <si>
    <t>▧시기 : 준공시
▧결정 : 관리팀장/안전팀장/현장소장
▧주관 : 관리/안전
▧협의 : -
▧목적 : 상용직 및 일용직 퇴직금 정산, 산재환자 본사이관 업무</t>
    <phoneticPr fontId="3" type="noConversion"/>
  </si>
  <si>
    <t>▧시기 : 준공시
▧결정 : 관리팀장/공무팀장/현장소장
▧주관 : 관리/공무
▧협의 : 발주처
▧목적 : 준공식 행사를 위해 필요한 사전준비, 성공적인 준공식 행사 수행</t>
    <phoneticPr fontId="3" type="noConversion"/>
  </si>
  <si>
    <t>▧시기 : 준공시
▧결정 : 공무팀장/현장소장
▧주관 : 공무
▧협의 : 토목수행팀/자금팀/토목품질팀/토목스마트엔지니어링팀/토목기획팀
▧목적 : 계약준공일에 맞춰 적기준공에 필요한 사안들을 계획 및 검토, 본사 준공계획보고 및 직원 철수계획 수립</t>
    <phoneticPr fontId="3" type="noConversion"/>
  </si>
  <si>
    <t>▧시기 : 준공시
▧결정 : 공무팀장/현장소장
▧주관 : 공무
▧협의 : 토목수행팀/외주관리팀/토목수행팀/발주처/감리
▧목적 : 원활한 준공을 위한 도급정산내역서 작성 및 하도급 정산</t>
    <phoneticPr fontId="3" type="noConversion"/>
  </si>
  <si>
    <t>▧시기 : 준공시
▧결정 : 현장 전체 팀/현장소장
▧주관 : 전체 팀
▧협의 : 토목품질팀
▧목적 : 원활한 준공을 위한 예비준공 서류준비(각 팀)</t>
    <phoneticPr fontId="3" type="noConversion"/>
  </si>
  <si>
    <t>▧시기 : 준공시
▧결정 : 공사팀장/공무팀장/현장소장
▧주관 : 공사/공무
▧협의 : 토목품질팀/토목수행팀
▧목적 : 준공시 최종 발주처 제출 자료 취합 및 승인</t>
    <phoneticPr fontId="3" type="noConversion"/>
  </si>
  <si>
    <t>▧시기 : 준공시
▧결정 : 공사팀장/공무팀장/품질팀장/안전팀장/현장소장
▧주관 : 공사/공무/품질/안전
▧협의 : 토목품질팀
▧목적 : 국토안전관리원 제출 자료 취합 및 최종 제출(준공보고서, 관리대장, 준공내역서, 시방서 등)</t>
    <phoneticPr fontId="3" type="noConversion"/>
  </si>
  <si>
    <t>▧시기 : 준공시
▧결정 : 공무팀장/현장소장
▧주관 : 공무
▧협의 : 토목품질팀/토목스마트엔지니어링팀/토목견적팀/자재구매팀
▧목적 : 준공정산요약보고, 감사보고서, 준공정산자료 최종 작성을 통한 원활한 적기 준공</t>
    <phoneticPr fontId="3" type="noConversion"/>
  </si>
  <si>
    <r>
      <t xml:space="preserve"> Input Data</t>
    </r>
    <r>
      <rPr>
        <u/>
        <sz val="9"/>
        <color theme="1"/>
        <rFont val="맑은 고딕"/>
        <family val="3"/>
        <charset val="129"/>
        <scheme val="minor"/>
      </rPr>
      <t xml:space="preserve">
(시스템/데이터)</t>
    </r>
    <phoneticPr fontId="3" type="noConversion"/>
  </si>
  <si>
    <r>
      <rPr>
        <b/>
        <sz val="9"/>
        <color theme="1"/>
        <rFont val="맑은 고딕"/>
        <family val="3"/>
        <charset val="129"/>
        <scheme val="minor"/>
      </rPr>
      <t xml:space="preserve">단가승인 근거
</t>
    </r>
    <r>
      <rPr>
        <sz val="9"/>
        <color theme="1"/>
        <rFont val="맑은 고딕"/>
        <family val="3"/>
        <charset val="129"/>
        <scheme val="minor"/>
      </rPr>
      <t>(전자결재/품의서)</t>
    </r>
    <phoneticPr fontId="3" type="noConversion"/>
  </si>
  <si>
    <r>
      <rPr>
        <b/>
        <sz val="9"/>
        <color theme="1"/>
        <rFont val="맑은 고딕"/>
        <family val="3"/>
        <charset val="129"/>
        <scheme val="minor"/>
      </rPr>
      <t>실시설계 예산 근거</t>
    </r>
    <r>
      <rPr>
        <sz val="9"/>
        <color theme="1"/>
        <rFont val="맑은 고딕"/>
        <family val="3"/>
        <charset val="129"/>
        <scheme val="minor"/>
      </rPr>
      <t xml:space="preserve">
(전자결재/품의서)</t>
    </r>
    <phoneticPr fontId="3" type="noConversion"/>
  </si>
  <si>
    <t>공사도급계약서</t>
    <phoneticPr fontId="3" type="noConversion"/>
  </si>
  <si>
    <t>설계도서(도면, 시방서 등)</t>
    <phoneticPr fontId="3" type="noConversion"/>
  </si>
  <si>
    <r>
      <t>설계도서</t>
    </r>
    <r>
      <rPr>
        <sz val="9"/>
        <color theme="1"/>
        <rFont val="맑은 고딕"/>
        <family val="3"/>
        <charset val="129"/>
        <scheme val="minor"/>
      </rPr>
      <t>(도면, 시방서 등)</t>
    </r>
    <phoneticPr fontId="3" type="noConversion"/>
  </si>
  <si>
    <t>견적실행예산서</t>
    <phoneticPr fontId="3" type="noConversion"/>
  </si>
  <si>
    <t>공정 추진 계획</t>
    <phoneticPr fontId="3" type="noConversion"/>
  </si>
  <si>
    <t>실행예산서/단가승인서</t>
    <phoneticPr fontId="3" type="noConversion"/>
  </si>
  <si>
    <t>견적서</t>
    <phoneticPr fontId="3" type="noConversion"/>
  </si>
  <si>
    <t>마감 자료</t>
    <phoneticPr fontId="3" type="noConversion"/>
  </si>
  <si>
    <r>
      <rPr>
        <b/>
        <sz val="9"/>
        <color theme="1"/>
        <rFont val="맑은 고딕"/>
        <family val="3"/>
        <charset val="129"/>
        <scheme val="minor"/>
      </rPr>
      <t>시공계획서 작성</t>
    </r>
    <r>
      <rPr>
        <sz val="9"/>
        <color theme="1"/>
        <rFont val="맑은 고딕"/>
        <family val="3"/>
        <charset val="129"/>
        <scheme val="minor"/>
      </rPr>
      <t xml:space="preserve">
(개인 PC)</t>
    </r>
    <phoneticPr fontId="3" type="noConversion"/>
  </si>
  <si>
    <t>단가및집행승인 검토자료</t>
    <phoneticPr fontId="3" type="noConversion"/>
  </si>
  <si>
    <t>유해위험방지계획서</t>
    <phoneticPr fontId="3" type="noConversion"/>
  </si>
  <si>
    <t>예정공정표</t>
    <phoneticPr fontId="3" type="noConversion"/>
  </si>
  <si>
    <r>
      <rPr>
        <b/>
        <sz val="9"/>
        <color theme="1"/>
        <rFont val="맑은 고딕"/>
        <family val="3"/>
        <charset val="129"/>
        <scheme val="minor"/>
      </rPr>
      <t>경계측량 의뢰서</t>
    </r>
    <r>
      <rPr>
        <sz val="9"/>
        <color theme="1"/>
        <rFont val="맑은 고딕"/>
        <family val="3"/>
        <charset val="129"/>
        <scheme val="minor"/>
      </rPr>
      <t xml:space="preserve">
(전자결재/품의서)</t>
    </r>
    <phoneticPr fontId="3" type="noConversion"/>
  </si>
  <si>
    <t>관련기관 회의록</t>
    <phoneticPr fontId="3" type="noConversion"/>
  </si>
  <si>
    <t>설계도서
(도면, 시방서 등)</t>
    <phoneticPr fontId="3" type="noConversion"/>
  </si>
  <si>
    <t>참여 전문가 List</t>
    <phoneticPr fontId="3" type="noConversion"/>
  </si>
  <si>
    <t>보험가입 관련 내역</t>
    <phoneticPr fontId="3" type="noConversion"/>
  </si>
  <si>
    <t>표준 공동도급 협약서</t>
    <phoneticPr fontId="3" type="noConversion"/>
  </si>
  <si>
    <t>현장 R/O</t>
    <phoneticPr fontId="3" type="noConversion"/>
  </si>
  <si>
    <t>자재소요계획서</t>
    <phoneticPr fontId="3" type="noConversion"/>
  </si>
  <si>
    <t>조직운영계획</t>
    <phoneticPr fontId="3" type="noConversion"/>
  </si>
  <si>
    <t>환경관리계획서</t>
    <phoneticPr fontId="3" type="noConversion"/>
  </si>
  <si>
    <t>현장관리내역서</t>
    <phoneticPr fontId="3" type="noConversion"/>
  </si>
  <si>
    <t>프로젝트관리 현장정보</t>
    <phoneticPr fontId="3" type="noConversion"/>
  </si>
  <si>
    <t>착공보고회 발표자료</t>
    <phoneticPr fontId="3" type="noConversion"/>
  </si>
  <si>
    <t>실정보고 공문</t>
    <phoneticPr fontId="3" type="noConversion"/>
  </si>
  <si>
    <t>공사시스템</t>
    <phoneticPr fontId="3" type="noConversion"/>
  </si>
  <si>
    <r>
      <t xml:space="preserve">유관기관 List
</t>
    </r>
    <r>
      <rPr>
        <sz val="9"/>
        <color theme="1"/>
        <rFont val="맑은 고딕"/>
        <family val="3"/>
        <charset val="129"/>
        <scheme val="minor"/>
      </rPr>
      <t>(인허가 승인 기관 등)</t>
    </r>
    <phoneticPr fontId="3" type="noConversion"/>
  </si>
  <si>
    <r>
      <rPr>
        <b/>
        <sz val="9"/>
        <color theme="1"/>
        <rFont val="맑은 고딕"/>
        <family val="3"/>
        <charset val="129"/>
        <scheme val="minor"/>
      </rPr>
      <t>감사 준비 자료 List</t>
    </r>
    <r>
      <rPr>
        <sz val="9"/>
        <color theme="1"/>
        <rFont val="맑은 고딕"/>
        <family val="3"/>
        <charset val="129"/>
        <scheme val="minor"/>
      </rPr>
      <t xml:space="preserve">
</t>
    </r>
    <r>
      <rPr>
        <sz val="8"/>
        <color theme="1"/>
        <rFont val="맑은 고딕"/>
        <family val="3"/>
        <charset val="129"/>
        <scheme val="minor"/>
      </rPr>
      <t>(경영진단팀, 토목사업지원팀)</t>
    </r>
    <phoneticPr fontId="3" type="noConversion"/>
  </si>
  <si>
    <t>각종 영향평가 관리대장</t>
    <phoneticPr fontId="3" type="noConversion"/>
  </si>
  <si>
    <t>예정 공정표</t>
    <phoneticPr fontId="3" type="noConversion"/>
  </si>
  <si>
    <t>CPMS 문서</t>
    <phoneticPr fontId="3" type="noConversion"/>
  </si>
  <si>
    <t>반입송장</t>
    <phoneticPr fontId="3" type="noConversion"/>
  </si>
  <si>
    <t>예산대비내역서, 업체선정의뢰서, 입찰심의 관리</t>
    <phoneticPr fontId="3" type="noConversion"/>
  </si>
  <si>
    <r>
      <rPr>
        <b/>
        <sz val="9"/>
        <color theme="1"/>
        <rFont val="맑은 고딕"/>
        <family val="3"/>
        <charset val="129"/>
        <scheme val="minor"/>
      </rPr>
      <t>수발신공문</t>
    </r>
    <r>
      <rPr>
        <sz val="9"/>
        <color theme="1"/>
        <rFont val="맑은 고딕"/>
        <family val="3"/>
        <charset val="129"/>
        <scheme val="minor"/>
      </rPr>
      <t xml:space="preserve">
(코러스, e캐비넷)</t>
    </r>
    <phoneticPr fontId="3" type="noConversion"/>
  </si>
  <si>
    <r>
      <rPr>
        <b/>
        <sz val="9"/>
        <color theme="1"/>
        <rFont val="맑은 고딕"/>
        <family val="3"/>
        <charset val="129"/>
        <scheme val="minor"/>
      </rPr>
      <t xml:space="preserve">기록관리
</t>
    </r>
    <r>
      <rPr>
        <sz val="9"/>
        <color theme="1"/>
        <rFont val="맑은 고딕"/>
        <family val="3"/>
        <charset val="129"/>
        <scheme val="minor"/>
      </rPr>
      <t>(현장 서류)</t>
    </r>
    <phoneticPr fontId="3" type="noConversion"/>
  </si>
  <si>
    <t>각종계약서, 사내규정,
지침서,매뉴얼,시스템문서</t>
    <phoneticPr fontId="3" type="noConversion"/>
  </si>
  <si>
    <t>자재 신청서</t>
    <phoneticPr fontId="3" type="noConversion"/>
  </si>
  <si>
    <t>영수증, 계산서, 세금계산서</t>
    <phoneticPr fontId="3" type="noConversion"/>
  </si>
  <si>
    <t>환경시설 List</t>
    <phoneticPr fontId="3" type="noConversion"/>
  </si>
  <si>
    <t>선급금 청구서</t>
    <phoneticPr fontId="3" type="noConversion"/>
  </si>
  <si>
    <t>작업지시서 발급 적정성 검토서류</t>
    <phoneticPr fontId="3" type="noConversion"/>
  </si>
  <si>
    <t>직영 시공 검토서</t>
    <phoneticPr fontId="3" type="noConversion"/>
  </si>
  <si>
    <t>3 Weeks 작성</t>
    <phoneticPr fontId="3" type="noConversion"/>
  </si>
  <si>
    <t>공동도급운영 협정서</t>
    <phoneticPr fontId="3" type="noConversion"/>
  </si>
  <si>
    <t>산업안전보건관리비
 사용계획서</t>
    <phoneticPr fontId="3" type="noConversion"/>
  </si>
  <si>
    <t>안전보건관리 계획</t>
    <phoneticPr fontId="3" type="noConversion"/>
  </si>
  <si>
    <t>민원조사보고서</t>
    <phoneticPr fontId="3" type="noConversion"/>
  </si>
  <si>
    <r>
      <rPr>
        <b/>
        <sz val="9"/>
        <color theme="1"/>
        <rFont val="맑은 고딕"/>
        <family val="3"/>
        <charset val="129"/>
        <scheme val="minor"/>
      </rPr>
      <t>매출원가</t>
    </r>
    <r>
      <rPr>
        <sz val="9"/>
        <color theme="1"/>
        <rFont val="맑은 고딕"/>
        <family val="3"/>
        <charset val="129"/>
        <scheme val="minor"/>
      </rPr>
      <t xml:space="preserve">
(공사시스템)</t>
    </r>
    <phoneticPr fontId="3" type="noConversion"/>
  </si>
  <si>
    <r>
      <rPr>
        <b/>
        <sz val="9"/>
        <color theme="1"/>
        <rFont val="맑은 고딕"/>
        <family val="3"/>
        <charset val="129"/>
        <scheme val="minor"/>
      </rPr>
      <t>향후 발생 원가</t>
    </r>
    <r>
      <rPr>
        <sz val="9"/>
        <color theme="1"/>
        <rFont val="맑은 고딕"/>
        <family val="3"/>
        <charset val="129"/>
        <scheme val="minor"/>
      </rPr>
      <t xml:space="preserve">
(재무전망)</t>
    </r>
    <phoneticPr fontId="3" type="noConversion"/>
  </si>
  <si>
    <t>실행단가 산출근거</t>
    <phoneticPr fontId="3" type="noConversion"/>
  </si>
  <si>
    <r>
      <rPr>
        <b/>
        <sz val="9"/>
        <color theme="1"/>
        <rFont val="맑은 고딕"/>
        <family val="3"/>
        <charset val="129"/>
        <scheme val="minor"/>
      </rPr>
      <t>기승인 단가승인</t>
    </r>
    <r>
      <rPr>
        <sz val="9"/>
        <color theme="1"/>
        <rFont val="맑은 고딕"/>
        <family val="3"/>
        <charset val="129"/>
        <scheme val="minor"/>
      </rPr>
      <t xml:space="preserve">
(전자결재/품의서)</t>
    </r>
    <phoneticPr fontId="3" type="noConversion"/>
  </si>
  <si>
    <t>공종별 예산대비내역서</t>
    <phoneticPr fontId="3" type="noConversion"/>
  </si>
  <si>
    <r>
      <rPr>
        <b/>
        <sz val="9"/>
        <color theme="1"/>
        <rFont val="맑은 고딕"/>
        <family val="3"/>
        <charset val="129"/>
        <scheme val="minor"/>
      </rPr>
      <t>수의계약 검토자료</t>
    </r>
    <r>
      <rPr>
        <sz val="9"/>
        <color theme="1"/>
        <rFont val="맑은 고딕"/>
        <family val="3"/>
        <charset val="129"/>
        <scheme val="minor"/>
      </rPr>
      <t xml:space="preserve">
(품의서/전자결재)</t>
    </r>
    <phoneticPr fontId="3" type="noConversion"/>
  </si>
  <si>
    <t>설계변경(실정보고)
승인자료</t>
    <phoneticPr fontId="3" type="noConversion"/>
  </si>
  <si>
    <t>공사 수행 실적</t>
    <phoneticPr fontId="3" type="noConversion"/>
  </si>
  <si>
    <t>간접비 집행 근거</t>
    <phoneticPr fontId="3" type="noConversion"/>
  </si>
  <si>
    <t>공사 투입원가</t>
    <phoneticPr fontId="3" type="noConversion"/>
  </si>
  <si>
    <t>현장 여건</t>
    <phoneticPr fontId="3" type="noConversion"/>
  </si>
  <si>
    <t>피해물량 사전 검토 자료</t>
    <phoneticPr fontId="3" type="noConversion"/>
  </si>
  <si>
    <t>공사손해보험 접수</t>
    <phoneticPr fontId="3" type="noConversion"/>
  </si>
  <si>
    <t>승소가능성 검토서</t>
    <phoneticPr fontId="3" type="noConversion"/>
  </si>
  <si>
    <t>사고 관련 자료</t>
    <phoneticPr fontId="3" type="noConversion"/>
  </si>
  <si>
    <t>용역 검토자료</t>
    <phoneticPr fontId="3" type="noConversion"/>
  </si>
  <si>
    <t>정산, 간접비 집계표</t>
    <phoneticPr fontId="3" type="noConversion"/>
  </si>
  <si>
    <t>합계잔액시산표</t>
    <phoneticPr fontId="3" type="noConversion"/>
  </si>
  <si>
    <t>공사 실적</t>
    <phoneticPr fontId="3" type="noConversion"/>
  </si>
  <si>
    <t>펀치리스트</t>
    <phoneticPr fontId="3" type="noConversion"/>
  </si>
  <si>
    <t>위치별 업체 시공 현황</t>
    <phoneticPr fontId="3" type="noConversion"/>
  </si>
  <si>
    <t>프로젝트문서 원본</t>
    <phoneticPr fontId="3" type="noConversion"/>
  </si>
  <si>
    <t>현장 철수 계획
(철수인원, 시기)</t>
    <phoneticPr fontId="3" type="noConversion"/>
  </si>
  <si>
    <t>근로계약서</t>
    <phoneticPr fontId="3" type="noConversion"/>
  </si>
  <si>
    <t>설계변경 자료</t>
    <phoneticPr fontId="3" type="noConversion"/>
  </si>
  <si>
    <t>예비준공검사 자료</t>
    <phoneticPr fontId="3" type="noConversion"/>
  </si>
  <si>
    <t>시공상세도 및 
발주처 제출자료</t>
    <phoneticPr fontId="3" type="noConversion"/>
  </si>
  <si>
    <t>국토안전관리원 자료</t>
    <phoneticPr fontId="3" type="noConversion"/>
  </si>
  <si>
    <t>준공보고서</t>
    <phoneticPr fontId="3" type="noConversion"/>
  </si>
  <si>
    <r>
      <rPr>
        <b/>
        <sz val="9"/>
        <color theme="1"/>
        <rFont val="맑은 고딕"/>
        <family val="3"/>
        <charset val="129"/>
        <scheme val="minor"/>
      </rPr>
      <t xml:space="preserve">집행승인 근거
</t>
    </r>
    <r>
      <rPr>
        <sz val="9"/>
        <color theme="1"/>
        <rFont val="맑은 고딕"/>
        <family val="3"/>
        <charset val="129"/>
        <scheme val="minor"/>
      </rPr>
      <t>(전자결재/품의서)</t>
    </r>
    <phoneticPr fontId="3" type="noConversion"/>
  </si>
  <si>
    <t>법정 인원 선임계</t>
    <phoneticPr fontId="3" type="noConversion"/>
  </si>
  <si>
    <t>우선시공 검토자료</t>
    <phoneticPr fontId="3" type="noConversion"/>
  </si>
  <si>
    <t>공사안전보건대장</t>
    <phoneticPr fontId="3" type="noConversion"/>
  </si>
  <si>
    <t>보험약관(안)</t>
    <phoneticPr fontId="3" type="noConversion"/>
  </si>
  <si>
    <t>공동공사비 집행 자료</t>
    <phoneticPr fontId="3" type="noConversion"/>
  </si>
  <si>
    <t>본실행예산내역서</t>
    <phoneticPr fontId="3" type="noConversion"/>
  </si>
  <si>
    <t>준공시 예정원가검토서</t>
    <phoneticPr fontId="3" type="noConversion"/>
  </si>
  <si>
    <t>계약변경 요청 공문</t>
    <phoneticPr fontId="3" type="noConversion"/>
  </si>
  <si>
    <t>경영계획 수립자료</t>
    <phoneticPr fontId="3" type="noConversion"/>
  </si>
  <si>
    <t>점검 대상 현장 통보 공문</t>
    <phoneticPr fontId="3" type="noConversion"/>
  </si>
  <si>
    <t>현장확인</t>
    <phoneticPr fontId="3" type="noConversion"/>
  </si>
  <si>
    <t>지반조사 결과 보고서</t>
    <phoneticPr fontId="3" type="noConversion"/>
  </si>
  <si>
    <t>연구노트,도면,영업실적,
경영보고서,인사관련서류</t>
    <phoneticPr fontId="3" type="noConversion"/>
  </si>
  <si>
    <t>현지 구입 승인신청서</t>
    <phoneticPr fontId="3" type="noConversion"/>
  </si>
  <si>
    <t>선금보증증권</t>
    <phoneticPr fontId="3" type="noConversion"/>
  </si>
  <si>
    <t>직영 시공계획서</t>
    <phoneticPr fontId="3" type="noConversion"/>
  </si>
  <si>
    <t>토목pmis 작업일보</t>
    <phoneticPr fontId="3" type="noConversion"/>
  </si>
  <si>
    <t>공동도급 안분금 청구 공문</t>
    <phoneticPr fontId="3" type="noConversion"/>
  </si>
  <si>
    <t>장비작업계획서</t>
    <phoneticPr fontId="3" type="noConversion"/>
  </si>
  <si>
    <t>작업환경측정 계획표</t>
    <phoneticPr fontId="3" type="noConversion"/>
  </si>
  <si>
    <t>향후 실정보고 예상</t>
    <phoneticPr fontId="3" type="noConversion"/>
  </si>
  <si>
    <t>예정공정표(P6)</t>
    <phoneticPr fontId="3" type="noConversion"/>
  </si>
  <si>
    <t>전문업체 견적서</t>
    <phoneticPr fontId="3" type="noConversion"/>
  </si>
  <si>
    <r>
      <rPr>
        <b/>
        <sz val="9"/>
        <color theme="1"/>
        <rFont val="맑은 고딕"/>
        <family val="3"/>
        <charset val="129"/>
        <scheme val="minor"/>
      </rPr>
      <t>기집행 근거자료</t>
    </r>
    <r>
      <rPr>
        <sz val="9"/>
        <color theme="1"/>
        <rFont val="맑은 고딕"/>
        <family val="3"/>
        <charset val="129"/>
        <scheme val="minor"/>
      </rPr>
      <t xml:space="preserve">
</t>
    </r>
    <r>
      <rPr>
        <sz val="8"/>
        <color theme="1"/>
        <rFont val="맑은 고딕"/>
        <family val="3"/>
        <charset val="129"/>
        <scheme val="minor"/>
      </rPr>
      <t>(경상비/여건보고/집행승인)</t>
    </r>
    <phoneticPr fontId="3" type="noConversion"/>
  </si>
  <si>
    <t>외주자재 KOM검토자료</t>
    <phoneticPr fontId="3" type="noConversion"/>
  </si>
  <si>
    <r>
      <rPr>
        <b/>
        <sz val="9"/>
        <color theme="1"/>
        <rFont val="맑은 고딕"/>
        <family val="3"/>
        <charset val="129"/>
        <scheme val="minor"/>
      </rPr>
      <t>업체선정의뢰</t>
    </r>
    <r>
      <rPr>
        <sz val="9"/>
        <color theme="1"/>
        <rFont val="맑은 고딕"/>
        <family val="3"/>
        <charset val="129"/>
        <scheme val="minor"/>
      </rPr>
      <t xml:space="preserve">
(공동사 추천공문)</t>
    </r>
    <phoneticPr fontId="3" type="noConversion"/>
  </si>
  <si>
    <t>하도승인의뢰서</t>
    <phoneticPr fontId="3" type="noConversion"/>
  </si>
  <si>
    <t>계약해지 예고 공문</t>
    <phoneticPr fontId="3" type="noConversion"/>
  </si>
  <si>
    <t>노임/장비/자재 체불현황</t>
    <phoneticPr fontId="3" type="noConversion"/>
  </si>
  <si>
    <t>자재 투입 현황</t>
    <phoneticPr fontId="3" type="noConversion"/>
  </si>
  <si>
    <t>피해복구 내역서</t>
    <phoneticPr fontId="3" type="noConversion"/>
  </si>
  <si>
    <t>현장설명서</t>
    <phoneticPr fontId="3" type="noConversion"/>
  </si>
  <si>
    <t>설계변경 승인자료</t>
    <phoneticPr fontId="3" type="noConversion"/>
  </si>
  <si>
    <r>
      <t xml:space="preserve">집행실적
</t>
    </r>
    <r>
      <rPr>
        <sz val="8"/>
        <color theme="1"/>
        <rFont val="맑은 고딕"/>
        <family val="3"/>
        <charset val="129"/>
        <scheme val="minor"/>
      </rPr>
      <t>(외주,직영,경상비,자재 등)</t>
    </r>
    <phoneticPr fontId="3" type="noConversion"/>
  </si>
  <si>
    <t>컨티전시/여건보고 자료</t>
    <phoneticPr fontId="3" type="noConversion"/>
  </si>
  <si>
    <t>간접비 실적 증빙</t>
    <phoneticPr fontId="3" type="noConversion"/>
  </si>
  <si>
    <r>
      <rPr>
        <b/>
        <sz val="9"/>
        <color theme="1"/>
        <rFont val="맑은 고딕"/>
        <family val="3"/>
        <charset val="129"/>
        <scheme val="minor"/>
      </rPr>
      <t xml:space="preserve">업체선정의뢰 근거
</t>
    </r>
    <r>
      <rPr>
        <sz val="9"/>
        <color theme="1"/>
        <rFont val="맑은 고딕"/>
        <family val="3"/>
        <charset val="129"/>
        <scheme val="minor"/>
      </rPr>
      <t>(외주시스템)</t>
    </r>
    <phoneticPr fontId="3" type="noConversion"/>
  </si>
  <si>
    <t>안전관계자선임보고서</t>
    <phoneticPr fontId="3" type="noConversion"/>
  </si>
  <si>
    <t>간접공사비 집행 자료</t>
    <phoneticPr fontId="3" type="noConversion"/>
  </si>
  <si>
    <r>
      <t xml:space="preserve">최초 공정계획
</t>
    </r>
    <r>
      <rPr>
        <sz val="9"/>
        <color theme="1"/>
        <rFont val="맑은 고딕"/>
        <family val="3"/>
        <charset val="129"/>
        <scheme val="minor"/>
      </rPr>
      <t>(Baseline)</t>
    </r>
    <phoneticPr fontId="3" type="noConversion"/>
  </si>
  <si>
    <t>물가변동 보고서</t>
    <phoneticPr fontId="3" type="noConversion"/>
  </si>
  <si>
    <t>재무전망</t>
    <phoneticPr fontId="3" type="noConversion"/>
  </si>
  <si>
    <t>실시설계 도면
(필요시 원설계자 의견서)</t>
    <phoneticPr fontId="3" type="noConversion"/>
  </si>
  <si>
    <t>노트북,본체,
테블릿,서버,VPN</t>
    <phoneticPr fontId="3" type="noConversion"/>
  </si>
  <si>
    <t>철근가공장 선정품의</t>
    <phoneticPr fontId="3" type="noConversion"/>
  </si>
  <si>
    <t>작업일보</t>
    <phoneticPr fontId="3" type="noConversion"/>
  </si>
  <si>
    <t>컨틴젼시/여건보고 등</t>
    <phoneticPr fontId="3" type="noConversion"/>
  </si>
  <si>
    <t>도급기성 청구/수금</t>
    <phoneticPr fontId="3" type="noConversion"/>
  </si>
  <si>
    <t>현장여건 현황자료</t>
    <phoneticPr fontId="3" type="noConversion"/>
  </si>
  <si>
    <t>발주설명회 KOM</t>
    <phoneticPr fontId="3" type="noConversion"/>
  </si>
  <si>
    <r>
      <rPr>
        <b/>
        <sz val="9"/>
        <color theme="1"/>
        <rFont val="맑은 고딕"/>
        <family val="3"/>
        <charset val="129"/>
        <scheme val="minor"/>
      </rPr>
      <t>입찰참여 적격심사자료</t>
    </r>
    <r>
      <rPr>
        <sz val="9"/>
        <color theme="1"/>
        <rFont val="맑은 고딕"/>
        <family val="3"/>
        <charset val="129"/>
        <scheme val="minor"/>
      </rPr>
      <t xml:space="preserve">
</t>
    </r>
    <r>
      <rPr>
        <sz val="6"/>
        <color theme="1"/>
        <rFont val="맑은 고딕"/>
        <family val="3"/>
        <charset val="129"/>
        <scheme val="minor"/>
      </rPr>
      <t>(신용등급, 시평액, 기술자료 등)</t>
    </r>
    <phoneticPr fontId="3" type="noConversion"/>
  </si>
  <si>
    <r>
      <rPr>
        <b/>
        <sz val="9"/>
        <color theme="1"/>
        <rFont val="맑은 고딕"/>
        <family val="3"/>
        <charset val="129"/>
        <scheme val="minor"/>
      </rPr>
      <t xml:space="preserve">하도승인의뢰 근거
</t>
    </r>
    <r>
      <rPr>
        <sz val="9"/>
        <color theme="1"/>
        <rFont val="맑은 고딕"/>
        <family val="3"/>
        <charset val="129"/>
        <scheme val="minor"/>
      </rPr>
      <t>(외주시스템)</t>
    </r>
    <phoneticPr fontId="3" type="noConversion"/>
  </si>
  <si>
    <t>최초위험성평가</t>
    <phoneticPr fontId="3" type="noConversion"/>
  </si>
  <si>
    <t>직영분(지급자재 등) 집행 자료</t>
    <phoneticPr fontId="3" type="noConversion"/>
  </si>
  <si>
    <t>민원별 관리방안</t>
    <phoneticPr fontId="3" type="noConversion"/>
  </si>
  <si>
    <t>간접비 등 증빙서류</t>
    <phoneticPr fontId="3" type="noConversion"/>
  </si>
  <si>
    <t>안분청구공문</t>
    <phoneticPr fontId="3" type="noConversion"/>
  </si>
  <si>
    <t>설계안정성 검토서(DFS)</t>
    <phoneticPr fontId="3" type="noConversion"/>
  </si>
  <si>
    <r>
      <rPr>
        <b/>
        <sz val="9"/>
        <color theme="1"/>
        <rFont val="맑은 고딕"/>
        <family val="3"/>
        <charset val="129"/>
        <scheme val="minor"/>
      </rPr>
      <t>예가/도급대비내역서</t>
    </r>
    <r>
      <rPr>
        <sz val="9"/>
        <color theme="1"/>
        <rFont val="맑은 고딕"/>
        <family val="3"/>
        <charset val="129"/>
        <scheme val="minor"/>
      </rPr>
      <t xml:space="preserve">
(관통보)</t>
    </r>
    <phoneticPr fontId="3" type="noConversion"/>
  </si>
  <si>
    <r>
      <t>저가심의 검토자료</t>
    </r>
    <r>
      <rPr>
        <sz val="9"/>
        <color theme="1"/>
        <rFont val="맑은 고딕"/>
        <family val="3"/>
        <charset val="129"/>
        <scheme val="minor"/>
      </rPr>
      <t xml:space="preserve">(시공사)
</t>
    </r>
    <r>
      <rPr>
        <b/>
        <sz val="9"/>
        <color theme="1"/>
        <rFont val="맑은 고딕"/>
        <family val="3"/>
        <charset val="129"/>
        <scheme val="minor"/>
      </rPr>
      <t>하도급 자기심사표</t>
    </r>
    <r>
      <rPr>
        <sz val="9"/>
        <color theme="1"/>
        <rFont val="맑은 고딕"/>
        <family val="3"/>
        <charset val="129"/>
        <scheme val="minor"/>
      </rPr>
      <t>(발주처)</t>
    </r>
    <phoneticPr fontId="3" type="noConversion"/>
  </si>
  <si>
    <r>
      <t>Output Data</t>
    </r>
    <r>
      <rPr>
        <u/>
        <sz val="9"/>
        <color theme="1"/>
        <rFont val="맑은 고딕"/>
        <family val="3"/>
        <charset val="129"/>
        <scheme val="minor"/>
      </rPr>
      <t xml:space="preserve">
(시스템/데이터)</t>
    </r>
    <phoneticPr fontId="3" type="noConversion"/>
  </si>
  <si>
    <r>
      <rPr>
        <b/>
        <sz val="9"/>
        <color theme="1"/>
        <rFont val="맑은 고딕"/>
        <family val="3"/>
        <charset val="129"/>
        <scheme val="minor"/>
      </rPr>
      <t xml:space="preserve">단가승인
</t>
    </r>
    <r>
      <rPr>
        <sz val="9"/>
        <color theme="1"/>
        <rFont val="맑은 고딕"/>
        <family val="3"/>
        <charset val="129"/>
        <scheme val="minor"/>
      </rPr>
      <t>(전자결재/품의서)</t>
    </r>
    <phoneticPr fontId="3" type="noConversion"/>
  </si>
  <si>
    <r>
      <rPr>
        <b/>
        <sz val="9"/>
        <color theme="1"/>
        <rFont val="맑은 고딕"/>
        <family val="3"/>
        <charset val="129"/>
        <scheme val="minor"/>
      </rPr>
      <t>실시설계 예산 승인</t>
    </r>
    <r>
      <rPr>
        <sz val="9"/>
        <color theme="1"/>
        <rFont val="맑은 고딕"/>
        <family val="3"/>
        <charset val="129"/>
        <scheme val="minor"/>
      </rPr>
      <t xml:space="preserve">
(전자결재/품의서)</t>
    </r>
    <phoneticPr fontId="3" type="noConversion"/>
  </si>
  <si>
    <t>인허가 승인 공문</t>
    <phoneticPr fontId="3" type="noConversion"/>
  </si>
  <si>
    <t>공정표 및 CP</t>
    <phoneticPr fontId="3" type="noConversion"/>
  </si>
  <si>
    <t>산업안전보건관리비 집행계획</t>
    <phoneticPr fontId="3" type="noConversion"/>
  </si>
  <si>
    <t>중점 품질관리 사항</t>
    <phoneticPr fontId="3" type="noConversion"/>
  </si>
  <si>
    <t>공동도급 운영회의록</t>
    <phoneticPr fontId="3" type="noConversion"/>
  </si>
  <si>
    <t>본실행예산서</t>
    <phoneticPr fontId="3" type="noConversion"/>
  </si>
  <si>
    <t>현장조직도</t>
    <phoneticPr fontId="3" type="noConversion"/>
  </si>
  <si>
    <t>하도급 발주계획(서)</t>
    <phoneticPr fontId="3" type="noConversion"/>
  </si>
  <si>
    <t>도급관리 처리절차(서)</t>
    <phoneticPr fontId="3" type="noConversion"/>
  </si>
  <si>
    <t>현장차량 집행승인 결재서</t>
    <phoneticPr fontId="3" type="noConversion"/>
  </si>
  <si>
    <t>단가 목록 및 
단가별 견적대비표</t>
    <phoneticPr fontId="3" type="noConversion"/>
  </si>
  <si>
    <t>경상비 투자분석 양식</t>
    <phoneticPr fontId="3" type="noConversion"/>
  </si>
  <si>
    <r>
      <rPr>
        <b/>
        <sz val="9"/>
        <color theme="1"/>
        <rFont val="맑은 고딕"/>
        <family val="3"/>
        <charset val="129"/>
        <scheme val="minor"/>
      </rPr>
      <t>시공계획서, 인허가 승인</t>
    </r>
    <r>
      <rPr>
        <sz val="9"/>
        <color theme="1"/>
        <rFont val="맑은 고딕"/>
        <family val="3"/>
        <charset val="129"/>
        <scheme val="minor"/>
      </rPr>
      <t xml:space="preserve">
(건설사업관리단, 지자체)</t>
    </r>
    <phoneticPr fontId="3" type="noConversion"/>
  </si>
  <si>
    <t>발주처 승인 공문</t>
    <phoneticPr fontId="3" type="noConversion"/>
  </si>
  <si>
    <r>
      <rPr>
        <b/>
        <sz val="9"/>
        <color theme="1"/>
        <rFont val="맑은 고딕"/>
        <family val="3"/>
        <charset val="129"/>
        <scheme val="minor"/>
      </rPr>
      <t>집행승인</t>
    </r>
    <r>
      <rPr>
        <sz val="9"/>
        <color theme="1"/>
        <rFont val="맑은 고딕"/>
        <family val="3"/>
        <charset val="129"/>
        <scheme val="minor"/>
      </rPr>
      <t xml:space="preserve">
(전자결재/품의서)</t>
    </r>
    <phoneticPr fontId="3" type="noConversion"/>
  </si>
  <si>
    <r>
      <t xml:space="preserve">용역 집행승인
</t>
    </r>
    <r>
      <rPr>
        <sz val="9"/>
        <color theme="1"/>
        <rFont val="맑은 고딕"/>
        <family val="3"/>
        <charset val="129"/>
        <scheme val="minor"/>
      </rPr>
      <t>(전자결재/품의서)</t>
    </r>
    <phoneticPr fontId="3" type="noConversion"/>
  </si>
  <si>
    <t>민원 대장</t>
    <phoneticPr fontId="3" type="noConversion"/>
  </si>
  <si>
    <t>개인보호구 지급대장</t>
    <phoneticPr fontId="3" type="noConversion"/>
  </si>
  <si>
    <r>
      <rPr>
        <b/>
        <sz val="9"/>
        <color theme="1"/>
        <rFont val="맑은 고딕"/>
        <family val="3"/>
        <charset val="129"/>
        <scheme val="minor"/>
      </rPr>
      <t xml:space="preserve">ITP, ITC
</t>
    </r>
    <r>
      <rPr>
        <sz val="9"/>
        <color theme="1"/>
        <rFont val="맑은 고딕"/>
        <family val="3"/>
        <charset val="129"/>
        <scheme val="minor"/>
      </rPr>
      <t>(개인PC)</t>
    </r>
    <phoneticPr fontId="3" type="noConversion"/>
  </si>
  <si>
    <t>VE 성과보고서</t>
    <phoneticPr fontId="3" type="noConversion"/>
  </si>
  <si>
    <t>설계도서 검토서</t>
    <phoneticPr fontId="3" type="noConversion"/>
  </si>
  <si>
    <t>보험가입 계약서</t>
    <phoneticPr fontId="3" type="noConversion"/>
  </si>
  <si>
    <t>공동도급 협약서(날인본)</t>
    <phoneticPr fontId="3" type="noConversion"/>
  </si>
  <si>
    <r>
      <t xml:space="preserve">본실행 예산
</t>
    </r>
    <r>
      <rPr>
        <sz val="9"/>
        <color theme="1"/>
        <rFont val="맑은 고딕"/>
        <family val="3"/>
        <charset val="129"/>
        <scheme val="minor"/>
      </rPr>
      <t>(준공시예정원가율)</t>
    </r>
    <phoneticPr fontId="3" type="noConversion"/>
  </si>
  <si>
    <t>관리내역서</t>
    <phoneticPr fontId="3" type="noConversion"/>
  </si>
  <si>
    <t>현장차량 입고</t>
    <phoneticPr fontId="3" type="noConversion"/>
  </si>
  <si>
    <t>자재 보관/불출 관리대장</t>
    <phoneticPr fontId="3" type="noConversion"/>
  </si>
  <si>
    <t>환경관리비 사용계획서</t>
    <phoneticPr fontId="3" type="noConversion"/>
  </si>
  <si>
    <t>준공시예정원가 검토서</t>
    <phoneticPr fontId="3" type="noConversion"/>
  </si>
  <si>
    <r>
      <rPr>
        <b/>
        <sz val="9"/>
        <color theme="1"/>
        <rFont val="맑은 고딕"/>
        <family val="3"/>
        <charset val="129"/>
        <scheme val="minor"/>
      </rPr>
      <t>외주발주계획</t>
    </r>
    <r>
      <rPr>
        <sz val="9"/>
        <color theme="1"/>
        <rFont val="맑은 고딕"/>
        <family val="3"/>
        <charset val="129"/>
        <scheme val="minor"/>
      </rPr>
      <t xml:space="preserve">
(공사시스템)</t>
    </r>
    <phoneticPr fontId="3" type="noConversion"/>
  </si>
  <si>
    <t>착공보고회 회의록</t>
    <phoneticPr fontId="3" type="noConversion"/>
  </si>
  <si>
    <t>업무 인수인계서</t>
    <phoneticPr fontId="3" type="noConversion"/>
  </si>
  <si>
    <t>리스크/기회 관리부</t>
    <phoneticPr fontId="3" type="noConversion"/>
  </si>
  <si>
    <t>계약변경 요청자료</t>
    <phoneticPr fontId="3" type="noConversion"/>
  </si>
  <si>
    <t>자금관리</t>
    <phoneticPr fontId="3" type="noConversion"/>
  </si>
  <si>
    <t>발주처 조직도</t>
    <phoneticPr fontId="3" type="noConversion"/>
  </si>
  <si>
    <t>각종 인허가 승인 공문</t>
    <phoneticPr fontId="3" type="noConversion"/>
  </si>
  <si>
    <t xml:space="preserve"> 감사 결과 보고서</t>
    <phoneticPr fontId="3" type="noConversion"/>
  </si>
  <si>
    <t>3 week DPM</t>
    <phoneticPr fontId="3" type="noConversion"/>
  </si>
  <si>
    <t>품질관리계획서</t>
    <phoneticPr fontId="3" type="noConversion"/>
  </si>
  <si>
    <t>품질시험계획서</t>
    <phoneticPr fontId="3" type="noConversion"/>
  </si>
  <si>
    <t>계약서</t>
    <phoneticPr fontId="3" type="noConversion"/>
  </si>
  <si>
    <r>
      <rPr>
        <b/>
        <sz val="9"/>
        <color theme="1"/>
        <rFont val="맑은 고딕"/>
        <family val="3"/>
        <charset val="129"/>
        <scheme val="minor"/>
      </rPr>
      <t>발송대장,접수대장</t>
    </r>
    <r>
      <rPr>
        <sz val="9"/>
        <color theme="1"/>
        <rFont val="맑은 고딕"/>
        <family val="3"/>
        <charset val="129"/>
        <scheme val="minor"/>
      </rPr>
      <t xml:space="preserve">
(코러스,e캐비넷)</t>
    </r>
    <phoneticPr fontId="3" type="noConversion"/>
  </si>
  <si>
    <r>
      <rPr>
        <b/>
        <sz val="9"/>
        <color theme="1"/>
        <rFont val="맑은 고딕"/>
        <family val="3"/>
        <charset val="129"/>
        <scheme val="minor"/>
      </rPr>
      <t xml:space="preserve">도면 배부 및 기록대장
</t>
    </r>
    <r>
      <rPr>
        <sz val="9"/>
        <color theme="1"/>
        <rFont val="맑은 고딕"/>
        <family val="3"/>
        <charset val="129"/>
        <scheme val="minor"/>
      </rPr>
      <t>(현장 서류)</t>
    </r>
    <phoneticPr fontId="3" type="noConversion"/>
  </si>
  <si>
    <t>반납확인서, 인수 확인서</t>
    <phoneticPr fontId="3" type="noConversion"/>
  </si>
  <si>
    <r>
      <rPr>
        <b/>
        <sz val="9"/>
        <color theme="1"/>
        <rFont val="맑은 고딕"/>
        <family val="3"/>
        <charset val="129"/>
        <scheme val="minor"/>
      </rPr>
      <t xml:space="preserve">자재소요계획서
</t>
    </r>
    <r>
      <rPr>
        <sz val="9"/>
        <color theme="1"/>
        <rFont val="맑은 고딕"/>
        <family val="3"/>
        <charset val="129"/>
        <scheme val="minor"/>
      </rPr>
      <t>(DQMS/검수요청서)</t>
    </r>
    <phoneticPr fontId="3" type="noConversion"/>
  </si>
  <si>
    <t>eFMS재무회계 입력값</t>
    <phoneticPr fontId="3" type="noConversion"/>
  </si>
  <si>
    <t>환경관리 check List</t>
    <phoneticPr fontId="3" type="noConversion"/>
  </si>
  <si>
    <t>기성수금현황 관리대장</t>
    <phoneticPr fontId="3" type="noConversion"/>
  </si>
  <si>
    <t>노무/장비/자재 계약서</t>
    <phoneticPr fontId="3" type="noConversion"/>
  </si>
  <si>
    <t>P6 공정표(실적 update)</t>
    <phoneticPr fontId="3" type="noConversion"/>
  </si>
  <si>
    <t>안분미수 관리대장</t>
    <phoneticPr fontId="3" type="noConversion"/>
  </si>
  <si>
    <t>안전보건에 관한
협의체 회의록</t>
    <phoneticPr fontId="3" type="noConversion"/>
  </si>
  <si>
    <t>작업환경측정 결과표</t>
    <phoneticPr fontId="3" type="noConversion"/>
  </si>
  <si>
    <t>민원 면담회의록</t>
    <phoneticPr fontId="3" type="noConversion"/>
  </si>
  <si>
    <r>
      <rPr>
        <b/>
        <sz val="9"/>
        <color theme="1"/>
        <rFont val="맑은 고딕"/>
        <family val="3"/>
        <charset val="129"/>
        <scheme val="minor"/>
      </rPr>
      <t xml:space="preserve">월마감 자료
</t>
    </r>
    <r>
      <rPr>
        <sz val="9"/>
        <color theme="1"/>
        <rFont val="맑은 고딕"/>
        <family val="3"/>
        <charset val="129"/>
        <scheme val="minor"/>
      </rPr>
      <t>(공사시스템/원가마감)</t>
    </r>
    <phoneticPr fontId="3" type="noConversion"/>
  </si>
  <si>
    <r>
      <rPr>
        <b/>
        <sz val="9"/>
        <color theme="1"/>
        <rFont val="맑은 고딕"/>
        <family val="3"/>
        <charset val="129"/>
        <scheme val="minor"/>
      </rPr>
      <t>사업 및 자금수지</t>
    </r>
    <r>
      <rPr>
        <sz val="9"/>
        <color theme="1"/>
        <rFont val="맑은 고딕"/>
        <family val="3"/>
        <charset val="129"/>
        <scheme val="minor"/>
      </rPr>
      <t xml:space="preserve">
(재무전망/투입계획)</t>
    </r>
    <phoneticPr fontId="3" type="noConversion"/>
  </si>
  <si>
    <r>
      <rPr>
        <b/>
        <sz val="9"/>
        <color theme="1"/>
        <rFont val="맑은 고딕"/>
        <family val="3"/>
        <charset val="129"/>
        <scheme val="minor"/>
      </rPr>
      <t>CCLS</t>
    </r>
    <r>
      <rPr>
        <sz val="9"/>
        <color theme="1"/>
        <rFont val="맑은 고딕"/>
        <family val="3"/>
        <charset val="129"/>
        <scheme val="minor"/>
      </rPr>
      <t xml:space="preserve">
</t>
    </r>
    <r>
      <rPr>
        <sz val="8"/>
        <color theme="1"/>
        <rFont val="맑은 고딕"/>
        <family val="3"/>
        <charset val="129"/>
        <scheme val="minor"/>
      </rPr>
      <t>(Change Control Log Sheet)</t>
    </r>
    <phoneticPr fontId="3" type="noConversion"/>
  </si>
  <si>
    <t>단가승인내역서</t>
    <phoneticPr fontId="3" type="noConversion"/>
  </si>
  <si>
    <t>변경실행내역서</t>
    <phoneticPr fontId="3" type="noConversion"/>
  </si>
  <si>
    <r>
      <rPr>
        <b/>
        <sz val="9"/>
        <color theme="1"/>
        <rFont val="맑은 고딕"/>
        <family val="3"/>
        <charset val="129"/>
        <scheme val="minor"/>
      </rPr>
      <t>업체선정 의뢰서</t>
    </r>
    <r>
      <rPr>
        <sz val="9"/>
        <color theme="1"/>
        <rFont val="맑은 고딕"/>
        <family val="3"/>
        <charset val="129"/>
        <scheme val="minor"/>
      </rPr>
      <t xml:space="preserve">
(전자결재/품의서)</t>
    </r>
    <phoneticPr fontId="3" type="noConversion"/>
  </si>
  <si>
    <r>
      <rPr>
        <b/>
        <sz val="9"/>
        <color theme="1"/>
        <rFont val="맑은 고딕"/>
        <family val="3"/>
        <charset val="129"/>
        <scheme val="minor"/>
      </rPr>
      <t>수의업체 선정의뢰서</t>
    </r>
    <r>
      <rPr>
        <sz val="9"/>
        <color theme="1"/>
        <rFont val="맑은 고딕"/>
        <family val="3"/>
        <charset val="129"/>
        <scheme val="minor"/>
      </rPr>
      <t xml:space="preserve">
(전자결재/품의서)</t>
    </r>
    <phoneticPr fontId="3" type="noConversion"/>
  </si>
  <si>
    <t>(변경)하도급계약서</t>
    <phoneticPr fontId="3" type="noConversion"/>
  </si>
  <si>
    <t>(정산)하도급계약서</t>
    <phoneticPr fontId="3" type="noConversion"/>
  </si>
  <si>
    <t>(타절)하도급계약서</t>
  </si>
  <si>
    <t>(타절)예산대비내역서</t>
  </si>
  <si>
    <t>동반성장 To-Do-List</t>
    <phoneticPr fontId="3" type="noConversion"/>
  </si>
  <si>
    <t>하도급 변경계약서</t>
    <phoneticPr fontId="3" type="noConversion"/>
  </si>
  <si>
    <t>보험금 수령현황</t>
    <phoneticPr fontId="3" type="noConversion"/>
  </si>
  <si>
    <t>소송/진행상황 모니터링</t>
    <phoneticPr fontId="3" type="noConversion"/>
  </si>
  <si>
    <t>사고 보고서</t>
    <phoneticPr fontId="3" type="noConversion"/>
  </si>
  <si>
    <t>언론접촉일지</t>
    <phoneticPr fontId="3" type="noConversion"/>
  </si>
  <si>
    <t>측량계획서</t>
    <phoneticPr fontId="3" type="noConversion"/>
  </si>
  <si>
    <t>준공도서</t>
    <phoneticPr fontId="3" type="noConversion"/>
  </si>
  <si>
    <t>공무/회계원가 대비표</t>
    <phoneticPr fontId="3" type="noConversion"/>
  </si>
  <si>
    <t>주요공종 실적 DATA</t>
    <phoneticPr fontId="3" type="noConversion"/>
  </si>
  <si>
    <r>
      <rPr>
        <b/>
        <sz val="9"/>
        <color theme="1"/>
        <rFont val="맑은 고딕"/>
        <family val="3"/>
        <charset val="129"/>
        <scheme val="minor"/>
      </rPr>
      <t>각종 시설 폐쇄신고</t>
    </r>
    <r>
      <rPr>
        <sz val="9"/>
        <color theme="1"/>
        <rFont val="맑은 고딕"/>
        <family val="3"/>
        <charset val="129"/>
        <scheme val="minor"/>
      </rPr>
      <t xml:space="preserve">
</t>
    </r>
    <r>
      <rPr>
        <sz val="6"/>
        <color theme="1"/>
        <rFont val="맑은 고딕"/>
        <family val="3"/>
        <charset val="129"/>
        <scheme val="minor"/>
      </rPr>
      <t>(폐기물, 환경, 정화조, 오수 등)</t>
    </r>
    <phoneticPr fontId="3" type="noConversion"/>
  </si>
  <si>
    <t>발주처 요구사항 조치계획</t>
    <phoneticPr fontId="3" type="noConversion"/>
  </si>
  <si>
    <t>협력업체 하자 펀치리스트</t>
    <phoneticPr fontId="3" type="noConversion"/>
  </si>
  <si>
    <t>프로젝트문서 제출확인서</t>
    <phoneticPr fontId="3" type="noConversion"/>
  </si>
  <si>
    <t>인사발령</t>
    <phoneticPr fontId="3" type="noConversion"/>
  </si>
  <si>
    <t>퇴직금 정산</t>
    <phoneticPr fontId="3" type="noConversion"/>
  </si>
  <si>
    <t>준공계획보고서</t>
    <phoneticPr fontId="3" type="noConversion"/>
  </si>
  <si>
    <t>최종도급계약서</t>
    <phoneticPr fontId="3" type="noConversion"/>
  </si>
  <si>
    <t>예비 준공검사 승인</t>
    <phoneticPr fontId="3" type="noConversion"/>
  </si>
  <si>
    <t>발주처 자료 검토 승인</t>
    <phoneticPr fontId="3" type="noConversion"/>
  </si>
  <si>
    <t>발주처 인수 통보서</t>
    <phoneticPr fontId="3" type="noConversion"/>
  </si>
  <si>
    <t>준공정산자료</t>
    <phoneticPr fontId="3" type="noConversion"/>
  </si>
  <si>
    <r>
      <rPr>
        <b/>
        <sz val="9"/>
        <color theme="1"/>
        <rFont val="맑은 고딕"/>
        <family val="3"/>
        <charset val="129"/>
        <scheme val="minor"/>
      </rPr>
      <t xml:space="preserve">집행승인
</t>
    </r>
    <r>
      <rPr>
        <sz val="9"/>
        <color theme="1"/>
        <rFont val="맑은 고딕"/>
        <family val="3"/>
        <charset val="129"/>
        <scheme val="minor"/>
      </rPr>
      <t>(전자결재/품의서)</t>
    </r>
    <phoneticPr fontId="3" type="noConversion"/>
  </si>
  <si>
    <t>공정 Risk 분석 리포트</t>
    <phoneticPr fontId="3" type="noConversion"/>
  </si>
  <si>
    <t>공동도급 운영협정서</t>
    <phoneticPr fontId="3" type="noConversion"/>
  </si>
  <si>
    <t>인력운영계획서</t>
    <phoneticPr fontId="3" type="noConversion"/>
  </si>
  <si>
    <t>자재 발주계획(서)</t>
    <phoneticPr fontId="3" type="noConversion"/>
  </si>
  <si>
    <t>안전용품 
구입업체 선정 품의서</t>
    <phoneticPr fontId="3" type="noConversion"/>
  </si>
  <si>
    <t>월별 마감 분석자료 양식</t>
    <phoneticPr fontId="3" type="noConversion"/>
  </si>
  <si>
    <r>
      <rPr>
        <b/>
        <sz val="9"/>
        <color theme="1"/>
        <rFont val="맑은 고딕"/>
        <family val="3"/>
        <charset val="129"/>
        <scheme val="minor"/>
      </rPr>
      <t>착공식 행사계획</t>
    </r>
    <r>
      <rPr>
        <sz val="9"/>
        <color theme="1"/>
        <rFont val="맑은 고딕"/>
        <family val="3"/>
        <charset val="129"/>
        <scheme val="minor"/>
      </rPr>
      <t xml:space="preserve">
(개인PC)</t>
    </r>
    <phoneticPr fontId="3" type="noConversion"/>
  </si>
  <si>
    <r>
      <t xml:space="preserve">용역 업체선정의뢰서
</t>
    </r>
    <r>
      <rPr>
        <sz val="9"/>
        <color theme="1"/>
        <rFont val="맑은 고딕"/>
        <family val="3"/>
        <charset val="129"/>
        <scheme val="minor"/>
      </rPr>
      <t>(전자결재/구매시스템)</t>
    </r>
    <phoneticPr fontId="3" type="noConversion"/>
  </si>
  <si>
    <t>문화재 발굴조사 보고서</t>
    <phoneticPr fontId="3" type="noConversion"/>
  </si>
  <si>
    <r>
      <t xml:space="preserve">현장평가, CSI등록
</t>
    </r>
    <r>
      <rPr>
        <sz val="9"/>
        <color theme="1"/>
        <rFont val="맑은 고딕"/>
        <family val="3"/>
        <charset val="129"/>
        <scheme val="minor"/>
      </rPr>
      <t>(DQMS, CSI)</t>
    </r>
    <phoneticPr fontId="3" type="noConversion"/>
  </si>
  <si>
    <t>지반조사 보고 검토서</t>
    <phoneticPr fontId="3" type="noConversion"/>
  </si>
  <si>
    <t>신탁 계약서</t>
    <phoneticPr fontId="3" type="noConversion"/>
  </si>
  <si>
    <t>주요자재 관리대장</t>
    <phoneticPr fontId="3" type="noConversion"/>
  </si>
  <si>
    <t>세륜기운행일지</t>
    <phoneticPr fontId="3" type="noConversion"/>
  </si>
  <si>
    <t>현장 관리방안 Feedback</t>
    <phoneticPr fontId="3" type="noConversion"/>
  </si>
  <si>
    <t>변경 설계도서</t>
    <phoneticPr fontId="3" type="noConversion"/>
  </si>
  <si>
    <t>안분관리대장</t>
    <phoneticPr fontId="3" type="noConversion"/>
  </si>
  <si>
    <t>실정보고 자료</t>
    <phoneticPr fontId="3" type="noConversion"/>
  </si>
  <si>
    <t>각종 작업일보</t>
    <phoneticPr fontId="3" type="noConversion"/>
  </si>
  <si>
    <t>검교정관리대장</t>
    <phoneticPr fontId="3" type="noConversion"/>
  </si>
  <si>
    <t>품질관리비 사용내역</t>
    <phoneticPr fontId="3" type="noConversion"/>
  </si>
  <si>
    <t>계측기 설치검토서, 회의록</t>
    <phoneticPr fontId="3" type="noConversion"/>
  </si>
  <si>
    <r>
      <rPr>
        <b/>
        <sz val="9"/>
        <color theme="1"/>
        <rFont val="맑은 고딕"/>
        <family val="3"/>
        <charset val="129"/>
        <scheme val="minor"/>
      </rPr>
      <t>도면 배부 및 접수확인서</t>
    </r>
    <r>
      <rPr>
        <sz val="9"/>
        <color theme="1"/>
        <rFont val="맑은 고딕"/>
        <family val="3"/>
        <charset val="129"/>
        <scheme val="minor"/>
      </rPr>
      <t xml:space="preserve">
(현장 서류)</t>
    </r>
    <phoneticPr fontId="3" type="noConversion"/>
  </si>
  <si>
    <r>
      <rPr>
        <b/>
        <sz val="9"/>
        <color theme="1"/>
        <rFont val="맑은 고딕"/>
        <family val="3"/>
        <charset val="129"/>
        <scheme val="minor"/>
      </rPr>
      <t xml:space="preserve">공인기관성적서
</t>
    </r>
    <r>
      <rPr>
        <sz val="9"/>
        <color theme="1"/>
        <rFont val="맑은 고딕"/>
        <family val="3"/>
        <charset val="129"/>
        <scheme val="minor"/>
      </rPr>
      <t>(CSI/시험성적서)</t>
    </r>
    <phoneticPr fontId="3" type="noConversion"/>
  </si>
  <si>
    <t>eFMS자금관리 입력값</t>
    <phoneticPr fontId="3" type="noConversion"/>
  </si>
  <si>
    <t>환경관리비 집행 현황</t>
    <phoneticPr fontId="3" type="noConversion"/>
  </si>
  <si>
    <r>
      <rPr>
        <b/>
        <sz val="9"/>
        <color theme="1"/>
        <rFont val="맑은 고딕"/>
        <family val="3"/>
        <charset val="129"/>
        <scheme val="minor"/>
      </rPr>
      <t>안분미수 회수 업무</t>
    </r>
    <r>
      <rPr>
        <sz val="9"/>
        <color theme="1"/>
        <rFont val="맑은 고딕"/>
        <family val="3"/>
        <charset val="129"/>
        <scheme val="minor"/>
      </rPr>
      <t xml:space="preserve">
</t>
    </r>
    <r>
      <rPr>
        <sz val="8"/>
        <color theme="1"/>
        <rFont val="맑은 고딕"/>
        <family val="3"/>
        <charset val="129"/>
        <scheme val="minor"/>
      </rPr>
      <t>(가압류 예고, 가압류, 소송)</t>
    </r>
    <phoneticPr fontId="3" type="noConversion"/>
  </si>
  <si>
    <t>노사협의체 회의록</t>
    <phoneticPr fontId="3" type="noConversion"/>
  </si>
  <si>
    <t>일반건강검진 결과표</t>
    <phoneticPr fontId="3" type="noConversion"/>
  </si>
  <si>
    <t>민원처리비/기술용역비
 집행 현황</t>
    <phoneticPr fontId="3" type="noConversion"/>
  </si>
  <si>
    <r>
      <rPr>
        <b/>
        <sz val="9"/>
        <color theme="1"/>
        <rFont val="맑은 고딕"/>
        <family val="3"/>
        <charset val="129"/>
        <scheme val="minor"/>
      </rPr>
      <t xml:space="preserve">준공시예정원가 검토서
</t>
    </r>
    <r>
      <rPr>
        <sz val="9"/>
        <color theme="1"/>
        <rFont val="맑은 고딕"/>
        <family val="3"/>
        <charset val="129"/>
        <scheme val="minor"/>
      </rPr>
      <t>(개인PC)</t>
    </r>
    <phoneticPr fontId="3" type="noConversion"/>
  </si>
  <si>
    <t>설계변경 검토서 및 내역서</t>
    <phoneticPr fontId="3" type="noConversion"/>
  </si>
  <si>
    <r>
      <rPr>
        <b/>
        <sz val="9"/>
        <color theme="1"/>
        <rFont val="맑은 고딕"/>
        <family val="3"/>
        <charset val="129"/>
        <scheme val="minor"/>
      </rPr>
      <t>단가승인 자료</t>
    </r>
    <r>
      <rPr>
        <sz val="9"/>
        <color theme="1"/>
        <rFont val="맑은 고딕"/>
        <family val="3"/>
        <charset val="129"/>
        <scheme val="minor"/>
      </rPr>
      <t xml:space="preserve">
(전자결재/품의서)</t>
    </r>
    <phoneticPr fontId="3" type="noConversion"/>
  </si>
  <si>
    <r>
      <rPr>
        <b/>
        <sz val="9"/>
        <color theme="1"/>
        <rFont val="맑은 고딕"/>
        <family val="3"/>
        <charset val="129"/>
        <scheme val="minor"/>
      </rPr>
      <t>변경실행 결쟄문서</t>
    </r>
    <r>
      <rPr>
        <sz val="9"/>
        <color theme="1"/>
        <rFont val="맑은 고딕"/>
        <family val="3"/>
        <charset val="129"/>
        <scheme val="minor"/>
      </rPr>
      <t xml:space="preserve">
(전자결재/품의서)</t>
    </r>
    <phoneticPr fontId="3" type="noConversion"/>
  </si>
  <si>
    <t>입찰(견적)대비내역서</t>
    <phoneticPr fontId="3" type="noConversion"/>
  </si>
  <si>
    <r>
      <rPr>
        <b/>
        <sz val="9"/>
        <color theme="1"/>
        <rFont val="맑은 고딕"/>
        <family val="3"/>
        <charset val="129"/>
        <scheme val="minor"/>
      </rPr>
      <t>저가심의(실행초과)검토</t>
    </r>
    <r>
      <rPr>
        <sz val="9"/>
        <color theme="1"/>
        <rFont val="맑은 고딕"/>
        <family val="3"/>
        <charset val="129"/>
        <scheme val="minor"/>
      </rPr>
      <t xml:space="preserve">
(품의서/결재문서)</t>
    </r>
    <phoneticPr fontId="3" type="noConversion"/>
  </si>
  <si>
    <t>(변경)예산대비내역서</t>
    <phoneticPr fontId="3" type="noConversion"/>
  </si>
  <si>
    <t>(정산)예산대비내역서</t>
    <phoneticPr fontId="3" type="noConversion"/>
  </si>
  <si>
    <t>기투입 자재 처리 방안</t>
    <phoneticPr fontId="3" type="noConversion"/>
  </si>
  <si>
    <t xml:space="preserve">Back Charge </t>
    <phoneticPr fontId="3" type="noConversion"/>
  </si>
  <si>
    <t>합의서(공증)</t>
    <phoneticPr fontId="3" type="noConversion"/>
  </si>
  <si>
    <t>측량보고서</t>
    <phoneticPr fontId="3" type="noConversion"/>
  </si>
  <si>
    <t>준공계</t>
    <phoneticPr fontId="3" type="noConversion"/>
  </si>
  <si>
    <t>준공인원 운영계획</t>
    <phoneticPr fontId="3" type="noConversion"/>
  </si>
  <si>
    <t>공정 L/L</t>
    <phoneticPr fontId="3" type="noConversion"/>
  </si>
  <si>
    <r>
      <t xml:space="preserve">사업 준공 보고
</t>
    </r>
    <r>
      <rPr>
        <sz val="9"/>
        <color theme="1"/>
        <rFont val="맑은 고딕"/>
        <family val="3"/>
        <charset val="129"/>
        <scheme val="minor"/>
      </rPr>
      <t>(황경영향평가 등)</t>
    </r>
    <phoneticPr fontId="3" type="noConversion"/>
  </si>
  <si>
    <t>주요자재수불부</t>
    <phoneticPr fontId="3" type="noConversion"/>
  </si>
  <si>
    <t>시험장비, 안전시설물, 통신설비 등 철수 및 정산</t>
    <phoneticPr fontId="3" type="noConversion"/>
  </si>
  <si>
    <r>
      <rPr>
        <b/>
        <sz val="9"/>
        <color theme="1"/>
        <rFont val="맑은 고딕"/>
        <family val="3"/>
        <charset val="129"/>
        <scheme val="minor"/>
      </rPr>
      <t xml:space="preserve">업체선정의뢰 품의
</t>
    </r>
    <r>
      <rPr>
        <sz val="9"/>
        <color theme="1"/>
        <rFont val="맑은 고딕"/>
        <family val="3"/>
        <charset val="129"/>
        <scheme val="minor"/>
      </rPr>
      <t>(전자결재/품의서)</t>
    </r>
    <phoneticPr fontId="3" type="noConversion"/>
  </si>
  <si>
    <t>공정 단축(안) 수립</t>
    <phoneticPr fontId="3" type="noConversion"/>
  </si>
  <si>
    <t>공동도급 신탁계약서</t>
    <phoneticPr fontId="3" type="noConversion"/>
  </si>
  <si>
    <t>Risk 대응에 대한 지침서</t>
    <phoneticPr fontId="3" type="noConversion"/>
  </si>
  <si>
    <r>
      <t xml:space="preserve">용역 하도승인의뢰서
</t>
    </r>
    <r>
      <rPr>
        <sz val="9"/>
        <color theme="1"/>
        <rFont val="맑은 고딕"/>
        <family val="3"/>
        <charset val="129"/>
        <scheme val="minor"/>
      </rPr>
      <t>(전자결재/구매시스템)</t>
    </r>
    <phoneticPr fontId="3" type="noConversion"/>
  </si>
  <si>
    <t>지장물 이설 협의 결과 공문</t>
    <phoneticPr fontId="3" type="noConversion"/>
  </si>
  <si>
    <r>
      <rPr>
        <b/>
        <sz val="9"/>
        <color theme="1"/>
        <rFont val="맑은 고딕"/>
        <family val="3"/>
        <charset val="129"/>
        <scheme val="minor"/>
      </rPr>
      <t>KOM 결과보고서</t>
    </r>
    <r>
      <rPr>
        <sz val="9"/>
        <color theme="1"/>
        <rFont val="맑은 고딕"/>
        <family val="3"/>
        <charset val="129"/>
        <scheme val="minor"/>
      </rPr>
      <t xml:space="preserve">
(개인PC)</t>
    </r>
    <phoneticPr fontId="3" type="noConversion"/>
  </si>
  <si>
    <t>하도급 발주설명회</t>
    <phoneticPr fontId="3" type="noConversion"/>
  </si>
  <si>
    <t>송장 관리 file철</t>
    <phoneticPr fontId="3" type="noConversion"/>
  </si>
  <si>
    <t>지정폐기물 신고서</t>
    <phoneticPr fontId="3" type="noConversion"/>
  </si>
  <si>
    <t>기성공사 실적증명서</t>
    <phoneticPr fontId="3" type="noConversion"/>
  </si>
  <si>
    <t>현안사항 및 보고자료</t>
    <phoneticPr fontId="3" type="noConversion"/>
  </si>
  <si>
    <t>시공실적 DATA</t>
    <phoneticPr fontId="3" type="noConversion"/>
  </si>
  <si>
    <t>각종시험 성적서</t>
    <phoneticPr fontId="3" type="noConversion"/>
  </si>
  <si>
    <t>품질시험 총괄표</t>
    <phoneticPr fontId="3" type="noConversion"/>
  </si>
  <si>
    <t>계측결과 보고서</t>
    <phoneticPr fontId="3" type="noConversion"/>
  </si>
  <si>
    <r>
      <rPr>
        <b/>
        <sz val="9"/>
        <color theme="1"/>
        <rFont val="맑은 고딕"/>
        <family val="3"/>
        <charset val="129"/>
        <scheme val="minor"/>
      </rPr>
      <t xml:space="preserve">공장점검 결과보고
</t>
    </r>
    <r>
      <rPr>
        <sz val="9"/>
        <color theme="1"/>
        <rFont val="맑은 고딕"/>
        <family val="3"/>
        <charset val="129"/>
        <scheme val="minor"/>
      </rPr>
      <t>(전자결재/대외공문)</t>
    </r>
    <phoneticPr fontId="3" type="noConversion"/>
  </si>
  <si>
    <t>회계전표 전자결재 승인</t>
    <phoneticPr fontId="3" type="noConversion"/>
  </si>
  <si>
    <t>환경교육일지</t>
    <phoneticPr fontId="3" type="noConversion"/>
  </si>
  <si>
    <t>채권신탁계약서</t>
    <phoneticPr fontId="3" type="noConversion"/>
  </si>
  <si>
    <t>위험성평가 회의록</t>
    <phoneticPr fontId="3" type="noConversion"/>
  </si>
  <si>
    <t>유소견자 관리대장</t>
    <phoneticPr fontId="3" type="noConversion"/>
  </si>
  <si>
    <r>
      <rPr>
        <b/>
        <sz val="9"/>
        <color theme="1"/>
        <rFont val="맑은 고딕"/>
        <family val="3"/>
        <charset val="129"/>
        <scheme val="minor"/>
      </rPr>
      <t xml:space="preserve">관리내역서
</t>
    </r>
    <r>
      <rPr>
        <sz val="9"/>
        <color theme="1"/>
        <rFont val="맑은 고딕"/>
        <family val="3"/>
        <charset val="129"/>
        <scheme val="minor"/>
      </rPr>
      <t>(개인PC)</t>
    </r>
    <phoneticPr fontId="3" type="noConversion"/>
  </si>
  <si>
    <r>
      <rPr>
        <b/>
        <sz val="9"/>
        <color theme="1"/>
        <rFont val="맑은 고딕"/>
        <family val="3"/>
        <charset val="129"/>
        <scheme val="minor"/>
      </rPr>
      <t>관리내역서</t>
    </r>
    <r>
      <rPr>
        <sz val="9"/>
        <color theme="1"/>
        <rFont val="맑은 고딕"/>
        <family val="3"/>
        <charset val="129"/>
        <scheme val="minor"/>
      </rPr>
      <t xml:space="preserve">
(단가승인 반영본)</t>
    </r>
    <phoneticPr fontId="3" type="noConversion"/>
  </si>
  <si>
    <r>
      <rPr>
        <b/>
        <sz val="9"/>
        <color theme="1"/>
        <rFont val="맑은 고딕"/>
        <family val="3"/>
        <charset val="129"/>
        <scheme val="minor"/>
      </rPr>
      <t>관리내역서</t>
    </r>
    <r>
      <rPr>
        <sz val="9"/>
        <color theme="1"/>
        <rFont val="맑은 고딕"/>
        <family val="3"/>
        <charset val="129"/>
        <scheme val="minor"/>
      </rPr>
      <t xml:space="preserve">
(변경실행 반영본)</t>
    </r>
    <phoneticPr fontId="3" type="noConversion"/>
  </si>
  <si>
    <r>
      <rPr>
        <b/>
        <sz val="9"/>
        <color theme="1"/>
        <rFont val="맑은 고딕"/>
        <family val="3"/>
        <charset val="129"/>
        <scheme val="minor"/>
      </rPr>
      <t>하도승인의뢰서</t>
    </r>
    <r>
      <rPr>
        <sz val="9"/>
        <color theme="1"/>
        <rFont val="맑은 고딕"/>
        <family val="3"/>
        <charset val="129"/>
        <scheme val="minor"/>
      </rPr>
      <t xml:space="preserve">
(전자결재/품의서)</t>
    </r>
    <phoneticPr fontId="3" type="noConversion"/>
  </si>
  <si>
    <r>
      <rPr>
        <b/>
        <sz val="9"/>
        <color theme="1"/>
        <rFont val="맑은 고딕"/>
        <family val="3"/>
        <charset val="129"/>
        <scheme val="minor"/>
      </rPr>
      <t>하도급 계약서</t>
    </r>
    <r>
      <rPr>
        <sz val="9"/>
        <color theme="1"/>
        <rFont val="맑은 고딕"/>
        <family val="3"/>
        <charset val="129"/>
        <scheme val="minor"/>
      </rPr>
      <t xml:space="preserve">
(계약이행보증 포함)</t>
    </r>
    <phoneticPr fontId="3" type="noConversion"/>
  </si>
  <si>
    <t>협력업체 투자분석</t>
    <phoneticPr fontId="3" type="noConversion"/>
  </si>
  <si>
    <t>산재/근재보험 처리</t>
    <phoneticPr fontId="3" type="noConversion"/>
  </si>
  <si>
    <t>계약금액조정 청구 공문</t>
    <phoneticPr fontId="3" type="noConversion"/>
  </si>
  <si>
    <r>
      <rPr>
        <b/>
        <sz val="9"/>
        <color theme="1"/>
        <rFont val="맑은 고딕"/>
        <family val="3"/>
        <charset val="129"/>
        <scheme val="minor"/>
      </rPr>
      <t xml:space="preserve">하도승인의뢰 품의
</t>
    </r>
    <r>
      <rPr>
        <sz val="9"/>
        <color theme="1"/>
        <rFont val="맑은 고딕"/>
        <family val="3"/>
        <charset val="129"/>
        <scheme val="minor"/>
      </rPr>
      <t>(전자결재/품의서)</t>
    </r>
    <phoneticPr fontId="3" type="noConversion"/>
  </si>
  <si>
    <r>
      <t xml:space="preserve">용역 계약서
</t>
    </r>
    <r>
      <rPr>
        <sz val="9"/>
        <color theme="1"/>
        <rFont val="맑은 고딕"/>
        <family val="3"/>
        <charset val="129"/>
        <scheme val="minor"/>
      </rPr>
      <t>(전자결재/구매시스템)</t>
    </r>
    <phoneticPr fontId="3" type="noConversion"/>
  </si>
  <si>
    <r>
      <rPr>
        <b/>
        <sz val="9"/>
        <color theme="1"/>
        <rFont val="맑은 고딕"/>
        <family val="3"/>
        <charset val="129"/>
        <scheme val="minor"/>
      </rPr>
      <t xml:space="preserve">공장검사 결과보고서
</t>
    </r>
    <r>
      <rPr>
        <sz val="9"/>
        <color theme="1"/>
        <rFont val="맑은 고딕"/>
        <family val="3"/>
        <charset val="129"/>
        <scheme val="minor"/>
      </rPr>
      <t>(개인PC)</t>
    </r>
    <phoneticPr fontId="3" type="noConversion"/>
  </si>
  <si>
    <t>외주KOM</t>
    <phoneticPr fontId="3" type="noConversion"/>
  </si>
  <si>
    <t>유류지급 관리대장</t>
    <phoneticPr fontId="3" type="noConversion"/>
  </si>
  <si>
    <t>비점오염저감시설 관리대장</t>
    <phoneticPr fontId="3" type="noConversion"/>
  </si>
  <si>
    <t>브리핑 서류</t>
    <phoneticPr fontId="3" type="noConversion"/>
  </si>
  <si>
    <t>콘크리트 타설대장</t>
    <phoneticPr fontId="3" type="noConversion"/>
  </si>
  <si>
    <t>공인기관의뢰시험 성적서</t>
    <phoneticPr fontId="3" type="noConversion"/>
  </si>
  <si>
    <t>지하안정영향평가서</t>
    <phoneticPr fontId="3" type="noConversion"/>
  </si>
  <si>
    <r>
      <rPr>
        <b/>
        <sz val="9"/>
        <color theme="1"/>
        <rFont val="맑은 고딕"/>
        <family val="3"/>
        <charset val="129"/>
        <scheme val="minor"/>
      </rPr>
      <t xml:space="preserve">월간현황보고
</t>
    </r>
    <r>
      <rPr>
        <sz val="9"/>
        <color theme="1"/>
        <rFont val="맑은 고딕"/>
        <family val="3"/>
        <charset val="129"/>
        <scheme val="minor"/>
      </rPr>
      <t>(개인PC)</t>
    </r>
    <phoneticPr fontId="3" type="noConversion"/>
  </si>
  <si>
    <r>
      <rPr>
        <b/>
        <sz val="9"/>
        <color theme="1"/>
        <rFont val="맑은 고딕"/>
        <family val="3"/>
        <charset val="129"/>
        <scheme val="minor"/>
      </rPr>
      <t>하도급계약체결 통보서</t>
    </r>
    <r>
      <rPr>
        <sz val="9"/>
        <color theme="1"/>
        <rFont val="맑은 고딕"/>
        <family val="3"/>
        <charset val="129"/>
        <scheme val="minor"/>
      </rPr>
      <t xml:space="preserve">
(DL→발주처 공문)</t>
    </r>
    <phoneticPr fontId="3" type="noConversion"/>
  </si>
  <si>
    <t>건설공사대장 KISCON</t>
    <phoneticPr fontId="3" type="noConversion"/>
  </si>
  <si>
    <t>적자공종 만회방안</t>
    <phoneticPr fontId="3" type="noConversion"/>
  </si>
  <si>
    <t>계획공정 수정(안)</t>
    <phoneticPr fontId="3" type="noConversion"/>
  </si>
  <si>
    <r>
      <t xml:space="preserve">용역 보고서
</t>
    </r>
    <r>
      <rPr>
        <sz val="9"/>
        <color theme="1"/>
        <rFont val="맑은 고딕"/>
        <family val="3"/>
        <charset val="129"/>
        <scheme val="minor"/>
      </rPr>
      <t>(전자결재/대외공문)</t>
    </r>
    <phoneticPr fontId="3" type="noConversion"/>
  </si>
  <si>
    <t>본사</t>
    <phoneticPr fontId="3" type="noConversion"/>
  </si>
  <si>
    <t>예산 승인</t>
    <phoneticPr fontId="3" type="noConversion"/>
  </si>
  <si>
    <t>공정KOM</t>
    <phoneticPr fontId="3" type="noConversion"/>
  </si>
  <si>
    <t>공동도급 신탁계약</t>
    <phoneticPr fontId="3" type="noConversion"/>
  </si>
  <si>
    <t>본실행예산 편성</t>
    <phoneticPr fontId="3" type="noConversion"/>
  </si>
  <si>
    <t>차량신청 품의서</t>
    <phoneticPr fontId="3" type="noConversion"/>
  </si>
  <si>
    <t>현지구입 신청서</t>
    <phoneticPr fontId="3" type="noConversion"/>
  </si>
  <si>
    <t>Baseline 승인</t>
    <phoneticPr fontId="3" type="noConversion"/>
  </si>
  <si>
    <t>착공식 집행승인</t>
    <phoneticPr fontId="3" type="noConversion"/>
  </si>
  <si>
    <t>측량용역 집행승인</t>
    <phoneticPr fontId="3" type="noConversion"/>
  </si>
  <si>
    <t>품질KOM</t>
  </si>
  <si>
    <t>본실행예산 결정</t>
    <phoneticPr fontId="3" type="noConversion"/>
  </si>
  <si>
    <t>기술도서 사전검토</t>
    <phoneticPr fontId="3" type="noConversion"/>
  </si>
  <si>
    <t>월마감시 CF 수기보정</t>
    <phoneticPr fontId="3" type="noConversion"/>
  </si>
  <si>
    <t>품질지원</t>
    <phoneticPr fontId="3" type="noConversion"/>
  </si>
  <si>
    <t>부실벌점 자가진단</t>
    <phoneticPr fontId="3" type="noConversion"/>
  </si>
  <si>
    <t>시공계획발표</t>
    <phoneticPr fontId="3" type="noConversion"/>
  </si>
  <si>
    <t>월마감 후 정기보고자료 검토</t>
    <phoneticPr fontId="3" type="noConversion"/>
  </si>
  <si>
    <t>경영계획 모니터링</t>
    <phoneticPr fontId="3" type="noConversion"/>
  </si>
  <si>
    <t>단가승인 검토/승인</t>
    <phoneticPr fontId="3" type="noConversion"/>
  </si>
  <si>
    <t>변경실행예산 검토/승인</t>
    <phoneticPr fontId="3" type="noConversion"/>
  </si>
  <si>
    <t>외주/자재 KOM</t>
    <phoneticPr fontId="3" type="noConversion"/>
  </si>
  <si>
    <t>수의업체선정 승인</t>
    <phoneticPr fontId="3" type="noConversion"/>
  </si>
  <si>
    <t>상황실 개설</t>
    <phoneticPr fontId="3" type="noConversion"/>
  </si>
  <si>
    <t>민/형사적 합의 지원</t>
    <phoneticPr fontId="3" type="noConversion"/>
  </si>
  <si>
    <t>계약금액조정 청구 검토</t>
    <phoneticPr fontId="3" type="noConversion"/>
  </si>
  <si>
    <t>준공전 사전점검</t>
    <phoneticPr fontId="3" type="noConversion"/>
  </si>
  <si>
    <t>[토목견적팀]
▧ 가설사무실 축조 혹은 사무실 임대에 대한 단가승인 (본실행 편성 전)</t>
    <phoneticPr fontId="3" type="noConversion"/>
  </si>
  <si>
    <t>[토목수행팀]
▧ 실시설계 및 현장운영비에 대한 예산 승인
ㆍ입안 : 현장준비팀, T/F팀, PM
ㆍ검토 : 수행파트장, 수행팀장
ㆍ결정 : 담당임원
ㆍ팀장협의 : 견적팀장, 사업지원팀장, 기획팀장, 스마트엔지니어링팀장, 회계팀장
ㆍ임원협의 : 기획담당임원, 회계담당임원</t>
    <phoneticPr fontId="3" type="noConversion"/>
  </si>
  <si>
    <t>[토목수행팀]
▧시기 : 최초 도급계약 후 1개월 이내
▧목적 : 구간별 착수시점 / 공정 R&amp;O 확인, 최초공정계획 수립 일정 공유
▧결과 : 공정 KOM 회의록</t>
    <phoneticPr fontId="3" type="noConversion"/>
  </si>
  <si>
    <t>[토목견적팀]
▧시기 : 최초 도급계약 후 1개월 이내
▧목적 : 공동도급 신탁계약 체결을 통한 안분미수 최소화
▧결과 : 공동도급 신탁계약서</t>
    <phoneticPr fontId="3" type="noConversion"/>
  </si>
  <si>
    <t>[토목견적팀]
▧시기 : 본실행작성일로부터 1개월 내
▧목적 : 본실행 셋팅
▧결과 : 본실행예산서</t>
    <phoneticPr fontId="3" type="noConversion"/>
  </si>
  <si>
    <t>[토목수행팀]
▧시기 : 최초 도급계약체결시
▧목적 : 현장 셋팅을 위한 최소인원 투입
▧결과 : 현장 최소인원 투입 (현장소장, 공무 등)</t>
    <phoneticPr fontId="3" type="noConversion"/>
  </si>
  <si>
    <t>[토목수행팀]
▧시기 : 외주발주계획 수립일로부터 1개월 이내
▧목적 : 외주발주계획 수립
▧결과 : 하도급 발주계획(서)</t>
    <phoneticPr fontId="3" type="noConversion"/>
  </si>
  <si>
    <t>[토목수행팀]
▧시기 : 품의서 상신일로부터 1개월 이내
▧목적 : 차량신청 품의 승인
▧결과 : 현장차량 집행승인 결재서</t>
    <phoneticPr fontId="3" type="noConversion"/>
  </si>
  <si>
    <t>[건설자재관리팀]
▧시기 : 현지구입신청서 작성일로부터 1개월 이내
▧목적 : 현지구입 자재 집행
▧결과 : 현지구입 자재 신청서</t>
    <phoneticPr fontId="3" type="noConversion"/>
  </si>
  <si>
    <t>[토목견적팀]
▧ 현장준비팀 운영 및 우선시공분에 대한 단가승인 (본실행 편성 전)</t>
    <phoneticPr fontId="3" type="noConversion"/>
  </si>
  <si>
    <t>[토목수행팀]
▧ Baseline 승인
ㆍ입안 : 현장소장, 공정PM
ㆍ검토 : 수행파트장, 수행팀장
ㆍ결정 : 담당임원</t>
    <phoneticPr fontId="3" type="noConversion"/>
  </si>
  <si>
    <t>[토목수행팀]
▧시기 : 필요시
▧목적 : 현장여건에 따른 착공식 시행 검토 및 품의 승인
▧결과 : 착공식 집행승인
           (전자결재/품의서)</t>
    <phoneticPr fontId="3" type="noConversion"/>
  </si>
  <si>
    <t>[토목수행팀]
▧시기 : 필요시
▧목적 : 현장여건에 따른 측량계획 검토 및 품의 승인
▧결과 : 측량용역 집행승인
           (전자결재/품의서)</t>
    <phoneticPr fontId="3" type="noConversion"/>
  </si>
  <si>
    <t>[토목품질팀]
▧ 시기 : 실착공전
▧ 목적 : 현장개설 후 본공사 착수 전, 품질 마인드셋,품질관리계획서 적정성 검토 지원 본부 내 시행 중 품질개선 활동, 품질관련 시스템 등 교육
▧ 결과 : 품질KOM 결과보고서</t>
    <phoneticPr fontId="3" type="noConversion"/>
  </si>
  <si>
    <t>[토목계약관리팀]
▧시기 : 설계변경 및 계약변경 전
▧목적 : 환경 방침 등 계약변경시 법적 위배항목 적절성 검토
▧결과 : 기술도서 사전검토 사내공문</t>
    <phoneticPr fontId="3" type="noConversion"/>
  </si>
  <si>
    <t>[토목수행팀]
▧시기 : 월마감 이후
▧목적 : 시스템상 미반영된 데이터 수기보정을 통한 정확한 CF관리
▧결과 : CF계획 오류로 인한 손실을 방지</t>
    <phoneticPr fontId="3" type="noConversion"/>
  </si>
  <si>
    <t>[토목품질팀]
▧ 시기 : 분기별 1회(현장마다)
▧ 목적 : 현장의 하자 및 벌점 Risk 제거, 품질지침 이행 여부 확인, Q-BP 설계변경 ITEM 도출
▧ 결과 : 품질점검보고서, 지적사항 조치보고서</t>
    <phoneticPr fontId="3" type="noConversion"/>
  </si>
  <si>
    <t>[토목품질팀]
▧ 시기 : 매월
▧ 목적 : 현장의 부실벌점 자가진단 이행 관리, NG 분석하여 재발방지대책 실효성 검증
▧ 결과 : 부실벌점 자가진단 집계표, 부실벌점 NG 대시보드</t>
    <phoneticPr fontId="3" type="noConversion"/>
  </si>
  <si>
    <t>[토목품질팀]
▧ 시공계획발표회 참관
    예상하자 저감을 위한 현장지원</t>
    <phoneticPr fontId="3" type="noConversion"/>
  </si>
  <si>
    <t>[토목수행팀]
▧ 준공시예정원가 검토
▧ 관리내역서 검토 (분기별 1회)
▧ 원가율 변동 확인
▧ 경영실적모니터링 자료 취합
▧ 재무 Indicator 검토
▧ 사업수지/자금수지 실적 확인</t>
    <phoneticPr fontId="3" type="noConversion"/>
  </si>
  <si>
    <t>[토목수행팀]
▧ 사업수지/자금수지 검토 및 확인</t>
    <phoneticPr fontId="3" type="noConversion"/>
  </si>
  <si>
    <t>[토목견적팀]</t>
    <phoneticPr fontId="3" type="noConversion"/>
  </si>
  <si>
    <t>[토목수행팀]. [외주관리팀]</t>
    <phoneticPr fontId="3" type="noConversion"/>
  </si>
  <si>
    <t>[토목수행팀]</t>
    <phoneticPr fontId="3" type="noConversion"/>
  </si>
  <si>
    <t xml:space="preserve">안전보건경영실
▧주관 : 안전기획팀장(CSO)
▧목적 : 외부 대응체계구축 
▧방법 : 상활실 개설
           유관부서 지원요청
▧결과 : 법적 Risk 및 언론 
           대응체계 구축 </t>
    <phoneticPr fontId="3" type="noConversion"/>
  </si>
  <si>
    <t>▧주관 : 본부 안전팀
▧지원 : 법무지원팀
▧목적 : 금전적 손실 최소화 
▧방법 : 협력사와 손해배상금 
           분배비율 등 의사결정
           법률검토
▧결과 : 중처법 대응 
           언론 Risk 감소</t>
    <phoneticPr fontId="3" type="noConversion"/>
  </si>
  <si>
    <t>▧주관 : 본부 계약관리팀
▧지원 : 법무지원팀(필요시)
▧목적 : 금전적 손실 최소화 
▧방법 : 계약금액 조정 관련 후속조치 사항에 대해 준공대가 수령 전 청구 공문 발송
▧결과 : 계약금액 조정 청구 공문</t>
    <phoneticPr fontId="3" type="noConversion"/>
  </si>
  <si>
    <t>[토목품질팀]
▧ 시기 : 준공전 90일
▧ 목적 : 모든 하자를 준공전에 누락없이 조치(2회 시행)
▧ 결과 : 준공전 사전점검 보고서, 지적사항 조치보고서</t>
    <phoneticPr fontId="3" type="noConversion"/>
  </si>
  <si>
    <t>집행 승인</t>
    <phoneticPr fontId="3" type="noConversion"/>
  </si>
  <si>
    <t>연도변조사 집행승인</t>
    <phoneticPr fontId="3" type="noConversion"/>
  </si>
  <si>
    <t>품질교육</t>
    <phoneticPr fontId="3" type="noConversion"/>
  </si>
  <si>
    <t>현장평가/공지</t>
    <phoneticPr fontId="3" type="noConversion"/>
  </si>
  <si>
    <t>업체선정의뢰 검토승인</t>
    <phoneticPr fontId="3" type="noConversion"/>
  </si>
  <si>
    <t>하자보증서 발행검토</t>
    <phoneticPr fontId="3" type="noConversion"/>
  </si>
  <si>
    <t>[토목수행팀]
▧ 우선시공분 집행 승인
ㆍ입안 : 현장준비팀, T/F팀, PM
ㆍ검토 : 수행파트장, 수행팀장
ㆍ결정 : 담당임원
ㆍ팀장협의 : 견적팀장, 사업지원팀장, 기획팀장, 스마트엔지니어링팀장, 회계팀장
ㆍ임원협의 : 기획담당임원, 회계담당임원</t>
    <phoneticPr fontId="3" type="noConversion"/>
  </si>
  <si>
    <t>[토목수행팀]
▧시기 : 필요시
▧목적 : 현장여건에 따른 연도변조사계획 검토 및 품의 승인
▧결과 : 연도변조사 집행승인
           (전자결재/품의서)</t>
    <phoneticPr fontId="3" type="noConversion"/>
  </si>
  <si>
    <t>[토목품질팀]
▧ 시기 : 반기 1회
▧ 목적 : 품질팀장, 공사팀장을 대상으로 품질 Risk 수평전개를 통한 하자예방으로 부실벌점 Zero 달성 및 하자보수비 절감
▧ 결과 : 교육교재, 교육설문지</t>
    <phoneticPr fontId="3" type="noConversion"/>
  </si>
  <si>
    <t>[토목품질팀]
▧ 시기 : 1, 4, 7, 10월
▧ 목적 : 현장 수준 평가를 공지하여 현장이 인지하도록 하여 더 잘할 수 있게 동기부여
▧ 결과 : 현장평가 결과/공지 문서</t>
    <phoneticPr fontId="3" type="noConversion"/>
  </si>
  <si>
    <t>준공시예정원가변동보고서 접수</t>
    <phoneticPr fontId="3" type="noConversion"/>
  </si>
  <si>
    <t>[토목사업관리팀]</t>
    <phoneticPr fontId="3" type="noConversion"/>
  </si>
  <si>
    <t>[토목품질팀]
▧ 시기 : 도급 하자보증서 발급전 15일 이내
▧ 목적 : 법적보증기간 준수 여부확인(발주처 대응) 
▧ 결과 : 하자보증기간 산정 내역, 하자보증서</t>
  </si>
  <si>
    <t>[회계팀]
▧ 원가율 변동 보고 공유</t>
  </si>
  <si>
    <t>시공계획 발표회</t>
    <phoneticPr fontId="3" type="noConversion"/>
  </si>
  <si>
    <t>Q-BP 수평전개</t>
    <phoneticPr fontId="3" type="noConversion"/>
  </si>
  <si>
    <t>준공시예정원가 검토</t>
    <phoneticPr fontId="3" type="noConversion"/>
  </si>
  <si>
    <t>저가심의/실행초과심의 검토</t>
    <phoneticPr fontId="3" type="noConversion"/>
  </si>
  <si>
    <t>하도승인/최초계약</t>
    <phoneticPr fontId="3" type="noConversion"/>
  </si>
  <si>
    <t>[토목품질팀]
▧ 시기 : 공종 착수 30일 전
▧ 목적 : 현장과 본사 전문가가 함께 시공계획을 검토하여 하자 Risk 제거
▧ 결과 : 시공계획 검토서, 회의록</t>
  </si>
  <si>
    <t>[토목품질팀]
▧ 시기 : 매월
▧ 목적 : 깊이 고민한 하자의 근본 원인과 재발방지대책이 잘 작동하는 사례 발굴
▧ 결과 : 우수 Q-BP 등재</t>
    <phoneticPr fontId="3" type="noConversion"/>
  </si>
  <si>
    <t>경상비 재승인</t>
    <phoneticPr fontId="3" type="noConversion"/>
  </si>
  <si>
    <t>[토목수행팀]
▧시기 : 예산대비120% 초과 예정시
▧목적 : 공사기간 및 경상비 월투입에 대한 검토 및 재승인
▧결과 : 현장 경상비 (변경) 집행계획 승인</t>
    <phoneticPr fontId="3" type="noConversion"/>
  </si>
  <si>
    <t>현장</t>
    <phoneticPr fontId="3" type="noConversion"/>
  </si>
  <si>
    <t>공무</t>
    <phoneticPr fontId="3" type="noConversion"/>
  </si>
  <si>
    <t>가설사무실 축조 집행승인</t>
    <phoneticPr fontId="3" type="noConversion"/>
  </si>
  <si>
    <t>선급공사비 예산편성</t>
    <phoneticPr fontId="3" type="noConversion"/>
  </si>
  <si>
    <t>착공신고서</t>
    <phoneticPr fontId="3" type="noConversion"/>
  </si>
  <si>
    <t>공동도급 운영회의 (필요시)</t>
    <phoneticPr fontId="3" type="noConversion"/>
  </si>
  <si>
    <t>본실행 작성 협의</t>
    <phoneticPr fontId="3" type="noConversion"/>
  </si>
  <si>
    <t>직원운영계획 수립</t>
    <phoneticPr fontId="3" type="noConversion"/>
  </si>
  <si>
    <t>하도급 발주계획 수립</t>
    <phoneticPr fontId="3" type="noConversion"/>
  </si>
  <si>
    <t>발주처 업무처리 절차 작성</t>
    <phoneticPr fontId="3" type="noConversion"/>
  </si>
  <si>
    <t>차량신청 집행승인 및 결재</t>
    <phoneticPr fontId="3" type="noConversion"/>
  </si>
  <si>
    <t>경상비 투자분석 양식 확정</t>
    <phoneticPr fontId="3" type="noConversion"/>
  </si>
  <si>
    <t>가설사무실 축조</t>
    <phoneticPr fontId="3" type="noConversion"/>
  </si>
  <si>
    <t>착공식 행사 준비</t>
    <phoneticPr fontId="3" type="noConversion"/>
  </si>
  <si>
    <t>착수전 측량 업체 선정</t>
    <phoneticPr fontId="3" type="noConversion"/>
  </si>
  <si>
    <t>설계도서 검토 용역 업체 선정</t>
    <phoneticPr fontId="3" type="noConversion"/>
  </si>
  <si>
    <t>보험가입 내역 검토</t>
    <phoneticPr fontId="3" type="noConversion"/>
  </si>
  <si>
    <t>공동도급 원가약정 체결</t>
    <phoneticPr fontId="3" type="noConversion"/>
  </si>
  <si>
    <t>하도급 발주계획</t>
    <phoneticPr fontId="3" type="noConversion"/>
  </si>
  <si>
    <t>자재 소요계획서 작성</t>
    <phoneticPr fontId="3" type="noConversion"/>
  </si>
  <si>
    <t>관리내역서 작성</t>
    <phoneticPr fontId="3" type="noConversion"/>
  </si>
  <si>
    <t>착공보고회 자료 작성</t>
    <phoneticPr fontId="3" type="noConversion"/>
  </si>
  <si>
    <t>인수인계서</t>
    <phoneticPr fontId="3" type="noConversion"/>
  </si>
  <si>
    <t>건설공사관리대장(키스콘) 업데이트</t>
    <phoneticPr fontId="3" type="noConversion"/>
  </si>
  <si>
    <t>도급기성/선급금 수금계획 작성</t>
    <phoneticPr fontId="3" type="noConversion"/>
  </si>
  <si>
    <t>유관 부서 담당 업무 및 담당자 조사</t>
    <phoneticPr fontId="3" type="noConversion"/>
  </si>
  <si>
    <t>감사 대비 자료 준비</t>
    <phoneticPr fontId="3" type="noConversion"/>
  </si>
  <si>
    <t>업체선정</t>
    <phoneticPr fontId="3" type="noConversion"/>
  </si>
  <si>
    <t>정보보호 교육 및 훈련</t>
    <phoneticPr fontId="3" type="noConversion"/>
  </si>
  <si>
    <t>월마감</t>
    <phoneticPr fontId="3" type="noConversion"/>
  </si>
  <si>
    <t>선급금 신청</t>
    <phoneticPr fontId="3" type="noConversion"/>
  </si>
  <si>
    <t>발급적정성에 대한 본사 협의</t>
    <phoneticPr fontId="3" type="noConversion"/>
  </si>
  <si>
    <t>직영공사 준비</t>
    <phoneticPr fontId="3" type="noConversion"/>
  </si>
  <si>
    <t>원가약정 협의</t>
    <phoneticPr fontId="3" type="noConversion"/>
  </si>
  <si>
    <t>산업안전보건관리비 집행관리</t>
    <phoneticPr fontId="3" type="noConversion"/>
  </si>
  <si>
    <t>언론취재(보도)</t>
    <phoneticPr fontId="3" type="noConversion"/>
  </si>
  <si>
    <t>경영목표 달성회의</t>
    <phoneticPr fontId="3" type="noConversion"/>
  </si>
  <si>
    <t>물가변동</t>
    <phoneticPr fontId="3" type="noConversion"/>
  </si>
  <si>
    <t>신규 실행단가 산출근거 작성</t>
    <phoneticPr fontId="3" type="noConversion"/>
  </si>
  <si>
    <t>기승인 단가승인 자료 취합</t>
    <phoneticPr fontId="3" type="noConversion"/>
  </si>
  <si>
    <t>하도급 대상 공종 및 물량 산정</t>
    <phoneticPr fontId="3" type="noConversion"/>
  </si>
  <si>
    <t>실행대비 초과사유 검토 및 본사 협의</t>
    <phoneticPr fontId="3" type="noConversion"/>
  </si>
  <si>
    <t>공종별 변경 수량산출서 작성</t>
    <phoneticPr fontId="3" type="noConversion"/>
  </si>
  <si>
    <t>간접비 사용내역 정산</t>
    <phoneticPr fontId="3" type="noConversion"/>
  </si>
  <si>
    <t>노임/장비비/자재비/기타비용 등 체불현황 파악</t>
    <phoneticPr fontId="3" type="noConversion"/>
  </si>
  <si>
    <t>계약 외 공사로 인한 미지급금 산정</t>
    <phoneticPr fontId="3" type="noConversion"/>
  </si>
  <si>
    <t>(기성지급)월별 간접비 사용금액 취합</t>
    <phoneticPr fontId="3" type="noConversion"/>
  </si>
  <si>
    <t>컨틴젼시</t>
    <phoneticPr fontId="3" type="noConversion"/>
  </si>
  <si>
    <t>공사손해보험 사전공사 집행승인</t>
    <phoneticPr fontId="3" type="noConversion"/>
  </si>
  <si>
    <t xml:space="preserve">분쟁 사안에 대한 현장 계약조건 및 승소 가능성 분석 </t>
    <phoneticPr fontId="3" type="noConversion"/>
  </si>
  <si>
    <t>(선정)예산대비내역서 작성</t>
    <phoneticPr fontId="3" type="noConversion"/>
  </si>
  <si>
    <t>준공 설계도서 제출</t>
    <phoneticPr fontId="3" type="noConversion"/>
  </si>
  <si>
    <t>Cash Flow 관리</t>
    <phoneticPr fontId="3" type="noConversion"/>
  </si>
  <si>
    <t>가설사무실 원상복구</t>
    <phoneticPr fontId="3" type="noConversion"/>
  </si>
  <si>
    <t>하도급관리 항목 작성</t>
    <phoneticPr fontId="3" type="noConversion"/>
  </si>
  <si>
    <t>프로젝트문서 제출확인서 수령</t>
    <phoneticPr fontId="3" type="noConversion"/>
  </si>
  <si>
    <t>현장 철수 직원 인사발령 의뢰</t>
    <phoneticPr fontId="3" type="noConversion"/>
  </si>
  <si>
    <t>도급관련 준공 전망 작성</t>
    <phoneticPr fontId="3" type="noConversion"/>
  </si>
  <si>
    <t>간접비 최종 정산 금액 작성</t>
    <phoneticPr fontId="3" type="noConversion"/>
  </si>
  <si>
    <t>하도급 현황/연락처 제출</t>
    <phoneticPr fontId="3" type="noConversion"/>
  </si>
  <si>
    <t>준공현장 L&amp;L 작성</t>
    <phoneticPr fontId="3" type="noConversion"/>
  </si>
  <si>
    <t>▧시기 : 단가승인 이후
▧목적 : 단가승인된 예산에 대해 집행승인 절차 진행, 집행승인 이후 업체선정의뢰 및 하도승인의뢰를 통한 하도급계약 필요
▧결과 : 집행승인 품의서, 업체선정의뢰 품의서, 하도승인의뢰 품의서, 하도급계약서</t>
    <phoneticPr fontId="3" type="noConversion"/>
  </si>
  <si>
    <t>▧ 시기 : 실시설계 착수 이전
▧ 목적 : 실시설계 및 우선시공분 진행에 필요한 예산 편성 필요
▧ 결과 : 예산승인 품의</t>
    <phoneticPr fontId="3" type="noConversion"/>
  </si>
  <si>
    <t>▧ 시기 : 공사도급계약 체결 이후(공사도급계약서 상 일자 확인)
▧ 목적 : 발주처에 관련법에 따라 배치된 직원에 대한 신고, 계약 상 제출이 필요한 서류의 제출
▧ 결과 : 착공신고서</t>
    <phoneticPr fontId="3" type="noConversion"/>
  </si>
  <si>
    <t>▧시기 : 현장착공 후
▧목적 : 현장 운영에 대한 공동도급사간의 의견 취합 및 합의사항 도출
▧결과 : 공동도급 운영회의록</t>
    <phoneticPr fontId="3" type="noConversion"/>
  </si>
  <si>
    <t>▧시기 : 실착공 전
▧목적 : 현장 집행을 위한 예산 편성
▧결과 : 본실행예산서</t>
    <phoneticPr fontId="3" type="noConversion"/>
  </si>
  <si>
    <t>▧시기 : 현장착공 후
▧목적 : 현장 여건을 고려한 투입인원 검토 및 최적 시기에 인원 투입을 통한 업무 Loss 방지 및 경상비 최적화
▧결과 : 현장조직도 및 인력운영계획</t>
    <phoneticPr fontId="3" type="noConversion"/>
  </si>
  <si>
    <t>▧시기 : 실착공 전
▧목적 : 공정, 예산, 공종을 고려한 최적의 하도급 발주계획(안) 수립
▧결과 : 하도급 발주계획(서)</t>
    <phoneticPr fontId="3" type="noConversion"/>
  </si>
  <si>
    <t>▧시기 : 현장착공 후
▧목적 : 발주처와의 유기적인 업무가 가능한 도급관리 절차 확인
▧결과 : 처리절차(서)</t>
    <phoneticPr fontId="3" type="noConversion"/>
  </si>
  <si>
    <t>▧시기 : 현장착공 후
▧목적 : 차량 운영계획 수립 (소요대수, 소요시기, 차종 등)
▧결과 : 현장차량 집행승인 결재서</t>
    <phoneticPr fontId="3" type="noConversion"/>
  </si>
  <si>
    <t>▧시기 : 현장착공 후
▧목적 : 월 마감 후 사용 경상비 집계 및 투자분석에 필요한 Tool 확보
▧결과 : 경상비 투자분석 양식</t>
    <phoneticPr fontId="3" type="noConversion"/>
  </si>
  <si>
    <t>▧시기 : 착공 전
▧목적 : 공사중 사용예정인 가설사무실 축조
▧결과 : 가설사무실</t>
    <phoneticPr fontId="3" type="noConversion"/>
  </si>
  <si>
    <t>▧시기 : 현장준비팀 구성 시
▧목적 : 선급공사비 집행을 위한 예산 수립
▧결과 : 선급공사비 예산</t>
    <phoneticPr fontId="3" type="noConversion"/>
  </si>
  <si>
    <t>▧시기 : 착공직후(필요시)
▧목적 :  실행예산 및 집행프로세스를 확인하여 승인을 득하고 발주처와의 협의를 통해 행사에 차질없이 없도록 준비
▧결과 :  착공식 집행승인
            착공식행사계획</t>
    <phoneticPr fontId="3" type="noConversion"/>
  </si>
  <si>
    <t>▧시기 : 착공직후(수행팀 협의)
▧목적 : 예산 및 집행/입찰프로세스에 따라 업체선정 시행
▧결과 : 측량용역 집행승인, 측량용역 계약(전자결재)</t>
    <phoneticPr fontId="3" type="noConversion"/>
  </si>
  <si>
    <t>▧실시 : 착공단계
▧목적 : 용역계약전 금액검토를 통한 계약승인 및 하도급입찰&amp;계약
▧결과 : 외주시스템 품의서</t>
    <phoneticPr fontId="3" type="noConversion"/>
  </si>
  <si>
    <t>▧실시 : 착공단계
▧목적 : 공사손해보험 가입 검토
▧결과 : 보험가입 내역 검토 결과</t>
    <phoneticPr fontId="3" type="noConversion"/>
  </si>
  <si>
    <t>▧실시 : 착공단계
▧목적 : 원가 약정을 통한 회사 이익금 극대화
▧결과 : 공동도급 원가약정 체결</t>
    <phoneticPr fontId="3" type="noConversion"/>
  </si>
  <si>
    <t xml:space="preserve">▧실시 : 착공단계
▧목적 : 본사에서 작성된 본실행 예산 적정성 검토 및 본사 승인
▧결과 : 본실행 작성 및 협의 </t>
    <phoneticPr fontId="3" type="noConversion"/>
  </si>
  <si>
    <t>▧시기 : 하도급 발주 전
▧목적 : 원가/공정/현장운영 검토 및 발주전략 적정성 검토
▧결과 : 관리내역서, 공종별 예산대비내역서, 하도급발주설명회, 외주KOM</t>
    <phoneticPr fontId="3" type="noConversion"/>
  </si>
  <si>
    <t>▧시기 : 착공 단계
▧목적 : 착공시기의 자재 소요계획서를 작성하여 공사 시공계획에 맞춰 원활한 자재 수급을 하고자 함
▧결과 : 자재소요계획서</t>
    <phoneticPr fontId="3" type="noConversion"/>
  </si>
  <si>
    <t>▧시기 : 착공 단계
▧목적 : 현장 도급-실행-하도금액에 기반한 현재 원가 및 투입 예상 관리
▧결과 : 현장관리내역서</t>
    <phoneticPr fontId="3" type="noConversion"/>
  </si>
  <si>
    <t>▧시기 : 착공 단계
▧목적 : 현장소장 교체시 인수인계서 작성으로 현장 업무공백 최소화
▧결과 : 업무 인수인계서</t>
    <phoneticPr fontId="3" type="noConversion"/>
  </si>
  <si>
    <t>▧시기 : 매월
▧목적 :  건설산업기본법에 명시된 건설공사관리대장 관리, 계약변경사항 등 기입
▧결과 : 키스콘 입력</t>
    <phoneticPr fontId="3" type="noConversion"/>
  </si>
  <si>
    <t>▧시기 : 매년 초
▧목적 :  보다 명확한 CF관리를 위해 연간 도급기성 및 선급금 수급계획작성
▧결과 : 공사시스템 상 청구/수금계획 작성</t>
    <phoneticPr fontId="3" type="noConversion"/>
  </si>
  <si>
    <t>▧시기 : 착공초기
▧목적 : 대관업무 진행을 위한 유관 부서 담당 업무 및 담당자 조사
▧결과 : 발주처 및 지자체, 유관 공공기관의 담당자 연락망</t>
    <phoneticPr fontId="3" type="noConversion"/>
  </si>
  <si>
    <t>▧시기 : 발생시
▧목적 : 사내 제규정 준수 여부 감사 및 업무 수행의 효율성 진단
▧결과 : 사전 작성자료 작성, 감사 수검자료 작성</t>
    <phoneticPr fontId="3" type="noConversion"/>
  </si>
  <si>
    <t>▧시기 : 연약지반 개량 6개월전
▧결정 :  현장소장, 본사수행팀/견적팀
▧주관 : 공무설계팀
▧협의 : 토목수행팀, 토목견적팀
▧목적 : 계측방법, 설치위치, 
계측주기, 계측보고서 작성</t>
    <phoneticPr fontId="3" type="noConversion"/>
  </si>
  <si>
    <t>▧ 시기 : 발생시
▧ 목적 : 공무원가 회계원가 일치 여부 확인을 통해 투입원가의 적정성을 판단하고 원가 오류 및 낭비사항 제거
▧ 결과 : 정보보호 교육 참석자 명단</t>
    <phoneticPr fontId="3" type="noConversion"/>
  </si>
  <si>
    <t>▧ 시기 : 매월 마감시
▧ 목적 : 정보의 오남용, 유출 등의 위협으로부터 회사의 정보를 보호하고, 기업비밀을 포함한 모든 정보자산의 안전한 보호와 원활한 공유를 통한 경영능력의 향상 및 경쟁력 제고
▧ 결과 : 공무원가 회계 원가의 차이 분석 및 적정성 확인</t>
    <phoneticPr fontId="3" type="noConversion"/>
  </si>
  <si>
    <t>▧ 시기 : 선급금 발생시
▧ 목적 : 선급금 신청을 위한 선급금 예산파악
▧ 결과 : 선급금 예산파악 결과</t>
    <phoneticPr fontId="3" type="noConversion"/>
  </si>
  <si>
    <t>▧ 시기 : 작업지시사항 발생시
▧ 목적 : 계약공사 외 공사에 대한 작업지시서 발급 적정성 검토
▧ 결과 : 작업지시서 발급 적정성 검토서류, 신규단가 집행승인 서류</t>
    <phoneticPr fontId="3" type="noConversion"/>
  </si>
  <si>
    <t>▧ 시기 : 직영공사 공종 발생시
▧ 목적 : 직용공사 수행을 위한 원가검토 및 집행승인
▧ 결과 : 직영공사 예산대비내역서, 집행승인 서류</t>
    <phoneticPr fontId="3" type="noConversion"/>
  </si>
  <si>
    <t>▧ 시기 : 착공 후 1년 이내
▧ 목적 : 직용공사 수행을 위한 원가검토 및 집행승인
▧ 결과 : 직영공사 예산대비내역서, 집행승인 서류</t>
    <phoneticPr fontId="3" type="noConversion"/>
  </si>
  <si>
    <t>▧ 시기 : 실착공 3개월 이내(집행 최초보고시), 집행현황 관리(분기별)
▧ 목적 : 계획수립 및 사용금액에 대한 매월 정산서 작성하여 보관 및 발주처 보고
▧ 결과 : 산업안전보건관리비 사용 계획서, 사용정산서, 집행현황</t>
    <phoneticPr fontId="3" type="noConversion"/>
  </si>
  <si>
    <t>▧ 시기 : 언론취재 발생시
▧ 목적 : 언론취재 발생 및 예상시 본사보고 및 프로세스에 의거한 대응
▧ 결과 : 언론취재보고서</t>
    <phoneticPr fontId="3" type="noConversion"/>
  </si>
  <si>
    <t>▧시기 : 매월 末
▧목적 : 매월 투입된 공사원가를 원가항목과 매칭시켜 실행과 비교 및 마감
▧결과 : 공사현황보고갑지, 준공시예정원가갑지(공사시스템)</t>
    <phoneticPr fontId="3" type="noConversion"/>
  </si>
  <si>
    <t>▧시기 : 매분기
▧목적 : 본부장/담당임원 주관으로 사업 및 자금수지 관리
▧결과 : 경영목표 달성방안, 현장 주요 Issue 및 본사지원 사항</t>
    <phoneticPr fontId="3" type="noConversion"/>
  </si>
  <si>
    <t>▧시기 : 발주처별 상이하나 반기 or 분기
▧목적 : 용역업체에 물가변동 검토보고서 제출 요청
▧결과 : 계약 및 기성내역서, 예정공정표 등</t>
    <phoneticPr fontId="3" type="noConversion"/>
  </si>
  <si>
    <t>▧시기 : 단가승인 필요시
▧목적 : 신규공사 예상실행단가 산출
▧결과 : 실행단가 산출서</t>
    <phoneticPr fontId="3" type="noConversion"/>
  </si>
  <si>
    <t>▧시기 : 변경실행 준비시기
▧목적 : 기승인 단가승인 내역 정리 및 취합, 변경실행에 반영
▧결과 : 변경실행내역서 초안</t>
    <phoneticPr fontId="3" type="noConversion"/>
  </si>
  <si>
    <t>▧시기 : 수시
▧목적 : 발주대상공종 및 물량 정리, 발주전략 검토
▧결과 : 관리내역서(공종 세분화자료)</t>
    <phoneticPr fontId="3" type="noConversion"/>
  </si>
  <si>
    <t>▧시기 : 입찰직후 즉시 ASAP
▧목적 : 실행초과사유 분석 및 향후대책(재입찰, 계약징행) 검토 및 협의
▧결과 : 실행초과 사유서</t>
    <phoneticPr fontId="3" type="noConversion"/>
  </si>
  <si>
    <t>▧시기 : 하도급 변경계약 시
▧목적 : 변경된 설계도서 수량산출서 상 하도급 변경계약 반영분에 해당하는 내용만 분류(공종별 변경 수량산출서 작성)
▧결과 : (변경)수량산출서</t>
    <phoneticPr fontId="3" type="noConversion"/>
  </si>
  <si>
    <t>▧시기 : 하도급 정산 시
▧목적 : 간접비(건강•연금•장기요양•고용•산재보험 등) 최종 금액 확정
▧결과 : 간접비 사용내역 정산자료</t>
    <phoneticPr fontId="3" type="noConversion"/>
  </si>
  <si>
    <t>▧시기 : 타절 발생 시
▧목적 : 현장에 투입된 노무자, 장비업자, 자재업자가 대금을 적절히 지급받는지 확인
▧결과 : 노임/장비비/자재비/기타비용 등 체불현황 파악</t>
    <phoneticPr fontId="3" type="noConversion"/>
  </si>
  <si>
    <t>▧시기 : 타절 발생 시
▧목적 : 계약외 공사 현황 정리
▧결과 : 계약 외 공사로 인한 미지급금 산정</t>
    <phoneticPr fontId="3" type="noConversion"/>
  </si>
  <si>
    <t>▧시기 : 계약내용 변경 및 공사 진행 사항 변경시
▧목적 : 사용실적을 기반으로 향후분 예측하여 준공시 예정원가 판단 기초자료 작성
▧결과 : 준공시예정원가</t>
    <phoneticPr fontId="3" type="noConversion"/>
  </si>
  <si>
    <t>▧시기 : 컨티 발생시
▧목적 : 예상치 못한 상황이나 리스크로 인한 비용 변동을 대비하기 위해 설정하는 예비비확보
▧결과 : 보고서, 위원회 걔최, 단가승인, 집행승인, 하도급변경계약, 발주처 통보</t>
    <phoneticPr fontId="3" type="noConversion"/>
  </si>
  <si>
    <t>▧시기 : 공사중 피해물량 혹은 손해 발생시 
▧목적 : 공사이행보증증권 사용을 위한 증권사 접수
▧결과 : 공사손해보험 접수</t>
    <phoneticPr fontId="3" type="noConversion"/>
  </si>
  <si>
    <t>▧시기 : 공사중 피해물량 혹은 손해 발생시 
▧목적 : 품의서 작성 및 본사 승인, 적정 용역비 검토 반영 (다수 업체 견적 검토 등)
▧결과 : 공사손해보험 사전공사 집행승인용역</t>
    <phoneticPr fontId="3" type="noConversion"/>
  </si>
  <si>
    <t>▧시기 : 소송 및 Claim 발생시 
▧목적 : 계약서 및 관련 서류 분석, 법률적 근거 및 판례 검토
▧결과 : 분쟁 사안에 대한 현장 계약조건 분석 및 승소 가능성 분석</t>
    <phoneticPr fontId="3" type="noConversion"/>
  </si>
  <si>
    <t>▧시기 : 측량업체 선정 전
▧목적 : 현장 운영중 필요한 용역 수행사유, 발주 예산 검토
▧결과 : 업체선정 및 계약 체결
(품의 포함)</t>
    <phoneticPr fontId="3" type="noConversion"/>
  </si>
  <si>
    <t>▧시기 : 준공 설계도서 작성기간 고려하여 사전 준비
▧목적 : 준공도서 용역업체 선정 및 계약
▧결과 : 업체선정 및 계약 체결
(품의 포함)</t>
    <phoneticPr fontId="3" type="noConversion"/>
  </si>
  <si>
    <t>▧시기 : 준공시점 C/F 계산시
▧목적 : 준공금 수금계획 작성, 외주(하도급, 용역) 준공금 집행 계획 수립, 공동도급사 안분 수금 전망 수립
▧결과 : 총괄 C/F</t>
    <phoneticPr fontId="3" type="noConversion"/>
  </si>
  <si>
    <t>▧시기 : 준공시
▧목적 : 현장 준공에 따른 가설사무실 해체 업체 선정 필요 및 준공으로 인한 사무실 원상복구
▧결과 : 업체선정검토 자료</t>
    <phoneticPr fontId="3" type="noConversion"/>
  </si>
  <si>
    <t>▧시기 : 준공후
▧목적 : 하자보수사항 발생시 업체별 하자보수 위치 파악
▧결과 : 공사 위치별 업체 시공 현황</t>
    <phoneticPr fontId="3" type="noConversion"/>
  </si>
  <si>
    <t>▧시기 : 준공시
▧목적 : 프로젝트문서 원본의 보관 또는 보존이 필요한 문서 제출
▧결과 : 프로젝트문서 제출확인서</t>
    <phoneticPr fontId="3" type="noConversion"/>
  </si>
  <si>
    <t>▧시기 : 준공시
▧목적 : 최종 현장 철수 직원 타현장 등 인사발령 의뢰
▧결과 : 인사발령</t>
    <phoneticPr fontId="3" type="noConversion"/>
  </si>
  <si>
    <t>▧시기 : 준공시
▧목적 : 계약준공일에 맞추어 적기 준공 가능하도록 도급액, 시설물 인수인계 일정 등 전망을 작성하여 준공 준비
▧결과 : 최종 도급내역서, 시설물 인수인계서</t>
    <phoneticPr fontId="3" type="noConversion"/>
  </si>
  <si>
    <t>▧시기 : 준공시
▧목적 : 준공전 일상감사, 준공검사 및 원활한 준공을 위한 간접비 정산 내역 반영
▧결과 : 최종 도급내역서</t>
    <phoneticPr fontId="3" type="noConversion"/>
  </si>
  <si>
    <t>▧시기 : 준공시
▧목적 : 하자 보수 등 실제 공사 업체 및 담당자 확인 가능
▧결과 : 하도급 현황(목록)/유지보수(하자) 연락처</t>
    <phoneticPr fontId="3" type="noConversion"/>
  </si>
  <si>
    <t>▧시기 : 준공시
▧목적 : 향후 유사 현장, 공사방법 등 발생시 시행착오를 최소화 하고 매뉴얼화 시키기 위함
▧결과 : 준공현장 L&amp;L</t>
    <phoneticPr fontId="3" type="noConversion"/>
  </si>
  <si>
    <t>선급공사비 예산 변경(초과)</t>
    <phoneticPr fontId="3" type="noConversion"/>
  </si>
  <si>
    <t>공동도급 운영협정서 체결</t>
    <phoneticPr fontId="3" type="noConversion"/>
  </si>
  <si>
    <t>직원발령 의뢰 및 협의</t>
    <phoneticPr fontId="3" type="noConversion"/>
  </si>
  <si>
    <t>자재 발주계획 수립</t>
    <phoneticPr fontId="3" type="noConversion"/>
  </si>
  <si>
    <t>월별 마감 분석자료 양식 확정</t>
    <phoneticPr fontId="3" type="noConversion"/>
  </si>
  <si>
    <t>관정 및 정화조 설치</t>
    <phoneticPr fontId="3" type="noConversion"/>
  </si>
  <si>
    <t>착공식 시행</t>
    <phoneticPr fontId="3" type="noConversion"/>
  </si>
  <si>
    <t>연도변조사 업체 선정</t>
    <phoneticPr fontId="3" type="noConversion"/>
  </si>
  <si>
    <t>VE 수행 계획</t>
    <phoneticPr fontId="3" type="noConversion"/>
  </si>
  <si>
    <t>추가보험가입검토</t>
    <phoneticPr fontId="3" type="noConversion"/>
  </si>
  <si>
    <t>합의실행 (민자사업)</t>
    <phoneticPr fontId="3" type="noConversion"/>
  </si>
  <si>
    <t>외주 KOM</t>
    <phoneticPr fontId="3" type="noConversion"/>
  </si>
  <si>
    <t>해외 자재 List up</t>
    <phoneticPr fontId="3" type="noConversion"/>
  </si>
  <si>
    <t>사기성-관기성 검토양식 확정</t>
    <phoneticPr fontId="3" type="noConversion"/>
  </si>
  <si>
    <t>착공보고회 조치사항 대응계획 수립</t>
    <phoneticPr fontId="3" type="noConversion"/>
  </si>
  <si>
    <t>선급금 공제계획 작성</t>
    <phoneticPr fontId="3" type="noConversion"/>
  </si>
  <si>
    <t>건축공사 착공신고</t>
    <phoneticPr fontId="3" type="noConversion"/>
  </si>
  <si>
    <t>감사 수검</t>
    <phoneticPr fontId="3" type="noConversion"/>
  </si>
  <si>
    <t>사무실 관리</t>
    <phoneticPr fontId="3" type="noConversion"/>
  </si>
  <si>
    <t>선급금 지급</t>
    <phoneticPr fontId="3" type="noConversion"/>
  </si>
  <si>
    <t>작업지시서 전자 발부 및 승인</t>
    <phoneticPr fontId="3" type="noConversion"/>
  </si>
  <si>
    <t>직영공사 수행(공사 관리)</t>
    <phoneticPr fontId="3" type="noConversion"/>
  </si>
  <si>
    <t>신탁계약</t>
    <phoneticPr fontId="3" type="noConversion"/>
  </si>
  <si>
    <t>귀책사유 판단</t>
    <phoneticPr fontId="3" type="noConversion"/>
  </si>
  <si>
    <t>경영계획 작성</t>
    <phoneticPr fontId="3" type="noConversion"/>
  </si>
  <si>
    <t>전문업체 견적요청 및 취합(견적대비표 작성)</t>
    <phoneticPr fontId="3" type="noConversion"/>
  </si>
  <si>
    <t>공종별 예산대비내역서 작성</t>
    <phoneticPr fontId="3" type="noConversion"/>
  </si>
  <si>
    <t>저가심의 분석자료 작성</t>
    <phoneticPr fontId="3" type="noConversion"/>
  </si>
  <si>
    <t>정산 예산대비내역서 작성</t>
    <phoneticPr fontId="3" type="noConversion"/>
  </si>
  <si>
    <t>노임/장비비/자재비/기타비용 등 체불 해소방안 검토</t>
    <phoneticPr fontId="3" type="noConversion"/>
  </si>
  <si>
    <t>최종 정산내역서 작성</t>
    <phoneticPr fontId="3" type="noConversion"/>
  </si>
  <si>
    <t>(기성지급)월별 기성내역서 작성</t>
    <phoneticPr fontId="3" type="noConversion"/>
  </si>
  <si>
    <t>사전공사</t>
    <phoneticPr fontId="3" type="noConversion"/>
  </si>
  <si>
    <t>피해물량 사전 검토</t>
    <phoneticPr fontId="3" type="noConversion"/>
  </si>
  <si>
    <t>사전공사 집행승인에 따른 하도급 변경계약</t>
    <phoneticPr fontId="3" type="noConversion"/>
  </si>
  <si>
    <t>분쟁 협의</t>
    <phoneticPr fontId="3" type="noConversion"/>
  </si>
  <si>
    <t>(선정)업체선정의뢰</t>
    <phoneticPr fontId="3" type="noConversion"/>
  </si>
  <si>
    <t>준공금 청구</t>
    <phoneticPr fontId="3" type="noConversion"/>
  </si>
  <si>
    <t>창의성 항목 작성</t>
    <phoneticPr fontId="3" type="noConversion"/>
  </si>
  <si>
    <t>프로젝트문서 제출확인서 결재상신</t>
    <phoneticPr fontId="3" type="noConversion"/>
  </si>
  <si>
    <t>정산요약보고</t>
    <phoneticPr fontId="3" type="noConversion"/>
  </si>
  <si>
    <t>▧ 시기 : 실시설계 예산 초과시
▧ 목적 : 실시설계 및 우선시공분 진행에 필요한 예산의 추가 편성
▧ 결과 : (초과)예산승인 품의</t>
    <phoneticPr fontId="3" type="noConversion"/>
  </si>
  <si>
    <t>▧시기 : 현장착공 후
▧목적 :  현장 운영에 대한 공동도급을 구성한 각사간의 운영방안 수립
▧결과 : 공동도급 운영협정서</t>
    <phoneticPr fontId="3" type="noConversion"/>
  </si>
  <si>
    <t>▧시기 : 현장착공 후
▧목적 :  현장여건에 부합하는 최적 인원의 적기 투입
▧결과 : 인사발령</t>
    <phoneticPr fontId="3" type="noConversion"/>
  </si>
  <si>
    <t>▧시기 : 실착공 전
▧목적 :  공정, 예산, 공종을 고려한 최적의 자재 발주계획(안) 수립
▧결과 : 자재 발주계획(서)</t>
    <phoneticPr fontId="3" type="noConversion"/>
  </si>
  <si>
    <t>▧시기 : 현장착공 후
▧목적 : 월 마감 후 준공시 예정원가(율) 등의 변동사항 파악에 필요한 Tool 확보
▧결과 : 월별 마감 분석자료 양식</t>
    <phoneticPr fontId="3" type="noConversion"/>
  </si>
  <si>
    <t>▧시기 : 착공 전
▧목적 : 공사중 사용예정인 가설사무실의 관정 및 정화조 설치
▧결과 : 가설사무실(관정 및 정화조)</t>
    <phoneticPr fontId="3" type="noConversion"/>
  </si>
  <si>
    <t>▧시기 : 선급공사비 집행 계획이 변경하여 예산변경이 필요 시
▧목적 : 변경된 집행계획(실적)을 반영하여 예산을 변경 수립
▧결과 : 변경된 선급공사비 예산</t>
    <phoneticPr fontId="3" type="noConversion"/>
  </si>
  <si>
    <t>▧시기 : 착공직후(필요시)
▧목적 :  행사계획에 따라 자재/장비/인력 등 을 확인하여 차질없는 행사 진행
▧결과 :  착공식행사계획</t>
    <phoneticPr fontId="3" type="noConversion"/>
  </si>
  <si>
    <t>▧시기 : 착공직후(수행팀 협의)
▧목적 : 예산 및 집행/입찰프로세스에 따라 업체선정 시행
▧결과 : 연도변조사용역 집행승인, 연도변조사용역 계약(전자결재)</t>
    <phoneticPr fontId="3" type="noConversion"/>
  </si>
  <si>
    <t>▧실시 : 실 착공 후 3개월 이내
▧목적 : VE수행을 위한  계획 및 사전검토
▧결과 : VE수행계획서 및 설계도서</t>
    <phoneticPr fontId="3" type="noConversion"/>
  </si>
  <si>
    <t>▧실시 : 착공단계
▧목적 : 현장 여건에 맞는 보험약관 추가
▧결과 : 추가보험가입 내역 검토 결과</t>
    <phoneticPr fontId="3" type="noConversion"/>
  </si>
  <si>
    <t>▧실시 : 착공단계
▧목적 : 공동도급사간 원가율에 대한 내역 작성 및 협의 &amp; 실행율확정
▧결과 : 합의실행</t>
    <phoneticPr fontId="3" type="noConversion"/>
  </si>
  <si>
    <t>▧시기 : 착공 단계
▧목적 : 해외자재를 착공시기에 분류하여 자재 확보에 차질이 없도록 함
▧결과 : 해외자재 List up</t>
    <phoneticPr fontId="3" type="noConversion"/>
  </si>
  <si>
    <t>▧시기 : 착공 단계
▧목적 : 관기성-사기성에 대한 적정성 확인, 미승인 대체 기성 확인
▧결과 : 사기성 관기성 검토양식</t>
    <phoneticPr fontId="3" type="noConversion"/>
  </si>
  <si>
    <t>▧시기 : 착공 단계
▧목적 : 착공보고회 feedback에 따른 후속 조치계획 수립
▧결과 : 착공보고회 후속 조치 계획</t>
    <phoneticPr fontId="3" type="noConversion"/>
  </si>
  <si>
    <t>▧시기 : 도급기성시
▧목적 :  도급기성 수령금액 관리를 위한 공제계획 작성
▧결과 : 수령금액 관리를 통한 명확한 CF 관리</t>
    <phoneticPr fontId="3" type="noConversion"/>
  </si>
  <si>
    <t>▧시기 : 건축공사 착수 전
▧목적 : 건축법 제21조에 따라 허가권자에게 공사계획을 신고하여야 함.
▧결과 : 착공신고서(건축법 시행규칙) 작성 및 제출, 신고수리 공문 접수</t>
    <phoneticPr fontId="3" type="noConversion"/>
  </si>
  <si>
    <t>▧시기 : 발생시
▧목적 : 사내 제규정 준수 여부 감사 및 업무 수행의 효율성 진단
▧결과 : 감사 수검</t>
    <phoneticPr fontId="3" type="noConversion"/>
  </si>
  <si>
    <t>▧ 시기 : 매월 마감시, 상시
▧ 목적 : 사무실 물건조사 및 임대료 적정성 검토, 집행승인 및 자금신청
▧ 결과 : 직원 숙소 임대 물건조사 결과 및 품의서</t>
    <phoneticPr fontId="3" type="noConversion"/>
  </si>
  <si>
    <t>▧ 시기 : 선급금 지급시
▧ 목적 : 선급금 지급내역서 작성 및 본사협의를 통한 하도승인의뢰요청, 선급금 지급보증발급확인, 선급금지급
▧ 결과 : 선급금지급내역서, 계획서, 하도승인요청서, 보증증권, 기성수금현황 관리대장</t>
    <phoneticPr fontId="3" type="noConversion"/>
  </si>
  <si>
    <t>▧ 시기 : 작업지시사항 발생시
▧ 목적 : 계약 외 공사 착수 전 하도급법 준수를 위한 작업지시서 발부 시스템 관리
▧ 결과 : 작업지시서</t>
    <phoneticPr fontId="3" type="noConversion"/>
  </si>
  <si>
    <t>▧ 시기 : 직영공사 공종 발생시
▧ 목적 : 투자대비와 손익분석 공사진행시 흑/적자 여부를 확인하여 모색
▧ 결과 : 투자대비 및 손익분석</t>
    <phoneticPr fontId="3" type="noConversion"/>
  </si>
  <si>
    <t>▧ 시기 : 착공 후 1년 이내
▧ 목적 : 공동도급사 간 발생한 채권채무관계에 대해 해당 현장에서 발생한 공사도급금액으로 해소
▧ 결과 : 신탁계약서</t>
    <phoneticPr fontId="3" type="noConversion"/>
  </si>
  <si>
    <t>▧ 시기 : 민원 발생시
▧ 목적 : 비용집행 필요성 검토하여 손익발생 금액검토
▧ 결과 : 비용집행 필요성 검토 결과</t>
    <phoneticPr fontId="3" type="noConversion"/>
  </si>
  <si>
    <t>▧시기 : 매분기
▧목적 : 마감된 공사원가 실적을 기준으로 준공시예정원가 적정성 여부 검토
▧결과 : 준공시예정원가검토서(매분기, 개인PC), 관리내역서(반기, 개인PC)</t>
    <phoneticPr fontId="3" type="noConversion"/>
  </si>
  <si>
    <t>▧시기 : 매분기
▧목적 : 예정공정표에 따라 년도별 사업 및 자금수지 예측(매출, 원가, C/F 등)
▧결과 : 사업 및 자금수지(재무전망)</t>
    <phoneticPr fontId="3" type="noConversion"/>
  </si>
  <si>
    <t>▧시기 : 단가승인 필요시
▧목적 : 적정집행가 확인 및 검토
▧결과 : 견적대비표</t>
    <phoneticPr fontId="3" type="noConversion"/>
  </si>
  <si>
    <t>▧시기 : 공종/물량 분개 후 즉시
▧목적 : 발주별 도급/실행예산 검토 
▧결과 : 예산대비내역서(공종별)</t>
    <phoneticPr fontId="3" type="noConversion"/>
  </si>
  <si>
    <t>▧시기 : 입찰직후 즉시 ASAP
▧목적 : 저가투찰 여부 검토 및 투찰금액 적정성 검토
▧결과 : 입찰금액 적정성 검토(업체공문수신), 저가심의 검토자료(품의서, 승인문서)</t>
    <phoneticPr fontId="3" type="noConversion"/>
  </si>
  <si>
    <t>▧시기 : 하도급 변경계약 시
▧목적 : 하도급 업체별 변경계약 체결해야 하는 대상의 계약금액 산정
▧결과 : (변경)예산대비내역서</t>
    <phoneticPr fontId="3" type="noConversion"/>
  </si>
  <si>
    <t>▧시기 : 하도급 정산 시
▧목적 : 하도급 계약 정산에 따른 당사 손익(도급대비, 예산대비) 확정 및 변경계약
▧결과 : 간접비 사용내역 정산자료</t>
    <phoneticPr fontId="3" type="noConversion"/>
  </si>
  <si>
    <t>▧시기 : 타절 발생 시
▧목적 : 채불발생 사유, 지급예정일, 지급금액을 협력업체를 통해 확인
▧결과 : 노임/장비비/자재비/기타비용 등 체불 해소방안 검토</t>
    <phoneticPr fontId="3" type="noConversion"/>
  </si>
  <si>
    <t>▧시기 : 타절 발생 시
▧목적 : 협력업체와 협의를 통한 실 공사물량 정산, 최종 정산내역서 확정
▧결과 : 최종 정산내역서 작성정산</t>
    <phoneticPr fontId="3" type="noConversion"/>
  </si>
  <si>
    <t>▧시기 : 계약내용 변경 및 공사 진행 사항 변경시
▧목적 : 월별 기성내역서 작성하여 누계분을 작성하여 관기성과 사기성 차인 수시 확인
▧결과 : 관기성-사기성 검토서</t>
    <phoneticPr fontId="3" type="noConversion"/>
  </si>
  <si>
    <t>▧시기 : 발생 시
▧목적 : 본공사 시작되기 전에 철저하게 준비하는 과정으로, 프로젝트가 원활히 진행되기 위함
▧결과 : 사전공사 내용 집행사유작성, 사전공사기성협의 및 승인, 내역 등</t>
    <phoneticPr fontId="3" type="noConversion"/>
  </si>
  <si>
    <t>▧시기 : 공사중 피해물량 혹은 손해 발생시 
▧목적 : 피해를 미리 예측하고, 그에 따른 물량을 사전에 검토하여 프로젝트 예산에 반영
▧결과 : 피해물량 사전 검토</t>
    <phoneticPr fontId="3" type="noConversion"/>
  </si>
  <si>
    <t>▧시기 : 공사중 피해물량 혹은 손해 발생시 
▧목적 : 하도급사 외주시스템을 통한 변경계약 체결
▧결과 : 사전공사 집행승인에 따른 하도급 변경계약</t>
    <phoneticPr fontId="3" type="noConversion"/>
  </si>
  <si>
    <t>▧시기 : 소송 및 Claim 발생시 
▧목적 : 분쟁 당사자와 협의를 통한 해결방안 모색
▧결과 : 분쟁 협의 (공동도급사 사전 협의 포함)</t>
    <phoneticPr fontId="3" type="noConversion"/>
  </si>
  <si>
    <t>▧시기 : 측량 업체 선정시
▧목적 : 현장 운영중 필요한 용역 수행사유, 발주 예산 검토
▧결과 : 업체선정 및 계약 체결
(품의 포함)</t>
    <phoneticPr fontId="3" type="noConversion"/>
  </si>
  <si>
    <t>▧시기 : 준공 설계도서 작성기간 고려하여 사전 준비 후 청구
▧목적 : 공동도급사 탈퇴에 따른 지분율 변동시 준공금 청구내역 변동 검토 및 준공금 청구
▧결과 : 준공금 신청서</t>
    <phoneticPr fontId="3" type="noConversion"/>
  </si>
  <si>
    <t>▧시기 : 매분기
▧목적 : 준공시예정원가 검토를 통한 매출 및 이익 산정
▧결과 : 준공시예정원가 검토서</t>
    <phoneticPr fontId="3" type="noConversion"/>
  </si>
  <si>
    <t>▧시기 : 준공후
▧목적 : 창의성 항목이 있는 경우 설계변경 등을 통해 공사의 효율성을 개선한 사례를 시공평가보고서 상 수록
▧결과 : 창의성 항목 작성</t>
    <phoneticPr fontId="3" type="noConversion"/>
  </si>
  <si>
    <t>▧시기 : 준공시
▧목적 : 준공 전 프로젝트문서 제출 및 업로드를 통한 data 보관
▧결과 : 프로젝트문서 제출확인서</t>
    <phoneticPr fontId="3" type="noConversion"/>
  </si>
  <si>
    <t>공동도급사 안분미수 현황 및 조치계획</t>
    <phoneticPr fontId="3" type="noConversion"/>
  </si>
  <si>
    <t>▧시기 : 준공시
▧목적 : 업체별 최종 정산 금액 검토 및 하도급사 협의, 도급대비 하도급 정산 수량일치 검토
▧결과 : (하도급 공종별)예산대비 내역서</t>
    <phoneticPr fontId="3" type="noConversion"/>
  </si>
  <si>
    <t>▧시기 : 준공시
▧목적 : 정산, 집행, 투입, 여건보고 등이 적법한 절차에 처리 되었는지 보고하는 절차
▧결과 : 정산 실행내역서, 경상비 집행현황, 컨틴젼시/여건보고 집행현황, 정산간접비 집행현황</t>
    <phoneticPr fontId="3" type="noConversion"/>
  </si>
  <si>
    <t>[국가철도공단] 대외업무</t>
    <phoneticPr fontId="3" type="noConversion"/>
  </si>
  <si>
    <t>▧시기 : 준공시
▧목적 : 안분미수금 관리를 통한 CF 관리
▧결과 : 토목본부 안분미수금 지연사유 및 회수계획</t>
    <phoneticPr fontId="3" type="noConversion"/>
  </si>
  <si>
    <t>▧ 시기 : 착공 이후(국가철도공단과 협의)
▧ 목적 : CPMS(국가철도공단 시스템)의 공사 중 안전 및 방재대비 점검 등 관리
▧ 결과 : 취약개소 지정, 방재물자 비치, 위험성평가 결과 등</t>
    <phoneticPr fontId="3" type="noConversion"/>
  </si>
  <si>
    <t>독과점 설계반영</t>
    <phoneticPr fontId="3" type="noConversion"/>
  </si>
  <si>
    <t>공동도급 신탁계약 체결</t>
    <phoneticPr fontId="3" type="noConversion"/>
  </si>
  <si>
    <t>Risk 항목에 대한 대응계획 수립</t>
    <phoneticPr fontId="3" type="noConversion"/>
  </si>
  <si>
    <t>사무실 개설 (셋팅)</t>
    <phoneticPr fontId="3" type="noConversion"/>
  </si>
  <si>
    <t>VE 시행</t>
    <phoneticPr fontId="3" type="noConversion"/>
  </si>
  <si>
    <t>보험약관 검토</t>
    <phoneticPr fontId="3" type="noConversion"/>
  </si>
  <si>
    <t>대금지불 모니터링 시스템 셋팅</t>
    <phoneticPr fontId="3" type="noConversion"/>
  </si>
  <si>
    <t>준공시예정원가 검토서 작성</t>
    <phoneticPr fontId="3" type="noConversion"/>
  </si>
  <si>
    <t>단발성 Cash Out(숙소임대 등) 정리</t>
    <phoneticPr fontId="3" type="noConversion"/>
  </si>
  <si>
    <t>소방공사 착공신고</t>
    <phoneticPr fontId="3" type="noConversion"/>
  </si>
  <si>
    <t>감사 결과 조치 보고</t>
    <phoneticPr fontId="3" type="noConversion"/>
  </si>
  <si>
    <t>직영공사 정산</t>
    <phoneticPr fontId="3" type="noConversion"/>
  </si>
  <si>
    <t>법정관리</t>
    <phoneticPr fontId="3" type="noConversion"/>
  </si>
  <si>
    <t>민원 처리 방안</t>
    <phoneticPr fontId="3" type="noConversion"/>
  </si>
  <si>
    <t>단가승인 내역서 작성, 증감내용 분석</t>
    <phoneticPr fontId="3" type="noConversion"/>
  </si>
  <si>
    <t>현설조건 검토</t>
    <phoneticPr fontId="3" type="noConversion"/>
  </si>
  <si>
    <t>하도승인의뢰 자료 작성 / 하도승인의뢰</t>
    <phoneticPr fontId="3" type="noConversion"/>
  </si>
  <si>
    <t>하도급 CP검토 Check List 작성</t>
    <phoneticPr fontId="3" type="noConversion"/>
  </si>
  <si>
    <t>하자이행증권 발급내역 본사 및 발주처 협의</t>
    <phoneticPr fontId="3" type="noConversion"/>
  </si>
  <si>
    <t>선급금 지급현황 검토</t>
    <phoneticPr fontId="3" type="noConversion"/>
  </si>
  <si>
    <t>타절에 따른 준공시예정원가 변동여부 검토</t>
    <phoneticPr fontId="3" type="noConversion"/>
  </si>
  <si>
    <t>(기성지급)공종별 하도기성 지불조서 작성 및 결재</t>
    <phoneticPr fontId="3" type="noConversion"/>
  </si>
  <si>
    <t>여건보고</t>
    <phoneticPr fontId="3" type="noConversion"/>
  </si>
  <si>
    <t>공사손해보험 청구용 손해사정사 검토용역 발주</t>
    <phoneticPr fontId="3" type="noConversion"/>
  </si>
  <si>
    <t>공사손해보험 정산 집행승인</t>
    <phoneticPr fontId="3" type="noConversion"/>
  </si>
  <si>
    <t>협상불가시 대체적 분쟁해결 시도</t>
    <phoneticPr fontId="3" type="noConversion"/>
  </si>
  <si>
    <t>(선정)입찰</t>
    <phoneticPr fontId="3" type="noConversion"/>
  </si>
  <si>
    <t>준공충당금 설정</t>
    <phoneticPr fontId="3" type="noConversion"/>
  </si>
  <si>
    <t>정산 내역서 하도급사 협의</t>
    <phoneticPr fontId="3" type="noConversion"/>
  </si>
  <si>
    <t>▧ 시기 : 별도
▧ 목적 : 기본/실시설계시 독과점 항목 품목 반영
▧ 결과 : 독과점 항목 적용 승인 품의</t>
    <phoneticPr fontId="3" type="noConversion"/>
  </si>
  <si>
    <t>▧시기 : 현장착공 후
▧목적 :  현장 운영중 발생가능한 각사간의 안분미수금 발생시 해결안 제시
▧결과 : 공동도급 신탁계약서</t>
    <phoneticPr fontId="3" type="noConversion"/>
  </si>
  <si>
    <t>▧시기 : 현장착공 후
▧목적 : 발생가능한 Risk 각 항목별 대응계획 수립을 통한 지침서 확보
▧결과 : Risk 대응에 대한 지침서</t>
    <phoneticPr fontId="3" type="noConversion"/>
  </si>
  <si>
    <t>▧시기 : 가설사무실(임대) 축조 시
▧목적 : 현장 내 비품, 소모품 비치 및 사용인감 신청, 업무에 필요한 부수적인 설비(인터넷, VPN, 복합기, 전화기, 빔프로젝트 등)
▧결과 : 가설사무실 시설물 설치</t>
    <phoneticPr fontId="3" type="noConversion"/>
  </si>
  <si>
    <t>▧시기 : 설계 시 독과점이 반영된 경우 
▧목적 : 설계에 독과점 공법 반영의 적정성 검토
▧결과 : 독과점 공법의 설계 반영</t>
    <phoneticPr fontId="3" type="noConversion"/>
  </si>
  <si>
    <t>▧실시 : 실 착공 후 3개월 이내
▧목적 : 현장 추가 비용절감 항목에 대한 검토
▧결과 : VE성과</t>
    <phoneticPr fontId="3" type="noConversion"/>
  </si>
  <si>
    <t>▧시기 : 하도급 발주 전
▧목적 : 노무비, 자재비, 장비비, 기타경비 등 하도급 체불관리를 통한 Risk 선제적 관리
▧결과 : 시스템 셋팅</t>
    <phoneticPr fontId="3" type="noConversion"/>
  </si>
  <si>
    <t>▧시기 : 착공 단계
▧목적 : 준공시점의 최종원가 산출을 통한 현장 집행 관리 및 계획 수립
▧결과 : 준공시 예정원가 검토서</t>
    <phoneticPr fontId="3" type="noConversion"/>
  </si>
  <si>
    <t>▧시기 : 매월
▧목적 :  도급기성 수령금액 관리를 위한 공제계획 작성
▧결과 : 수령금액 관리를 통한 명확한 CF 관리</t>
    <phoneticPr fontId="3" type="noConversion"/>
  </si>
  <si>
    <t>▧시기 : 소방공사 착수 전
▧목적 : 소방시설공사업법에 따라 공사의 내용 등을 소방본부장이나 소방서장에게 신고하여야 함.
▧결과 : 소방시설공사 착공신고서 작성 및 제출, 신고수리 공문 접수</t>
    <phoneticPr fontId="3" type="noConversion"/>
  </si>
  <si>
    <t>▧시기 : 발생시
▧목적 : 사내 제규정 준수 여부 감사 및 업무 수행의 효율성 진단
▧결과 : 감사 결과 지적사항 조치</t>
    <phoneticPr fontId="3" type="noConversion"/>
  </si>
  <si>
    <t>▧ 시기 : 직영공사 공종 발생시
▧ 목적 : 정산송익분석, 집행자료 DB화, 최종 도급/실행/기성/집행원가 확인 및 정산
▧ 결과 : 최종 투자대비 및 손익분석, 직영공사 품의서</t>
    <phoneticPr fontId="3" type="noConversion"/>
  </si>
  <si>
    <t>▧ 시기 : 상시
▧ 목적 : 공동도급사의 법정관리에 따른 당사 채권의 회수 불가 상황 사전 방지
▧ 결과 : 미수채권현황, 안분 미수금 발생에 따른 후속조치 자료</t>
    <phoneticPr fontId="3" type="noConversion"/>
  </si>
  <si>
    <t>▧ 시기 : 민원 발생시
▧ 목적 : 민원처리비 집행 사유 및 단가적정성 검토를 통한 민원처리비 집행 품의
▧ 결과 : 민원처리비 집행 품의서</t>
    <phoneticPr fontId="3" type="noConversion"/>
  </si>
  <si>
    <t>▧ 시기 : 매분기
▧ 목적 : 도급, 실행 대비 투입정리 및 경상비 투자분석, 외주비 도급대비 투입 검토
▧ 결과 : 투자분석 및 Back Charge 집계, 관기성-사기성검토서, 도급대비 집행현황, 월별원가집행 등</t>
    <phoneticPr fontId="3" type="noConversion"/>
  </si>
  <si>
    <t>▧시기 : Base자료 작성완료 후
▧목적 : 신규공사 실행예산 적정반영여부 검토 및 공사금액 증감내용 분석
▧결과 : 단가승인 내역서</t>
    <phoneticPr fontId="3" type="noConversion"/>
  </si>
  <si>
    <t>▧시기 : 변경실행 준비시기
▧목적 : 적정집행가 확인 및 검토
▧결과 : 견적대비표</t>
    <phoneticPr fontId="3" type="noConversion"/>
  </si>
  <si>
    <t>▧시기 : 입찰 전 1달이내
▧목적 : 현장설명시 일반/특기조건 반영여부 검토, 발주 전략 사전 점검
▧결과 : 현장설명서</t>
    <phoneticPr fontId="3" type="noConversion"/>
  </si>
  <si>
    <t>▧시기 : 입찰(or 심의) 종료 후 즉시
▧목적 : 입찰/심의결과에 따른 계약진행을 위한 하도승인의뢰 요청/승인
▧결과 : 하도승인의뢰서(품의승인)</t>
    <phoneticPr fontId="3" type="noConversion"/>
  </si>
  <si>
    <t>▧시기 : 하도급 변경계약 시
▧목적 : 설계변경 등에 따른 하도급 통지 여부, 하도급대금 조정 여부 확인,하도급 계약금액 관련 부담감액 여부 확인
▧결과 : 하도급 CP검토 Check List</t>
    <phoneticPr fontId="3" type="noConversion"/>
  </si>
  <si>
    <t>▧시기 : 하도급 정산 시
▧목적 : 공사완료 이후 하자 발생 시 하도급사의 하자이행 의무 담보
▧결과 : 하자이행증권 발급내역 본사 및 발주처 협의</t>
    <phoneticPr fontId="3" type="noConversion"/>
  </si>
  <si>
    <t>▧시기 : 타절 발생 시
▧목적 : 선급금 미공제불 발생 시 발생현황 및 회수계획을 본사와 협의하여 수립
▧결과 : 선급금 지급현황 검토</t>
    <phoneticPr fontId="3" type="noConversion"/>
  </si>
  <si>
    <t>▧시기 : 타절 발생 시
▧목적 : 협력업체 최종 지급 금액을 반영한 준공시예정원가 업데이트, 계약예정금액 반영 검토
▧결과 : 타절에 따른 준공시예정원가 변동여부 검토</t>
    <phoneticPr fontId="3" type="noConversion"/>
  </si>
  <si>
    <t>▧시기 : 계약내용 변경 및 공사 진행 사항 변경시
▧목적 : 하도급 기성지금 현황 및 잔여금액 확인
▧결과 : 공종별 하도기성 지불조서 작성 및 결재</t>
    <phoneticPr fontId="3" type="noConversion"/>
  </si>
  <si>
    <t>▧시기 : 컨티 및 여건 발생시
▧목적 : 공사 진행 전 혹은 완료 후에 필요한 환경, 조건, 리스크 등을 분석하고 이에 대한 대응 전략을 마련
▧결과 : 설계도면, 보고서, 여건보고 집행승인, 하도급변경계약, 발주처 통보</t>
    <phoneticPr fontId="3" type="noConversion"/>
  </si>
  <si>
    <t>▧시기 : 공사중 피해물량 혹은 손해 발생시 
▧목적 : 공사손해보험 청구를 위한 손해사정사 선정
▧결과 : 공사손해보험 청구용 손해사정사 검토용역 발주</t>
    <phoneticPr fontId="3" type="noConversion"/>
  </si>
  <si>
    <t>▧시기 : 공사중 피해물량 혹은 손해 발생시 
▧목적 : 품의서 작성 및 본사 승인, 적정 용역비 검토 반영 (다수 업체 견적 검토 등)
▧결과 : 공사손해보험 정산 집행승인용역</t>
    <phoneticPr fontId="3" type="noConversion"/>
  </si>
  <si>
    <t>▧시기 : 소송 및 Claim 발생시 
▧목적 : 분쟁 당사자와 분쟁과 관련한 중재, 조정 등의 방안 협의
▧결과 : 협상불가시 대체적 분쟁해결방안(중재, 조정)</t>
    <phoneticPr fontId="3" type="noConversion"/>
  </si>
  <si>
    <t>▧시기 : 측량 업체 입찰시
▧목적 : 입찰 참여 업체들이 용역 낙찰받기 위한 가격 투찰
▧결과 : 견적(입찰)대비표</t>
    <phoneticPr fontId="3" type="noConversion"/>
  </si>
  <si>
    <t>▧시기 : 준공시
▧목적 : 준공 이후 공사와 직접적인 연관이 있는 집행 예정 비용을 공사원가에 반영
▧결과 : 준공충당금 품의</t>
    <phoneticPr fontId="3" type="noConversion"/>
  </si>
  <si>
    <t>하도급 집행 현황 및 정산 계획 수립</t>
    <phoneticPr fontId="3" type="noConversion"/>
  </si>
  <si>
    <t>▧시기 : 준공시
▧목적 : 도급대비 하도급 정산 수량일치 검토, 정산 후 금액이슈 발생 Risk 제거
▧결과 : (하도급 공종별)정산 내역서</t>
    <phoneticPr fontId="3" type="noConversion"/>
  </si>
  <si>
    <t>정산감사보고서</t>
    <phoneticPr fontId="3" type="noConversion"/>
  </si>
  <si>
    <t>▧시기 : 준공시
▧목적 : 최종 정산 금액을 사전 검토하고 하도업체와의 정산 이슈 사전 관리
▧결과 : 하도급 정산 내역서(하도급 공종별)예산대비 내역서</t>
    <phoneticPr fontId="3" type="noConversion"/>
  </si>
  <si>
    <t>▧시기 : 준공시
▧목적 : 재무 상황을 점검하고, 회계 기록이 정확하고 합법적인지 확인
▧결과 : 공무/ 회계 원가 차인분 검토서, 주요자재 집행현황, 고재처리/건재매출 현황, 공통가설공사 및 경상비 집행현황, 컨틴젼시/여건보고 집행현황, 감사지적사항 조치결과, 합계잔액시산표 미정리 계정 사유, 도급 미결사항</t>
    <phoneticPr fontId="3" type="noConversion"/>
  </si>
  <si>
    <t>[서울시] 대외업무</t>
    <phoneticPr fontId="3" type="noConversion"/>
  </si>
  <si>
    <t>▧ 시기 : 발생 시
▧ 목적 : 고위험작업 수행 전 서울시 사전승인 및 방재물자 비치 협의
▧ 결과 : 고위험작업 승인, 방재물자 비치</t>
    <phoneticPr fontId="3" type="noConversion"/>
  </si>
  <si>
    <t>사무실 임차 (가설사무실 축조 불가시)</t>
    <phoneticPr fontId="3" type="noConversion"/>
  </si>
  <si>
    <t>보험료 확정</t>
    <phoneticPr fontId="3" type="noConversion"/>
  </si>
  <si>
    <t>외주(하도급, 용역) 집행 계획 작성</t>
    <phoneticPr fontId="3" type="noConversion"/>
  </si>
  <si>
    <t>기술용역비</t>
    <phoneticPr fontId="3" type="noConversion"/>
  </si>
  <si>
    <t>준공시예정원가 변동보고</t>
    <phoneticPr fontId="3" type="noConversion"/>
  </si>
  <si>
    <t>단가승인 품의서 협의 및 승인</t>
    <phoneticPr fontId="3" type="noConversion"/>
  </si>
  <si>
    <t>변경실행예산 내역서 작성(도급, 실행) 및 증감내용 분석</t>
    <phoneticPr fontId="3" type="noConversion"/>
  </si>
  <si>
    <t>발주전략 KOM 실시</t>
    <phoneticPr fontId="3" type="noConversion"/>
  </si>
  <si>
    <t>분리계약 검토</t>
    <phoneticPr fontId="3" type="noConversion"/>
  </si>
  <si>
    <t>변경 하도승인의뢰 자료 작성 / 변경 하도승인의뢰</t>
    <phoneticPr fontId="3" type="noConversion"/>
  </si>
  <si>
    <t>정산 하도승인의뢰 자료 작성 / 의뢰</t>
    <phoneticPr fontId="3" type="noConversion"/>
  </si>
  <si>
    <t>선급금 미공제분 보험청구</t>
    <phoneticPr fontId="3" type="noConversion"/>
  </si>
  <si>
    <t>계약이행보증증권 청구여부 검토</t>
    <phoneticPr fontId="3" type="noConversion"/>
  </si>
  <si>
    <t>(기성지급)대금지불모니터링 시스템 입력</t>
    <phoneticPr fontId="3" type="noConversion"/>
  </si>
  <si>
    <t>공사손해보험 청구액에 따른 손익분석</t>
    <phoneticPr fontId="3" type="noConversion"/>
  </si>
  <si>
    <t>정산 집행승인에 따른 하도급 변경계약</t>
    <phoneticPr fontId="3" type="noConversion"/>
  </si>
  <si>
    <t>대체적 분쟁해결 불가시 소송의뢰</t>
    <phoneticPr fontId="3" type="noConversion"/>
  </si>
  <si>
    <t>(선정)하도승인의뢰</t>
    <phoneticPr fontId="3" type="noConversion"/>
  </si>
  <si>
    <t>정산 하도승인의뢰 작성</t>
    <phoneticPr fontId="3" type="noConversion"/>
  </si>
  <si>
    <t>▧실시 : 착공단계
▧목적 : 금액등을 고려한 공사손해보험 가입
▧결과 : 보험료 확정 결과</t>
    <phoneticPr fontId="3" type="noConversion"/>
  </si>
  <si>
    <t>▧시기 : 매월, 매년
▧목적 :  CF관리를 위한 외주 집행계획 수립
▧결과 : 공정계획 및 선급금을 고려하여 실집행금액 등 관리</t>
    <phoneticPr fontId="3" type="noConversion"/>
  </si>
  <si>
    <t>▧ 시기 : 기술용역비 발생시
▧ 목적 : 기술용역비 집행대상 검토를 통한 단가승인, 집행승인, 집행실적관리
▧ 결과 : 기술용역비 단가승인 품의서, 집행승인 품의서 집행현황</t>
    <phoneticPr fontId="3" type="noConversion"/>
  </si>
  <si>
    <t>▧ 시기 : 매분기
▧ 목적 : 준공시 예정원가 변동보고자료 작성, 원가율 변동보고서 상세사유 분석 및 보고서 작성 공사시스템에 반영
▧ 결과 : 준공시예정원가 검토서</t>
    <phoneticPr fontId="3" type="noConversion"/>
  </si>
  <si>
    <t>▧시기 : 단가승인내역서 작성후
▧목적 : 단가반영 적정여부 검토 및 증감내용 본사승인
▧결과 : 단가승인 품의서(전자결재)</t>
    <phoneticPr fontId="3" type="noConversion"/>
  </si>
  <si>
    <t>▧시기 : 기초자료 작성완료 후
▧목적 : 신규공사 실행예산 적정반영여부 검토 및 공사금액 증감내용 분석
▧결과 :변경실행예산 내역서</t>
    <phoneticPr fontId="3" type="noConversion"/>
  </si>
  <si>
    <t>▧시기 : 발주공종 분개 후 즉시
▧목적 : 공종별 발주전략 수립 및 현장↔본사간 협의
▧결과 : 외주자재KOM회의록, KOM승인문서(품의서, 사내공문)</t>
    <phoneticPr fontId="3" type="noConversion"/>
  </si>
  <si>
    <t>▧시기 : 입찰결과 확인 후 ASAP
▧목적 : 건설산업기본법 준수를 위한 하도급율 만족여부 검토
▧결과 : 관통보율 검토서(예가/도급대비내역서), 하도승인의뢰서(전체분/장비분/하도분)</t>
    <phoneticPr fontId="3" type="noConversion"/>
  </si>
  <si>
    <t>▧시기 : 하도급 변경계약 시
▧목적 : 하도급 CP위반을 방지 하기 위해 하도급계약 체결 전 Check List 작성 및 Risk Hedge
▧결과 : 하도승인의뢰서</t>
    <phoneticPr fontId="3" type="noConversion"/>
  </si>
  <si>
    <t xml:space="preserve">▧시기 : 하도급 정산 시
▧목적 : 정산 변경계약 체결을 위한 본사 유관부서(토목수행팀, 외주관리팀)로 하도승인의뢰(하도급 변경계약 체결 의뢰)
▧결과 : 정산 하도승인의뢰 자료 </t>
    <phoneticPr fontId="3" type="noConversion"/>
  </si>
  <si>
    <t>▧시기 : 타절 발생 시
▧목적 : 선급금 이행보증증권 시행을 위한 보증사 요구서류 제출
▧결과 : 선급금 미공제분 보험청구</t>
    <phoneticPr fontId="3" type="noConversion"/>
  </si>
  <si>
    <t>▧시기 : 타절 발생 시
▧목적 : 계약이행보증증권 청구 절차 확인
▧결과 : 계약이행보증증권 청구여부 검토</t>
    <phoneticPr fontId="3" type="noConversion"/>
  </si>
  <si>
    <t>▧시기 : 계약내용 변경 및 공사 진행 사항 변경시
▧목적 : 하수급인, 근로자, 장비, 자재 업자에게 지급하여야 할 대금 인출 제한
▧결과 : 나라장터-하도급지킴이 도급기성 청구</t>
    <phoneticPr fontId="3" type="noConversion"/>
  </si>
  <si>
    <t>긴급공사비 집행품의</t>
    <phoneticPr fontId="3" type="noConversion"/>
  </si>
  <si>
    <t>▧시기 : 공사중 피해물량 혹은 손해 발생시 
▧목적 : 공사손해보험 청구시 수령 가능 예상 금액 산정
▧결과 : 공사손해보험 청구액에 따른 손익분석</t>
    <phoneticPr fontId="3" type="noConversion"/>
  </si>
  <si>
    <t>▧시기 : 공사중 피해물량 혹은 손해 발생시 
▧목적 : 하도급사 외주시스템을 통한 변경계약 체결
▧결과 : 정산 집행승인에 따른 하도급 변경계약</t>
    <phoneticPr fontId="3" type="noConversion"/>
  </si>
  <si>
    <t>▧시기 : 소송 및 Claim 발생시 
▧목적 : 본사 법률자문 부서와 법리적 검토 진행
▧결과 : DLS 법률자문 결과, 법리적 다툼 시 당사의 유불리, 당사 승소 가능성 등 의사결정 참고 자료</t>
    <phoneticPr fontId="3" type="noConversion"/>
  </si>
  <si>
    <t>▧시기 : 측량 업체 입찰 후 승인의뢰시
▧목적 : 낙찰자(우선협상대상자)의 입찰금액 검토결과 필요시 단가심의, 저가심의 시행, 승인의뢰
▧결과 : 용역검토자료, 예산대비내역서, 업체선정의뢰서, 견적대비표, 하도급계약서 등</t>
    <phoneticPr fontId="3" type="noConversion"/>
  </si>
  <si>
    <t>컨틴젼시/여건보고 최종 전망 작성</t>
    <phoneticPr fontId="3" type="noConversion"/>
  </si>
  <si>
    <t>▧시기 : 준공시
▧목적 : 하도급 정산을 위한 하도승인의뢰 요청/승인
▧결과 : 표준하도급계약서, 하도승인의뢰서 품의서</t>
    <phoneticPr fontId="3" type="noConversion"/>
  </si>
  <si>
    <t>▧시기 : 긴급공사비 발생시
▧목적 : 긴급공사 발생현황 List up
,긴급공사 별 집행승인 금액 및 집행 현황 관리
▧결과 : 시공물량산정, 지급기준 검토, 집행승인, 관리대장 업데이트</t>
    <phoneticPr fontId="3" type="noConversion"/>
  </si>
  <si>
    <t>▧시기 : 준공시
▧목적 : 컨틴전시 및 여건보고에 따른 준공시 원가상승 요인 여부 파악
▧결과 : 준공시예정원가 검토서 中 컨틴젼시/여건보고</t>
    <phoneticPr fontId="3" type="noConversion"/>
  </si>
  <si>
    <t>▧시기 : 준공시
▧목적 : 현장 준공시 현황(공사내용, 투입인원, 준공시 원가율 등) 내용 정리 및 보고서 작성,제출
▧결과 : 공사목적물 유관부서 인수인계 현황, 연도별 손익현황, 컨틴젼시/여건보고 List, 공무/ 회계 원가 차인분 검토서, 준공시예정원가 검토서, 도급 미결사항 현황, 기타준공자료, 준공정산자료</t>
    <phoneticPr fontId="3" type="noConversion"/>
  </si>
  <si>
    <t>공사손해보험 집행승인</t>
    <phoneticPr fontId="3" type="noConversion"/>
  </si>
  <si>
    <t>공동도급사 안분 수금 전망 수립</t>
    <phoneticPr fontId="3" type="noConversion"/>
  </si>
  <si>
    <t>경상비 집행계획 재승인</t>
    <phoneticPr fontId="3" type="noConversion"/>
  </si>
  <si>
    <t>관리내역서 반영</t>
    <phoneticPr fontId="3" type="noConversion"/>
  </si>
  <si>
    <t>변경실행 협의 및 승인</t>
    <phoneticPr fontId="3" type="noConversion"/>
  </si>
  <si>
    <t>(100억 이상)하도급 발주설명회</t>
    <phoneticPr fontId="3" type="noConversion"/>
  </si>
  <si>
    <t>협력업체 계약</t>
    <phoneticPr fontId="3" type="noConversion"/>
  </si>
  <si>
    <t>변경 계약</t>
    <phoneticPr fontId="3" type="noConversion"/>
  </si>
  <si>
    <t>협력업체 평가</t>
    <phoneticPr fontId="3" type="noConversion"/>
  </si>
  <si>
    <t>기투입 설비/자재 등 처리방안 검토</t>
    <phoneticPr fontId="3" type="noConversion"/>
  </si>
  <si>
    <t>협력업체 중도타절 품의</t>
    <phoneticPr fontId="3" type="noConversion"/>
  </si>
  <si>
    <t>동반성장 To-Do list 작성</t>
    <phoneticPr fontId="3" type="noConversion"/>
  </si>
  <si>
    <t>손해사정인 현장 답사 및 피해물량 협의</t>
    <phoneticPr fontId="3" type="noConversion"/>
  </si>
  <si>
    <t>관련 증거자료 확보 및 업무협조</t>
    <phoneticPr fontId="3" type="noConversion"/>
  </si>
  <si>
    <t>정산 하도승인의뢰 본사 협의 및 승인</t>
    <phoneticPr fontId="3" type="noConversion"/>
  </si>
  <si>
    <t>▧실시 : 착공단계
▧목적 : 보험사와 협의된 금액을 지급
▧결과 : 집행승인 결과 품의서</t>
    <phoneticPr fontId="3" type="noConversion"/>
  </si>
  <si>
    <t>▧시기 : 매월
▧목적 :  CF관리 및 정확도를 높이기 위한 공동사 안분금 수금계획 관리
▧결과 : 투입금액 지분률별 금액 산정, 미수 발생시 본사지침 따른 조치</t>
    <phoneticPr fontId="3" type="noConversion"/>
  </si>
  <si>
    <t>▧ 시기 : 매분기
▧ 목적 : 공사시스템에 준공시예정원가 검토내용 반영, 향후 발생분 경상비 검토, 수행팀 집행계획 승인 
▧ 결과 : 인원투입계획변경, 현장경상비(변경) 집행계획 및 승인</t>
    <phoneticPr fontId="3" type="noConversion"/>
  </si>
  <si>
    <t>▧시기 : 단가승인 직후
▧목적 : 본실행대비 변동사항 F ollow-up 및 내역관리
▧결과 : 관리내역서(단가승인 반영본)</t>
    <phoneticPr fontId="3" type="noConversion"/>
  </si>
  <si>
    <t>▧시기 : 변경실행예산내역서 작성후
▧목적 : 단가반영 적정여부 검토 및 증감내용 본사승인
▧결과 : 변경실행 품의서(전자결재)</t>
    <phoneticPr fontId="3" type="noConversion"/>
  </si>
  <si>
    <t>▧시기 : 메인공사 발주 1달전
▧목적 : 메인공사 발주전 업체pool 및 현장특기사항, 입찰조건 검토
▧결과 : 발주설명회 KOM회의록</t>
    <phoneticPr fontId="3" type="noConversion"/>
  </si>
  <si>
    <t>▧시기 : 하도승인의뢰 품의 후 15일 이내
▧목적 : 공사수행(착공)을 위한 최초계약 체결
▧결과 : 계약서(최초)</t>
    <phoneticPr fontId="3" type="noConversion"/>
  </si>
  <si>
    <t>▧시기 : 하도급 변경계약 사유 발생 시
▧목적 : 변경된 공사내용에 대한 최종 협력업체 계약 반영
▧결과 : (변경)하도급계약서</t>
    <phoneticPr fontId="3" type="noConversion"/>
  </si>
  <si>
    <t>▧시기 : 하도급 정산 시
▧목적 : 협력업체 중 공사수행능력의 수준, 협조 수준 등을 기록하여 향후 협력업체 선정 시 보조자료로 활용
▧결과 : 협력업체 평가</t>
    <phoneticPr fontId="3" type="noConversion"/>
  </si>
  <si>
    <t xml:space="preserve">▧시기 : 타절 발생 시
▧목적 : 현장에 투입한 설비/자재의 처리방안 확정
▧결과 : 기투입 설비/자재 등 처리방안 검토 </t>
    <phoneticPr fontId="3" type="noConversion"/>
  </si>
  <si>
    <t>▧시기 : 타절 발생 시
▧목적 : 협력업체 타절 품의서 작성 및 상신
▧결과 : 협력업체 중도타절 품의</t>
    <phoneticPr fontId="3" type="noConversion"/>
  </si>
  <si>
    <t>▧시기 : 계약내용 변경 및 공사 진행 사항 변경시
▧목적 : 하도급법 준수 체크 및 사내 자진신고를 통한 제재(임직원) 면제 기회 부여
▧결과 : 동반성장 To-Do-List</t>
    <phoneticPr fontId="3" type="noConversion"/>
  </si>
  <si>
    <t>사전공사기성 관리대장 업데이트</t>
    <phoneticPr fontId="3" type="noConversion"/>
  </si>
  <si>
    <t>▧시기 : 공사중 피해물량 혹은 손해 발생시 
▧목적 : 협력업체 협의 또는 공사손해보험 청구를 위한 손해금액 산정
▧결과 : 손해사정인 현장 답사 및 피해물량 협의</t>
    <phoneticPr fontId="3" type="noConversion"/>
  </si>
  <si>
    <t>▧시기 : 소송 및 Claim 발생시 
▧목적 : 청구권 보전을 위해 필요한 사항의 이행
▧결과 : 법적 다툼 발생 시 활용이 가능한 서면 등의 근거자료</t>
    <phoneticPr fontId="3" type="noConversion"/>
  </si>
  <si>
    <t>(선정)계약</t>
    <phoneticPr fontId="3" type="noConversion"/>
  </si>
  <si>
    <t>▧시기 : 준공시
▧목적 : 하도급 정산을 위한 정산 하도승인의뢰 본사 협의 및 승인
▧결과 : 표준하도급계약서, 하도승인의뢰서 품의서</t>
    <phoneticPr fontId="3" type="noConversion"/>
  </si>
  <si>
    <t>▧시기 : 사전공사 기성발생
▧목적 : 사전공사기성 발생현황 List up, 사전공사기성 별 집행승인 금액 및 집행 현황 관리
▧결과 : 사전공사기성 관리대장 업데이트</t>
    <phoneticPr fontId="3" type="noConversion"/>
  </si>
  <si>
    <t>▧시기 : 측량 업체 계약시
▧목적 : 당사 시스템을 통해 표준 계약서를 이용하여 계약 체결
▧결과 : 하도급 계약서</t>
    <phoneticPr fontId="3" type="noConversion"/>
  </si>
  <si>
    <t>▧시기 : 준공시
▧목적 : 단위현장의 예상되는 손익 검토, 정확한 준공시 예정원가 산출을 통한 분식회계 방지
▧결과 : 준공시예정원가 검토서</t>
    <phoneticPr fontId="3" type="noConversion"/>
  </si>
  <si>
    <t>공사손해보험 계약 체결 (금융팀 협의)</t>
    <phoneticPr fontId="3" type="noConversion"/>
  </si>
  <si>
    <t>자재비 집행계획 작성(Buy Back 고려)</t>
    <phoneticPr fontId="3" type="noConversion"/>
  </si>
  <si>
    <t>공동도급사 추천업체 수신</t>
    <phoneticPr fontId="3" type="noConversion"/>
  </si>
  <si>
    <t>발주처 저가심의 분석자료 작성</t>
    <phoneticPr fontId="3" type="noConversion"/>
  </si>
  <si>
    <t>계약해지 예고 공문 발송</t>
    <phoneticPr fontId="3" type="noConversion"/>
  </si>
  <si>
    <t>하도급 타절정산 하도승인의뢰</t>
    <phoneticPr fontId="3" type="noConversion"/>
  </si>
  <si>
    <t>피해복구 내역서 작성</t>
    <phoneticPr fontId="3" type="noConversion"/>
  </si>
  <si>
    <t>하도급 정산 변경계약 체결 및 하자이행증권 징수</t>
    <phoneticPr fontId="3" type="noConversion"/>
  </si>
  <si>
    <t>▧실시 : 착공단계
▧목적 : 공사 시 사고 및 재해로 인한 물적보상 청구
▧결과 : 공사손해보험 계약체결(자금관리)</t>
    <phoneticPr fontId="3" type="noConversion"/>
  </si>
  <si>
    <t>▧시기 : 매월
▧목적 :  자재 사용계획 수립을 통한 집행계획 수립
▧결과 : 지급자재 설계대비 사용량 검토, 필요시 Buy Back 실시</t>
    <phoneticPr fontId="3" type="noConversion"/>
  </si>
  <si>
    <t>▧시기 : 변경실행 품의 직후
▧목적 : 변경실행내역서 기준으로 관리내역서 재작성
▧결과 : 관리내역서(변경실행 반영본)</t>
    <phoneticPr fontId="3" type="noConversion"/>
  </si>
  <si>
    <t>▧시기 : 업체선정의뢰(입찰) 전 2주
▧목적 : 공동도급협약에 따른 공동사 추천업체 입찰참여 반영
▧결과 : 공동사 추천공문, 지명원</t>
    <phoneticPr fontId="3" type="noConversion"/>
  </si>
  <si>
    <t>▧시기 : 계약체결 후 30일이내(관통보 전 실시)
▧목적 : 건설산업기본법 불만족사 심의진행 및 발주처 승인 得
▧결과 : 하도급심사 자기평가서, 발주처 승인문서</t>
    <phoneticPr fontId="3" type="noConversion"/>
  </si>
  <si>
    <r>
      <t xml:space="preserve">▧시기 : 타절 발생 시
▧목적 : 계약해지 요건 충족여부 검토 및 관련공문 송부
▧결과 : </t>
    </r>
    <r>
      <rPr>
        <b/>
        <sz val="7"/>
        <color theme="1"/>
        <rFont val="맑은 고딕"/>
        <family val="3"/>
        <charset val="129"/>
        <scheme val="minor"/>
      </rPr>
      <t>계약해지 예고 공문 발송</t>
    </r>
    <phoneticPr fontId="3" type="noConversion"/>
  </si>
  <si>
    <t>▧시기 : 타절 발생 시
▧목적 : 협력업체와 최종 협의된 정산금액 기준으로 하도승인의뢰
▧결과 : 하도급 타절정산 하도승인의뢰</t>
    <phoneticPr fontId="3" type="noConversion"/>
  </si>
  <si>
    <t>공사 채권카드 관리대장 업데이트</t>
    <phoneticPr fontId="3" type="noConversion"/>
  </si>
  <si>
    <t>▧시기 : 공사중 피해물량 혹은 손해 발생시 
▧목적 : 피해복구에 필요한 공사금액 등 산정
▧결과 : 피해복구 내역서 작성</t>
    <phoneticPr fontId="3" type="noConversion"/>
  </si>
  <si>
    <t>▧시기 : 소송 진행 시
▧목적 : 소송 진행과 관련한 법원 등 사법기관의 소송 진행사항 모니터링 및 향후 소송 종결 시기 전망
▧결과 : 소송/진행상황</t>
    <phoneticPr fontId="3" type="noConversion"/>
  </si>
  <si>
    <t>잔여공사 현황 정리</t>
    <phoneticPr fontId="3" type="noConversion"/>
  </si>
  <si>
    <t>▧시기 : 준공시
▧목적 : 하도급 정산 및 향후 하자발생시 조치근거 확보
▧결과 : 표준하도급계약서, 하자이행증권</t>
    <phoneticPr fontId="3" type="noConversion"/>
  </si>
  <si>
    <t>▧시기 : 공사채권발생
▧목적 : 공사 채권카드기성 발생현황 List up, 공사 채권카드기성 별 집행승인 금액 및 집행 현황 관리
▧결과 : 공사 채권카드 관리대장 업데이트</t>
    <phoneticPr fontId="3" type="noConversion"/>
  </si>
  <si>
    <t>▧시기 : 준공시
▧목적 : 준공시 과업이 완료될 수 있도록 사전검토 및 미완료 과업 조치계획 수립
▧결과 : 잔여공사 공정표</t>
    <phoneticPr fontId="3" type="noConversion"/>
  </si>
  <si>
    <t>영세율, 면세관련 계약조건 확인</t>
    <phoneticPr fontId="3" type="noConversion"/>
  </si>
  <si>
    <t>업체선정의뢰 자료 작성 / 업체선정의뢰</t>
    <phoneticPr fontId="3" type="noConversion"/>
  </si>
  <si>
    <t>협력업체 조직표 검토 및 업무 처리절차 확정</t>
    <phoneticPr fontId="3" type="noConversion"/>
  </si>
  <si>
    <t>타절에 따른 정산 시공물량 산정</t>
    <phoneticPr fontId="3" type="noConversion"/>
  </si>
  <si>
    <t>후속업체 선정 검토</t>
    <phoneticPr fontId="3" type="noConversion"/>
  </si>
  <si>
    <t>손해사정인과 피해 복구금액 협의</t>
    <phoneticPr fontId="3" type="noConversion"/>
  </si>
  <si>
    <t>소송 관련 비용 집행</t>
    <phoneticPr fontId="3" type="noConversion"/>
  </si>
  <si>
    <t>▧시기 : 계약시
▧목적 :  계약서류 사전 확인으로 영세율, 면세관련 조건 확인
▧결과 : 해당사항 확인을 통한 명확한 CF관리</t>
    <phoneticPr fontId="3" type="noConversion"/>
  </si>
  <si>
    <t>▧시기 : 공사 착공전 2주 전
▧목적 : 발주/입찰을 위한 업체선정의뢰 요청/품의
▧결과 : 업체선정의뢰 품의서</t>
    <phoneticPr fontId="3" type="noConversion"/>
  </si>
  <si>
    <t>▧시기 : 계약공사 착공전
▧목적 : 협력업체 현장/본사 적정 인력배치여부 확인 및 업무수행 적정성 검토
▧결과 : 협력업체 조직도, 현장기술자 관련서류</t>
    <phoneticPr fontId="3" type="noConversion"/>
  </si>
  <si>
    <r>
      <t xml:space="preserve">▧시기 : 타절 발생 시
▧목적 : 타절에 따른 물량 정산서를 작성하여 관련 당사자에게 제출
▧결과 : </t>
    </r>
    <r>
      <rPr>
        <b/>
        <sz val="7"/>
        <color theme="1"/>
        <rFont val="맑은 고딕"/>
        <family val="3"/>
        <charset val="129"/>
        <scheme val="minor"/>
      </rPr>
      <t>타절에 따른 정산 시공물량 산정</t>
    </r>
    <phoneticPr fontId="3" type="noConversion"/>
  </si>
  <si>
    <t>▧시기 : 타절 발생 시
▧목적 : 타절 협력업체가 수행하던 공종에 대한 후속 금액 산정
▧결과 : 후속업체 선정 검토</t>
    <phoneticPr fontId="3" type="noConversion"/>
  </si>
  <si>
    <t>▧시기 : 공사중 피해물량 혹은 손해 발생시 
▧목적 : 합리적인 피해복구 금액의 확인, 피해금액 합리성 검토
▧결과 : 손해사정인과 피해 복구금액 협의</t>
    <phoneticPr fontId="3" type="noConversion"/>
  </si>
  <si>
    <t>▧시기 : 소송 및 Claim 발생시 
▧목적 : 법률자문사 비용 등 소송과 관련한 비용의 집행
▧결과 : 소송 관련 비용 집행</t>
    <phoneticPr fontId="3" type="noConversion"/>
  </si>
  <si>
    <t>준공계획보고 작성</t>
    <phoneticPr fontId="3" type="noConversion"/>
  </si>
  <si>
    <t>▧시기 : 준공시
▧목적 : 원활한 준공을 위한 사전계획 수립
▧결과 : 준공계획보고서</t>
    <phoneticPr fontId="3" type="noConversion"/>
  </si>
  <si>
    <t>총괄 C/F 작성(엑셀 및 efms)</t>
    <phoneticPr fontId="3" type="noConversion"/>
  </si>
  <si>
    <t>현장설명회 및 입찰</t>
    <phoneticPr fontId="3" type="noConversion"/>
  </si>
  <si>
    <t>하도급 발주처 통보</t>
    <phoneticPr fontId="3" type="noConversion"/>
  </si>
  <si>
    <t>보험금 수령현황 모니터링</t>
    <phoneticPr fontId="3" type="noConversion"/>
  </si>
  <si>
    <t>▧시기 : 매분기 또는 매년
▧목적 :  자금수지 계획 수립을 위한 CF관리계획 수립
▧결과 : 외주비, 경상비, 자재비, 기성수금, 안분금수금 등 계획 수립을 통한 일정주기별 CF관리계획 수립</t>
    <phoneticPr fontId="3" type="noConversion"/>
  </si>
  <si>
    <t>▧시기 : 입찰 1주일 전
▧목적 : 입찰을 위한 현장설명회 개설 및 입찰 진행
▧결과 : 현장설명서(날인본), 입찰대비내역서, 업첼별 입찰서류</t>
    <phoneticPr fontId="3" type="noConversion"/>
  </si>
  <si>
    <t>▧시기 : 계약일 30일이내
▧목적 : 건설산업기본법 준수를 위한 하도급계약 체결 통보
▧결과 : 하도급계약체결 통보서(공문), 건설공사대장(KISCON)</t>
    <phoneticPr fontId="3" type="noConversion"/>
  </si>
  <si>
    <t>▧시기 : 공사중 피해물량 혹은 손해 발생시 
▧목적 :보험금 청구에 따른 수금 및 종결까지 모니터링
▧결과 : 보험금 수령현황 모니터링</t>
    <phoneticPr fontId="3" type="noConversion"/>
  </si>
  <si>
    <t>준공계획보고 본사 협의 및 결재</t>
    <phoneticPr fontId="3" type="noConversion"/>
  </si>
  <si>
    <t>당월 CF의 BP/전월 RP대비 차인 사유 검토</t>
    <phoneticPr fontId="3" type="noConversion"/>
  </si>
  <si>
    <t>▧시기 : 매월
▧목적 :  외주비, 자재비 등 월 집행계획 검토를 통한 차인사유 확인
▧결과 : 집행 계획과 실집행과의 차인과 사유를 확인</t>
    <phoneticPr fontId="3" type="noConversion"/>
  </si>
  <si>
    <t>직원 철수계획 수립</t>
    <phoneticPr fontId="3" type="noConversion"/>
  </si>
  <si>
    <t>▧시기 : 준공시
▧목적 : 준공시점 효율적 인력운영을 위한 철수계획 검토
▧결과 : 인력운영계획</t>
    <phoneticPr fontId="3" type="noConversion"/>
  </si>
  <si>
    <t>설계</t>
    <phoneticPr fontId="3" type="noConversion"/>
  </si>
  <si>
    <t>설계도서 검토 용역 수행</t>
    <phoneticPr fontId="3" type="noConversion"/>
  </si>
  <si>
    <t>보험 가입내역 발주처 협의</t>
    <phoneticPr fontId="3" type="noConversion"/>
  </si>
  <si>
    <t>각종 보고서 양식 확정</t>
    <phoneticPr fontId="3" type="noConversion"/>
  </si>
  <si>
    <t>총체계약</t>
    <phoneticPr fontId="3" type="noConversion"/>
  </si>
  <si>
    <t>발주처 조직 및 업무분장 조사</t>
    <phoneticPr fontId="3" type="noConversion"/>
  </si>
  <si>
    <t>사업승인요청</t>
    <phoneticPr fontId="3" type="noConversion"/>
  </si>
  <si>
    <t>대외감사</t>
    <phoneticPr fontId="3" type="noConversion"/>
  </si>
  <si>
    <t>관급자재</t>
    <phoneticPr fontId="3" type="noConversion"/>
  </si>
  <si>
    <t>민원 접수 및 현황 정리</t>
    <phoneticPr fontId="3" type="noConversion"/>
  </si>
  <si>
    <t>설계변경 List 관리</t>
    <phoneticPr fontId="3" type="noConversion"/>
  </si>
  <si>
    <t>최종 도급내역서 정리</t>
    <phoneticPr fontId="3" type="noConversion"/>
  </si>
  <si>
    <t>시공평가보고서 취합 및 발주처 제출</t>
    <phoneticPr fontId="3" type="noConversion"/>
  </si>
  <si>
    <t>직접 제출 또는 e캐비넷 등 시스템 등록</t>
    <phoneticPr fontId="3" type="noConversion"/>
  </si>
  <si>
    <t>(도급)PS항목 최종 내역 작성</t>
    <phoneticPr fontId="3" type="noConversion"/>
  </si>
  <si>
    <t>설계도서 준비</t>
    <phoneticPr fontId="3" type="noConversion"/>
  </si>
  <si>
    <t>시공상세도면 제출</t>
    <phoneticPr fontId="3" type="noConversion"/>
  </si>
  <si>
    <t>▧실시 : 착공단계
▧목적 : 내역서, 도면, 수량산출서 검토를 통한 결과 발주처 승인
▧결과 : 설계도서 검토결과 및 검토보고서</t>
    <phoneticPr fontId="3" type="noConversion"/>
  </si>
  <si>
    <t>▧실시 : 착공단계
▧목적 : 보험 가입내역 발주처와 협의 시행
▧결과 : 발주처 협의</t>
    <phoneticPr fontId="3" type="noConversion"/>
  </si>
  <si>
    <t>▧실시 : 착공단계
▧목적 : 작성기준 및 양식을 발주자와 협의하여 추후 원활하게 처리
▧결과 : 각 종 보고서 확정 양식</t>
    <phoneticPr fontId="3" type="noConversion"/>
  </si>
  <si>
    <t>▧시기 : 필요시
▧목적 :  설계변경 등을 통한 변경계약 필요시 변경계약 실시
▧결과 : 도급금액, 공기, 설계도서 등 변경</t>
    <phoneticPr fontId="3" type="noConversion"/>
  </si>
  <si>
    <t>▧시기 : 매분기 또는 매년 (인사이동시)
▧목적 :  효율적인 대관업무 진행을 위한 업무분장 및 조직도 조사
▧결과 : 발주처 담당자 및 업무분장 파악을 통한 효율적인 발주처 관리</t>
    <phoneticPr fontId="3" type="noConversion"/>
  </si>
  <si>
    <t>▧시기 : 발생시
▧목적 : 사업승인요청 및 적법/적시 승인
▧결과 : 사업승인 기관의 사업승인 인가 서류</t>
    <phoneticPr fontId="3" type="noConversion"/>
  </si>
  <si>
    <t>▧시기 : 대외감사 발생시
▧목적 : 대외감사 관련규정,설계도서,시방서,제규정 준수여부 수검
▧결과 : DQMS 대외감사 지적사항, 확인서 제출결과 입력</t>
  </si>
  <si>
    <t>▧시기 : 현장에 사용되는 도면의 항상 최신본 관리
▧목적 : 도면 관리 절차에 따른 현장 도면 관리
▧결과 : 현장 내 각 팀별, 협력업체 공유로 오류 방지</t>
    <phoneticPr fontId="3" type="noConversion"/>
  </si>
  <si>
    <t>▧ 공종별 소요 품목 파악
▧ 설계수량 확인, 품질기준 확인
▧ 자재 등급별 분류표 작성
▧ 관급자재 소요계획서 작성
▧ 관급자재 발주 요청(감독/감리)</t>
    <phoneticPr fontId="3" type="noConversion"/>
  </si>
  <si>
    <t>▧ 시기 : 선급금 신청시
▧ 목적 : 선급금 신청을 위한 공동사 수금여부 확인, 내역작성, 사용계획작성 및 보증증권 발급신청
▧ 결과 : 선급금 내역서, 사용계획서, 선금보증증권</t>
    <phoneticPr fontId="3" type="noConversion"/>
  </si>
  <si>
    <t>▧ 시기 : 민원 발생시
▧ 목적 : 민원인 면담록 작성 및 현장확인을 통한 현황 정리
▧ 결과 : 민원 면담 회의록</t>
    <phoneticPr fontId="3" type="noConversion"/>
  </si>
  <si>
    <t>▧ 시기 : 매분기
▧ 목적 : 실정보고 제출 후 설계변경사항 확인, 변경분에 대한 신규단가 산출근거 확인 및 단가 적정성 검토
▧ 결과 : 집행원가율</t>
    <phoneticPr fontId="3" type="noConversion"/>
  </si>
  <si>
    <t>▧시기 : 준공후
▧목적 : 시공평가보고서의 발주처 제출
▧결과 : 시공평가보고서,  시공평가보고서 제출 공문</t>
    <phoneticPr fontId="3" type="noConversion"/>
  </si>
  <si>
    <t>▧시기 : 준공시
▧목적 : 프로젝트 문서/정보 관리를 종이문서 또는 전자문서로 등록, 보존, 활용
▧결과 : 프로젝트문서 업로드</t>
    <phoneticPr fontId="3" type="noConversion"/>
  </si>
  <si>
    <t>▧시기 : 준공시
▧목적 : 준공전 일상감사, 준공검사 및 원활한 준공을 위한 PS항목 정산 내역 반영
▧결과 : 최종 도급내역서</t>
    <phoneticPr fontId="3" type="noConversion"/>
  </si>
  <si>
    <t>▧시기 : 준공시
▧목적 : 준공 설계도서 제출
▧결과 : 준공설계도서</t>
    <phoneticPr fontId="3" type="noConversion"/>
  </si>
  <si>
    <t>▧시기 : 준공시
▧목적 : 준공 후 하자보수 및 분쟁 발생시 실제 목적물의 정확한 공사현황 확인이 가능함
▧결과 : 시공상세도면</t>
    <phoneticPr fontId="3" type="noConversion"/>
  </si>
  <si>
    <t>설계도서 검토</t>
    <phoneticPr fontId="3" type="noConversion"/>
  </si>
  <si>
    <t>착공계 제출</t>
    <phoneticPr fontId="3" type="noConversion"/>
  </si>
  <si>
    <t>차수계약</t>
    <phoneticPr fontId="3" type="noConversion"/>
  </si>
  <si>
    <t>발주처 요구 사항 및 대응 결과 정리</t>
    <phoneticPr fontId="3" type="noConversion"/>
  </si>
  <si>
    <t>정기안전점검</t>
    <phoneticPr fontId="3" type="noConversion"/>
  </si>
  <si>
    <t>도면 수정사항 업데이트 및 관리</t>
    <phoneticPr fontId="3" type="noConversion"/>
  </si>
  <si>
    <t>선급금 수금</t>
    <phoneticPr fontId="3" type="noConversion"/>
  </si>
  <si>
    <t>셀프 체크리스트 작성</t>
    <phoneticPr fontId="3" type="noConversion"/>
  </si>
  <si>
    <t>(도급)간접비 최종 정산 금액 작성</t>
    <phoneticPr fontId="3" type="noConversion"/>
  </si>
  <si>
    <t>기성자료</t>
    <phoneticPr fontId="3" type="noConversion"/>
  </si>
  <si>
    <t>준공도면 제출</t>
    <phoneticPr fontId="3" type="noConversion"/>
  </si>
  <si>
    <t>토질(지반) 보고서, 터널해석보고서</t>
    <phoneticPr fontId="3" type="noConversion"/>
  </si>
  <si>
    <t>▧실시 : 착공단계
▧목적 : 현장여건과 상이한 부분 검토를 통한 공사 Risk Hedge
▧결과 : 설계도서 검토자료</t>
    <phoneticPr fontId="3" type="noConversion"/>
  </si>
  <si>
    <t>▧실시 : 착공단계
▧목적 : 관련법규(건산법)에 의거, 도급계약 후 7일 이내 또는 입찰안내서에 명기된 기일 이내 제출
▧결과 : 착공계</t>
    <phoneticPr fontId="3" type="noConversion"/>
  </si>
  <si>
    <t>▧시기 : 매년
▧목적 :  차수공사의 경우 예산 확보등의 사유로 매년 착공과 준공을 실시, 이를 관리하기 위한 방안
▧결과 : 차수별 예산안 확정, 차수별 내역서, 설계도서 작성</t>
    <phoneticPr fontId="3" type="noConversion"/>
  </si>
  <si>
    <t>▧시기 : 필요시
▧목적 :  발주처 요청에 따른 자료 제출시 원가/법률적 impact 여부 사전파악
▧결과 : 요청자료 제출 전 impact 여부 사전 확인하여 risk 감소 및 기회 창출</t>
    <phoneticPr fontId="3" type="noConversion"/>
  </si>
  <si>
    <t>▧시기 : 도급계약 체결 후 정기안전점검 대상 공종 착수 전
▧목적 : 건진법 제100조에 따른 정기안전점검 실시
▧결과 : 발주청 공문 안전점검수행기관 지정통보, 시공사 공문 계약체결결과 보고, 정기안전점검보고서</t>
  </si>
  <si>
    <t>▧시기 : 도면개정사항 발생 시
▧목적 : 현장에 사용되는 도면의 항상 최신본 관리
▧결과 : 도면 관리 잘못에 따른 재시공 및 보수작업을 방지</t>
    <phoneticPr fontId="3" type="noConversion"/>
  </si>
  <si>
    <t>▧ 시기 : 선급금 수금시
▧ 목적 : 선급금 청구 및 수금, 기성청구시 현황 관리대장작성
▧ 결과 : 기성수금현황 관리대장</t>
    <phoneticPr fontId="3" type="noConversion"/>
  </si>
  <si>
    <t>▧ 시기 : 민원 발생시
▧ 목적 : 계약조건에 따른 민원 분류
▧ 결과 : 민원조사 보고서</t>
    <phoneticPr fontId="3" type="noConversion"/>
  </si>
  <si>
    <t>▧시기 : 발주처별 상이하나 반기 or 분기
▧목적 : 적기 설계변경 진행을 통한 Risk 제거 및 기회 발굴
▧결과 : Change Control Log Sheet</t>
    <phoneticPr fontId="3" type="noConversion"/>
  </si>
  <si>
    <t>▧시기 : 준공검사 전후
▧목적 : 도급 설계변경에 따라 추가/변경 내용을 기존 설계도면에 수정 또는 추가 반영한다.
▧결과 : 준공 설계도서(도면, 추가 시방서, 구조계산서 등)</t>
    <phoneticPr fontId="3" type="noConversion"/>
  </si>
  <si>
    <t>▧시기 : 준공시
▧목적 : 프로젝트문서 제출 내역 점검
▧결과 : 셀프 체크리스트</t>
    <phoneticPr fontId="3" type="noConversion"/>
  </si>
  <si>
    <t>▧시기 : 준공시
▧목적 : 예비준공검사를 위한 공사도급 관련한 계약, 수금, 잔여 현황 정리
▧결과 : 기성현황 자료</t>
    <phoneticPr fontId="3" type="noConversion"/>
  </si>
  <si>
    <t>▧시기 : 준공시
▧목적 : 공사중 설계변경 등으로 변경된 목적물을 확인하기 위함
▧결과 : 준공도면</t>
    <phoneticPr fontId="3" type="noConversion"/>
  </si>
  <si>
    <t>▧시기 : 준공시
▧목적 : 공사중 가시설, 발파패턴 및 발파방법 등의 안정성을 확인할 수 있음
▧결과 : 토질(지반) 보고서, 터널해석보고서</t>
    <phoneticPr fontId="3" type="noConversion"/>
  </si>
  <si>
    <t>도급 기성</t>
    <phoneticPr fontId="3" type="noConversion"/>
  </si>
  <si>
    <t>발주처/외부기관 현장 방문</t>
    <phoneticPr fontId="3" type="noConversion"/>
  </si>
  <si>
    <t>기준/지침/법령 변경에 따른 설계변경</t>
    <phoneticPr fontId="3" type="noConversion"/>
  </si>
  <si>
    <t>(도급)최종 정산내역서 작성</t>
    <phoneticPr fontId="3" type="noConversion"/>
  </si>
  <si>
    <t>공사사진첩 제출</t>
    <phoneticPr fontId="3" type="noConversion"/>
  </si>
  <si>
    <t>준공도면</t>
    <phoneticPr fontId="3" type="noConversion"/>
  </si>
  <si>
    <t>▧시기 : 필요시
▧목적 :  도급기성 청구로 미청구미수 해소등을 통한 CF개선
▧결과 : 도급기성 수금시 15일 이내 해당공종 하도급기성 집행 필요</t>
    <phoneticPr fontId="3" type="noConversion"/>
  </si>
  <si>
    <t>▧시기 : 발생시
▧목적 :  발주처/외부기관 방문시 원활한 방문응대
▧결과 : 방문시 원활한 방문응대로 당사 이미지 제고</t>
    <phoneticPr fontId="3" type="noConversion"/>
  </si>
  <si>
    <t>▧ 시기 : 민원 발생 시
▧ 목적 : 민원 처리를 위한 방안 검토
▧ 결과 : 민원 대응 방안(공사성 민원 - 공사 방법의 개선, 민원인 요구사항의 수용 및 민원처리비 집행, 사업성 민원 - 민원인 설명 및 필요 시 발주자 보고)</t>
    <phoneticPr fontId="3" type="noConversion"/>
  </si>
  <si>
    <t>▧시기 : 발주처별 상이하나 반기 or 분기
▧목적 : 기준/지침/법령 변경에 따른 설계변경 및 발주처승인
▧결과 : 각종 설계도서 검토서, 발주처 승인공문, 공사비 증감내역 등</t>
    <phoneticPr fontId="3" type="noConversion"/>
  </si>
  <si>
    <t>▧시기 : 준공검사 후
▧목적 : 준공금 수금
▧준공대가 수령전 계약금액조정 청구 공문 발송(Claim 미해결시) 및 하자보증내역 발주처 협의 필요
▧결과 : 준공금 청구서</t>
    <phoneticPr fontId="3" type="noConversion"/>
  </si>
  <si>
    <t>▧시기 : 준공시
▧목적 : 준공전 일상감사, 준공검사 및 원활한 준공을 위한 최종 정산 내역 반영
▧결과 : 최종 도급내역서</t>
    <phoneticPr fontId="3" type="noConversion"/>
  </si>
  <si>
    <t>▧시기 : 준공시
▧목적 : 공사중 설계변경 등으로 변경된 목적물을 확인하기 위함, 공사중, 공사후 여건과 실시공여부 확인
▧결과 : 시공상세도면, 준공도면, 공사사진첩, 인허가</t>
    <phoneticPr fontId="3" type="noConversion"/>
  </si>
  <si>
    <t>▧시기 : 준공시
▧목적 : 공사중 공사 현황, 여건, 실공사 여부 확인하기 위함
▧결과 : 공사사진첩</t>
    <phoneticPr fontId="3" type="noConversion"/>
  </si>
  <si>
    <t>기성공사 실적증명서 발급</t>
    <phoneticPr fontId="3" type="noConversion"/>
  </si>
  <si>
    <t>설계서의 오류에 따른 설계변경</t>
    <phoneticPr fontId="3" type="noConversion"/>
  </si>
  <si>
    <t>(도급)최종 설계변경 내용 발주처 협의 및 승인</t>
    <phoneticPr fontId="3" type="noConversion"/>
  </si>
  <si>
    <t>인허가 필증 제출</t>
    <phoneticPr fontId="3" type="noConversion"/>
  </si>
  <si>
    <t>준공내역서</t>
    <phoneticPr fontId="3" type="noConversion"/>
  </si>
  <si>
    <t>▧시기 : 매년초
▧목적 :  매년 기성실적 건설협회 등 신고를 위한 실적증명서 발급
▧결과 : 본사 요청에 따라 초안 본사 확인 후 발주처 날인본 본사발송</t>
    <phoneticPr fontId="3" type="noConversion"/>
  </si>
  <si>
    <t>▧시기 : 발주처별 상이하나 반기 or 분기
▧목적 : 설계서 오류에 따른 설계변경 및 발주처 승인
▧결과 : 각종 설계도서 검토서, 발주처 승인공문, 공사비 증감내역 등</t>
    <phoneticPr fontId="3" type="noConversion"/>
  </si>
  <si>
    <t>▧시기 : 준공시
▧목적 : 준공전 일상감사 및 예비준공검사의 지적사항에 대한 설계변경 협의 및 승인
▧결과 : 최종 설계변경 승인</t>
    <phoneticPr fontId="3" type="noConversion"/>
  </si>
  <si>
    <t>▧시기 : 준공시
▧목적 : 공사 수행 관련 인허가 사항을 적법하게 완료하였음을 확인하고 향후 분쟁 등을 대비
▧결과 : 인허가</t>
    <phoneticPr fontId="3" type="noConversion"/>
  </si>
  <si>
    <t>▧시기 : 준공시
▧목적 :공사중 설계변경 등으로 변경된 목적물을 내역에 반영하기 위함
▧결과 : 준공내역서</t>
    <phoneticPr fontId="3" type="noConversion"/>
  </si>
  <si>
    <t>▧시기 : 준공시
▧목적 : 준공과 관련된 서류를 제출하므로서 목적물의 정확한 인수인계 내용을 확인하기 위함
▧결과 : 국토안전관리원 제출자료 1식</t>
    <phoneticPr fontId="3" type="noConversion"/>
  </si>
  <si>
    <t>원가 개선을 위한 설계변경</t>
    <phoneticPr fontId="3" type="noConversion"/>
  </si>
  <si>
    <t>(도급)공사도급계약서 정산계약 체결</t>
    <phoneticPr fontId="3" type="noConversion"/>
  </si>
  <si>
    <t>공사시방서</t>
    <phoneticPr fontId="3" type="noConversion"/>
  </si>
  <si>
    <t>▧시기 : 발주처별 상이하나 반기 or 분기
▧목적 : 원가개선을 위한 설계변경 및 발주처 승인
▧결과 : 각종 설계도서 검토서, 발주처 승인공문, 공사비 증감내역 등</t>
    <phoneticPr fontId="3" type="noConversion"/>
  </si>
  <si>
    <t>▧시기 : 준공시
▧목적 : 원활한 준공을 위한 최종 정산 계약 체결에 대한 설계변경 협의 및 승인
▧결과 : 최종도급계약서</t>
    <phoneticPr fontId="3" type="noConversion"/>
  </si>
  <si>
    <t>▧시기 : 준공시
▧목적 : 공사중 품질, 안전을 확보하기 위한 자재, 공사방법 등을 기술함
▧결과 : 공사시방서</t>
    <phoneticPr fontId="3" type="noConversion"/>
  </si>
  <si>
    <t>시공물량 정산에 따른 설계변경</t>
    <phoneticPr fontId="3" type="noConversion"/>
  </si>
  <si>
    <t>구조 및 수리 계산서 등</t>
    <phoneticPr fontId="3" type="noConversion"/>
  </si>
  <si>
    <t>▧시기 : 발주처별 상이하나 반기 or 분기
▧목적 : 시공물량 정산에 따른 설계변경 및 발주처 승인
▧결과 : 각종 설계도서 검토서, 발주처 승인공문, 공사비 증감내역 등</t>
    <phoneticPr fontId="3" type="noConversion"/>
  </si>
  <si>
    <t>▧시기 : 준공시
▧목적 : 공사중 품질, 안전성을 확보하였는지 확인 할 수 있음
▧결과 : 구조 및 수리 계산서 등</t>
    <phoneticPr fontId="3" type="noConversion"/>
  </si>
  <si>
    <t>계약자 귀책이 없는 사유로 인한 설계변경</t>
    <phoneticPr fontId="3" type="noConversion"/>
  </si>
  <si>
    <t>준공계 작성</t>
    <phoneticPr fontId="3" type="noConversion"/>
  </si>
  <si>
    <t>▧시기 : 발주처별 상이하나 반기 or 분기
▧목적 : 계약자 귀책이 없는 사유(공기연장, 천재지변 등)로 인한 설계변경 및 발주처 승인
▧결과 : 설계변경 검토서, 사례자료, 발주처 승인공문</t>
    <phoneticPr fontId="3" type="noConversion"/>
  </si>
  <si>
    <t>▧시기 : 준공시
▧목적 : 준공 내용을 목록화하여 인수인계 하여 목적물의 정확한 인수인계 내용을 확인하기 위함
▧결과 : 준공계</t>
    <phoneticPr fontId="3" type="noConversion"/>
  </si>
  <si>
    <t>발주처 및 인수기관 인수통보서 접수</t>
    <phoneticPr fontId="3" type="noConversion"/>
  </si>
  <si>
    <t>▧시기 : 준공시
▧목적 : 준공점검, 준공계 등의 작업 완료후 목적물을 인수인계 하였음을 확인하는 통보서
▧결과 : 발주처 및 인수기관 인수통보서</t>
    <phoneticPr fontId="3" type="noConversion"/>
  </si>
  <si>
    <t>축조계획 수립</t>
    <phoneticPr fontId="3" type="noConversion"/>
  </si>
  <si>
    <t>공정계획 수립</t>
    <phoneticPr fontId="3" type="noConversion"/>
  </si>
  <si>
    <t>품질관리 사항 발췌/정리</t>
    <phoneticPr fontId="3" type="noConversion"/>
  </si>
  <si>
    <t>착수전 측량 수행</t>
    <phoneticPr fontId="3" type="noConversion"/>
  </si>
  <si>
    <t>지장물 관리</t>
    <phoneticPr fontId="3" type="noConversion"/>
  </si>
  <si>
    <t>자재 관련</t>
    <phoneticPr fontId="3" type="noConversion"/>
  </si>
  <si>
    <t>위험물 취급허가</t>
    <phoneticPr fontId="3" type="noConversion"/>
  </si>
  <si>
    <t>영향평가 협의내용 관리대장</t>
    <phoneticPr fontId="3" type="noConversion"/>
  </si>
  <si>
    <t>시공준비단계</t>
    <phoneticPr fontId="3" type="noConversion"/>
  </si>
  <si>
    <t>계측계획서 작성/검토</t>
    <phoneticPr fontId="3" type="noConversion"/>
  </si>
  <si>
    <t>설계 외 작업에 대한 수량검토</t>
    <phoneticPr fontId="3" type="noConversion"/>
  </si>
  <si>
    <t>공정 실적관리</t>
    <phoneticPr fontId="3" type="noConversion"/>
  </si>
  <si>
    <t>일반업무</t>
    <phoneticPr fontId="3" type="noConversion"/>
  </si>
  <si>
    <t>하도급/자재 기성검토</t>
    <phoneticPr fontId="3" type="noConversion"/>
  </si>
  <si>
    <t>시공물량 정산</t>
    <phoneticPr fontId="3" type="noConversion"/>
  </si>
  <si>
    <t>(기성지급)월별 시공물량 검토 / 시공 도면 및 수량산출서 작성</t>
    <phoneticPr fontId="3" type="noConversion"/>
  </si>
  <si>
    <t>(수행)측량계획 수립</t>
    <phoneticPr fontId="3" type="noConversion"/>
  </si>
  <si>
    <t>잔공사 및 공사기간 연장여부 검토</t>
    <phoneticPr fontId="3" type="noConversion"/>
  </si>
  <si>
    <t>준공공정표 작성</t>
    <phoneticPr fontId="3" type="noConversion"/>
  </si>
  <si>
    <t>Punch List 정리</t>
    <phoneticPr fontId="3" type="noConversion"/>
  </si>
  <si>
    <t>공정관리 항목 작성</t>
    <phoneticPr fontId="3" type="noConversion"/>
  </si>
  <si>
    <t>각종 시험성적서 정리</t>
    <phoneticPr fontId="3" type="noConversion"/>
  </si>
  <si>
    <t>시설물 유지관리 지침 제출</t>
    <phoneticPr fontId="3" type="noConversion"/>
  </si>
  <si>
    <t>안전점검 종합보고서, 초기점검 보고서</t>
    <phoneticPr fontId="3" type="noConversion"/>
  </si>
  <si>
    <t>▧시기 : 단가승인 이전
▧목적 : 가설사무실 축조 및 임대차사무실 인테리어를 위한 도면 작성, 작성된 도면을 토대로 하도급업체 견적 접수
▧결과 : 사무실 도면 및 하도급업체 견적서</t>
    <phoneticPr fontId="3" type="noConversion"/>
  </si>
  <si>
    <t>▧ 시기 : 공사도급계약 체결 이후(공사도급계약서 상 일자 확인)
▧ 목적 : 공정관리계획 및 공사중 안전관리 방안에 대한 계획 보고
▧ 결과 : 예정공정표, 공정관리계획서, 안전관리계획서</t>
    <phoneticPr fontId="3" type="noConversion"/>
  </si>
  <si>
    <t>▧시기 : 공정KOM 이 후 토목수행팀과 함께 작성
▧목적 : CP공정 관리 강화로 원가상승 요인인 돌관공사 방지
▧결과 : 예정공정계획(P6)</t>
    <phoneticPr fontId="3" type="noConversion"/>
  </si>
  <si>
    <t>▧ 시기 : 착공전
▧ 목적 : 현장의 중점 품질관리 사항 도출
▧ 결과 : 품질관리계획서 內 중점 품질관리 사항</t>
    <phoneticPr fontId="3" type="noConversion"/>
  </si>
  <si>
    <t>▧실시 : 시공계획서, 인허가 승인 완료 후
▧목적 : 계획공정 진도관리 및 자재수량 및 규격 확인
▧결과 : 가설사무실 축조 완료 후 사용 검사 필증 수령</t>
    <phoneticPr fontId="3" type="noConversion"/>
  </si>
  <si>
    <t>▧실시 : 착공 시
▧목적 : 공사 착수의 신고, 및 공사의 수행과 관련한 안전관리계획서, 품질관리계획서 제출
▧결과 : 안전관리계획서, 품질관리계획서</t>
    <phoneticPr fontId="3" type="noConversion"/>
  </si>
  <si>
    <t>▧실시 : 착공전 
▧목적 : CP공정 관리를 통한 조기 준공 및 원가 상승 요인 차단
▧결과 : 예정공정표</t>
    <phoneticPr fontId="3" type="noConversion"/>
  </si>
  <si>
    <t>▧시기 : 착공직후
▧목적 : 설계도서에 준하는 대상물의 위치,표고,물량등 관리에 필요한 기준 확보
▧결과 : 측량결과보고서(대외공문)</t>
    <phoneticPr fontId="3" type="noConversion"/>
  </si>
  <si>
    <t>▧실시 : 착공초기
▧목적 : 공사구간 및 연도변 지장물을 확인하여 공사 착수전 이설 등 조치, 누락 지장물 확인
▧결과 : 지장물 이설요청(대외공문)</t>
  </si>
  <si>
    <t>▧실시 : 착공초기
▧목적 : 자재투입시기, 수량을 산출하여 적기에 자재를 투입하여 원활한 공사 수행
▧결과 : 자재투입계획서(부서간 공유)</t>
    <phoneticPr fontId="3" type="noConversion"/>
  </si>
  <si>
    <t>▧시기 : 필요시
▧목적 :  발주처 요청에 따른 자료 제출시 공정/원가 impact 여부 사전파악
▧결과 : 요청자료 제출 전 impact 여부 사전 확인하여 공정 risk 감소</t>
    <phoneticPr fontId="3" type="noConversion"/>
  </si>
  <si>
    <t>▧시기 : 필요시
▧목적 :  암반굴착용 화약류 사용을 위한 관련법에 의한 소정의 인허가 취득 및 경찰서 민원실 인허가 취득
▧결과 : 위험물 취급 허가서</t>
    <phoneticPr fontId="3" type="noConversion"/>
  </si>
  <si>
    <t>▧시기 : 협의내용 이행시기 도래시
▧목적 : 건설공사 시행에 따른 영향요인을 사전에 분석하고 이를 저감
▧결과 : 협의내용 관리대장</t>
  </si>
  <si>
    <t>▧시기 : 대상 발생 시
▧목적 :  고위험작업에 대한 작업허가제도 및 주요 위험공정에 대한 점검 활동
▧결과 : 안전작업허가서 (개인PC)</t>
  </si>
  <si>
    <t>▧시기 : 연약지반 개량 2개월전
▧결정 : 공사팀장, 품질팀장
▧주관 : 현장 공사/품질팀
▧협의 : 공무설계팀/안전팀
▧목적 : 계측방법, 계측기설치위치, 계측주기, 계측보고서 작성주기</t>
    <phoneticPr fontId="3" type="noConversion"/>
  </si>
  <si>
    <t xml:space="preserve">▧ 공정계획 작성, 품목확인
▧ 자재청구서 작성
▧ 자재반입시기, 수량 결정
▧ 자재반입계획서 작성
▧ 자재식별, 보관방법 결정
</t>
    <phoneticPr fontId="3" type="noConversion"/>
  </si>
  <si>
    <t>▧ 시기 : 작업지시사항 발생시
▧ 목적 : 하도급법에 따라 계약 외 수량을 사전에 파악하여 법 준수를 위한 사전 관리
▧ 결과 : 설계도면, 수량산출서</t>
    <phoneticPr fontId="3" type="noConversion"/>
  </si>
  <si>
    <t>▧ 시기 : 직영공사 공종 발생시
▧ 목적 : 직용공사 수행을 위한 노무/장비/자재 계획 수립 및 시공에 관한 전반적인 검토
▧ 결과 : 공정표, 직영풀현황, 시공계획서, 시공발표회자료, 시공검토서</t>
    <phoneticPr fontId="3" type="noConversion"/>
  </si>
  <si>
    <t>▧ 시기 : 일일, 주간, 월간, 연간 정기적 수행
▧ 목적 : 계획된 공정 대비 실적공정 비교 및 차이 발생 시 원인 분석, 공정 지연 시 만회대책 수립, 연간 달성 가능 매출액 산정 등
▧ 결과 : 공정표, 직영풀현황, 시공계획서, 시공발표회자료, 시공검토서</t>
    <phoneticPr fontId="3" type="noConversion"/>
  </si>
  <si>
    <t>▧ 시기 : 안전관리계획서 개정 및 심사(발생시), SPOT점검(매일)
▧ 목적 : 근로자 안전보건 확보, 고위험 Spot으로 지정된 사항에 대해 점검 후 사진을 시스템에 등재
▧ 결과 : 안전관리시스템</t>
    <phoneticPr fontId="3" type="noConversion"/>
  </si>
  <si>
    <t>▧ 시기 : 비용 미발생 민원
▧ 목적 : 공사계획 수립시 민원인 요구사항 고려
▧ 결과 : 민원조사 보고서</t>
    <phoneticPr fontId="3" type="noConversion"/>
  </si>
  <si>
    <t>▧시기 : 매월 末
▧목적 : 협력사에서 송부한 기성자료의 적정성 여부를 검토하여 공무팀과 공유
▧결과 : 하도급/자재 기성서류 검토서(개인PC), 하도급 투자분석(개인PC), 사전공사기성관리대장</t>
    <phoneticPr fontId="3" type="noConversion"/>
  </si>
  <si>
    <t>▧시기 : 발주처별 상이하나 반기 or 분기
▧목적 : 설계도면 오류에 따른 문제발생 사전 예방 및 설계변경 준비
▧결과 : 구조검토 의견서 또는 구조계산서</t>
    <phoneticPr fontId="3" type="noConversion"/>
  </si>
  <si>
    <t>▧시기 : 하도급 계약 정산시
▧목적 : 실공사 물량을 기록, 시간 or 과투입 됐는지 여부와 적게 투입 됐는지 정확히 기록
▧결과 : 실시공물량 정산 결과</t>
    <phoneticPr fontId="3" type="noConversion"/>
  </si>
  <si>
    <t>▧시기 : 월별 or 상시
▧목적 : 월별 시공물량 기록관리하여 월별 투입량을 정확히 산출하고 추후 기성청구에도 활용
▧결과 : 변경 도면, 변경 수량산출서</t>
    <phoneticPr fontId="3" type="noConversion"/>
  </si>
  <si>
    <t>▧시기 : 컨티 발생시
▧목적 : 공사에 필요한 기술적인 도면이나 설계도를 작성하여, 현장 작업자들이 정확하게 작업을 수행할 수 있도록 돕고, 작업이 원활하게 진행되도록 함
▧결과 : 컨틴젼시 관련 설계도면</t>
    <phoneticPr fontId="3" type="noConversion"/>
  </si>
  <si>
    <t>▧시기 : 측량 전 계획수립 시
▧목적 : 측량 업체로부터 측량수행계획 접수(공문), 계약서(현장설명서)와 측량수행계획 비교하여 적정여부 확인
▧결과 : 측량계획서</t>
    <phoneticPr fontId="3" type="noConversion"/>
  </si>
  <si>
    <t>▧시기 : 예정공정 지연 발생(예상) 시 
▧목적 : 준공기한 준수 (공기지연에 따른 지체상금 Risk 제거)
▧결과 : 공기단축 방안, 공사기간 연장</t>
    <phoneticPr fontId="3" type="noConversion"/>
  </si>
  <si>
    <t>▧시기 : 준공시
▧목적 : 최종 준공공정표 작성 및 발주처 보고
▧결과 : 최종 준공공정표</t>
    <phoneticPr fontId="3" type="noConversion"/>
  </si>
  <si>
    <t>▧시기 : 준공시
▧목적 : 공사의 마무리 단계에서 미처리된 사항을 관리하고 해결할 수 있도록 함
▧결과 : 펀치리스트</t>
    <phoneticPr fontId="3" type="noConversion"/>
  </si>
  <si>
    <t>▧시기 : 준공후
▧목적 : 공정관련 사항의 시공평가보고서 상 내용 수록
▧결과 : 공정관리 항목</t>
    <phoneticPr fontId="3" type="noConversion"/>
  </si>
  <si>
    <t>▧시기 : 준공시
▧목적 : 품질과 기준이 충족되었는지 확인하고, 문제를 사전 예방
▧결과 : 검측요청서, 검측요청 결과 통보서</t>
    <phoneticPr fontId="3" type="noConversion"/>
  </si>
  <si>
    <t>▧시기 : 준공시
▧목적 : 협력사 정산 시 실질적인 정산자료로 활용, 협력업체와의 불필요한 분쟁 해소 
▧결과 : 시공물량정산 서류, 감리단 확인 서류</t>
    <phoneticPr fontId="3" type="noConversion"/>
  </si>
  <si>
    <t>▧시기 : 준공시
▧목적 : 펀치리스트 준비, 공사일지작성, 취약관리지점 관리대장 등 작성하여 예비준공검사 서류준비
▧결과 : 펀치리스트, 지적사항 사진대지, FAN,NCR 조치결과 등</t>
    <phoneticPr fontId="3" type="noConversion"/>
  </si>
  <si>
    <t>▧시기 : 준공시
▧목적 : 준공후 목적물 인수자가 목적물 관리를 원할하게 하고 하자 책임 소재 등을 명확히 할 수 있음
▧결과 : 시설물 유지관리 지침</t>
    <phoneticPr fontId="3" type="noConversion"/>
  </si>
  <si>
    <t>▧시기 : 준공시
▧목적 : 공사 중, 준공전 목적물의 상태를 측정, 점검하여 인수인계시 목적물의 상태를 정확히 확인하여 준공후 변화를 비교할 수 있음
▧결과 : 안전점검 종합보고서</t>
    <phoneticPr fontId="3" type="noConversion"/>
  </si>
  <si>
    <t>각종인허가</t>
    <phoneticPr fontId="3" type="noConversion"/>
  </si>
  <si>
    <t>공정계획 셋팅</t>
    <phoneticPr fontId="3" type="noConversion"/>
  </si>
  <si>
    <t>품질방침 및 품질목표 수립</t>
    <phoneticPr fontId="3" type="noConversion"/>
  </si>
  <si>
    <t>연도변조사 수행</t>
    <phoneticPr fontId="3" type="noConversion"/>
  </si>
  <si>
    <t>문화재 관리</t>
    <phoneticPr fontId="3" type="noConversion"/>
  </si>
  <si>
    <t>도로점용허가</t>
    <phoneticPr fontId="3" type="noConversion"/>
  </si>
  <si>
    <t>시공단계(시공 중)</t>
    <phoneticPr fontId="3" type="noConversion"/>
  </si>
  <si>
    <t>계측 수행</t>
    <phoneticPr fontId="3" type="noConversion"/>
  </si>
  <si>
    <t>사급자재</t>
    <phoneticPr fontId="3" type="noConversion"/>
  </si>
  <si>
    <t>작업물량에 대한 금액 검토</t>
    <phoneticPr fontId="3" type="noConversion"/>
  </si>
  <si>
    <t>직영공사 수행(근로자 관리)</t>
    <phoneticPr fontId="3" type="noConversion"/>
  </si>
  <si>
    <t>협력사 투자분석</t>
    <phoneticPr fontId="3" type="noConversion"/>
  </si>
  <si>
    <t>(투자분석)노임/장비/자재 투입현황 집계</t>
    <phoneticPr fontId="3" type="noConversion"/>
  </si>
  <si>
    <t>(수행)기준점 조사 및 선점</t>
    <phoneticPr fontId="3" type="noConversion"/>
  </si>
  <si>
    <t>잔여공사 공정관리</t>
    <phoneticPr fontId="3" type="noConversion"/>
  </si>
  <si>
    <t>발주처 요구사항 조치계획 수립</t>
    <phoneticPr fontId="3" type="noConversion"/>
  </si>
  <si>
    <t>시공관리 항목 작성</t>
    <phoneticPr fontId="3" type="noConversion"/>
  </si>
  <si>
    <t>준공 전 하자 조치</t>
    <phoneticPr fontId="3" type="noConversion"/>
  </si>
  <si>
    <t>▧시기 : 공사 착수 전
▧결정 : 현장소장
▧주관 : 공사
▧목적 : 도로점용허가 등 해당 공사행위를 하기 위한 법적 절차 준수</t>
    <phoneticPr fontId="3" type="noConversion"/>
  </si>
  <si>
    <t>▧시기 : 공정계획 수립 후 현장에서 작성
▧목적 : 작성된 공정표 대비하여 지연 가능한 공정 Risk 확인 및 대응방안 모색
▧결과 : 수정계획공정</t>
    <phoneticPr fontId="3" type="noConversion"/>
  </si>
  <si>
    <t>▧ 시기 : 착공전
▧ 목적 : 현장의 품질방침 및 품질목표 수립
▧ 결과 : DQMS 품질방침, 품질목표 입력</t>
    <phoneticPr fontId="3" type="noConversion"/>
  </si>
  <si>
    <t>▧시기 : 착공직후
▧목적 : 경계선 변동, 지형 변화, 토지 이용 변경 등을 정확하게 파악
▧결과 : 연도변조사보고서(대외공문)</t>
    <phoneticPr fontId="3" type="noConversion"/>
  </si>
  <si>
    <t>▧실시 : 착공초기
▧목적 : 공사구간 및 인근에 문화재 존재여부 확인, 공사 착수전 문화재 관리와 협의
▧결과 : 문화재 안정성 검토 보고서 제출 (대외공문)</t>
  </si>
  <si>
    <t>▧시기 : 발생시
▧목적 :  발주처/외부기관 방문시 현장 정리정돈
▧결과 : 방문시 현장 정리정돈(안전/환경 등)으로 당사 이미지 제고</t>
    <phoneticPr fontId="3" type="noConversion"/>
  </si>
  <si>
    <t>▧시기 : 도로점용 필요시
▧목적 : 도로법에 따라 공사를 위한 도로 점용 시 관리청의 허가 필요
▧결과 : 도로점용허가 신청서 접수 및 승인</t>
    <phoneticPr fontId="3" type="noConversion"/>
  </si>
  <si>
    <t>▧시기 : 해당공종 시공중
▧목적 : 건설기술진흥법 적용
▧관련부서 : 전문안전점검업체, 건설사업관리단. 발주처, 국토안전원
▧결과 : 점검보고서재출 승인</t>
  </si>
  <si>
    <t>▧시기 : 매일
▧목적 :  위험성평가 결과 유해위험요인에 대한 TBM 내용을 종사자에게 교육 및 전파
▧결과 : SORA교육(TBM일지)
          (개인PC)</t>
  </si>
  <si>
    <t>▧시기 : 자재반입 및 사용전
▧목적 : 연간 자재 소요계획을 작성하여 원활한 자재수급을 위함
▧결과 : 연간 자재 소요계획서</t>
    <phoneticPr fontId="3" type="noConversion"/>
  </si>
  <si>
    <t>▧시기 : 연약지반 개량 종료전
▧결정 : 공사팀장, 품질팀장
▧주관 : 현장 공사/품질팀
▧협의 : 공무설계팀
▧목적 : 계측데이터 확인</t>
    <phoneticPr fontId="3" type="noConversion"/>
  </si>
  <si>
    <t>▧ 시기 : 자재 소요 시기 전
▧ 목적 : 사전 계획을 통해 시공 적기에 자재를 공급하고 설계 대비 시공량 분석을 위함.
▧ 결과 : 공정 추진에 따른 적기 자재 공급</t>
    <phoneticPr fontId="3" type="noConversion"/>
  </si>
  <si>
    <t>▧ 시기 : 작업지시사항 발생시
▧ 목적 : 향후 업체 변경계약 시 예산 및 집행규모 파악
▧ 결과 : 예산대비내역서</t>
    <phoneticPr fontId="3" type="noConversion"/>
  </si>
  <si>
    <t>▧ 시기 : 직영공사 공종 발생시
▧ 목적 : 일일 투입수량을 단위공정별로 집계하여 작업량별 투입수량을 확인
▧ 결과 : 투자대비작성, 통합인사시스템</t>
    <phoneticPr fontId="3" type="noConversion"/>
  </si>
  <si>
    <t>▧ 시기 : 대외업무 발생시
▧ 목적 : 고위험 작업은 사전에 안전요인이 미비한지 확인 후 부족한 부분은 보완(고위험 사전승인)
▧ 결과 : 고위험작업 사전승인 요청서</t>
    <phoneticPr fontId="3" type="noConversion"/>
  </si>
  <si>
    <t>▧시기 : 매월 末
▧목적 : 협력사 기성대비 공사원가를 검토하여 손실사유와 미/체불현황 관리, 적자만회대책 수립
▧결과 : 하도급 투자분석(개인PC)</t>
    <phoneticPr fontId="3" type="noConversion"/>
  </si>
  <si>
    <t>▧시기 : 발주처별 상이하나 반기 or 분기
▧목적 : 설계오류 또는 설계기준 변경에 따른 재작성시 설계기준에 부합되도록 수정
▧결과 : 변경 수량산출서</t>
    <phoneticPr fontId="3" type="noConversion"/>
  </si>
  <si>
    <t>▧시기 : 매일
▧목적 : 인원/장비/자재 일투입 파악하여 협력업체 관리
▧결과 : 노임/장비/자재 투입현황 집계</t>
    <phoneticPr fontId="3" type="noConversion"/>
  </si>
  <si>
    <t>▧시기 : 여건 발생시
▧목적 : 여건보고에 필요한 관련도면 작성 및 검토
▧결과 : 설계도면</t>
    <phoneticPr fontId="3" type="noConversion"/>
  </si>
  <si>
    <t>▧시기 : 측량 착수 기준점조사시
▧목적 : 설계서에 적용된 기준점 및 수준점을 명확히 파악하여 현장 존재여부 확인
▧결과 : 측량보고서</t>
    <phoneticPr fontId="3" type="noConversion"/>
  </si>
  <si>
    <t>▧시기 : 준공시
▧목적 : 잔여공사 공정관리를 통한 미진한 공사 최종 마무리 준공
▧결과 : 추가공사 공정계획 수립 및 관리</t>
    <phoneticPr fontId="3" type="noConversion"/>
  </si>
  <si>
    <t>▧시기 : 준공시
▧목적 : 발주처의 요구를 반영하고, 문제를 해결할 수 있는 구체적인 방안을 제시
▧결과 : 발주처 요구사항 조치계획 수립</t>
    <phoneticPr fontId="3" type="noConversion"/>
  </si>
  <si>
    <t>▧시기 : 준공후
▧목적 : 시공 과정에서 필요한 관리 항목을 정의하고 작성하여, 현장에서 발생할 수 있는 다양한 상황을 효율적으로 관리하고자 함
▧결과 : 시공관리 항목</t>
    <phoneticPr fontId="3" type="noConversion"/>
  </si>
  <si>
    <t>▧시기 : 준공시
▧목적 : 준공 전에 발생한 하자나 미비점을 목록화하여 최종 마감 전에 문제를 해결
▧결과 : 협력업체 하자 펀치리스트, 펀치리스트</t>
    <phoneticPr fontId="3" type="noConversion"/>
  </si>
  <si>
    <t>시설물관리대장(1, 2종)</t>
    <phoneticPr fontId="3" type="noConversion"/>
  </si>
  <si>
    <t>공정지연 만회관리</t>
    <phoneticPr fontId="3" type="noConversion"/>
  </si>
  <si>
    <t>▧시기 : 준공시
▧목적 : 현장 시설물 현황 확인하고 향후, 하자보수 등 내용 확인 필요시 활용 가능함
▧결과 : 시설물관리대장</t>
    <phoneticPr fontId="3" type="noConversion"/>
  </si>
  <si>
    <t xml:space="preserve">▧ 시기 : 공정지연 발생 시 
▧ 목적 : 지연공종 원인을 분석하고 공정 만회를 위한 대책 수립, 필요 시 본사보고, 지원 요청 
▧ 결과 : 지연공정의 만회대책 </t>
    <phoneticPr fontId="3" type="noConversion"/>
  </si>
  <si>
    <t>착공초기 공정관리</t>
    <phoneticPr fontId="3" type="noConversion"/>
  </si>
  <si>
    <t>품질 KOM</t>
    <phoneticPr fontId="3" type="noConversion"/>
  </si>
  <si>
    <t>해당지역 지적공사 출장소 경계측량 의뢰</t>
    <phoneticPr fontId="3" type="noConversion"/>
  </si>
  <si>
    <t>유사 Project 사례 조사</t>
    <phoneticPr fontId="3" type="noConversion"/>
  </si>
  <si>
    <t>하천점용허가</t>
    <phoneticPr fontId="3" type="noConversion"/>
  </si>
  <si>
    <t>계측 결과 검토</t>
    <phoneticPr fontId="3" type="noConversion"/>
  </si>
  <si>
    <t>작업지시서 관리대장 작성</t>
    <phoneticPr fontId="3" type="noConversion"/>
  </si>
  <si>
    <t>직영공사 수행(장비 관리)</t>
    <phoneticPr fontId="3" type="noConversion"/>
  </si>
  <si>
    <t>자재관리현황</t>
    <phoneticPr fontId="3" type="noConversion"/>
  </si>
  <si>
    <t>(투자분석)노임/장비/자재 투입에 따른 투입비 산정</t>
    <phoneticPr fontId="3" type="noConversion"/>
  </si>
  <si>
    <t>(수행)보조점 및 기준점 설치</t>
    <phoneticPr fontId="3" type="noConversion"/>
  </si>
  <si>
    <t>공정 Data 관리</t>
    <phoneticPr fontId="3" type="noConversion"/>
  </si>
  <si>
    <t>조치사항 발주처 협의 및 승인</t>
    <phoneticPr fontId="3" type="noConversion"/>
  </si>
  <si>
    <t>구조물안정성 항목 작성</t>
    <phoneticPr fontId="3" type="noConversion"/>
  </si>
  <si>
    <t>▧시기 : 현장착공 후 현장에서 작성
▧목적 : 착공초기 공정계획 수립 및 관리를 통한 실착수지연 방지
▧결과 : 초기공정표</t>
    <phoneticPr fontId="3" type="noConversion"/>
  </si>
  <si>
    <t>▧시기 : 실착공전
▧목적 : 본부 품질활동/지침/시스템 숙지 및 초기세팅을 위한 본사 유관부서 KOM 사전 준비
▧결과 : KOM보고서</t>
    <phoneticPr fontId="3" type="noConversion"/>
  </si>
  <si>
    <t>▧시기 : 착공직후
▧목적 : 사업지의 경계를 명확하게 하여 향후 법적 분쟁 방지 및 인허가등을 준비
▧결과 : 지적도, 토지대장(개인PC)</t>
    <phoneticPr fontId="3" type="noConversion"/>
  </si>
  <si>
    <t>▧실시 : 착공초기
▧목적 : 공법 현장여건에 적용가능 여부 확인 및 문제점 사전제거, 사전 타절 방지
▧결과 : 실정보고 승인 공문</t>
    <phoneticPr fontId="3" type="noConversion"/>
  </si>
  <si>
    <t>▧시기 : 하천 점용 전
▧목적 : 하천법 및 소하천법에 따라 하천시설의 점용시 관리청의 허가 필요
▧결과 : 하천점용허가 신청서 접수 및 승인</t>
    <phoneticPr fontId="3" type="noConversion"/>
  </si>
  <si>
    <t>▧시기 : 공사착공전, 공사시 상시
▧목적 : 공사 수행준비 및 수행을 위한 각종 계획서, 시험시공, 목적물 보존관리 등 전반적인 시공에 관한 관리를 목적으로 함
▧결과 : 주말작업계획서</t>
    <phoneticPr fontId="3" type="noConversion"/>
  </si>
  <si>
    <t>▧시기 : 연약지반 개량 종료시
▧결정 : 공사팀장, 품질팀장
▧주관 : 현장 공사/품질팀
▧협의 : 공무설계팀
▧목적 : 최종계측데이터 확인</t>
    <phoneticPr fontId="3" type="noConversion"/>
  </si>
  <si>
    <t>▧ 시기 : 작업지시사항 발생시
▧ 목적 : 업체별 계약 외 공사 현황 파악 및 하도급 CP 준수를 위한 대장 관리
▧ 결과 : 작업지시서 관리 대장</t>
    <phoneticPr fontId="3" type="noConversion"/>
  </si>
  <si>
    <t>▧ 시기 : 직영공사 공종 발생시
▧ 목적 : 일일 장비 투입 수량을 단위 공정별로 집계 및 투입관리, 장비 투입계획 및 세부작업 수립
▧ 결과 : 안전시공발표회, 장비작업계획서, 투자대비내역</t>
    <phoneticPr fontId="3" type="noConversion"/>
  </si>
  <si>
    <t>▧시기 : 매월 末
▧목적 : 계획대비 투비자재수량을 관리하고 수량초과시 지급자재 Back Charge 수행
▧결과 : 자재관리현황(개인PC), 지급자재 Back Charge(대외공문)</t>
    <phoneticPr fontId="3" type="noConversion"/>
  </si>
  <si>
    <t>▧시기 : 발주처별 상이하나 반기 or 분기
▧목적 : 설계오류 또는 설계기준 변경에 따른 재작성시 설계기준에 부합되도록 수정
▧결과 : 변경도면</t>
    <phoneticPr fontId="3" type="noConversion"/>
  </si>
  <si>
    <t>▧시기 : 매일
▧목적 : 투입대비 기성관리를 함으로 협력업체 투자대비 파악
▧결과 : 노임/장비/자재 투입에 따른 투입비 산정</t>
    <phoneticPr fontId="3" type="noConversion"/>
  </si>
  <si>
    <t>▧시기 : 준공시
▧목적 : 주요 공정 실적을 작성하기 위해 각 주요 공정이 계획대로 진행되고 있는지 확인
▧결과 : 주요공종 실적 DATA</t>
    <phoneticPr fontId="3" type="noConversion"/>
  </si>
  <si>
    <t>▧시기 : 준공시
▧목적 :발주처와 협의하여 조치사항을 승인받는 과정으로, 모든 조치가 발주처의 요구사항과 맞는지 확인
▧결과 : 조치사항 발주처 협의 및 승인</t>
    <phoneticPr fontId="3" type="noConversion"/>
  </si>
  <si>
    <t>▧시기 : 준공후
▧목적 : 구조물의 안전성에 관련된 항목을 작성하여, 시공 과정에서 구조적 안정성을 확보할 수 있도록 함
▧결과 : 구조물안전성항목</t>
    <phoneticPr fontId="3" type="noConversion"/>
  </si>
  <si>
    <t>절토사면보고서</t>
    <phoneticPr fontId="3" type="noConversion"/>
  </si>
  <si>
    <t>공정 계획관리</t>
    <phoneticPr fontId="3" type="noConversion"/>
  </si>
  <si>
    <t>▧시기 : 준공시
▧목적 : 절토사면의 안정확보에 대한 제3자 검증
▧결과 : 절토사면보고서(사면안정성검토보고서) – 외부용역</t>
    <phoneticPr fontId="3" type="noConversion"/>
  </si>
  <si>
    <t>▧ 시기 : 당초 공정(Base Line) 대비 공정계획 변경 발생 시
▧ 목적 : 변경된 공사내용 반영한 공정계획 변경 (필요시 Base Line) 수정
▧ 결과 : 현장 분기평가 결과</t>
    <phoneticPr fontId="3" type="noConversion"/>
  </si>
  <si>
    <t>문서분류기준표 작성/배포</t>
    <phoneticPr fontId="3" type="noConversion"/>
  </si>
  <si>
    <t>산지전용허가</t>
    <phoneticPr fontId="3" type="noConversion"/>
  </si>
  <si>
    <t>지하안전영향평가 점검 및 대응</t>
    <phoneticPr fontId="3" type="noConversion"/>
  </si>
  <si>
    <t>작업지시서 관련 해결방안 계획 수립</t>
    <phoneticPr fontId="3" type="noConversion"/>
  </si>
  <si>
    <t>(투자분석)적자공종 만회방안 수립</t>
    <phoneticPr fontId="3" type="noConversion"/>
  </si>
  <si>
    <t>(수행)기준점 측량</t>
    <phoneticPr fontId="3" type="noConversion"/>
  </si>
  <si>
    <t>▧ 시기 : 착공전
▧ 목적 : 현장의 문서분류기준표 작성 및 공유
▧ 결과 : 문서분류기준표</t>
    <phoneticPr fontId="3" type="noConversion"/>
  </si>
  <si>
    <t>▧시기 : 산지 전용 전
▧목적 : 산지관리법에 따라 산지 전용 필요 시 산지의 종류 및 면적 등의 구분에 따라 산림청의
허가 필요
▧결과 : 산지전용허가 신청서 접수 및 승인</t>
    <phoneticPr fontId="3" type="noConversion"/>
  </si>
  <si>
    <t>▧시기 : 관련공사 착수이후
▧결정 : 공사팀장, 품질팀장
▧주관 : 현장 공사/품질팀
▧협의 : 공무설계팀
▧목적 : 지하안전영향평가 관련 내용 변경에 따른 내용 반영
(흙막이 가시설 공법변경, 굴착면적30%이상증가, 굴착깊이 3m이상변경시 재협의대상)</t>
    <phoneticPr fontId="3" type="noConversion"/>
  </si>
  <si>
    <t>▧ 시기 : 작업지시사항 발생시
▧ 목적 : 변경계약 가능 여부 사전 파악하여 하도급 CP 준수
▧ 결과 : 작업지시서 관련 해결방안 계획</t>
    <phoneticPr fontId="3" type="noConversion"/>
  </si>
  <si>
    <t>▧ 시기 : 직영공사 공종 발생시
▧ 목적 : 계획공정대비 실적현황관리 및 도급계약 외 공사 물량 확인
▧ 결과 : 월간공정보고, 3Weeks DPM, 실정보고, 투자대비 손익 분석</t>
    <phoneticPr fontId="3" type="noConversion"/>
  </si>
  <si>
    <t>▧시기 : 매일 관리
▧목적 : 적자공종의 만회방안을 수립하여 협력사의 타절리스크를 예방하고 적자공종에 대한 만회대책을 통해 상생
▧결과 : 적자공종 만회방안 수립</t>
    <phoneticPr fontId="3" type="noConversion"/>
  </si>
  <si>
    <t>▧시기 : 측량 착수 기준점조사시
▧목적 : 기준점 측량 Data(좌표, 레벨) 설계서와 비교 후 이상없을 시 발주처에 기준점 사용 보고
▧결과 : 측량보고서</t>
    <phoneticPr fontId="3" type="noConversion"/>
  </si>
  <si>
    <t>실적 Data 관리</t>
    <phoneticPr fontId="3" type="noConversion"/>
  </si>
  <si>
    <t>▧ 시기 : 상시
▧ 목적 : 준공일이나 마일스톤 일자에 직접적으로 영향을 받지 않도록 분석 관리
▧ 결과 : 현장 분기평가 결과</t>
    <phoneticPr fontId="3" type="noConversion"/>
  </si>
  <si>
    <t>공유수면점사용허가</t>
    <phoneticPr fontId="3" type="noConversion"/>
  </si>
  <si>
    <t>(수행)공사중 측량</t>
    <phoneticPr fontId="3" type="noConversion"/>
  </si>
  <si>
    <t>▧시기 : 발생 시
▧목적 : 공유수면 점/사용 적법/적시 허가
▧결과 : 공유수면 사용 신청서 및 승인서류</t>
    <phoneticPr fontId="3" type="noConversion"/>
  </si>
  <si>
    <t>▧ 시기 : 직영공사 공종 발생시
▧ 목적 : 도급내역 내 공사 완료된 물량 및 실정보고 완료되어 추가 공사된 물량을 집계
▧ 결과 : 직영 정신 시공물량 산정 결과</t>
    <phoneticPr fontId="3" type="noConversion"/>
  </si>
  <si>
    <t>▧시기 : 공사중 측량시(수시)
▧목적 : 공사중 수시 측량을 통해설계서와 비교 후 이상없을 시 발주처에 기준점 사용 보고, 구조물 관리
▧결과 : 측량보고서</t>
    <phoneticPr fontId="3" type="noConversion"/>
  </si>
  <si>
    <t>▧ 시기 : 주1회(시행 시기는 국가철도공단과 협의하여 결정)
▧ 목적 : 국가 철도공단의 대외업무 수행
▧ 결과 : 주간공정 실적, 차주공정 계획</t>
    <phoneticPr fontId="3" type="noConversion"/>
  </si>
  <si>
    <t>교통소통대책</t>
    <phoneticPr fontId="3" type="noConversion"/>
  </si>
  <si>
    <t>(수행)용지경계점 측량</t>
    <phoneticPr fontId="3" type="noConversion"/>
  </si>
  <si>
    <t>▧시기 : 발생 시
▧목적 : 교통소통대책 적법/적시 승인
▧결과 : 교통소통대책 승인요청서 및 승인 서류</t>
    <phoneticPr fontId="3" type="noConversion"/>
  </si>
  <si>
    <t>▧시기 : 공사중 측량시(수시)
▧목적 : 용지경계 수시 확인하여 용지도와 현장 용지경계 일치여부 파악(민원 예방)
▧결과 : 용지도</t>
    <phoneticPr fontId="3" type="noConversion"/>
  </si>
  <si>
    <t>도로공사신고</t>
    <phoneticPr fontId="3" type="noConversion"/>
  </si>
  <si>
    <t>▧시기 : 발생 시
▧목적 : 도로공사 적법/적시 승인
▧결과 : 도로공사 신고서 및 승인서류</t>
    <phoneticPr fontId="3" type="noConversion"/>
  </si>
  <si>
    <t>품질</t>
    <phoneticPr fontId="3" type="noConversion"/>
  </si>
  <si>
    <t>검측 계획 작성</t>
    <phoneticPr fontId="3" type="noConversion"/>
  </si>
  <si>
    <t>Risk 기회관리부 및 문서분류기준표 작성</t>
    <phoneticPr fontId="3" type="noConversion"/>
  </si>
  <si>
    <t>품질관리계획</t>
    <phoneticPr fontId="3" type="noConversion"/>
  </si>
  <si>
    <t>DQMS 운영 관리</t>
    <phoneticPr fontId="3" type="noConversion"/>
  </si>
  <si>
    <t>품질관리비 관리</t>
    <phoneticPr fontId="3" type="noConversion"/>
  </si>
  <si>
    <t>품질관리 항목 작성</t>
    <phoneticPr fontId="3" type="noConversion"/>
  </si>
  <si>
    <t>시험장비 철수 및 정산</t>
    <phoneticPr fontId="3" type="noConversion"/>
  </si>
  <si>
    <t>품질 및 자재관리</t>
    <phoneticPr fontId="3" type="noConversion"/>
  </si>
  <si>
    <t>측정, 시험 및 검사보고서 제출</t>
    <phoneticPr fontId="3" type="noConversion"/>
  </si>
  <si>
    <t>품질관리 계획서</t>
    <phoneticPr fontId="3" type="noConversion"/>
  </si>
  <si>
    <t>▧시기 : 가설사무실(임대) 축조 시
▧목적 : 시험실 운영계획에 맞는 가설사무실 구성, 시험장비/기구 반입 및 검교정
▧결과 : 가설사무실 중 시험실과 시럼장비/기구의 구성</t>
    <phoneticPr fontId="3" type="noConversion"/>
  </si>
  <si>
    <t>▧실시 : 착공 시
▧목적 : 공사 착수의 신고, 및 공사의 수행과 관련한 품질관리계획서 제출
▧결과 : 품질관리계획서</t>
    <phoneticPr fontId="3" type="noConversion"/>
  </si>
  <si>
    <t>▧시기 : 전공정 최초 1회 /공사착수 전
▧목적 : 업무 수행 단계별 자재 품질, 시공 품질 적정성을 확인, 공사 목적물에 대한 시공상태 확인
▧결과 : 검사 및 시험계획(ITP), 검측체크리스트(ITC)</t>
    <phoneticPr fontId="3" type="noConversion"/>
  </si>
  <si>
    <t>▧시기 : 착공 단계
▧목적 : 현장 업무수행시 발생할 가능성이 있는 잠재적인 이슈 및 리스크를 파악,손실을 최소화
▧결과 : 리스크/기회관리부</t>
    <phoneticPr fontId="3" type="noConversion"/>
  </si>
  <si>
    <t>▧시기 : 착공전 품질조정회의시
▧목적 :  건설기술진흥법 및 발주차와의 계약이행
▧결과 : 품질관리계획서, 품질시험계획서</t>
    <phoneticPr fontId="3" type="noConversion"/>
  </si>
  <si>
    <t>▧시기 : KOM 이휴
▧목적 :  품질관리계획의 준하여 관련 서류 등록 관리
▧결과 : DQMS</t>
    <phoneticPr fontId="3" type="noConversion"/>
  </si>
  <si>
    <t>▧시기 : 매월(품질관리비 계상대상현장)
▧목적 :  품질관리비 계상 및 품질업무 사용여부 확인
▧결과 : 월간품질관리비</t>
    <phoneticPr fontId="3" type="noConversion"/>
  </si>
  <si>
    <t>▧ 관급자재 신청(감독승인)
▧ 반입시 인수검사
▧ 자재식별, 보관방법 결정
▧ 품질관리 시험(자체, 공인기관)
▧ 자재 수불부 작성
▧ 잉여자채 발생보고(감독/감리)</t>
    <phoneticPr fontId="3" type="noConversion"/>
  </si>
  <si>
    <t>▧시기 : 준공검사 전
▧목적 : 최종 설계변경 수량에 맞는 품질관리 시험자료 작성
▧결과 : 품질시험 총괄표, 품질시험 계획서, 품질시험 산출서</t>
    <phoneticPr fontId="3" type="noConversion"/>
  </si>
  <si>
    <t>▧시기 : 준공후
▧목적 : 건진법에 따른 시공평가보고서 內 품질관리 항목 작성
▧결과 : 시공평가보고서 품질관리</t>
    <phoneticPr fontId="3" type="noConversion"/>
  </si>
  <si>
    <t>▧시기 : 준공전
▧목적 : 현장에서 발생한 각종 시험성적서를 E캐비넷의 지정된 폴더에 업로드
▧결과 : 각종 시험성적서</t>
    <phoneticPr fontId="3" type="noConversion"/>
  </si>
  <si>
    <t xml:space="preserve">▧시기 : 준공후
▧목적 : 사용이 완료된 시험장비에 대하여 타현장 전도 또는 보관기관에 반출
▧결과 : DQMS 장비 이관처리  </t>
    <phoneticPr fontId="3" type="noConversion"/>
  </si>
  <si>
    <t>▧시기 : 예비준공검사 전 
▧목적 : 예비준공검사시 제출하는 품질 및 자재관리 서류 작성
▧결과 : 예비준공검사 서류 中 품질 및 자재관리 서류</t>
    <phoneticPr fontId="3" type="noConversion"/>
  </si>
  <si>
    <t>▧시기 : 준공전
▧목적 : 발주처에 제출하는 준공도서 中 측정, 시험 및 검사보고서 제출
▧결과 : 준공도서 中 측정, 시험 및 검사보고서</t>
    <phoneticPr fontId="3" type="noConversion"/>
  </si>
  <si>
    <t>▧시기 : 준공전 
▧목적 : 국토안전관리원 시스템(CSI)에 품질관리 계획서 최종개정본 업로드
▧결과 : 품질관리 계획서 최종개정본</t>
    <phoneticPr fontId="3" type="noConversion"/>
  </si>
  <si>
    <t>품질관련 시스템 셋팅</t>
    <phoneticPr fontId="3" type="noConversion"/>
  </si>
  <si>
    <t>Risk 기회관리부 및 문서분류기준표 취합</t>
    <phoneticPr fontId="3" type="noConversion"/>
  </si>
  <si>
    <t>품질시험</t>
    <phoneticPr fontId="3" type="noConversion"/>
  </si>
  <si>
    <t>운영성과보고</t>
    <phoneticPr fontId="3" type="noConversion"/>
  </si>
  <si>
    <t>시공품질 항목 작성</t>
    <phoneticPr fontId="3" type="noConversion"/>
  </si>
  <si>
    <t xml:space="preserve">[SEQ RM팀]
'▧시기 : 현장 본공사 착수 전
▧목적 : 품질활동의 활성화 및 시스템에 의한 자율적인 관리에 의한 품질활동을 강화
▧결과 : DQMS 현장평가
[국토부 CSI]
'▧시기 : 품질검사 시행 전
▧목적 : 품질검사의 전 과정입력으로 건설현장 사용자재 품질확보
</t>
    <phoneticPr fontId="3" type="noConversion"/>
  </si>
  <si>
    <t>▧시기 : 착공 단계
▧목적 : 현장 업무수행시 발생되는 문서의 분류번호와 그 종류별 보존기간의책정기준 등을 정하여 효율적인 문서 관리
▧결과 : 문서분류 및 보관목록표</t>
    <phoneticPr fontId="3" type="noConversion"/>
  </si>
  <si>
    <t>▧시기 : 공사착공전, 공사시 상시
▧목적 : 공사 수행준비 및 수행을 위한 각종 계획서, 시험시공, 목적물 보존관리 등 전반적인 시공에 관한 관리를 목적으로 함
▧결과 : 관리대장, 시험시공계획서, 결과보고서, 성적서, 관리대장 등</t>
    <phoneticPr fontId="3" type="noConversion"/>
  </si>
  <si>
    <t>▧시기 : 검사시기 시
▧목적 :  품질시험계획에 따른 품질시험·검사의 적기, 적정빈도 실시여부 
▧결과 : 월말품질시험실적보고서,시험성적서,품질시험총괄표,품질시험대장</t>
    <phoneticPr fontId="3" type="noConversion"/>
  </si>
  <si>
    <t>▧시기 : 분기
▧목적 :  품질관리계획의 운영과 관련하여 전반에 대한 정기적인 성과 검토 실시
▧결과 : 운영성과보고서</t>
    <phoneticPr fontId="3" type="noConversion"/>
  </si>
  <si>
    <t>▧ 공급원승인여부 확인
▧ 자재 반입시 인수검사
▧ 자재식별, 보관방법 결정
▧ 품질관리 시험(자체, 공인기관)
▧ 자재 수불부 작성
▧ 잉영자재 처리계획 작성</t>
    <phoneticPr fontId="3" type="noConversion"/>
  </si>
  <si>
    <t>▧시기 : 준공후
▧목적 : 건진법에 따른 시공평가보고서 內 시공품질 항목 작성
▧결과 : 시공평가보고서 시공품질</t>
    <phoneticPr fontId="3" type="noConversion"/>
  </si>
  <si>
    <t>▧시기 : 준공전
▧목적 : 하자 전수조사하여 준공전 조치 완료
▧결과 : 하자조치결과</t>
    <phoneticPr fontId="3" type="noConversion"/>
  </si>
  <si>
    <t>하자관리</t>
    <phoneticPr fontId="3" type="noConversion"/>
  </si>
  <si>
    <t>자재공장검사</t>
    <phoneticPr fontId="3" type="noConversion"/>
  </si>
  <si>
    <t>▧시기 : 현장 본공사 착수 전
▧목적 : 현장의 품질관리업무(서류, 시스템 등) 준비 상태 확인, 본부의 품질활동 및 부실벌점 예방에 대한 수행업무 지침 반영
▧결과 : KOM 결과 보고서</t>
    <phoneticPr fontId="3" type="noConversion"/>
  </si>
  <si>
    <t>▧시기 : 매월
▧목적 :  품질에 영향을 미치는 업무를 수행하는 모든 종사자의 교육훈련 실시 
▧결과 : 품질교육결과서</t>
    <phoneticPr fontId="3" type="noConversion"/>
  </si>
  <si>
    <t>▧시기 : 월 1회
▧목적 : 자체 품질점검 및 하자 조치
▧결과 : 자체 품질점검 보고서</t>
    <phoneticPr fontId="3" type="noConversion"/>
  </si>
  <si>
    <t>▧ 등급 공장검사 자재선정
▧ 공장점검 체크리스트 작성
▧ 공장점검 입회, 점검수행(감독/감리 입회)
▧ 공장점검결과 보고작성</t>
    <phoneticPr fontId="3" type="noConversion"/>
  </si>
  <si>
    <t>시험장비 교정관리</t>
    <phoneticPr fontId="3" type="noConversion"/>
  </si>
  <si>
    <t>품질 네비게이션</t>
    <phoneticPr fontId="3" type="noConversion"/>
  </si>
  <si>
    <t>▧시기 : 레미콘, 아스콘(반기별),   레미콘, 아스콘 外(필요시)
▧목적 : 불량자재가 생산되지 않도록 자재공급원을 정기 점검함(사전, 정기, 특별)
▧결과 : 레미콘/아스콘 사전(정기)점검표, 공장검사 결과보고서</t>
    <phoneticPr fontId="3" type="noConversion"/>
  </si>
  <si>
    <t>▧시기 : 발생시(교종주기마다)
▧목적 :  품질시험, 검사에 필요한 관련 자료의 구비 및 활용여부 및 교정
▧결과 : 공인기관교정성적서, 교정주기모니터링대장, 장비이력카드</t>
    <phoneticPr fontId="3" type="noConversion"/>
  </si>
  <si>
    <t>▧ 시기 : 월 1회
▧ 목적 : 정량적 품질목표를 공유하고, 목표달성을 위한 구체적인 Action Plan 수립
▧ 결과 : 품질네비게이션</t>
    <phoneticPr fontId="3" type="noConversion"/>
  </si>
  <si>
    <t>품질서류</t>
    <phoneticPr fontId="3" type="noConversion"/>
  </si>
  <si>
    <t>DWDS</t>
    <phoneticPr fontId="3" type="noConversion"/>
  </si>
  <si>
    <t>[균열관리계획서 작성]
▧시기 : 구조물 작업 전
▧목적 : 콘크리트 구조물의 균열 발생을 예방하고, 발생한 균열을 체계적으로 모니터링 및 관리하여 구조물의 안전성 확보함.
▧결과 : 균열관리계획서
[토공관리도 작성]
▧시기 : 토공 작업 전
▧목적 : 토공 작업의 범위와 계획을 명확히 하여 토공품질관리의 효율성을 높이기 위함
▧결과 : 토공관리도</t>
    <phoneticPr fontId="3" type="noConversion"/>
  </si>
  <si>
    <t>▧시기 : 자재반입 및 사용전
▧목적 : 사용전 자재의 공급원 승인 및 반입된 자재의 적격성 및 품질상태 확인
▧결과 : 공급원 승인원, 자재검측요청서,자재수불부</t>
    <phoneticPr fontId="3" type="noConversion"/>
  </si>
  <si>
    <t>▧시기 : 분기
▧목적 : 목적물 하자를 지적하고 하자예방을 위한 조치
▧결과 : DWD</t>
    <phoneticPr fontId="3" type="noConversion"/>
  </si>
  <si>
    <t>품질점검 대응</t>
    <phoneticPr fontId="3" type="noConversion"/>
  </si>
  <si>
    <t>Q-BP</t>
    <phoneticPr fontId="3" type="noConversion"/>
  </si>
  <si>
    <t>▧시기 : 발생시
▧목적 : 외부 점검시 부실벌점 부과 예방 및 지적사항 관리
▧결과 : DQMS 외부점검 계획/결과, 발주처 지적사항 결과보고서</t>
    <phoneticPr fontId="3" type="noConversion"/>
  </si>
  <si>
    <t>▧시기 : 매월
▧목적 : 하자예방을 위해 개선한 할동 기록 관리
▧결과 : Q-BP리포트</t>
    <phoneticPr fontId="3" type="noConversion"/>
  </si>
  <si>
    <t>▧시기 : 매월
▧목적 : 자가 진단 점검을 실시하여 하자예방 관리
▧결과 : 부실벌점 자가진단 체크리스트</t>
    <phoneticPr fontId="3" type="noConversion"/>
  </si>
  <si>
    <t>안전</t>
    <phoneticPr fontId="3" type="noConversion"/>
  </si>
  <si>
    <t>무재해 개시보고</t>
    <phoneticPr fontId="3" type="noConversion"/>
  </si>
  <si>
    <t>산업안전보건관리비 집행계획 수립</t>
    <phoneticPr fontId="3" type="noConversion"/>
  </si>
  <si>
    <t>대내외 안전서류 준비</t>
    <phoneticPr fontId="3" type="noConversion"/>
  </si>
  <si>
    <t>시공준비단계(시공 전)</t>
    <phoneticPr fontId="3" type="noConversion"/>
  </si>
  <si>
    <t>요양관리</t>
    <phoneticPr fontId="3" type="noConversion"/>
  </si>
  <si>
    <t>준공시예정원가 검토서 작성(안전관리비 실적관리)</t>
    <phoneticPr fontId="3" type="noConversion"/>
  </si>
  <si>
    <t>안전보건능력평가 수행</t>
    <phoneticPr fontId="3" type="noConversion"/>
  </si>
  <si>
    <t>중대재해 대비</t>
    <phoneticPr fontId="3" type="noConversion"/>
  </si>
  <si>
    <t>현장종류, 계약종류, 계약조건 조사</t>
    <phoneticPr fontId="3" type="noConversion"/>
  </si>
  <si>
    <t>안전관리 항목 작성</t>
    <phoneticPr fontId="3" type="noConversion"/>
  </si>
  <si>
    <t>안전시설물 철수 및 정산</t>
    <phoneticPr fontId="3" type="noConversion"/>
  </si>
  <si>
    <t>산재환자(미해결자) 본사이관</t>
    <phoneticPr fontId="3" type="noConversion"/>
  </si>
  <si>
    <t>안전자료</t>
    <phoneticPr fontId="3" type="noConversion"/>
  </si>
  <si>
    <t>준공 점검</t>
    <phoneticPr fontId="3" type="noConversion"/>
  </si>
  <si>
    <t>▧ 시기 : 공사도급계약 체결 이후
▧ 목적 : 현장 무재해 의지 다짐, 근로자의 무재해운동 참여의식 적극유도
▧ 결과 : 무재해운동 개시보고서</t>
    <phoneticPr fontId="3" type="noConversion"/>
  </si>
  <si>
    <t>▧시기 : 현장 착공 후
▧목적 :  산안비 집행계획 수립을 통한 안전보건관리 실행안 마련 
▧결과 : 산업안전보건관리비 집행계획</t>
    <phoneticPr fontId="3" type="noConversion"/>
  </si>
  <si>
    <t>▧실시 : 착공 시
▧목적 : 공사 착수의 신고, 및 공사의 수행과 관련한 안전관리계획서 제출
▧결과 : 안전관리계획서</t>
    <phoneticPr fontId="3" type="noConversion"/>
  </si>
  <si>
    <t>▧ 시기 : 작업 착수 전
▧ 목적 : 법적/사규 준수를 통한 현장 안전보건관리 준수
▧ 결과 : 법적서류 및 회사규정에 맞게 작성 비치</t>
    <phoneticPr fontId="3" type="noConversion"/>
  </si>
  <si>
    <t>▧시기 : 공사착공전
▧목적 : 공사 전 각 작업에 따른 위험요소 발굴 및 예방대책 검토
▧결과 : 기술안전허가서, 밀폐공간 작업허가서, 화기작업허가서, 안전시공계획서</t>
    <phoneticPr fontId="3" type="noConversion"/>
  </si>
  <si>
    <t>▧시기 : 산재 및 요양 건 발생시
▧목적 : 산재 병원에서 검진 및 치료
▧결과 : 부실벌점 자가진단 체크리스트</t>
    <phoneticPr fontId="3" type="noConversion"/>
  </si>
  <si>
    <t>▧ 산안비 사용계획수립
    - 최초 계획서 작성
▧ 산안비 사용내역서 작성
   - 월별 사용내역서 작성
▧ 산안비 집행현황 작성
   - 산안비 향후 투자분석</t>
  </si>
  <si>
    <t>▧ 시기 : 상시
▧ 목적 : 산업재해 예방하고 쾌적한 작업환경을 조성하여 근로자 안전 및 보건 증진
▧ 결과 : 안전보건관리계획서, 보건일지</t>
    <phoneticPr fontId="3" type="noConversion"/>
  </si>
  <si>
    <t>▧ 시기 : 매월 마감시
▧ 목적 : 안전관리비 사용 내용 적정성 확인(반입물품 검수, 증빙확인, 목적 외 사용여부 확인 등)
▧ 결과 : 산업안전보건관리비 사용내역서</t>
    <phoneticPr fontId="3" type="noConversion"/>
  </si>
  <si>
    <t>▧시기 : 업체선정의뢰 품의 후 ASAP
▧목적 : 계약(예정)업체 안전보건능력평가 수행(계약필수자료)
▧결과 : 안전보건능력평가 평가표(사내공문)</t>
    <phoneticPr fontId="3" type="noConversion"/>
  </si>
  <si>
    <t>▧ 시기 : 착공과 동시
▧ 목적 : 공사중 중대재해 발생시 대응 업무흐름/절차 준수
▧ 결과 : 매뉴얼 및 절차서</t>
    <phoneticPr fontId="3" type="noConversion"/>
  </si>
  <si>
    <t>▧ 시기 : 사고 발생 인지 ~120min
▧ 목적 : 사고조사 및 대응
             법적 Risk 분석
▧ 결과 : 법적 대응 서류 확인</t>
    <phoneticPr fontId="3" type="noConversion"/>
  </si>
  <si>
    <t>▧시기 : 준공후
▧목적 : 발주처 (착공~준공)안전분야 작성
▧결과 : 안전관리 항목 작성</t>
    <phoneticPr fontId="3" type="noConversion"/>
  </si>
  <si>
    <t>▧시기 : 준공시
▧목적 : 준공 전 각종 현장시설물, 장비 등 철수 및 정산
▧결과 : 시설물 철수 및 정산</t>
    <phoneticPr fontId="3" type="noConversion"/>
  </si>
  <si>
    <t>▧시기 : 준공시
▧목적 : 준공 전 미해결 산재환자에 대한 본사 이관 및 관련 내용 인계인수
▧결과 : 본사이관</t>
    <phoneticPr fontId="3" type="noConversion"/>
  </si>
  <si>
    <t>▧시기 : 준공시
▧목적 : 안전관련 예비준공검사 서류준비 및 제출(안전보건관계자 선임 관련 서류, 산업안전보건협의 관련 회의록 등)
▧결과 : 예비준공검사 서류 1식</t>
    <phoneticPr fontId="3" type="noConversion"/>
  </si>
  <si>
    <t>▧시기 : 준공시
▧목적 : 준공 인수인계 전 목적물의 품질, 하자 유무를 확인하기 위하여 관련기관 점검을 통해 확인함
▧결과 : 준공 점검 결과</t>
    <phoneticPr fontId="3" type="noConversion"/>
  </si>
  <si>
    <t>현장 직원 개인보호구 지급</t>
    <phoneticPr fontId="3" type="noConversion"/>
  </si>
  <si>
    <t>MSDS 관리</t>
    <phoneticPr fontId="3" type="noConversion"/>
  </si>
  <si>
    <t>긴급처리 및 작업중지</t>
    <phoneticPr fontId="3" type="noConversion"/>
  </si>
  <si>
    <t>사고장소 답사</t>
    <phoneticPr fontId="3" type="noConversion"/>
  </si>
  <si>
    <t>보건자료</t>
    <phoneticPr fontId="3" type="noConversion"/>
  </si>
  <si>
    <t>▧ 시기 : 가설사무실(임대) 축조 시
▧ 목적 : 가설사무실 중 안전교육장 등 안전분야 업무 수행에 필요한 공간 구성
▧ 결과 : 안전교육장 구성</t>
    <phoneticPr fontId="3" type="noConversion"/>
  </si>
  <si>
    <t>▧ 시기 : 해당공사 착공전
▧ 목적 : 건설공사의 안전성을 확보하기 위함 계획서를 안전보건공단에 제출 심사
▧ 결과 : 유해위험방지계획서  작성, 승인, 이행관리</t>
    <phoneticPr fontId="3" type="noConversion"/>
  </si>
  <si>
    <t>▧ 시기 : 작업 착수 전
▧ 목적 : 안전하고 건강한 근로생활 유지 및 사고발생시 피해 최소화)
▧ 결과 : 개인보호구 지급대장 작성 비치</t>
    <phoneticPr fontId="3" type="noConversion"/>
  </si>
  <si>
    <t>▧시기 : 공사시 상시
▧목적 : 위험성평가 결과 중대재해로 이어질 수 있는 유해 · 위험요인에 대해서는 작업 전 안전점검회의(TBM) 등을 통해 종사자에게 상시적으로 주지시키도록 노력
▧결과 : TBM교육일지</t>
    <phoneticPr fontId="3" type="noConversion"/>
  </si>
  <si>
    <t>▧ 현장 안전관리
   - 현장 위험요인 개선 등
▧ 작업계획서 적정성 검토
▧ 노사협의체 실시(2월 1회)
▧ 위험성평가 실시
   - 수시, 정기, 최초 등
▧ 유해위험방지계획서 개정</t>
  </si>
  <si>
    <t>▧ 시기 : 상시
▧ 목적 : 특별관리물질 취급시 취급일지 작성 및 유해물질과 특별관리물질 분류, 근로자 교육
▧ 결과 :MSDS교육일지, 특별관리물질 취급일지, 특별교육일지</t>
    <phoneticPr fontId="3" type="noConversion"/>
  </si>
  <si>
    <t>▧ 시기 : 중대재해 발생 즉시
▧ 목적 : 재해발생 전파, 신고 및 
     응급조치. 추가 피해방지 조치
▧ 결과 : 중대재해발생보고 및 
             119신고 접수</t>
    <phoneticPr fontId="3" type="noConversion"/>
  </si>
  <si>
    <t>▧ 시기 : 사고 발생 인지 ~120min
▧ 목적 : 사고조사 및 대응
             법적 Risk 분석
▧ 결과 : 사고 근본원인 및 
             법적 Risk 확인</t>
    <phoneticPr fontId="3" type="noConversion"/>
  </si>
  <si>
    <t>▧시기 : 준공시
▧목적 : 관리감독자 배치전 특수건강검진 내역 관리, 작업환경측정 결과서 내역 관리
▧결과 : 예비준공검사 서류 1식</t>
    <phoneticPr fontId="3" type="noConversion"/>
  </si>
  <si>
    <t xml:space="preserve">Safety Orientation </t>
    <phoneticPr fontId="3" type="noConversion"/>
  </si>
  <si>
    <t>작업환경</t>
    <phoneticPr fontId="3" type="noConversion"/>
  </si>
  <si>
    <t>2차재해방지조치</t>
    <phoneticPr fontId="3" type="noConversion"/>
  </si>
  <si>
    <t>대책회의</t>
    <phoneticPr fontId="3" type="noConversion"/>
  </si>
  <si>
    <t>▧ 시기 : 착공시
▧ 목적 : 공사시 재해예방
▧ 결과 : 공사안전보건대장 작성, 승인, 이행관리</t>
    <phoneticPr fontId="3" type="noConversion"/>
  </si>
  <si>
    <t>▧ 시기 : 공사 착수 초기
▧ 목적 : 현장 운영계획 수립 및 본사 추진방안 공유
▧ 결과 : 안전KOM 실시</t>
    <phoneticPr fontId="3" type="noConversion"/>
  </si>
  <si>
    <t>안전교육 및 안전점검</t>
    <phoneticPr fontId="3" type="noConversion"/>
  </si>
  <si>
    <t>▧ 시기 : 상시
▧ 목적 : 작업환경측정 및 실적관리, 근로자 질병예방 프로그램 작성 및 실적보고
▧ 결과 : 작업환경측정 계획,결과, 각종 유해요인 프로그램, 보호프로그램 등</t>
    <phoneticPr fontId="3" type="noConversion"/>
  </si>
  <si>
    <t>▧ 시기 : 사고 발생 인지 ~20min
▧ 목적 : 사고구간 위험요인 제거
▧ 결과 : 추가 사고발생 위험 제거</t>
    <phoneticPr fontId="3" type="noConversion"/>
  </si>
  <si>
    <t>▧ 시기 : 사고 발생 후 지속
▧ 목적 : 중대재해 수사기관 및 
            언론 대응.
             법적 Risk 확인
▧ 결과 : 법적 Risk 최소화</t>
    <phoneticPr fontId="3" type="noConversion"/>
  </si>
  <si>
    <t>▧ 법정안전교육 실시
   - 신규, 정기,특별 등
▧ 노사합동점검(2월 1회)
▧ 외부용역점검(안전, 장비 등)
▧ 대외 안전점검 관리
  - 고용노동부, 안전공단 등</t>
  </si>
  <si>
    <t>안전보건총괄(관리)책임자 관련</t>
    <phoneticPr fontId="3" type="noConversion"/>
  </si>
  <si>
    <t>중대재해 대응 Simulation 수립 (모의훈련 포함)</t>
    <phoneticPr fontId="3" type="noConversion"/>
  </si>
  <si>
    <t>건강 및 보험</t>
    <phoneticPr fontId="3" type="noConversion"/>
  </si>
  <si>
    <t>병원후송</t>
    <phoneticPr fontId="3" type="noConversion"/>
  </si>
  <si>
    <t>언론 등 대외 대응</t>
    <phoneticPr fontId="3" type="noConversion"/>
  </si>
  <si>
    <t>▧ 시기 : 착공시
▧ 목적 : 안전관리책임자 선임
▧ 결과 : 안전보건총관(관리)책임자 선임 서류 비치</t>
    <phoneticPr fontId="3" type="noConversion"/>
  </si>
  <si>
    <t>▧ 시기 : 년 2회(반기1회)
▧ 목적 : 비상시 사태별 비상대응절차 수립 및 관계기관 협조체계 유지와 유사시 신속한 대처로 피해 최소화
▧ 결과 : 반기 1회 비상대비대응훈련 실시 및 기록보관</t>
    <phoneticPr fontId="3" type="noConversion"/>
  </si>
  <si>
    <t>▧ 시기 : 상시
▧ 목적 : 근로자 건강검진실시, 실적관리, 보험서류징구, 유소견자 관리대장작성
▧ 결과 : 일반건강검진 결과표, 배치전/특수건강검진 결과표, 근재보험증권확인, 유소견자 관리대장</t>
    <phoneticPr fontId="3" type="noConversion"/>
  </si>
  <si>
    <t>▧ 시기 : 사고 발생 인지 ~10min
▧ 목적 : 재해자 구조
▧ 결과 : 재해자 병원 이송 및 사망시 사체검안서 등 서류 확인</t>
    <phoneticPr fontId="3" type="noConversion"/>
  </si>
  <si>
    <t>▧ 시기 : 사고 발생 후 지속
▧ 목적 : 중대재해 수사기관 및 
            언론 대응
▧ 결과 : 사고 관련자료 취합
             대응 및 대외자료 일원화
             언론 Risk 감소</t>
    <phoneticPr fontId="3" type="noConversion"/>
  </si>
  <si>
    <t>▧ 시기 : 상시
▧ 목적 : 취약개소 지정 및 관리,  공사 중 방재를 위한 물자 구비, 위험성평가 수행
▧ 결과 : 취약개소 지정, 방재물자 관련 정보(List, 배치도, 점검표 등), 위험성평가 결과</t>
    <phoneticPr fontId="3" type="noConversion"/>
  </si>
  <si>
    <t>산업안전보건관리비 계상내역 확인</t>
    <phoneticPr fontId="3" type="noConversion"/>
  </si>
  <si>
    <t>본사보고</t>
    <phoneticPr fontId="3" type="noConversion"/>
  </si>
  <si>
    <t>합의/공증</t>
    <phoneticPr fontId="3" type="noConversion"/>
  </si>
  <si>
    <t>▧ 시기 : 착공시
▧ 목적 : PJT 공종(착공~준공) 중 유해위험요인을 사전에 파악하기 위함
▧ 결과 : 위험성평가 결과, 회의록</t>
    <phoneticPr fontId="3" type="noConversion"/>
  </si>
  <si>
    <t>▧ 시기 : 사고 발생 인지 ~10min
▧ 목적 : 사고발생 상황 본사보고
▧ 결과 : 사고발생 최초 본사 공유 및 실시간 소통창구 개설</t>
    <phoneticPr fontId="3" type="noConversion"/>
  </si>
  <si>
    <t>▧ 시기 : 사고 발생 후 지속
▧ 목적 : 금전적 손실 및 
             법적 Risk 최소화
▧ 결과 : 협력사와 손해배상금 
             분배비율 의사결정</t>
    <phoneticPr fontId="3" type="noConversion"/>
  </si>
  <si>
    <t>▧ 시기 : 발생 시
▧ 목적 : 고위험작업 수행 사전 승인, 발재물자 관리
▧ 결과 : 고위험작업 사전승인 자료, 방재물자 관련 정보</t>
    <phoneticPr fontId="3" type="noConversion"/>
  </si>
  <si>
    <t>[국가철도공단] 초기위험성평가 회의 (발표준비 포함)</t>
    <phoneticPr fontId="3" type="noConversion"/>
  </si>
  <si>
    <t>대외보고</t>
    <phoneticPr fontId="3" type="noConversion"/>
  </si>
  <si>
    <t>▧ 시기 : 공사 착수 전
▧ 목적 : 공사 전체 유해·위험요인별 위험성의 수준을 결정한 후 위험성을 감소시키기 위해 필요한 조치 마련)
▧ 결과 : 최초 위험성평가 작성 및 비치</t>
    <phoneticPr fontId="3" type="noConversion"/>
  </si>
  <si>
    <t>▧ 시기 : 사고 발생 인지 ~150min
▧ 목적 : 중대재해발생 공식보고
▧ 결과 : 중대재해발생보고</t>
    <phoneticPr fontId="3" type="noConversion"/>
  </si>
  <si>
    <t>▧ 시기 : 사고 발생 후 지속
▧ 목적 : 금전적 손실 및 
             법적 Risk 최소화
▧ 결과 : 산재/근재보험 접수
              유가족 보험료 보상</t>
    <phoneticPr fontId="3" type="noConversion"/>
  </si>
  <si>
    <t>사고 발생시 처리 (중대재해 제외)</t>
    <phoneticPr fontId="3" type="noConversion"/>
  </si>
  <si>
    <t>▧ 시기 : 사고 발생 시
▧ 목적 : 사고의 원인조사, 응급조치, 산재처리 관련 업무의 적정 수행
▧ 결과 : 사고조사보고서, 산재보험 신고서 등</t>
    <phoneticPr fontId="3" type="noConversion"/>
  </si>
  <si>
    <t>[서울시] 신규착공현장 공사관계 교육 수료</t>
    <phoneticPr fontId="3" type="noConversion"/>
  </si>
  <si>
    <t>직원회의</t>
    <phoneticPr fontId="3" type="noConversion"/>
  </si>
  <si>
    <t>사고처리 진행상황 및 경과 모니터링</t>
    <phoneticPr fontId="3" type="noConversion"/>
  </si>
  <si>
    <t>▧ 시기 : 공사 착수 전
▧ 목적 : 공사장 안전사고 방지 및 공사관계자의 안전인식 개선을 위한 교육</t>
    <phoneticPr fontId="3" type="noConversion"/>
  </si>
  <si>
    <t>▧ 시기 : 사고 발생 인지 ~20min
▧ 목적 : 중대사고대응컨트롤타워구축
▧ 결과 : 대/내외 대응조직 구축</t>
    <phoneticPr fontId="3" type="noConversion"/>
  </si>
  <si>
    <t>▧ 시기 : 사고 발생 후 지속
▧ 목적 : 관계기관 조사결과 확인 
             법적 Risk 최소화
▧ 결과 : 시정명령서 등 종합감독결과</t>
    <phoneticPr fontId="3" type="noConversion"/>
  </si>
  <si>
    <t>사고보고서 작성</t>
    <phoneticPr fontId="3" type="noConversion"/>
  </si>
  <si>
    <t>▧ 시기 : 사고 발생 인지 ~30min
▧ 목적 : 사고내용 서면 보고
▧ 결과 : 사고보고서</t>
    <phoneticPr fontId="3" type="noConversion"/>
  </si>
  <si>
    <t>사고현장 조사</t>
    <phoneticPr fontId="3" type="noConversion"/>
  </si>
  <si>
    <t>▧ 시기 : 사고 발생 인지 ~30min
▧ 목적 : 사고 발생경위, 원인 파악
▧ 결과 : 사고 관련 자료 확보</t>
    <phoneticPr fontId="3" type="noConversion"/>
  </si>
  <si>
    <t>관리</t>
    <phoneticPr fontId="3" type="noConversion"/>
  </si>
  <si>
    <t>가설사무실 축조 검토</t>
    <phoneticPr fontId="3" type="noConversion"/>
  </si>
  <si>
    <t>자재 수급계획 작성</t>
    <phoneticPr fontId="3" type="noConversion"/>
  </si>
  <si>
    <t>차종선정</t>
    <phoneticPr fontId="3" type="noConversion"/>
  </si>
  <si>
    <t>현지 구입자재 단가 조사</t>
    <phoneticPr fontId="3" type="noConversion"/>
  </si>
  <si>
    <t>건설공사관리대장(키스콘) 입력</t>
    <phoneticPr fontId="3" type="noConversion"/>
  </si>
  <si>
    <t>차량 운행일지 작성 (착공 ~ 준공)</t>
    <phoneticPr fontId="3" type="noConversion"/>
  </si>
  <si>
    <t>자재 관리대장 기록방안 수립</t>
    <phoneticPr fontId="3" type="noConversion"/>
  </si>
  <si>
    <t>사업개시신고</t>
    <phoneticPr fontId="3" type="noConversion"/>
  </si>
  <si>
    <t>환경관리비 사용 계획서 작성</t>
    <phoneticPr fontId="3" type="noConversion"/>
  </si>
  <si>
    <t>각종 신고, 인허가 관리대장 작성</t>
    <phoneticPr fontId="3" type="noConversion"/>
  </si>
  <si>
    <t>문서처리 규정 작성</t>
    <phoneticPr fontId="3" type="noConversion"/>
  </si>
  <si>
    <t>정보자산 분류 및 관리</t>
    <phoneticPr fontId="3" type="noConversion"/>
  </si>
  <si>
    <t>상용직 채용</t>
    <phoneticPr fontId="3" type="noConversion"/>
  </si>
  <si>
    <t>환경 점검</t>
    <phoneticPr fontId="3" type="noConversion"/>
  </si>
  <si>
    <t>안분미수</t>
    <phoneticPr fontId="3" type="noConversion"/>
  </si>
  <si>
    <t>월마감 System</t>
    <phoneticPr fontId="3" type="noConversion"/>
  </si>
  <si>
    <t>분리계약 체결</t>
    <phoneticPr fontId="3" type="noConversion"/>
  </si>
  <si>
    <t>환경관리 항목 작성</t>
    <phoneticPr fontId="3" type="noConversion"/>
  </si>
  <si>
    <t>프로젝트 등재문서 List-up 및 담당자 지정</t>
    <phoneticPr fontId="3" type="noConversion"/>
  </si>
  <si>
    <t>현장 철수 계획 수립</t>
    <phoneticPr fontId="3" type="noConversion"/>
  </si>
  <si>
    <t>상용직 및 일용직 퇴직금 정산</t>
    <phoneticPr fontId="3" type="noConversion"/>
  </si>
  <si>
    <t>준공식 일정 및 참여인원 확정</t>
    <phoneticPr fontId="3" type="noConversion"/>
  </si>
  <si>
    <t>▧시기 : 가설사무실 축조/임대 전
▧목적 : 가설사무실 축조 혹은 사무실 임대 예정장소의 전기, 수도, 도시가스, 정화조 등 여건 검토
▧결과 : 향후 가설사무실 축조 시 전기인입, 상수도인입, 오수처리시설 신고 등 행정업무 진행</t>
    <phoneticPr fontId="3" type="noConversion"/>
  </si>
  <si>
    <t>▧시기 : 공사 착수 전
▧결정 : 현장소장
▧주관 : 관리
▧목적 : 가설건물축조, 폐기물 배출자 신고 등 해당 공사행위를 하기 위한 법적 절차 준수</t>
    <phoneticPr fontId="3" type="noConversion"/>
  </si>
  <si>
    <t xml:space="preserve">▧시기 : 공사 착수 전
▧목적 : 일정 공종 추진 기간에 자재 수급계획을 작성하여 원활한 자재수급과 소진
▧결과 : 자재수급계획서
</t>
    <phoneticPr fontId="3" type="noConversion"/>
  </si>
  <si>
    <t>▧시기 : 현장착공 후
▧목적 : 현장 운영에 부합되는 차종의 선정
▧결과 : 차종선정</t>
    <phoneticPr fontId="3" type="noConversion"/>
  </si>
  <si>
    <t>▧시기 : 실착공 전
▧목적 : 현지 구입자재의 단가 조사를 통한 집행(안) 수립 및 원가율 검토
▧결과 : 단가 목록 및 단가별 견적대비표</t>
    <phoneticPr fontId="3" type="noConversion"/>
  </si>
  <si>
    <t>▧시기 : 현장 오픈전
▧목적 : 현장 직원들의 업무공간 조성
▧결과 : 가설사무실 오픈 또는 임대사무실 조성</t>
    <phoneticPr fontId="3" type="noConversion"/>
  </si>
  <si>
    <t>▧시기 : 착공전
▧목적 : 사업시작을 공식화 하고 발주처 및 지역언론, 주민들과의 관계 강화
▧결과 : 행승인(전자결재/품의서)
착공식 행사계획</t>
    <phoneticPr fontId="3" type="noConversion"/>
  </si>
  <si>
    <t>▧시기 : 공사 착수 전
▧목적 : 지장물을 파악하여 공사시 상관여부 확인 후 공사 중 공기 리스크 제거 및 이설시 발생하는 사전 문제 제거
▧결과 : 지장물 추가조사 결과 도면, 변경 지장물 도면, 지정물 협의 공문 등</t>
    <phoneticPr fontId="3" type="noConversion"/>
  </si>
  <si>
    <t>▧실시 : 착공단계
▧목적 : 관련법규(건산법)에 의거, 건설공사 수행내용 상세기록 (도급계약, 하도급, 현장기술인 등)
▧결과 : 키스콘 입력 결과</t>
    <phoneticPr fontId="3" type="noConversion"/>
  </si>
  <si>
    <t>▧실시 : 착공단계
▧목적 : 업무용승용차에 대하여 비용명세서 및 운행일지를 작성하여 법인세 정기신고 및 소득세 신고에 반영 필요
▧결과 : 차량 운행일지</t>
    <phoneticPr fontId="3" type="noConversion"/>
  </si>
  <si>
    <t>▧실시 : 착공단계
▧목적 : 현장 입고된 자재의 효율적인 관리를 통해 회사 원가의 간접적인 절감에 기여
▧결과 : -</t>
    <phoneticPr fontId="3" type="noConversion"/>
  </si>
  <si>
    <t>▧실시 : 착공단계
▧목적 : 현장 인건비/외주비 등에 대한 적격 고용보험 신고를 위함
▧결과 : 사업개시신고</t>
    <phoneticPr fontId="3" type="noConversion"/>
  </si>
  <si>
    <t>▧실시 : 착공단계
▧목적 : 건설기술 진흥법에 따라 환경관리비 사용계획서를 적정하게 작성 환경관리를 위한 시설/자원의 효과적인 비용 집행을 위한 계획 수립
▧결과 : 환경관리비 사용계획서</t>
    <phoneticPr fontId="3" type="noConversion"/>
  </si>
  <si>
    <t>▧시기 : 착공초기
▧목적 : 각종 신고 및 인허가 진행현황 파악 및 관리를 위한 대장 작성
▧결과 : 각종 신고 및 인허가 추진 경위, 향후 진행 예정사항 작성 및 주기적 업데이트</t>
    <phoneticPr fontId="3" type="noConversion"/>
  </si>
  <si>
    <t>환경영향평가 대상사업 현장으로 관련 법령(환경영향평가법 제 27조 외)에 의거 협의내용이 사업계획 등에 적정하게 반영되었는지 기록 및 보존, 현장 보관 하여야 함</t>
    <phoneticPr fontId="3" type="noConversion"/>
  </si>
  <si>
    <t>▧시기 : KOM 이휴
▧목적 :  공급원승인, 자재검수요청서 , 주요자재 수불부, 공장점검 이행
▧결과 : DQMS 운영</t>
    <phoneticPr fontId="3" type="noConversion"/>
  </si>
  <si>
    <t>▧시기 : 발생시
▧목적 : 현장운영중 발생되는 문서의 작성, 배부및 접수체계의 효율성을 제고를 통한 진행중 열람의 용이성 확보
▧ 결과 : 문서 발송대장 및 접수대장</t>
    <phoneticPr fontId="3" type="noConversion"/>
  </si>
  <si>
    <t>▧시기 : 발생시
▧목적 : 현장정보자산의 등급에 따른 작성, 관리, 배포를 통한 회사 자산보호 및 업무효율성제고
▧ 결과 : 문서등급분류(기밀,사외비,일반)</t>
    <phoneticPr fontId="3" type="noConversion"/>
  </si>
  <si>
    <t>▧시기 : 공정계획 작성시(자재소요 소요계획) 
▧목적 : 자재소요계획에 따른 공정추진에 따라 적기 자재투입
▧결과 : 구매계약서(구매시스템)</t>
    <phoneticPr fontId="3" type="noConversion"/>
  </si>
  <si>
    <t>▧시기 : 매월 
▧목적 : 회계장부(총계정원장 및 보조부)를 마감하는 작업 (매월 투입된 원가 영수증,계산서,세금계산서를 근거로 전표발행)
▧결과 : 재무제표(재무회계)</t>
    <phoneticPr fontId="3" type="noConversion"/>
  </si>
  <si>
    <t>▧시기 : 발생시
▧목적 : 상용직 채용을 위한 계획 검토, 면접, 체약체결, 연장처리, 해고 및 퇴직자 처리
▧결과 : 채용소요계획서, 채용품의공고결재, 면접평가표, 채용계약결재 및 사직서 결재</t>
    <phoneticPr fontId="3" type="noConversion"/>
  </si>
  <si>
    <t>▧시기 : 환경점검 발생 전, 발생 시
▧목적 : 환경점검 활동 시기 따른 계획 수립 및 환경사고 재발 방지, 환경사고 예방
▧결과 : 환경관리 check list, 점검표</t>
    <phoneticPr fontId="3" type="noConversion"/>
  </si>
  <si>
    <t>▧ 시기 : 직영공사 공종 발생시
▧ 목적 : 노무, 장비 계약조건 및 현장 추가원가 방지를 위한 적정 작업반 및 투입 장비 규격, 필요,자재 사전 조사, 기타 제반 준비사항 결정
▧ 결과 : 노무/장비/자재 계약서</t>
    <phoneticPr fontId="3" type="noConversion"/>
  </si>
  <si>
    <t>▧ 시기 : 매월 (안분 대상의 매출원가 발생 및 존재 시)
▧ 목적 : 사고원인 조사 및 현장조치 후 사고조사 보고 및 추적관리
▧ 결과 : 안분미수금 청구 공문(미수금 발생 시 가압류 예고, 가압류 및 소송 관련 서류)</t>
    <phoneticPr fontId="3" type="noConversion"/>
  </si>
  <si>
    <t>▧ 시기 : 사고 발생시
▧ 목적 : 사고원인 조사 및 현장조치 후 사고조사 보고 및 추적관리
▧ 결과 : 사고조사보고서</t>
    <phoneticPr fontId="3" type="noConversion"/>
  </si>
  <si>
    <t>▧ 시기 : 사고 발생시
▧ 목적 : 민원유발 요인 및 대책파악
▧ 결과 : 민원일지</t>
    <phoneticPr fontId="3" type="noConversion"/>
  </si>
  <si>
    <t>▧시기 : 매월 末
▧목적 : 매월 투입된 매출원가의 자금 집행
▧결과 : 전표 발생(재무회계)</t>
    <phoneticPr fontId="3" type="noConversion"/>
  </si>
  <si>
    <t>▧시기 : 하도승인의뢰(장비/자재분) 품의 후 ASAP
▧목적 : 관통보율에 따른 분리계약분(장비임대차, 자재계약) 계약체결
▧결과 : 분리계약 체결</t>
    <phoneticPr fontId="3" type="noConversion"/>
  </si>
  <si>
    <t>▧시기 : 준공시점 C/F 계산시
▧목적 : 숙소, 사무실 임대 등 건별 보증금 회수 예정 시기를 공무에게 전달하여 자금수지 R/P에 반영되도록 한다.
▧결과 : 보증금 회수계획</t>
    <phoneticPr fontId="3" type="noConversion"/>
  </si>
  <si>
    <t>▧시기 : 준공시
▧목적 : 사용가능한 집기 재활용 및 임대부지 원상복구, 가설전기 해지
▧결과 : 전도 폐품처리검토, 폐기물처리, 원상복구 협의, 전기계량기 반납, 각종 시설 폐쇄신고</t>
    <phoneticPr fontId="3" type="noConversion"/>
  </si>
  <si>
    <t>▧시기 : 준공시
▧목적 : 팀별 필수적으로 업로드 해야하는 프로젝트 등재문서 누락 방지
▧결과 : 프로젝트 등재문서 LIST</t>
    <phoneticPr fontId="3" type="noConversion"/>
  </si>
  <si>
    <t>▧시기 : 준공시
▧목적 : 준공 시 현장철수 계획 수립을 통한 회계 및 미처리 자재 누락 방지
▧결과 : 현장 철수 계획</t>
    <phoneticPr fontId="3" type="noConversion"/>
  </si>
  <si>
    <t>▧시기 : 준공시
▧목적 : 계약 종료된 상용직 및 일용직 퇴직금 지급
▧결과 : 퇴직금 정산</t>
    <phoneticPr fontId="3" type="noConversion"/>
  </si>
  <si>
    <t>▧시기 : 준공시
▧목적 : 원활한 준공식을 위한 사전준비 
▧결과 : 준공식 일정표</t>
    <phoneticPr fontId="3" type="noConversion"/>
  </si>
  <si>
    <t>환경영향평가 협의내용 관리책임자 지정통보</t>
    <phoneticPr fontId="3" type="noConversion"/>
  </si>
  <si>
    <t>차량 신청 및 입고 협의</t>
    <phoneticPr fontId="3" type="noConversion"/>
  </si>
  <si>
    <t>안전용품 구입업체 선정 (필요시)</t>
    <phoneticPr fontId="3" type="noConversion"/>
  </si>
  <si>
    <t>가설전기 인입</t>
    <phoneticPr fontId="3" type="noConversion"/>
  </si>
  <si>
    <t>고용/산재보험 가입</t>
    <phoneticPr fontId="3" type="noConversion"/>
  </si>
  <si>
    <t>환경관리시설 운영계획 수립</t>
    <phoneticPr fontId="3" type="noConversion"/>
  </si>
  <si>
    <t>비산먼지발생신고</t>
    <phoneticPr fontId="3" type="noConversion"/>
  </si>
  <si>
    <t>문서 수발 및 관리대장 업데이트</t>
    <phoneticPr fontId="3" type="noConversion"/>
  </si>
  <si>
    <t>전산장비 관리</t>
    <phoneticPr fontId="3" type="noConversion"/>
  </si>
  <si>
    <t>자금청구 및 집행</t>
    <phoneticPr fontId="3" type="noConversion"/>
  </si>
  <si>
    <t>환경교육</t>
    <phoneticPr fontId="3" type="noConversion"/>
  </si>
  <si>
    <t>준공시예정원가 검토서 작성(안분미수 관리)</t>
    <phoneticPr fontId="3" type="noConversion"/>
  </si>
  <si>
    <t>예금계좌 폐쇄 및 잔고증명 발급</t>
    <phoneticPr fontId="3" type="noConversion"/>
  </si>
  <si>
    <t>행사용 자재, 장비, 소모품 준비</t>
    <phoneticPr fontId="3" type="noConversion"/>
  </si>
  <si>
    <t>관리자료</t>
    <phoneticPr fontId="3" type="noConversion"/>
  </si>
  <si>
    <t>가설사무실 축조부지 임차</t>
    <phoneticPr fontId="3" type="noConversion"/>
  </si>
  <si>
    <t>▧시기 : 공사 착수 전
▧결정 : 현장소장
▧주관 : 관리
▧목적 : 환경영향평가 관련 관리책임자 지정 및 공식적인 담당자 확인</t>
    <phoneticPr fontId="3" type="noConversion"/>
  </si>
  <si>
    <t>▧시기 : 현장착공 후
▧목적 : 현장 운영에 소요되는 차량의 적기 신청
▧결과 : 현장차량 입고</t>
    <phoneticPr fontId="3" type="noConversion"/>
  </si>
  <si>
    <t>▧시기 : 실착공 전
▧목적 : 안전용품 구입 가능업체 확인 및 선정을 통한 적기 물품 수급
▧결과 : 안전용품 구입업체 선정 품의서</t>
    <phoneticPr fontId="3" type="noConversion"/>
  </si>
  <si>
    <t>▧시기 : 가설사무실 축조시
▧목적 : 사무실의 전기 사용 및 용접, 전동공구등 전기작업을 위해 한전에 임시로 전기의 사용</t>
    <phoneticPr fontId="3" type="noConversion"/>
  </si>
  <si>
    <t>민원 관리</t>
    <phoneticPr fontId="3" type="noConversion"/>
  </si>
  <si>
    <t>▧실시 : 착공단계
▧목적 : 현장 고용/산재보험 적기 가입 위함
▧결과 : 고용 및 산재보험 가입</t>
    <phoneticPr fontId="3" type="noConversion"/>
  </si>
  <si>
    <t>▧실시 : 착공단계
▧목적 : 환경관리 시설이 문제 없이 운영될 수 있도록 관리하고, 해당 환경관리 시설이 효과적으로 운영될 수 있도록 사용 계획을 수립
▧결과 : 각종시설 운행일지 및 대장</t>
    <phoneticPr fontId="3" type="noConversion"/>
  </si>
  <si>
    <t>▧시기 : 해당공정 착수 전
▧목적 : 대기환경보전법에 따라 비산먼지의 발생을 억제하기위한 시설의 설치 및 필요한 조치 이행을 신고하여야 함.
▧결과 : 비산먼지 발생사업 신고서 및 신고수리 공문 접수</t>
    <phoneticPr fontId="3" type="noConversion"/>
  </si>
  <si>
    <t>▧시기 : 자재반입 및 사용전
▧목적 : 현장자재 보관상태 점검을 통한 자재 소실 방지 및 유지관리
▧결과 : 자재관리</t>
    <phoneticPr fontId="3" type="noConversion"/>
  </si>
  <si>
    <t>▧ 시기 : 발생시
▧ 접수문서는 접수대장에 , 발송대장은 발송대장에 기록, 현장서무담당자는 문서를 스캔하여 e캐비넷에 등재 
▧ 접수대장및 발송대장은 엑셀로 작성하여 직원열람이 용이하도록 관리</t>
    <phoneticPr fontId="3" type="noConversion"/>
  </si>
  <si>
    <t>▧ 시기 : 발생시
▧ 전산자원의 신청, 인수, 재고관리 및 반납기준 준수
▧ 퇴직자 발생시 정보자산 및 전산장비 적정 반납기준 준수</t>
    <phoneticPr fontId="3" type="noConversion"/>
  </si>
  <si>
    <t>▧시기 : 철근 가공장 선정 전
▧목적 : 철근 가공장 규모 및 수행여부 판단 
▧결과 : 철근가공장 규모 및 적기가공 가능여부판단
가공장 타절또는 반입자재(철근)분실 등의 문제 발생시 해소 차원</t>
    <phoneticPr fontId="3" type="noConversion"/>
  </si>
  <si>
    <t>▧시기 : 매월 10일(정기), 매주 목(비정기)
▧목적 : 정기 및 비정기 자금, 긴급자금 신청, 선급금 유무 공제 확인 및 수령여부 확인
▧결과 : 정기, 비정기 자금신청서 전자 결재, 회계전표, 각종 고지서</t>
    <phoneticPr fontId="3" type="noConversion"/>
  </si>
  <si>
    <t>▧시기 : 환경교육 시
▧목적 : 직원들의 환경 의식 고취 및 환경관리 업무수행, 환경사고 예방
▧결과 : 환경교육일지, 환경 Check list 점검표</t>
    <phoneticPr fontId="3" type="noConversion"/>
  </si>
  <si>
    <t>▧ 시기 : 직영공사 공종 발생시
▧ 목적 : 근로자 근로계약서를 근거로 한 출력공수 대비 노임지급 산정
▧ 결과 : 통합인사시스템</t>
    <phoneticPr fontId="3" type="noConversion"/>
  </si>
  <si>
    <t>▧ 시기 : 사고 발생시
▧ 목적 :  합의보상금 적기집행하여 민원처리비 자금신청, 및 집행실적관리
▧ 결과 : 전자품의서, 민원처리비 실행대비 집행내역</t>
    <phoneticPr fontId="3" type="noConversion"/>
  </si>
  <si>
    <t>▧시기 : 매월
▧목적 : 공동도급사 안분미수금을 관리하여 수금을 위한 조치사항 수행
▧결과 : 대외공문</t>
    <phoneticPr fontId="3" type="noConversion"/>
  </si>
  <si>
    <t xml:space="preserve">각종 인허가 </t>
    <phoneticPr fontId="3" type="noConversion"/>
  </si>
  <si>
    <t>▧시기 : 준공시
▧목적 : 준공 전 예금계좌 폐쇄 및 잔고 모계좌 반납
▧결과 : 예금계좌 폐쇄 및 잔고증명 발급</t>
    <phoneticPr fontId="3" type="noConversion"/>
  </si>
  <si>
    <t>▧시기 : 준공시
▧목적 : 원활한 준공식 행사를 위한 사전준비
▧결과 : 경상비(제식전비용) 집행품의</t>
    <phoneticPr fontId="3" type="noConversion"/>
  </si>
  <si>
    <t xml:space="preserve">▧시기 : 준공시
▧목적 : 준공 후 시공 중 공사내용 기록 보유 및 민원관련 내용 서류준비
▧결과 : 민원처리부, 문서접수 발송대장, 협의내용 관리대장 보고 문서, 사업장폐기물 관리대장 문서 </t>
    <phoneticPr fontId="3" type="noConversion"/>
  </si>
  <si>
    <t>▧시기 : 집행승인 이후
▧목적 : 가설사무실 축조부지 임대계약 진행
▧결과 : 임대차계약서 및 임차금 집행</t>
    <phoneticPr fontId="3" type="noConversion"/>
  </si>
  <si>
    <t xml:space="preserve">▧시기 : 착공시기
▧목적 : 행사계획에 따라 자재/장비/인력 등 을 확인하여 차질없는 행사 진행
</t>
    <phoneticPr fontId="3" type="noConversion"/>
  </si>
  <si>
    <t>▧시기 : 공사 착수 전
▧목적 : 민원 예상지역을 조사하여 공사 착공전 공법 변경, 방믐벽 설치 등 대책을 세워 공사가 원활하게 진행될 수 있도록 사전조치
▧결과 : 민원대장</t>
    <phoneticPr fontId="3" type="noConversion"/>
  </si>
  <si>
    <t>▧시기 : 요양 발생시 
▧목적 : 산재 요양 및 전업요양 신청 및 대장작성, 합의보상
▧결과 : 요양관리 대장 및 합의서</t>
    <phoneticPr fontId="3" type="noConversion"/>
  </si>
  <si>
    <t>상/하수도 인입</t>
    <phoneticPr fontId="3" type="noConversion"/>
  </si>
  <si>
    <t>고용보험 / 퇴직공제 대리인 선임 신고</t>
    <phoneticPr fontId="3" type="noConversion"/>
  </si>
  <si>
    <t>특정공사사전신고</t>
    <phoneticPr fontId="3" type="noConversion"/>
  </si>
  <si>
    <t>환경관리비</t>
    <phoneticPr fontId="3" type="noConversion"/>
  </si>
  <si>
    <t>현금 잔액 본사 전도처리</t>
    <phoneticPr fontId="3" type="noConversion"/>
  </si>
  <si>
    <t>▧시기 : 가설사무실 축조 및 현장 오픈시
▧목적 : 공사용수를 원활하게 사용할 수 있도록 상수도 인입공사를 위함</t>
    <phoneticPr fontId="3" type="noConversion"/>
  </si>
  <si>
    <t>▧실시 : 착공단계
▧목적 : 현장 고용보험/퇴직공제 시스템 입력 관련 대리인 인건비/외주비 등에 대한 적격 고용보험 신고를 위함
▧결과 : 대리인 선임 신고</t>
    <phoneticPr fontId="3" type="noConversion"/>
  </si>
  <si>
    <t>▧시기 : 해당공정 착수 전
▧목적 : 소음.진동관리법에 따라 생활소음 규제지역 내에서 특정공사를 실시하고자 하는 자가 사전에 신고하여야 함.
▧결과 : 특정공사 사전신고서 및 신고수리 공문 접수</t>
    <phoneticPr fontId="3" type="noConversion"/>
  </si>
  <si>
    <t>시재검토 및 관리</t>
    <phoneticPr fontId="3" type="noConversion"/>
  </si>
  <si>
    <t>▧시기 : 환경교육 시
▧목적 : 환경관리비의 시기별 집행현황 관리 및 집행의 적정성 검토
▧결과 : 환경관리비 집행 현황 자료(집행 근거 포함)</t>
    <phoneticPr fontId="3" type="noConversion"/>
  </si>
  <si>
    <t xml:space="preserve">▧ 시기 : 직영공사 공종 발생시
▧ 목적 : 장비임차료 지급관리, 유류 지급대장 관리, 예비품보관현황 관리 현황표 작성
▧ 결과 : 재무회계, 구매시스템 입력 </t>
    <phoneticPr fontId="3" type="noConversion"/>
  </si>
  <si>
    <t>▧시기 : 준공시
▧목적 : 준공 전 예금계좌 폐쇄 및 잔고 모계좌 반납
▧결과 : 현금 잔액 본사 전도처리</t>
    <phoneticPr fontId="3" type="noConversion"/>
  </si>
  <si>
    <t>▧시기 : 사무실 공사 완료 이후
▧목적 : 현장사무실 운영을 위한 기본셋팅
▧결과 : 업무분장, 현장내 제반 운영규칙, 지정주유소, 사무실운영을 위한 용역계약(경비, 폐기물 등)</t>
    <phoneticPr fontId="3" type="noConversion"/>
  </si>
  <si>
    <t>▧시기 : 매원 마감시, 상시
▧목적 : 회계처리(이자수익 등) 되지 않는 거래 및 통장이 존재하지 않도록 매월 은행에 잔액 확인
▧결과 : 은행 잔액 확인 결과</t>
    <phoneticPr fontId="3" type="noConversion"/>
  </si>
  <si>
    <t>환경오염 배출시설 폐쇄신고</t>
    <phoneticPr fontId="3" type="noConversion"/>
  </si>
  <si>
    <t>▧시기 : 준공시
▧목적 : 준공처리를 위한 폐쇄신고
▧결과 : 환경오염 배출시설 폐쇄신고</t>
    <phoneticPr fontId="3" type="noConversion"/>
  </si>
  <si>
    <t>상용직, 일용직 채용</t>
    <phoneticPr fontId="3" type="noConversion"/>
  </si>
  <si>
    <t>가설건물 축조 신고</t>
    <phoneticPr fontId="3" type="noConversion"/>
  </si>
  <si>
    <t>직영공사 수행(자재 관리)</t>
    <phoneticPr fontId="3" type="noConversion"/>
  </si>
  <si>
    <t>임차/영업보증금 회수</t>
    <phoneticPr fontId="3" type="noConversion"/>
  </si>
  <si>
    <t>사무실 임차 (축조 불가시)</t>
    <phoneticPr fontId="3" type="noConversion"/>
  </si>
  <si>
    <t>▧시기 : 가설사무실 축조시
▧목적 : 하수처리구역 밖에서 1일 오수 발생량이 2m2를 초과하는 경우 오수처리시설(합병정화조=수세식 변기에서 발생하는 분뇨+폐수 정화)을, 2m2이하인 경우 정화조(수세식 변겨에서 발생하는 분뇨 정화)를 설치</t>
    <phoneticPr fontId="3" type="noConversion"/>
  </si>
  <si>
    <t>▧실시 : 착공단계
▧목적 : 현장 필요인원의 적기 채용 
▧결과 : 상용직, 일용직 채용</t>
    <phoneticPr fontId="3" type="noConversion"/>
  </si>
  <si>
    <t>▧시기 : 가설건물 착수 전
▧목적 : 건축법에 따라 공사용 가설건축물 등 가설건축물을 축조하려는 지자체에 신고하여야 함.
▧결과 : 가설건축물 축조신고서 작성 제출, 신고수리 공문 접수</t>
    <phoneticPr fontId="3" type="noConversion"/>
  </si>
  <si>
    <t>각종 수수료 및 제세공과 납부</t>
    <phoneticPr fontId="3" type="noConversion"/>
  </si>
  <si>
    <t>▧ 시기 : 직영공사 공종 발생시
▧ 목적 : 소모자재 재고파악 및 구입, 자재투입 계획대비 실적관리
▧ 결과 : 구매시스템 및 전자품의서(직영품의)</t>
    <phoneticPr fontId="3" type="noConversion"/>
  </si>
  <si>
    <t>▧시기 : 준공시
▧목적 : 준공 전 미회수 임차/영업보증금 회수
▧결과 : 임차/영업보증금</t>
    <phoneticPr fontId="3" type="noConversion"/>
  </si>
  <si>
    <t>▧시기 : 집행승인 이후
▧목적 : 임대사무실 임대계약 진행
▧결과 : 임대차계약서 및 임차금 집행
▧비고 : 이전 프로세스까지 가설사무실 축조와 동일</t>
    <phoneticPr fontId="3" type="noConversion"/>
  </si>
  <si>
    <t>▧시기 : 매원 마감시, 상시
▧목적 : 각종 수수료 및 제세공과 고지서 확인 후 적기에 회계 처리 집행
▧결과 : 각종 고지서 양식</t>
    <phoneticPr fontId="3" type="noConversion"/>
  </si>
  <si>
    <t>정화조, 오수처리시설 폐쇄 신고</t>
    <phoneticPr fontId="3" type="noConversion"/>
  </si>
  <si>
    <t>▧시기 : 준공시
▧목적 : 준공처리를 위한 폐쇄신고
▧결과 : 정화조, 오수처리시설 폐쇄 신고</t>
    <phoneticPr fontId="3" type="noConversion"/>
  </si>
  <si>
    <t>사업장 폐기물 배출자 신고</t>
    <phoneticPr fontId="3" type="noConversion"/>
  </si>
  <si>
    <t>외상매입금 확인 및 잔존 처리</t>
    <phoneticPr fontId="3" type="noConversion"/>
  </si>
  <si>
    <t>▧시기 : 폐기물 배출 전
▧목적 : 건설폐기물의 재활용 촉진의 관한 법에 따라 폐기물처리계획서를 작성하여 각 지자체장에게 신고하여야 함.
▧결과 : 건설폐기물 처리계획 작성 및 제출, 신고수리 공문 접수</t>
    <phoneticPr fontId="3" type="noConversion"/>
  </si>
  <si>
    <t>▧ 시기 : 직영공사 공종 발생시
▧ 목적 : 월별 투입 현황표 작성(매월) 및 각 투입비 관련, BACKDATA(세금계산서/거래명세서) 첨부
▧ 결과 : 월 직영투입비 자료</t>
    <phoneticPr fontId="3" type="noConversion"/>
  </si>
  <si>
    <t>▧시기 : 준공시
▧목적 : 준공 전 외상매입금 확인 및 잔존처리
▧결과 : 외상매입금 확인 및 잔존 처리</t>
    <phoneticPr fontId="3" type="noConversion"/>
  </si>
  <si>
    <t>가설사무실 관련 인허가</t>
    <phoneticPr fontId="3" type="noConversion"/>
  </si>
  <si>
    <t>▧시기 : 매원 마감시, 상시
▧목적 : 각종 용품 관리 및 사무실 청결상태 관리, 직원식당 자재 및 청결상태 확인, 개인 숙소 임대 등
▧결과 : MRO구매 신청서, 자재 신청서, 식단표, 회계전표, 임대품의서</t>
    <phoneticPr fontId="3" type="noConversion"/>
  </si>
  <si>
    <t>환경영향평가 사업준공 보고</t>
    <phoneticPr fontId="3" type="noConversion"/>
  </si>
  <si>
    <t>▧시기 : 축조 후 30일 이내에 취득세 자진신고 대상임
▧목적 : 도시계획시설 내에 설치하는 조건부 거설건축물, 공사용 가설건축물의 사용을 위한 신고
▧결과 : 가설사무실 축조 신고필증</t>
    <phoneticPr fontId="3" type="noConversion"/>
  </si>
  <si>
    <t>▧시기 : 준공시
▧목적 : 환경영향평가 사업준공보고
▧결과 : 환경영향평가 사업준공 보고</t>
    <phoneticPr fontId="3" type="noConversion"/>
  </si>
  <si>
    <t>농지전용허가</t>
    <phoneticPr fontId="3" type="noConversion"/>
  </si>
  <si>
    <t>사용인감 반납</t>
    <phoneticPr fontId="3" type="noConversion"/>
  </si>
  <si>
    <t>▧시기 : 폐기물 배출 전
▧목적 : 농지 전용 필요 시 농림축산식품부 장관의 허가 필요
▧결과 : 농지전용 허가서</t>
    <phoneticPr fontId="3" type="noConversion"/>
  </si>
  <si>
    <t>▧시기 : 준공시
▧목적 : 준공 전 회사 사용인감 행정운영지원팀 반납
▧결과 : 사용인감 반납</t>
    <phoneticPr fontId="3" type="noConversion"/>
  </si>
  <si>
    <t>현장차량 관리</t>
    <phoneticPr fontId="3" type="noConversion"/>
  </si>
  <si>
    <t>▧시기 : 매원 마감시, 상시
▧목적 : 현장차량 유지관리 및 시스템 입력, 유류비 지급 및 관리대장 업데이트 
▧결과 : 차량운행일지, 비용관리명세서, 유류사용현황일지</t>
    <phoneticPr fontId="3" type="noConversion"/>
  </si>
  <si>
    <t>▧시기 : 가설사무실 조성시
▧목적 : 사무실 원활한 업무 환경조성
▧결과 : 
• 현장 전화기/FAX, 인터넷 통신, VPN, 복합기 신청 및 설치
• 내부 칸막이 조성
• 냉난방기 설치
• 사무용품 및 소모품 구매
• 사용인감신청(제작)
• 통장개설 &amp; 법인카드생성</t>
    <phoneticPr fontId="3" type="noConversion"/>
  </si>
  <si>
    <t>건설폐기물 처리계획 신고</t>
    <phoneticPr fontId="3" type="noConversion"/>
  </si>
  <si>
    <t>가설 전기/수도 중지 및 정산</t>
    <phoneticPr fontId="3" type="noConversion"/>
  </si>
  <si>
    <t>▧시기 : 폐기물 배출 전
▧목적 : 건설폐기물 발생예상량조사하여 처리 계획서를 지자체장에게 신고 후 허가 필요
▧결과 : 건설폐기물 처리계획서, 처리변경 계획서</t>
    <phoneticPr fontId="3" type="noConversion"/>
  </si>
  <si>
    <t>▧시기 : 준공시
▧목적 : 가설건축물의 임시전력 사용완료신고 및 상수도 계량기 반납
▧결과 : 가설 전기/수도 중지 및 정산</t>
    <phoneticPr fontId="3" type="noConversion"/>
  </si>
  <si>
    <t>각종 현장 행사 관리</t>
    <phoneticPr fontId="3" type="noConversion"/>
  </si>
  <si>
    <t>▧시기 : 발생시
▧목적 : 각종 행사에 필요한 물품 및 다과 준비, 현장 브리핑 자료 작성
▧결과 : 행사 필요물품 및 브리핑 자료</t>
    <phoneticPr fontId="3" type="noConversion"/>
  </si>
  <si>
    <t>소음진동배출시설 설치신고</t>
    <phoneticPr fontId="3" type="noConversion"/>
  </si>
  <si>
    <t>각종 보험관계 소멸처리</t>
    <phoneticPr fontId="3" type="noConversion"/>
  </si>
  <si>
    <t>▧시기 : 해당공사 착수 전
▧목적 : 소음.진동 규제법에 따라 배출시설을 설치하려는 자는 지자체에 신고하여야 함.
▧결과 : 소음.진동배출시설 신고서 작성 및 제출, 신고수리 공문 접수</t>
    <phoneticPr fontId="3" type="noConversion"/>
  </si>
  <si>
    <t>▧시기 : 준공시
▧목적 : 준공 전 각종 보험관계 소멸 처리
▧결과 : 각종 보험관계 소멸처리</t>
    <phoneticPr fontId="3" type="noConversion"/>
  </si>
  <si>
    <t>기타 서무행정/본사접수 문서 회람 확인</t>
    <phoneticPr fontId="3" type="noConversion"/>
  </si>
  <si>
    <t xml:space="preserve">입목벌채 허가 </t>
    <phoneticPr fontId="3" type="noConversion"/>
  </si>
  <si>
    <t>통신설비 철수 및 정산</t>
    <phoneticPr fontId="3" type="noConversion"/>
  </si>
  <si>
    <t>▧시기 : 해당공사 착수 전
▧목적 : 하천구역 안에서 토지, 하천시설의 점용, 공작물의 신축/개축/변경 시 
관리청의 허가 필요
▧결과 : 임목벌채 허가서</t>
    <phoneticPr fontId="3" type="noConversion"/>
  </si>
  <si>
    <t>▧시기 : 준공시
▧목적 : 준공 전 각종 현장시설물, 장비 등 철수 및 정산
▧결과 : 통신설비 철수 및 정산</t>
    <phoneticPr fontId="3" type="noConversion"/>
  </si>
  <si>
    <t>직원 연차/휴가현황 관리</t>
    <phoneticPr fontId="3" type="noConversion"/>
  </si>
  <si>
    <t>▧시기 : 매월 규칙적관리, 발생시
▧목적 : 현장 여건과 상황에 맞는 월 단위 근무계푁표 작성 (직원 서명), 매월 근무표 작성 및 준수 여부 확인
▧결과 : 근무 계획표</t>
    <phoneticPr fontId="3" type="noConversion"/>
  </si>
  <si>
    <t>각종 공문 수발신 관리</t>
    <phoneticPr fontId="3" type="noConversion"/>
  </si>
  <si>
    <t>▧시기 : 매월 규칙적관리, 발생시
▧목적 : 공사 준공의 모든 과정에서 발생되는 각종 문서를 체계적으로 수집 및 관리, 문서 분실 방지
▧결과 : 문서 수발신대장, 공문철</t>
    <phoneticPr fontId="3" type="noConversion"/>
  </si>
  <si>
    <t>발주처</t>
    <phoneticPr fontId="3" type="noConversion"/>
  </si>
  <si>
    <t>공동도급</t>
    <phoneticPr fontId="3" type="noConversion"/>
  </si>
  <si>
    <t>입찰업체 추천</t>
    <phoneticPr fontId="3" type="noConversion"/>
  </si>
  <si>
    <t>▧시기 : 주관사 요청공문 수신 후 즉시 ASAP
▧목적 : 입찰참여업체 추천
▧결과 : 추천업체 입찰참여</t>
    <phoneticPr fontId="3" type="noConversion"/>
  </si>
  <si>
    <t>하도급</t>
    <phoneticPr fontId="3" type="noConversion"/>
  </si>
  <si>
    <t>견적서 작성</t>
    <phoneticPr fontId="3" type="noConversion"/>
  </si>
  <si>
    <t>투입비 분석</t>
    <phoneticPr fontId="3" type="noConversion"/>
  </si>
  <si>
    <t>입찰(현설)참여</t>
    <phoneticPr fontId="3" type="noConversion"/>
  </si>
  <si>
    <t>계약필요서류 제출</t>
    <phoneticPr fontId="3" type="noConversion"/>
  </si>
  <si>
    <t>▧시기 : 단가승인 검토 시
▧목적 : 전문공종(조경공, 교통공 등) 및 당사 내부 산출기준이 없는 공종에 대한 견적대비표 작성
▧결과 : 견적대비표, 실행예산 산출 근거</t>
    <phoneticPr fontId="3" type="noConversion"/>
  </si>
  <si>
    <t>▧ 재료비, 노무비, 경비별 월 투입비 분석
▧ 기성고와 비교하여 적/흑자여부 모니터링</t>
  </si>
  <si>
    <t>▧시기 : 입찰참여의사 회신 후
▧목적 : 현장설명회 참석 및 입찰(투잘)
▧결과 : 입찰대상자 선정 및 (낙찰시)우선 계약적격자 선정</t>
    <phoneticPr fontId="3" type="noConversion"/>
  </si>
  <si>
    <t>▧시기 : 계약적격자 선정 후 즉시
▧목적 : 계약진행 필요서류 제출에 따라 계약업무 진행
▧결과 : 안전보건능력평가서, 관통보서류, 기술자료List공문, 협력업체 조직도, 배치기술자 서류 등</t>
    <phoneticPr fontId="3" type="noConversion"/>
  </si>
  <si>
    <t>■ 수행매뉴얼 Manual</t>
    <phoneticPr fontId="5" type="noConversion"/>
  </si>
  <si>
    <t>현장명</t>
    <phoneticPr fontId="5" type="noConversion"/>
  </si>
  <si>
    <t>담당자</t>
    <phoneticPr fontId="5" type="noConversion"/>
  </si>
  <si>
    <t>업무</t>
    <phoneticPr fontId="5" type="noConversion"/>
  </si>
  <si>
    <t>현장</t>
    <phoneticPr fontId="5" type="noConversion"/>
  </si>
  <si>
    <t>매뉴얼</t>
    <phoneticPr fontId="5" type="noConversion"/>
  </si>
  <si>
    <t>시점 (When)</t>
    <phoneticPr fontId="5" type="noConversion"/>
  </si>
  <si>
    <t>내용</t>
    <phoneticPr fontId="5" type="noConversion"/>
  </si>
  <si>
    <t>In-Put(CODE)</t>
    <phoneticPr fontId="5" type="noConversion"/>
  </si>
  <si>
    <t>Out-Put(CODE)</t>
    <phoneticPr fontId="5" type="noConversion"/>
  </si>
  <si>
    <t>수행지침</t>
    <phoneticPr fontId="5" type="noConversion"/>
  </si>
  <si>
    <t>표준서</t>
    <phoneticPr fontId="5" type="noConversion"/>
  </si>
  <si>
    <t>NO.</t>
    <phoneticPr fontId="5" type="noConversion"/>
  </si>
  <si>
    <t>구분</t>
    <phoneticPr fontId="5" type="noConversion"/>
  </si>
  <si>
    <t>작성</t>
  </si>
  <si>
    <t>No</t>
    <phoneticPr fontId="5" type="noConversion"/>
  </si>
  <si>
    <t>Code</t>
  </si>
  <si>
    <t>업무 내용</t>
    <phoneticPr fontId="5" type="noConversion"/>
  </si>
  <si>
    <t>Start</t>
    <phoneticPr fontId="5" type="noConversion"/>
  </si>
  <si>
    <t>Finish</t>
    <phoneticPr fontId="5" type="noConversion"/>
  </si>
  <si>
    <t>부서</t>
  </si>
  <si>
    <t>시기</t>
    <phoneticPr fontId="5" type="noConversion"/>
  </si>
  <si>
    <t>목적</t>
  </si>
  <si>
    <t>방법 (How)</t>
    <phoneticPr fontId="5" type="noConversion"/>
  </si>
  <si>
    <t>주관부서 (Who)</t>
    <phoneticPr fontId="5" type="noConversion"/>
  </si>
  <si>
    <t>협업부서</t>
    <phoneticPr fontId="5" type="noConversion"/>
  </si>
  <si>
    <t>산출물(What/시스템)</t>
    <phoneticPr fontId="5" type="noConversion"/>
  </si>
  <si>
    <t>수행매뉴얼</t>
    <phoneticPr fontId="5" type="noConversion"/>
  </si>
  <si>
    <t>목적</t>
    <phoneticPr fontId="5" type="noConversion"/>
  </si>
  <si>
    <t>방법</t>
    <phoneticPr fontId="5" type="noConversion"/>
  </si>
  <si>
    <t>진해신항남방파호안1-2공구 현장</t>
  </si>
  <si>
    <t>김창진</t>
  </si>
  <si>
    <t>가설전기 인입 여건 검토</t>
  </si>
  <si>
    <t>• 가설사무실에서 사용할 전기인입을 위한 여건 검토</t>
  </si>
  <si>
    <t xml:space="preserve">• 한국전력공사에 전기사용신청서 제출
 - 향후 전기설비 단선결선도 등 필요하므로 전기공사업체 대리신청
• 전기안전공사에 사용전 점검 신청
• 전기안전공사의 사용전 점검 시행 및 전기 인입 </t>
    <phoneticPr fontId="5" type="noConversion"/>
  </si>
  <si>
    <t>공사팀, 
공무•설계팀</t>
  </si>
  <si>
    <t>현장 부담 금액
(변압기 이후 인입공사는 
현장 부담임)</t>
    <phoneticPr fontId="5" type="noConversion"/>
  </si>
  <si>
    <t>전기인입공사 신청</t>
  </si>
  <si>
    <t>• 가설사무실에서 사용할 상하수도 인입을 위한 검토</t>
  </si>
  <si>
    <t>• 상하수도 설치가능 업체 조사 및 비교견적 접수
• 상하수도 인입을 위한 현장품의 및 설치 시행
 - 상수하수도 인입 계획 및 의사결정 시 필요자료(도면, 견적서 등)를 첨부하여 품의
• 상하수도 인입 설치 공사 시행
 - 인입 공사 중 계약조건에 따른 업무 수행 모니터링</t>
    <phoneticPr fontId="5" type="noConversion"/>
  </si>
  <si>
    <t>현장 부담 금액 산출 자료
(계량기 이후 급수공사는 현장 부담)
인근 상수도 정보
(위치, 직경, 수압, 관망도, 
접속지점 등)
사무실 예상 급수 용량</t>
  </si>
  <si>
    <t>상수도 인입공사 신청서</t>
  </si>
  <si>
    <t>관정 및 정화조 설치 검토</t>
  </si>
  <si>
    <t>• 상수도 인입 불가 시 지하수를 사용할 수 있는 여건 검토</t>
  </si>
  <si>
    <t>• 관정 및 정화조 설치 업체 모색 및 비교견적 접수
• 관정 및 정화조 설치를 위한 현장품의 및 설치 시행
 - 지하수관리-수질검사(지자체 상하수도 사업소,보건소)/지하수 오염방지 조치
 - 오수분뇨관리-오수처리 시설 설치/오수처리시설의 운영관리(위탁 등) 내용</t>
    <phoneticPr fontId="5" type="noConversion"/>
  </si>
  <si>
    <t>공사팀, 공무•설계팀</t>
  </si>
  <si>
    <t>상수도 미인입시 허가관정 검토,
오수처리시설(단독정화조) - 
환경영향평가 적용후 규모산정</t>
  </si>
  <si>
    <t>오수처리시설 설치신고
오수처리시설 준공검사</t>
  </si>
  <si>
    <t>임차부지 조사</t>
  </si>
  <si>
    <t>• 가설사무실을 축조할 수 있는 부지 조사</t>
  </si>
  <si>
    <t>• 가설사무실 축조를 위한 부지의 검토
 - 가설전기 인입 여건 확인 (한전인입금 과다발생 지양)
 - 상/하수도 인입가능 검토 및 관정/정화조 설치여부 검토
 - 도시가스 인입 여건 확인
 - 토지에 대한 근저당권, 현장과의 접근성, 면적 등</t>
  </si>
  <si>
    <t>접근성, 인허가 가능여부, 토지개발비 및 원상복구 조건, 임대비 등의 종합적 검토 필요</t>
  </si>
  <si>
    <t>임차 가능 예상부지 산출</t>
  </si>
  <si>
    <t>임차부지 확정</t>
  </si>
  <si>
    <t>• 가설사무실 축조를 위한 부지의 확정</t>
  </si>
  <si>
    <t>• 가설사무실 축조부지 조사결과에 따른 적정부지 선정</t>
  </si>
  <si>
    <t>임차 부지선정 품의</t>
  </si>
  <si>
    <t>임차 부지 결정</t>
  </si>
  <si>
    <t>임대인과 임차계약서 작성</t>
  </si>
  <si>
    <t>• 가설사무실 축조를 위한 부지의 임차계약 진행</t>
  </si>
  <si>
    <t>• 가설사무실 축조부지 임차계약 품의 실시 (현장전결)
 - 면적, 현장접근성, 보증금, 임대료 등 고려
• 등기부등본 상에 금융기관의 근저당권과 지상권이 설정되어 있는 토지를 임차한 
  경우 해당 금융기관의 토지사용 동의서 필요</t>
    <phoneticPr fontId="5" type="noConversion"/>
  </si>
  <si>
    <t>법무지원팀</t>
  </si>
  <si>
    <t>전체 현황 법무 DLS 검토요청
(임차료 지급 시기 및 기간포함)</t>
  </si>
  <si>
    <t>현장사무실 부지 임차계약</t>
  </si>
  <si>
    <t>임차료 지급</t>
  </si>
  <si>
    <t>• 가설사무실 부지 임차계약 이후 임차료 지급</t>
  </si>
  <si>
    <t>• 가설건축물 축조신고
 - 가설건축물 축조신고 및 축조신고필증 得
 - 가설건축물 축조신고 조건 사항 이행 (배수설비 설치조건 등)</t>
  </si>
  <si>
    <t>자금팀</t>
  </si>
  <si>
    <t>자금신청</t>
  </si>
  <si>
    <t>자금집행</t>
  </si>
  <si>
    <t>공무설계팀</t>
    <phoneticPr fontId="5" type="noConversion"/>
  </si>
  <si>
    <t>예산대비내역서 작성</t>
  </si>
  <si>
    <t>• 가설사무실 축조 발주 시 사용 가능한 실행 예산 확인</t>
  </si>
  <si>
    <t>• 본실행 편성이전 가설사무실 축조시 단가승인 필요
 - 비교견적, 산출근거, 타현장비교를 통한 단가 적정성 검토
 - 가설사무실 축조면적 검토 (타현장대비, 기준인원 산출)
 - 숙소 등 발주자(감리 포함) 이용시설 검토 : 도급 반영 여부</t>
  </si>
  <si>
    <t>가설사무실 축조 단가승인 자료</t>
  </si>
  <si>
    <t>가설사무실 축조 단가승인 품의서</t>
  </si>
  <si>
    <t>가설사무실 축조 집행승인</t>
  </si>
  <si>
    <t>• 가설사무실 축조를 위한 집행승인</t>
  </si>
  <si>
    <t>• 실행 이내 가설사무실 축조를 위한 집행승인
 - 예산금액 및 기준면적 이내 집행 확인</t>
  </si>
  <si>
    <t>토목수행팀</t>
    <phoneticPr fontId="5" type="noConversion"/>
  </si>
  <si>
    <t>가설사무실 축조 집행승인 자료</t>
  </si>
  <si>
    <t>가설사무실 축조 집행승인 품의서</t>
  </si>
  <si>
    <t>• 가설사무실 축조 업체선정을 위한 입찰 Pool 구성</t>
  </si>
  <si>
    <t>• 업체선정의뢰검토서 등 작성
 - 단가승인 및 집행승인 바탕으로 예산대비내역서 등 첨부하여 작성
• 현장설명서 작성
 - 현장설명서 표준양식 사용하여 현장설명서 작성 및 특수조건 확인</t>
  </si>
  <si>
    <t>토목수행팀,
외주관리팀</t>
    <phoneticPr fontId="5" type="noConversion"/>
  </si>
  <si>
    <t>예산대비내역서
계약내역서
현장설명서(특수조건)
업체선정의뢰검토서</t>
  </si>
  <si>
    <t>업체선정의뢰 품의서</t>
  </si>
  <si>
    <t>입찰</t>
  </si>
  <si>
    <t>• 입찰 Pool 중 최저가 업체 선정을 위한 입찰</t>
  </si>
  <si>
    <t>• 현장설명회 및 입찰 실시
 - 현장설명회 진행 시 참석대상자 참석가능여부 사전확인
 - 인감증명서, 사용인감계, 위임장, 재직증명서 준비 요청
 - 현장설명회 이후 현장설명서 간인을 통한 현장설명 증빙자료 확보
 - 필요시 현장설명회 녹화실시</t>
  </si>
  <si>
    <t>외주관리팀</t>
  </si>
  <si>
    <t>현장설명회 자료
현장설명서 간인본</t>
  </si>
  <si>
    <t>현장설명회 참여업체 
투찰금액</t>
  </si>
  <si>
    <t>• 낙찰된 업체의 하도급계약을 위한 승인의뢰</t>
  </si>
  <si>
    <t>• 기술자료 해당유무 확인, 안전보건능력평가, 견적금액대비표 작성
 - 기술자료 해당유무 확인 대외공문 발송 및 회신 수령
 - 안전보건능력평가 자료 작성 요청 및 안전팀 PM에 사내공문 발송
• 이외 업체선정의뢰 시 사용했던 자료 준비하여 하도승인의뢰 상신</t>
    <phoneticPr fontId="5" type="noConversion"/>
  </si>
  <si>
    <t>토목수행팀,
토목안전팀,
외주관리팀</t>
    <phoneticPr fontId="5" type="noConversion"/>
  </si>
  <si>
    <t>기술자료 해당유무 확인
안전보건능력평가
견적금액대비표</t>
  </si>
  <si>
    <t>하도승인의뢰 품의서</t>
  </si>
  <si>
    <t>• 하도급 업체 계약</t>
  </si>
  <si>
    <t>• 계약 이후 필요한 프로세스 확인
 - 고용보험 하수급인 사업주 승인 신청
 - 채권신탁계약서 날인본 등기송부 채근
 - 도급 반영항목일 경우 관통보 및 KISCON 등재</t>
    <phoneticPr fontId="5" type="noConversion"/>
  </si>
  <si>
    <t xml:space="preserve"> - </t>
  </si>
  <si>
    <t>하도급 계약서</t>
  </si>
  <si>
    <t>공사팀</t>
    <phoneticPr fontId="5" type="noConversion"/>
  </si>
  <si>
    <t>도면 작성 및 검토</t>
  </si>
  <si>
    <t>• 가설사무실 축조를 위한 도면 작성 및 검토</t>
  </si>
  <si>
    <t>• 가설사무실 축조업체와의 도면 작성 및 배치 검토
 - 탕비실, 회의실 등에 필요한 가벽 배치
 - 책상 배치에 따른 전등/전열기구 배치</t>
  </si>
  <si>
    <t>설계도면</t>
  </si>
  <si>
    <t>경계 측량</t>
  </si>
  <si>
    <t>• 가설사무실 부지경계 확정을 위한 측량 필요</t>
  </si>
  <si>
    <t>• 한국국토정보공사를 통한 지적측량 실시
 - 향후 분쟁발생시 당위성 확보
• 지적측량 실시 전 현장품의 실시 (공통공사비 중 가설사무실 축조 항목에 예산 편성 필요)</t>
  </si>
  <si>
    <t>측량계획서</t>
  </si>
  <si>
    <t>측량성과표</t>
  </si>
  <si>
    <t>공정계획 수립</t>
  </si>
  <si>
    <t>• 가설사무실 착공 및 입주까지의 공정계획 수립</t>
  </si>
  <si>
    <t xml:space="preserve">• 현장사무실 입주시기를 고려한 세부공정 계획 수립
• 가설사무실 축조지연 방지위한 세부공정 검토(소단위 작업, 자재반입)하여 공정계획 수립 </t>
  </si>
  <si>
    <t>가설사무실 축조 계획</t>
  </si>
  <si>
    <t>가설사무실 축조 공정표</t>
  </si>
  <si>
    <t>• 가설사무실 축조를 위한 공사계획서 작성</t>
  </si>
  <si>
    <t>• 가설사무실 축조 공사계획서 작성 및 안전공사발표회 실시</t>
  </si>
  <si>
    <t>설계도면, 측량성과표, 
가설사무실 축조 공정표</t>
  </si>
  <si>
    <t>시공계획서</t>
  </si>
  <si>
    <t>자재 신청</t>
  </si>
  <si>
    <t>• 가설사무실 축조를 위해 시기별 필요한 자재 신청</t>
    <phoneticPr fontId="5" type="noConversion"/>
  </si>
  <si>
    <t>• 지급자재에 대한 자재청구서 작성 및 내부결재 실시
 - 품목, 설계량, 반입수량, 일자 등 확인</t>
  </si>
  <si>
    <t>자재신청서</t>
  </si>
  <si>
    <t>업무분장 관리</t>
  </si>
  <si>
    <t>• 업무간 공백을 최소화 하기 위한 팀/개인별 업무분장</t>
  </si>
  <si>
    <t>• 업무 항목 상세화 및 팀별 업무분배 실시
 - 팀별 업무분배로 업무분장이 불명확한 경우 개인별 업무분장 실시
• 향후 누락된 업무 항목에 대해서는 부서간 회의를 통한 업무분배 재실시</t>
  </si>
  <si>
    <t>품질팀, 안전팀,
관리팀, 공사팀</t>
    <phoneticPr fontId="5" type="noConversion"/>
  </si>
  <si>
    <t>표준업무분장표</t>
  </si>
  <si>
    <t>업무분장표</t>
  </si>
  <si>
    <t>사무실 운영관련 용역업체 선정
(무인경비, 청소, 음식물처리 등)</t>
    <phoneticPr fontId="5" type="noConversion"/>
  </si>
  <si>
    <t>• 현장사무실 운영의 제반사항을 위한 업체 선정</t>
  </si>
  <si>
    <t>• 현장 무인경비, 청소인원, 음식물처리업체 선정 품의 실시
 - 비교견적 및 인원채용공고 등 필요업무 수행</t>
  </si>
  <si>
    <t>공무팀</t>
    <phoneticPr fontId="5" type="noConversion"/>
  </si>
  <si>
    <t>비교견적 실시</t>
  </si>
  <si>
    <t>업체선정 및 계약 체결
(품의 포함)</t>
  </si>
  <si>
    <t>지정주유소 검토 및 선정</t>
  </si>
  <si>
    <t>• 현장 및 직원 차량 주유를 위한 지정주유소 선정</t>
  </si>
  <si>
    <t>• 인근 주유소 금액 및 접근성 비교 및 선정 품의
 - 비교견적 접수 및 민원사항 고려</t>
  </si>
  <si>
    <t>공사팀,
공무•설계팀</t>
  </si>
  <si>
    <t>임지, 단가, 공급수량 적기 
가능여부 검토</t>
  </si>
  <si>
    <t>업체선정</t>
  </si>
  <si>
    <t>• 현장 운영을 위한 근무시간, 경상비 지급등 운영 규칙 정립</t>
  </si>
  <si>
    <t>• 현장 기본항목에 대한 기준 수립
 - 근무시간(근로계약 조건, 법적 준수사항 고려, 휴게시간 등)
 - 유류비, 귀향여비, 출장비, 회사차량관리, 지급품, 통신비, 현장숙소, 직원식당, 경조사, 연차</t>
  </si>
  <si>
    <t>현장 운영 규칙</t>
  </si>
  <si>
    <t>사무실 임차 (축조 불가시)</t>
    <phoneticPr fontId="5" type="noConversion"/>
  </si>
  <si>
    <t>사무실 필요면적 검토</t>
  </si>
  <si>
    <t>• 현장 기준인원에 따른 사무실 필요면적 검토</t>
  </si>
  <si>
    <t>• 법정인원 배치기준 및 현장 운영계획에 따른 적정인원 반영하여 사무실 필요면적 검토
 - 현장대리인, 안전관리자, 품질관리자 법정인원 확인
 - 인력운영계획에 따른 현장 배치예정 인원 확인</t>
  </si>
  <si>
    <t>현장 인력운영 계획</t>
  </si>
  <si>
    <t>임차사무실 조사</t>
  </si>
  <si>
    <t>• 임차사무실 선정을 위한 조사</t>
    <phoneticPr fontId="5" type="noConversion"/>
  </si>
  <si>
    <t>• 근저당권, 주차여유대수, 기존인테리어 유무, 소음 유무, 현장과의 접근성, 인허가 가능여부,
  토지개발비 및 원상복구 조건, 임대비 등 종합적 검토</t>
  </si>
  <si>
    <t>임차사무실 후보지</t>
  </si>
  <si>
    <t>임차사무실 결정</t>
  </si>
  <si>
    <t>채권 확보 방안 수립</t>
  </si>
  <si>
    <t>• 채권확보 방안 수립을 통한 임차보증금 확보 방안
• 임차보증금 회수방안 검토
• 공동도급안분금 회수방안 검토</t>
    <phoneticPr fontId="5" type="noConversion"/>
  </si>
  <si>
    <t>• 임차보증금 회수 리스크 헷지를 위한 방안 모색
 - 임대인의 지급보증서 발급
 - 보증보험 가입 등
 - 1순위 전세권 설정 불가시 100% 월세계약(보증금 최소화 요구)
 - 보증금 환수-1순위 전세권 설정한 경우와 1순위 전세권 설정 불가한 경우의 환수 
   절차 이행</t>
    <phoneticPr fontId="5" type="noConversion"/>
  </si>
  <si>
    <t>공무•설계팀,
법무지원팀</t>
  </si>
  <si>
    <t xml:space="preserve">전세권 설정(보증보험 가입)
금전채권신탁, 채권양도계약 </t>
  </si>
  <si>
    <t>임차 계약</t>
  </si>
  <si>
    <t>• 임차계약을 통한 사무실 임차</t>
  </si>
  <si>
    <t>• 현장사무실 임대차계약 품의 실시 (현장전결)
 - 면적, 현장접근성, 보증금, 임대료 등 고려</t>
  </si>
  <si>
    <t>계약 조건에 대한
 법무 DLS 검토 결과</t>
  </si>
  <si>
    <t>임대차계약 품의서</t>
  </si>
  <si>
    <t>사무실 임차 집행승인(예산 내)</t>
    <phoneticPr fontId="5" type="noConversion"/>
  </si>
  <si>
    <t>• 집행승인을 통한 사무실 임차</t>
  </si>
  <si>
    <t>• 본실행 편성이전 단가승인 필요
 - 비교견적, 산출근거, 타현장비교를 통한 단가 적정성 검토
 - 가설사무실 축조면적 검토 (타현장대비, 당현장 기준인원 산출)
 - 발주자(감리포함) 이용시설 검토 : 도급반영여부 확인
• 예산대비내역서, 집행금액 비교표, 실행/집행산출근거 등 첨부하여 현장전결 실시</t>
  </si>
  <si>
    <t>토목견적팀,
토목수행팀</t>
    <phoneticPr fontId="5" type="noConversion"/>
  </si>
  <si>
    <t>현장사무실 임대 집행승인 품의서</t>
  </si>
  <si>
    <t>사무실 임차 집행승인(예산 초과)</t>
    <phoneticPr fontId="5" type="noConversion"/>
  </si>
  <si>
    <t>• 집행승인을 통한 사무실 임차 (예산초과)</t>
  </si>
  <si>
    <t>• 본실행 편성이전 단가승인 필요
 - 비교견적, 산출근거, 타현장비교를 통한 단가 적정성 검토
 - 가설사무실 축조면적 검토 (타현장대비, 당현장 기준인원 산출)
 - 발주자(감리포함) 이용시설 검토 : 도급반영여부 확인
• 예산대비내역서, 집행금액 비교표, 실행/집행산출근거 등 첨부하여 수행팀 전결 실시</t>
  </si>
  <si>
    <t>현장준비팀 운영 (T/K)</t>
    <phoneticPr fontId="5" type="noConversion"/>
  </si>
  <si>
    <t>• 설계사 계약체결을 위한 적정 금액 결정</t>
    <phoneticPr fontId="5" type="noConversion"/>
  </si>
  <si>
    <t>• 계약금액 비교견적 및 계약조건 확인</t>
    <phoneticPr fontId="5" type="noConversion"/>
  </si>
  <si>
    <t>현장준비TF팀</t>
    <phoneticPr fontId="5" type="noConversion"/>
  </si>
  <si>
    <t>토목스마트
엔지니어링팀</t>
    <phoneticPr fontId="5" type="noConversion"/>
  </si>
  <si>
    <t>설계사 인력 투입 계획 자료</t>
  </si>
  <si>
    <t>업체선정위원회 승인 및 사내공문</t>
  </si>
  <si>
    <t>• 지반조사 CG, 인쇄 업체 예산 확정</t>
    <phoneticPr fontId="5" type="noConversion"/>
  </si>
  <si>
    <t>• 지반조사 CG, 인쇄 수행업체 조사, 견적 및 계약조건 확인
• 견적금액 및 PJT 특성을 고려한 적정 예산 확정</t>
    <phoneticPr fontId="5" type="noConversion"/>
  </si>
  <si>
    <t>업체 단가 조사 및 비교자료</t>
  </si>
  <si>
    <t>지반조사,CG,인쇄
 하도승인품의서 및 계약서</t>
    <phoneticPr fontId="5" type="noConversion"/>
  </si>
  <si>
    <t>• 실시설계 예산 중 현장준비팀 운영예산 책정</t>
  </si>
  <si>
    <t>• 현장준비팀 운영예산 검토
 - 투입인력 및 운영개월 고려한 사무용품/여비교통/제세공과/통신/복리후생/사무실운영비 등</t>
  </si>
  <si>
    <t>토목수행팀,
토목견적팀</t>
    <phoneticPr fontId="5" type="noConversion"/>
  </si>
  <si>
    <t>현장사무실 임대, 숙소 단가 및 
집행승인 검토 자료</t>
    <phoneticPr fontId="5" type="noConversion"/>
  </si>
  <si>
    <t>현장사무실 임대, 
숙소 단가 및 집행 승인품의서</t>
    <phoneticPr fontId="5" type="noConversion"/>
  </si>
  <si>
    <t>• 우선공사분 공사수행을 위한 실행예산 책정</t>
  </si>
  <si>
    <t>• 본실행 편성이전 단가승인 필요
 - 견적보고 및 비교견적, 산출근거를 통한 단가적정성 검토</t>
  </si>
  <si>
    <t>우선 시공 공종 검토 자료</t>
  </si>
  <si>
    <t>우선시공분 단가 및 집행승인 품의서</t>
  </si>
  <si>
    <t>• 실시설계비, 직접경비 및 현장준비팀 운영예산 사용을 위한 품의작성</t>
  </si>
  <si>
    <t>• 설계비 산정기준별 검토
 - 설계비 Guide Line, 엔지니어링 사업대가 기준, 투입인력 기준 산출
• 직접경비Ⅰ,Ⅱ, 설계관리비 및 설계손해보험 고려
• 현장준비팀에서 예산품의 작성</t>
  </si>
  <si>
    <t>토목스마트
엔지니어링팀</t>
  </si>
  <si>
    <t>선급공사비 예산 품의서</t>
    <phoneticPr fontId="5" type="noConversion"/>
  </si>
  <si>
    <t>• 실시설계비, 직접경비 및 현장준비팀 운영예산 사용을 위한 품의승인</t>
  </si>
  <si>
    <t>• 현장준비팀 선급공사비(실시설계) 예산품의 본사협의 및 승인
 - [입안] 현장준비팀, T/F팀장, 집행PM, [검토] 집행파트장, 집행팀장, [결정] 담당임원
 - [팀장협의] 견적팀장, 사업지원팀장, 기획팀장, 스마트엔지니어링팀장, 회계팀장
 - [임원협의] 기획담당임원, 회계담당임원</t>
  </si>
  <si>
    <t>선급공사비 예산 품의서 (결재본)</t>
    <phoneticPr fontId="5" type="noConversion"/>
  </si>
  <si>
    <t>• 선급공사비 예산 변경의 타당성 검증</t>
    <phoneticPr fontId="5" type="noConversion"/>
  </si>
  <si>
    <t>• 예산 변경사유 분석
 - 당초 예산수립 근거와 현재의 여건 차이 분석
 - 현재의 여건에 따라 적정한 선급공사비 예정 재산정</t>
    <phoneticPr fontId="5" type="noConversion"/>
  </si>
  <si>
    <t>현장준비TF팀</t>
  </si>
  <si>
    <t>선급공사비 변경 사유서</t>
    <phoneticPr fontId="5" type="noConversion"/>
  </si>
  <si>
    <t>선급공사비 예산 변경 품의 작성</t>
  </si>
  <si>
    <t>• 실시설계비, 직접경비 및 현장준비팀 운영예산 변경을 위한 품의작성</t>
    <phoneticPr fontId="5" type="noConversion"/>
  </si>
  <si>
    <t>• 설계비 산정기준별 검토
 - 설계비 Guide Line, 엔지니어링 사업대가 기준, 투입인력 기준 산출
• 직접경비Ⅰ,Ⅱ, 설계관리비 및 설계손해보험 고려
• 현장준비팀에서 예산품의 작성</t>
    <phoneticPr fontId="5" type="noConversion"/>
  </si>
  <si>
    <t>선급공사비 예산 변경 품의서</t>
    <phoneticPr fontId="5" type="noConversion"/>
  </si>
  <si>
    <t>• 실시설계비, 직접경비 및 현장준비팀 운영예산 변경을 위한 품의승인</t>
    <phoneticPr fontId="5" type="noConversion"/>
  </si>
  <si>
    <t>토목수행팀,
토목스마트
엔지니어링팀</t>
    <phoneticPr fontId="5" type="noConversion"/>
  </si>
  <si>
    <t>선급공사비 예산 변경 품의서
(결재본)</t>
    <phoneticPr fontId="5" type="noConversion"/>
  </si>
  <si>
    <t xml:space="preserve">• 독과점의 반영 적정성 확인 </t>
    <phoneticPr fontId="5" type="noConversion"/>
  </si>
  <si>
    <t>• 독과점 공법에 대한 설계반영 적정성 검토</t>
    <phoneticPr fontId="5" type="noConversion"/>
  </si>
  <si>
    <t>외주관리팀,
토목수행팀,
토목스마트
엔지니어링팀</t>
    <phoneticPr fontId="5" type="noConversion"/>
  </si>
  <si>
    <t>독과점 관련 근거(특허증 등),
수행업체 정보</t>
  </si>
  <si>
    <t>회의록</t>
    <phoneticPr fontId="5" type="noConversion"/>
  </si>
  <si>
    <t>• 독과점의 설계반영 의사결정</t>
    <phoneticPr fontId="5" type="noConversion"/>
  </si>
  <si>
    <t>• 설계 반영 예정 공법들의 적정 금액 검토
• 독과점 공법에 대한 설계 반영 품의 작성 및 상신</t>
    <phoneticPr fontId="5" type="noConversion"/>
  </si>
  <si>
    <t>외주관리팀,
토목수행팀</t>
  </si>
  <si>
    <t>독과점 관련 근거(특허증 등),
수행업체 정보</t>
    <phoneticPr fontId="5" type="noConversion"/>
  </si>
  <si>
    <t>독과점 품의서(안)</t>
    <phoneticPr fontId="5" type="noConversion"/>
  </si>
  <si>
    <t>독과점 반영 본사 협의 및 승인</t>
    <phoneticPr fontId="5" type="noConversion"/>
  </si>
  <si>
    <t>• 실시설계비, 직접경비 및 현장준비팀 운영예산 변경을 위한 품의승인</t>
  </si>
  <si>
    <t>• T/F팀 독과점 반영 본사협의 및 승인
 - [입안] T/F팀, 스마트엔지니어링팀 [검토] 스마트엔지니어링팀장, [결정] 담당임원
 - [팀장협의] 외주관리팀장, 건설자재관리팀장, 토목견적팀장
 - [임원협의] 토목수행담당임원</t>
  </si>
  <si>
    <t>외주관리팀,
토목수행팀,
건설자재관리팀</t>
    <phoneticPr fontId="5" type="noConversion"/>
  </si>
  <si>
    <t>독과점 품의서(결재본)</t>
    <phoneticPr fontId="5" type="noConversion"/>
  </si>
  <si>
    <t>착공신고/각종인허가</t>
    <phoneticPr fontId="5" type="noConversion"/>
  </si>
  <si>
    <t>영동양수발전소 현장</t>
  </si>
  <si>
    <t>한상원</t>
  </si>
  <si>
    <t>• 발주처에 현장 직원 배치 상황 및 업무에 대해 신고하고, 발주처 각 
  부서별 업무 분장에 따른 카운터 파트너를 알리려는 목적</t>
    <phoneticPr fontId="5" type="noConversion"/>
  </si>
  <si>
    <t>• 착공계 내에 현장대리인 및 배치기술자(공사,안전,품질,보건 등)의 지정 신고서를 제출</t>
    <phoneticPr fontId="5" type="noConversion"/>
  </si>
  <si>
    <t>입찰시 배치기술자 지정신고서</t>
  </si>
  <si>
    <t>현장기술자 지정신고서(현장대리인계, 재직증명서, 경력증명서, 자격증 사본)</t>
  </si>
  <si>
    <t>공정관리계획서 작성</t>
    <phoneticPr fontId="5" type="noConversion"/>
  </si>
  <si>
    <t>• 사업 관련자 (발주처, 공사사, 설계사, 기자재 제작사 등)들이 공통된
  방법으로계획대비 공정율을 산정하고 합리적인 대안을 도출하기 위한
  공정관리계획서 작성</t>
    <phoneticPr fontId="5" type="noConversion"/>
  </si>
  <si>
    <t>• 발주처와 협의를 통해 상위 레벨 공정표 제공 일정, 상세공정표 작성 및 개정 절차, 연단위
  또는 반기단위 공정계획서 제출시기, 공정 분석보고서 작성 형태 등을 확정
• 계획서 형태로 작성하여 발주처에 승인</t>
    <phoneticPr fontId="5" type="noConversion"/>
  </si>
  <si>
    <t>공사팀</t>
  </si>
  <si>
    <t>공정관리계획서</t>
  </si>
  <si>
    <t>• 공사(• 건진법상 안전관리계획서의 CSI 승인 이후 공사 수행 가능하므로,
  종합검토의견의 "적정" 판정을 받기 위함임)</t>
    <phoneticPr fontId="5" type="noConversion"/>
  </si>
  <si>
    <t>• 용역수행을 통해, 총괄 안전관리계획(건설공사의 개요/현장 특성분석/현장 운영계획/비상시
  긴급조치계획), 공종별 세부 안전관리계획(가설공사/굴착 및 발파/콘크리트/강구조물/성토
  및 절토, 해체, 건축설비, 타워크레인 사용공사)등의 안전관리계획 작성 및 국토안전관리원의
  홈페이지에 등재</t>
    <phoneticPr fontId="5" type="noConversion"/>
  </si>
  <si>
    <t>공사개요, 시공계획서</t>
  </si>
  <si>
    <t>안전관리계획서</t>
  </si>
  <si>
    <t>건설기술진흥법 제62조(건설공사의 안전관리)</t>
  </si>
  <si>
    <t>• 용역수행을 통해, 총괄 안전관리계획(건설공사의 개요/현장 특성분석/현장 운영계획/비상시
  긴급조치계획), 공종별 세부 안전관리계획(가설공사/굴착 및 발파/콘크리트/강구조물/성토 및
  절토, 해체, 건축설비, 타워크레인 사용공사)등의 안전관리계획 작성 및 국토안전관리원의 
  홈페이지에 등재</t>
    <phoneticPr fontId="5" type="noConversion"/>
  </si>
  <si>
    <t xml:space="preserve">• 현장의 품질, 환경 안전 방침에 부합되도록 품질, 환경, 안전목표를 설정
  및 실행하고 계획대비 실적을 주기적으로 평가함으로써 현장 품질, 환경
  안전목표의 달성을 효과적으로 관리하는 절차를 정리하기 위함
※ 관련법령 : 
 ▶건설기술진흥법 제55조 (건설공사의 품질관리)                                     건설사업자와 주택건설등록업자는 대통령령으로 정하는 건설공사에 대하여는 그 종류에 따라 품질 및 공정 관리 등 건설공사의 품질관리계획 또는 시험 시설 및 인력의 확보 등 건설공사의 품질시험계획을 수립하고, 이를 발주자에게 제출하여 승인을 받아야 한다. 이 경우 발주청이 아닌 발주자는 미리 품질관리계획 또는 품질시험계획의 사본을 인ㆍ허가기관의 장에게 제출하여야 한다.
 【품질시험계획수립대상】 
1. 총공사비가 5억원 이상인 토목공사
2. 연면적이 660제곱미터 이상인 건축물의 건축공사
3. 총공사비가 2억원 이상인 전문공사  
 ▶[건설기술진흥법 시행령 제89조 품질관리계획등의 수립대상공사]/[건설공사품질관리업무지침 제4조 발주자의 역할, 제6조 공사자의 역할]             </t>
  </si>
  <si>
    <t>• 품질관리계획서에 법적/발주처 요구사항이 반영될 수 있도록 사전 자료 검토
• 건설공사 품질관리 업무지침, 건설공사 품질시험기준 등을 반영하여 작성
• 현장 내부심사 및 경영검토, 지속적 개선 등의 결과로 품질관리계획 변경시 지속적으로
  Update 관리
※ 관련법령 : 
 ▶건기법 시행령 제89조 2항 (품질관리계획 등의 수립대상 공사)                                             ② 법 제55조제1항에 따른 품질시험계획(이하 “품질시험계획”이라 한다)을 수립하여야 하는 건설공사는 제1항에 따른 품질관리계획 수립 대상인 건설공사 외의 건설공사로서 다음 각 호의 어느 하나에 해당하는 건설공사로 한다. 이 경우 품질시험계획에 포함하여야 하는 내용은 별표 9와 같다.
【별표9-품질시험계획의 내용】 ☞ 항목구성: 4개항목 : 개요, 시험계획, 시험시설, 품질관리를 수행하는 건설기술인 배치계획</t>
  </si>
  <si>
    <t>SEQ RM팀</t>
    <phoneticPr fontId="5" type="noConversion"/>
  </si>
  <si>
    <t>입찰안내서, 설계도면, 공사시방서,도급내역서, 수량산출서, 사내표준</t>
  </si>
  <si>
    <t>품질시험계획서</t>
  </si>
  <si>
    <t>건설기술진흥법, 건설공사품질관리업무지침</t>
  </si>
  <si>
    <t xml:space="preserve">품질관리계획서 작성 </t>
    <phoneticPr fontId="5" type="noConversion"/>
  </si>
  <si>
    <t>D-15</t>
    <phoneticPr fontId="5" type="noConversion"/>
  </si>
  <si>
    <t>D-8</t>
    <phoneticPr fontId="5" type="noConversion"/>
  </si>
  <si>
    <t>• 설계서, 시방서, 공정계획 등을 검토하여 품질관리가 필요한 구조물의
  적정 품질 확보 및 법적 준수사항의 위반소지 제거</t>
    <phoneticPr fontId="5" type="noConversion"/>
  </si>
  <si>
    <t>• 품질관리계획서 작성 기본정보 확인
  (공사개요, 조직도, 품질관리자 배치 계획, 시험 항목 및 빈도, 품질관리 절차 및 방법, 발주자
  승인 요건 등)
• 품질관리 공종, 부위, 세부공정으로 분류하고 관리방안을 기록, 작성 후 승인
• 작업에 사용되는 장비에 대한 기준 및 승인
• 장비 및 근로자 자격인증
• 품질관리 대상 공종의 에상문제점 및 대책 수립</t>
    <phoneticPr fontId="5" type="noConversion"/>
  </si>
  <si>
    <t>공무•설계팀,
공사팀</t>
  </si>
  <si>
    <t xml:space="preserve"> - </t>
    <phoneticPr fontId="5" type="noConversion"/>
  </si>
  <si>
    <t>품질관리계획서</t>
    <phoneticPr fontId="5" type="noConversion"/>
  </si>
  <si>
    <t>착공 전</t>
  </si>
  <si>
    <t xml:space="preserve">중점품질관리계획서 작성 </t>
    <phoneticPr fontId="5" type="noConversion"/>
  </si>
  <si>
    <t>• 설계서, 시방서, 공정계획 등을 검토하여 품질관리가 소홀해지기 쉽거나
  하자발생 빈도가 높으며  공사 후 보수•보강이 어려운 공종 또는 부위를
  중점품질관리 대상으로 선정하여 집중 관리함으로써 부실요인을 사전에
  제거하여 목적물의 고품질 확보와 안전공사가 될 수 있도록 함</t>
  </si>
  <si>
    <t>• 품질관리가 소홀해지기 쉽거나 하자 발생빈도가 높으며, 공사 후 시정이 어렵고 많은 노력과
  경비가 소요되는 공종을 중점 품질관리대상으로 선정
• 중점 품질관리 대상 구조물 및 세부공종 선정
• 중점품질관리 공종, 부위, 세부공정으로 분류하고 관리방안을 기록하여 작성후 승인
• 작업에 사용되는 장비에 대한 기준 및 승인
• 장비 및 근로자 자격인증
• 중점 품질관리 대상 공종의 에상문제점 및 대책 수립</t>
    <phoneticPr fontId="5" type="noConversion"/>
  </si>
  <si>
    <t xml:space="preserve"> 중점 품질관리대상 월별 점검표
 자격자 인증목록 및 기록관리
 작업장비 자격인증목록 기록관리</t>
  </si>
  <si>
    <t>유해위험방지계획서 작성 (용역지원)</t>
  </si>
  <si>
    <t>• 발주처가 건설공사 근로자의 산업재해 예방을 위하여 실시하여야 하는
  건설공사의 계획, 설계 및 공사 단계별 조치에 관하여 필요한 사항을 
  정함을 목적으로  감독을 하는 제도</t>
  </si>
  <si>
    <t>• 용역수행을 통해 공사안전보건대장 작성시 발주자로 부터 건설공사를 최초로 도급받은 
  수급인에게 설계안전보건 대장 반영하여 안전한 작업을 위한 공사안전보건 대장을 작성해서
  발주처 승인을 받아야 한다. 
 - 공사안전보건대장 이행 실태 점검: 3개월 마다 발주처 확인 점검</t>
  </si>
  <si>
    <t>안전성 검토, 및 구조검토</t>
  </si>
  <si>
    <t>유해위험방지계획서</t>
  </si>
  <si>
    <t>산안법 제42조, 제43조
• 유해위험방지계획서 관리지침</t>
    <phoneticPr fontId="5" type="noConversion"/>
  </si>
  <si>
    <t>유해위험방지계획서 작성 검토 (용역수행)</t>
  </si>
  <si>
    <t>• 용역수행을 통해 공사안전보건대장 작성시 발주자로 부터 건설공사를 최초로 도급받은 
  수급인에게 설계안전보건 대장 반영하여 안전한 작업을 위한 공사안전보건 대장을 작성해서
  발주처 승인을 받아야 한다.
 - 공사안전보건대장 이행 실태 점검: 3개월 마다 발주처 확인 점검</t>
  </si>
  <si>
    <t>산안법 제42조, 제43조</t>
  </si>
  <si>
    <t>공사안전보건대장 작성 (용역지원)</t>
  </si>
  <si>
    <t>설계 안전보건대장</t>
  </si>
  <si>
    <t>공사안전보건대장</t>
  </si>
  <si>
    <t>산안법 제67조</t>
  </si>
  <si>
    <t>공사안전보건대장 작성 검토 (용역수행)</t>
  </si>
  <si>
    <t>• 사업장에서 실질적으로 총괄관리하는 자를 안전보건관리책임자로 
  선임하여야 하며,동법 제18조의 규정에 의하여 동일한 장소에서 사업의
  일부를 도급에 의하여행할 때에는 안전보건관리책임자를 안전보건총괄책
  임자로 지정하여야 함. 따라서,현장대리인 또는 현장소장중 안전보건관리
  책임자로 선임된 자를 안전보건총괄책임자로 지정하여야 함</t>
  </si>
  <si>
    <t>• 원도급: 안전보건총괄(관리)책임자로 지정할 현장소장
• 하도급: 안전보건책임자로 지정할 현장소장
 - 안전보건총괄(관리)책임자 양식에 의거하여 선임계 작성함( 노동부 제출 아님)
 - 신규,경력 구분해서 안전공단 홈페이지 지체 및 온라인 교육이수 준수</t>
  </si>
  <si>
    <t>안전보건총괄책임자 선임계 양식, 재직증명서, 경력증명서, 신규, 경력 교육이수증 확인</t>
  </si>
  <si>
    <t>안전보건총괄(관리)책임자 선임계</t>
  </si>
  <si>
    <t>산안법 제62조
,제15조</t>
  </si>
  <si>
    <t>안전보건관리규정 작성</t>
  </si>
  <si>
    <t>• 사업주는 사업장의 안전 및 보건을 유지하기 위하여 다음 각 호의 사항이
  포함된 안전보건관리규정을 작성하여야 한다.</t>
  </si>
  <si>
    <t xml:space="preserve">• 현장 안전보건관리규정을 작성하거나 변경할 때에는 산업안전보건위원회의 심의ㆍ의결을 
  거쳐야 한다. 다만, 산업안전보건위원회가 설치되어 있지 아니한 사업장의 경우에는 근로자
  대표의 동의를 받아야 한다.
 - 안전보건관리규정 작성 후 산업안전보건위원회 또는노사 협의체를 통해 의결 동의해야됨 </t>
  </si>
  <si>
    <t>안전보건관규정 작성 내용 
산안법 제25조 1-5번 사항 포함</t>
  </si>
  <si>
    <t>안전보건관리규정</t>
  </si>
  <si>
    <t>산안법 제25조</t>
  </si>
  <si>
    <t>연간보건사업계획서 작성</t>
  </si>
  <si>
    <t>• 근로기준법에 의거하여  PART를 세분화 하여 작업을 실시하는데 필요한
  직원의 건강유지와 안전사고 예방을 위해 안전관리 활동을 계획하고 
  안전한 근무환경을 제공하기 위함</t>
  </si>
  <si>
    <t>• 연간 보건사업계획서 작성에 따른 근골격계 유해요인 조사등 건강증진프로그램
  금연, 운동, 영양, 절주 등(분기별) 관리</t>
  </si>
  <si>
    <t>보건팀</t>
    <phoneticPr fontId="5" type="noConversion"/>
  </si>
  <si>
    <t xml:space="preserve">자체 연간보건사업 계획서  </t>
  </si>
  <si>
    <t>연간보건사업계획서</t>
  </si>
  <si>
    <t>안전보건경영매뉴얼</t>
  </si>
  <si>
    <t>• 안전보건경영시스템의 현장안전보건관리로 사업장을 운영하기 위한 
  기초매뉴얼 내용으로 중처법 기준 안전보건관리체계 구측 사항</t>
  </si>
  <si>
    <t>• 현장소장은 효율적인 안전보건경영시스템 구축을 위해 인적, 물적자원을 공급하고, 
  이해관계자의 요구사항과 내부시스템의 보완을 위해 지속적으로 모니터링하고 개선
 - 본사 안전보건경영시스템 자체 점검표, 분기별 현장 실적 자료 제출</t>
  </si>
  <si>
    <t>안전보건경영시스템(ISO 45001)</t>
  </si>
  <si>
    <t>• 착공전 관련규정을 준수하여 법적 리스크흘 해소하고자 함</t>
    <phoneticPr fontId="5" type="noConversion"/>
  </si>
  <si>
    <t>• 대기환경보전법 시행규칙 별지 제24호 서식에 맞춰 작성
• 공사중 비산먼지 저감계획를 포함하여 작성
• 비산먼지 발생사업 변경신고 절차를 유관 행정기관에 확인하여 진행</t>
    <phoneticPr fontId="5" type="noConversion"/>
  </si>
  <si>
    <t>공무•설계팀</t>
  </si>
  <si>
    <t>공사개요, 공정표, 시공계획</t>
  </si>
  <si>
    <t>비산먼지 발생사업 등 신고서</t>
  </si>
  <si>
    <t>관련기관 협의</t>
  </si>
  <si>
    <t>• 허가권자와의 조속한 협의를 통해 원활한 공사가 되고자 함</t>
  </si>
  <si>
    <t>비산먼지사전신고 대상</t>
  </si>
  <si>
    <t>특정공사사전신고서 작성</t>
  </si>
  <si>
    <t>• 소음,진동관리법 시행규칙 별지 제10호 서식에 맞춰 작성
• 공사중 소음,진동 저감시설 설치계획을 포함하여 작성</t>
    <phoneticPr fontId="5" type="noConversion"/>
  </si>
  <si>
    <t>공사개요, 공정표, 장비투입계획</t>
  </si>
  <si>
    <t>특정공사 사전신고서</t>
  </si>
  <si>
    <t>특정공사사전신고 대상</t>
  </si>
  <si>
    <t>특정공사사전 신고서</t>
  </si>
  <si>
    <t>위험물 취급허가서 작성</t>
  </si>
  <si>
    <t xml:space="preserve">• 암반굴착용 화약류 사용을 위한 관련법에 의한 소정의 인허가 취득 </t>
    <phoneticPr fontId="5" type="noConversion"/>
  </si>
  <si>
    <t>• 화약류 관리보안책임자 선임/ 화약류 취급소 설치 후 화약사용.양수 허가신청</t>
    <phoneticPr fontId="5" type="noConversion"/>
  </si>
  <si>
    <t>공사개요, 공정표, 
도급계약서, 시공계획</t>
  </si>
  <si>
    <t>위험물 취급허가서</t>
  </si>
  <si>
    <t>• 관할경찰서 민원실 및 생활질서계 인허가 취득</t>
    <phoneticPr fontId="5" type="noConversion"/>
  </si>
  <si>
    <t>• 관할경찰서 접수 → 확인 → (보안) → 조회 → 보고 → 결재</t>
    <phoneticPr fontId="5" type="noConversion"/>
  </si>
  <si>
    <t>협의결과(회의록),
위험물 취급허가 공문</t>
  </si>
  <si>
    <t>도로 굴착신고</t>
    <phoneticPr fontId="5" type="noConversion"/>
  </si>
  <si>
    <t>도로 굴착 신청서 작성</t>
  </si>
  <si>
    <t>• 지하매설물(도시/고압가스, 상하수, 전력, 통신)의 파손방지 및 사고예방</t>
    <phoneticPr fontId="5" type="noConversion"/>
  </si>
  <si>
    <t>• 굴착공사정보센타 매설물확인 → 허가관청 굴착허가 → 착공계제출</t>
    <phoneticPr fontId="5" type="noConversion"/>
  </si>
  <si>
    <t>도로굴착 신고서</t>
  </si>
  <si>
    <t xml:space="preserve">• 굴착공사전 매설물확인 후 해당 주체별 사전협의를 통한 공기지연 방지 </t>
    <phoneticPr fontId="5" type="noConversion"/>
  </si>
  <si>
    <t>• 한국가스안전공사, 지자체 상하수과, 한국전력공사, 통신사(KT 등) 등 매설물 주체에 
  따라 허가신청</t>
    <phoneticPr fontId="5" type="noConversion"/>
  </si>
  <si>
    <t>협의결과(회의록),
도로굴착 승인 공문</t>
  </si>
  <si>
    <t>• 묘지개장 허가를 위한 신청</t>
    <phoneticPr fontId="5" type="noConversion"/>
  </si>
  <si>
    <t>• 관할 행정기관에 「장사 등에 관한 법률」에 따른 묘지개방 신고서 작성 및 제출
 - 공고허가 → 분묘소재 관할시 개장신고 → 분묘소재 면사무소</t>
    <phoneticPr fontId="5" type="noConversion"/>
  </si>
  <si>
    <t>묘지개장 허가 신청서</t>
  </si>
  <si>
    <t>관련기관 협의 및 승인</t>
  </si>
  <si>
    <t>• 묘지개장 허가 및 법적 절차 미준수로 인한 문제 발생 방지</t>
    <phoneticPr fontId="5" type="noConversion"/>
  </si>
  <si>
    <t>• 관할 행정기관에 묘지개장 관련 협의 진행
 - 향후 발생 가능한 문제점에 대한 사전 파악 및 법적 문제 방지를 위한 절차 진행
   기존 분묘의 정보(사전, 위치, 고인정보, 개장사유 등) 수집 및 법적 절차 근거 확인</t>
    <phoneticPr fontId="5" type="noConversion"/>
  </si>
  <si>
    <t>협의결과(회의록),
묘지개발 허가 공문</t>
  </si>
  <si>
    <t>지정통보서 작성</t>
  </si>
  <si>
    <t>• 업무 관리자 지정</t>
    <phoneticPr fontId="5" type="noConversion"/>
  </si>
  <si>
    <t>• 현장기술자 지정신고서 기준에 적법한 인원의 선임
 - 관할 행정자치단체 유관부서(환경보호과 등) 통보(관련 행정절차 확인 필요)</t>
    <phoneticPr fontId="5" type="noConversion"/>
  </si>
  <si>
    <t>현장기술자 지정신고서</t>
  </si>
  <si>
    <t>환경관리자 선임</t>
  </si>
  <si>
    <t xml:space="preserve">• 환경영향평가 내용의 준수 관리 </t>
    <phoneticPr fontId="5" type="noConversion"/>
  </si>
  <si>
    <t>• 현장내 수시 및 유관기관과의 점검을 통한 개정 및 관리 
 - 관할 행정자치단체 유관부서(환경보호과 등) 통보(관련 행정절차 확인 필요)</t>
    <phoneticPr fontId="5" type="noConversion"/>
  </si>
  <si>
    <t>환경영향평가서</t>
  </si>
  <si>
    <t>점검후 관련공문</t>
  </si>
  <si>
    <t>화순-송광도로개량 현장</t>
  </si>
  <si>
    <t>한수길</t>
  </si>
  <si>
    <t>공정</t>
  </si>
  <si>
    <t>공종별 WBS, Activity 작성</t>
  </si>
  <si>
    <t>• 작업분류체계 작성</t>
  </si>
  <si>
    <t>• 공종별 작업분류체계(WBS, Work Breakdown Structure) 작성
• WBS별 Activity 작성</t>
  </si>
  <si>
    <t>토목수행팀</t>
  </si>
  <si>
    <t>설계서</t>
  </si>
  <si>
    <t>WBS</t>
  </si>
  <si>
    <t>공종별 Q값 및 Duration 검토</t>
  </si>
  <si>
    <t>• 각 Activity별 적정 공기 산정</t>
  </si>
  <si>
    <t>• 각 Activity별 Q값 조사 및 수량 확인
• Q값 및 수량으로부터 적정공기 산정</t>
  </si>
  <si>
    <t>설계서, 품(경험치 또는 품셈 등)</t>
  </si>
  <si>
    <t>Activity별 소요공기</t>
  </si>
  <si>
    <t>작업순서 계획</t>
  </si>
  <si>
    <t>• 공정표 도출</t>
  </si>
  <si>
    <t>• 각 Activity별 선후행 관계 확인 및 작업순서 도출
• 전체 공기 및 Activity별 적정공기를 기반한 필요한 장비대수 파악
• 공정표 작성 및 CP 도출</t>
  </si>
  <si>
    <t>WBS, Q값</t>
  </si>
  <si>
    <t>공정표 및 CP</t>
  </si>
  <si>
    <t>• 공정 지연 Risk 도출 및 분석을 통한 공정지연 대응안 도출</t>
  </si>
  <si>
    <t>• 각 Activity별 발생 가능한 공정 지연 사례 확인 (착수지연, 선행공정 지연, 공기초과 등)
• 공정 지연을 만회할 방안 도출 (추가 Resource 투입, 선후행공종 재수립 등)</t>
  </si>
  <si>
    <t>공정 Risk 분석 리포트</t>
  </si>
  <si>
    <t>• 공정 단축을 통한 공기 및 원가율 개선</t>
  </si>
  <si>
    <t>• 각 공정 분석 (공법, 공기, 투입 Resource 등)
• 공정 단축을 위한 변경 실행안 검토 (공법 변경, 장비조합 변경 등)</t>
  </si>
  <si>
    <t>공정 단축(안) 수립</t>
  </si>
  <si>
    <t>Case별 공정분석을 통한 계획공정 검토</t>
  </si>
  <si>
    <t>• 사례분석을 통한 계획공정의 적합성 확인 및 필요시 계획공정 재검토</t>
  </si>
  <si>
    <t>• 공정별 유사 사례 검토 (실제 공기, Q값 등)
• 공기, Q값의 실적치를 바탕으로 계획공정 실현가능성 검토 및 필요시 계획공정 재수립</t>
  </si>
  <si>
    <t>공정계획 방안(2개 이상)</t>
  </si>
  <si>
    <t>계획공정 수정(안)</t>
  </si>
  <si>
    <t>• 착공초기 공정계획 수립 및 관리를 통한 실착수지연 방지</t>
  </si>
  <si>
    <t>• 착공초기의 우선 공사분 검토 (가설사무실 축조, 설계도서 검토, 공사측량 등)
• 우선 공사분에 대한 공정계획 수립
• 주기적으로 공정지연사항 파악 및 만회방안 수립</t>
  </si>
  <si>
    <t>계획 시공 물량(Q값)</t>
  </si>
  <si>
    <t>초기 공정표</t>
  </si>
  <si>
    <t>• 집행계획 수립을 통한 안전보건관리 실행안 마련</t>
  </si>
  <si>
    <t>• 하도 및 직영 분류 후, 하도 및 직영별 산업안전보건관리비 예산 확인
• 월소요금액 및 공기등을 고려한 전체 비용 산출
• 예산 및 비용을 비교 검토 후, 필요시 비용절감안/추가예산 확보안 수립</t>
  </si>
  <si>
    <t>토목안전팀</t>
  </si>
  <si>
    <t>산업안전보건관리비 사용계획서</t>
  </si>
  <si>
    <t>품질관리 사항 발췌/정리</t>
    <phoneticPr fontId="5" type="noConversion"/>
  </si>
  <si>
    <t>• 현장의 중점 품질관리 사항 도출</t>
    <phoneticPr fontId="5" type="noConversion"/>
  </si>
  <si>
    <t>• DWDS, 하자 L/L 사례를 통해 유사 현장에서 발생한 하자를 검토하여 당 현장에서 예방하기
  위한 중점 품질관리 사항을 도출한다
• 품질관리계획서의 중점 품질관리 사항을 작성한다</t>
    <phoneticPr fontId="5" type="noConversion"/>
  </si>
  <si>
    <t>품질관리계획서 內 
중점 품질관리 사항</t>
  </si>
  <si>
    <t>• 현장의 품질방침 및 품질목표 수립</t>
    <phoneticPr fontId="5" type="noConversion"/>
  </si>
  <si>
    <t>• 전사 품질방침을 참고하여 당 현장 공종, 여건에 적합한 품질방침 및 품질목표을 수립한다
• DQMS 의 품질방침, 품질목표를 입력한다</t>
  </si>
  <si>
    <t>DQMS 품질방침, 품질목표 입력</t>
  </si>
  <si>
    <t>• 본부 품질활동/지침/시스템 숙지 및 초기세팅</t>
    <phoneticPr fontId="5" type="noConversion"/>
  </si>
  <si>
    <t>• 실착공전 토목품질팀과 품질 KOM 일정을 조율한다
• 토목품질팀 사전 요청사항을 확인하여 자료를 제공하고, 수검장을 세팅한다</t>
  </si>
  <si>
    <t>토목품질팀</t>
  </si>
  <si>
    <t>KOM보고서</t>
  </si>
  <si>
    <t>• 일정 공종 추진 기간에 자재 수급계획을 작성하여 원활한 자재 수급과
  소진을 목적으로 함</t>
  </si>
  <si>
    <t>• 설계도면과 현장이 상이한 부분이 있는지 우선 확인 후 현장 시공시 설계량을 산출한다
• 설계량 산출 후 공사 일정에 맞춰 자재 수급계획을 작성한다</t>
  </si>
  <si>
    <t>공무팀, 관리팀</t>
  </si>
  <si>
    <t>설계도서, 수량산출서</t>
  </si>
  <si>
    <t>자재수급계획서</t>
  </si>
  <si>
    <t>문서분류기준표 작성/배포</t>
    <phoneticPr fontId="5" type="noConversion"/>
  </si>
  <si>
    <t>• 현장의 문서분류기준표 작성 및 공유</t>
    <phoneticPr fontId="5" type="noConversion"/>
  </si>
  <si>
    <t>• 현장에서 작성 및 접수되는 모든 문서 유형을 파악한다
• 문서 유형에 따라 대분류, 중분류, 소분류 체계를 구축하고 문서분류기준표를 작성한다
• 수립된 문서분류기존표에 따라 체계적으로 문서가 보관될 수 있도록 현장 내 공유/전파한다</t>
  </si>
  <si>
    <t>문서분류기준표</t>
  </si>
  <si>
    <t>공동도급 운영</t>
    <phoneticPr fontId="5" type="noConversion"/>
  </si>
  <si>
    <t>공동도급 운영회의 (필요시)</t>
    <phoneticPr fontId="5" type="noConversion"/>
  </si>
  <si>
    <t>• 현장 운영에 대한 공동도급사간의 의견 취합 및 합의사항 도출</t>
    <phoneticPr fontId="5" type="noConversion"/>
  </si>
  <si>
    <t>• 운영위원 및 실무위원 선정
• 안건에 대한 회의 실시 및 의사결정</t>
  </si>
  <si>
    <t>공동도급 운영회의록</t>
  </si>
  <si>
    <t>• 현장 운영에 대한 공동도급을 구성한 각사간의 운영방안 수립</t>
    <phoneticPr fontId="5" type="noConversion"/>
  </si>
  <si>
    <t>• 공동도급 운영협정서 작성
• 공동도급 운영협정서 날인을 통한 효력발생</t>
    <phoneticPr fontId="5" type="noConversion"/>
  </si>
  <si>
    <t>공동도급 운영협정서</t>
    <phoneticPr fontId="5" type="noConversion"/>
  </si>
  <si>
    <t>광주도시철도11공구 현장</t>
  </si>
  <si>
    <t>김거원</t>
  </si>
  <si>
    <t>• 원가 약정을 통한 회사 이익금 극대화</t>
    <phoneticPr fontId="5" type="noConversion"/>
  </si>
  <si>
    <t>• 협약서 체결 및 신탁 체결(공동도급사 요청)</t>
    <phoneticPr fontId="5" type="noConversion"/>
  </si>
  <si>
    <t>수행팀</t>
  </si>
  <si>
    <t>공동도급 협약서, 채권신탁</t>
    <phoneticPr fontId="5" type="noConversion"/>
  </si>
  <si>
    <t>• 현장 운영중 발생가능한 각사간의 안분미수금 발생시 해결안 제시</t>
  </si>
  <si>
    <t>• 공동도급 신탁계약서 작성 (신탁사)
• 신탁 가입</t>
  </si>
  <si>
    <t>공동도급 신탁계약서</t>
  </si>
  <si>
    <t>예산</t>
  </si>
  <si>
    <t>• 본실행예산 작성 전 추가 Risk &amp; Opp. 반영 협의</t>
    <phoneticPr fontId="5" type="noConversion"/>
  </si>
  <si>
    <t>• 본실행 작성시 추가 Risk &amp; Opp. 본사공유(입찰견적시 불확실한 사항 및 오류사항)
• 최종 본실행예산 수신 및 확인
• 본실행 총괄표 현장결재 후 본사 송부</t>
    <phoneticPr fontId="5" type="noConversion"/>
  </si>
  <si>
    <t>토목견적팀</t>
  </si>
  <si>
    <t>견적실행예산서</t>
  </si>
  <si>
    <t>본실행예산서</t>
  </si>
  <si>
    <t>현장인원 배치</t>
    <phoneticPr fontId="5" type="noConversion"/>
  </si>
  <si>
    <t>발령인원 검토</t>
  </si>
  <si>
    <t>• 현장 여건을 고려한 투입인원 검토</t>
  </si>
  <si>
    <t>• 현장 내 조직별 소요인원 파악
• 본사 유관부서와의 협의를 통한 투입가능한 인원 Pool 확인
• 현장 여건 (배치기술자, 공종, 예산)을 고려한 투입인원 확정</t>
  </si>
  <si>
    <t>경상비집행계획 작성시 
인원수 적용 기준,
부서별 법적 인원</t>
  </si>
  <si>
    <t>현장조직도</t>
  </si>
  <si>
    <t>인원별 발령시기 검토</t>
  </si>
  <si>
    <t>• 최적 시기에 인원 투입을 통한 업무 Loss 방지 및 경상비 최적화</t>
  </si>
  <si>
    <t>• 현장 내 조직별 소요시기 파악
• 본사 유관부서와의 협의를 통한 투입시기 확인 및 투입</t>
  </si>
  <si>
    <t>인력운영계획서</t>
  </si>
  <si>
    <t>• 현장여건에 부합하는 최적 인원의 적기 투입</t>
  </si>
  <si>
    <t>• 직원 소요시기 도래시 유관부서에 직원발령 의뢰
• 가능한 Pool 중 현장 여건을 고려한 투입 인원 선정</t>
  </si>
  <si>
    <t>현장조직도 및 인력운영계획</t>
  </si>
  <si>
    <t>인사발령</t>
  </si>
  <si>
    <t>외주 KOM/하도급 발주</t>
    <phoneticPr fontId="5" type="noConversion"/>
  </si>
  <si>
    <t>하도급 발주계획 수립</t>
    <phoneticPr fontId="5" type="noConversion"/>
  </si>
  <si>
    <t>• 공정, 예산, 공종을 고려한 최적의 하도급 발주계획(안) 수립</t>
  </si>
  <si>
    <t>• 각 공종별 분리발주할 공종 분개
• 각 공종에 대한 공정 확인 후, 최적 발주시기 수립 및 발주</t>
  </si>
  <si>
    <t>하도급 발주계획(서)</t>
  </si>
  <si>
    <t>자재 발주계획 수립</t>
    <phoneticPr fontId="5" type="noConversion"/>
  </si>
  <si>
    <t>• 공정, 예산, 공종을 고려한 최적의 자재 발주계획(안) 수립</t>
  </si>
  <si>
    <t>• 각 자재별 소요시기 확인
• 각 자재별 유관부서 담당자와 협의 및 가능한 자재공급원 확인</t>
  </si>
  <si>
    <t>건설자재관리팀</t>
  </si>
  <si>
    <t>자재 발주계획(서)</t>
  </si>
  <si>
    <t>• 발주처와의 유기적인 업무가 가능한 도급관리 절차 확인</t>
    <phoneticPr fontId="5" type="noConversion"/>
  </si>
  <si>
    <t>• 도급업무처리 프로세스 확인 (실정보고, 설계변경, 선금/기성금/준공금 청구 등)
• 도급업무처리를 위한 사용 시스템 확인 (KISCON, 나라장터, 하도급지킴이 등)</t>
  </si>
  <si>
    <t>도급관리 처리절차(서)</t>
  </si>
  <si>
    <t>현장차량 신청</t>
    <phoneticPr fontId="5" type="noConversion"/>
  </si>
  <si>
    <t>차량신청 집행승인 및 결재(예산 내)</t>
    <phoneticPr fontId="5" type="noConversion"/>
  </si>
  <si>
    <t>• 현장에 필요한 차량의 운영/집행에 대한 승인</t>
    <phoneticPr fontId="5" type="noConversion"/>
  </si>
  <si>
    <t>• 차량 운영계획 수립 (소요대수, 소요시기, 차종 등)
• 집행승인 전자결재</t>
  </si>
  <si>
    <t>실행예산서/단가승인서</t>
  </si>
  <si>
    <t>현장차량 집행승인 결재서</t>
  </si>
  <si>
    <t>차량신청 집행승인 및 결재(예산 초과)</t>
    <phoneticPr fontId="5" type="noConversion"/>
  </si>
  <si>
    <t>• 현장에 필요한 차량의 운영/집행에 대한 승인</t>
  </si>
  <si>
    <t>• 현장 운영에 부합되는 차종의 선정</t>
  </si>
  <si>
    <t>• 차량 운영 목적에 부합하는 차종 선정 (SUV, 승용, 소형트럭 등)</t>
  </si>
  <si>
    <t>행정운영지원팀</t>
  </si>
  <si>
    <t>차종선정</t>
  </si>
  <si>
    <t>차량 신청 및 입고 협의(예산 냬)</t>
    <phoneticPr fontId="5" type="noConversion"/>
  </si>
  <si>
    <t>• 현장 운영에 소요되는 차량의 적기 신청</t>
  </si>
  <si>
    <t>• 차량 소요시기 도래시 차량신청서 작성</t>
  </si>
  <si>
    <t>현장차량 입고</t>
  </si>
  <si>
    <t>차량 신청 및 입고 협의(예산 초과)</t>
    <phoneticPr fontId="5" type="noConversion"/>
  </si>
  <si>
    <t>• 현지 구입자재의 단가 조사를 통한 집행(안) 수립 및 원가율 검토</t>
    <phoneticPr fontId="5" type="noConversion"/>
  </si>
  <si>
    <t>• 현지 구입자재 선정 (종류, 제원 등)
• 현지 구입자재 견적 의뢰
• 현지 구입자재 단가의 견적대비표 작성</t>
  </si>
  <si>
    <t>견적서(견적대비표)</t>
  </si>
  <si>
    <t>단가 목록 및 단가별 견적대비표</t>
  </si>
  <si>
    <t>안전용품 구입업체 선정 (필요시)</t>
    <phoneticPr fontId="5" type="noConversion"/>
  </si>
  <si>
    <t>• 안전용품 구입 가능업체 확인 및 선정을 통한 적기 물품 수급</t>
  </si>
  <si>
    <t>• 안전용품 구입 가능업체 조사
• 가능업체에 견적 의뢰 및 견적결과에 따른 업체 선정 품의</t>
  </si>
  <si>
    <t>안전용품 구입업체 후보 List</t>
  </si>
  <si>
    <t>안전용품 구입업체 선정 품의서</t>
  </si>
  <si>
    <t>• 월 마감 후 사용 경상비 집계 및 투자분석에 필요한 Tool 확보</t>
  </si>
  <si>
    <t>• 경상비 비목 확인
• 인근/유사 현장의 경사비 투자분석 양식 비교 및 당현장 특수성에 맞춘 양식 확정</t>
  </si>
  <si>
    <t>마감 자료</t>
  </si>
  <si>
    <t>경상비 투자분석 양식</t>
  </si>
  <si>
    <t>• 월 마감 후 준공시 예정원가(율) 등의 변동사항 파악에 필요한 Tool 확보</t>
  </si>
  <si>
    <t>• 원가에 대한 각 비목 분류 (외주비, 경상비, 재료비 등)
• 인근/유사 현장의 월별 마감 분석자료 양식 비교 및 당현장 특수성에 맞춘 양식 확정</t>
  </si>
  <si>
    <t>월별 마감 분석자료 양식</t>
  </si>
  <si>
    <t>• 발생가능한 Risk 각 항목별 대응계획 수립을 통한 지침서 확보</t>
  </si>
  <si>
    <t>• 발생가능한 Risk 확인
• Risk를 헷지할 방안 모색 및 지침서 작성</t>
  </si>
  <si>
    <t>Risk 대응에 대한 지침서</t>
  </si>
  <si>
    <t>GTX-B3-1공구 현장</t>
  </si>
  <si>
    <t>문기영</t>
  </si>
  <si>
    <t>공정계획 대비 실적관리</t>
  </si>
  <si>
    <t>• 계획공정 추진 현황 파악, 진도부진에 따른 Risk 제거</t>
    <phoneticPr fontId="5" type="noConversion"/>
  </si>
  <si>
    <t>• 공정순서 분석, 해당공정 공정표 작성, 공정진도 관리(초과/부진(만회대책수립))</t>
    <phoneticPr fontId="5" type="noConversion"/>
  </si>
  <si>
    <t>예정공정표</t>
  </si>
  <si>
    <t>근로자 품질/안전/환경 교육</t>
  </si>
  <si>
    <t>• 신규근로자 및 투입근로자를 대상으로 법적사항 충족 및 안전보건 의식
  고취를 위한 주기적 교육 실시</t>
  </si>
  <si>
    <t>• 교육대상 : 신규 근로자 (일용직/상용직/특수형태근로자 구분)
• 교육내용 : 산안법 시행규칙 별표5 제1항(or 제4항) 및 위험작업구간, 통행로 안내 등
• 취업가능여부 확인 : 해당공종 자격보유 여부 확인, 외국인 비자 및 체류기간 등
• 교육 후, 협력업체 관리자(or 공사담당자) 인솔 하에 이동하여 Small-TBM 실시
   → TBM참석자 식별스티커 안전모 부착
• 신규채용자 관리대장 작성 / 관리
• (해당시) 특별교육 별도 실시 : 시행규칙 별표5 제1항 라목 참고
• (해당시) MSDS 교육 별도 실시
  - 협력업체 관리자 (작성) → 공사담당자 • 보건관리자 (검토) / 화학물질 사용계획서
  - 대상화학물질 취급상 주의사항, 보호구 등 시행규칙 별표5 제6항</t>
  </si>
  <si>
    <t>토목안전팀, 
안전보건팀</t>
    <phoneticPr fontId="5" type="noConversion"/>
  </si>
  <si>
    <t>근로자 교육대상</t>
    <phoneticPr fontId="5" type="noConversion"/>
  </si>
  <si>
    <t>근로자 교육일지
*NG발생 시 : 즉시 퇴출</t>
  </si>
  <si>
    <t>• 출입통제 프로세스 관리지침
• 안전보건교육 지침</t>
  </si>
  <si>
    <t>• 기타 03
 : 안전보건교육 미실시</t>
  </si>
  <si>
    <t>개인보호구 지급관리</t>
  </si>
  <si>
    <t xml:space="preserve">• 현장내 유해ㆍ위험 작업 및 물질 발생에 대한 근로자 및 관리감독자등을
  대상으로 건강장애 발생 방지를 목적으로 보호구 지급 관리 </t>
    <phoneticPr fontId="5" type="noConversion"/>
  </si>
  <si>
    <t>• 유해ㆍ위험 작업 및 발생물질에 해당하는 보호구 수시 지급
  (안전모, 안전화, 보안경, 마스크 등)</t>
    <phoneticPr fontId="5" type="noConversion"/>
  </si>
  <si>
    <t>보호구 지급대상 근로자
보호구 구입대장</t>
    <phoneticPr fontId="5" type="noConversion"/>
  </si>
  <si>
    <t>보호구 지급대장</t>
  </si>
  <si>
    <t>반입장비 검수</t>
  </si>
  <si>
    <t>• 각 작업별 장비투입 계획 및 적정장비 파악, 장비 위치등 안전, 작업효율
  최적화</t>
    <phoneticPr fontId="5" type="noConversion"/>
  </si>
  <si>
    <t>• 적정장비 투입 확인, 주요 구조부 확인, 장비 이력확인, 장비 사용장소(지반, 작업공간등) 확인</t>
    <phoneticPr fontId="5" type="noConversion"/>
  </si>
  <si>
    <t>장비작업 계획서</t>
  </si>
  <si>
    <t>반입자재 확인</t>
  </si>
  <si>
    <t>• 공정별 적정자재 투입확인, 반입자재 수량, 규격등 파악 재공사 및 
  하자 예방</t>
  </si>
  <si>
    <t>• 수요 자재, 규격 및 수량 파악 후 발주요청, 반입자재 검수 및 확인 후 사용</t>
    <phoneticPr fontId="5" type="noConversion"/>
  </si>
  <si>
    <t>설계도서</t>
  </si>
  <si>
    <t>자재청구서</t>
  </si>
  <si>
    <t>협력업체 시공물량 검토</t>
  </si>
  <si>
    <t>• 공사물량의 과다, 과소로 인한 추가적인 비용 발생 Risk제거</t>
  </si>
  <si>
    <t>• 설계도서 검토, 수량산출서 검토</t>
    <phoneticPr fontId="5" type="noConversion"/>
  </si>
  <si>
    <t>협력업체 기성청구서</t>
  </si>
  <si>
    <t>협력업체 기성내역서 검토</t>
  </si>
  <si>
    <t>• 검토완료된 공사물량과 간접비 정산을 실시하여 협력업체 기성지급을
  위한 기성내역서 검토</t>
    <phoneticPr fontId="5" type="noConversion"/>
  </si>
  <si>
    <t>• 협력업체 공사물량 검토, 간접비 납부내역 검토</t>
  </si>
  <si>
    <t>공사팀, 
안전팀, 
관리팀</t>
  </si>
  <si>
    <t>협력업체 기성청구서, 
간접비 납입증명서</t>
    <phoneticPr fontId="5" type="noConversion"/>
  </si>
  <si>
    <t>협력업체 기성금액</t>
  </si>
  <si>
    <t>국내현장 현장공무 업무지침</t>
  </si>
  <si>
    <t>협력업체 기성 지급</t>
  </si>
  <si>
    <t>• 검토완료된 기성내역서 기준으로 협력업체 기성 지급</t>
  </si>
  <si>
    <t>• 기성내역서 공사시스템 입력, 전표발행, 정기자금 신청</t>
  </si>
  <si>
    <t>협력업체 기성청구내역서, 기성금액</t>
  </si>
  <si>
    <t>협력업체 기성지급</t>
  </si>
  <si>
    <t>임시전력 수용신청 (협력업체)</t>
  </si>
  <si>
    <t>• 용접, 전동공구등 전기작업을 위해 한전에 임시로 전기를 신청하는 것</t>
  </si>
  <si>
    <t>• 전기공사업 면허업체를 통해서만 가능. 
• 임시전력을 신청하게 되면 한국전안전공사의 점검 합격 후 한전소유의 
  전력량계(계량기)를 임시로 부설하여 전기를 공급하게됨
• 이 때 발생하는 공사의 설계 시설부담금은 신청 시 기재된 명의의 사용자가 부담</t>
    <phoneticPr fontId="5" type="noConversion"/>
  </si>
  <si>
    <t>• 임시전력을 사용하기 위해 한국전력에 보증금을 납부하는 방법외에 건설공제조합에서 보증서를 발급받는 방법</t>
  </si>
  <si>
    <t>• 건설공제조합 홈페이지에서 '인터넷창구'클릭 및 로그인
• 카테고리 '임시전력수용예납보증' 선택
• 내용 입력
  - 전자보증여부​ - 아마도 관급공사일 경우에 계약번호등을 입력
  - 사업명/수용장소/수용계약기간 - 도급계약서내용대로 작성
  - 전력량은 필요한 전력 입력
  - 30KW를 입력하면 아래 보증금액에 1,350,000 원이 자동입력됨
  - 보증기간 - 수용계약기간을 도급계약서에 작성한 공사기간으로 입력하면 +3개월로 
                   보증기간이 자동입력됨
  - 보증채권자는 현장소재지 한전지사를 입력
  - 신청대표자 - 공인인증서 로그인하면 대표자로 자동입력
  - 담당자 - 등록된 담당자가 없다면 오른쪽 [담당자관리]에 작성담당자 정보를 
    입력하고 등록
  - 발급희망일 - 신청서 작성하는 당일로 입력하고 신청
  - 제출서류 - 따로 필요하면 담당자에게 연락이 옴
• 수수료 납부 및 보증서 발급 완료</t>
    <phoneticPr fontId="5" type="noConversion"/>
  </si>
  <si>
    <t>임시전력수용예납 보증서</t>
  </si>
  <si>
    <t>• 건설 공사나 대규모 프로젝트 초기에 필요한 전기를 공급받기 위해 임시로 설치하는 전력설비의 사용을 위한 검사</t>
  </si>
  <si>
    <t>• 전기설비 검사 항목 처리 지침서에 의거한 검사 결과 확인
 - 외관 검사, 접지 저항 측정, 계측 장치 설치 상태, 보호 장치 설치 및 동작 상태, 절연유
   내압 및 산가 측정, 절연 내력 시험, 절연 저항 측정, 
• 변전 설비에서의 차단기 사용전 검사 항목
 - 외관 검사, 접지 저항 측정, 절연 저항 측정, 절연 내력 시험, 보호 장치 설치 및 동작 상태
• 변압기 설비가 완료 되었을때 의 검사 항목
 - 외관 검사, 절연 저항 측정, 접지 저항 측정, 절연 내력 시험, 보호 계전기 설치 및 동작 상태,
   계측 장치 설치 및 동작 상태, 절연유 내압 시험 및 산가 측정</t>
    <phoneticPr fontId="5" type="noConversion"/>
  </si>
  <si>
    <t>전기안전공사와 정기안전 점검계약 체결</t>
    <phoneticPr fontId="5" type="noConversion"/>
  </si>
  <si>
    <t>• 전기설비의 유지/운용상태가 전기설비기술기준에 적합한 지의 여부 점검
  계약</t>
    <phoneticPr fontId="5" type="noConversion"/>
  </si>
  <si>
    <t>• 한국전기안전공사 점검계약 준비
 - 정기안전 점검 수수료 및 계약조건 협의
 - 제공 서류 : 전기설비 설계도면(단선도, 평면도 등), 전기사용 계약 증빙 서류(한전과 
   계약한 경우), 전기설비 점검 성적서 (필요 시)
 ※ 검사 비용은 전기설비 용량 및 규모에 따라 다름</t>
    <phoneticPr fontId="5" type="noConversion"/>
  </si>
  <si>
    <t>전기설비 설계도면 등
전기안전공사의 요청서류</t>
    <phoneticPr fontId="5" type="noConversion"/>
  </si>
  <si>
    <t>정기안전 점검계약 체결 계약서</t>
    <phoneticPr fontId="5" type="noConversion"/>
  </si>
  <si>
    <t>상수도 인입 신고</t>
  </si>
  <si>
    <t>• 공사용수를 원활하게 사용할 수 있도록 상수도 인입공사를 위함</t>
  </si>
  <si>
    <t>• 지자체 수도사업소에 신청서 및 필요서류 제출하여 신청
• 수도과에서 현장 방문 후 현장 파악 및 실측
• 급수공사비고지서(영수증) 수령 및 요금 납부
• 공사업체 선정 후 상수도 공사 업체와 일정 협의</t>
  </si>
  <si>
    <t>하수도 배수설비 신고</t>
  </si>
  <si>
    <t>• 배수설비를 공공하수도에 접속시켜 하수 배출을 위함</t>
  </si>
  <si>
    <t>• 배수설비설치신고서 신청 
  배수설비설계도(도면1/200)
• 배수설비준공검사</t>
  </si>
  <si>
    <t>• 필수적으로 사용하게 되는 수도 사용 신청</t>
  </si>
  <si>
    <t>• 상수도 사업소 사이트 접속
• 민원서식 받기(사이버 민원창구 → 급수공사 신청안내)
• 급수공사(신설공사) 신청 또는 해당과에 팩스 전송, 건축주 직접 방문으로 신청 가능
• 현장조사 및 급수승인
• 급수공사비 납부
• 공사공사 지시
• 공사 착공</t>
  </si>
  <si>
    <t>관정/정화조 규모 결정</t>
  </si>
  <si>
    <t>• 정화조 시설을 설치 또는 폐쇄하거나, 규모 또는 처리 용량, 구조, 
  본체 교체 등을 변경</t>
    <phoneticPr fontId="5" type="noConversion"/>
  </si>
  <si>
    <t>• 하수처리구역 밖에서 1일 오수 발생량이 2m2를 초과하는 경우 오수처리시설(합병정화조=수세식 변기에서 발생하는 분뇨+폐수 정화)을, 2m2이하인 경우 정화조(수세식 변겨에서 발생하는 분뇨 정화)를 설치
※ 단, 특별대책지역 또는 한강, 낙동강, 금강, 영산강.섬진강수계 물 관리 및 주민지원 등에 관한 법률에 따른 수변구역에서 수세식 변기를 설치하거나, 1일 오수 발생량이 1m2를 초과하는 경우 오수처리시설을 설치</t>
    <phoneticPr fontId="5" type="noConversion"/>
  </si>
  <si>
    <t>지하수 개발이용 신고</t>
  </si>
  <si>
    <t>• 공사용 사용 용수의 확보
  (세륜시설 사용, 살수 및 비산먼지 방지, 건설장비 세척 등)</t>
    <phoneticPr fontId="5" type="noConversion"/>
  </si>
  <si>
    <t>• 토지를 사용.수익할 수 있는 권리를 증명할 수 있는 서류 (▷원상복구계획서, 이행보증금예치)
• 개발예정지 적법성 여부, 지하수 개발위치 좌표 확인 차 현지 점검함
• 신고, 허가 면제 대상 
  - 자연히 용출 지하수 + 무동력 장치, 동력장치 없는 우물 (가정용, 공동), 
    양수능력 30ton/일이하, 가정용우물, 국방, 군사시설우물
• 지하수의 이용을 종료하는 경우에는 즉시 원상복구를 하고, 시.군.구에 결과를 통보하여야
  한다(변경신고)
• 민원인이 제출해야 하는 서류
 - 신규 신고의 경우
   → 지하수개발ㆍ이용시설의 위치를 표시한 지적도 또는 임야도(「지하수법 시행령」 제13조제1항 각 호 외의 부분 단서 및 「지하수법 시행규칙」 제8조제2항제2호에 따라 「지하수법」 제8조제1항제1호의 경우에는 제출을 생략할 수 있음)
   → 지하수개발.이용의 설치도(지하수법시행령제13조제2항의 규정에 의한 지하수개발.이용시설의 표준도에 의할 수 있음)
   → 토지를 사용•수익할 수 있는 권리를 증명하는 서류(토지 등기사항증명서는 제출하지 않음)
   → 원상복구계획서(별지 5호서식)
   → 「지하수법 시행령」 제13조제1항 각 호 외의 부분 단서와 「지하수법 시행규칙」 제12조의2제2항제1호에 따라 「지하수법」 제7조제6항 단서에 해당하는 경우에는 허가신청 시 제출한 서류와 같은 내용의 서류 제출을 생략할 수 있음
 - 변경 신고의 경우
   → 변경내용을 증명할 수 있는 서류
• 민원인이 제출하지 않아도 되는 서류 (담당공무원이 확인)
 - 신규 신고의 경우
   → 토지등기사항증명서
 - 변경 신고의 경우
   → 유형 [변경 신고의 경우]에 대한 민원인이 제출하지 않아도 되는 서류가 등록되어 있지 않음
※ 담당공무원확인, 본인정보 제공 요구 사항은 본인이 행정정보공동이용에 동의하지 않는 경우 민원인이 제출하여야 합니다.</t>
  </si>
  <si>
    <t>• 건설공사 중 용수 사용 후 오염된 용수를 「하수도법」, 「물환경보전법」 등 
  관련 법규에 따라 적법하게 처리 후 배출
• 배출 용수의 오염물질 배출 최소화를 통한 환경오염 저감</t>
    <phoneticPr fontId="5" type="noConversion"/>
  </si>
  <si>
    <t>• 분류식 지역 : 오수.우수가 분류되어 오.폐수가 시하수관(하수종말처리장 직투입)으로 유입 → 단독정화조, 오수정화조 설치하지 않고 하수도 원인자 부담금 납부
• 합류식 지역 : 오.폐수가 시 하수관으로 유입 → 단독 정하조 설치, 하수도 원인자 부담금 납부 (하수도원인자 부담금 산정시 건축물 연면적 기준이 아닌 식수인원으로 산정할 경우 부담금 납부액이 경감됨)
• 오.폐수가 시 하수관으로 유입되지 않은 지역 : 오수처리 시설 설치
• 정화조 시설을 설치할 땐 '오수처리시설.정화조 설치.변경 신고서'에 다음의 서류를 첨부해 특별자치시장.특별자치도지사.시장.구청장에게 제출해야 한다.
  - 해당 시설 설계도서(정화조 시설 제조업자가 제조한 정화조 시설을 설치하는 경우, 그 시설의 주요 치수가 명확하게 기록된 설계도서) 1부 (설치 신고에 한한다)
  - 건물 등의 배수 계통도 1부(설치 신고에 한한다)
  다만, '건축법'에 따라 건축허가를 받은 경우 종화조 시설을 설치 신고한 것으로 보므로 별도 신고하지 않아도 된다. 
 ※ 시설 준공후 1개월내 설치완료 보고 1년에 1회이상 내부 청소 실시(지자체 협의하여 결정)
단독정화조 및 오수처리시설 폐쇄 전 신고서 제출 오수처리시설의 마모, 기계적 결함으로 가동 중지 시 신고서 제출 필요 여부 사전 확인</t>
    <phoneticPr fontId="5" type="noConversion"/>
  </si>
  <si>
    <t>업체선정의뢰 (관정, 정화조 각각)</t>
  </si>
  <si>
    <t>• 실행예산확인 후 해당공정 업체선정을 위한 업체선정의뢰 작성</t>
  </si>
  <si>
    <t>• 발주계획 입력여무 확인
 - 기입력 : 예산확인 및 예산대비내역서 작성, 공종별 특기사항 작성(현장설명서)
 - 미입력 : 입력 후 긴급발주 협의(외주관리팀 공정별 계약담당자) 후 위 자료 작성
• 외주시스템 업체선정의뢰 작성</t>
  </si>
  <si>
    <t>검토자료, 예산대비내역서, 
현장설명서, 기타 근거자료</t>
    <phoneticPr fontId="5" type="noConversion"/>
  </si>
  <si>
    <t>업체선정의뢰 완료</t>
  </si>
  <si>
    <t>• 업체선정의뢰 완료 및 현장설명회 개최 후 입찰진행</t>
  </si>
  <si>
    <t>• 업체선정의뢰 완료 및 현장설명회 개최
• 현장설명서에 명시한 기간까지 질의응답 실시(답변서는 입찰참여업체 모두에게 송부)</t>
  </si>
  <si>
    <t>업체선정의뢰 완료, 질의응답 담변서</t>
  </si>
  <si>
    <t>견적금액대비표</t>
  </si>
  <si>
    <t>• 견적금액 확인 후 하도승인의뢰 진행</t>
  </si>
  <si>
    <t>• 견적금액 확인 후 하도승인의뢰 진행
 - 입찰심의 해당여부 확인. 해당시, 직무권한에 따라 입찰심의 실시</t>
  </si>
  <si>
    <t>입찰심의 완료</t>
  </si>
  <si>
    <t>• 입찰심의 통과 후 계약진행</t>
  </si>
  <si>
    <t>• 입찰심의 후 계약진행
 - 계약보증, 선금보증(해당시) 등 처리 후 계약서 서명/날인</t>
  </si>
  <si>
    <t>입찰심의 완료, 계약보증, 
선금보증 등</t>
    <phoneticPr fontId="5" type="noConversion"/>
  </si>
  <si>
    <t>하도급계약서</t>
  </si>
  <si>
    <t>가설사무실 축조 신고 신청/승인</t>
  </si>
  <si>
    <t>• 도시계획시설 내에 설치하는 조건부 거설건축물, 공사용 가설건축물의 사용을 위한 신고</t>
  </si>
  <si>
    <t>• 가설사무실 축조 신고시 신청부지 확인(도시계획시설결정여부)
• 가설건축물은 구조가 아닌 용도로 판단함
 - 주차장시설에 방진망이 아닌 판넬을 이용하여 지붕을 축조할 경우도 가설건축물 
   면적에 합산하여 신고하여야 함.
• 임대소유주의 기존건물은 미신고 대상임
• 축조 후 30일 이내에 취득세 자진신고 대상임</t>
    <phoneticPr fontId="5" type="noConversion"/>
  </si>
  <si>
    <t>가설건축물 축조신고 필증</t>
  </si>
  <si>
    <t>타용도 일시사용허가 신청/승인</t>
  </si>
  <si>
    <t>• 건죽법에 의한 건축허가 또는 건축신고 대상시설이 아닌 간이농수축산업용시설(농지개량 시설과 농축산물 생산시설은 제외)과 농수산물의 간이처리시설을 설치하는 경우</t>
  </si>
  <si>
    <t>• 주목적사업(해당 농지에서 허용되는 사업만 해당)을 위한 현장사무소나 부대시설 설치
• 그 밖에 이에 준하는 시설 설치, 물건 적치 혹은 매설하는 경우
• 토석과 광물을 채굴하는 경우</t>
  </si>
  <si>
    <t>개발행위허가 이행 보증서 발급</t>
  </si>
  <si>
    <t>• 특별시장.광역시장.특별자치시장.특별자치도지사.시장 또는 군수는 개발행위허가를 받지 않고 개발행위를 하거나 허가내용과 다르게 개발행위를 하는 자에게는 그 토지의 원상회복을 명할 수 있으며, 원상회복의 명령을 받은 자가 원상회복을 하지 않으면 행정대집행에 따라 원상회복을 할 수 있음. 이 경우 행정대집행에 필요한 비용은 개발행위허가를 받은 자가 예치한 이행보증금을 사용할 수 있음.</t>
  </si>
  <si>
    <t>• 기반시설 설치나 그에 필요한 용지의 확보, 위해의 방지, 환경오염의 방지, 경관 및 조경에 필요한 비용의 범위안에서 산정하되 총공사비의 20%이내(산지에서의 개발행위의 경우 복구비를 합하여 총공사비의 20%이내)가 되도록 해야 함.
• 이행보증금은 입찰보증금의 이행보증서 또는 현금으로 납입 (이행보증서 납부 우선)</t>
    <phoneticPr fontId="5" type="noConversion"/>
  </si>
  <si>
    <t>개발행위허가 이행 보증서</t>
  </si>
  <si>
    <t>농업생산기반시설 사용신청/승인</t>
  </si>
  <si>
    <t>• 경제 농업 생산성을 향상하는 토대가 되는 시설. 농업 생산 기반 정비 사업으로 설치하거나 기타 농지의 보전이나 농업 생산에 이용되는 저수지ㆍ양수장ㆍ관정(管井) 따위의 지하수 이용 시설, 배수장ㆍ용수로ㆍ배수로ㆍ도로ㆍ방조제ㆍ제방 따위의 시설물 및 그 부대시설, 농수산물의 생산ㆍ가공ㆍ저장ㆍ유통 시설 따위의 영농 시설등의 사용신청</t>
  </si>
  <si>
    <t>• 농업생산기반시설관리자가 농업생산기반시설이나 용수를 본래 목적 외의 목적에 사용하려 하거나 타인(他人)에게 사용하게 할 때에는 시장ㆍ군수ㆍ구청장의 사용허가를 받아야 한다. 다만, 농업생산기반시설관리자가 한국농어촌공사인 경우와 농업생산기반시설의 유지ㆍ관리에 지장이 없는 범위에서 대통령령으로 정하는 경미한 사항인 경우에는 그러하지 아니하다. 
• 사업계획서 / 신청 구거부지에 대한 구체적인 계획
• 현황실측도 / 최근 실측 측량 성과 도면
• 구적도 / 구거부지 전체 면적 및 신청면적 표기
• 공사계획서 / 구체적인 공사 설계 도면 첨부</t>
  </si>
  <si>
    <t>농지복지비용 복구비용 인허가 보증서 발급</t>
  </si>
  <si>
    <t>• 시장.군수 또는 자치구구청장이나 주무부장관 또는 지방자치단체의 장은 복구비용을 예치하게 하는 경우에는 복구비용의 산출기준에 따라 복구비용을 결정하고 30일 이상의 납부기간을 정하여 이를 예치하게 해야 한다.
• 복구비용은 세입세출외현금출납공무원계좌에 현금(체신관서 또는 은행이 발행하는자기앞수표를 포함)으로 예치하거나 현금을 갈음하여 보증서 등을 시장.군수 또는 자치구구청장이나 주무부장관 또는 지방자치단체의 장을 수취인으로 하여 예치해야 한다.</t>
  </si>
  <si>
    <t>• 보증서등의 보증기간은 농지의 타용도 일시사용기간과 복구에 필요한 기간에 2개월을 가산한 기간을 기준으로 한다.</t>
  </si>
  <si>
    <t>도로점용허가</t>
  </si>
  <si>
    <t>• 도로의 구역에서 공작물이나 물건, 그 밖의 시설을 신설•개축•변경 또는 제거하거나 그 밖의 목적으로 도로를 점용</t>
  </si>
  <si>
    <t>• 공사부지 외의 본 공사를 위해 일시 점용하는경우에 관련 관리청의 선승인 후 사용할 수 있음
• 서류 작성 및 준비
  모든 서류를 준비합니다.
  서류가 누락되지 않도록 체크리스트를 활용하세요.
• 관할 기관 방문 또는 온라인 신청
  준비된 서류를 해당 관할 구청, 시청, 국토관리청 등으로 제출합니다.
  정부24 등 온라인 플랫폼을 통해 신청도 가능합니다.
• 심사 및 허가
  관할 기관이 서류를 심사하여 허가 여부를 결정합니다.
  심사 기간은 점용 유형에 따라 2~10일 정도 소요됩니다.
• 점용료 납부
  허가가 승인되면 계산된 점용료를 납부합니다.
• 허가증 발급
  점용료 납부 후 허가증이 발급되며, 이 허가증은 작업 현장에서 반드시 보관해야 합니다.</t>
  </si>
  <si>
    <t>도로점용허가증</t>
    <phoneticPr fontId="5" type="noConversion"/>
  </si>
  <si>
    <t>타현장 비품 전도 / 신규 비품 구매</t>
  </si>
  <si>
    <t>• 현장내 필요 비품의 구입 및 타 비용 절감을 위한 현장간 비품의 공유</t>
  </si>
  <si>
    <t>• 부외자산 및 소비조서내 등재된 자산의 관리
 - 부외자산 관리대장 작성 및 유지
• 소비조서내 품목 현장간 이동시 현장간 이동송장 작성 
• 자재 청구서등을 통한 내부 결재 및 단가 계약 업체를 통한 비품 구매</t>
    <phoneticPr fontId="5" type="noConversion"/>
  </si>
  <si>
    <t>부외자산 관리대장</t>
    <phoneticPr fontId="5" type="noConversion"/>
  </si>
  <si>
    <t>소모품 구매</t>
  </si>
  <si>
    <t xml:space="preserve">• 현장 운영에 필요한 소모용품에 대한 구입 </t>
  </si>
  <si>
    <t>• 소모용품 구입 의뢰서 접수
• 소모용품 구입 자재청구서 작성
• 소모용품 구입 자재청구서 결재
• MRO등 통해 소모용품 발주
• 월말 결산</t>
  </si>
  <si>
    <t>구입필요 소모용품 List</t>
    <phoneticPr fontId="5" type="noConversion"/>
  </si>
  <si>
    <t>소모용품 구매 영수증</t>
    <phoneticPr fontId="5" type="noConversion"/>
  </si>
  <si>
    <t>사용인감 신청</t>
  </si>
  <si>
    <t xml:space="preserve">• 현장 대내외 업무 계약 채결 및 대내외 문서 발송시 </t>
  </si>
  <si>
    <t>• 통합행정운영 통한 사용인감 제작 요청 
• 사용인감날인대장 작성 및 관리
 - 인감 날인 일자, 사유, 사용자 등</t>
    <phoneticPr fontId="5" type="noConversion"/>
  </si>
  <si>
    <t>사용인감날인대장</t>
    <phoneticPr fontId="5" type="noConversion"/>
  </si>
  <si>
    <t>현장 전화기/FAX, 인터넷 통신, VPN, 
빔프로젝트, 복합기 신청 및 설치</t>
    <phoneticPr fontId="5" type="noConversion"/>
  </si>
  <si>
    <t>• 현장 직원 업무 지원을 위한 사무실 시설물(인터넷, 전화, VPN, 빔프로젝트, 복합기 등) 설치</t>
    <phoneticPr fontId="5" type="noConversion"/>
  </si>
  <si>
    <t>• 통합행정운영(D-Support) 권한 사전 신청
• 통합행정운영(D-Support)을 통한 필요 비품 신청
• 신청 내용 IT기획팀 접수 및 현장 설치 진행
• 통합행정운영(D-Support)에 없는 시설물의 경우 타현장 전도 / 신규 비품 구매</t>
    <phoneticPr fontId="5" type="noConversion"/>
  </si>
  <si>
    <t>사무실 내부 근무환경 조성</t>
  </si>
  <si>
    <t>• 현장 직원이 원활하게 업무를 진행할 수 있도록 지원</t>
  </si>
  <si>
    <t>• 단가 계약 업체를 통한 내부 인테리어(칸막이, 전기설비등) 설치
• 단가 계약 업체를 통한 냉난방기 설치 ( 필요시 품의 진행 )
• 단가 계약 업체를 통한 내부 인터넷, 전화 배선 설치</t>
  </si>
  <si>
    <t>• 시험결과 품질에 영향을 미칠 수 있는 장소와 보관 시설 등의 환경조건을 적절히 관리함으로써 최적의 품질관리활동을 실시하여 시험결과 신뢰성을 유지하고 품질관리업무와 관련한 품질관리자의 안전 및 재산 손실 방지를 목적으로 한다.</t>
    <phoneticPr fontId="5" type="noConversion"/>
  </si>
  <si>
    <t>• 건설기술진흥법 55조 관련 법적기준에 적합한 운영방안을 작성하여 관리
• 기준에 적합한 품질관리자 배치 및 시험실(규모, 시험기구 등) 운영계획 수립
• 품질시험실 설치 및 운영
- 품질시험실 규모 및 인력기준에 맞도록 설치 및 배치
- 각종품질시험실 부착물 설치
- 품질관리실 환경관리
- 작업환경 유지 및 이용통제
• 시험검사장비의 관리
- 시험검사장비의 확보
- 시험 검사장비의 입고 및 설치
- 시험검사 장비의 등록
- 장비의 활용 및 소모품 관리
- 시험검사장비 교정
• 시험실 안전 수칙</t>
  </si>
  <si>
    <t>- 시험실 환경관리기록표
- 교정관리목록
- 교정장비관리카드
- 품질관리실 부착물
- 현장 시험장비 신청 목록
- 현장 시험장비 반출/폐기 목록</t>
  </si>
  <si>
    <t>현장품질시험실 운영 관리 지침
(I-QM-00962)</t>
  </si>
  <si>
    <t>• 제작 또는 설치된 제품이 규정된 요구사항에 적합하다는 것을 실증하기 위하여 사용되는 품질 모니터링장비 및 측정장비를 정확히 교정하고 그 상태를 적절히 관리하여 그 정확도를 유지</t>
    <phoneticPr fontId="5" type="noConversion"/>
  </si>
  <si>
    <t>• 모니터링장비 및 측정장비 관리자는 사용목적, 측정범위, 측정 및 기타요건에 따라 모니터링장비 및 측정장비를 선정하고 그 정확도를 유지하기 위하여 환경적으로 통제된 장소에 보관되어 적절히 관리하여야 한다.
• 모니터링장비 및 측정장비 관리자는 검사표, 시험표, 검사결과서, 시험결과서 또는 체크리스트상에 시험 및 검사에 사용된 측정장비의 고유번호를 기록하여야 한다.
• 현장에서 사용하는 각종 측정장비는 교정주기를 교정관리목록에 규정하고 그에 따라 교정을 수행하여야 한다.
• 현장에 모니터링장비 및 측정장비를 반입/반출하는 경우, 모니터링장비 및 측정장비 관리자는 모니터링장비 및 측정장비 관리카드를 첨부한다
• 시험기자재 DQMS등록을 통한 모니터링 실시(교정주기, 반입.출 관리)</t>
  </si>
  <si>
    <t>- 교정관리목록
- 교정장비관리카드</t>
  </si>
  <si>
    <t>모니터링 장비 및 측정장비 관리 철차서
(P-QM-302)</t>
  </si>
  <si>
    <t xml:space="preserve">• 공사중 구입되는 모든 자재에 대하여 시험 비품을 통한 검수작업
• 현장 및 사무실내 효율적인 업무 지원을 위한 사무용품 구매 </t>
  </si>
  <si>
    <t>• 한신금풍(단가계약업체)을 통한 시험실 비품 견적 접수
• 시험실 비품 구입 품의 
• MRO를 통한 사무용품의 구매</t>
  </si>
  <si>
    <t>시험실 비품 및 사무용품 구매 List</t>
    <phoneticPr fontId="5" type="noConversion"/>
  </si>
  <si>
    <t>시험실 비품 및 사무용품 구매 영수증</t>
    <phoneticPr fontId="5" type="noConversion"/>
  </si>
  <si>
    <t>시험실 양생수조 배출 기준 수립</t>
  </si>
  <si>
    <t>현장에서 발생하는 각종 수질오염물질을 관련법규 및 그 밖의 요구사항을 준수하여 적정 처리함으로써 공공수역을 보호</t>
  </si>
  <si>
    <t>• 양생수조의 관리 및 배출 기준을 명확히 설정하여 환경오염을 방지하고, 법적 기준에 맞는 안전한 배출 절차를 확립
• 관련 법 규정
- 면적 100㎡ 이상인 이화학시험실은 폐수배출시설에 해당
- 수질오염물질 또는 특정수질유해물질을 함유한 폐수를 배출하는 자는 수질오염 방지시설을 설        치하거나, 폐수처리업체에 위탁처리하여야 함.
• 콘크리트 양생수 중 수질오염물질
- 수질환경보전법에서 수질오염의 요인으로 규정하는 29개 물질. 수질오염물질을 포함한 물은 폐수(하수와 다름)로 분류되어 적합한 처리시설에서 정화되어야 함.
• 현장 시험실 양생폐수 관리기준
-폐수처리업체 위탁계약(적용대상: 시험실을 설치해야하는 모든 현장, 시기: 착공 후 즉시)
-폐수배출시설설치신고(적용대상: 시험실 면적100㎡ 이상인 현장, 면적100㎡이하는 신고 면제)</t>
    <phoneticPr fontId="5" type="noConversion"/>
  </si>
  <si>
    <t>- 폐수배출시설 설치신고서
- 폐수배출시설변경신고서</t>
  </si>
  <si>
    <t>-폐수배출시설설치신고필증 원본</t>
  </si>
  <si>
    <t>수질환경관리 지침(I-SE-255)</t>
  </si>
  <si>
    <t>모니터링장비 및 측정자원은 다음 각 호의 사항을 포함하여 문서화된 정보를 유지하고 보유하는 목적이 있다
- 필요한 검사 및 시험, 모니터링에 사용될 장비 및 각 장비의 관리기준 결정과 확보에 관한 사항
- 규정된 주기 또는 사용전에 교정 실시, 교정성적서의 검토와 사용 여부의 판단, 교정상태의 식별표시 방법
- 장비별 고유의 식벽ㄹ, 취급, 유지버전 및 보관방법
- 성능 저하를 발견하기 위한 적정한 점검주기, 점검기준 및 점검 방법
- 그 밖에 필요한 사항</t>
  </si>
  <si>
    <t>• 시험기자재 외부기관 검교정 실시 및 성능확인을 통한 관리실시
• 시험기자재별 고유식별을 통한 기록관리(교정필증 및 측정장비 관리 카드 작성)
• 측정자원의 확보
• 측정자원의 식별 및 교정
• 측정자원의 취급 및 보관
• 측정자원의 점검 및 조치
• 측정자원의 반출</t>
  </si>
  <si>
    <t>- 교정관리목록
- 교정장비관리카드
- 시험장비 비치현황(부착물)
- 검교정 기준(부착물)</t>
  </si>
  <si>
    <t>안전교육장 설치계획 수립</t>
  </si>
  <si>
    <t>• 현장 안전시설 표준화 지침에 의거하여 필수사항/선택사항을 현장 여건을 고려하여 수립</t>
  </si>
  <si>
    <t>• 필수사항
  - 각 교육장 내부 게시물
  - 전 게시물 외국어 공통 표기
  - 컬러통일
• 선택사항
  - 교육장 사이즈에 따른 추가 게시물
  - 발주처 및 시행사의 요구 게시물이나 설치공사
  - 지하안전교육장은 현수막 대체가능</t>
  </si>
  <si>
    <t>안전교육장 설치계획도</t>
  </si>
  <si>
    <t>• 현장 안전시설 표준화 지침</t>
  </si>
  <si>
    <t>안전게시물 비치</t>
  </si>
  <si>
    <t>• 필수사항
  - 공종별 안전수칙
  - 재해 사례
  - 안전보호구 사용이해</t>
  </si>
  <si>
    <t>안전게시물 시안</t>
  </si>
  <si>
    <t>통장개설/법인카드 생성</t>
  </si>
  <si>
    <t>• 법인카드는 회사 자금을 집행하는 편리한 수단.
• 현장내 경상비의 운영을 위한 통장개설</t>
  </si>
  <si>
    <t>• 코러스내 법인카드 신청 및 법인카드 가입 신청서 제출 후 최장 10일
• 인사발령에 따른 조직 이동시 카드 탈퇴하고, 필요시 신규 조직에서 재발급 신청
• 통장 개설
   1)가까운 우리은행 내점하여 현장소장 인감으로 날인하여 통장개설
   2)통장 개설을 위해 총무 e-support 인감 신청 시, 현장명과 경상비 통장 개설 건임을 명시
   3)우리은행에서 계좌 개설이 어려울 경우, 자금팀 담당자에게 문의
• 계좌 등록
   Process  : eFMS자금관리 접속 → 예적금 Tab → 계좌 신청 현황 메뉴 
                 → [신청] 버튼 클릭 후 계좌정보 입력 → 결재문서 생성 및 상신
   1)계좌구분 : [23]본사/현장 통장 or [48]모델하우스관리통장 中 용도에 맞게 선택
   2)개설지점 : 동일한 지점 없을 경우, 자금팀 담당자에게 지점코드 신규 생성 요청
   3)계좌비밀번호 : 등록에 체크
   4)반드시 통장 사본을 결재문서에 첨부
   5)현장소장 최종승인 득하여 자금팀 담당자 지정
 ※ 필요 자료 : 대금수령계좌신고서(원본)/인감증명서(사본)/사업자등록증(사본)/통장(사본) 등</t>
    <phoneticPr fontId="5" type="noConversion"/>
  </si>
  <si>
    <t xml:space="preserve"> 경상비통장
 법인카드</t>
  </si>
  <si>
    <t>대내외 문서수발 및 대장 비치</t>
  </si>
  <si>
    <t>• 현장내 대내외 문서수발 대장을 비치함으로 문서의 누락 및 분실을 
  차단하기 위함</t>
    <phoneticPr fontId="5" type="noConversion"/>
  </si>
  <si>
    <t>• 수발신 공문 대장 기록(작성)
• 현장 직원 수발신 공문 회람 및 서명</t>
  </si>
  <si>
    <t>대내외 문서수발 대장 비치함</t>
    <phoneticPr fontId="5" type="noConversion"/>
  </si>
  <si>
    <t>사무실, 숙소 관련 각종 공과금 신청 및 집행</t>
  </si>
  <si>
    <t>• 사무실과 숙소에서 업무 및 생활하는데 지장없도록 지원</t>
  </si>
  <si>
    <t xml:space="preserve">• 사무실, 숙소 관련 각종 공과금 지로 신청 
• 공과금 기일에 맞춰 일반 전표 작성 및 경상비 집행 신청 </t>
  </si>
  <si>
    <t>사무실 임차 (가설사무실 축조 불가시)</t>
    <phoneticPr fontId="5" type="noConversion"/>
  </si>
  <si>
    <t>개인 현장숙소 신청품의(예산 내)</t>
    <phoneticPr fontId="5" type="noConversion"/>
  </si>
  <si>
    <t>• 개인 현장숙소 지급(기준 및 예산 내)</t>
  </si>
  <si>
    <t>• 개인 현장숙소 지급기준 확인
 - 보증금 1천만원, 월세 60만원, 현장↔자택 30㎞ 초과)
• 기준 내인 경우 개인 현장숙소 개인품의 실시(현장전결)
• 품의완료 후 계약일정에 따라 보증금, 월세, 중개수수료 지급</t>
  </si>
  <si>
    <t>부동산 계약서(중개수수료 명기), 개인숙소 확약서, 임대인 신분증 및 통장 사본, 부동산 사업자등록증 및 통장 사본, 해당 물건 등기부등본, 개인 주소 확인자료</t>
  </si>
  <si>
    <t>개인 현장숙소 지급</t>
  </si>
  <si>
    <t>한숲협의회 숙소 기준, 개인 현장숙소 품의서</t>
  </si>
  <si>
    <t>개인 현장숙소 신청품의(예산 초과)</t>
    <phoneticPr fontId="5" type="noConversion"/>
  </si>
  <si>
    <t>• 개인 현장숙소 지급(기준 및 예산 초과)</t>
  </si>
  <si>
    <t>• 개인 현장숙소 지급기준 확인
 - 보증금 1천만원, 월세 60만원, 현장↔자택 30㎞ 초과)
• 기준 초과인 경우, 기준 초과사유서 작성 개인품의 실시(팀장전결)
• 품의완료 후 계약일정에 따라 보증금, 월세, 중개수수료 지급</t>
  </si>
  <si>
    <t>부동산 계약서(중개수수료 명기), 개인숙소 확약서, 임대인 신분증 및 통장 사본, 부동산 사업자등록증 및 통장 사본, 해당 물건 등기부등본, 개인 주소 확인자료, 기준 초과사유서</t>
  </si>
  <si>
    <t>인천남항예부선계류지정비 현장</t>
  </si>
  <si>
    <t>이자훈</t>
  </si>
  <si>
    <t>안전관리계획서 협의 및 승인 (발주처)</t>
  </si>
  <si>
    <t>• 각 현장에 맞는 안전관리 계획을 수립하여 재해를 예방하기 위함</t>
    <phoneticPr fontId="5" type="noConversion"/>
  </si>
  <si>
    <t>• 안전관리계획서 수립대상 현장은 양식에 맞는 계획서 작성(수립)후 발주처에 제출-검토-승인-등제함(검토시 부적정으로 보완제출 요청시 승인까지 완료해야함)</t>
  </si>
  <si>
    <t>• 건설현장의 안전관리, 품질관리계획을 통합하여 체계적으로 관리하기 위함</t>
  </si>
  <si>
    <t>• 건설공사 안전관리 종합정보망(CSI)사이트에 가입후 안전관리계획서 카테고리로 들어가서 
  순서대로 작성함</t>
    <phoneticPr fontId="5" type="noConversion"/>
  </si>
  <si>
    <t>안전팀,
품질팀</t>
    <phoneticPr fontId="5" type="noConversion"/>
  </si>
  <si>
    <t>안전관리계획서</t>
    <phoneticPr fontId="5" type="noConversion"/>
  </si>
  <si>
    <t>안전관리계획서 등재</t>
    <phoneticPr fontId="5" type="noConversion"/>
  </si>
  <si>
    <t>품질시험계획서 승인</t>
    <phoneticPr fontId="5" type="noConversion"/>
  </si>
  <si>
    <t xml:space="preserve">• 현장의 품질, 환경 안전 방침에 부합되도록 품질, 환경, 안전목표를 설정
  및 실행하고 계획대비 실적을 주기적으로 평가함으로써 현장 품질, 환경
  안전목표의 달성을 효과적으로 관리하는 절차를 정리하기 위함
※ 관련법령 : 
 ▶건설기술진흥법 제55조 (건설공사의 품질관리)                                       건설사업자와 주택건설등록업자는 대통령령으로 정하는 건설공사에 대하여는 그 종류에 따라 품질 및 공정 관리 등 건설공사의 품질관리계획 또는 시험 시설 및 인력의 확보 등 건설공사의 품질시험계획을 수립하고, 이를 발주자에게 제출하여 승인을 받아야 한다. 이 경우 발주청이 아닌 발주자는 미리 품질관리계획 또는 품질시험계획의 사본을 인ㆍ허가기관의 장에게 제출하여야 한다.
 【품질관리계획수립대상】
1.감독 권한대행 등 건설사업관리 대상인 건설공사로서 총공사비가 500억원 이상인 건설공사
2.다중이용 건축물의 건설공사로서 연면적이 3만제곱미터 이상인 건축물의 건설공사
3.해당 건설공사의 계약에 품질관리계획을 수립하도록 되어 있는 건설공사    
 ▶【건설기술진흥법 시행령 제89조 품질관리계획등의 수립대상공사]/[건설공사품질관리업무지침 제4조 발주자의 역할, 제6조 공사자의 역할]                                                                                                                                                   </t>
  </si>
  <si>
    <t>• 표준 품질관리계획서 내용을 현장특성에 맞게 변경하여 작성
• 작성이 완료된 품질관리계획서는 공사감독 또는 건설사업관리기술인에게 검토를 받아 
  발주자에게 제출하여 승인을 받아야 한다.(발주자는 검토승인서와 함께 인허가 기관장에게
  제출 후 심사)
※ 관련법령 : 
 ▶건기법 시행령 제89조 4항 (품질관리계획 등의 수립대상 공사)                                             ④ 품질관리계획은 「산업표준화법」 제12조에 따른 한국산업표준인 KS Q ISO 9001 등에 따라 국토교통부장관이 정하여 고시하는 기준에 적합하여야 한다.  
 ▶건설공사 품질관리 업무지침 제7조(품질관리계획서의 작성기준) 영 제89조제4항에 따른 품질관리계획서 작성기준은 별표 1과 같다.                                                                             【별표1-품질관리계획서 작성기준】 ☞ 항목구성: 10개항목 : 일반사항, 적용범위및인용표준, 용어정리, 조직상황, 리더쉽, 책임및권한, 기획, 지원, 운용, 성과관리, 개선</t>
  </si>
  <si>
    <t>공사팀,
공무팀•공무•설계팀
안전팀,
관리팀,
SEQ RM팀</t>
  </si>
  <si>
    <t>품질관리계획서</t>
  </si>
  <si>
    <t>품질관리계획서 승인</t>
    <phoneticPr fontId="5" type="noConversion"/>
  </si>
  <si>
    <t>• 중점 품질관리 대상 구조물 및 세부공종 선정
• 중점품질관리 공종, 부위, 세부공정으로 분류하고 관리방안을 기록하여 작성후 승인
• 작업에 사용되는 장비에 대한 기준 및 승인
• 장비 및 근로자 자격인증
• 중점 품질관리 대상 공종의 에상문제점 및 대책 수립</t>
    <phoneticPr fontId="5" type="noConversion"/>
  </si>
  <si>
    <t>중점품질관리계획서 승인</t>
    <phoneticPr fontId="5" type="noConversion"/>
  </si>
  <si>
    <t>• 설계서, 시방서, 공정계획 등을 검토하여 품질관리가 소홀해지기 쉽거나 하자발생 빈도가 높으며  공사 후 보수•보강이 어려운 공종 또는 부위를 중점품질관리 대상으로 선정하여 집중 관리함으로써 부실요인을 사전에 제거하여 목적물의 고품질 확보와 안전공사가 될 수 있도록 함</t>
  </si>
  <si>
    <t>• 품질관리가 소홀해지기 쉽거나 하자 발생빈도가 높으며, 공사 후 시정이 어렵고 많은 노력과 경비가 소요되는 공종을 중점 품질관리대상으로 선정
• 중점 품질관리 대상 구조물 및 세부공종 선정
• 중점품질관리 공종, 부위, 세부공정으로 분류하고 관리방안을 기록하여 작성후 승인
• 작업에 사용되는 장비에 대한 기준 및 승인
• 장비 및 근로자 자격인증
• 중점 품질관리 대상 공종의 에상문제점 및 대책 수립</t>
  </si>
  <si>
    <t>환경관리계획서 승인</t>
    <phoneticPr fontId="5" type="noConversion"/>
  </si>
  <si>
    <t xml:space="preserve">• 국내 녹색경영관련 법규를 준수할 뿐만 아니라 발주처에서 요구하는 
  제반 환경관련 사항에 대한 이행과 준수를 목적으로 함.  </t>
    <phoneticPr fontId="5" type="noConversion"/>
  </si>
  <si>
    <t>• 각종 환경 사항에 대한 관련법규를 준수하며  배출되는 폐기물의 관리 및 분류하여 
   배출(반출)처리 한다.  
 - 오염원 별 환경관리방안을 수립하여 관리 필요</t>
    <phoneticPr fontId="5" type="noConversion"/>
  </si>
  <si>
    <t>사업장 폐기물, 지정폐기물 신고서</t>
  </si>
  <si>
    <t>사업장 폐기물, 지정폐기물 실적보고</t>
  </si>
  <si>
    <t>• 현장 무재해 의지 다짐, 근로자의 무재해운동 참여의식 적극유도</t>
  </si>
  <si>
    <t>• 무재해 개시 선포일로부터 14일이내에 한국산업안전공단 관할지역본부 또는 지도원에 규칙 
  별지 제1호 서식 무재해운동 개시보고서 제출 ('19년 부터 자율로 변경)</t>
    <phoneticPr fontId="5" type="noConversion"/>
  </si>
  <si>
    <t>무재해운동 개시보고서</t>
  </si>
  <si>
    <t>유해위험방지계획서 협의 및 승인</t>
  </si>
  <si>
    <t>• 유해위험방지계획서 착공 전 승인 / 심사결과 통보</t>
  </si>
  <si>
    <t>• 유해위험방지계획서 접수 준비물
  - 제출공문, 계획서(책자) 2부, 도급계약서 1부, 사업자등록증 사본 
    현장사진, 산업재해보상보험 가입 증명원 등
  - 기본 • 설계안전보건대장 (※ 미제출 시 심사유보)
• 제출방법 (서면제출 or 온라인)
  - 서면제출 : 공단 관할 지청 건설업 유방계 심사확인 담당자 제출 (접수증 수령)
  - 온라인제출 : 안전보건공단 건설유해방지계획서(kosha.or.kr/constplan/)
                      등재 후, 계획서(책자) 1부 오프라인 제출
• 유해위험방지계획서 심사비 수납 : 최대 67,000원
• 안전보건공단 접수일 15일 이내 승인여부 결정
  - 적정 : 건설공사 착공 승인
  - 조건부 적정 : 공단 1차 확인 점검 시 보완사항 제출 / 보완 기일내 작성 후 심의
  - 부적정(NG) : 계획서 보완, 변경 후 재심의
    → NG 발생 시, 공사착공중지명령 또는 계획변경명령
• 안전보건관리시스템(DHSMS) &gt; 서비스 &gt; 보존서류(법적) 등록</t>
  </si>
  <si>
    <t>유해위험방지 계획서</t>
    <phoneticPr fontId="5" type="noConversion"/>
  </si>
  <si>
    <t>유해위험방지 계획서
심사 결과서</t>
  </si>
  <si>
    <t>• 유해위험방지계획서 관리지침</t>
  </si>
  <si>
    <t>• 건설공사의 계획, 설계 사항 공사 단계별 조치 산업재해 예방</t>
    <phoneticPr fontId="5" type="noConversion"/>
  </si>
  <si>
    <t>• 설계 안전보건대자의 유해위험요인을 감소 방안을 반영한 건설공사 중 안전보건 조치 이행 계획 작성 2 유해위험방징 계획서의 심사 및 확인 결과에 대한 조치 내용 3. 건설공사용 기계기구의 안정성 확보을 위험 배치 및 이동 4. 건설공사의 산업재해 에방지도를 위험 계약여부 지도결과 조치 내용 5. 3개월 마다 1회 공사안전보건대장에 따른 안전보건 조치계획 이행여부를 확인해야 함.</t>
    <phoneticPr fontId="5" type="noConversion"/>
  </si>
  <si>
    <t>발주처 승인 공문</t>
  </si>
  <si>
    <t>• 안전 • 보건관리자 법적 배치기준 충족</t>
  </si>
  <si>
    <t>• 안전 • 보건관리자 선임계 제출 및 직무교육 이력 확인
  - 산안법 시행규칙 별지 제3호서식
  - 관할지청 고용노동부 제출 후 접수증 수령 (Fax, 서면제출, 노동포털 신고 등)
   ※ 주의! : 선임계 제출 후 안전보건관리자 인건비 산업안전보건관리비 투자가능
  - 선임 3개월 이내 신규교육 이수, 매 2년 기준 전 • 후 6개월 사이 보수교육 이수
• 안전 • 보건관리자 선임현황 관리
  - 안전보건관리시스템(DHSMS) 선임계 및 직무교육 이수증 등록
• 공사금액 800억원 이상시 안전관리자 법적 배치기준 인원의 1/2이상 배치
• 공사금액 800억원 이상시 보건관리자 1인 이상 배치 (※ 기특법 제29조)
   ※ 안전 • 보건관리자 선임자격 및 배치 기준 (산안법 시행령 별표3~6)</t>
  </si>
  <si>
    <t>안전관리자, 보건관리자 선입신고서</t>
    <phoneticPr fontId="5" type="noConversion"/>
  </si>
  <si>
    <t>• 현장 안전보건 조직 구축 지침</t>
  </si>
  <si>
    <t>안전보건총괄책임자(안전보건관리책임자) 자체선임 및 서류작성 (교육포함)</t>
  </si>
  <si>
    <t>• 안전보건 관계법령 미준수 과태료 예방</t>
  </si>
  <si>
    <t>• 작성시기 : 관리감독자 발령시 (상시)
• 관리감독자 [안전관리책임(담당)자] 지정서 작성
  - 관리감독자 발령일 기준 작성. (단, 발령일과 근무 시작일이 상이한 경우 증빙 확보)
  - 코러스 안전업무 회사표준 &gt; SORA/기타서류 &gt; 안전보건선임계
    관리책임자 선임 등 보고서 작성, 현장 비치</t>
    <phoneticPr fontId="5" type="noConversion"/>
  </si>
  <si>
    <t>관리감독자
 [안전관리책임(담당)자] 지정서</t>
    <phoneticPr fontId="5" type="noConversion"/>
  </si>
  <si>
    <t>• 계약공사 전반에 대한 위험성평가</t>
  </si>
  <si>
    <t>• 작성대상 : 착공부터 준공까지 계약공사 전체 공정에 따른 작업
• 작성시기 : 실착공일 1개월 이내 작성
• 작성방법 : 
  1) 위험성평가 실시규정 작성, 협의
     - 평가의 목적 및 방법, 시기 및 절차, 근로자 참여 및 공유방법 등
  2) 본부별 최초 위험성평가 DB 참고하여 작성
      ※ 코러스 → 안전보건 표준양식 → SORA/기타서류 → 위험성평가
  3) 유해위험방지계획서 및 공사안전보건대장 참고</t>
  </si>
  <si>
    <t>소장
공무•설계팀</t>
  </si>
  <si>
    <t>최초 위험성평가서 (승인)</t>
    <phoneticPr fontId="5" type="noConversion"/>
  </si>
  <si>
    <t>• 위험성평가 지침</t>
  </si>
  <si>
    <t>Milestone 및 Key-Milestone 작성</t>
  </si>
  <si>
    <t>• 전체 공정계획에 있어 관리되어야 할 중요한 시점을 Milestone으로
  작성하여 관리
• 전체 공정계획에 있어 적기 준공을 위해 CP상에 반드시 지켜져야 할
  시점을 Key-Milestone으로 작성하여 관리</t>
    <phoneticPr fontId="5" type="noConversion"/>
  </si>
  <si>
    <t>• 전체 공정계획에 관리되어야 하는 중요한 시점을 선정하여 (ex. 착공일,예상준공일,터널관
  통일 등) Milestone으로 지정하고 변동현황을 확인하며 적기 준공을 위한 공정계획 조정
• 전체 공정계획에 있어 CP상에 반드시 지켜야 하는 시점을 선정하여 (ex. 타분야Handover,
  타공구Handover, 양수허가승인, 하천점용완료 등) Key-Milestone으로 지정하고 해당시기를
  준수하기 위한 선행공종의 일정 및 To-do 업무를 관리</t>
    <phoneticPr fontId="5" type="noConversion"/>
  </si>
  <si>
    <t>P6 예정공정표</t>
    <phoneticPr fontId="5" type="noConversion"/>
  </si>
  <si>
    <t>예정공정표 上 Milestone 및 Key-Milestone</t>
    <phoneticPr fontId="5" type="noConversion"/>
  </si>
  <si>
    <t>• 전체 공정의 디테일한 계획을 위해 P6로 예정공정표 작성 및 적정성 
  본사 협의</t>
    <phoneticPr fontId="5" type="noConversion"/>
  </si>
  <si>
    <t>• 프로젝트를 완료하기 위한 작업순서 결정
• 프로젝트 수행 기간 중 작업일 산정 (기상/공종별 특성/현장여건 등 반영)
• 공종별 매뉴얼Base WBS구성 및 Activity 작성
• 단계별 인수인계 및 후속공종 인계 일정 등 Milestone 및 Key-Milestone 작성
• 표준 Q값 및 투입작업조 결정하여 Activity 공기 산출
• 선후행 Relation 연결 
• Critical Path 분석
  - 여유공기 부족한 공기에 대한 적정성 검토
  - 타공구/타분야 인수인계 시기에 대한 선행공정 검토
• P6 예정공정표 작성
• 최초 Baseline 선정을 위한 토목수행팀 공정Part 적정성 검토 요청
• 토목수행팀 Feedback 반영 및 공정계획 보완</t>
    <phoneticPr fontId="5" type="noConversion"/>
  </si>
  <si>
    <t>공종별 매뉴얼, 표준Q값, 현장여건,
 인원/장비 계획</t>
    <phoneticPr fontId="5" type="noConversion"/>
  </si>
  <si>
    <t>공정보고회 보고자료 작성</t>
  </si>
  <si>
    <t>• 적기준공을 위한 공정계획 공유
• 공정 상 Risk/Opportunity 도출</t>
    <phoneticPr fontId="5" type="noConversion"/>
  </si>
  <si>
    <t>• 현장개요 작성 : 현장 개요, 조직 구성 현황, 현장 전경 등
• 공정계획 작성 : Milestone 및 Key-Milestone, WBS 구성 현황, 중점관리 Point, 공기 부족
  예상 시 대책 방안 등
• 중점관리 Point에는 Critical Path 현황 및 사유, 소요공기 산출 근거, 설계 Issue (설계도서와 
  다른 현장 여건 등), 공정관련 예상되는 Risk 및 Hedge 방안(병행작업 시점, 공기연장 협의
  진행 등)이 포함</t>
    <phoneticPr fontId="5" type="noConversion"/>
  </si>
  <si>
    <t>품질팀,안전팀,
공무•설계팀</t>
  </si>
  <si>
    <t>P6 예정공정표
R/O Profiling(공정)</t>
    <phoneticPr fontId="5" type="noConversion"/>
  </si>
  <si>
    <t>최초 공정보고회의 자료</t>
    <phoneticPr fontId="5" type="noConversion"/>
  </si>
  <si>
    <t>최초 Base-line 설정 및 승인</t>
  </si>
  <si>
    <t>• 공정진행 목표 및 기준을 설정하여 적기준공을 위한 공정계획을 관리</t>
    <phoneticPr fontId="5" type="noConversion"/>
  </si>
  <si>
    <t>• 최초 공정보고회의 Feedback을 반영하여 공정계획 수정/보완
• 최초 Baseline 설정 품의</t>
    <phoneticPr fontId="5" type="noConversion"/>
  </si>
  <si>
    <t>P6 예정공정표
최초 공정보고회의 Feedback</t>
    <phoneticPr fontId="5" type="noConversion"/>
  </si>
  <si>
    <t>최초 Baseline</t>
    <phoneticPr fontId="5" type="noConversion"/>
  </si>
  <si>
    <t>• 공정진행 목표 및 기준을 설정하여 공정표 작성/제출/승인
• 발주처 귀책 공정지연 발생 시 근거자료 활용</t>
    <phoneticPr fontId="5" type="noConversion"/>
  </si>
  <si>
    <t>• 최초 Baseline 기준 공정계획 작성
  (Baseline 미작성 시 '전체 예정공정표 작성 (P6) 및 본사 협의' Process 참고)
• 토목수행팀과 협의하여 발주처 제출 공정계획 수정 (전략적 목표 수립)
• 발주처 요구 Tool 활용하여 공정표 작성 및 승인</t>
    <phoneticPr fontId="5" type="noConversion"/>
  </si>
  <si>
    <t>현장 공정계획</t>
    <phoneticPr fontId="5" type="noConversion"/>
  </si>
  <si>
    <t>발주처 예정공정표</t>
    <phoneticPr fontId="5" type="noConversion"/>
  </si>
  <si>
    <t>• 큰틀의 전체 예정공정표를 작성 후 세부 공정표를 작성하여 공정별로
  Detail하게 관리하여 Risk를 방지하기 위함</t>
    <phoneticPr fontId="5" type="noConversion"/>
  </si>
  <si>
    <t>• 전체 예정공정표를 작성하고 CP위주 공정으로 세분화 하여 공정표를 작성함</t>
  </si>
  <si>
    <t>송도워터프런트 현장</t>
  </si>
  <si>
    <t>최성진</t>
  </si>
  <si>
    <t>착공식 행사계획 수립</t>
  </si>
  <si>
    <t>• 실행예산 및 집행프로세스를 확인하여 승인을 득하고 
  사업시작을 공식화 하고 발주처 및 지역언론, 주민들과의 관계 강화</t>
    <phoneticPr fontId="5" type="noConversion"/>
  </si>
  <si>
    <t>• 전결규정 및 집행프로세스 확인
• 도급/실행내 집행가능 예산 확인
• 집행프로세스에 따라 예산 및 집행 승인
• 행사장 및 프로그램 계획에 따라 준비계획을 수립(행사업체 선정 or 직영)</t>
    <phoneticPr fontId="5" type="noConversion"/>
  </si>
  <si>
    <t>토목견적팀
토목수행팀</t>
  </si>
  <si>
    <t>집행승인(전자결재/품의서)
착공식 행사계획</t>
    <phoneticPr fontId="5" type="noConversion"/>
  </si>
  <si>
    <t>행사용 자재, 장비, 소모품 준비</t>
  </si>
  <si>
    <t>• 발주처와의 협의를 통해 행사에 차질없이 없도록 준비</t>
  </si>
  <si>
    <t>• 행사계획에 따라 발주처 Needs를 청취
• 행사장 세부배치, 세부프로그램, 인력계획 수립
• 행사 비상대처계획, 우천시계획 수립 
• 필요에 따라 기념품 선정</t>
  </si>
  <si>
    <t>집행승인(전자결재/품의서),
착공식 행사계획</t>
    <phoneticPr fontId="5" type="noConversion"/>
  </si>
  <si>
    <t>착공계 행사 Setting</t>
    <phoneticPr fontId="5" type="noConversion"/>
  </si>
  <si>
    <t>• 행사계획에 따라 자재/장비/인력 등 을 확인하여 차질없는 행사 진행</t>
    <phoneticPr fontId="5" type="noConversion"/>
  </si>
  <si>
    <t>• 행사계획에 따른 자재,인력,장비 점검
• 행사 비상대처계획, 우천시계획 대비</t>
  </si>
  <si>
    <t>현황/확인 측량</t>
    <phoneticPr fontId="5" type="noConversion"/>
  </si>
  <si>
    <t>• 사업지의 경계를 명확하게 하여 향후 법적 분쟁 방지 및 인허가등을 준비</t>
  </si>
  <si>
    <t>• 토지 대장, 지적도, 경계 확인서 등 의뢰 서류 준비
• 해당지역 지적공사 출장소를 확인하고 의뢰서를 작성 제출
• 지적공사 현장조사 및 경계측량 진행
• 측량 결과에 따라 지적도를 작성하거나 변경 작업을 진행, 경계선이 확정 및 지적도 반영
• 결과통지에 따라 지적도와 토지 대장에 기록된 변경 사항을 확인</t>
  </si>
  <si>
    <t>경계측량 의뢰서</t>
  </si>
  <si>
    <t>지적도, 토지대장</t>
  </si>
  <si>
    <t>착수전 측량 업체 선정</t>
    <phoneticPr fontId="5" type="noConversion"/>
  </si>
  <si>
    <t>• 실행예산 및 집행프로세스에 따라 예산대비내역서 작성</t>
  </si>
  <si>
    <t>• 전결규정 및 집행프로세스 확인
• 도급/실행내 집행가능 예산 확인
• 집행프로세스에 따라 예산 및 집행 승인</t>
  </si>
  <si>
    <t>단가승인품의
사전공사집행품의</t>
  </si>
  <si>
    <t>• 협업부서 입찰참여가능 업체 Pool 협의 및 업체선정 의뢰</t>
  </si>
  <si>
    <t>• 공사수행에 지장이 없도록 충분한 준비기간을 고려하여 결정
• 본사 협업부서와 협의하여 공사수행능력 평가(자격유무,재정상태 등)후 입찰참여Pool 결정
• 표준현장설명서 양식으로 현장설명서 작성하되 특기사항으로 현장여건 및 기타사항 작성</t>
  </si>
  <si>
    <t>토목수행팀
GP,SRM팀</t>
  </si>
  <si>
    <t>업체선정의뢰서(구매시스템)</t>
  </si>
  <si>
    <t>• 현장여건, 과업범위 등을 고려한 현장설명 진행 및 입찰 실시</t>
  </si>
  <si>
    <t>• 현장설명서에 근거하여 현설을 실시하며, 필요시 현장답사도 수행
• 협업부서 협의하여 입찰일자/시간에 따라 전자입찰 시행</t>
  </si>
  <si>
    <t>참여 업체 투찰 금액</t>
    <phoneticPr fontId="5" type="noConversion"/>
  </si>
  <si>
    <t>• 입찰프로세스를 준수하여 입찰결과를 반영한 하도승인 진행</t>
  </si>
  <si>
    <t>• 실행예산 이내 집행을 원칙으로 하며, 최저가 견적업체를 낙찰사로 함
• 예산초과, 저가심의 등의 사유 발생시 검토자료 작성 및 협업부서 협의
• 입찰결과 및 기타검토/협의결과에 따라 하도승인서류 작성 및 협업부서 승인 요청</t>
  </si>
  <si>
    <t>하도승인의뢰서(구매시스템)</t>
  </si>
  <si>
    <t>• 계약프로세스를 준수하여 계약 진행</t>
  </si>
  <si>
    <t>• 계약서 업체 통보
• 계약이행보증, 선급금지급이행보증 등 접수
• 채권양도합의서 체결</t>
  </si>
  <si>
    <t>계약서(구매시스템)</t>
  </si>
  <si>
    <t>측량계획 수립</t>
  </si>
  <si>
    <t>• 설계도서에 준하는 대상물의 위치,표고,물량등 관리에 필요한 기준 확보</t>
  </si>
  <si>
    <t>• 기선정된 업체와 협업하여 설계도서 검토
• 일정 및 절차, 계획 수립</t>
  </si>
  <si>
    <t>측량보고서</t>
  </si>
  <si>
    <t>기준점 조사 및 선점 (협력업체)</t>
  </si>
  <si>
    <t>• 위성기지국 및 통합기준점 조사
• 등기준점, 등수준점 조사
• 설계 기준점 조사
• 유지관리 기준점 선점</t>
  </si>
  <si>
    <t>보조점 및 기준점 설치 (협력업체)</t>
  </si>
  <si>
    <t>• 유지관리 기준점 평면위치의 결정
• 유지관리 기준점의 표고 결정</t>
  </si>
  <si>
    <t>기준점 측량 (협력업체)</t>
  </si>
  <si>
    <t>• 평면위치(X,Y) 측량 및 결과 점검
• 표고(H) 측량 및 결과 점검</t>
  </si>
  <si>
    <t>종단/횡단/수심 측량 (협력업체)</t>
  </si>
  <si>
    <t>• 현황측량 (드론측량)
• 수심측량
• 토공량 확인</t>
  </si>
  <si>
    <t>용지경계점 측량 (협력업체)</t>
  </si>
  <si>
    <t>• 기존자료 확인
• 경계점검
• 경계선 측량</t>
  </si>
  <si>
    <t>착수전 측량보고서 작성 및 검토</t>
  </si>
  <si>
    <t>• 측량결과를 점검하고 보고서 작성 및 검토 수행</t>
  </si>
  <si>
    <t>• 측량성과표,TBM성과표 확인
• 등론측량 기준점, 검사점 확인
• 보고서 작성 및 검토
• 물량증감 공사비 증감내역 작성</t>
  </si>
  <si>
    <t>측량보고서
실정보고</t>
  </si>
  <si>
    <t>착수전 측량보고서 제출 및 승인</t>
  </si>
  <si>
    <t>• 보고서 제출
• 보고서 원설계사, 건설사업관리단 검토
• 보고서 승인</t>
  </si>
  <si>
    <t>토목수행팀,
GP,SRM팀</t>
  </si>
  <si>
    <t>연도변조사 수행계획 수립</t>
  </si>
  <si>
    <t>• 경계선 변동, 지형 변화, 토지 이용 변경 등을 정확하게 파악</t>
  </si>
  <si>
    <t>• 기선정된 업체와 협업하여 설계도서 검토
• 조사대상 및 범위, 조사방법/기술 결정
• 일정 및 절차, 계획 수립</t>
  </si>
  <si>
    <t>연도변조사 보고서</t>
  </si>
  <si>
    <t>연도변 조사 시행 (협력업체)</t>
  </si>
  <si>
    <t>• 기존자료 검토
• 계획된 대상/범위, 조사방법/기술에 따른 조사 수행</t>
  </si>
  <si>
    <t>연도변 조사보고서 작성 (협력업체)</t>
  </si>
  <si>
    <t>• 조사결과를 점검하고 보고서 작성 및 검토 수행</t>
  </si>
  <si>
    <t>• 경계변경사항, 지형변동사항 검토
• 변경사항에 따른 경계, 면적, 좌표 변화 분석
• 문제점 도출 및 후속 조치/개선방향 도출
• 물량증감 공사비 증감내역 작성</t>
  </si>
  <si>
    <t>연도변조사 보고서
실정보고</t>
  </si>
  <si>
    <t>연도변 조사보고서 발주처 보고</t>
  </si>
  <si>
    <t>• 조사보고서 승인 및 설계도서대비 증감 물량에 대한 실정보고 승인</t>
  </si>
  <si>
    <t>공사 수행에 따른 피해현황 모니터링</t>
  </si>
  <si>
    <t>• 공사 수행에 따른 피해현황 모니터링하며 사전대응을 위한 기록 유지관리</t>
  </si>
  <si>
    <t>• 공사로 인한 예상 민원 확인(사업성 민원, 공사성 민원 구분하여 발주처와 사전 공유)
• 필요시 사진 및 드론촬영 등 근거자료 기록 보관
• 현장주변 주민,농가,축사 등 민원발생 예상되는 경우 사전 홍보자료 배포, 우호적 관계유지</t>
  </si>
  <si>
    <t>민원관리대장</t>
  </si>
  <si>
    <t>현장여건 분석</t>
    <phoneticPr fontId="5" type="noConversion"/>
  </si>
  <si>
    <t>광주도시철도13공구 현장</t>
  </si>
  <si>
    <t>이영욱</t>
  </si>
  <si>
    <t xml:space="preserve">현장주변 지장물 파악 </t>
  </si>
  <si>
    <t>• 현장주변 지장물을 파악하여 공사시 상관여부 확인</t>
    <phoneticPr fontId="5" type="noConversion"/>
  </si>
  <si>
    <t>• 현황 측량 실시후 공사구간내 지장물 현황 조사</t>
  </si>
  <si>
    <t xml:space="preserve">지장물 추가조사 </t>
  </si>
  <si>
    <t>지장물 추가조사 결과 도면</t>
    <phoneticPr fontId="5" type="noConversion"/>
  </si>
  <si>
    <t>지장물 조서 일치여부 확인</t>
  </si>
  <si>
    <t>• 지장물 조서와 실제 지장물의 일치여부를 확인하여 공사전 이설을 완료하여 공사중 공기지연 등 리스크 제거</t>
  </si>
  <si>
    <t>• 지장물 설계도면과 현장 지장물 일치여부 확인
• 추가 지장물 발견시 지장물 설계도면 수정</t>
  </si>
  <si>
    <t>변경 지장물 확인</t>
    <phoneticPr fontId="5" type="noConversion"/>
  </si>
  <si>
    <t>변경 지장물 도면</t>
  </si>
  <si>
    <t>지장물별 이설협의 주체 확인</t>
  </si>
  <si>
    <t>• 지장물별 이설협의 주체를 확인하여 적기에 지장물을 이설하여 문제점 제거</t>
  </si>
  <si>
    <t>• 도급 내역서 상 지장물 이설 공사비 반영여부 확인
• 도급 내역서 상 지장물 이설주체 확인(도급자 이설, 발주처 이설 분류)
• 지장물별 이설협의 주체 확인(관공서, 민간업체 분류)</t>
  </si>
  <si>
    <t>관련기관 회의록</t>
  </si>
  <si>
    <t>지장물 이설 협의 결과 공문</t>
  </si>
  <si>
    <t>지장물 이설 협의 및 요청</t>
  </si>
  <si>
    <t>• 지장물별 이설협의 주체를 확인하고 지장물 이설시기, 방법, 공사비 등을 산출하여 적기에 지장물 이설할 수 있도록 협의</t>
  </si>
  <si>
    <t>• 도급 내역서 반영 지장물 관련기관과 이설시기 및 이설방안 협의
  지장물 철거 및 이설 후 보관방안 협의
• 발주처 이설 지장물, 발주처에 이설협의 요청 공문 발송
  이설업체와 현장 간섭여부 확인 및 이설위치 적정성 판단</t>
  </si>
  <si>
    <t>지장물 이설요청 공문</t>
  </si>
  <si>
    <t>문화재 관리</t>
    <phoneticPr fontId="5" type="noConversion"/>
  </si>
  <si>
    <t>• 적법한 문화재 발굴 및 정적 공정계획 반영을 위한 문화재 시/발굴 
  계획 수립</t>
    <phoneticPr fontId="5" type="noConversion"/>
  </si>
  <si>
    <t>• 사전 조사를 통한 문화재 발굴 필요 지역 현장 확인
• 문화재 시/발굴 시 문화재 보존 방안 수립
• 관련 법적 근거의 확인(문화재보호법 및 관련 시행령) 및 이행사항 및 위반소지 검토
• 문화재 시/발굴 계획서 작성</t>
    <phoneticPr fontId="5" type="noConversion"/>
  </si>
  <si>
    <t>(제출 필요시)문화재 시/발굴 계획서</t>
    <phoneticPr fontId="5" type="noConversion"/>
  </si>
  <si>
    <t>시굴조사 (발주처 협력업체)</t>
  </si>
  <si>
    <t xml:space="preserve">• 문화재의 매장 여부 확인, 문화재/유적의 분포 범위 파악
• 문화재 시/발굴 계획 수립 시 참고 </t>
    <phoneticPr fontId="5" type="noConversion"/>
  </si>
  <si>
    <t>• 사전 지표 및 지질조사 수행(현장답사, 문헌 상 유적 추정지 확인)
• 문화재 시굴조사 수행, 전체 분포 범위의 일부분을 정하여 시굴</t>
    <phoneticPr fontId="5" type="noConversion"/>
  </si>
  <si>
    <t>시굴조사 결과 보고서
(분포범위, 정밀발굴 필요여부,
 보존 대책)</t>
    <phoneticPr fontId="5" type="noConversion"/>
  </si>
  <si>
    <t>발굴조사 (발주처 협력업체)</t>
  </si>
  <si>
    <t>• 문화재의 실제 존재 여부 확인 및 발굴
• 보존의 여부 결정, 추가조사 필요 여부 결정</t>
    <phoneticPr fontId="5" type="noConversion"/>
  </si>
  <si>
    <t>• 조사 범위, 목적 확인(관련 법령에 따른 필요사항, 위반 여부 검토)
• 발굴 작업(순차적 토양 제거, 노출 문화재의 정보(깊이, 상태, 종류)의 기록)</t>
    <phoneticPr fontId="5" type="noConversion"/>
  </si>
  <si>
    <t>발굴조사 결과 보고서</t>
    <phoneticPr fontId="5" type="noConversion"/>
  </si>
  <si>
    <t>조사보고서 제출 (발주처 협력업체)</t>
  </si>
  <si>
    <t>• 문화재 발굴 시 문화재의 보존방안, 발굴 방법, 공사 중 조치 
  필요사항의 확정</t>
    <phoneticPr fontId="5" type="noConversion"/>
  </si>
  <si>
    <t>• 발굴조사 수행 결과 보고 및 유관기관(문화재청 등) 의 심의(필요시)</t>
    <phoneticPr fontId="5" type="noConversion"/>
  </si>
  <si>
    <t>조사 보고서 제출 공문</t>
    <phoneticPr fontId="5" type="noConversion"/>
  </si>
  <si>
    <t>민원 예상지역 조사</t>
  </si>
  <si>
    <t>• 민원 예상지역을 조사하여 공사 착공전 공법 변경, 방믐벽 설치 등 대책을 세워 공사가 원활하게 진행될 수 있도록 사전조치</t>
    <phoneticPr fontId="5" type="noConversion"/>
  </si>
  <si>
    <t>• 현황측량 결과 공사 인접구간 확인
• 소음, 진동, 비산먼지 등 환경민원 예상구간 선정
• 상가 출입구 차단 및 상가 인접구간 공사시 영업피해 예상지역 선정</t>
  </si>
  <si>
    <t>민원예상구간 표시 도면</t>
  </si>
  <si>
    <t>민원 대장</t>
  </si>
  <si>
    <t>공법/시공관련 정보</t>
  </si>
  <si>
    <t>• 설계 적용 공법이 현장 여건에 맞는지 및 적용가능 한지를 확인하여 공사중 발생할 문제점을 사전에 제거</t>
  </si>
  <si>
    <t>• 특허 등 설계도서 적용 공법 확인
• 설계공법의 공사 적정성 확인, 적정성 미흡시 대안공법 등 공사개선방안 제시</t>
  </si>
  <si>
    <t>설계도서 검토 보고서</t>
  </si>
  <si>
    <t>실정보고 승인 공문</t>
  </si>
  <si>
    <t>협력업체 관련 정보</t>
  </si>
  <si>
    <t>• 협력업체 선정전 공사능력 등을 확인하여 하자발생 및 공사중 타절 등 방지</t>
    <phoneticPr fontId="5" type="noConversion"/>
  </si>
  <si>
    <t>• 협력업체의 공사능력 확인, 유사공사 공사사례 확인
• 협력업체 직원의 기술능력 평가
• 협력업체 신용등급 확인</t>
  </si>
  <si>
    <t>협력업체 선정</t>
  </si>
  <si>
    <t>협력업체 평가</t>
  </si>
  <si>
    <t>• 안전보건 관계법령 및 사내 기준을 준수한 현장 안전보건체계를 초기
  정립하기 위함</t>
    <phoneticPr fontId="5" type="noConversion"/>
  </si>
  <si>
    <t>• 안전보건 관계법령 의무 이행 항목 이행 준비
• 2025년 안전보건방침 및 지침(전사+토목)의 이행 준비
 - 사내표준, 표준안전작업지침, 건설장비, 가설전기/구조지반, DL표준안전시설, 
   전사•본부 안전보건방침/지침</t>
    <phoneticPr fontId="5" type="noConversion"/>
  </si>
  <si>
    <t>토목안전팀</t>
    <phoneticPr fontId="5" type="noConversion"/>
  </si>
  <si>
    <t>• 산안법에 의거 사업주의 법적 의무를 이행하고 근로자의 사고 예방을 위함 
 (안전규칙 제28조 2)</t>
    <phoneticPr fontId="5" type="noConversion"/>
  </si>
  <si>
    <t>• 신규근로자 교육 완료 후, 교체주기 도래시 개인보호구 지급 후 기록관리
• 안전모, 안전대, 안전화, 방진마스크, 방독마스크 등을 지급하고 서명 득</t>
  </si>
  <si>
    <t>개인보호구 지급대장</t>
  </si>
  <si>
    <t>• 현장 안전업무 Set-up을 협의/지원하고 법적안전서류 작성을 지도함으로써 안전보건체계 조기 정착을 위함</t>
  </si>
  <si>
    <t>• 현장 인원 본사 방문하여 관련 업무, 분위기 Flow 파악
• 우수현장 견학하여 현재 적용 중인 Process 경험
• 통합관제플랫폼(안면인식기, 근로자대기소 등) 현장적용 방안 검토
• 표준 위험성평가 작성 실습</t>
  </si>
  <si>
    <t>Safety Orientation 보고서</t>
  </si>
  <si>
    <t>• 중대재해처벌법 시행령 제4조제8호에 의거 사업장에 중대산업재해가 발생하거나 발생할 급박한 위험이 있을 경우를 대비하여 대응조치와 구호조치 및 추가 피해방지 조치에 관한 매뉴얼을 마련하고, 해당 매뉴얼에 따라 조치하는지를 반기 1회 이상 점검토록 의무화</t>
  </si>
  <si>
    <t>• 매뉴얼에 반영되어야 할 사항
   - 작업 중지, 근로자 대피, 위험요인 제거 등 대응조치
   - 중대산업재해를 입은 사람에 대한 구호조치
   - 추가 피해방지를 위한 조치
• 비상사태 대비 훈련
   - 비상사태 대비 훈련 시나리오 작성
   - 비상사태 대비 훈련 실시
   - 비상사태 대비 훈련 보고서 제출 (안전관리시스템 등재)</t>
  </si>
  <si>
    <t>비상사태 대비훈련 결과보고서</t>
  </si>
  <si>
    <t>안전보건 비상사태 대비 절차서</t>
  </si>
  <si>
    <t>• 건설업 산업안전보건관리비 계상 및 사용기준에 의거 적정 요율이 
  반영되었는지 확인, 최초 수립된 집행계획을 재검토</t>
    <phoneticPr fontId="5" type="noConversion"/>
  </si>
  <si>
    <t>• 공사종류별 산업안전보건관리비 계상기준 ('25.01.01부, 보건관리자 선임대상 공사)에 
  따라 적정 계상 여부 확인
  - 건축공사 : 2.64%, 토목공사 : 2.73%, 중건설공사 : 3.39%, 특수공사 : 1.78%</t>
    <phoneticPr fontId="5" type="noConversion"/>
  </si>
  <si>
    <t>• 유해,위험요인을 파악하고 해당 유해,위험요인에 의한 부상 또는 질병의
  발생 가능성(빈도)과 중대성(강도)을 추정,결정하고 감소대책을 수립 및 
 실행하는 일련의 과정을 통해 현장 산업재해를 예방</t>
    <phoneticPr fontId="5" type="noConversion"/>
  </si>
  <si>
    <t>• 원도급사는 공사 실착공 전까지 전체 공정을 대상으로 주요 위험작업에 대한 유해•위험
  요인을 분석•도출하고 적합한 안전대책을 수립한 뒤 건설사업관리단 입회하에 원도급사에서
  실시한 최초 위험성평가를 공사 착공 1개월 내 결과를 종합한 후, 위험성평가 이행•점검을
  실시</t>
  </si>
  <si>
    <t>• 공사장 안전사고 방지 및 공사관계자의 안전인식 개선을 위한 교육</t>
    <phoneticPr fontId="5" type="noConversion"/>
  </si>
  <si>
    <t>• 대상현장 : 서울시 착공현장
• 대상자 : 현장대리인, 배치감리원, 건축주
• 교육내용
   - 착공 전 안전교육 개요
   - 건설업 재해 현황 및 주요 민원
   - 토목공사 안전관리 (주요 법령, 주요 안전시설 설치기준)
   - 주요 사고 사례
   - 안전관리 주요 방침
• 교육 절차 : 교육 안내문 배부 → 교육 이수/필증 발급 → 착공신고시 교육필증 첨부</t>
  </si>
  <si>
    <t>공무•설계팀, 
공사팀, 품질팀</t>
  </si>
  <si>
    <t>• 업무 수행 단계별 자재 품질, 공사 품질 적정성을 확인</t>
  </si>
  <si>
    <t>• 적절한 공정단계에서 검사 및 시험 계획(ITP)의 수립
• 각 단계에서의 검사 및 시험 항목, 합격판정기준, 빈도, 사용되는 장비 및 기법, 팀장 역할
• 검증시기, 장소 및 방법
• 발주자, 공사감독자 또는 건설사업관리기술인의 입회시기, 방법 등 (필요한 경우)
• 검사 및 시험, 모니터링의 실시 및 결과 보고 방법
• 검사 또는 시험을 외부에 의뢰하는 방법 및 결과 검토 방법
• 그 밖에 필요한 사항</t>
  </si>
  <si>
    <t>검사 및 시험계획(ITP)</t>
  </si>
  <si>
    <t>P-QM-301 현장 검사 및 시험관리 절차서</t>
  </si>
  <si>
    <t>• 공사 목적물에 대한 공사상태를 확인</t>
  </si>
  <si>
    <t xml:space="preserve">• 검사 및 시험항목, 합격판정기준
• 검사 및 시험시기, 빈도 
• 팀장의 역할(수행주체)
• 공사감독자 또는 건설사업관리기술인의 입회시기(검사점)
• 검사 및 시험방법 </t>
  </si>
  <si>
    <t>검측 체크리스트(ITC)</t>
  </si>
  <si>
    <t>• 공사품질의 향상을 위하여 공사 전 사전학습 및 계획을 세우고 업무분장 따른 계획의 실천을 통하여 품질활동의 활성화 및 시스템에 의한 자율적인 관리에 의한 품질활동을 강화하기 위함이다</t>
  </si>
  <si>
    <t>• DQMS 권한신청 및 현장 기초자료 등록
• 공사준비, 품질자원, 공사관리, 자재관리, 품질점검, 품질시험, 구조물이력관리, 부적합관리, 품질문서, 의사소통 등 현장 품질관련 자료들의 등록관리
• 현장품질예방활동에 관한 계획 대비 실행을 자율적으로 운영하고 평가</t>
  </si>
  <si>
    <t>공사팀, 공무팀공무•설계팀, 안전팀, 관리팀</t>
  </si>
  <si>
    <t>분기별 품질관리시스템
현장평가</t>
  </si>
  <si>
    <t>품질관리시스템 운영지침</t>
  </si>
  <si>
    <t>• 품질시험결과 현황 모니터링 관리를 위한 CSI시스템 등재
• 품질검사의 전 과정입력으로 건설현장 사용자재 품질확보</t>
  </si>
  <si>
    <t>• 건설품질 시험검사 종합관리 시스템 (CSI) 권한신청 및 시스템 등록
• 건설공사 품질관리 종합정보 시스템 회원가입(서명파일 必)
 - 소속기관(회사)의 일반사용자로 사용자 승인 &gt; 승인관리자가 승인완료 후 사용가능
• 건설공사 기준정보 관리
 - 사업정보 관리: 대상 사업정보 등록/제출 &gt; 건설사업관리단 승인
 - 품질검사 연간단가 관리: 품질검사 대행기관 선정 &gt; 계약 세부 현황 작성 &gt; 건설사업관리단 승인
 - 품질검사항목 관리: 품질시험 및 검사 항목을 사전에 입력하여 자체시험 및 품질의뢰를 진행 시 시험항목 검색 창에 사전등록된 정보가 입력되도록 하는 즐겨찾기 기능
 - 품질검사항목 관리: 품질시험 및 검사 항목을 사전 등록하여, 자체 시험 및 품질 의뢰 시 시험 항목 검색 창에 자동으로 등록된 정보를 입력하는 즐겨찾기 기능(필수 등록 아님)</t>
  </si>
  <si>
    <t>건설공사 품질관리 
종합정보 시스템 회원가입</t>
    <phoneticPr fontId="5" type="noConversion"/>
  </si>
  <si>
    <t>발주처 시스템 세팅</t>
  </si>
  <si>
    <t>• 발주처와의 원활한 소통 및 업무협업을 위한 발주처 시스템 초기 세팅</t>
  </si>
  <si>
    <t>• 발주처별 업무관리 시스템 현장적용 실시</t>
  </si>
  <si>
    <t>[SEQ RM팀]
• 현장의 품질관리업무(서류, 시스템 등) 준비 상태 확인
[토목품질팀]
• 토목사업본부의 품질활동 및 부실벌점 예방에 대한 수행업무 지침 반영
• KOM을 통해 수평전개된 Q-BP, 하자Risk 적용 방안 수립</t>
  </si>
  <si>
    <t>[SEQ RM팀]
• 현장 품질관리 Set-up
 - 현장 품질관리 게시물, 인력, 시설, 비용, 현장 사용자재 목록, 현장 품질관리(시험)계획서
• 현장 품질관리시스템(DQMS) Set-up 
• 현장 안전관리계획 Set-up 
[토목품질팀]
• 착공시 본부 지원을 통한 본부전달사항 공유 및 현장 운영계획 수립
• Q-BP, 설계도서 검토사항 반영 계획 수립
• 본부의 품질활동
 - 하자제로활동 : 기발생 하자, 근본원인, 재발방지대책, 모니터링
• 부실벌점 예방
 - 벌점 측정기준, 부실벌점 예방 7대 지침
• 안전관리비 및 안전점검 지침
• 안전관리계획서 작성 가이드</t>
  </si>
  <si>
    <t>공무팀공무•설계팀, 
관리팀, 공사팀</t>
  </si>
  <si>
    <t>KOM 결과보고서</t>
  </si>
  <si>
    <t>자재 신청 계획 작성</t>
  </si>
  <si>
    <t>• 자재 신청전 자재 투입시기, 투입수량 등이 반영된 자재투입 계획을 작성하여 공사중 적기에 자재가 투입될수 있도록 관리</t>
  </si>
  <si>
    <t>• 도면 자재수량과 내역서 적용수량 일치 여부 확인
• 자재 신청시 자재 할증여부 확인, 자재 LOSS를 최소화 할수 있는 자재 조합 실시
• 자재 신청시 자재 LOSS가 가장 적은 적정길이 산출 후 자재신청</t>
  </si>
  <si>
    <t>자재 청구서(자재 조합 서류)</t>
  </si>
  <si>
    <t>자재 투입대비(설계:반입)</t>
  </si>
  <si>
    <t>자재 공장 점검 (레미콘, 아스콘 등)</t>
  </si>
  <si>
    <t>• 불량자재가 생산되지 않도록 자재공급원을 정기 점검함(사전, 정기, 특별)</t>
  </si>
  <si>
    <t>• 반기별 1회 정기점검을 통한 불량자재 생산 예방
• 레미콘.아스콘 품질관리지침 관련 정기점검표를 통한 공장점검실시 및 결과보고 발주처 제출
• 사전점검
 - 레미콘 1,000㎥이상, 아스콘 2,000ton이상인 건설공사에 대하여 자재공급원 승인요청을 하려면 공사감독자와 사전점검 실시
• 정기점검
 - 레미콘 3,000㎥이상, 아스콘 5,000ton이상인 건설공사
 - 발주청이 자재 사용량과 구조물의 중요 여부를 판단하여 생량 가능
• 특별점검
 - 수요자가 불량자재 공급 등으로 사회적 물의를 야기할 경우
 - 불량 지재 폐기 사실이 허위임을 통보받는 경우
 - 공사실태 점검결과 자재의 품질에 문제가 있다고 판단되는 경우
 - 원자재 수급 곤란으로 불량자재 생산이 우려되는 경우</t>
  </si>
  <si>
    <t>레미콘공장 사전(정기)점검표,
아스콘공장 사전(정기)점검표
공장검사 결과보고서</t>
  </si>
  <si>
    <t>건설공사 품질관리 업무지침</t>
  </si>
  <si>
    <t>균열관리계획서 양식 셋팅</t>
  </si>
  <si>
    <t>• 콘크리트 구조물의 균열 발생을 예방하고, 발생한 균열을 체계적으로 모니터링 및 관리하여 구조물의 안전성 확보함.</t>
  </si>
  <si>
    <t>• 균열의 종류 및 발생원인
• 균열조사 방법
 - 조사시기, 조사방법, 기록방법
• 균열 보수
 - 균열보수 판단기준, 균열보수 시기, 균열에 따른 보수, 보강공법
• 결론
 - 균열조사, 균열 보수기준, 균열보수시기</t>
  </si>
  <si>
    <t>균열관리계획서</t>
  </si>
  <si>
    <t>토공관리도 양식 셋팅</t>
  </si>
  <si>
    <t>• 토공 작업의 범위와 계획을 명확히 하여 토공품질관리의 효율성을 높이기 위함</t>
  </si>
  <si>
    <t xml:space="preserve">• 현장 설계도 확인(종평면도)
• 측점별 계획고, 지반고를 확인하여 위치 표시
• 공종별(노체, 노상, 보조기층, 포장)에 해당하는 1층당 다짐완료 두께 표시
• 토공작업 범위를 구분하여 작업완료/품질시험 후 기록관리 </t>
  </si>
  <si>
    <t>토공관리도</t>
  </si>
  <si>
    <t>• VE 수행을 위한 일정 협의</t>
  </si>
  <si>
    <t>• 기술형입찰 : 발주처 VE 실시 일정 확인 (입찰안내서 및 발주처 협의)
• 일반관도급 : 설계검토서 제출 기한 확인 (현장설명서 및 발주처 협의)</t>
  </si>
  <si>
    <t>공사팀,
토목수행팀</t>
  </si>
  <si>
    <t>VE 수행계획</t>
  </si>
  <si>
    <t>VE 일정</t>
  </si>
  <si>
    <t>현장주도
VE운영방안</t>
  </si>
  <si>
    <t>• 현장공종에 맞는 담당자 선정</t>
  </si>
  <si>
    <t>• 사내전문가 선정 (6인 이내)
 - 설계(스마트엔지니어링) / 시공(수행) / 원가(견적) 측면에서 전문가 선정
 - 본사 유관부서와 반드시 협의 필요
• OB/외부전문가 (필요시, 3인 이내)
 - 기 참여 전문가 Pool, 현장 Issue에 부합한 전문가 검토
 - OB/외부전문가 선정 시 토목수행팀 협의</t>
  </si>
  <si>
    <t>공사팀,
토목수행팀,
토목견적팀,
토목스마트
엔지니어링팀</t>
  </si>
  <si>
    <t>전문가 List</t>
  </si>
  <si>
    <t>전문가 선정List
(사내/OB/외부)</t>
  </si>
  <si>
    <t>VE 수행계획 확정 및 수행계획서 작성</t>
  </si>
  <si>
    <t>• VE 수행을 위한 계획 확정 및 VE목표(현장 Stretch Goal 감안) 명확화</t>
  </si>
  <si>
    <t xml:space="preserve">• 현장 VE 수행 목표 수립
  - 해결해야 하는 현장 Issue 해결 전략 수립
  - 현장 Stretch Goal 달성을 위한 VE 목표 설정
• VE 수행계획 확정
 - 본사 유관팀(토목수행팀) 협의 : 실행 방안, 본사 지원 사항 검토
 - 사업담당임원 보고 : VE 수행계획안 보고 및 승인 </t>
  </si>
  <si>
    <t>VE 일정표, 전문가 선정 List</t>
  </si>
  <si>
    <t>VE 수행계획서</t>
  </si>
  <si>
    <t>수행계획서 및 설계도서 전문가 배포</t>
  </si>
  <si>
    <t>• VE 수행 전 전문가들을 통한 설계도서 사전 검토</t>
  </si>
  <si>
    <t>• VE 수행계획 공지
 - 참여 요청 사내공문 발송 : 참여 필요 인력 공표 및 참여 요청
• 설계도서 사전 배포
 - VE 참여 전문가에게 설계도서 사전 배포(e-mail 등)</t>
  </si>
  <si>
    <t>현장 자료, VE 참여자 List</t>
  </si>
  <si>
    <t>VE 수행 e-mail, 사내공문</t>
  </si>
  <si>
    <t>VE 워크샵</t>
  </si>
  <si>
    <t>• 현장 추가 비용절감 항목에 대한 검토</t>
  </si>
  <si>
    <t>• 현장방문하여 설계도서 검토 및 현장여건등을 파악
• Big Room 회의 개최
  - 현장주도의 Workshop 실시
  - 현장의 최대한의 Risk, Hedge방안 도출
• Small Room 회의 개최(필요시)
  - VE목표 달성을 위한 추가 ITEM 발굴
  - 문제해결 방안 Focusing 및 수행계획(수행업무, 수행시기, 실정보고 등) 도출</t>
  </si>
  <si>
    <t>VE 참여자</t>
  </si>
  <si>
    <t>현장 Risk, Hedge 계획,
VE 워크샵 사진대지</t>
  </si>
  <si>
    <t>VE 성과보고</t>
  </si>
  <si>
    <t>• 현장VE 성과 보고
 - 기술형입찰 : 실시설계 완료 보고 시 성과 보고
 - 일반관도급 : 착공보고회 시 성과보고
 - Risk Profiling과 연계 : 현장 자체 Risk Profiling Sheet Update</t>
  </si>
  <si>
    <t>현장 자료, VE 참여자</t>
  </si>
  <si>
    <t>VE 성과보고서,
VE결과가 반영된 현장 Risk 자료</t>
  </si>
  <si>
    <t>설계도서 검토서 제출</t>
    <phoneticPr fontId="5" type="noConversion"/>
  </si>
  <si>
    <t xml:space="preserve">• 용역 계약 전 단가 및 금액 검토 </t>
    <phoneticPr fontId="5" type="noConversion"/>
  </si>
  <si>
    <t>• 3개사 비교견적요청 및 단가승인 양식에 따라 검토자료 작성</t>
    <phoneticPr fontId="5" type="noConversion"/>
  </si>
  <si>
    <t>품의서</t>
  </si>
  <si>
    <t>• 단가승인 근거에 따른 용역계약 승인</t>
    <phoneticPr fontId="5" type="noConversion"/>
  </si>
  <si>
    <t>• 3개사 비교견적요청 및 집행승인 양식에 따라 검토자료 작성</t>
    <phoneticPr fontId="5" type="noConversion"/>
  </si>
  <si>
    <t>• 입찰 전 업체선정 및 예산 검토</t>
    <phoneticPr fontId="5" type="noConversion"/>
  </si>
  <si>
    <t>• 발주 할 공정의 발주전략 및 예산대비내역 검토</t>
    <phoneticPr fontId="5" type="noConversion"/>
  </si>
  <si>
    <t>외주시스템</t>
  </si>
  <si>
    <t>• 하도급 입찰</t>
    <phoneticPr fontId="5" type="noConversion"/>
  </si>
  <si>
    <t>• 입찰사 질의에 대한 답변은 각사 똑같이 메일로 회신</t>
    <phoneticPr fontId="5" type="noConversion"/>
  </si>
  <si>
    <t>• 입찰 결과에 따른 하도급 계약진행</t>
    <phoneticPr fontId="5" type="noConversion"/>
  </si>
  <si>
    <t>• 안전보건능력평가등 자료 첨부필요</t>
    <phoneticPr fontId="5" type="noConversion"/>
  </si>
  <si>
    <t>• 입찰업체와 계약</t>
    <phoneticPr fontId="5" type="noConversion"/>
  </si>
  <si>
    <t>• 착공 시기등을 고려하여 계약일자 조율</t>
    <phoneticPr fontId="5" type="noConversion"/>
  </si>
  <si>
    <t>외주관리팀</t>
    <phoneticPr fontId="5" type="noConversion"/>
  </si>
  <si>
    <t>설계도서 검토 계획 수립</t>
  </si>
  <si>
    <t>• 내역서, 도면, 수량산출서등 검토</t>
    <phoneticPr fontId="5" type="noConversion"/>
  </si>
  <si>
    <t>• 도면, 수량산출서등 설계서 비교 검토</t>
    <phoneticPr fontId="5" type="noConversion"/>
  </si>
  <si>
    <t>설계도서</t>
    <phoneticPr fontId="5" type="noConversion"/>
  </si>
  <si>
    <t>설계도서 검토 계획</t>
    <phoneticPr fontId="5" type="noConversion"/>
  </si>
  <si>
    <t>설계도서 검토보고서 작성 (협력업체)</t>
  </si>
  <si>
    <t>• 내역서, 도면, 수량산출서등 검토 내용에 대한 보고서 작성</t>
    <phoneticPr fontId="5" type="noConversion"/>
  </si>
  <si>
    <t>• 용역 발주</t>
    <phoneticPr fontId="5" type="noConversion"/>
  </si>
  <si>
    <t>설계도서 검토 용역 계약서</t>
    <phoneticPr fontId="5" type="noConversion"/>
  </si>
  <si>
    <t>설계도서 검토보고서 검토</t>
  </si>
  <si>
    <t>• 공사, 설계부서에서 현장에 문제되는 item 확인</t>
    <phoneticPr fontId="5" type="noConversion"/>
  </si>
  <si>
    <t>• 현장여건, 설계도서와 비교 검토</t>
    <phoneticPr fontId="5" type="noConversion"/>
  </si>
  <si>
    <t>설계도서 검토 결과 보고서</t>
    <phoneticPr fontId="5" type="noConversion"/>
  </si>
  <si>
    <t>설계도서 검토 결과 보고서 (보완)</t>
    <phoneticPr fontId="5" type="noConversion"/>
  </si>
  <si>
    <t>설계도서 검토결과 발주처 제출 및 승인</t>
  </si>
  <si>
    <t>• 설계도서 검토 결과에 대한 발주처 승인 요청</t>
    <phoneticPr fontId="5" type="noConversion"/>
  </si>
  <si>
    <t>• 보고서 공문으로 제출</t>
    <phoneticPr fontId="5" type="noConversion"/>
  </si>
  <si>
    <t>설계도서 검토 결과 보고 공문</t>
    <phoneticPr fontId="5" type="noConversion"/>
  </si>
  <si>
    <t>수량산출서 검토</t>
  </si>
  <si>
    <t>• 도면과 상이한 부분이 있는지 검토</t>
    <phoneticPr fontId="5" type="noConversion"/>
  </si>
  <si>
    <t>• 도면과 비교 검토</t>
    <phoneticPr fontId="5" type="noConversion"/>
  </si>
  <si>
    <t>수량산출서, 내역서, 도면</t>
    <phoneticPr fontId="5" type="noConversion"/>
  </si>
  <si>
    <t>수량산출서 검토서</t>
    <phoneticPr fontId="5" type="noConversion"/>
  </si>
  <si>
    <t>내역서 검토</t>
  </si>
  <si>
    <t>• 설계도서과 상이한 부분이 있는지 검토</t>
    <phoneticPr fontId="5" type="noConversion"/>
  </si>
  <si>
    <t>• 도면, 수량산출서 비교 검토</t>
    <phoneticPr fontId="5" type="noConversion"/>
  </si>
  <si>
    <t>내역서 검토서</t>
    <phoneticPr fontId="5" type="noConversion"/>
  </si>
  <si>
    <t>도면 검토</t>
  </si>
  <si>
    <t>• 현장여건과 상이하거나 잘못 표현되어있는 도면 검토</t>
    <phoneticPr fontId="5" type="noConversion"/>
  </si>
  <si>
    <t>• 현장여건, 구조계산서등 비교 검토, 구조적 문제에 대한 기술지원 요청</t>
    <phoneticPr fontId="5" type="noConversion"/>
  </si>
  <si>
    <t>토목스마트
엔지니어링</t>
    <phoneticPr fontId="5" type="noConversion"/>
  </si>
  <si>
    <t>도면 검토서</t>
    <phoneticPr fontId="5" type="noConversion"/>
  </si>
  <si>
    <t>지반조사 보고서 검토 (전문가 검토 의뢰)</t>
  </si>
  <si>
    <t>• 지반조건 상이로 인한 공사 중 리스크 hedge</t>
  </si>
  <si>
    <t>• 지반전문가 사전검토 의뢰, 기술지원 요청</t>
    <phoneticPr fontId="5" type="noConversion"/>
  </si>
  <si>
    <t>지반조사 검토 의뢰서
기술지원 요청서</t>
    <phoneticPr fontId="5" type="noConversion"/>
  </si>
  <si>
    <t>지반조사 보고 검토서</t>
    <phoneticPr fontId="5" type="noConversion"/>
  </si>
  <si>
    <t>• 계산서 오류로 인한 공사 중 리스크 hedge</t>
  </si>
  <si>
    <t>• 구조 및 수리 전문가 사전검토 의뢰, 기술지원 요청</t>
    <phoneticPr fontId="5" type="noConversion"/>
  </si>
  <si>
    <t>구조계산서/수리계산서/각종계산서</t>
    <phoneticPr fontId="5" type="noConversion"/>
  </si>
  <si>
    <t>구조계산서/수리계산서/
각종계산서 검토 보고서</t>
    <phoneticPr fontId="5" type="noConversion"/>
  </si>
  <si>
    <t>입찰안내서와 시방서 사이의 모순점 검토</t>
  </si>
  <si>
    <t xml:space="preserve">• 입찰안내서와 시방서 상이로 인한 설계변경 기회 </t>
    <phoneticPr fontId="5" type="noConversion"/>
  </si>
  <si>
    <t>• 입찰안내서와 시방서의 상이부분은 설계변경 추진</t>
    <phoneticPr fontId="5" type="noConversion"/>
  </si>
  <si>
    <t>입찰안내서, 시방서</t>
    <phoneticPr fontId="5" type="noConversion"/>
  </si>
  <si>
    <t>입찰안내서, 시방서 검토보고서</t>
    <phoneticPr fontId="5" type="noConversion"/>
  </si>
  <si>
    <t>공사손해보험 가입</t>
    <phoneticPr fontId="5" type="noConversion"/>
  </si>
  <si>
    <t>• 공사손해보험 가입 검토</t>
    <phoneticPr fontId="5" type="noConversion"/>
  </si>
  <si>
    <t>• 타현장 사례와 검토 비교</t>
    <phoneticPr fontId="5" type="noConversion"/>
  </si>
  <si>
    <t>내역서</t>
    <phoneticPr fontId="5" type="noConversion"/>
  </si>
  <si>
    <t>보험가입 관련 내역</t>
    <phoneticPr fontId="5" type="noConversion"/>
  </si>
  <si>
    <t>• 현장 여건에 맞는 보험 약관 추가</t>
    <phoneticPr fontId="5" type="noConversion"/>
  </si>
  <si>
    <t>추가 필요 보험 List</t>
    <phoneticPr fontId="5" type="noConversion"/>
  </si>
  <si>
    <t>약관내용 검토</t>
  </si>
  <si>
    <t>• 사고시 보상내용에 대한 내용 점검</t>
    <phoneticPr fontId="5" type="noConversion"/>
  </si>
  <si>
    <t>보험약관 (표준)</t>
    <phoneticPr fontId="5" type="noConversion"/>
  </si>
  <si>
    <t>보험약관 (보완)</t>
    <phoneticPr fontId="5" type="noConversion"/>
  </si>
  <si>
    <t>잔존물제거비용 결정</t>
  </si>
  <si>
    <t>제3자 배상책임한도 결정</t>
  </si>
  <si>
    <t>• 소액 및 민원성에 대한 비용 보상요청</t>
    <phoneticPr fontId="5" type="noConversion"/>
  </si>
  <si>
    <t>자기부담금 결정</t>
  </si>
  <si>
    <t>• 공사 시 회사가 납부하는 최소한의 금액</t>
    <phoneticPr fontId="5" type="noConversion"/>
  </si>
  <si>
    <t>• 보험가입내역 발주자 협의</t>
    <phoneticPr fontId="5" type="noConversion"/>
  </si>
  <si>
    <t>• 타현장 사례와 검토 비교</t>
  </si>
  <si>
    <t>보험가입 최종 내역</t>
    <phoneticPr fontId="5" type="noConversion"/>
  </si>
  <si>
    <t>보험료 확정</t>
  </si>
  <si>
    <t>• 금액등을 고려한 공사손해보험 가입</t>
    <phoneticPr fontId="5" type="noConversion"/>
  </si>
  <si>
    <t>• 보험사와 약관 및 금액 확정</t>
    <phoneticPr fontId="5" type="noConversion"/>
  </si>
  <si>
    <t>보험료 검토</t>
    <phoneticPr fontId="5" type="noConversion"/>
  </si>
  <si>
    <t>보험가입 계약서, 보험료 확정</t>
    <phoneticPr fontId="5" type="noConversion"/>
  </si>
  <si>
    <t>공사손해보험 집행승인</t>
  </si>
  <si>
    <t>• 보험사와 협의된 금액을 지급</t>
    <phoneticPr fontId="5" type="noConversion"/>
  </si>
  <si>
    <t>• 본사 pm 검토 후 집행승인 품의서 작성</t>
    <phoneticPr fontId="5" type="noConversion"/>
  </si>
  <si>
    <t>공사손해보험 계약 체결 (금융팀 협의)</t>
  </si>
  <si>
    <t>• 공사 시 사고 및 재해로 인한 물적보상 청구</t>
    <phoneticPr fontId="5" type="noConversion"/>
  </si>
  <si>
    <t>• 집행승인 완료 후 자금팀에 계약 요청</t>
    <phoneticPr fontId="5" type="noConversion"/>
  </si>
  <si>
    <t>자금관리</t>
  </si>
  <si>
    <t>공동도급 운영회의</t>
    <phoneticPr fontId="5" type="noConversion"/>
  </si>
  <si>
    <t>착공</t>
  </si>
  <si>
    <t>• 본사에서 작성된 본실행 예산 적정성 검토</t>
    <phoneticPr fontId="5" type="noConversion"/>
  </si>
  <si>
    <t>• 현장 직접공사비 작성 및 검토
• 현장 간접공사비 작성 및 검토
• 본실행 요약지, 총괄집계표 확인</t>
  </si>
  <si>
    <t>본실행 예산</t>
    <phoneticPr fontId="5" type="noConversion"/>
  </si>
  <si>
    <t>실행예산 검토서</t>
    <phoneticPr fontId="5" type="noConversion"/>
  </si>
  <si>
    <t>전문공종 견적서 수령 및 견적대비표 작성</t>
  </si>
  <si>
    <t>• 본실행 작성을 위한 전문업체 견적 요청</t>
    <phoneticPr fontId="5" type="noConversion"/>
  </si>
  <si>
    <t>• 전문업체 견적요청(업체 list 견적팀or수행팀(외주) 문의)</t>
    <phoneticPr fontId="5" type="noConversion"/>
  </si>
  <si>
    <t>전문공종 List</t>
    <phoneticPr fontId="5" type="noConversion"/>
  </si>
  <si>
    <t>전문공종 업체 견적서, 견적대비표</t>
    <phoneticPr fontId="5" type="noConversion"/>
  </si>
  <si>
    <t>실행내역서 / 총괄표 작성</t>
  </si>
  <si>
    <t>• 현장 예산 및 준공시예정원가 율 확정</t>
    <phoneticPr fontId="5" type="noConversion"/>
  </si>
  <si>
    <t>• 본실행 요약지, 총괄집계표 작성 및 확인</t>
    <phoneticPr fontId="5" type="noConversion"/>
  </si>
  <si>
    <t>실행내역서</t>
    <phoneticPr fontId="5" type="noConversion"/>
  </si>
  <si>
    <t>본실행 요약지, 총괄집계표</t>
    <phoneticPr fontId="5" type="noConversion"/>
  </si>
  <si>
    <t>• 본실행 확정 후 본사 승인</t>
    <phoneticPr fontId="5" type="noConversion"/>
  </si>
  <si>
    <t>• 본실행 작성시 추가 Risk &amp; Opp. 본사공유(입찰견적시 불확실한 사항 및 오류사항)
• 최종 본실행예산 수신 및 확인
• 본실행 총괄표 현장결재 후 본사 송부</t>
  </si>
  <si>
    <t>본실행 결재본</t>
    <phoneticPr fontId="5" type="noConversion"/>
  </si>
  <si>
    <t>합의실행 (민자사업)</t>
    <phoneticPr fontId="5" type="noConversion"/>
  </si>
  <si>
    <t>합의실행 내역서 작성</t>
  </si>
  <si>
    <t>• 공동도급사간 합의된 원가율에 대한 내역서</t>
    <phoneticPr fontId="5" type="noConversion"/>
  </si>
  <si>
    <t>• 합의실행 직접공사비 작성
• 합의실행 간접공사비 작성
• 합의실행 요약지, 총괄집계표 작성</t>
  </si>
  <si>
    <t>본실행 내역서</t>
    <phoneticPr fontId="5" type="noConversion"/>
  </si>
  <si>
    <t>합의실행 내역서</t>
    <phoneticPr fontId="5" type="noConversion"/>
  </si>
  <si>
    <t>합의실행율 협의</t>
  </si>
  <si>
    <t>• 내역서 작성 후 공동도급사 협의</t>
    <phoneticPr fontId="5" type="noConversion"/>
  </si>
  <si>
    <t>• 내역서 작성 후 공동도급사 검토요청</t>
    <phoneticPr fontId="5" type="noConversion"/>
  </si>
  <si>
    <t>합의실행예산관련
 공동도급운영회의록</t>
    <phoneticPr fontId="5" type="noConversion"/>
  </si>
  <si>
    <t>합의실행율 확정</t>
  </si>
  <si>
    <t>• 공동도급사간 합의 실행율 확정</t>
    <phoneticPr fontId="5" type="noConversion"/>
  </si>
  <si>
    <t>• 내역 합의 후 날인 요청</t>
    <phoneticPr fontId="5" type="noConversion"/>
  </si>
  <si>
    <t>확정 합의실행, 합의실행 결재본</t>
    <phoneticPr fontId="5" type="noConversion"/>
  </si>
  <si>
    <t>인덕원-동탄전철5공구 현장</t>
  </si>
  <si>
    <t>이현조</t>
  </si>
  <si>
    <t>공종별 예산대비내역서 작성</t>
  </si>
  <si>
    <t>• 공정관리/원가절감/현장운영 효율화를 위한 발주공종 분개</t>
    <phoneticPr fontId="5" type="noConversion"/>
  </si>
  <si>
    <t>• 전체 도급/실행내역 확인
• 공종별 하도급/용역/직영 운영계획 수립
• 공사물량/발주시기/현장운영을 고려한 발주전략 수립
• 공종별/공사구간별 통합 or 개별발주 계획수립
• 전문건설 면허별 공종분개</t>
    <phoneticPr fontId="5" type="noConversion"/>
  </si>
  <si>
    <t>공정계획, 내역서, 현장현황자료</t>
    <phoneticPr fontId="5" type="noConversion"/>
  </si>
  <si>
    <t>관리내역서, 예산대비내역서</t>
  </si>
  <si>
    <t>하도급 발주계획 발주처 통보 (종심제)</t>
  </si>
  <si>
    <t>• 관련법규에 의거, 입찰시 공사세부사항 및 하도급 발주계획 발주처 제출</t>
    <phoneticPr fontId="5" type="noConversion"/>
  </si>
  <si>
    <t>• 하도급할 주요공종 선정
• 하도급 업체선정방식 구분
• 원도급 금액/하도급 예정금액 작성
• 하도급계획서 작성 및 제출</t>
    <phoneticPr fontId="5" type="noConversion"/>
  </si>
  <si>
    <t>하도급 발주계획 발주처 발송 공문</t>
    <phoneticPr fontId="5" type="noConversion"/>
  </si>
  <si>
    <t>발주내역서 작성</t>
  </si>
  <si>
    <t>• 공종별 발주계획에 따른 도급/실행예산 확인</t>
    <phoneticPr fontId="5" type="noConversion"/>
  </si>
  <si>
    <t xml:space="preserve">• 공종별 예산대비내역서 작성 확인
• 발주전략 적정성 검토
• 공사물량/발주시기/현장운영 적정성 검토
• 발주내역에 대한 전문건설 면허 확인 </t>
    <phoneticPr fontId="5" type="noConversion"/>
  </si>
  <si>
    <t>공종별 발주계획</t>
    <phoneticPr fontId="5" type="noConversion"/>
  </si>
  <si>
    <t>공종별 예산대비내역서</t>
    <phoneticPr fontId="5" type="noConversion"/>
  </si>
  <si>
    <t>지급/지입자재 분류표 작성</t>
  </si>
  <si>
    <t>• 지급자재/지입자재 구분</t>
    <phoneticPr fontId="5" type="noConversion"/>
  </si>
  <si>
    <t>• 당사기준 품목별 지급/지입자재 확인
• 자재물량/발주시기/자재관리 및 보관 가능여부 검토
• 원가절감/공정관리/자재관리 검토를 통한 지급/지입자재 구분 확정</t>
    <phoneticPr fontId="5" type="noConversion"/>
  </si>
  <si>
    <t>건설자재관리팀,외주팀, 토목견적팀, 토목수행팀, GP,SRM팀</t>
  </si>
  <si>
    <t>자재 List</t>
    <phoneticPr fontId="5" type="noConversion"/>
  </si>
  <si>
    <t>외주KOM 검토자료</t>
  </si>
  <si>
    <t>기타 협의자료 준비</t>
  </si>
  <si>
    <t>• 관계기관(인허가 및 지장물 등) 각종 업무협의를 위한 자료 작성</t>
    <phoneticPr fontId="5" type="noConversion"/>
  </si>
  <si>
    <t>• 관계기관 협의사항 확인
• 관계기관 및 발주처 등 적정 협의계획 수립
• 현장여건을 고려한 협의 자료 작성 및 협의</t>
    <phoneticPr fontId="5" type="noConversion"/>
  </si>
  <si>
    <t>관계기관 및 유관부서 협의록</t>
    <phoneticPr fontId="5" type="noConversion"/>
  </si>
  <si>
    <t>외주 KOM 일정 협의</t>
  </si>
  <si>
    <t>• 하도급 발주전, 품목별 지급자재/지입자재 구분 본사 관련부서 협의</t>
    <phoneticPr fontId="5" type="noConversion"/>
  </si>
  <si>
    <t>• 품목별 지급/지입자재 확인
• 관련부서 담당자 확인 및 회의장소/일정협의 확정
• 지급/지입자재 분류표 현장 검토자료 사전공유</t>
    <phoneticPr fontId="5" type="noConversion"/>
  </si>
  <si>
    <t>건설자재관리팀,외주관리팀, 토목견적팀, 토목수행팀, GP,SRM팀</t>
  </si>
  <si>
    <t>외주KOM 일정 공지</t>
    <phoneticPr fontId="5" type="noConversion"/>
  </si>
  <si>
    <t>외주 KOM 시행 및 회의록 작성</t>
  </si>
  <si>
    <t>• 하도급 발주전, 품목별 지급자재/지입자재 구분 확정</t>
    <phoneticPr fontId="5" type="noConversion"/>
  </si>
  <si>
    <t>• 지급/지입자재 분류 현장 검토자료 공유회의
• 당사기준 지급/지입 분류 적정성 검토
• 원가/공정/자재관리 적정성 검토
• 지급/지입자재 확정</t>
    <phoneticPr fontId="5" type="noConversion"/>
  </si>
  <si>
    <t>외주KOM 회의록</t>
    <phoneticPr fontId="5" type="noConversion"/>
  </si>
  <si>
    <t>• 노무비, 자재비, 장비비, 기타경비 등 하도급 체불관리를 통한 Risk 
  선제적 관리</t>
    <phoneticPr fontId="5" type="noConversion"/>
  </si>
  <si>
    <t>• 하도급계약 확인
• 작업일보 확인 및 월별 투입내역 확인
• 월별 노임지급명세서 및 세금계산서(장비,자재, 경비) 발급 확인
• 하도급대금 지급내역과 노임지급명세서 및 세금계산서 발행금액 일치여부 확인</t>
    <phoneticPr fontId="5" type="noConversion"/>
  </si>
  <si>
    <t>작업일보</t>
  </si>
  <si>
    <t>• 일 작업내용 및 투입 인원, 투입자재를 기록하여 추후 기성청구에 
  활용하거나 과거 공사기록을 확인하는 목적이 있음</t>
  </si>
  <si>
    <t>• 일일 공사를 마친 후 협력업체로부터 금일 작업내용 및 명일 작업내용을 받아 
  일일작업일보를 작성한다</t>
  </si>
  <si>
    <t>협력업체 작업일보</t>
  </si>
  <si>
    <t>일일작업일보 양식 셋팅</t>
    <phoneticPr fontId="5" type="noConversion"/>
  </si>
  <si>
    <t>설계변경 양식</t>
  </si>
  <si>
    <t>• 현장여건 변경 및 신규공정 발생 시 설걔변경을 통한 Risk 개선</t>
    <phoneticPr fontId="5" type="noConversion"/>
  </si>
  <si>
    <t xml:space="preserve">• 현장여건 및 설계변경사항 확인
• 조정 사유, 적정 물량 및 관련법령에 따른 기준가격 및 비용 산출을 통한 변경사항 작성
• 감리단 사전 협의 후 발주처 설계변경 사항 협의(검토) 및 제출
• 특정공법(신기술, 특허 등), 특정자재 변경 사용 시 별도 기술심의를 통한 적정성, 
  경제성 등 검토
• 설계변경 등급에 따른 발주처 설계변경 심사 이행
• 최종 설계변경 승인
• 계약금액 조정 및 공사 공사 </t>
    <phoneticPr fontId="5" type="noConversion"/>
  </si>
  <si>
    <t>발주처,감리</t>
  </si>
  <si>
    <t>동일 발주처 설계변경 Sample</t>
    <phoneticPr fontId="5" type="noConversion"/>
  </si>
  <si>
    <t>설계변경 양식 셋팅</t>
    <phoneticPr fontId="5" type="noConversion"/>
  </si>
  <si>
    <t>시공상세도 작성기준 협의/확정</t>
  </si>
  <si>
    <t>• 시공상세도 작성기준 및 양식을 발주자와 협의하여 추후 시공상세도 
  보고시 원활하게 처리되도록 하는데 목적이 있음</t>
  </si>
  <si>
    <t>• 시공상세도 작성기준을 사전에 감리, 감독 등 발주자와 구두로 협의 한 후 양식을 확정한다</t>
  </si>
  <si>
    <t>발주처/감리</t>
  </si>
  <si>
    <t>시공상세도 작성기준</t>
  </si>
  <si>
    <t>주간/월간 진도보고서</t>
  </si>
  <si>
    <t>• 주간/월간 공정진도 보고</t>
    <phoneticPr fontId="5" type="noConversion"/>
  </si>
  <si>
    <t>• 주간/월간 공정계획 적정성 확인
• 공정부진 또는 촉진 사유 적정성 확인</t>
    <phoneticPr fontId="5" type="noConversion"/>
  </si>
  <si>
    <t>공정관리 계획서</t>
    <phoneticPr fontId="5" type="noConversion"/>
  </si>
  <si>
    <t>주간/월간 진도보고서 양식 셋팅</t>
    <phoneticPr fontId="5" type="noConversion"/>
  </si>
  <si>
    <t>도급기성 지급기준 협의/확정</t>
  </si>
  <si>
    <t>• 1식단가, PS단가 또는 공정진행에 따른 수량x단가 구분이 모호한 
  공종내역에 대한 기성협의</t>
    <phoneticPr fontId="5" type="noConversion"/>
  </si>
  <si>
    <t>• 유사사례, 관련법규 및 규정여부 확인
• 원가집행 대비 도급수금 차인 적정성 확인</t>
    <phoneticPr fontId="5" type="noConversion"/>
  </si>
  <si>
    <t>공사 사진대지</t>
  </si>
  <si>
    <t>• 시공 사진 기록을 남겨 기성청구 및 준공계 제출시 활용가능
• 공사 진행사항을 파악하고자 함</t>
  </si>
  <si>
    <t>• 드론이나 휴대폰으로 시공사진을 찍어 컴퓨터 및 개별저장장치에 보관한다</t>
  </si>
  <si>
    <t>공무팀</t>
  </si>
  <si>
    <t>공사 사진대지 양식 셋팅</t>
    <phoneticPr fontId="5" type="noConversion"/>
  </si>
  <si>
    <t>기타 현안보고 자료</t>
  </si>
  <si>
    <t>• 관계기관 및 발주처 등 각종 현안사항 업무협의</t>
    <phoneticPr fontId="5" type="noConversion"/>
  </si>
  <si>
    <t>• 현안 및 기타협의 사항 확인
• 관계기관 및 발주처 등 적정 협의계획 수립
• 현장여건을 고려한 협의 자료 작성 및 협의</t>
    <phoneticPr fontId="5" type="noConversion"/>
  </si>
  <si>
    <t>공사팀, 토목수행팀</t>
  </si>
  <si>
    <t>유사현장 현안보고 Sample</t>
    <phoneticPr fontId="5" type="noConversion"/>
  </si>
  <si>
    <t>현안보고 자료</t>
    <phoneticPr fontId="5" type="noConversion"/>
  </si>
  <si>
    <t>착공계 제출</t>
    <phoneticPr fontId="5" type="noConversion"/>
  </si>
  <si>
    <t>• 관련법규(건산법)에 의거, 도급계약 후 7일 이내 또는 입찰안내서에 명기된 기일 이내 제출</t>
    <phoneticPr fontId="5" type="noConversion"/>
  </si>
  <si>
    <t>• 착공계 양식 확인
• 현장대리인, 공사기술자, 품질, 안전, 보건, 환경관리자 선임계 제출
• 예정공정표, 착공전 사진, 조직도 제출
• 도급계약서 및 내역서 제출
• 자원관리계획서, 품질관리계획서, 안전관리계획서, 환경관리계획서 제출
• 사용인감계 제출</t>
    <phoneticPr fontId="5" type="noConversion"/>
  </si>
  <si>
    <t>현장 조직도
공정표
도급계약서
내역서
품질/안전/환경 관리계획서
사용인감계</t>
    <phoneticPr fontId="5" type="noConversion"/>
  </si>
  <si>
    <t>착공계</t>
  </si>
  <si>
    <t>• 관련법규(건산법)에 의거, 건설공사 수행내용 상세기록 (도급계약, 하도급, 현장기술인 등)</t>
    <phoneticPr fontId="5" type="noConversion"/>
  </si>
  <si>
    <t>• 외주관리팀 담당자를 통한 키스콘 ID/PW 발급 또는 공유
• 공사개요, 각종 보증서 발급, 하도급계약, 현장기술인 입력
• 발주처 담당자 이메일 확인 및 통보</t>
    <phoneticPr fontId="5" type="noConversion"/>
  </si>
  <si>
    <t>키스콘 ID/PW
현장 현안사항</t>
    <phoneticPr fontId="5" type="noConversion"/>
  </si>
  <si>
    <t>키스콘 통보</t>
    <phoneticPr fontId="5" type="noConversion"/>
  </si>
  <si>
    <t>차량 운행일지 작성 (착공 ~ 준공) (예산 내)</t>
    <phoneticPr fontId="5" type="noConversion"/>
  </si>
  <si>
    <t>• 업무용승용차에 대하여 비용명세서 및 운행일지를 작성하여 법인세 
  정기신고 및 소득세 신고에 반영 필요</t>
    <phoneticPr fontId="5" type="noConversion"/>
  </si>
  <si>
    <t>• D-Supporter 차량운행일지 관리에 들어가 운행일지를 수기 입력
• 입력 완료 후 내부 결재 완료</t>
  </si>
  <si>
    <t>차량 운행 기록</t>
    <phoneticPr fontId="5" type="noConversion"/>
  </si>
  <si>
    <t>차량 운행일지</t>
    <phoneticPr fontId="5" type="noConversion"/>
  </si>
  <si>
    <t>차량 운행일지 작성 (착공 ~ 준공) (예산 초과)</t>
    <phoneticPr fontId="5" type="noConversion"/>
  </si>
  <si>
    <t>• 착공시기의 자재 소요계획서를 작성하여 공사 시공계획에 맞춰 원활한 
  자재 수급을 하고자 함</t>
  </si>
  <si>
    <t>• 착공시기에 어떠한 자재를 얼마나 소요할 계획인지 일정별로 작성한다</t>
  </si>
  <si>
    <t>자재소요계획서</t>
  </si>
  <si>
    <t>• 해외자재를 착공시기에 분류하여 자재 확보에 차질이 없도록 함</t>
  </si>
  <si>
    <t>• 본사자재와 해외자재를 분류하여 자재 종류와 수량을 분류한다</t>
  </si>
  <si>
    <t>해외 자재 List up</t>
  </si>
  <si>
    <t>자재 관리대장 기록방안 수립</t>
    <phoneticPr fontId="5" type="noConversion"/>
  </si>
  <si>
    <t>보관, 불출 관리대장</t>
  </si>
  <si>
    <t>• 현장 입고된 자재의 효율적인 관리를 통해 회사 원가의 간접적인
  절감에 기여</t>
    <phoneticPr fontId="5" type="noConversion"/>
  </si>
  <si>
    <t>• 현장 재고자산의 보관/불출 등을 주기적으로 관리 및 내부 결재
• 재고자산을 매월 사진촬영 후 변동사항 기록/추적/관리</t>
  </si>
  <si>
    <t>공사팀, 품질팀</t>
  </si>
  <si>
    <t>자재 보관/불출 관리대장철</t>
    <phoneticPr fontId="5" type="noConversion"/>
  </si>
  <si>
    <t>• 현장 주요자재의 현장 반입물량의 확인 및 관리대장 작성
 - 반입된 자재에 대한 정보(자재종류, 규격, 수량, 수령업체, 보관위치 등) 관리
 - 협력업체 자재 인계인수 관련 사항 관리 (검사 결과, 인수인계 근거 작성)
• 주요자재 소비량 발생 시 확인 및 현황 관리 
 - 사진촬영, 변동사항 기록</t>
    <phoneticPr fontId="5" type="noConversion"/>
  </si>
  <si>
    <t>주요자재 관리대장</t>
    <phoneticPr fontId="5" type="noConversion"/>
  </si>
  <si>
    <t>• 현장 각종 자재의 반입에 따른 발생 송장의 주기적으로 관리 및 내부 결재</t>
  </si>
  <si>
    <t>송장 관리 file철</t>
    <phoneticPr fontId="5" type="noConversion"/>
  </si>
  <si>
    <t>직원 유류지급 관리대장</t>
  </si>
  <si>
    <t>• 현장 등록차량에 대한 유류지급 현황을 매월 주기적으로 관리 및 내부 결재</t>
  </si>
  <si>
    <t>유류지급 관리대장</t>
    <phoneticPr fontId="5" type="noConversion"/>
  </si>
  <si>
    <t>• 현장 인건비/외주비 등에 대한 적격 고용보험 신고를 위함</t>
    <phoneticPr fontId="5" type="noConversion"/>
  </si>
  <si>
    <t>• HR 유관팀 국내현장사업개시신청 및 사업장 개시신고 관련 절차 이행</t>
    <phoneticPr fontId="5" type="noConversion"/>
  </si>
  <si>
    <t>HR지원팀</t>
    <phoneticPr fontId="5" type="noConversion"/>
  </si>
  <si>
    <t>• 현장 고용/산재보험 적기 가입 위함</t>
    <phoneticPr fontId="5" type="noConversion"/>
  </si>
  <si>
    <t>• HR 유관팀 국내현장사업개시신청
 - 공사기간 중 사업내용 변경시 사업내용 변경 신청, 현채직 채용 및 퇴직시 신고 및 
   하도급 계약 등</t>
    <phoneticPr fontId="5" type="noConversion"/>
  </si>
  <si>
    <t>고용/산재보험 계약</t>
    <phoneticPr fontId="5" type="noConversion"/>
  </si>
  <si>
    <t>• 현장 고용보험/퇴직공제 시스템 입력 관련 대리인 인건비/외주비 등에
  대한 적격 고용보험 신고를 위함</t>
    <phoneticPr fontId="5" type="noConversion"/>
  </si>
  <si>
    <t>• HR 유관팀 국내현장사업개시신청 및 사업장 개시신고 및 고용보험/퇴직공제 관련
  대리인 선임
• 일용/일당직 출역 후 익월 15일까지 근로일수 신고 및 퇴직공제 부금 납부</t>
    <phoneticPr fontId="5" type="noConversion"/>
  </si>
  <si>
    <t>퇴직공제관계성립신고서</t>
    <phoneticPr fontId="5" type="noConversion"/>
  </si>
  <si>
    <t>상용직, 일용직 채용공고</t>
  </si>
  <si>
    <t xml:space="preserve">• 현장 필요인원의 적기 채용 </t>
    <phoneticPr fontId="5" type="noConversion"/>
  </si>
  <si>
    <t>• HR 유관팀 국내현장 현채직 채용절차 준수(토목기획팀 협의 필요)
• 국내현장 현채직 채용 프로세스 확인</t>
  </si>
  <si>
    <t>HR지원팀, 
토목기획팀</t>
    <phoneticPr fontId="5" type="noConversion"/>
  </si>
  <si>
    <t>조직운영계획</t>
    <phoneticPr fontId="5" type="noConversion"/>
  </si>
  <si>
    <t>채용조건 협의 및 근로계약서 작성/체결</t>
  </si>
  <si>
    <t>• HR 유관팀 국내현장 현채직 채용절차 준수(토목기획팀 협의 필요)
• HR 유관팀 노무가이드 참조</t>
  </si>
  <si>
    <t>HR지원팀, 
토목기획팀</t>
  </si>
  <si>
    <t>상용직, 일용직 인터뷰</t>
    <phoneticPr fontId="5" type="noConversion"/>
  </si>
  <si>
    <t>채용조건, 근로계약서</t>
    <phoneticPr fontId="5" type="noConversion"/>
  </si>
  <si>
    <t>송산서측1-1공구 현장</t>
  </si>
  <si>
    <t>김희원</t>
  </si>
  <si>
    <t>• 건설기술 진흥법에 따라 환경관리비 사용계획서를 적정하게 작성
  환경관리를 위한 시설/자원의 효과적인 비용 집행을 위한 계획 수립</t>
    <phoneticPr fontId="5" type="noConversion"/>
  </si>
  <si>
    <t>ㆍ도급내역에 반영된 환경오염 방지지설 설치 및 운영비용, 폐기물 처리비의 산출내용, 
  금액 확인
ㆍ환경관리비 사용계획서 작성 
   1) 직공비 환경보전비 사용계획 : 직공비에 반영된 환경오염 방지시설 규격, 단위, 수량, 단가,
       금액, 운영기간을 확인하여 작성(사용하고자 하는 시설이 환경오염방지시설에 포함
       되더라도, 주목적이 공사현장 운영, 공사의 원활한 수행, 근로자의 안전 및 보건 등을 위한
       경우에는 환경관리비 사용계획에서 제외) 
       * 환경오염방지시설
          - 비산먼지 방지시설 : 세륜시설(세륜장의 포장 및 침전물 보관시설을 포함한다), 
            살수시설, 살수차량, 방진덮개 등 「대기환경보전법」의 규정을 준수하기 위한 시설
          - 소음ㆍ진동 방지시설 : 방음벽(이동 및 설치 비용을 포함한다), 방음막, 소음기, 
            방음덮개 등 「소음ㆍ진동관리법」의 규정을 준수하기 위한 시설
          -  폐기물 처리시설 : 소각시설, 쓰레기슈트, 폐자재 수거박스 등 폐기물 관련법 규정을 
            준수하기 위한 시설
          - 수질오염 방지시설 : 오폐수처리시설, 가배수로, 오탁방지막, 단독정화조 등 
            「물환경보전법」, 「지하수법」, 「하수도법」 및 「화학물질관리법」의 규정을 준수하기 
            위한 시설
  2) 간공비 환경보전비 사용계획 : 직접공사비에 포함되지 않은 시험검사비, 점검비, 
     교육ㆍ지도ㆍ훈련비, 인ㆍ허가비, 안내표지 설치•철거비 등의 사용계획 작성
  3) 폐기물처리비 사용계획 : 건설폐기물, 사업장폐기물, 지정폐기물 수량, 금액, 배출기간을 
     확인하여 처리계획(위탁처리, 자체 재활용)에 따른 비용을 구분하여 작성</t>
    <phoneticPr fontId="5" type="noConversion"/>
  </si>
  <si>
    <t>공무•설계팀,공사팀,
SEQ RM팀</t>
  </si>
  <si>
    <t>환경관리비 사용계획서</t>
  </si>
  <si>
    <t>ㆍ환경관리 기본계획 지침
ㆍ참고 : 환경관리비의 산출기준 및 관리에 관한 지침(국토교통부고시)</t>
  </si>
  <si>
    <t>• 환경관리 시설이 문제 없이 운영될 수 있도록 관리하고, 해당 환경관리
  시설이 효과적으로 운영될 수 있도록 사용 계획을 수립</t>
    <phoneticPr fontId="5" type="noConversion"/>
  </si>
  <si>
    <t>ㆍ세륜시설 : 공사차량 이동경로를 고려하여 경로상 시설 설치 위치 결정
     일일 관리상태를 점검하여 공사여건 보장 (사용불가시 공사차량 외부이동 불가) 
     1)수조내 수질상태(탁도), 2)수조내 보충수 공급 여부, 3)수조내 부유물 여부,
     4)침전촉진제 적당량 주입 여부, 5)살수노즐 막힘여부,
     6)수조내 침전물 제거 상태, 7)제거된 침전물 처리, 8)진출입로 정리, 
     9)침사조 관리상태, 10)세륜기 관리원 상주 여부
ㆍ건설오니재활용시설 : 건조시설 규격에 따른 시설 설치 및 운영
     1) 사전 신고(폐기물 처리계획, 처리시설, 가동개시 신고)
     2) 슬러지 건조 (함수율 70% 이하)
     3) 토양오염분석(22개 항목), 유해물질 검사(1개 항목)
     4) 일반토사와 1:1 혼합 후 성토재/복토재 사용
         * 재활용 불가시 오염토양정화계획 제출 후 정화 실시
ㆍ지정폐기물보관소 : 보관소 규격에 따른 시설설치 및 운영
     1) 지정폐기물 배출양 확인 및 신고 
        (폐유/폐유기용재 총 130kg이상, 폐페인트/폐래커 총 200kg이상, 폐석면 월 
        20kg이상시 신고)
     2) 폐기물 보관소 설치 기준 준수여부 및 부착물 유지 여부 확인
           - 화재예방수칙 표지판, 폐기물유해정보자료, 지정폐기물 보관표지, 안전수칙
           - 우수 등 유입 방지, 기름받이 내 흡착포, 유출방지턱, 확산소화기
ㆍ비점오염저감시설(침사지) : 환경영향평가 대상사업 공사전까지 설치/운영
     1) 시설종류 결정 : 자연형, 장치형
     2) 관리자 지정 (강우 전/후 시설물 점검)
     3) 비점오염저감시설 관리/운영대장 작성 (2년 보존)
     4) 육안검사 기록대장 작성 (강우 전/중/후 탁도/고형물/거품 등 수질상태 육안검사)
     5) 수질분석 결과대장 작성 (년 2회 이상 유입수/유출수 수질검사 실시)</t>
    <phoneticPr fontId="5" type="noConversion"/>
  </si>
  <si>
    <t>공사팀,
SEQ RM팀</t>
  </si>
  <si>
    <t>세륜기운행일지
토양오염/유해물질 검사보고서
지정폐기물 신고서
비점오염저감시설 관리/운영대장
비점오염저감시설 육안검사 기록대장
비점오염저감시설 수질분석 결과대장</t>
    <phoneticPr fontId="5" type="noConversion"/>
  </si>
  <si>
    <t>ㆍ폐기물 관리 지침(I-SE-252)
ㆍ수질환경 관리 지침(I-SE-255)
ㆍ지하수 및 토양환경관리 지침(I-SE-260)
ㆍ대기환경관리 지침(I-SE-257)</t>
  </si>
  <si>
    <t>• 현장 도급-실행-하도금액에 기반한 현재 원가 및 투입 예상 관리</t>
    <phoneticPr fontId="5" type="noConversion"/>
  </si>
  <si>
    <t>• 도급, 실행, 하도 및 직영분 구분 관리
• 하도 기발주 및 향후 발주 계획 구분
• 직영분 중 자재 및 용역 발주 구분
• 투입원가 집계를 통한 도급대비/실행대비 집행예정율 산출</t>
  </si>
  <si>
    <t>현장관리내역서</t>
  </si>
  <si>
    <t>• 관기성-사기성에 대한 적정성 확인
• 미승인 대체 기성을 확인하는 목적</t>
    <phoneticPr fontId="5" type="noConversion"/>
  </si>
  <si>
    <t>• 관기성 청구 내역 입력
• 공사시스템 내 사기성 입력
• 상대 비교를 통한 적정성 확인</t>
  </si>
  <si>
    <t>공사시스템 기성관리
현장관리내역서
도급기성 내역서</t>
  </si>
  <si>
    <t>사기성-관기성 검토양식</t>
  </si>
  <si>
    <t>• 준공시점의 최종원가 산출을 통한 현장 집행 관리 및 계획 수립</t>
    <phoneticPr fontId="5" type="noConversion"/>
  </si>
  <si>
    <t>• 외주 하도-기타 구분 및 기집행-향후분 관리 작성
• 간접비 및 기타사항 관리 작성
• 공통공사비-경상비 관리 작성
• 설계변경 기승인-향후분 및 컨틴전시/여건보고 작성 관리</t>
  </si>
  <si>
    <t>현장관리내역서,
공동공사비 집행 자료,
간접공사비 집행 자료,
직영분(지급자재 등) 집행 자료</t>
    <phoneticPr fontId="5" type="noConversion"/>
  </si>
  <si>
    <t>준공시예정원가 검토서</t>
  </si>
  <si>
    <t>공사시스템 셋팅</t>
    <phoneticPr fontId="5" type="noConversion"/>
  </si>
  <si>
    <t>• 현장의 발주/기성/원가/손익관리를 위한 현장의 기본사항 입력</t>
  </si>
  <si>
    <t>• 공사시스템 - 현장정보 입력기능을 사용
• 현장 주소, 공사개요, 본부 유관부서 PM 등 기본사항 입력
• 계약사항 등 상세사항 입력 등</t>
  </si>
  <si>
    <t>프로젝트관리 현장정보</t>
    <phoneticPr fontId="5" type="noConversion"/>
  </si>
  <si>
    <t>공사시스템 프로젝트관리 현장정보</t>
  </si>
  <si>
    <t>• 최초 본실행을 기반으로 한 내역별 도급-실행 관리</t>
  </si>
  <si>
    <t>• 공사시스템 실행예산관리 입력기능 사용
• 각 내역별 코드 부여 및 외주-재료-기타 경상비 분류
• 재료의 경우, 당사 품목코드를 참고하여 별도 코드 부여
• 현장 실행률에 맞게 실행예산내역 최종 입력 관리</t>
  </si>
  <si>
    <t>본실행예산내역서</t>
    <phoneticPr fontId="5" type="noConversion"/>
  </si>
  <si>
    <t xml:space="preserve">공사시스템 실행예산관리 </t>
  </si>
  <si>
    <t>외주발주 내역서 입력 (건별)</t>
  </si>
  <si>
    <t xml:space="preserve">• 현장 공사진행에 기반한 적기 외주계약 진행 </t>
  </si>
  <si>
    <t>• 공사시스템 발주관리 입력기능 사용
• 현장에서 계획한 외주발주 계획을 기반으로 발주전략, 현설일, 입찰일 등 발주계획 입력
• 입력된 계획안에 따라 외주시스템을 통한 발주 프로세스 진행</t>
  </si>
  <si>
    <t>외주계약팀</t>
  </si>
  <si>
    <t>공사시스템 발주관리 외주발주계획</t>
  </si>
  <si>
    <t>원가 관리방안 / 준공시예정원가</t>
  </si>
  <si>
    <t>• 최초 원가율 목표 이하로 원가율을 개선하기 위한 현장 계획 검토</t>
  </si>
  <si>
    <t>• 최초 원가율을 달성하기 위한 계획안 수립
• 원가절감 및 추가공사를 통한 도급 확대 아이템 발굴
• 원가상승 리스크 요인 분석을 통한 Hedge 방안 수립
• 모든 기회/리스크를 고려한 준공시 예정원가율 도출 및 공유</t>
  </si>
  <si>
    <t>토목수행팀,
토목견적팀,
토목안전팀,
토목품질팀,
토목계약관리팀</t>
    <phoneticPr fontId="5" type="noConversion"/>
  </si>
  <si>
    <t>착공보고회 발표자료,
준공시 예정원가검토서,
설계변경관리대장</t>
    <phoneticPr fontId="5" type="noConversion"/>
  </si>
  <si>
    <t>준공시예정원가 관리 방안
 Feedback</t>
    <phoneticPr fontId="5" type="noConversion"/>
  </si>
  <si>
    <t>입찰설계 Process 개선(안) 공지</t>
  </si>
  <si>
    <t>공정 관리방안</t>
  </si>
  <si>
    <t>• 입찰시 계획된 공사 기간내 준공을 위한 현장 공정 계획안 검토</t>
  </si>
  <si>
    <t>• 설계 공정 계획안 검토
• 현장 여건을 고려한 공정 지연/단축 요인 도출
• 최초 공정계획 수립 및 검토
• 주요 공종을 중심으로 개략 공사진행계획 공유</t>
  </si>
  <si>
    <t>현장 최초 공정계획(Baseline)</t>
  </si>
  <si>
    <t>공정 관리 방안 Feedback</t>
    <phoneticPr fontId="5" type="noConversion"/>
  </si>
  <si>
    <t>하도급 발주방안</t>
  </si>
  <si>
    <t>• 현장 도급내역을 기반으로 하도급 발주대상 공사 분리 및 최적 발주형태 검토</t>
  </si>
  <si>
    <t>• 하도-직영 대상공사 분리
• 하도급 발주 대상 세분화 및 지급-지입자재 분리
• 하도급 최적 발주형태 검토 (경쟁, 수의, 독과점 등)</t>
  </si>
  <si>
    <t>외주계약팀,
GP,SRM팀,
토목수행팀</t>
    <phoneticPr fontId="5" type="noConversion"/>
  </si>
  <si>
    <t>안전/품질/환경 관리방안</t>
  </si>
  <si>
    <t>• 현장 공사진행중 발생가능한 안전/품질/환경 이슈 검토</t>
  </si>
  <si>
    <t>• 공종별 공사계획에 따른 위험성 평가 시행 및 안전관리계획서 작성
• 주요 목적물의 시방서에 따른 품질관리계획서 작성
• 공사 진행 과정중 발생가능한 환경이슈를 관리하기 위한 환경관리계획서 작성</t>
  </si>
  <si>
    <t>토목안전팀,
토목품질팀,
SEQ RM팀</t>
    <phoneticPr fontId="5" type="noConversion"/>
  </si>
  <si>
    <t>안전관리계획서,
품질관리계획서,
환경관리계획서</t>
    <phoneticPr fontId="5" type="noConversion"/>
  </si>
  <si>
    <t>민원 관리방안</t>
  </si>
  <si>
    <t>• 공사 진행중 발생가능한 민원 요소 검토 및 발생시 대책방안 적정성 검토</t>
  </si>
  <si>
    <t>• 공사부지 주변 생활 환경 검토
• 공사진행중 발생가능한 민원발생 요인(소음, 진동, 비산먼지, 빛공해 등) 검토
• 민원발생을 억제할 수 있는 대책 검토</t>
  </si>
  <si>
    <t>SEQ RM팀,
토목계약관리팀</t>
    <phoneticPr fontId="5" type="noConversion"/>
  </si>
  <si>
    <t>공사시스템 
수행리스크/기회리스트</t>
    <phoneticPr fontId="5" type="noConversion"/>
  </si>
  <si>
    <t>개별 민원 관리방안
(대응 방법, 시기 등)</t>
    <phoneticPr fontId="5" type="noConversion"/>
  </si>
  <si>
    <t>현장조직 및 직원운영계획</t>
  </si>
  <si>
    <t>• 전체 공기중 직원 투입계획 및 현장조직 운영 계획 검토</t>
  </si>
  <si>
    <t>• 공정에 따른 적정 직원투입 계획 수립
• 현장내 부서 구성 및 인원배치 검토
• 대내 및 대외 업무 분장 검토</t>
  </si>
  <si>
    <t>토목수행팀,
토목기획팀</t>
    <phoneticPr fontId="5" type="noConversion"/>
  </si>
  <si>
    <t>대내용 현장조직도
대외용 현장조직도</t>
  </si>
  <si>
    <t>Risk Management 방안</t>
  </si>
  <si>
    <t>• 공사 및 안전작업 중 발생가능한 Risk를 사전 확인하고 대책방안 수립</t>
  </si>
  <si>
    <t>• 설계도서 검토를 통해 목표 성능 미확보 예상 설계 리스크 도출
• 공사장 주변 환경에 의한 계획된 공사 진행 지장 초래 리스크 도출
• 도출된 리스크에 대한 Hedge 방안 수립 및 공유</t>
  </si>
  <si>
    <t>토목수행팀,
토목안전팀,
토목품질팀,
토목계약관리팀,
SEQ RM팀</t>
    <phoneticPr fontId="5" type="noConversion"/>
  </si>
  <si>
    <t>수행리스크/기회리스트</t>
    <phoneticPr fontId="5" type="noConversion"/>
  </si>
  <si>
    <t>수행리스크/기회리스트
Feedback</t>
    <phoneticPr fontId="5" type="noConversion"/>
  </si>
  <si>
    <t>기타 현안사항</t>
  </si>
  <si>
    <t>• 착공초 주요 대외 및 대내 발생 이슈에 대해 유관부서와 공유</t>
  </si>
  <si>
    <t>• 하도급 발주, 현장상이, 공정지연, 민원발생 및 발주처 관리중 이슈사항 정리 및 공유 
• 본사 유관부서의 업무 협조 필요 대상 공유</t>
  </si>
  <si>
    <t>현장 여건</t>
    <phoneticPr fontId="5" type="noConversion"/>
  </si>
  <si>
    <t>최종 취합 및 정리</t>
  </si>
  <si>
    <t>• 현장 파트별 착공보고회 작성 자료 취합 및 최종 검토</t>
    <phoneticPr fontId="5" type="noConversion"/>
  </si>
  <si>
    <t>• 현장 파트별 작성 자료 취합
• 현장의 운영 계획을 중심으로 파트별 내용 수정 및 보완</t>
  </si>
  <si>
    <t>착공보고회 회의록</t>
    <phoneticPr fontId="5" type="noConversion"/>
  </si>
  <si>
    <t>• 착공보고회 feedback에 따른 후속 조치계획 수립</t>
    <phoneticPr fontId="5" type="noConversion"/>
  </si>
  <si>
    <t>• 착공보고회 Feedback 정리
• Feedback에 따른 R/O 정리 및 각각의 후속 조치방안 수립</t>
    <phoneticPr fontId="5" type="noConversion"/>
  </si>
  <si>
    <t>착공보고회 Feed back</t>
    <phoneticPr fontId="5" type="noConversion"/>
  </si>
  <si>
    <t>착공보고회 후속 조치 계획</t>
    <phoneticPr fontId="5" type="noConversion"/>
  </si>
  <si>
    <t>리스크 기회관리부</t>
    <phoneticPr fontId="5" type="noConversion"/>
  </si>
  <si>
    <t>• 현장 업무수행시 발생할 가능성이 있는 잠재적인 이슈 및 리스크를 
  파악하여 발생을 예방하고, 발생시 리스크에 따른 손실을 최소화하여
  사고를 사전에 예방
• 팀별 작성된 Risk 기회관리부를 선임된자가 취합하여 통합 및 변경관리</t>
    <phoneticPr fontId="5" type="noConversion"/>
  </si>
  <si>
    <t>• 리스크관리자 선임 및 팀별 리스크/기회 요인 파악
• 리스크/기회 관리부 승인 요청 및 승인 득
• 조치계획 이행, 조치완료 시 완료일 기록 및 효과성 평가</t>
  </si>
  <si>
    <t>현장 각 팀별,
SEQ RM팀</t>
    <phoneticPr fontId="5" type="noConversion"/>
  </si>
  <si>
    <t>리스크/기회 관리부</t>
  </si>
  <si>
    <t>ㆍ현장 리스크 관리 절차서
ㆍ품질관리(시험)계획서</t>
  </si>
  <si>
    <t>• 현장 업무수행시 발생되는 문서의 분류번호와 그 종류별 보존기간의
   책정기준 등을 정하여 효율적인 문서 관리를 하기 위함.
• 팀별 작성된 문서분류기준표를 선임된자가 취합하여 통합 및 개정관리</t>
    <phoneticPr fontId="5" type="noConversion"/>
  </si>
  <si>
    <t>• 현장내 조직별 대분류 기호를 정함
• 대분류된 조직은 중분류, 소분류, 관리방법, 보관/저장위치를 작성 
• 발주처 및 대내기준의 문서보존 년한 확인
• 발주처 및 대내기준에 따라 현장 문서별 보관기간 작성
• 현장내 조직별 현장 문서분류 및 보관목록표 취합
• 문서분류 및 보관목록표 관리 및 개정</t>
    <phoneticPr fontId="5" type="noConversion"/>
  </si>
  <si>
    <t>현장 각 팀별, 
SEQ RM팀</t>
    <phoneticPr fontId="5" type="noConversion"/>
  </si>
  <si>
    <t>문서분류 및 보관목록표</t>
  </si>
  <si>
    <t>ㆍ현장 문서관리 절차서
ㆍ품질관리(시험)계획서</t>
  </si>
  <si>
    <t>총체계약</t>
    <phoneticPr fontId="5" type="noConversion"/>
  </si>
  <si>
    <t>부산신항북컨2단계 항만배후단지 현장</t>
  </si>
  <si>
    <t>변찬식</t>
  </si>
  <si>
    <t>• 도급변경계약을 위한 설계변경 요청서류 작성</t>
  </si>
  <si>
    <t>• 실정보고 및 ES발생 이후 설계변경 및 계약변경을 위한 요청서류 작성
• 실정보고 승인서류를 기반으로 발주처 설계변경 요청 공문 제출
• 설계변경 요약서 작성</t>
  </si>
  <si>
    <t>실정보고 공문, 실정보고 사유서, 물가변동 제출 공문</t>
  </si>
  <si>
    <t>계약변경 요청공문</t>
  </si>
  <si>
    <t>• 도급변경계약을 위한 총체 변경내역서 작성</t>
  </si>
  <si>
    <t>• 도급변경계약을 위한 당초변경 내역서 작성
• 공사비 증감대비표 및 원가계산서 작성
• 신규단가의 일위대가 및 단가산출서 등 작성</t>
  </si>
  <si>
    <t>실정보고 내역서</t>
  </si>
  <si>
    <t>• 도급변경계약을 위한 총체 수량산출서 작성</t>
  </si>
  <si>
    <t>• 도급변경계약을 위한 당초변경 수량산출서 작성
• 물가변동 변경계약시 미작성</t>
  </si>
  <si>
    <t>실정보고 수량산출서</t>
  </si>
  <si>
    <t>• 도급변경계약을 위한 총체 변경도면 작성</t>
  </si>
  <si>
    <t>• 도급변경계약을 위한 당초변경 도면 작성
• 물가변동 변경계약시 미작성</t>
  </si>
  <si>
    <t>실정보고 도면</t>
  </si>
  <si>
    <t>• 도급변경계약 시 목표달성을 위한 변경된 예정공정표 작성/제출</t>
    <phoneticPr fontId="5" type="noConversion"/>
  </si>
  <si>
    <t>• 프로젝트를 완료하기 위한 작업순서 결정
• 단계별 인수인계 및 후속공종 인계 일정 작성
• Critical Path 분석
  - 여유공기 부족한 공기에 대한 적정성 검토
  - 타공구/타분야 인수인계 시기에 대한 선행공정 검토
• 공기단축, 지연방지, 공사기간 효율적 사용
• 변경 공종 및 실적을 적용하여 공정표 작성
• 발주처 사유 공정지연 발생 시, 공기연장 청구권 확보를 고려한 전략적 작성</t>
    <phoneticPr fontId="5" type="noConversion"/>
  </si>
  <si>
    <t>실정보고 예정공정표</t>
  </si>
  <si>
    <t>• 도급금액 변경에 따른 변경금액에 대한 공사이행보증서 발급</t>
  </si>
  <si>
    <t>• 도급금액 증액시 공사이행보증서 추가 또는 변경발급 필요
• 도급기성시 공동도급사분도 정리하여 청구</t>
  </si>
  <si>
    <t>계약이행보증증권</t>
  </si>
  <si>
    <t>• 도급금액 증액에 따른 변경금액에 대한 공동도급사분 공사이행보증서
  취합</t>
    <phoneticPr fontId="5" type="noConversion"/>
  </si>
  <si>
    <t>• 도급기성시 공동도급사분 공사이행보증서 취합하여 기성청구/ 수금</t>
  </si>
  <si>
    <t>설계팀</t>
    <phoneticPr fontId="5" type="noConversion"/>
  </si>
  <si>
    <t>공사이행보증서, 공사이행보증서 발급 영수증</t>
  </si>
  <si>
    <t>기술도서 검토결과 사내공문 발송</t>
  </si>
  <si>
    <t>• 계약변경시 환경 등의 RISK HEDGE를 위한 기술도서 사전검토 실시</t>
  </si>
  <si>
    <t>• 계약변경 전 변경 기술도서 검토 실시, 검토결과 사내공문 송부 (토목계약관리팀)
• 당사(환경방침) 위배항목, 환경법규 검토, 환경관련 내역 반영 적절성 검토</t>
  </si>
  <si>
    <t>기술도서 검토결과 사내공문</t>
  </si>
  <si>
    <t>• 변경계약을 위한 발주처 계약변경 요청공문 송부</t>
  </si>
  <si>
    <t>• 실정보고 및 물가변동보고서 기반 계약변경(변경 설계서 포함) 요청공문 송부
• 계안서 초안 검토(계약기간/금액/지체상금 등) 및 채권 등 발행
• 변경 계약이후 계약이행보증증권, 공사손해보험 등 보험증권 변경계약 실시</t>
  </si>
  <si>
    <t>총체 변경 계약서, 승인공문</t>
  </si>
  <si>
    <t>차수계약</t>
    <phoneticPr fontId="5" type="noConversion"/>
  </si>
  <si>
    <t>• 계약기간내 원활한 준공 및 차수별 설계도서 작성을 위한 차수별 
  발주처 예산현황 파악</t>
    <phoneticPr fontId="5" type="noConversion"/>
  </si>
  <si>
    <t>• 차수별 예산 배정 공문 요청 필요 예산 협의
• 필요시 추가 예산 요청서 작성 및 공문 발송</t>
  </si>
  <si>
    <t>당해 차수별 예산 현황</t>
  </si>
  <si>
    <t>• 공정진행에 따른 예산소화 가능금액을 검토하여 당해 예산신청</t>
  </si>
  <si>
    <t>• 당해 배정된 예산에 따라 공정계획 및 목표 수립
• 당해 예산소화 불가시 공정 변경 및 타 현장 전용처리 요청</t>
  </si>
  <si>
    <t>공사팀(공정)</t>
  </si>
  <si>
    <t>차수별, 총체 공정표</t>
  </si>
  <si>
    <t>차수별 예산소화 금액 확정</t>
    <phoneticPr fontId="5" type="noConversion"/>
  </si>
  <si>
    <t>• 차수별 착공, 준공을 위한 수량산출서 작성</t>
  </si>
  <si>
    <t>• 확정된 예산 및 공정에 맞추어 차수별 수량산출서 작성</t>
  </si>
  <si>
    <t>총체 수량산출서, 공정표</t>
  </si>
  <si>
    <t>차수별 수량산출서</t>
  </si>
  <si>
    <t>차수별 도면</t>
  </si>
  <si>
    <t>• 차수별 착공, 준공을 위한 도면 작성</t>
  </si>
  <si>
    <t>• 확정된 예산 및 공정에 맞추어 차수별 도면 작성</t>
  </si>
  <si>
    <t>총체 도면, 공정표</t>
  </si>
  <si>
    <t>• 차수별 착공, 준공을 위한 내역서 작성</t>
  </si>
  <si>
    <t>• 확정된 예산 및 공정에 맞추어 차수별 내역서 작성</t>
  </si>
  <si>
    <t>총체 내역서, 공정표</t>
  </si>
  <si>
    <t>차수별 내역서</t>
  </si>
  <si>
    <t>• 차수별 예산소화 목표달성을 위한 예정공정표 작성/제출</t>
    <phoneticPr fontId="5" type="noConversion"/>
  </si>
  <si>
    <t>• 총체 예정공정표 일정 확인, 차수별 사업비 예산 확인
• 사업비 예산을 고려한 투입리소스 및 작업량 분석
• 공종별 각각의 활동(작업순서, 기간) 분석 반영
• Critical Path 분석
  - 여유공기 부족한 공기에 대한 적정성 검토
  - 타공구/타분야 인수인계 시기에 대한 선행공정 검토
• 발주처 사유 공정지연 발생 시, 공기연장 청구권 확보를 고려한 전략적 작성</t>
    <phoneticPr fontId="5" type="noConversion"/>
  </si>
  <si>
    <t>총체 공정표, 도면</t>
  </si>
  <si>
    <t>차수별 예정공정표</t>
  </si>
  <si>
    <t>• 차수별 착공, 준공을 위한 공동도급사 서류 취합</t>
  </si>
  <si>
    <t>• 확정된 예산에 맞추어 공사이행보증 등 필요서류 취합</t>
  </si>
  <si>
    <t>공사이행보증, 인감계, 사업자등록증 등 발주처에서 명시한 서류</t>
  </si>
  <si>
    <t>계약서류 취합 관리 폴더</t>
    <phoneticPr fontId="5" type="noConversion"/>
  </si>
  <si>
    <t>• 차수별 착공, 준공을 위한 차수계약 진행 요청</t>
  </si>
  <si>
    <t>• 착공계등 입찰안내서에 기재된 계약시 필요서류 준비</t>
  </si>
  <si>
    <t>차수별 계약서</t>
  </si>
  <si>
    <t>차수별 착공계 서류</t>
  </si>
  <si>
    <t>• 차수별 착공, 준공을 위한 착공계 제출</t>
  </si>
  <si>
    <t>• 선임계, 공정표, 장비 및 인력투입계획서, 공동계약이행계획서 등 발주처 지정 착공계서류 제출 (입찰안내서 기재)</t>
  </si>
  <si>
    <t xml:space="preserve"> 선임계, 공정표, 장비 및 인력투입계획서, 공동계약이행계획서 등 발주처에서 명시한 서류 (입찰안내서 기재)</t>
  </si>
  <si>
    <t>차수별 착공계</t>
  </si>
  <si>
    <t>도급 기성</t>
    <phoneticPr fontId="5" type="noConversion"/>
  </si>
  <si>
    <t>• 도급기성 검사를 위한 도면 작성</t>
  </si>
  <si>
    <t>• 도급기성 검사를 위해 기성도면 작성, 전회(청색), 금회(적색)로 표기하여 작성</t>
  </si>
  <si>
    <t>기성 도면</t>
  </si>
  <si>
    <t>• 도급기성 검사를 위한 수량산출서 작성</t>
  </si>
  <si>
    <t>• 도급기성 검사를 위해 수량산출서 작성, 전회,금회,누계 표기</t>
  </si>
  <si>
    <t>기성 수량산출서</t>
  </si>
  <si>
    <t>• 도급기성 검사를 위한 전체분 기성청구내역서 작성</t>
  </si>
  <si>
    <t xml:space="preserve">• 전체분 도급기성내역서 작성, 실정보고후 설계변경 이전일 경우 개산급사유서 및 내역서
  작성하여 개산급 청구 </t>
    <phoneticPr fontId="5" type="noConversion"/>
  </si>
  <si>
    <t>도급 기성 내역서</t>
  </si>
  <si>
    <t>기성 내역서 작성 (선금반제 검토 포함)</t>
  </si>
  <si>
    <t>• 현장 CF검토를 위해 선금반제를 고려한 수령금액 확인</t>
  </si>
  <si>
    <t>• 선금 수령대로 기성금액 선금반제 실시, 이를 고려한 CF계획 수립</t>
  </si>
  <si>
    <t>수령금액 산출표</t>
  </si>
  <si>
    <t>• 도급기성 검사를 위한 사진대지 작성</t>
  </si>
  <si>
    <t>• 기성청구분의 현장 공정 진행중, 진행완료 사진을 전체적으로 나타낼수있게끔 작성</t>
  </si>
  <si>
    <t>기성 사진대지</t>
  </si>
  <si>
    <t>• 도급기성 청구를 위한 전체 기성청구서 작성</t>
  </si>
  <si>
    <t>• 도급기성 청구를 위해 정산서류(안전,품질,환경, 보험 등) 취합
• 검측대장, 품질관련서류 등 실적서류 정리</t>
  </si>
  <si>
    <t>기성도면, 수량산출서, 내역서, 사진대지 등 기성 검사서류, 안전, 품질, 환경, 보증 등 정산서류</t>
  </si>
  <si>
    <t>기성청구 공문</t>
  </si>
  <si>
    <t>• 도급기성 청구를 위한 공동도급사 서류 취합</t>
  </si>
  <si>
    <t>• 도급기성 청구시 공동사 국세,지방세 완납증명원, 4대보험 완납증명서 취합
• 4대보험 완납증명서 취합시 유효기간이 짧으므로 공문 제출전 확인 실시</t>
  </si>
  <si>
    <t>국세,지방세 완납증명원, 4대보험 완납증명서</t>
  </si>
  <si>
    <t>공동도급사 서류 관리 폴더</t>
    <phoneticPr fontId="5" type="noConversion"/>
  </si>
  <si>
    <t>• 도급기성 수금을 위한 청구서류 작성</t>
  </si>
  <si>
    <t>• 기성검사 완료 후 기성금청구서 작성(선금반제 반영), 기성내역서 첨부
• 공동사 취합서류 제출</t>
  </si>
  <si>
    <t>대금지불모니터링 시스템 입력 (도급기성 청구용)</t>
  </si>
  <si>
    <t>• 도급기성청구시 대금지불모니터링 시스템 입력</t>
  </si>
  <si>
    <t>• 하도급지킴이, 상생결제시스템 등 입찰안내서에서 지정한 시스템에 입력
• 공동사별로 입력해야하므로 공동사에 안내</t>
  </si>
  <si>
    <t>공동사별 도급기성금액 산출</t>
  </si>
  <si>
    <t>대금지불모니터링 시스템 입력
(도급기성 청구용)</t>
    <phoneticPr fontId="5" type="noConversion"/>
  </si>
  <si>
    <t>• 경영계획 및 CF관리를 위해 기성수금 현황 관리대장 작성</t>
  </si>
  <si>
    <t>• 월마감 자료 작성시 기성수금현황 업데이트하여 작성 실시</t>
  </si>
  <si>
    <t>월마감 현황자료 또는 준공시예정원가 검토자료</t>
  </si>
  <si>
    <t>• 미청구미수관리를 위해 사기성-관기성 검토내역 작성</t>
  </si>
  <si>
    <t>• 사기성 집행월, 관기성 수금월마다 사기성-관기성 차인 작성, 차인사유 분석</t>
  </si>
  <si>
    <t>도급기성 내역서, 하도급기성 내역서</t>
  </si>
  <si>
    <t>미청구미수 관리현황</t>
  </si>
  <si>
    <t>• 도급, 하도급 변경계약, 법정관리인 변경선임, 하도급대금 지급 등 30일
  이내 관통보 미실시시 과태료 부과</t>
    <phoneticPr fontId="5" type="noConversion"/>
  </si>
  <si>
    <t>• 매월 일정날짜를 지정하여 키스콘 입력 실시</t>
  </si>
  <si>
    <t>도급, 하도급 변경계약자료, 도급, 하도급 기성자료, 법정관리자 변경선임계</t>
  </si>
  <si>
    <t>건설공사관리대장(키스콘) 발주처 통보</t>
    <phoneticPr fontId="5" type="noConversion"/>
  </si>
  <si>
    <t>• 매년 연초 대한건설협회 등 관련협회에 신고를 위해 전년도 기성공사
  실적증명서 발급</t>
    <phoneticPr fontId="5" type="noConversion"/>
  </si>
  <si>
    <t>• 초안 작성후 본사검토 실시
• 본사검토 완료 후 발주처 직인 날인 (최수 4부이상 발급, 본사 3부, 현장 1부 보관)</t>
  </si>
  <si>
    <t>도급기성 고조서, 관급자재 소요현황</t>
  </si>
  <si>
    <t>기성공사 실적증명서</t>
  </si>
  <si>
    <t>• 경영계획 및 CF관리를 위한 도급기성/선급금 수금계획 수립/작성</t>
  </si>
  <si>
    <t>• 발주처 예산소진계획(상반기 집행), CF상황 등 고려하여 도급기성 및 선금 수금계획 작성</t>
  </si>
  <si>
    <t>도급기성/선급급 수금계획</t>
    <phoneticPr fontId="5" type="noConversion"/>
  </si>
  <si>
    <t>• CF관리를 위해 선금 공제 후 기성 실수령금액 파악</t>
  </si>
  <si>
    <t>• 선금 신청율만큼 도급기성에서 선금을 공제하지 않을경우 관련법 위반이므로 공제계획
  수립시 공제율 확인</t>
    <phoneticPr fontId="5" type="noConversion"/>
  </si>
  <si>
    <t>선급금 공제계획</t>
    <phoneticPr fontId="5" type="noConversion"/>
  </si>
  <si>
    <t>• CF관리시 단발성 Cash Out에 대한 기간 및 금액 사전검토</t>
  </si>
  <si>
    <t>• 사무실 및 숙소 등 사용기간 검토 및 전세금 금액 확인
• 전체 공정관리를 통한 인원운영 계획으로 숙소 신규/해지 등 사전검토</t>
  </si>
  <si>
    <t>공정표 및 인력운영 계획</t>
  </si>
  <si>
    <t>단발성 Cash Out 관리파일</t>
    <phoneticPr fontId="5" type="noConversion"/>
  </si>
  <si>
    <t>• CF관리를 위해 월/년 하도급 및 용역 집행계획 수립</t>
  </si>
  <si>
    <t>• 공정계획을 수립하여 업체별 집행 계획 수립
• 선급금을 고려하여 월별 실집행 금액 반영</t>
  </si>
  <si>
    <t>공사시스템</t>
  </si>
  <si>
    <t>• CF관리 및 정확도를 높이기 위해 안분금 수금 계획 수립</t>
  </si>
  <si>
    <t>• 월별 사용 금액을 산정하여 공동도급사 지분률별 금액 산정
• 안분미수 발생시 본사 지침에 따른 조치 필요</t>
  </si>
  <si>
    <t>안분청구공문</t>
  </si>
  <si>
    <t>안분관리대장</t>
  </si>
  <si>
    <t>• 자재 사용계획 수립을 통한 집행계획 수립</t>
  </si>
  <si>
    <t>• 지급자재 총괄 집행계획을 수립하고, 설계대비 사용량을 월별 검토
• 설계대비 초과시 귀책사유를 확인하여 본사 기준에 따른 Buy Back 실시</t>
  </si>
  <si>
    <t>지급자재 관리대장</t>
  </si>
  <si>
    <t>자재비 집행계획</t>
    <phoneticPr fontId="5" type="noConversion"/>
  </si>
  <si>
    <t>• 계약 서류 확인으로 영세율, 면세관련 조건확인</t>
  </si>
  <si>
    <t>• CF관리를 위해 계약서 사전검토를 통해 영세율, 면세관련 확인</t>
  </si>
  <si>
    <t>계약서</t>
  </si>
  <si>
    <t>• 자금수지 계획 수립을 위해 년 또는 3개년 CF관리 계획 수립</t>
  </si>
  <si>
    <t>• 외주비 및 경상비, 자재비 등 월별 집행계획을 수립하고, 기성수금 및 안분금 수금을 
  산정하여 월별, 년별, 3개년의 CF관리 계획 수립</t>
  </si>
  <si>
    <t>경영계획 수립(엑셀)
재무전망</t>
  </si>
  <si>
    <t>총괄 C/F</t>
    <phoneticPr fontId="5" type="noConversion"/>
  </si>
  <si>
    <t>• 외주비 및 자재비 등 월 집행 계획 검토를 통한 차인 사유 확인</t>
  </si>
  <si>
    <t>• 집행 및 수금, 안분금 입금 등 당초 계획대비 월별 차인사유 검확인</t>
  </si>
  <si>
    <t>공사시스템, 재무전망</t>
  </si>
  <si>
    <t>전월 대비 CF 차인 사유 검토서</t>
    <phoneticPr fontId="5" type="noConversion"/>
  </si>
  <si>
    <t>발주처 조직 및 업무분장 조사</t>
    <phoneticPr fontId="5" type="noConversion"/>
  </si>
  <si>
    <t>• 설계변경 등 대관업무 진행을 위하여 발주처 조직, 업무분장 조사</t>
  </si>
  <si>
    <t>• 주로 담당감독에게 요청하여 발주처 조직도 및 연락망, 업무분장 확인</t>
  </si>
  <si>
    <t>발주처 조직도, 연락망, 업무분장표</t>
  </si>
  <si>
    <t>발주처 요구 사항 및 대응 결과 정리</t>
    <phoneticPr fontId="5" type="noConversion"/>
  </si>
  <si>
    <t>• 원가/공정등의 impact가 있을경우 실정보고,설계변경등을 통하여 금액, 
  공기에 반영</t>
    <phoneticPr fontId="5" type="noConversion"/>
  </si>
  <si>
    <t>• 공무와 협의하여 impact 수준 파악, 필요시 실정보고, 설계변경 진행</t>
  </si>
  <si>
    <t>실정보고 자료</t>
  </si>
  <si>
    <t>• 발주처 일상업무 진행을 위해 공사사에 요청</t>
  </si>
  <si>
    <t>• 담당자 취합 후 발주처 제출</t>
  </si>
  <si>
    <t>단순 업무요청자료</t>
  </si>
  <si>
    <t>• 주로 발주처 담당자 변경시 현안보고용 자료 작성</t>
  </si>
  <si>
    <t>• 현장의 문제점위주로 작성하여 실정보고, 설계변경등을 어필할것.</t>
  </si>
  <si>
    <t>당현장 현안사항 및 보고자료</t>
  </si>
  <si>
    <t>발주처/외부기관 현장 방문</t>
    <phoneticPr fontId="5" type="noConversion"/>
  </si>
  <si>
    <t>• 발주처/외부기관 방문시 현장 및 당사 이미지제고를 위함</t>
  </si>
  <si>
    <t>• 점검 동선을 따라 안전/환경/품질 등 위주로 현장 정리정돈 실시</t>
  </si>
  <si>
    <t>브리핑 서류 작성</t>
  </si>
  <si>
    <t>• 발주처/외부기관 방문시 해당공사 설계 및 공사상황 브리핑</t>
  </si>
  <si>
    <t>• 간략하게 한두장 내외로 설계현황, 공사 및 공정 진행상황, 현안사항등 브리핑 자료 작성
• 주요공종 진행현장에 캐노피, 이젤등 활용하여 현장내 브리핑장소 조성</t>
  </si>
  <si>
    <t>간략한 브리핑 서류</t>
  </si>
  <si>
    <t>• 사무실내 응대 또는 현장방문에 따라 다름
• 사무실내 응대시 상황실, 회의실에서 주로 응대, PPT활용 브리핑
• 현장 방문시 주요공종 진행장소 위주로 방문</t>
  </si>
  <si>
    <t>현장 현안판</t>
    <phoneticPr fontId="5" type="noConversion"/>
  </si>
  <si>
    <t>방문 응대 사진대지</t>
    <phoneticPr fontId="5" type="noConversion"/>
  </si>
  <si>
    <t>남해-여수국도 현장</t>
  </si>
  <si>
    <t>김성우</t>
  </si>
  <si>
    <t>유관 부서 담당 업무 및 담당자 조사</t>
    <phoneticPr fontId="5" type="noConversion"/>
  </si>
  <si>
    <t>• 대관업무 진행을 위한 유관 부서 담당 업무 및 담당자 조사</t>
    <phoneticPr fontId="5" type="noConversion"/>
  </si>
  <si>
    <t>• 발주처 및 지자체, 유관 공공기관의 담당자를 온라인, 유선연락, 방문 등을 통해 조사</t>
    <phoneticPr fontId="5" type="noConversion"/>
  </si>
  <si>
    <t>유관기관 List</t>
    <phoneticPr fontId="5" type="noConversion"/>
  </si>
  <si>
    <t>유관부서 조직도,
담당자 List</t>
    <phoneticPr fontId="5" type="noConversion"/>
  </si>
  <si>
    <t>각종 신고, 인허가 관리대장 작성</t>
    <phoneticPr fontId="5" type="noConversion"/>
  </si>
  <si>
    <t>• 각종 신고 및 인허가 진행현황 파악 및 관리를 위한 대장 작성</t>
    <phoneticPr fontId="5" type="noConversion"/>
  </si>
  <si>
    <t>• 각종 신고 및 인허가 추진 경위, 향후 진행 예정사항 작성 및 주기적 업데이트</t>
    <phoneticPr fontId="5" type="noConversion"/>
  </si>
  <si>
    <t>각종 신고서,
인허가 자료</t>
    <phoneticPr fontId="5" type="noConversion"/>
  </si>
  <si>
    <t>각종 신고, 인허가 관리대장</t>
    <phoneticPr fontId="5" type="noConversion"/>
  </si>
  <si>
    <t xml:space="preserve">[대기환경보전법 시행규칙 제57조] 비산먼지발생사업
건설현장의 비산먼지의 발생을 억제하고 대기환경을 보전하기위한 시설의 설치 및 필요한 조치 이행 신고서 제출
</t>
  </si>
  <si>
    <t>•  오프라인 : 관활 자치단체 환경부서에 서류제출
•  온라인 : 정부24(https://www.gov.kr)를 통해 간편하게 신고 가능
•  심사 및 보완 : 관활기관에서 신고서를 검토하고 보완사항을 요청할수 있습니다
•  신고.수리 : 신고가 수리되면 신고증명서 발급  이후 공사 착수 가능</t>
    <phoneticPr fontId="5" type="noConversion"/>
  </si>
  <si>
    <t>비산먼지 발생사업 등(변경) 신고서</t>
  </si>
  <si>
    <t>[별지 제24호서식] 대기환경보전법 
시행규칙</t>
    <phoneticPr fontId="5" type="noConversion"/>
  </si>
  <si>
    <t>[대기환경보전법 시행규칙 제58조] 비산먼지발생사업의 신고등
1. 사업장의 명칭 또는 대표자의 변경
2. 비산먼지 배출공정의 변경
3. 사업 도는 공사의 규모를 늘리거나 그 종류의 추가
4. 비산먼지 발생억제시설 또는 조치사항의 변경
5. 공사기간의 변경</t>
  </si>
  <si>
    <t>신고수리 공문</t>
  </si>
  <si>
    <t>생활소음 규제지역 내에서 특정공사를 실시하고자 하는 자가 사전에 신고하기 위한 민원 사무</t>
  </si>
  <si>
    <t>[별지 제10호서식]소음.진동관리법
시행규칙</t>
  </si>
  <si>
    <t>특정공사 사전신고대상 기계.장비의 30%이상의 중가, 특정공사 기간의 연장,
방음.방진시설의 설치명세 변경, 소음.진동 저감대책의 변경, 공사규모 10%
이상의 확대</t>
  </si>
  <si>
    <t>[별지 제12호서식]소음.진동관리법
시행규칙</t>
  </si>
  <si>
    <t>건축공사 착공신고</t>
    <phoneticPr fontId="5" type="noConversion"/>
  </si>
  <si>
    <t>[건축법 제21조]
건축법 제11조ㆍ제14조 또는 제20조제1항에 따라 허가를 받거나 신고를 한 건축물의 공사를 착수하려는 건축주는 국토교통부령으로 정하는 바에 따라 허가권자에게 공사계획을 신고하여야 한다.</t>
  </si>
  <si>
    <t xml:space="preserve">• 별지 제13호서식의 착공신고서(전자문서로 된 신고서를 포함한다)에 다음 각 호의 서류 및
  도서를 첨부하여 허가권자에게 제출해야 한다. 
• 첨부
  1. 「건축법」 제15조에 따른 건축관계자 상호간의 계약서 사본
      (해당 사항이 있는 경우로 한정합니다)
  2. 「건축법 시행규칙」 별표 4의2의 설계도서. 다만, 「건축법」 제11조 및 제14조에 따라 건축허가
     및 건축신고를 할 때 제출한 경우에는 제출하지 않으며, 변경사항이 있는 경우에는 변경된
     설계도서를 제출해야 합니다.
  3. 「건축법」 제25조제11항에 따른 감리 계약서(해당 사항이 있는 경우로 한정합니다)
  4. 「건축사법 시행령」 제21조제2항에 따라 제출받은 보험증서 또는 공제증서의 사본
  5. 「산업안전보건법 시행규칙」 별지 제104호서식에 따른 기술지도계약서 사본
      (산업안전보건법」 제73조제1항에 따른 건설재해예방전문지도기관의 지도를 받아야 하는
      공사인 경우만 해당합니다) </t>
  </si>
  <si>
    <t>건축공사 착공필증</t>
    <phoneticPr fontId="5" type="noConversion"/>
  </si>
  <si>
    <t>[별지 제13호서식] 착공신고서(건축법 시행규칙)</t>
  </si>
  <si>
    <t>• 건축공사 착공 관련 인허가 승인</t>
    <phoneticPr fontId="5" type="noConversion"/>
  </si>
  <si>
    <t>• 허가권자는 신고를 받은 날부터 3일 이내에 신고수리 여부 또는 민원 처리 관련 법령에 
  따른 처리기간의 연장 여부를 신고인에게 통지하여야 한다.
• 허가권자가 제3항에서 정한 기간 내에 신고수리 여부 또는 민원 처리 관련 법령에 따른 
  처리기간의 연장 여부를 신고인에게 통지하지 아니하면 그 기간이 끝난 날의 다음 날에 
  신고를 수리한 것으로 본다.</t>
    <phoneticPr fontId="5" type="noConversion"/>
  </si>
  <si>
    <t>소방공사 착공신고</t>
    <phoneticPr fontId="5" type="noConversion"/>
  </si>
  <si>
    <t>[소방시설공사업법 제13조]
공사업자는 대통령령으로 정하는 소방시설공사를 하려면 행정안전부령으로 정하는 바에 따라 그 공사의 내용, 공사 장소, 그 밖에 필요한 사항을 소방본부장이나 소방서장에게 신고하여야 한다.</t>
  </si>
  <si>
    <t>• 해당 소방시설공사의 착공 전까지 별지 제14호서식의 소방시설공사 착공(변경)신고서
  [전자문서로 된 소방시설공사 착공(변경)신고서를 포함한다] 소방본부장 또는 소방서장에게
  신고(첨부 : 소방시설공사등의 하도급통지서 사본 1부, 하도급대금 지급보증서 사본 1부)</t>
    <phoneticPr fontId="5" type="noConversion"/>
  </si>
  <si>
    <t>소방공사 착공필증</t>
    <phoneticPr fontId="5" type="noConversion"/>
  </si>
  <si>
    <t>[별지 제14호서식] 소방시설공사 착공(변경)신고서(소방시설공사업법 시행규칙)</t>
  </si>
  <si>
    <t>• 소방공사 착공 관련 인허가 승인</t>
    <phoneticPr fontId="5" type="noConversion"/>
  </si>
  <si>
    <t>• 소방본부장 또는 소방서장은 착공신고 또는 변경신고를 받은 날부터 2일 이내에 신고수리 여부를 신고인에게 통지하여야 한다.
• 소방본부장 또는 소방서장이 제3항에서 정한 기간 내에 신고수리 여부 또는 민원 처리 관련 법령에 따른 처리기간의 연장을 신고인에게 통지하지 아니하면 그 기간(민원처리 관련 법령에 따라 처리기간이 연장 또는 재연장된 경우에는 해당 처리기간을 말한다)이 끝난 날의 다음 날에 신고를 수리한 것으로 본다.</t>
  </si>
  <si>
    <t>[위험물안전관리법 제6조]
제조소등을 설치하고자 하는 자는 대통령령이 정하는 바에 따라 그 설치장소를 관할하는 특별시장ㆍ광역시장ㆍ특별자치시장ㆍ도지사 또는 특별자치도지사(이하 “시ㆍ도지사”라 한다)의 허가를 받아야 한다. 제조소등의 위치ㆍ구조 또는 설비 가운데 행정안전부령이 정하는 사항을 변경하고자 하는 때에도 또한 같다.</t>
  </si>
  <si>
    <t>• 제조소등의 설치허가 또는 변경허가를 받으려는 자는 설치허가 또는 변경허가신청서에 행정안전부령으로 정하는 서류를 첨부하여 특별시장ㆍ광역시장ㆍ특별자치시장ㆍ도지사 또는 특별자치도지사(이하 “시ㆍ도지사”라 한다)에게 제출하여야 한다.</t>
  </si>
  <si>
    <t>위험물 취급허가 필증</t>
    <phoneticPr fontId="5" type="noConversion"/>
  </si>
  <si>
    <t>[별지 제1호서식] 위험물 (제조소¸ 저장소¸ 취급소) 설치허가신청서(위험물안전관리법 시행규칙)</t>
  </si>
  <si>
    <t>• 위험물 취급허가 인허가 승인</t>
    <phoneticPr fontId="5" type="noConversion"/>
  </si>
  <si>
    <t>• 시ㆍ도지사는 제1항에 따른 제조소등의 설치허가 또는 변경허가 신청 내용이 기준에 적합하다고 인정하는 경우에는 허가를 하여야 한다.</t>
  </si>
  <si>
    <t>위험물 설치 허가서</t>
  </si>
  <si>
    <t>가설건물 축조 신고</t>
    <phoneticPr fontId="5" type="noConversion"/>
  </si>
  <si>
    <t>[건축법 제20조 3항]
공사용 가설건축물 등 대통령령으로 정하는 용도의 가설건축물을 축조하려는 자는 대통령령으로 정하는 존치 기간, 설치 기준 및 절차에 따라 특별자치시장ㆍ특별자치도지사 또는 시장ㆍ군수ㆍ구청장에게 신고한 후 착공하여야 한다.</t>
  </si>
  <si>
    <t>• 가설건축물 축조신고서(전자문서로 된 신고서를 포함한다)에 배치도ㆍ평면도 및 대지사용승낙서(다른 사람이 소유한 대지인 경우만 해당한다)를 첨부하여 특별자치시장ㆍ특별자치도지사 또는 시장ㆍ군수ㆍ구청장에게 제출</t>
  </si>
  <si>
    <t>가설건물 축조 허가</t>
    <phoneticPr fontId="5" type="noConversion"/>
  </si>
  <si>
    <t>[별지 제8호서식] 가설건축물 축조신고서(건축법 시행규칙)</t>
  </si>
  <si>
    <t>• 가설건물 축조 관련 인허가 승인</t>
    <phoneticPr fontId="5" type="noConversion"/>
  </si>
  <si>
    <t>• 특별자치시장ㆍ특별자치도지사 또는 시장ㆍ군수ㆍ구청장은 제1항에 따른 신고를 받은 날부터 5일 이내에 신고수리 여부 또는 민원 처리 관련 법령에 따른 처리기간의 연장 여부를 신고인에게 통지하여야 한다. 다만, 이 법 또는 다른 법령에 따라 심의, 동의, 협의, 확인 등이 필요한 경우에는 20일 이내에 통지하여야 한다.
• 특별자치시장ㆍ특별자치도지사 또는 시장ㆍ군수ㆍ구청장은 제1항에 따른 신고가 제3항 단서에 해당하는 경우에는 신고를 받은 날부터 5일 이내에 신고인에게 그 내용을 통지하여야 한다.</t>
  </si>
  <si>
    <t>처리계획 신고 서류 작성</t>
  </si>
  <si>
    <t>[건설폐기물의 재활용 촉진의 관한 법률 제 17조]
배출자는 해당건설공사에서 발생할 건설폐기물의 종류별 발생예상량을 조사
하여 그 결과를 토대로 폐기물처리계획서를 작성하여 각 지자체장에게 신고를 목적으로 한다</t>
  </si>
  <si>
    <t>• 근거조항 : 건설폐기물의 재활용 촉진의 관한 법률 제 17조
• 대상자 : 배출자(건설폐기물5톤이상 이상)
• 신고시기 : 해당 건설공사의 착공일
• 제출서류 : 건설폐기물 처리계획서(규칙별지 제7호 서식)
 - 건설공사에서 발생할 건설폐기물의 종류별 발생예상량
 - 건설폐기물의 분리배출 계획 및 건설현장에서의 재활용 계획
 - 건설폐기물 발생주기, 보관방법 및 처리계획
 - 수탁처리능력을 확인할수 있는 서류 사본</t>
    <phoneticPr fontId="5" type="noConversion"/>
  </si>
  <si>
    <t>시행규칙 별지 제7호 서식
건설폐기물 처리계획서
건설폐기물 처리변경계획서</t>
  </si>
  <si>
    <t>건설폐기물 처리계획 신고필증</t>
    <phoneticPr fontId="5" type="noConversion"/>
  </si>
  <si>
    <t>• 건설폐기물 처리계획 신고, 승인
 [건설폐기물의 재활용 촉진의 관한 법률 제 17조]</t>
    <phoneticPr fontId="5" type="noConversion"/>
  </si>
  <si>
    <t>인허가 서류 작성</t>
  </si>
  <si>
    <t>[소음.진동 규제법 제8조 제1항]
배출시설을 설치하려는 자는 대통령령으로 정하는 바에 따라 특별자치시장ㆍ특별자치도지사 또는 시장ㆍ군수ㆍ구청장(자치구의 구청장을 말한다. 이하 같다)에게 신고하여야 한다</t>
  </si>
  <si>
    <t>•  배출시설 및 방지시설 설치 명세서 1부
•  방지시설의 의무를 면제 받으려는 경우 제1호 서류를 갈음하여 면재를 인정할수 있는서류
•  온라인접수 불허  대면접수 만 가능</t>
    <phoneticPr fontId="5" type="noConversion"/>
  </si>
  <si>
    <t>소음.진동배출시설 설치(신고서)
소음.진동배출시설 변경신고서</t>
  </si>
  <si>
    <t>배출시설신고필증 
배출시설허가증</t>
    <phoneticPr fontId="5" type="noConversion"/>
  </si>
  <si>
    <t>• 소음진동배출시설 설치신고, 승인</t>
    <phoneticPr fontId="5" type="noConversion"/>
  </si>
  <si>
    <t>• 특별자치시장ㆍ특별자치도지사 또는 시장ㆍ군수ㆍ구청장은 제1항 본문에 따른 신고 또는
  제2항에 따른 변경신고를 받은 경우 그 내용을 검토하여 이 법에 적합하면 신고를 
  수리하여야 한다.</t>
    <phoneticPr fontId="5" type="noConversion"/>
  </si>
  <si>
    <t>시행규칙 별지 제1호 서식
시행규칙 별지 제5호 서식</t>
  </si>
  <si>
    <t>사업장 폐기물 배출자 신고</t>
    <phoneticPr fontId="5" type="noConversion"/>
  </si>
  <si>
    <t>[폐기물관리법 제17조 2항]
사업장폐기물의 종류와 발생량 등을 환경부령으로 정하는 바에 따라 특별자치시장, 특별자치도지사, 시장ㆍ군수ㆍ구청장에게 신고하여야 한다. 신고한 사항 중 환경부령으로 정하는 사항을 변경할 때에도 또한 같다.</t>
  </si>
  <si>
    <t>신고방법
1. off-Line 신청 : 방문, 우편 등으로 처리(행정)기관에 제출
2. on-Line 신청 : 올바로시스템 주1)을 통한 제출
변경신고
1. 총배출량이 50% 이상 증가한 경우
2. 상호 또는 사업장의 소재지를 변경한 경우
3. 사업장폐기물의 종류별 처리계획을 변경한 경우 
4. 페기물이 발생되는 공사기간이 3개월 이상 연장 되는경우</t>
  </si>
  <si>
    <t>폐기물관리법 시행규칙
[별지 제7호서식]
사업장폐기물배출자
(신고서, 변경신고서)</t>
  </si>
  <si>
    <t>사업장 폐기물 배출자 신고 필증</t>
    <phoneticPr fontId="5" type="noConversion"/>
  </si>
  <si>
    <t>• 사업장 폐기물 배출자 신고, 승인</t>
    <phoneticPr fontId="5" type="noConversion"/>
  </si>
  <si>
    <t>• 특별자치시장, 특별자치도지사, 시장ㆍ군수ㆍ구청장은 제2항에 따른 신고 또는 변경신고를 받은 날부터 20일 이내에 신고수리 여부를 신고인에게 통지하여야 한다.
• 특별자치시장, 특별자치도지사, 시장ㆍ군수ㆍ구청장이 제3항에서 정한 기간 내에 신고수리 여부나 민원 처리 관련 법령에 따른 처리기간의 연장을 신고인에게 통지하지 아니하면 그 기간이 끝난 날의 다음 날에 신고를 수리한 것으로 본다.</t>
  </si>
  <si>
    <t>[도로법 시행령 제55조]
도로구역 안에서 공작물 • 물건 기타의 시설을 신설, 개축, 변경, 제거 등을
위해 도로 점용 시 관리청의 허가 필요</t>
  </si>
  <si>
    <t>• 허가권자 확인 후 점용허가 작성 서류 확인
• 허가 서류 작성 
 - 도로 등의 연결허가 신청서 (연결계획서)
 - 위치도, 점용 계획도, 편입용지도/조서, 배수계획도, 부대시설 설치도 (가드레일, 차선도색 등),
   현장사진 등</t>
  </si>
  <si>
    <t>[별지 제24호서식] 도로점용허가 신청서(도로법 시행규칙)</t>
  </si>
  <si>
    <t>도로점용허가증　</t>
    <phoneticPr fontId="5" type="noConversion"/>
  </si>
  <si>
    <t>국내현장 토목시공 업무지침</t>
  </si>
  <si>
    <t>• 도로점용허가 신고, 승인</t>
    <phoneticPr fontId="5" type="noConversion"/>
  </si>
  <si>
    <t>• 허가신청서 작성 (필요시 경찰서 협의)
• 점용 허가 및 점용료 납부 (공익목적 시 점용료 면제)
• 점용공사 착수 / 완료 후 완료확인
• 허가조건 이행 (점용물 또는 시설 철거 시 이행 확인)</t>
  </si>
  <si>
    <t>도로점용허가서</t>
  </si>
  <si>
    <t>　</t>
  </si>
  <si>
    <t>[산림자원의 조성 및 관리에 관한 법률 제36조의 1항 및 시행령 제44조 1항]
산림 안에서 입목의 벌채, 임산물의 굴취/채취 행위 시 지자체 또는 지방산림
관리청장의 허가 필요</t>
  </si>
  <si>
    <t>• 벌채 대상 및 면적(수량) 확인
• 허가권자 확인 후 벌채허가 서류 확인
• 허가서류 작성 
• 입목 벌채 허가서 작성
 - 벌채구역도, 벌채예정 수량 조사서, 사업계획서 작성</t>
  </si>
  <si>
    <t>[별지 제34호서식] (입목벌채¸ 임산물 굴취채취) (변경)허가신청서(산림자원의 조성 및 관리에 관한 법률 시행규칙)</t>
  </si>
  <si>
    <t>　입목벌채 허가 필증</t>
    <phoneticPr fontId="5" type="noConversion"/>
  </si>
  <si>
    <t>• 입목벌채 허가 신고, 승인</t>
    <phoneticPr fontId="5" type="noConversion"/>
  </si>
  <si>
    <t>• 벌채 공사 착수 및 완료 후 완료확인
• 허가조건 이행 (사업계획서, 사후 관리계획 등)</t>
  </si>
  <si>
    <t>임목벌채 허가서</t>
  </si>
  <si>
    <t>하천점용허가</t>
    <phoneticPr fontId="5" type="noConversion"/>
  </si>
  <si>
    <t>[하천법 제33조 1항, 시행령 제34조 1항]
하천구역 안에서 토지, 하천시설의 점용, 공작물의 신축/개축/변경 시 
관리청의 허가 필요
[소하천정비법 제14조 1항]
관리청이 아닌 기관이 소하천을  점용 또는 일시 사용 시 관리청의 허가 필요</t>
    <phoneticPr fontId="5" type="noConversion"/>
  </si>
  <si>
    <t>• 허가권자 확인 후 점용허가 작성 서류 확인
• 허가 서류 작성 
  - 위치도, 사업계획서, 편입 용지도/조서, 복구계획서, 환경오염 저감대책 등</t>
  </si>
  <si>
    <t>설계팀</t>
  </si>
  <si>
    <t>[별지 제29호서식] (하천점용허가¸ 홍수관리구역 안에서의 행위허가) (변경)신청서(하천법 시행규칙)
[별지 제11호서식] (소하천등 정비ㆍ소하천¸ 소하천구역 및 소하천시설의 점용ㆍ사용)허가신청서(소하천정비법 시행규칙)</t>
    <phoneticPr fontId="5" type="noConversion"/>
  </si>
  <si>
    <t>하천점용허가 필증</t>
    <phoneticPr fontId="5" type="noConversion"/>
  </si>
  <si>
    <t>• 하천점용허가 신고, 승인</t>
    <phoneticPr fontId="5" type="noConversion"/>
  </si>
  <si>
    <t>• 허가신청서 작성
• 점용 허가 완료 
• 점용공사 착수 / 완료 후 완료확인
• 허가조건 이행 (우기 시 점용물 철거, 오탁방지막 설치 등 이행 확인)</t>
    <phoneticPr fontId="5" type="noConversion"/>
  </si>
  <si>
    <t>하천점용 허가서,
소하천점용 허가서</t>
    <phoneticPr fontId="5" type="noConversion"/>
  </si>
  <si>
    <t>농지전용허가</t>
    <phoneticPr fontId="5" type="noConversion"/>
  </si>
  <si>
    <t>[농지법 제34조제1항]
농지 전용 필요 시 농림축산식품부 장관의 허가 필요
※ 농지의 용도지역, 면적에 따라 허가권자 지정
  ☞ 농림축산식품부 장관, 시/도지사, 시 • 군 • 구청장</t>
  </si>
  <si>
    <t>• 허가권자 확인 후 전용허가 작성 서류 확인
• 허가 서류 작성 
  - 위치도, 사업계획서, 편입 용지도/조서, 피해의 내용 및 방지계힉 등</t>
  </si>
  <si>
    <t>[별지 제14호서식] 농지전용(허가¸ 변경허가)신청서(농지법 시행규칙)</t>
  </si>
  <si>
    <t>　농지전용허가 필증</t>
    <phoneticPr fontId="5" type="noConversion"/>
  </si>
  <si>
    <t>• 농지전용허가 신고, 승인</t>
    <phoneticPr fontId="5" type="noConversion"/>
  </si>
  <si>
    <t>• 허가신청서 작성
• 전용 허가 완료 (도로구역 결정고시 시 의제처리)
• 농지전용 부담금 납부 (공익목적 시 면제)
• 허가조건 이행</t>
  </si>
  <si>
    <t>농지전용 허가서</t>
  </si>
  <si>
    <t>산지전용허가</t>
    <phoneticPr fontId="5" type="noConversion"/>
  </si>
  <si>
    <t>[산지관리법 제14조 제1항]
산지 전용 필요 시 산지의 종류 및 면적 등의 구분에 따라 산림청장의
허가 필요
※ 산지의 용도지역, 면적에 따라 허가권자 지정
  ☞ 산림청장, 지방산림청장, 국유림 관리소장, 시 • 도지사, 시 • 군 • 구청장</t>
  </si>
  <si>
    <t>[별지 제3호서식] 산지전용(허가¸ 변경허가) 신청서(산지관리법 시행규칙)</t>
  </si>
  <si>
    <t>산지전용허가 필증　</t>
    <phoneticPr fontId="5" type="noConversion"/>
  </si>
  <si>
    <t>• 허가신청서 작성
• 전용 허가 완료 (도로구역 결정고시 시 의제처리)
• 허가조건 이행 (제선충 감염지역 해당 시 제선충 방제계획서 이행 후 방제완료서 제출</t>
  </si>
  <si>
    <t>산지전용 허가서</t>
  </si>
  <si>
    <t>[도로법 제40조, 시행령 제39조 3항, 도로법 제26조, 시행령 제28조]</t>
  </si>
  <si>
    <t>• 허가권자 확인 후 설치 허가 작성 서류 확인
• 허가 서류 작성 
  - 위치도, 사업계획서, 평면도, 배치도, 지적도 등</t>
  </si>
  <si>
    <t>접도구역 내 건축 및 공작물
설치 허가서</t>
  </si>
  <si>
    <t>　접도구역 내 건축 및 공작물 설치허가증</t>
    <phoneticPr fontId="5" type="noConversion"/>
  </si>
  <si>
    <t>• 접도구역 내 건축 및 공작물 설치허가 신고, 승인</t>
    <phoneticPr fontId="5" type="noConversion"/>
  </si>
  <si>
    <t>• 허가 신청서 작성
• 설치허가 후 건축 및 공작물 설치
• 허가조건 이행</t>
  </si>
  <si>
    <t>영동대로지하개발1공구 현장</t>
  </si>
  <si>
    <t>최문규</t>
  </si>
  <si>
    <t>• 골재채취 적법/적시 허가</t>
  </si>
  <si>
    <t>• 근거법령 : 골재채취법 제22조, 동법 시행령 제26조, 동법 시행규칙 제12조
• 대상사업 : 골재채취허가 필요 시
• 구비서류 : 
 - 신청서 1부 (동법 시행규칙 별지 제11호 서식), 골재채취업 등본증 사본 1부, 위치도 1부, 종/횡단면도 및 입체면적을 표시한 실측평면도 1부 (1천2백분의 1, 3천분의 1 또는 5천분의 1), 사업계획서 1부, 골재의 채취구역에 광업권 또는 조광권 그 밖의 권리를 가진 자가 잇는 경우에는 그의 동의서 1부, 골재의 부존량 조사 결과, 부존골재의 품질 조사결과, 2명 이상이 공동으로 신청하는 경우 각각 대표자임을 증명할 수 있는 서류, 골재채취능력평가결과서
• 비산먼지 발생 방지대책 등 인허가 기관 협의</t>
    <phoneticPr fontId="5" type="noConversion"/>
  </si>
  <si>
    <t xml:space="preserve"> 골재채취 허가 신청서</t>
  </si>
  <si>
    <t>국내현장
현장소장
업무지침</t>
  </si>
  <si>
    <t>• 관련기관 : 시, 군, 구청
• 처리기간 : 신청일로부터 21일
• 하천점용허가, 공유수면점용허가, 농지전용허가 등을 득할 시 이를 갈음할 수 있다
• 채취현황을 분기별로 관련 청에 보고</t>
  </si>
  <si>
    <t xml:space="preserve"> 골재채취 승인 서류</t>
  </si>
  <si>
    <t>• Batch Plant 설치 적법/적시 허가</t>
  </si>
  <si>
    <t>• Site 주변 기 운영중인 Commercial B/P 활용
 1) Site 주변 Commercial B/P 조사
 2) B/P 승인 서류 + Mix Design 접수 및 제출
 3) 사업주 Review &amp; 승인
• 신규 B/P 설치
 1) B/P 부직확보 + Capacity, 인허가 검토
 2) 신규 B/P 설치가능 Concrete Supplier 조사 및 PQ 실시
 3) PQ 통과 업체 Quotation 접수
 4) TBE/CBE &amp; Nego.
 5) Concrete Supplier 선정
 6) 신규 B/P 설치 &amp; B/P 검교정 승인
 7) B/P 승인 서류 + Mix Design 사업주 제출
 8) 사업주 Review &amp; 승인</t>
  </si>
  <si>
    <t xml:space="preserve"> B/P 설치 허가 신청서</t>
  </si>
  <si>
    <t>Batch Plant &amp; Concrete Mix Design 승인 공사 수행 지침</t>
  </si>
  <si>
    <t>• 관련기관 : 시, 군, 구청, 지방환경청
• 처리기간 : 신청일로부터 최소 3개월</t>
  </si>
  <si>
    <t xml:space="preserve"> B/P 승인 서류</t>
  </si>
  <si>
    <t>• 산재보험대리인 적법/적시 선임신고</t>
  </si>
  <si>
    <t>• 근거법령 : 고용보험 및 산업재해보상보험의 보험료 징수 등에 관한 법률 제5조, 
  동법 시행령 제5조, 동법 시행규칙 제2조, 동법 시행규제 별지 제1호 서식</t>
    <phoneticPr fontId="5" type="noConversion"/>
  </si>
  <si>
    <t xml:space="preserve"> 산재보험대리인 선임 신고서</t>
  </si>
  <si>
    <t>• 관련기관 : 관할 근로복지공단 지사
• 제출시기 : HR지원팀에서 사업개시 신고 후</t>
  </si>
  <si>
    <t xml:space="preserve"> 산재보험대리인 승인 서류</t>
  </si>
  <si>
    <t>• 고용보험대리인 적법/적시 선임신고</t>
  </si>
  <si>
    <t>• 근거법령 : 고용보험법 시행령 제4조, 동법 시행규칙 제3조, 동법 시행규칙 별지 제2호 서식</t>
  </si>
  <si>
    <t xml:space="preserve"> 고용보험대리인 선임 신고서</t>
  </si>
  <si>
    <t>• 관련기관 : 관할 지방노동사무소
• 제출시기 : HR지원팀에서 사업개시 신고 후</t>
  </si>
  <si>
    <t xml:space="preserve"> 고용보험대리인 승인 서류</t>
  </si>
  <si>
    <t>• 고용보험하수급인 사업주인정 적법/적시 신청</t>
  </si>
  <si>
    <t>• 근거법령 : 고용보험법 제15조, 동법 시행규칙 별지 제5호 서식</t>
  </si>
  <si>
    <t xml:space="preserve"> 고용보험하수급인 사업주인정 신청서</t>
  </si>
  <si>
    <t>• 관련기관 : 관할 지방노동사무소
• 제출시기 :
 1) 고용보험하수급인 사업주 인정신청 : 개산보험료 납부전까지 승인되어야 함
 2) 고용보험 개산보험료 신고 및 납부 : 보험관계성립 후 70일 이내</t>
  </si>
  <si>
    <t xml:space="preserve"> 고용보험하수급인 사업주인정 승인 서류</t>
  </si>
  <si>
    <t>• 고용보험피보험자 자격취득/상실 적법/적시 신고</t>
  </si>
  <si>
    <t>• 근거법령 : 고용보험법 제13조, 동법 시행령 제7조, 동법 시행규칙 제13조, 동법 시행규칙 별지 제21호 서식</t>
  </si>
  <si>
    <t xml:space="preserve"> 고용보험 피보험자 자격취득,상실 신고서</t>
  </si>
  <si>
    <t>• 관련기관 : 근로복지공단 지사
• 제출시기 : 
 1) 자격취득 신고 : 채용일이 속한달의 익월 14일까지
 2) 자격상실 신고 : 퇴직후 상실사유 발생일이후 14일이내</t>
  </si>
  <si>
    <t xml:space="preserve"> 고용보험 피보험자 자격취득,상실 확인서</t>
  </si>
  <si>
    <t>공유수면점사용허가</t>
    <phoneticPr fontId="5" type="noConversion"/>
  </si>
  <si>
    <t>• 공유수면 점/사용 적법/적시 허가</t>
  </si>
  <si>
    <t>• 근거법령 : 공유수면 관리 및 매립에 관한 법률 제8조, 동법 시행령 제4조, 동법 시행규칙 제4조
• 대상사업
 A. 공유수면에 부두시설 등 구조물을 신축, 개축 변경 또는 철거 시
 B. 공유수면에 접속한 토지를 수면 이하로 굴착 시
 C. 공유수면을 준설, 굴착 시
 D. 공유수면으로부터 물을 끌어 쓰거나 물을 보낼 시
 E. 공유수몀ㄴ에서 토석, 모래, 자갈을 채취하거나 또는 버릴 시 및 식물재배/벌채 시
 F. 공유수면의 기족시설 등을 점/사용 시 등
• 구비서류 : 동법 시행규칙 별지 제4호 서식 참조</t>
  </si>
  <si>
    <t xml:space="preserve"> 공유수면사용 신청서</t>
  </si>
  <si>
    <t>• 관련기관 : 시, 군 건설과 또는 읍, 면
• 처리기간 : 신청일로부터 14일</t>
  </si>
  <si>
    <t xml:space="preserve"> 공유수면사용 승인 서류</t>
  </si>
  <si>
    <t>교통소통대책</t>
    <phoneticPr fontId="5" type="noConversion"/>
  </si>
  <si>
    <t>• 교통소통대책 적법/적시 승인</t>
  </si>
  <si>
    <t>• 공사를 위한 도로의 차단, 절개, 굴토 및 교통신호 변경 등이 필요한 경우에는 관할 파출소, 경찰서와 사전협의해야 한다. 또한 대관업무와 관계한 사항도 가능한 협조한다.</t>
  </si>
  <si>
    <t xml:space="preserve"> 교통소통대책 승인요청서</t>
  </si>
  <si>
    <t>• 관련기관 : 관할 파출소, 경찰서</t>
  </si>
  <si>
    <t xml:space="preserve"> 교통소통대책 승인 서류</t>
  </si>
  <si>
    <t>도로공사신고</t>
    <phoneticPr fontId="5" type="noConversion"/>
  </si>
  <si>
    <t>• 도로공사 적법/적시 승인</t>
  </si>
  <si>
    <t>• 근거법령 : 도로교통법 제69조, 동법 시행규칙 제42조
• 대상사업 : 도로굴착 또는 천공을 요하는 현장
• 구비서류 : 동법 시행규칙 별지 제4호 서식 참조
 A. 신고서 1부(동법 시행규칙 별지 제22호 서식)
 B. 공사구간의 교통관리 및 교통안전시설의 설치 계획
 C. 공사 현장 도면
 D. 도로공사 시행의 근거가 되는 서류
• 산사태, 상수도 파열 등 긴급시에는 안전조치 후 공사착수한 다음 즉시 신고</t>
  </si>
  <si>
    <t xml:space="preserve"> 도로공사 신고서</t>
  </si>
  <si>
    <t>1. 도로 점용허가 신청
• 관련기관 : (1년이내) 동사무소, (1년이상) 관할관청 건설과
• 처리기간 : 신청일로부터 최대 10일 (용도에 따라 상이)
2. 도로 굴착승인 요청
• 관련기관 : 관할관청 건설과 토목계
• 처리기간 : 신청일로부터 15일
3. 도로 공사 신고
• 관련기관 : 관할경찰서 경비과
• 제출시기 : 착공전 3일</t>
    <phoneticPr fontId="5" type="noConversion"/>
  </si>
  <si>
    <t xml:space="preserve"> 도로공사 승인 서류</t>
  </si>
  <si>
    <t>• 사업승인요청 및 적법/적시 승인을 위한 서류 준비</t>
    <phoneticPr fontId="5" type="noConversion"/>
  </si>
  <si>
    <t>• 사업승인을 위한 제출 필요서류 준비
 - 사업계획서(공사 개요, 사업 목적, 시행 일정), 토지이용계획 및 지적도, 교통영향평가, 
  환경영향평가 결과서(필요 시) 등
• 관계 기관 협의 및 보완
 - 승인 기관 내 관련 부서 및 기관과 협의, 요청사항의 반영</t>
    <phoneticPr fontId="5" type="noConversion"/>
  </si>
  <si>
    <t>인허가 기관이 요구하는
사업승인 관련 제출 서류</t>
    <phoneticPr fontId="5" type="noConversion"/>
  </si>
  <si>
    <t>• 사업승인요청 및 적법/적시 승인</t>
    <phoneticPr fontId="5" type="noConversion"/>
  </si>
  <si>
    <t>• 승인 기관 및 절차 확인
 - 사업 규모에 따라 승인 기관이 다름(국토교통부, 환경부, 산업통상자원부 등)
 ※ 지자체, 정부기관 별 절차가 상이할 수 있으므로 반드시 인허가 기관과의 절차 협의 필요</t>
    <phoneticPr fontId="5" type="noConversion"/>
  </si>
  <si>
    <t>인허가 기관이 요구하는
사업승인 관련 제출 서류</t>
  </si>
  <si>
    <t>사업승인 인가 서류</t>
    <phoneticPr fontId="5" type="noConversion"/>
  </si>
  <si>
    <t xml:space="preserve">기타 인허가 신청 </t>
    <phoneticPr fontId="5" type="noConversion"/>
  </si>
  <si>
    <t>• 기타 인허가 적법/적시 승인</t>
    <phoneticPr fontId="5" type="noConversion"/>
  </si>
  <si>
    <t>• 경찰서 관련 업무 : 공사용으로 동원된 중장비 및 운반장치의 도로사용이나 공사를 위한 도로의 차단, 절개, 굴토 및 교통신호 변경 등이 필요한 경우에는 관할 파출소, 경찰서와 사전협의해야 한다. 또한 대관업무와 관계한 사항도 가능한 협조한다.
• 구청 또는 군청 관련 업무 : 공사지역내 녹색보전지구, 경관지구, 산림보호지역 등과 관련된 공사는 사전에 관할구청이나 군청, 시청 등과 협의하여 허가를 득해야 한다.
• 지하매설물 관련 업무 : 공사지역내 지하를 통과하는 전기, 통신, 가스, 상하수도 등의 건물에 대한 확인을 관계기관과 협의하여 확인하고 조치하여야 한다.</t>
  </si>
  <si>
    <t xml:space="preserve"> 기타 인허가 신청서</t>
  </si>
  <si>
    <t>• 기타 인허가 적법/적시 승인</t>
  </si>
  <si>
    <t>• 승인 기관 및 절차 확인
 - 사업 규모에 따라 승인 기관이 다름(국토교통부, 환경부, 산업통상자원부 등)
 ※ 지자체, 정부기관 별 절차가 상이할 수 있으므로 반드시 인허가 기관과의 절차 협의 필요</t>
  </si>
  <si>
    <t xml:space="preserve"> 기타 인허가 승인 서류</t>
  </si>
  <si>
    <t>감사 대비 자료 준비</t>
  </si>
  <si>
    <t>• 사내 제규정 준수 여부 감사 및 업무 수행의 효율성 진단</t>
  </si>
  <si>
    <t>• 사전 작성자료 작성
 - 공사도급 및 계약현황
 - 도급 기성청구 및 수금현황
 - 미청구 미수
 - 도급 변경계약에 따른 하도급 변경계약 현황
 - 하도급 계약 타절처리 현황
 - 선급금 지급 및 반제 현황
 - 과거 점검 조치계획 Follow Up
 - 공사손해보험 사고 현황
• 표준서식 참고하여 현장에서 관리중인 자료 업데이트
 - 하도급 기성 집계표
 - 경상비 투자분석
 - 자재관리 현황
• 집행현황보고서 양식 참조하여 현장에서 관리중인 자료 업데이트
 - 협력업체 투자검토서
 - 공동도급 현황
 - 사전공사 기성현황</t>
    <phoneticPr fontId="5" type="noConversion"/>
  </si>
  <si>
    <t>경영진단팀
토목수행팀</t>
  </si>
  <si>
    <t xml:space="preserve"> 사전 서면감사 자료</t>
  </si>
  <si>
    <t>감사규정</t>
  </si>
  <si>
    <t>• 원가관리 : 준공시예정원가, 원가전망관련
• 하도급 CP : 하도기성 서류, 사전공사, 사전보고, 투자분석, 미불, 체불
• 직영공사 : 집행품의, 손익분석/원가투자, 서류관리
• 도급,실행 관리 : 도급계약, 도급청구, 설계변경, 공기연장간접비, 미청구미수, 실행관리
• 공정관리 : P6 상세공정표, 공정회의, 지연 만회대책
• 공동도급관리 : 공동도급 현황, SOC 손익정산, 책임시공, 안분청구
• 경상비,간접비 : 경상비 일반, 민원처리비, 기술용역비, 안전관리비, 환경보전비
• 기타 : 현장개요, 현안사항, 품의서, 인허가, 업무분장, 인수인계, 회의록, 도면관리</t>
  </si>
  <si>
    <t xml:space="preserve"> 감사 결과 보고서</t>
  </si>
  <si>
    <t>감사 결과 조치 보고</t>
  </si>
  <si>
    <t>• 감사 결과 지적사항 조치</t>
  </si>
  <si>
    <t xml:space="preserve"> 감사 결과 조치 보고서</t>
  </si>
  <si>
    <t>울릉공항 현장</t>
  </si>
  <si>
    <t>이영수</t>
  </si>
  <si>
    <t>사전재해영향평가 관리대장 업데이트</t>
  </si>
  <si>
    <t>• 건설공사에 따른 재해유발요인을 사전에 분석하고 이를 저감</t>
  </si>
  <si>
    <t>• 사전재해 영향평가 협의내용 확인
• 사전재해 영향평가 협의내용 이행
• 사전재해 영향평가 협의내용 관리대장 업데이트</t>
  </si>
  <si>
    <t>사전재해영향평가 
관리대장</t>
    <phoneticPr fontId="5" type="noConversion"/>
  </si>
  <si>
    <t>지하안전영향평가 관리대장 업데이트</t>
  </si>
  <si>
    <t>• 건설공사에 따른 지하안전 영향요인을 사전에 분석하고 이를 저감</t>
  </si>
  <si>
    <t>• 지하안전영향평가 협의내용 확인
• 지하안전영향평가 협의내용 이행
• 지하안전영향평가 협의내용 관리대장 업데이트</t>
  </si>
  <si>
    <t>지하안전영향평가 관리대장</t>
    <phoneticPr fontId="5" type="noConversion"/>
  </si>
  <si>
    <t>지하안전영향평가 
관리대장 (업데이트)</t>
    <phoneticPr fontId="5" type="noConversion"/>
  </si>
  <si>
    <t>환경영향평가 관리대장 업데이트</t>
  </si>
  <si>
    <t>• 환경영향평가 대상사업 현장으로 관련 법령(환경영향평가법 제 27조 외)에 
  의거 협의내용이 사업계획 등에 적정하게 반영되었는지 기록 및 보존 
  하여야 함</t>
    <phoneticPr fontId="5" type="noConversion"/>
  </si>
  <si>
    <t xml:space="preserve">• 협의내용 이행 여부 확인 및 관리대장 작성 </t>
    <phoneticPr fontId="5" type="noConversion"/>
  </si>
  <si>
    <t>환경영향평가 관리대장</t>
    <phoneticPr fontId="5" type="noConversion"/>
  </si>
  <si>
    <t>환경영향평가 
관리대장 (업데이트)</t>
    <phoneticPr fontId="5" type="noConversion"/>
  </si>
  <si>
    <t>교통영향평가 관리대장 업데이트</t>
  </si>
  <si>
    <t>• 건설공사에 따른 교통영향 영향요인을 사전에 분석하고 이를 저감</t>
  </si>
  <si>
    <t>• 교통영향평가 협의내용 확인
• 교통영향평가 협의내용 이행
• 교통영향평가 협의내용 관리대장 업데이트</t>
  </si>
  <si>
    <t>교통영향평가 관리대장</t>
    <phoneticPr fontId="5" type="noConversion"/>
  </si>
  <si>
    <t>교통영향평가 
관리대장 (업데이트)</t>
    <phoneticPr fontId="5" type="noConversion"/>
  </si>
  <si>
    <t>• 대외감사 수검을 위한 자료 준비
• 대외감사 일정통보 시 본사 유관부서 공유</t>
    <phoneticPr fontId="5" type="noConversion"/>
  </si>
  <si>
    <t>• 대외기관 감사 요청 자료 준비 (공사현황, 설계도서, 품질관리계획서, 안전관리계획서 등)
• 대외기관 감사 일정 본사 유관부서 공유(토목수행팀, 토목품질팀, 토목안전팀 등)</t>
  </si>
  <si>
    <t>DQMS 입력 (감사기간,감사주체 등)</t>
  </si>
  <si>
    <t>DQMS 동일 감사기관 점검내용이
현장에 메일로 공지됨</t>
  </si>
  <si>
    <t>• 대외감사 관련규정, 설계도서, 시방서, 제규정을 준수하였는지 수검
• 확인서 작성 및 벌점 부과에 대비</t>
  </si>
  <si>
    <t>• 대외감사 각종 요청자료 제출목록 및 자료 취합 (설계팀)
• 대외감사 지적 및 ISSUE 사항 본사 유관부서 공유(토목수행팀, 토목품질팀, 토목안전팀 등)
• 필요시 소명자료(원설계자 의견, 외부전문가 의견) 취합 및 본사 유관부서 업무공유</t>
  </si>
  <si>
    <t>DQMS 입력 (감사지적사항)</t>
  </si>
  <si>
    <t>• DQMS 시스템에 대외감사 지적사항, 확인서 제출결과 입력
• 동일 기관의 감사결과를 등록하고, 타 현장 외부감사 수감 대비</t>
  </si>
  <si>
    <t>• DQMS시스템에 대외감사 지적사항, 확인서 제출결과 입력
• 필요시 대외감사 지적사항에 대한 이의제기(소명자료)</t>
  </si>
  <si>
    <t>정기안전점검 업체 계약</t>
  </si>
  <si>
    <t>• 건진법 시행령 제100조에 따른 정기안전점검 실시</t>
  </si>
  <si>
    <t>• 발주청으로부터 안전점검수행기관 지정통보
• 토목견적팀 단가승인, 토목수행팀 및 외주계약팀 전결규정에 따라 용역업체 계약체결
• 발주청에 계약체결결과 보고</t>
  </si>
  <si>
    <t>토목견적팀
토목수행팀
외주계약팀</t>
  </si>
  <si>
    <t>발주청 지정통보 공문 접수</t>
    <phoneticPr fontId="5" type="noConversion"/>
  </si>
  <si>
    <t>계약체결결과 공문 발송</t>
  </si>
  <si>
    <t>정기안전점검 계획 수립</t>
  </si>
  <si>
    <t>• 건설기술진흥법 안전관리계획서에 의거 계획 수립</t>
  </si>
  <si>
    <t>• 관련 법령에 따른 정기 안전점검 조사대상 선정
• 조사대상에 대한 조사항목 점검시기 등 계획수립</t>
  </si>
  <si>
    <t>정기안전점검 점검차수별 점검시기
일정표</t>
  </si>
  <si>
    <t>정기안전점검 수행 (협력업체)</t>
  </si>
  <si>
    <t>• 공사중 정기안전점검 차수별 점검</t>
  </si>
  <si>
    <t>• 점검차수별 정기안전점검 과업 수행계획서 제출(정기 안전점검 업체)
• 정기 안전점검 조사항목 점검 실시</t>
  </si>
  <si>
    <t>공사팀, 안전팀
품질팀, 
공무•설계팀</t>
  </si>
  <si>
    <t>정기안전점검 점검차수별 
과업수행 계획서</t>
    <phoneticPr fontId="5" type="noConversion"/>
  </si>
  <si>
    <t>정기안전점검 결과 협의 및 승인</t>
  </si>
  <si>
    <t>• 정기안전점검 결과 적정성 판단</t>
  </si>
  <si>
    <t>• 점검 차수별 정기안전점검 결과 보고서 작성
• 정기 안전점검 결과보고서 발주처 제출</t>
  </si>
  <si>
    <t>정기안전점검 점검차수별 보고서</t>
  </si>
  <si>
    <t>시공계획수립</t>
    <phoneticPr fontId="5" type="noConversion"/>
  </si>
  <si>
    <t>• 국토교통부 고시  제2020-987호
「건설공사 사업관리방식 검토기준 및 업무수행지침」(국토교통부고시 제2020-306호, 2020.3.31.) 제61조(공사계획검토) ① 건설사업관리기술인은 공사자로부터 공사시방서의 기준(공사종류별, 시기별)에 의하여 공사계획서를 진행단계별 해당공사 공사 30일 전에 제출받아 이를 검토하여 7일 안에 공사감독자에게 제출하여 승인을 받은 후 공사토록 하여야 함
• 본사 지침-공사계획발표회 내실화 관련 PROCESS에 의거한 작성 및 발표</t>
  </si>
  <si>
    <t>• 공사계획서에는 다음 각 호의 내용이 포함되어야 한다「건설공사 사업관리방식 검토기준 및 업무수행지침」
   1. 현장조직표
   2. 공사 세부공정표
   3. 주요공정의 공사절차 및 방법
   4. 공사일정
   5. 주요장비 동원계획
   6. 주요자재 및 인력투입계획
   7. 주요 설비사양 및 반입계획
   8. 품질관리대책
   9. 안전대책 및 환경대책 등
   10. 지장물 처리계획과 교통처리 대책
• 공사팀은 예상하자를 도출하여 구체적인 예방대책을 수립하여 공사계획서를 작성
• 형식적인 내용은 지양하고, 실제 예상되는 Critical한 예상하자를 도출하여 하자예방을 위한 구체적인 Action Plan을 수립
• 공사 중 공사계획서에 중요한 내용변경이 발생할 경우에는 변경 공사계획서를 제출</t>
    <phoneticPr fontId="5" type="noConversion"/>
  </si>
  <si>
    <t>품질팀,
안전팀,
공무•설계팀,
관리팀,
협력사</t>
  </si>
  <si>
    <t>조직도
공정표
공사절차 및 방법
장비/자재/인력 투입계획
품질/안전/환경대책</t>
    <phoneticPr fontId="5" type="noConversion"/>
  </si>
  <si>
    <t>시공계획서</t>
    <phoneticPr fontId="5" type="noConversion"/>
  </si>
  <si>
    <t>시공계획발표회 시행</t>
  </si>
  <si>
    <t>• 본사 지침-공사계획발표회 내실화 관련 PROCESS에 의거한 작성 및 발표</t>
  </si>
  <si>
    <t>• 공사계획서는 발표 D-3일前에 현장 전체파트(공무/설계, 품질, 안전 등) 및 토목하자제로팀 담당자에게 메일로 공유
• 현장 전체파트 및 토목품질팀은 D-1일前 공사계획서에 대한 사전검토 회의를 하고, 검토자료를 현장 담당자에게 메일로 송부
• 현장 전체파트 &amp; 토목품질팀은 DWDS, L&amp;L, Q-BP, 부실벌점DATA 등을 활용하여, 공사계획서에서 놓친 사항이나 제안할 사항을 검토
• 공사계획발표회는 현장소장이 주관하여 발표회(20분 발표-질의응답)를 진행 
• 발표회가 종료되면, 공사검토서를 작성하여 품질관리시스템(DQMS)에 관련자료와 함께 등재</t>
  </si>
  <si>
    <t>토목스마트
엔지니어링팀,
토목안전팀</t>
    <phoneticPr fontId="5" type="noConversion"/>
  </si>
  <si>
    <t>시공계획서
시공계획 발표자료</t>
    <phoneticPr fontId="5" type="noConversion"/>
  </si>
  <si>
    <t>시공계획발표 회의록
회의 사진</t>
    <phoneticPr fontId="5" type="noConversion"/>
  </si>
  <si>
    <t>본사 지침-시공계획발표회 내실화 관련 PROCESS</t>
  </si>
  <si>
    <t>시공검토서 작성</t>
  </si>
  <si>
    <t>• 본사 지침-공사계획발표회 내실화 관련 PROCESS에 의거한 작성,
  발표,DQMS에 등재</t>
    <phoneticPr fontId="5" type="noConversion"/>
  </si>
  <si>
    <t>• 공사발표회가 종료되면, 공사검토서를 작성하여 품질관리시스템(DQMS)에 관련자료와
  함께 등재
 - 공사, 안전, 품질, 환경 등 공사계획발표회에서 도출된 예상하자와 대책을 종합하여 
   공사팀이 공사검토서를 작성
 - 공사검토서 내용을 확인하고 현장소장과 담당자는 서명 날인
 - 품질팀은 공사검토서, 공사계획서 원본파일(발표자료, 감리단에 제출한 공사계획서) 등 
   관련자료를 DQMS에 등재</t>
    <phoneticPr fontId="5" type="noConversion"/>
  </si>
  <si>
    <t>품질팀, 안전팀, 
설계팀, 환경팀,
협력사</t>
    <phoneticPr fontId="5" type="noConversion"/>
  </si>
  <si>
    <t>Risk 항목, 대응방안, 담당자</t>
    <phoneticPr fontId="5" type="noConversion"/>
  </si>
  <si>
    <t>시공검토서</t>
    <phoneticPr fontId="5" type="noConversion"/>
  </si>
  <si>
    <t>시공검토서, 시공계획서 등 DQMS 등재</t>
  </si>
  <si>
    <t>• 공사를 수행하기 위한 계획에 RISK 및 주요 하자에 대한 검토 하자를 예방하고 관리하기 위함에 있음.</t>
    <phoneticPr fontId="5" type="noConversion"/>
  </si>
  <si>
    <t>• 년간공사계획서 작성
• 년간공사계획서에 근거 하여 작업 30일전 공사계획서를 작성후 발주처 승인
• 공사계획서에 대한 검토를 실시하여 공사검토서를 통한 유사사례를 통하 하자 및 RISK도출•
• 승인후 공사 계획 발표회를 실시하여 작업시 주요 사항 전파 및 검토</t>
  </si>
  <si>
    <t>공사팀,
안전팀,
관리팀,
공무•설계팀</t>
  </si>
  <si>
    <t>DQMS</t>
  </si>
  <si>
    <t>시공계획서, 시공검토서</t>
  </si>
  <si>
    <t>품질관리 계획서
공사시방서</t>
  </si>
  <si>
    <t>• 부실설계 ,공사 방지 및 공사품질 향상</t>
  </si>
  <si>
    <t>• 설계도면 검토 및 현장 조건 확인
• 도면 작성 후 실무자 공사 유무 판단
• 구조 검토 요청 =&gt;승인=&gt; 관리단 제출 및 보관</t>
  </si>
  <si>
    <t>공무•설계팀,
품질팀</t>
  </si>
  <si>
    <t>시공상세도</t>
  </si>
  <si>
    <t>해당 공종 공법 적정성 검토</t>
  </si>
  <si>
    <t>• 안전,공사성 확보 및 공기 단출 그리고 원가 절감</t>
  </si>
  <si>
    <t>• 공법 장단점 비교 검토(안전,공기,원가)
• 구조검토 및 실정보고
• 공사계획서 변경</t>
  </si>
  <si>
    <t>공법 장단점 비교표
(공기,원가)</t>
  </si>
  <si>
    <t>• 공기 및 원가 리스크 사전 해소 및 최소화</t>
  </si>
  <si>
    <t>•  문제점 현황 도출 후 해결책 제시(전체공정표 수정 및 추가 투입비용 산출)
•  공종별 세부 공정표 및 투입계획 재수립
•  중복 공정 투입 시점 조정</t>
    <phoneticPr fontId="5" type="noConversion"/>
  </si>
  <si>
    <t>전체 및 세부 공정표 수정
추가 투입비용 산출</t>
  </si>
  <si>
    <t>시공준비단계(시공 전)</t>
    <phoneticPr fontId="5" type="noConversion"/>
  </si>
  <si>
    <t>• 불필요한 간섭을 줄여 공기 및 비용 절감 목적</t>
  </si>
  <si>
    <t>• BIM을 활용하여 간섭여부 확인
• 주기적으로 각공종담당자와 협의 하여 개선방안 도출
• Schedule을 작성하여 간섭부분 확인</t>
  </si>
  <si>
    <t>공정표</t>
  </si>
  <si>
    <t>작업계획서 작성 및 검토</t>
  </si>
  <si>
    <t>• 효율적인 작업관리, 안전 및 품질 확보 공법 및 공정 검토로 최적의 투입 및 공기 도출</t>
  </si>
  <si>
    <t>• 작업의 개요 및 목적 작성
• 공사 범위와 작업 내용 작성
• 각 세부 작업 계획 수립
• 안전 및 품질관리 계획 작성</t>
  </si>
  <si>
    <t>안전팀, 품질팀</t>
    <phoneticPr fontId="5" type="noConversion"/>
  </si>
  <si>
    <t>작업계획서</t>
  </si>
  <si>
    <t>기술안전 허가 (PTW) 2차 검토</t>
  </si>
  <si>
    <t>• 검사 또는 입회가 필요한 중요단계로써 검사자가 해당 검사에 입회하지 아니하고는 후속 작업으로 진행하지 못하도록 하는 절차(법적 허가서)
• 고위험 작업의 경우 작업 방법과 안전조치 등에 대해 사전에 허가를 받은 후에 작업을 진행하는 절차</t>
    <phoneticPr fontId="3" type="noConversion"/>
  </si>
  <si>
    <t>• 허가대상 : 밀폐공간, 화기작업
• 대상기준 : 
1)밀폐공간 : 환기가 불충분하여 유해가스나 산소결핍으로 건강 장해의 위험이 있는 장소에서 수행하는 작업
2) 화기작업 : 대피가 곤란한 장소에서 가연성 물질의 점화원이 될 수 있는 용접, 용단, 연마 등 화염 / 스파크를 발생시키는 작업
• 시행방법
1)협력업체는 대상 작업을 수행하는 경우, 작업전일까지 작업허가서를 작성하여 대림 관리감독자에게 제출(보고)
2)DL 공사/안전은 제출 된 허가서의 내용 검토 후, 내용 보완 또는 작업 허가하고 매일 안전 조치 이행여부 확인
• 허가대상 : 작업발판 일체형 거푸집(갱폼), 높이가 4.5m이상인 거푸집 동바리, 높이가 2m이상인 흙막이 지보공
• 대상기준 : 
1)작업발판 일체형 거푸집 : 최초(재)설치 후 사용 전 콘크리트 압축강도, 고정볼트 설치 상태 등 점검 확인
2)높이가 4.5m 이상인 거푸집 동바리 : 콘크리트 타설 전  기둥, 수직재, 수평재, 가새 설치 간격 등 확인
3)  높이가 2m 이상인 흙막이 지보공 : 단계별 굴착 후  띠장, 지보재 등 연결 및 체결기준 확인
• 시행방법
1)대림공사관리자가 대상 구조물별 기술안전허가서 상의 기재사항 기입 후, 확인시기가 도래하면 점검당일 "기술안전허가서" 상의 내용과 일치하게 준수되고 있는지 확인점검
2)DL 공사/안전은 공사관리자의 점검결과에 대한 검토 후 승인
• 작성순서
1)대상확인→구조계산서 및 설계도서 납품 확인→구조계산서 체크사항 확인 및 기재→도면 및 안전관리계획서 체크사항 확인 및 기재→공사점검(대상 구조물 확인 및 점검)</t>
    <phoneticPr fontId="3" type="noConversion"/>
  </si>
  <si>
    <t>안전작업허가서
기술안전허가서</t>
    <phoneticPr fontId="3" type="noConversion"/>
  </si>
  <si>
    <t>밀페공간작업 허가서,
화기작업허가서
(화재감시자지정포함)
작업발판 일체형거푸집 
기술안전허가서,
흙막이 가시설 기술안전허가서</t>
    <phoneticPr fontId="5" type="noConversion"/>
  </si>
  <si>
    <t>안전시공발표회 준비</t>
  </si>
  <si>
    <t>• 공사 전 각 작업에 따른 위험요소 발굴 및 예방대책 검토</t>
    <phoneticPr fontId="5" type="noConversion"/>
  </si>
  <si>
    <t>• 작업의 개요 및 목적 작성
• 세부 작업 계획에 따른 위험요소 식별 및 분석
• 관련 법규 명기
• 안전 대책 수립</t>
  </si>
  <si>
    <t>안전시공계획서</t>
  </si>
  <si>
    <t>시공단계(시공 중)</t>
    <phoneticPr fontId="5" type="noConversion"/>
  </si>
  <si>
    <t>작업 규정 및 안전준수사항 교육 
(작업방법 및 작업순서) 
(SORA TBM일지 활용)</t>
    <phoneticPr fontId="5" type="noConversion"/>
  </si>
  <si>
    <t xml:space="preserve">• 위험성평가 결과 중대재해로 이어질 수 있는 유해 • 위험요인에 대해서는 작업 전 안전점검회의(TBM) 등을 통해 종사자에게 상시적으로 주지시키도록 노력
</t>
  </si>
  <si>
    <t xml:space="preserve"> • 매일 안전조회 종료 후 업체별 TBM시 해당 협력업체 소장(or 관리감독자)은 해당업체 종사자들에게 위험성평가 전파교육을 실시
 • 해당업체에서 작성한 수시 위험성평가(SORA)를 통해 생성되는 SORA 교육(TBM)일지를 토대로 종사자들에게 위험요인과 예방대책 등 안전 사항을 전파하고, 중점관리항목 및 타 공종과의 간섭사항 등에 대해서도 종사자가 인지할 수 있도록 교육 실시
 • 위험성평가 전파교육 후에는 교육참석자 전원을 대상으로 SORA 교육(TBM)일지 내에 자필서명을 받아 교육 근거를 기록 유지, 관리</t>
    <phoneticPr fontId="5" type="noConversion"/>
  </si>
  <si>
    <t>SORA 교육(TBM 일지)</t>
  </si>
  <si>
    <t>현장 작업관리
(현장 이동 + 점검/확인 + 
협력업체 관리 포함)</t>
    <phoneticPr fontId="5" type="noConversion"/>
  </si>
  <si>
    <t>• 현장 작업에 투입되는 장비,인원,자재 적정성 검토</t>
    <phoneticPr fontId="5" type="noConversion"/>
  </si>
  <si>
    <t>• 일일작업회의
  - 협력사별 작업회의를 통한 공종 간섭여부 Risk 제거
  - 공정별 장비, 인원, 자재투입 내용 회의를 통해 내용 공유
  - 장비, 인원, 자재 적정성(안전,품질팀)여부 확인</t>
  </si>
  <si>
    <t>일일작업 회의록(작업허가회의)</t>
  </si>
  <si>
    <t>작업지시서(발부시)
장비작업계획서(안전)</t>
  </si>
  <si>
    <t>작업부진 시 원인 규명 및 대책 수립</t>
  </si>
  <si>
    <t>• 작업부진 원인, 책임 규명 및 만회대책 수립</t>
  </si>
  <si>
    <t>• 작업부진 원인 규명(당사 귀책 여부)
  - 작업부진 공종 검토
  - 인허가, 당사 지급자재(레미콘, 철근, 주요자재등) 지연 및 협력업체 계약여부 검토
  - 타 협력업체 공종간섭 여부 검토
  - 관리단 및 발주처 협의 지연 여부 검토
  - 구조검토, 기술검토 등 기술지원 지연 여부 검토
• 협력사별 공정부진 책임 구분
  - 작업부진 공정내역 분개(각 협력사별)
  - 협력사별 공정진행에 따른 이의 신청(공문,회의록) 여부 검토
  - 협력사별 공정부진 발생 사유 검토(당사와 협력사간 크로스체크)
  - 협력사별 공정부진 사유발생시 만회대책 수립</t>
  </si>
  <si>
    <t>예정공정 대비 실적 공정표
접수 공문 및 현장회의록</t>
  </si>
  <si>
    <t>작업부진 원인 및 
책임규명 검토서, 공문</t>
    <phoneticPr fontId="5" type="noConversion"/>
  </si>
  <si>
    <t>• 공정별 작업부진 및 공정별 간섭여부 Risk 제거</t>
  </si>
  <si>
    <t>• 일일작업회의
  - 협력사별 작업회의를 통한 공종 간섭여부 Risk 제거
  - 공정별 공사계획, 안전공사계획, 품질기준 관련 회의를 통한 공정,안전,품질 하자 Risk 제거
  - 해당공종 계약여부 확인 및 미계약시 작업지시서(허가서) 발부후 공종 진행</t>
  </si>
  <si>
    <t>안전팀,
공무•설계팀</t>
  </si>
  <si>
    <t>작업지시서(발부시)</t>
  </si>
  <si>
    <t>작업일보 작성 및 취합</t>
  </si>
  <si>
    <t>• 현장에서 발생되는 모든 사항에 대한 기록, 작업량, 투입량(인원/장비), 
  자재 관리등을 위한 가장 기본적인 자료</t>
  </si>
  <si>
    <t>• 작업내용, 특이사항(민원, 점검, 감사, 외부인사 현장방문 등) 입력
• 투입 인원, 장비, 자재 입력(설계량, 공사량, 잔여량)
• 협력업체 작업일보, 발주처 보고용 작업일보, 안전작업일보와 작업내용 및 투입현황 확인/일치
• 매일 작성 현장 전직원 공유(회람) 및 결재</t>
  </si>
  <si>
    <t>공무•설계팀, 
안전팀,
품질팀, 
관리팀</t>
  </si>
  <si>
    <t>Cycle Time Review Sheet 작성 및 리뷰</t>
  </si>
  <si>
    <t>• 각 Activity 별 사이클타임 수립 및 리뷰를 통해 공정 달성 또는 지연 예상
• 사이클타임 리뷰를 통해 개선사항 및 지연 요소 제거</t>
  </si>
  <si>
    <t>• 최소 단위 공정에 대한 소요 시간 산정
 → 장비의 반복 작업에 대한 상차시간, 운반(왕복)시간 등
 → 구조물 작업시 부위별 거푸집, 철근 조립, 터널 작업시 발파, 버력처리, 보강 등</t>
  </si>
  <si>
    <t xml:space="preserve"> 리뷰시트 또은 3 week DPM</t>
  </si>
  <si>
    <t>일일 계획대비 시공물량 기록관리</t>
  </si>
  <si>
    <t>• 전체 공정 계획에 의거 일일 계획 수량 달성 확인 및 부진시 만회대책 수립</t>
  </si>
  <si>
    <t>• 3 week DPM 작성 관리
• 일 단위 공사물량 측정(EX. 거푸집 설치면적, 철근 조립량, 토공 깎기, 쌓기, 운반량 등)
• 투입 자재(철근,레미콘 등), 장비, 설비 등 확인</t>
  </si>
  <si>
    <t>작업일보, 3 week DPM</t>
    <phoneticPr fontId="5" type="noConversion"/>
  </si>
  <si>
    <t>• 설계 대비 현장여건 문제점 발생 시 원인분석 및 대책 방안을 수립하여
  당사 및 협력사 원가 RISK제거</t>
  </si>
  <si>
    <t>• 실시설계시 정확하고 Detail 하게 검토(현장 여건 고려)
• 현장여건에 맞는 공사방안 수립(구조검토 및 품질기준 확인)
• 관리단 및 발주처과 협의하여 실정보고(설계변경)실시
• 하도급 변경계약 및 작업지시서를 전달하여 협력사 분쟁발생 예방</t>
  </si>
  <si>
    <t>설계도서 검토의견서</t>
  </si>
  <si>
    <t>• 현장의 공사 실적 DATA를 표준화하여 수집하고 저장</t>
  </si>
  <si>
    <t>• 작업 전일 명일의 작업계획 및 투입자원 입력
• 작업 당일 작업 실시유무 체크 및 투입자원 및 공사량 입력
• 분석 TOOL을 활용하여 단위작업에 대한 작업생산성 분석
• 시스템에 등록 된 생산성 기준정보와 비교 분석하여 생산성 개선방안 모색</t>
  </si>
  <si>
    <t>시공실적 DATA</t>
  </si>
  <si>
    <t>검측요청서 작성 및 발주처 제출(검측요청)</t>
  </si>
  <si>
    <t xml:space="preserve">
• 검측 체크리스트 작성 시 검사항목에 대한 공사 및 품질기준을 명시하여
  부주의, 착오, 미확인에 의한 실수를 사전에 예방하고 품질향상에 도모</t>
  </si>
  <si>
    <t>• 최초 검측 체크리스트 작성시 공종별 누락없이 작성 및 Detail 하게 검토
• 검측 체크리스트 작성시 현장 여건에 맞지않는 불필요한 내용 삭제(감리 협의)
• 설계도서 검토 및 품질기준 확인</t>
  </si>
  <si>
    <t>검측요청서</t>
  </si>
  <si>
    <t>검측 업무 수행</t>
  </si>
  <si>
    <t>• 주요 공정별 공사상태가 설계기준에 부합하는지 확인하여 하자 RISK 제거</t>
  </si>
  <si>
    <t>• 세부 공종별 공사상태 설계도서 부합여부 사전확인 (공사)
• 발주처 검측의뢰 및 감독 입회하 공종별 검측실시(공사→감독(리)원)
• 검측 합격시 검측 승인 및 검측결과 통보서 접수(감독(리)원→공사)
• 불합격시 지적사항 조치 및 재검일정 협의</t>
  </si>
  <si>
    <t>검측결과 통보서</t>
  </si>
  <si>
    <t>협력업체 투자분석 및 적자공종 만회방안 수립</t>
  </si>
  <si>
    <t>• 협력업체 과투자 발생시 원인분석 및 개선방안 도출하여 원가 RISK 제거</t>
  </si>
  <si>
    <t>• 원가산정의 기초자료가 되는 일일 작업일보 작성
• 노무비/장비비/자재비/기타경비 등 투자분석 자료 작성
• 공종별 기성대비 투입분석을 통해 흑/적자 사유 분석
• 과투입 발생시 원인분석 및 개선방안 모색</t>
  </si>
  <si>
    <t>투자분석 자료</t>
  </si>
  <si>
    <t>시공물량 대비 기성수량 검토 (계약금액 100억 이상)</t>
  </si>
  <si>
    <t>• 집행에 대한 근거 없이 협력업체에게 기성금액이 지급되는 것을 방지</t>
  </si>
  <si>
    <t>• 세부 공종별 공사현황 파악
• 공사현황에 따른 공사도면, 수량산출서 작성 등 공사수량 산출
• 산출된 공사수량 대비 기성내역 수량 및 금액 비교 검토
• 공사 수량대비 기성수량을 초과하여 집행하지 않도록 관리</t>
  </si>
  <si>
    <t>기성청구서</t>
  </si>
  <si>
    <t>시공물량 대비 기성수량 검토 (계약금액 100억 미만)</t>
  </si>
  <si>
    <t>• 현장의 공사 실적 및 공사 후 유지관리의 목적으로 하자 RISK 제거</t>
  </si>
  <si>
    <t>• 공종별 공사 전/후 공사현황 및 수량 파악
• 전/후 공사현황 파악 후 같은위치에서 사진촬영(드론포함)
• 촬영 된 사진비교 후 공사수량, 설계와 다른 공사여부 확인
• 설계와 다른 공사가 발생하지 않게 추후 지속적인 관리</t>
  </si>
  <si>
    <t>품질팀</t>
  </si>
  <si>
    <t>검측요청서,
검측결과 통보서</t>
  </si>
  <si>
    <t>• 현장 전 구간 작업사항 파악 및 투입인원, 장비에 대한 안전사고 RISK를 발굴
  하여 위험요소 제거, 안전사고 방지</t>
  </si>
  <si>
    <t xml:space="preserve">• 명일 현장 전구간 공사예정 작업사항 파악 
• 작업에 투입되는 인원 및 장비 파악
• 공사예정 구간 투입되는 인원, 장비에 대한 안전사고 RISK 발굴
• 안전사고 RISK에 대한 안전사고 방지에 협의를 통한 위험요소를 제거하고 현장에 적용 </t>
  </si>
  <si>
    <t>안전작업일보</t>
  </si>
  <si>
    <t>품질관리계획서 개정</t>
  </si>
  <si>
    <t>• 양식이나 주요사항등을 기입하여 관리 하는현장절차서로 현장여건에 따른(공사금액,수량변경,물량산출오류)변경등 개정사유 발생시 개정실시 관리함.</t>
  </si>
  <si>
    <t xml:space="preserve">• 현장여건에 따른 변경 발생시(공사금액,수량변경,물량산출오류) 혹은 기입사항 변경시 수정
- 품질관리계획서에 법적/발주처 요구사항이 반영될 수 있도록 사전 자료 검토
- 건설공사 품질관리 업무지침, 건설공사 품질시험기준 등을 반영하여 작성
- 현장 품질관리계획 변경시(공사금액, 기간, 계획, 인원 등) 지속적으로 Update 관리
• 항복별 개정 실시
• 발주처 승인 </t>
  </si>
  <si>
    <t>공무•설계팀,관리팀
,안전팀,환경팀</t>
  </si>
  <si>
    <t>중점품질관리대장 작성/관리</t>
  </si>
  <si>
    <t>• 공종별 발생할수 있는 부위별 지역별 예상 문제점 및 대책방안,세부 공정 관리 항목 지침을 기록관리.</t>
  </si>
  <si>
    <t>• 연간 계획중 중점 품질 항목선정
- 품질관리가 소홀해지기 쉽거나 하자 발생빈도가 높으며, 공사 후 시정이 어렵고 많은 노력과 경비가 소요되는 공종을 중점 품질관리대상으로 선정
- 교량공, 터널공, 대절(성)토, 용접 작업이 있는 공종은 중점품질관리 대상으로 선정하여 관리
• 부위별 지역별 예상 문제점 파악 및 대책 
- 중점품질관리 공종, 부위, 세부공정으로 분류하고 관리방안을 기록하여 작성후 승인
• 세부 관리 항목선정
• 품질 확인 지침 수립
• 적합한 이행여부 관리</t>
  </si>
  <si>
    <t>중점품질 관리계획서,
중점품질 관리대장</t>
    <phoneticPr fontId="5" type="noConversion"/>
  </si>
  <si>
    <t>중점품질관리대상(인원 포함) 
기량 Test 실시 및 자격부여</t>
    <phoneticPr fontId="5" type="noConversion"/>
  </si>
  <si>
    <t>• 중점 품질관리의 인적 물적 자원에 대한 관리절차로 자격여건 및 현장에 따른 기량 테스트 및 자격을 부여하여 부적격 인적 물적자원으로 인한 하자 최소화.</t>
  </si>
  <si>
    <t>• 중점 품질 관리 대상 공정중 투입 자재 및 인원 파악
• 지침에 따른 현장별 기량 테스트 및 자격 확인
• 자격 확인증 부여 관리</t>
  </si>
  <si>
    <t>공사팀, 안전팀, 
관리팀</t>
  </si>
  <si>
    <t>중점품질 자격인원 관리대장
장비운전 실명제 카드</t>
  </si>
  <si>
    <t>주말작업 보고</t>
  </si>
  <si>
    <t>• 주말작업 시 현장 휴무인원 발생으로 현장관리 및 안전사고에 대한 
  위험요소 발굴, 제거하여 효율적인 현장관리 목적</t>
  </si>
  <si>
    <t>• 각 공종별 담당자 주말작업계획 수립
• 주말작업계획 수립 후 공종별 투입인원, 투입장비 파악 
• 공종별 안전위험요소 발굴/제거 및 현장관리 미흡구간 적정인원 배치
• 주말작업계획서 작성 후 관리단 협의 진행하여 주말작업계획서 제출</t>
  </si>
  <si>
    <t>주말작업계획서</t>
  </si>
  <si>
    <t>시험시공 계획서 작성</t>
  </si>
  <si>
    <t>• 관련 기준에 부합한 시험공사를 효율적으로 수행하기 위한 계획 수립
• 신규공정시 적절한 공사방법 및 자재의 투입여부 파악</t>
  </si>
  <si>
    <t>• 본 공사전 사전 검토를 통한 문제점 도출 및 중점 품질관리 방안 수립
• 대상선정
• 현장여건에 따른 계획서 작성</t>
  </si>
  <si>
    <t>시험시공계획서</t>
  </si>
  <si>
    <t>공사시방서</t>
  </si>
  <si>
    <t>시험시공 및 결과 승인</t>
  </si>
  <si>
    <t>• 시험공사를 통한 현장적합성 여부 판단 및 계획서에 의한 현장 시행 실시하고 이의 적정여부를 결과 승인을 통한 현장 적용</t>
  </si>
  <si>
    <t>• 선정된 구간에 계획서에 따른 시험공사 실시
• 시험공사 결과에 따른 보고서 작성
• 시험공사 적합여부 확인 및 승인 
• 시험공사시 도출된 Risk 해결방안 수립 및 검토결과에 따라 본공사계획에 반영</t>
  </si>
  <si>
    <t>시험시공 결과보고서</t>
  </si>
  <si>
    <t>공사 목적물 보존관리</t>
  </si>
  <si>
    <t>기 시공부위 보호방안 수립/관리</t>
  </si>
  <si>
    <t>• 공사에 사용되는 기자재와 공사 목적물의 손상, 손실, 열화 및 품질저하를 방지하기 위하여 취급, 보관 및 보호에 관한 관리업무를 체계화</t>
  </si>
  <si>
    <t xml:space="preserve">• 자재 및 목적물 관리 방안 작성
- 기자재의 보관 중 품질저하를 예방하기 위하여 기자재별로 보관지역 설정
   (옥내창고, 옥외야적), 적재기준, 보호방안(보호시트, 배수로설치, 받침대 설치 등) 등의 
   기자개 보관방법 수립 
• 식별방안 수립
• 보관 및 취급방법 결정
• 교육 및 보관관리 준수 여부 확인  </t>
    <phoneticPr fontId="5" type="noConversion"/>
  </si>
  <si>
    <t>공사팀, 관리팀</t>
  </si>
  <si>
    <t>자재보존계획서
보관자재 점검표
월별 저장 자재 점검표</t>
  </si>
  <si>
    <t>CSI 전월 실적 및 당월 계획 공유</t>
  </si>
  <si>
    <t xml:space="preserve">• 건설공사안전관리종합정보망(이하 'CSI')에 입력/관리하도록 의무화 함
• CSI 품질시험 등재 지연/누락에 따른 과태료 처분 방지 </t>
  </si>
  <si>
    <t>• 수립된 시험계획서 상의 시험검사 실시 
• CSI 전월 실적 및 당월 계획 수립을 통한 계획 및 실적 보고
• CSI 품질시험 결과 등재
- 시험검사 완료후 결과값 7일이내 입력
• 입력결과 승인</t>
  </si>
  <si>
    <t>관리팀, 
공무•설계팀</t>
  </si>
  <si>
    <t>CSI 건설공사 안전관리 정보망</t>
  </si>
  <si>
    <t>공인기관 시험성적서
품질시험 성적서</t>
  </si>
  <si>
    <t>건설공사 안전관리 정보망</t>
  </si>
  <si>
    <t>발주처 시스템 전월 실적 및 당월 계획 공유</t>
  </si>
  <si>
    <t>• 발주처 시스템 전월 실적 및 당월 계획 공유</t>
  </si>
  <si>
    <t>• 수립된 시험계획서 상의 시험검사 실시 
• 발주처 시스템 전월 실적 및 당월 계획 수립을 통한 계획 및 실적 보고
• 발주처 시스템 품질시험 결과 등재
• 매월 시험총괄별 실적보고서 시험대장등 작성
• 발주처 보고</t>
  </si>
  <si>
    <t>품질시험실적보고서
품질시험검사대장
품질시험 검사 총괄표
구조물별 타설 대장
균열관리대장</t>
  </si>
  <si>
    <t>건설사업정보 시스템</t>
  </si>
  <si>
    <t>호남고속철도2단계4공구 현장</t>
  </si>
  <si>
    <t>박노현</t>
  </si>
  <si>
    <t>공사준비</t>
  </si>
  <si>
    <t>-건설공사정보 : 발주자 요구사항의 결정 및 충족 여부 확인을 위하여 공사관련정보, 계약현황 관리
-품질방침 및 목표 : 건설공사의 목적과 발주자의 기대 및 요구에 적절한 현장 품질방침, 목표를 정하고 문서화 하여야함
- 품질목표 및 리스크 관리 : 목표를 달성하기 위한 수단과 리스크를 사전에 파악하여 공사추진 및 관리
-책임 및 권한 : 조직편성의 적정인력배치 및 각 조직 인원의 업무분장 실시</t>
  </si>
  <si>
    <t>- 건설공사정보 : 개정 및 변경사항 발생시DQMS 입력, CPMS입력,CSI입력, 품질관리계획서, 품질시험계획서 발주처 착공전 제출 및 변경시 개정 승인
- 품질방침 및 목표 : DQMS 입력, 품질관리계획서, 품질시험계획서 발주처 제출 및 승인(매년)
- 품질목표 및 리스크 관리 : DQMS 입력(분기별)
- 책임 및 권한 : DQMS 입력, 품질관리계획서, 품질시험계획서 발주처 제출 및 승인(발생시)</t>
  </si>
  <si>
    <t>CPMS 문서 제출</t>
  </si>
  <si>
    <t xml:space="preserve">품질관리계획서 문서
품질시험계획서 문서
업무분장표
리스크 관리부
</t>
  </si>
  <si>
    <t>건설기술진흥법
공사시방서</t>
  </si>
  <si>
    <t>품질자원</t>
  </si>
  <si>
    <t>• 해당공사에 적합한 인적자원 및 물적 자원을 확보하여 유지관리하기 위함
- 품질관리자 정보 : 품질관리업무 수행자의 적격인력 배치 여부
- 품질관리비 : 품질관리비 계상 및 품질업무 사용여부 확인
- 시험/검사장비 : 품질시험, 검사에 필요한 관련 자료의 구비 및 활용여부
- 교정관리 : 시험,검사 장비 교정상태 및 주기 확인</t>
  </si>
  <si>
    <t>• 법정(발주처)요구에 따른 품질관리자 투입시기 결정 및 적기 투입실시
• 기준에 맞는 품질 장부&amp;부외자산의 품질시험기구 적기 투입 관리
- 품질관리자 정보 : DQMS 입력, 품질관리자 정보 변동시 (신규,교체) 발주처 제출 및 승인
- 품질관리비 : 매월 DQMS 입력(품질관리비 계상현장 대상)
- 시험/검사장비 : 품질시험, 검사에 필요한 관련 자료의 구비 및 활용여부(매건별 발생시)
- 교정관리 : 시험,검사 장비 교정상태 및 주기 확인, 검교정실시 (교정주기 도래시)</t>
  </si>
  <si>
    <t>품질관리계획서 문서
품질시험계획서 문서
검교정관리대장
월별 품질관리비 사용내역</t>
  </si>
  <si>
    <t>공사관리</t>
  </si>
  <si>
    <t>• 공종별 관리계획작성 및 계획수립의 이행여부 확인
- 설계도서검토 : 설계도서의 적정성 확인
- 공사계획 : 공종 착수전 공정의 파악, 관리 계획의 수립 및 공사상세도 작성 
- 교육훈련 : 품질에 영향을 미치는 업무를 수행하는 모든 종사자의 
  교육훈련 실시
- 도면배부 : 협력업체 개정, 승인된 도면 배포관리
- 중점품질관리 : 공좋별 중점품질관리 항목 선정 및 관리</t>
    <phoneticPr fontId="5" type="noConversion"/>
  </si>
  <si>
    <t xml:space="preserve">• 공사계획에 따른 설계도서검토, 교육훈련, 도면배부 관리 실시
- 설계도서검토 : DQMS 입력 (분기별or발생시)
- 공사계획 : DQMS 입력(발생시or분기별), 발생시 발주처 공문 제출 승인 
- 교육훈련 : 매월(추가 교육발생시) DQMS 입력 및 발주처 확인
- 도면배부 : DQMS 입력(발생시or분기별), 발주처 제출 승인 
- 중점품질관리 : DQMS 입력(최초 및 변경시), 발주처 공문 제출 승인(최초 및 변경시) </t>
  </si>
  <si>
    <t>시공계획서
실정보고
품질교육결과서
중점품질관리계획서</t>
  </si>
  <si>
    <t>자재관리</t>
  </si>
  <si>
    <t>• 공급원 승인, 자재검수요청서, 주요자재 수불부, 공장점검</t>
    <phoneticPr fontId="5" type="noConversion"/>
  </si>
  <si>
    <t>• 주요자재 수불부 : 반입된 자재의 수불부 작성 관리
• 자재수급계획 지급/지입 자재 분류표 작성
• 자재사용승인 관련서류 접수
• 반입자재 검사 사용자재 청구(MIS입력) 및 발주/송장검사/반입자재 집계표 
  작성/입고자재 수불관리
• 자재보관관리-재고관리
 - 자재명, 반입수량, 사용수량, 잔여수량(현장 보관), 보관위치, 인수인계 업체</t>
    <phoneticPr fontId="5" type="noConversion"/>
  </si>
  <si>
    <t>공급원 승인,
주요자재 수불부,
공장점검 결과</t>
    <phoneticPr fontId="5" type="noConversion"/>
  </si>
  <si>
    <t>품질점검</t>
  </si>
  <si>
    <t>• 정기적인 점검을 통해 품질 향상 유도
- 자체 품질점검 : 품질관리계획의 적합성, 효과성, 이행성 등에 대한 자체 
  품질점검을 실시하고 부적합할 경우 필요한 조치 실행
- 기반구조관리상태점검 : 공사를 수행하기 위한 기반시설 상태 점검
- 감사/KOM/지원 : • 내부 점검의 계획 및 결과 기록관리
- 외부점검 : 외부 점검의 계획 관리 및 점검 결과 기록 관리</t>
  </si>
  <si>
    <t>• 효율적인 협력업체 관리를 위한 자체평가 및 점검실시
• 투입 협력사별 현장 자체평가 실시
- 자체 품질점검 : DQMS 입력 (분기별), CPMS 입력
- 기반구조관리상태점검 : DQMS 입력 (분기별)
- 감사/KOM/지원 : • 발생시 DQMS
- 외부점검 : 발생시 외부 점검의 계획 관리 및 점검 결과 기록 관리</t>
  </si>
  <si>
    <t>DQMS 자체품질점검 실시
DQMS 기반구조관리상태점검 실시
DQMS  내부점검 결과보고서
DQMS  외부점검 결과보고서</t>
  </si>
  <si>
    <t>품질시험</t>
  </si>
  <si>
    <t xml:space="preserve">• 품질시험 또는 검사한 성과의 DQMS기록관리, 품질시험을 통한 
  공사목적물 품질향상을 목적으로 함
- 품질시험계획에 따른 품질시험•검사의 적기, 적정빈도 실시여부 </t>
    <phoneticPr fontId="5" type="noConversion"/>
  </si>
  <si>
    <t>• 품질시험 계획에 따른 적정실시 및 성과의 기록관리 등재
• 품질시험 기록 데이터 확보를 통한 추적관리
• 매일 발주처 제출 및 확인, DQMS 입력(발생시, 매월, 분기별), 발생시 CSI 등록 및 
  완료보고(7일이내)</t>
    <phoneticPr fontId="5" type="noConversion"/>
  </si>
  <si>
    <t>발주처(감리단) 문서 제출
DQMS &amp; CSI 등록</t>
  </si>
  <si>
    <t>각종시험 성적서</t>
  </si>
  <si>
    <t>구조물이력관리</t>
  </si>
  <si>
    <t>• 품질시험 실시 후 시험결과 D/B화를 통한 구조물 이력관리 
- 레미콘 배합설계 관리
- 레미콘 타설 관리 및 시험결과 관리
- 구조물별 타설현황 관리
- 레미콘 품질관리</t>
  </si>
  <si>
    <t>• 레미콘 배합설계 관리 : 시험배합, 확인배합 시행 후 발주처 제출 및 승인, DQMS 입력
• 레미콘 타설 관리 및 시험결과 관리 : 발생시 발주처 제출 및 확인, DQMS 입력, CSI입력
• 구조물별 타설현황 관리 : 매일 발주처 확인 및 DQMS 매월 입력
• 레미콘 품질관리 : 발생시 마다 품질시험 실시 결과값 발주처 제출 및 확인, DQMS 입력, 
  CSI입력</t>
    <phoneticPr fontId="5" type="noConversion"/>
  </si>
  <si>
    <t>CPMS 문서 제출
발주처(감리단) 문서 제출
DQMS &amp; CSI 등록</t>
  </si>
  <si>
    <t>배헙설계 보고서
레미콘 시험 관련 성적서</t>
  </si>
  <si>
    <t>부적합관리</t>
  </si>
  <si>
    <t>• 부적합 보고서 : 부적합 공사(자재포함), 하자발생에 대한 
  발주자(건설사업관리기술자)와의 처리방법 협의 및 이행의 적절성 관리
• 시정/예방 : 품질관리 계획 운영과 관련하여 취해진 시정조치 및 
  예방조치의 적절성
• 건설공사 운영성과의 검토 : 품질관리계획의 운영과 관련하여 전반에 대한
  정기적인 성과 검토 실시</t>
    <phoneticPr fontId="5" type="noConversion"/>
  </si>
  <si>
    <t>• 품질시험 수행 후 콘크리트 품질 서류 시험결과 전산파일을 통한 누계관리
• 시험수행시 모바일을 통한 시스템 연동 관리(모바일 사진촬열을 통한 데이터 연동)
- 부적합 보고서 : DQMS 분기별 1건 입력 및 CPMS 발생시 조치 및 결과보고(발생시) 
- 시정/예방 : CPMS 발생시 조치 및 결과보고(발생시) 
- 건설공사 운영성과의 검토 : DQMS 분기별 입력, CPMS 분기별 입력</t>
  </si>
  <si>
    <t>CPMS 수신
DQMS 부적합관리</t>
  </si>
  <si>
    <t>부적합보고서(FAN,CAR,NCR)
운영성과검토서</t>
  </si>
  <si>
    <t>품질문서</t>
  </si>
  <si>
    <t>• 발생된 품질문서를 전산파일로 등록 관리 위함
- 품질관리(시험)계획서 착공전 제출 및 개정관리</t>
  </si>
  <si>
    <t>• 품질관련 발생된 문서를 스캔 업로드 또는 DQMS에 직접 작성하여 관리
• 발생된 품질문서를 전산파일로 등록 누계관리
- 품질관리(시험)계획서 최초제출 및 개정시 발주처 제출 및 승인, DQMS 입력</t>
  </si>
  <si>
    <t>CPMS 문서 제출
발주처(감리단) 문서 제출</t>
  </si>
  <si>
    <t>품질관리계획서 문서
품질시험계획서 문서</t>
  </si>
  <si>
    <t>품질시험 총괄표 작성/관리</t>
  </si>
  <si>
    <t>• 품질시험계획 및 빈도에 따른 품질실적 관리
- 품질시험 계획에 따라 현장 시험 실시 현황 관리</t>
  </si>
  <si>
    <t>• 분기별 DQMS입력 및 기성청구시(기성검사) 및 준공검사시 발주자에게 매월 제출</t>
    <phoneticPr fontId="5" type="noConversion"/>
  </si>
  <si>
    <t>품질시험 총괄표</t>
  </si>
  <si>
    <t>레미콘, 숏크리트 압축강도 시험 실시 및 보고</t>
  </si>
  <si>
    <t xml:space="preserve">• 레미콘, 숏크리트 압축강도 시험을 통한 품질기준 확인
- 굳지 아니한 레미콘,숏크리트 품질시험 실시 및 기록 관리
- 굳은 레미콘, 숏크리트 품질시험 실시 </t>
  </si>
  <si>
    <t xml:space="preserve">• 품질 빈도 및 기준에 맞는지 확인 
• 품질시험 계획을 수립하고 이에 따라 품질시험 및 검사 실시
- 매 타설시 굳지아니한 레미콘,숏크리트 시험 매일 실시 및 결과보고, CSI입력
(슬럼프, 염화물측정, 단위수량측정, 온도측정, 압축&amp;휨&amp;등가휨강도 몰드제작/120㎥마다 12개)
- 굳은 레미콘(압축f7/28), 굳은 숏크리트(압축f1/28,휨강도f1/28,등가휨강도f28) 시험관리 매일 실시 및 결과보고, CSI 결과 입력
• 품질기준 및 빈도에 맞는 시험을 실시하고 기록하기 위함 </t>
  </si>
  <si>
    <t>발주처(감리단) 문서 제출
CSI 입력</t>
  </si>
  <si>
    <t>각종 시험 성적서</t>
  </si>
  <si>
    <t>건설기술진흥법
건설공사품질관리실무
공사시방서</t>
  </si>
  <si>
    <t>레미콘, 아스콘 배합설계</t>
  </si>
  <si>
    <t>• 설계 및 시방서에서 요구되는 콘크리트, 아스콘 배합 설계
- 현장에 사용될 레미콘, 아스콘 배합설계를 실시하여, 발주자의 요구사항 및 품질의 적절성 확인</t>
  </si>
  <si>
    <t>• 공종 착수전  콘크리트 사용시기 검토 및 원자재선정
• 배합설계를 통한 사용성 확인(품질→감독(리)원)
• 배합설계 결과보고 실시(품질→감독(리)원)
- 시험배합(f28),확인배합(f28) 배합설계 실시하여 발주처 결과보고 및 승인, DQMS 
  입력(발생시)</t>
    <phoneticPr fontId="5" type="noConversion"/>
  </si>
  <si>
    <t>배헙설계 보고서</t>
  </si>
  <si>
    <t>레미콘, 아스콘 
시공품질관리 점검표 작성</t>
    <phoneticPr fontId="5" type="noConversion"/>
  </si>
  <si>
    <t>• 레미콘, 아스콘 공사품질관리 점검표 작성을 통한 품질관리
- 콘크리트 타설과 관련하여 규격, 위치, 사용자재 기록관리</t>
  </si>
  <si>
    <t>• 검사횟수를 기재하고 합격 및 불합격 횟수를 기재하여 관리
• 자재의 규격별, 시설물 타설 위치별 감독원이 구분할수 있도록 작성
- 매 타설시 작성(받아들이기 품질시험성적서,슈퍼프린터,송장,수불부) 
  발주처 결과보고 및 확인, CSI입력</t>
    <phoneticPr fontId="5" type="noConversion"/>
  </si>
  <si>
    <t>시공품질관리 점검표</t>
  </si>
  <si>
    <t>건설공사품질관리실무
공사시방서</t>
  </si>
  <si>
    <t>공종별 검사대장 작성/관리</t>
  </si>
  <si>
    <t>• 공종별 검사대장 작성/관리를 통한 모니터링 실시
-  품질시험계획에 따른 적기, 적정빈도 실시 여부 기록관리</t>
  </si>
  <si>
    <t>• 매월 검사대장 작성 발주처 결과보고 및 확인, DQMS 매월 입력
• 품질시험 및 검사성과 품질검사 대장에 기록하여 누계관리</t>
  </si>
  <si>
    <t>각종 시험 대장</t>
  </si>
  <si>
    <t>균열관리대장 작성/관리</t>
  </si>
  <si>
    <t>• 균열관리대장 작성/관리를 통한 품질관리 실시</t>
  </si>
  <si>
    <t>• 균열발생시 목적물 및 대장에 기록 및 보수계획 수립 관리
- 최초 균열(결함)관리계획서 제출
• 구조물 균열 발생시 조사, 관리, 보수시기 및 절차 관리
- 발주처 조사 기준에 준하여 맵핑, 기록관리 및 발주처 확인 CPMS 등록</t>
  </si>
  <si>
    <t>균열결함관리계획서
구조물별 균열관리대장</t>
  </si>
  <si>
    <t>공사시방서
발주처 지침</t>
  </si>
  <si>
    <t>타설대장 작성/관리</t>
  </si>
  <si>
    <t>• 구조물 타설시 부위별 타설대장 작성을 통한 품질관리</t>
  </si>
  <si>
    <t>• 타설이 끝난 후 해당 구조물명 타설기록 및 시험성과를 기록하여 관리 
• 목적물의 위치 및 시험결과 모니터링을 통한 품질관리
- 매 타설시 작성 발주처 결과보고 및 확인</t>
  </si>
  <si>
    <t>콘크리트 타설대장</t>
  </si>
  <si>
    <t>월간 품질시험 실적보고</t>
  </si>
  <si>
    <t>• 월간 품질시험 실적관리를 통한 모니터링 실시</t>
  </si>
  <si>
    <t>• 매월 품질시험 검사실적 보고서를 작성하여 감(리)독원에게 제출
• 매월 품질시험 검사실적 보고서를 작성하여 계획대비 실적관리
- 매월 검사대장(전체공종) 작성 발주처 결과보고 및 확인, DQMS 매월 입력</t>
  </si>
  <si>
    <t>월간 품질시험 실적보고서</t>
  </si>
  <si>
    <t>품질검사 의뢰서 작성/관리 (CSI)</t>
  </si>
  <si>
    <t>•  자재의뢰시험시 작성하여 자재 품질시험 실시</t>
    <phoneticPr fontId="5" type="noConversion"/>
  </si>
  <si>
    <t>• 건설기술진흥법 시행규치에따른 품질검사 의뢰서를 작성하여 시험기관에 전달
• 접수증을 확인하고 시험시간을 모니터링하여 관리 실시
• 발생시 DQMS입력, CPMS, CSI입력(의뢰-봉인-발송-결과보고)작성관리</t>
  </si>
  <si>
    <t>발주처(감리단) 문서 제출
DQMS &amp; CSI 입력</t>
  </si>
  <si>
    <t>공인기관의뢰시험 성적서</t>
  </si>
  <si>
    <t>건설기술진흥법</t>
  </si>
  <si>
    <t>관리감독자, 근로자 
품질교육 실시 (공종 착수시)</t>
    <phoneticPr fontId="5" type="noConversion"/>
  </si>
  <si>
    <t>• 관리감독자, 근로자 품질교육 실시 및 훈련 계획표를 작성하여 건설공사 의식고취 및 오공사 방지</t>
  </si>
  <si>
    <t>• 매월 교육 실시 및 발주처 결과보고 및 확인, DQMS 매월 입력
- 관리감독자 : 품질 기준, 검사 절차, 문제 발생 사례 교육
- 근로자 : 직무별로 필요한 품질 기준, 작업 방법 교육
- 품질 우수한 사례 공유, 품질 관리 체크리스트 제공(필요 시)</t>
    <phoneticPr fontId="5" type="noConversion"/>
  </si>
  <si>
    <t>품질교육 결과서</t>
  </si>
  <si>
    <t>시험장비 관리</t>
  </si>
  <si>
    <t>• 시험실에서 사용되는 모든 기자재의 정밀도와 성능 유지
- 품질시험, 검사에 필요한 관련 자료의 구비 및 활용여부</t>
  </si>
  <si>
    <t>• 시험에 지장없는 환경을 조성하며 관계자 외 출입 통제
• 비치장비 중 교정이 필요한 장비는 매년 1회 이상 국제공인교정기관에 의뢰, 교정실시
• 안전상 위험이 있는 장비는 '위험'표지를 부착하고 보호 장비를 구비
• 고장나거나 수리가 요구되는 등 품질시험성과에 영향을 미치는 장비는 교체</t>
  </si>
  <si>
    <t>발주처(감리단) 문서 제출</t>
  </si>
  <si>
    <t>교정성적서 및 교정이력 관리</t>
  </si>
  <si>
    <t>•  시험,검사 장비 교정상태 및 교정주기 적정성 확인</t>
    <phoneticPr fontId="5" type="noConversion"/>
  </si>
  <si>
    <t>• 인증기관을 통한 시험장비 교정검사 실시 및 교정상태 식별 확인
• 발생시 DQMS입력, 교정결과 작성 발주처 제출 확인</t>
  </si>
  <si>
    <t>검교정성적서
검교정 모니터링 대장
검교정목록대장
장비이력카드</t>
  </si>
  <si>
    <t>사전 공급원승인 대상 자재목록 List-up</t>
  </si>
  <si>
    <t>• 사전 공급원승인 대상 자재목록 List-up
- 공사에 필요한 공급원 승인 대장 자재 관리</t>
  </si>
  <si>
    <t>• 현장에 해당되는(발주처 지침고려) 공급원 승인 대상목록 작성
• 승인대상 자재별 목록 및 투입시기 작성
• 착공전 및 공종투입전 작성 및 발주처 협의 및 승인,DQMS입력</t>
  </si>
  <si>
    <t>공급원승인 대상 자재목록</t>
  </si>
  <si>
    <t>공급원승인 요청서 작성</t>
  </si>
  <si>
    <t>• 공급원 승인 대상자재의 효율적인 품질관리방안을 수립
• 부적합 자재 사용을 사전에 예방
• 공사에 사용될 자재에 대해 발주자에게 승인요청</t>
  </si>
  <si>
    <t>• 자재 반입 전 품질 및 규격의 시방기준 적합여부를 감독원(건설사업관리기술자)이 검토․확인
• 건설기술진흥법관련공급원 승인요청서 검토 및 작성(자재반입 15일전)
• 발생시 DQMS입력, CPMS 입력, 발주처 제출 및 승인</t>
  </si>
  <si>
    <t>공급원 승인요청서</t>
  </si>
  <si>
    <t>공급원승인 검토결과 통보</t>
  </si>
  <si>
    <t>• 제출된 공급원승인원의 적절성 확인
• 발주처 소속기관장의 승인을 득한 후에 자재 납품가능 여부 확인</t>
  </si>
  <si>
    <t>• 공급원 승인요청서 적정성 검토를 확인하고 발주자에게 제출
• 공급원 제출 후 7일이내 승인통보
• 발생시 DQMS입력, CPMS 입력, 발주처 제출 및 확인</t>
  </si>
  <si>
    <t>CPMS 문서 수신</t>
  </si>
  <si>
    <t>공급원 승인서</t>
  </si>
  <si>
    <t>자재검수요청서 작성</t>
  </si>
  <si>
    <t>• 자재반입전 검수요청서 작성을 통한 반입전 사전검토 실시
- 자재반입시 자재의 검수 입회요청</t>
  </si>
  <si>
    <t>• 승인대상 목록확인 및 자재반입시 검수요청서 작성
• DQMS(분기입력),발생시 CPMS 입력, 발주처 제출 및 확인</t>
  </si>
  <si>
    <t>자재검수요청서</t>
  </si>
  <si>
    <t>현장 반입자재 검수 실시</t>
  </si>
  <si>
    <t>• 건설공사 요구조건 및 기준에 적합한 자재가 사용될수 있도록 관리
• 승인자재 및 불량자재 반입관리
- 반입된 자재의 적격성 및 품질상태 확인</t>
  </si>
  <si>
    <t>• 구조적 문제 외 현장 품질에 막대한 영향을 미칠 수 있는 자재에 대한 감리/감독 입회 검사
• 검수요청서 및 자재제원에 따른 반입자재 검수실시
• DQMS(분기입력),발생시 CPMS 입력, 발주처 제출 및 확인</t>
  </si>
  <si>
    <t>현장 자재 보관상태 점검</t>
  </si>
  <si>
    <t>• 현반에 반입된 자재의 보관상태 적정성 검토</t>
    <phoneticPr fontId="5" type="noConversion"/>
  </si>
  <si>
    <t>• 반입된 자재의 종류, 수량, 규격, 지급업체, 사용처(구조물 위치 등) 목록표 작성
• 반입된 자재의 보관위치 표시
• 사용된 자재의 현장 보관 현황(종류, 수량, 규격, 업체, 사용 및 잔여수량 등) 
  지속적 List Up (변동 발생 시)</t>
    <phoneticPr fontId="5" type="noConversion"/>
  </si>
  <si>
    <t>공사팀, 품질팀</t>
    <phoneticPr fontId="5" type="noConversion"/>
  </si>
  <si>
    <t>반입송장, 현장확인</t>
    <phoneticPr fontId="5" type="noConversion"/>
  </si>
  <si>
    <t>반입자재 현황 자료
(종류, 수량, 규격, 지급업체, 사용여부)</t>
    <phoneticPr fontId="5" type="noConversion"/>
  </si>
  <si>
    <t>연간 자재소요계획서 작성</t>
  </si>
  <si>
    <t>• 연간 자재 소요계획을 작성하여 원활한 자재수급을 위함</t>
  </si>
  <si>
    <t>• 연간 공정표를 바탕으로 각 공종별 투입되는 자재를 구분
• 본사자재와 해외자재 등 구별하여 자재 소요시기 적기에 신청하여 자재를 수급할 수 
  있도록 한다</t>
  </si>
  <si>
    <t>연간 자재소요계획서</t>
  </si>
  <si>
    <t>주요자재 수불부 작성</t>
  </si>
  <si>
    <t>• 주요자재의 입출고 목록을 기록하고 관리하며 주요자재의 
  현황파악을 위함</t>
    <phoneticPr fontId="5" type="noConversion"/>
  </si>
  <si>
    <t>• 자재의 위치별 반입량 및 사용량 수불부에 기록하여 모니터링
• DQMS(분기입력),발생시 CPMS 입력, 발주처 제출 및 확인</t>
  </si>
  <si>
    <t>주요자재수불부</t>
  </si>
  <si>
    <t>건설사업관리업무지침</t>
  </si>
  <si>
    <t>[국가철도공단] 발주처 시스템 입력</t>
  </si>
  <si>
    <t>• 발주처 시스템 전월 실적 및 당월 계획 공유
• 발주처CPMS 품질관련 자료 입력 및 관리
- 품질관리(시험)계획서,부적합관리,자체점검관리,부적합경향분석, 
  품질검사의뢰서, 균열관리, 공급원승인, 각종 관리대장, 검사 및 
 시험관리(ITP) 등 입력</t>
    <phoneticPr fontId="5" type="noConversion"/>
  </si>
  <si>
    <t>• 발주처 시스템 전월 실적 및 당월 계획 수립을 통한 계획 및 실적 보고
• 발주처 시스템 품질시험 결과 등재
- 각 항목별 발주처 시스템(CPMS) 문서 승인요청 및 입력</t>
  </si>
  <si>
    <t>CPMS</t>
  </si>
  <si>
    <t>공문,공급원승인,품질시험계획서,품질관리계획서,균열관리대장 등</t>
  </si>
  <si>
    <t>점검 지적사항 List-up</t>
  </si>
  <si>
    <t>• 점검 지적사항 조치계획 수립
- 외부점검시 점검내용 기록관리</t>
  </si>
  <si>
    <t>• 내 외부 점검 계획 및 결과를 입력하여 점검대응에 필요한 DATA를 관리
• DQMS 외부점검 계획/결과 입력(발생시 DQMS입력)</t>
  </si>
  <si>
    <t>공무•설계팀,
안전팀,공사팀</t>
  </si>
  <si>
    <t>DQMS 외부점검 계획/결과</t>
  </si>
  <si>
    <t>지적사항 조치</t>
  </si>
  <si>
    <t>• 점검 지적사항 사항에 대한 시정조치 관리</t>
  </si>
  <si>
    <t>• 조치 예정일 내 지적사항을 완료하여 결과를 보고
• 발생시 DQMS입력, CPMS 입력, CSI입력</t>
  </si>
  <si>
    <t>지적사항 본부 공유</t>
  </si>
  <si>
    <t>• 점검 지적사항 본부 공유를 통해 유사 지적 예방하고 동일하자 재발방지
  하기 위함</t>
    <phoneticPr fontId="5" type="noConversion"/>
  </si>
  <si>
    <t>• DQMS 시스템 품질점검에 D+1일 이내 점검결과 입력 후 유선보고
- DQMS 외부점검 계획/실적 입력관리(발생시 DQMS입력)</t>
  </si>
  <si>
    <t>• 품질관리비 적정 집행 및 실적 관리(품질관리비 사용내역 작성)</t>
  </si>
  <si>
    <t>• 매월 품질관리비 실적을 DQMS월별 실적에 입력, 발주처 제출 및 확인
• 품질관리비 사용실적을 월별 입력 관리하여 도급∙실행예산의 실시간 적정성 확인 및 설계변경
  및 여건보고 여부 판단</t>
    <phoneticPr fontId="5" type="noConversion"/>
  </si>
  <si>
    <t>품질관리비 사용내역서</t>
  </si>
  <si>
    <t>건설기술
진흥법</t>
    <phoneticPr fontId="5" type="noConversion"/>
  </si>
  <si>
    <t>• 현장품질관리계획서의 적합성과 효율성이 지속적으로 유지되도록 하기 
  위해 실시하는 공사 운영성과 검토</t>
    <phoneticPr fontId="5" type="noConversion"/>
  </si>
  <si>
    <t>• 품질책임자는 이전에 수행한 검토의 결과 및 지속적 개선 계획 실행 성과에 대해 효과 및 효율성을 분석하고 그 결과를 차기 검토자료에 반영(분기별)</t>
  </si>
  <si>
    <t>운영성과보고서</t>
  </si>
  <si>
    <t>자체 품질점검 및 하자 조치</t>
  </si>
  <si>
    <t>• 품질관리계획의 적합성, 효과성, 이행성 등에 대한 자체 품질점검을 
  실시하고 부적합할 경우 필요한 조치 실행
• 주기적인 자체점검을 통해 공종별, 대상별 품질 향상 및 하자 예방</t>
    <phoneticPr fontId="5" type="noConversion"/>
  </si>
  <si>
    <t xml:space="preserve">• 품질관리 적절성 점검 및 부실벌점 예방점검 실시
- 매월 DQMS입력, CPMS 입력
- 품질관리 계획서에 따른 중점 점검 항목확인 </t>
    <phoneticPr fontId="5" type="noConversion"/>
  </si>
  <si>
    <t>자체품질점검</t>
  </si>
  <si>
    <t>하자 발생현황 모니터링 및 전파</t>
  </si>
  <si>
    <t xml:space="preserve">• 하자 발생현황 모니터링 및 전파
- 부실벌점 현황 관리자 전파 교육을 통한 하자를 사전에 예방 </t>
  </si>
  <si>
    <t>• 하자 발생현황 및 재발 방지를 위한 관리방안을 수립하고 관련업무 발생시마다 
  기록관리 발생시 DQMS입력</t>
    <phoneticPr fontId="5" type="noConversion"/>
  </si>
  <si>
    <t>품질교육</t>
  </si>
  <si>
    <t>품질 네비게이션 자료 작성 및 업로드(품질 INDEX System)(월단위→자율적 업무로 변경)</t>
  </si>
  <si>
    <t>• 품질 네비게이션 자료 작성 및 업로드(자율)통한 품질관리 방안 검토
  (품질향상)
- 품질네비게이션 작성 매월 개선사례 및 공사계획 적용현황 작성</t>
  </si>
  <si>
    <t>• 공사계획 작성시 중점품질관리항목 선정 및 네비게이션 Action Plan 작성</t>
  </si>
  <si>
    <t>DWDS 자료 작성 및 제출</t>
  </si>
  <si>
    <t>• 예상/기발생 하자와 근본원인, 재발방지대책을 입력하여 하자
  (Rework)제로화 추진
- 목적물 하자를 지적하고 하자예방을 위한 조치</t>
    <phoneticPr fontId="5" type="noConversion"/>
  </si>
  <si>
    <t>• 현장에서 발생한 하자에 대한 하자 내용, 조치 및 투입 내용, 근본요인, 재발방지대책, 
  관련자료(사진)을 DWDS 시스템에 기록
• DWDS 시스템에 기록한 하자 중 부실벌점 기준 위반사항은 부실벌점 자가진단 시스템으로 
  연계 작성
• 현장 소장은 DWDS시스템에 기록된 하자 Data의 적정성을 검토</t>
    <phoneticPr fontId="5" type="noConversion"/>
  </si>
  <si>
    <t>전직원</t>
    <phoneticPr fontId="5" type="noConversion"/>
  </si>
  <si>
    <t>DWDS</t>
  </si>
  <si>
    <t>Q-BP 자료 작성 및 제출</t>
  </si>
  <si>
    <t>•현장 품질개선 사례를 시스템에 작성하여 본부 내 전파
- 하자예방을 위해 개선한 할동 기록 관리</t>
  </si>
  <si>
    <t>•작성 담당자는 타분야(공사/안전/품질)의 의견을 들어 작성하고 소장 결재를 득함
- 하자내용, 근본원인, 재발방지책, 효과 및 적용대상(매월 1건 작성)</t>
  </si>
  <si>
    <t>Q-BP 리포트</t>
  </si>
  <si>
    <t>작업내용 및 위치정보 setting, 부실벌점 자가진단 작성</t>
  </si>
  <si>
    <t>• 건진법 벌점기준 Check List를 활용하여 현장의 벌점Risk 제거
- 부실벌점 자가 진단 점검을 실시하여 하자예방 관리</t>
  </si>
  <si>
    <t>• 자가진단 준비
- 현장 공정에 따라 점검 구역을 설정하고, 각 구역별로 점검 항목 선정
- 정검 일정 계획을 세우고, 안전 보호구 착용 등 안전조치 확인
• 현장 공사상태 및 시험실 점검
- 부실벌점 자가진단 체크리스트에 따라 현장의 NG에 대한 사진 촬영 및 위치 파악
- 주요 시설물의 공사 상태를 확인하고, 품질관리 기준에 부합하는지 점검
• 서류 점검
- 부실벌점 자가진단 체크리스트에 따라 공사 계획서, 안전시설 설치 여부, TBM 일지 등 
  관련 서류에 부실벌점 위반사항이 있는지 점검
• 부실벌점 자가진단 시스템 입력(매월 1회 실시)
- 발견된 NG 내용 시스템 입력 후 마감기능 실행</t>
    <phoneticPr fontId="5" type="noConversion"/>
  </si>
  <si>
    <t>부실벌점자가진단</t>
  </si>
  <si>
    <t>업체선정</t>
    <phoneticPr fontId="5" type="noConversion"/>
  </si>
  <si>
    <t>송산-시화연결도로 현장</t>
  </si>
  <si>
    <t>이정호</t>
  </si>
  <si>
    <t>• 발주 공종에 대한 도급 대비 실행의 적정성 파악</t>
  </si>
  <si>
    <t>• 발주공종에 대한 실행단가 적정성 검토 선진행(단가승인) → 발주공종 도급대비 실행 내역서 
  작성→간접비 항목 적정성 등 검토(토목수행팀)</t>
    <phoneticPr fontId="5" type="noConversion"/>
  </si>
  <si>
    <t>토목수행팀, 
토목견적팀</t>
    <phoneticPr fontId="5" type="noConversion"/>
  </si>
  <si>
    <t>예산대비내역서
(업체선정의뢰, 외주시스템)</t>
    <phoneticPr fontId="5" type="noConversion"/>
  </si>
  <si>
    <t>국내공사 하도급관리 절차서</t>
  </si>
  <si>
    <t>• 입찰 대상업체의 적정성 검토 및 협의</t>
  </si>
  <si>
    <t>• 업체선정 의뢰 60일 전 외주시스템 등록(미시행시 긴급발주요청) → 예산대비내역서 및 
  현장설명서 작성(현설일 2주전 완료) → 토목수행팀 검토 → 외주관리팀 승인</t>
    <phoneticPr fontId="5" type="noConversion"/>
  </si>
  <si>
    <t>토목수행팀, 
외주관리팀</t>
    <phoneticPr fontId="5" type="noConversion"/>
  </si>
  <si>
    <t>업체선정의뢰서(외주시스템)</t>
  </si>
  <si>
    <t>• 최저단가이나 공기내 품질기준에 부합한 목적물 공사 가능한 최적의 
  업체 선정</t>
    <phoneticPr fontId="5" type="noConversion"/>
  </si>
  <si>
    <t>• 실행 외 여건컨티 임의내역 추가금지, 부당특약 반영금지, 공사여건 고려 견적기간 설정</t>
  </si>
  <si>
    <t>입찰심의 관리(외주시스템)</t>
  </si>
  <si>
    <t>• 하도급계약을 위한 검토자료 작성 및 유관부서(토목수행팀, 토목견적팀, 
  외주관리팀) 확인 진행</t>
    <phoneticPr fontId="5" type="noConversion"/>
  </si>
  <si>
    <t>• 현장작성 : 하도급예산대비내역서, 계약내역서, 견적금액대비표(필요시), 
  저가심의자료(필요시), 안전보건능력평가표</t>
    <phoneticPr fontId="5" type="noConversion"/>
  </si>
  <si>
    <t>토목수행팀, 
토목견적팀, 
외주관리팀</t>
    <phoneticPr fontId="5" type="noConversion"/>
  </si>
  <si>
    <t>하도승인의뢰(외주시스템)</t>
  </si>
  <si>
    <t>• 건산법, 하도급법, 인지세법등과의 위배여부 파악과 각종 보증(계약이행, 
  선급금) 여부 확인</t>
    <phoneticPr fontId="5" type="noConversion"/>
  </si>
  <si>
    <t>• 검토항목 : 계약공종 적정성, 건설업면허, 하자보증기간 및 보증요율, 선급금 유무, 
  계약특수조건, 계약이행보증기간 및 보증요율</t>
    <phoneticPr fontId="5" type="noConversion"/>
  </si>
  <si>
    <t>계약서(외주시스템)</t>
  </si>
  <si>
    <t>• 계측관리를 위한 계측기 설치위치 및 계측방법의 이해</t>
  </si>
  <si>
    <t>• 계측관리계획서 작성 및 검토(공사시방서 규정과 일치여부 확인)</t>
  </si>
  <si>
    <t>지반조사 결과 보고서, 실시설계 도면(필요시 원설계자 의견서),설계안정성 검토서(DFS)</t>
  </si>
  <si>
    <t>계측기 설치검토서, 회의록</t>
  </si>
  <si>
    <t>계측 수행</t>
    <phoneticPr fontId="5" type="noConversion"/>
  </si>
  <si>
    <t>• 계측업무 수행 주기 및 계측기간 확인</t>
  </si>
  <si>
    <t>• 계측업체 직원이 계측데이터(자동,수동) 확인</t>
  </si>
  <si>
    <t>자동 및 수동 계측결과</t>
  </si>
  <si>
    <t>계측 결과 검토</t>
    <phoneticPr fontId="5" type="noConversion"/>
  </si>
  <si>
    <t>계측 보고서 작성결과 검토</t>
  </si>
  <si>
    <t>• 계측관리(안정과 침하) 결과값 확인 후 후속공종 진행</t>
  </si>
  <si>
    <t>• 계측관리한계치 결과값(압밀침하 종료시 까지)</t>
  </si>
  <si>
    <t>계측결과보고서(주간,월간)</t>
  </si>
  <si>
    <t>결과분석 대책 수립</t>
  </si>
  <si>
    <t>• 계측관리 결과에 따른 구조물 침하발생 사전검토
  (히빙, 측방유동 가능성 등)</t>
    <phoneticPr fontId="5" type="noConversion"/>
  </si>
  <si>
    <t>• 계측완료 후 현장 확인</t>
  </si>
  <si>
    <t>현장결과</t>
  </si>
  <si>
    <t>• 착공전 흙막이 가시설 설치계획
  (공법,깊이,지하매설물 조사, 주변여건) 제출</t>
    <phoneticPr fontId="5" type="noConversion"/>
  </si>
  <si>
    <t>• 지하안전영향평가서 제출</t>
  </si>
  <si>
    <t>품질팀, 공무설계팀, 안전팀</t>
  </si>
  <si>
    <t>지하안전영향평가서</t>
  </si>
  <si>
    <t>문서처리 규정 작성</t>
  </si>
  <si>
    <t>• 현장운영중 필요문서의 작성,배부 및 접수체계의 효율성 제고</t>
  </si>
  <si>
    <t>• 발신문서의 작성시 코러스 사용원칙 준수
• 발신문서 필요기재사항준수(문서번호,작성일,수신처기관및 기관장명,제목,본문,첨부)
• 수신문서 접수시 업무주관팀에 인계
• 수신문서의 관리대장에 기재후 회람</t>
  </si>
  <si>
    <t>행정운영지원팀,
SEQ RM팀</t>
  </si>
  <si>
    <t>수발신 공문, 이메일, 정기보고서
/ 코러스, e캐비넷</t>
  </si>
  <si>
    <t>발송대장,접수대장
/코러스, e캐비넷</t>
  </si>
  <si>
    <t>프로젝트문서관리지침(I-TR-306)
문서관리절차서(P-GN-002)
현장 문서 관리 절차서(P-GN-055)
전자문서 관리 절차서(P-GN-00620)</t>
  </si>
  <si>
    <t>문서 수발 및 관리대장 업데이트</t>
  </si>
  <si>
    <t>• 현장 수발신 문서의 적정관리 및 열람의 용이성 확보</t>
  </si>
  <si>
    <t>• 수신문서의 접수시 접수대장에 기록(표준양식사용)
• 발신문서의 발송전 발송대장에 기록(표준양식사용)
• 대장제외 문서(코러스이용문서,단순이메일접수, 정기정인 보고서접수발송,참조처로서의 
  문서접수,단순참고 안내문서) 해당여부 확인</t>
    <phoneticPr fontId="5" type="noConversion"/>
  </si>
  <si>
    <t>도면관리절차서 작성</t>
  </si>
  <si>
    <t>• 현장에 사용되는 도면의 항상 최신본 관리</t>
  </si>
  <si>
    <t>• 도면 관리 절차에 따라 현장 도면 관리</t>
  </si>
  <si>
    <t>당초/변경 도면</t>
    <phoneticPr fontId="5" type="noConversion"/>
  </si>
  <si>
    <t>도면관리절차서</t>
    <phoneticPr fontId="5" type="noConversion"/>
  </si>
  <si>
    <t>도면지급관리대장 작성</t>
  </si>
  <si>
    <t>• 최신 개정된 도면에 대한 각 팀, 협력업체 공유</t>
  </si>
  <si>
    <t>• 도면 배부 및 기록 대장, 도면 배부 및 접수확인서를 통한 관리</t>
  </si>
  <si>
    <t>기록, 관리</t>
  </si>
  <si>
    <t>도면 배부 및 기록 대장, 도면 배부 및 접수확인서</t>
  </si>
  <si>
    <t>설계도서 유지/개정/배포관리</t>
  </si>
  <si>
    <t>• 도면 관리 잘못에 따른 재공사 및 보수작업을 방지</t>
  </si>
  <si>
    <t>• 개정사항 발생시 구도면은 보존용, 개정된 도면은 관리본 스템프를 날인 후 교체, 
  개정도면은 도면 배부 기록대장 관리</t>
    <phoneticPr fontId="5" type="noConversion"/>
  </si>
  <si>
    <t>도면 배부 및 기록대장</t>
  </si>
  <si>
    <t>• 도면 수발신을 통한 협력업체 등의 변경 도면 관리</t>
  </si>
  <si>
    <t>• 공문을 통한 변경 도면 송부</t>
  </si>
  <si>
    <t>도면 수발신</t>
    <phoneticPr fontId="5" type="noConversion"/>
  </si>
  <si>
    <t>도면관련 문서수발 관리대장 업데이트</t>
    <phoneticPr fontId="5" type="noConversion"/>
  </si>
  <si>
    <t>정보 보호활동</t>
    <phoneticPr fontId="5" type="noConversion"/>
  </si>
  <si>
    <t>정보자산 분류 및 관리</t>
  </si>
  <si>
    <t>• 정보자산의 등급분류를 통한 적정 관리</t>
  </si>
  <si>
    <t>• 정보자산의 평가 실시 (정보보호담당자의 평가)
• 기밀,사외비 정보자산의 퇴근시 책상 및 회의탁자등 외부 인원 접근가능 장소에 방치 금지
• 회의 목적등으로 임시배포하는 기밀,사외비 문서는 종료시 회수 
• 기밀,사외비내용이 포함된 문서의 경우 이면지 사용불가
• 이면지 사용시 '이면지사용'표식 반드시 기재</t>
  </si>
  <si>
    <t xml:space="preserve"> IT기획팀,IT센터,
정보보호팀</t>
  </si>
  <si>
    <t>각종계약서, 사내규정/지침서,매뉴얼, 시스템문서,연구노트,도면,영업실적,경영보고서,인사기록카드,인사관련서류 등</t>
  </si>
  <si>
    <t>정보자산 평가 결과서</t>
  </si>
  <si>
    <t>국내 본사 및 현장 IT자산 관리지침(I-GN-00416)
정보자산 관리 절차서(P-PL-00918)</t>
  </si>
  <si>
    <t>정보보호 교육 및 훈련</t>
  </si>
  <si>
    <t>• 정보의 오남용, 유출 등의 위협으로부터 회사의 정보를 보호하고, 기업비밀을 포함한 모든 정보자산의 안전한 보호와 원활한 공유를 통한 경영능력의 향상 및 경쟁력 제고</t>
    <phoneticPr fontId="5" type="noConversion"/>
  </si>
  <si>
    <t>• 정보보호팀으로부터 기타 정보보호 관련 정보의 전달교육 및 홍보, 교육시행후 
  교육 내용 및 참석자에 대한 기록 관리</t>
    <phoneticPr fontId="5" type="noConversion"/>
  </si>
  <si>
    <t>정보보호팀</t>
  </si>
  <si>
    <t>정보보호 교육자료</t>
  </si>
  <si>
    <t>정보보호 교육 참석자 명단</t>
  </si>
  <si>
    <t>정보보호 관리규정</t>
  </si>
  <si>
    <t>전산장비 관리</t>
  </si>
  <si>
    <t xml:space="preserve">• 해당 업무에 도움을 주는 적정 전산장비의 효율적 관리 </t>
  </si>
  <si>
    <t>• 불출 및 교체 기준 준수
• 퇴사자 발생시 정보자산 외부 반출 통제 및 전산장비 반납 기준 준수
• 정기적 현황파악(현장 자체 파악 및 정기 전산자원실물조사수행)
• 현장 준공처리를 위한 반납계획의 수립 및 IT센터 통보(준공3개월전)
• 반납확인서, 인수확인서 사유 발생시 기록 관리</t>
  </si>
  <si>
    <t>노트북, 본체,테블릿,
서버(워크스테이션포함)VPN</t>
    <phoneticPr fontId="5" type="noConversion"/>
  </si>
  <si>
    <t>반납확인서,인수확인서</t>
  </si>
  <si>
    <t>국내 본사 및 현장 IT자산 관리지침(I-GN-00416)
정보자산 관리 절차서(P-PL-00918)
전산자원 사용 보안절차서(P-PL-00921)</t>
  </si>
  <si>
    <t>강진-광주고속7공구 현장</t>
  </si>
  <si>
    <t>윤호성</t>
  </si>
  <si>
    <t>승인대상 품목 선정 List Up 및 리스트 관리</t>
  </si>
  <si>
    <t>• 공종별 소요자재 품목 및 설계량 확인</t>
  </si>
  <si>
    <t>• 지급/지입자재 분류표 작성
• 공종별 사전승인대상 자재 목록 검토 및 작성</t>
  </si>
  <si>
    <t>관급자재 소요계획서</t>
  </si>
  <si>
    <t>설계대비 변경 내용 사전파악(수량, 도면 작성)</t>
  </si>
  <si>
    <t>• 적확한 자재의 수량확인 및 발주를 통한 적기 공사 추진</t>
  </si>
  <si>
    <t>• 수량산출서와 도면과의 일치 여부 확인
• 현장 여건을 반영한 공사상세도 작성 및 승인
• 공종별 사전승인대상 자재 목록 검토 및 작성
• 자재소요계획 수립/작성 및 자재KOM 실시(협업)</t>
  </si>
  <si>
    <t>토목수행팀
토목품질팀</t>
  </si>
  <si>
    <t>시공상세도
수량산출서
회의록</t>
  </si>
  <si>
    <t>자재 발주 승인요청</t>
  </si>
  <si>
    <t xml:space="preserve"> • 자재 반입시기, 반입수량, 반입위치</t>
  </si>
  <si>
    <t>• 지급 자재 수급 요청서, 수급요청 위치도, 물품청구 및 출고증 작성(감독/감리)
• 지급 자재 항목별 실투입 금액 확인하여 실투입 금액으로 발주처 설계변경 추진</t>
  </si>
  <si>
    <t>자재 발주 승인 요청서</t>
    <phoneticPr fontId="5" type="noConversion"/>
  </si>
  <si>
    <t>자재반입계획 및 보관장소 준비</t>
  </si>
  <si>
    <t>• 자재 손상, 훼손, 분실이 되지 않도록 하역 및 보관 방법 결정
• 불필요한 투입 및 운반거리 최소화를 통한 작업 효율성 극대화</t>
  </si>
  <si>
    <t>• 후속공정 및 간섭되는 작업여건을 반영한 반입 일정 및 장소 선정
• 자재 반입계획서 작성(하차, 이동장비 선정, 자재보관 장소 선정 후 부지정리)
• 자재 수불부 작성 및 관리
• 자재 보관상태 점검(지원)
• 현장내 또는 현장외 보관장소 선정 검토</t>
  </si>
  <si>
    <t>자재반입계획</t>
  </si>
  <si>
    <t>소요자재 반입 요청</t>
  </si>
  <si>
    <t xml:space="preserve">• 내역서, 도면, 수량산출 기준으로 공정계획에 따라 반입 요청서 
• 적기 자재 반입을 통한 공사 지연 발생 방지 </t>
  </si>
  <si>
    <t>• 자재 소요시기를 타겟으로 사전 준비서류 작성 및 승인 절차 진행
• 자재소요계획 수립/작성 및 자재KOM 실시(협업)
• 도급내역과 공정계획에 따라 연간 자재소계획 작성, 반입전 자재 청구서 작성
• 공급원 승인 여부에 따른 업체 담당자 협의 및 자재 발주서 승인</t>
  </si>
  <si>
    <t>자재 청구서</t>
  </si>
  <si>
    <t>자재소요계획</t>
  </si>
  <si>
    <t>자재반입 및 검수</t>
  </si>
  <si>
    <t>• 설계 및 시방서에서 요구되는 자재 품질기준 확인
• 자재반입검수를 통한 승인자재 확인 및 품질이상유무 확인</t>
  </si>
  <si>
    <t>• 반입전 공장검사(감독/감리가 요구하는 자재 대상으로 실시)
• 자재반입시 감리(독)원 에게 자재검사요청서를 작성하고 입회를 요청
• 자재반입량 및 합격/불합격 여부를 판별하여 감리(독)원의 확인을 받아 기록관리 
• 건설공사 품질관리 시험 지침에 따른 관리시험(샘플채취 공인기관 의뢰시험)</t>
  </si>
  <si>
    <t>공장검사 결과 보고서
공인기관 시험 성적서</t>
  </si>
  <si>
    <t>자재납품 검수 증빙</t>
  </si>
  <si>
    <t>• 반입자재 품질이상 여부, 반입량 확인 확인
• 재고관리 및 회계처리를 위한 증빙관리</t>
  </si>
  <si>
    <t>• 현장 반입시 인수검사(제조사 자체 시험성적서 또는 공인기관 성적서 확인)
• 자재반입시 납품증 및 거래명세서 납품수량 및 승인 회사명 확인</t>
  </si>
  <si>
    <t>송장(거래명세서)
주요자재 검사 및 수불부</t>
  </si>
  <si>
    <t>관급 → 사급자재 전환 및 수량 관리</t>
  </si>
  <si>
    <t>• 자재 적기 반입, 반입자재 파손 및 변질 예방</t>
  </si>
  <si>
    <t>• 자재소요계획작성(품목별 투입시기/ 월별소요량 파악, 감독/감리 승인)
• 관급 → 사급자재 전환에 대한 총사업비 승인 후 발주처 설계변경 추진</t>
  </si>
  <si>
    <t>설계변경</t>
  </si>
  <si>
    <t>설계대비 투입량 분석</t>
  </si>
  <si>
    <t xml:space="preserve">• 정확한 투입량 분석으로 오류 원인 파악 및 재발 방지 </t>
  </si>
  <si>
    <t>• 설계 물량 기준으로 한 현장여건을 반영한 실질적인 투입량 검토
• 공사 전 정확한 도면 및 산출서 확인
• 공사 전 공사방법 협의를 통한 자재손실 방지
• 공사 후 정확한 분석을 통한 작업 방법개선
• 공사 후 실정보고 및 설계변경 자료 활용</t>
  </si>
  <si>
    <t>설계대비 시공 현황
SHOP 도면</t>
  </si>
  <si>
    <t>실정보고 
설계변경</t>
  </si>
  <si>
    <t>소요자재 물량 산출</t>
  </si>
  <si>
    <t>• 정확한 물량산출로 인한 원가손실 방지</t>
  </si>
  <si>
    <t>• 현장과 설계를 반영한 실질적인 물량 산출.
• 상세도 작성을 통한 실질적 물량 확인
• 수량산출서, 내역서, 도면 및 현장여건 일치 여부 확인</t>
  </si>
  <si>
    <t>소요자재 신청서 작성 및 청구(수량, 도면 작성)</t>
  </si>
  <si>
    <t>• 자재투입 지연으로 인한 공정지연 및 과투입 예방</t>
  </si>
  <si>
    <t>• 공사상세도 작성을 통한 실질적인 물량 산출 후 청구 진행
• 공종별 사전승인대상 자재 목록 검토 및 작성
• 지급/지입자재 분류 및 분류표 작성
• 자재소요계획 수립/작성 및 자재KOM 실시(협업)</t>
  </si>
  <si>
    <t>상세 도면
KOM 회의록</t>
  </si>
  <si>
    <t>자재 청구서
자재소요계획</t>
  </si>
  <si>
    <t>소요자재 본사구매 자재 여부 파악 및 신청</t>
  </si>
  <si>
    <t>• 지급/지입자재 분류표에 맞는 구매</t>
  </si>
  <si>
    <t>• 자재 본사구입구분표 확인
• 지입자재, 지급자재 구분사항 확인
• 자재신청전 지입지급 구분확인
• 지입자재시 지입/지급자재 전환승인 요청
• 자재구매 계약 수립
• 자재청구 (공정에 따른 자재소요를 전결규정에 따라 결재 청구)</t>
  </si>
  <si>
    <t xml:space="preserve"> 자재청구서</t>
  </si>
  <si>
    <t>구매시스템 자재청구</t>
  </si>
  <si>
    <t>기자재 구매업무 지침 6.2.1</t>
  </si>
  <si>
    <t>소요자재 현지구매 집행승인 및 신청</t>
  </si>
  <si>
    <t>• 현지구입으로 분류된자재, 현지구입승인득한 자재 , 
  소량자재(100만원이하)</t>
  </si>
  <si>
    <t>• 구매가능한 업체 3개사 견적
• 구매품의 / 현지구입 승인신청
• 본사현지구입 승인/계약</t>
  </si>
  <si>
    <t xml:space="preserve"> 건설자재관리팀</t>
  </si>
  <si>
    <t xml:space="preserve"> 현지구입승인신청서</t>
  </si>
  <si>
    <t>구매시스템 현지구입승인</t>
  </si>
  <si>
    <t>기자재 구매업무 지침 5.3.2</t>
  </si>
  <si>
    <t>소요자재 반입계획 수립</t>
  </si>
  <si>
    <t>• 사전계획을 통해 공사 적기 자재 공급</t>
  </si>
  <si>
    <t>• 후속공정 및 간섭되는 작업여건을 반영한 반입 일정 및 장소 선정
• 자재 반입, 저장 및 보존계획 수립
• 자재 수불부 작성 및 관리
• 자재 보관상태 점검(지원)</t>
  </si>
  <si>
    <t>자재반입 계획</t>
  </si>
  <si>
    <t>소요자재 반입 및 검수</t>
  </si>
  <si>
    <t>• 미승인 자재 및 불량 자재 반입 예방</t>
  </si>
  <si>
    <t>• 자재반입시 감리(독)원 에게 자재검사요청서를 작성하고 입회를 요청
• 현장 반입자재 인수검서검사(도면/설계서와 일치여부 확인)
• 현장 샘플 채취 공인기관 의뢰시험(감독/감리 입회 확인)
• 건설공사 품질관리 시험 지침에 따른 관리시험
• 자재반입량 및 합격/불합격 여부를 판별하여 감리(독)원의 확인을 받아 기록관리</t>
  </si>
  <si>
    <t>자재 검수요청서
공인기관 시험 성적서
주요자재 검사 및 수불부</t>
  </si>
  <si>
    <t>설계대비 시공 현황
상세 도면</t>
  </si>
  <si>
    <t>공장검사 품목 List Up</t>
  </si>
  <si>
    <t>• 자재 납품업체 공장 검수를 통해 불량자재 납품을 예방</t>
  </si>
  <si>
    <t>• 공장검사 품목 List Up(공장검수 사전계획수립)
• 발주처/본부 자재등급별(A, B, C) 관리기준에 따른 공장점검 대상 자재 선정</t>
  </si>
  <si>
    <t>공종별 사전승인대상 자재 목록표</t>
  </si>
  <si>
    <t>공장검사 Check List  작성</t>
  </si>
  <si>
    <t>• 설계 및 시방서에서 요구되는 자재 품질기준 확인하여 공장검사실시 위함</t>
  </si>
  <si>
    <t>• 공장검사 Check List  작성
• 발주처 품질기준 또는 건설공사 품질관리 기준에 따른 확인사항 작성</t>
  </si>
  <si>
    <t>공장 시험 입회검사서</t>
  </si>
  <si>
    <t>철근가공장 공장실사 (지급보증보험계약변경증권)</t>
  </si>
  <si>
    <t>• 철근가공장 규모및 수행가능여부 판단</t>
  </si>
  <si>
    <t>• 철근가공장 규모 및 적기가공 가능여부판단
• 가공장 이상상황(부도,법정관리, 폐업) 발생시 보존을 위한 보증증권 징구
• 가공장 타절또는 반입자재(철근)분실 등의 문제 발생시 해소 차원
• 가공 위탁된 철근에 대한 매월 반입/재고 대장 유지</t>
    <phoneticPr fontId="5" type="noConversion"/>
  </si>
  <si>
    <t>자금팀(보증서)</t>
  </si>
  <si>
    <t>철근 가공장 선정 품의
철근 가공장 선정 계약</t>
  </si>
  <si>
    <t>공장점검 체크리스트
eFMS자금관리자금관리 보증관리</t>
  </si>
  <si>
    <t>검사 및 검사 결과보고서 작성</t>
  </si>
  <si>
    <t>• 설계 및 시방서에서 요구되는 자재 품질기준 확인</t>
  </si>
  <si>
    <t>• 공장검사 실시 후 결과보고 작성
• 공급업체 품질관리, 인증서, 납품실적, 기타서류 확인(발주처 승인)
• 예상납품업체로부터 공급원승인요청 서류를 접수하여 품질관리담당에게 통보
• 발주처에 공장검사 시행여부를 의뢰하고 공장검사가 불필요한 경우 서류검사 시행
• 공장검사일정 발주처 통보 및 감독 입회하에 공장검사를 수행
• 공장검수 합격시 공장검사보고서 작성 및 발주처 승인
• 불합격시 재검일정 협의 혹은 해당 자재 현장 투입취소</t>
  </si>
  <si>
    <t>공장점검 결과보고서</t>
  </si>
  <si>
    <t>회계/서무 관리</t>
    <phoneticPr fontId="5" type="noConversion"/>
  </si>
  <si>
    <t>전표 증빙 접수 및 적정여부 검토</t>
  </si>
  <si>
    <t>• 실사용에 대한 확인 및 근거 확보함으로써 투명성과 신뢰도를 높임
• 세무조사나 감사 등의 상황에 효과적으로 대응</t>
  </si>
  <si>
    <t>• 거래 발생 시 전표증빙(영수증,세금계산서,계산서) 접수
• eFMS재무회계 - 전표관리 - 간편전표등록 / 일반전표등록
• 과세유형확인 - 국세청
• eFMS세무회계 - 부가세 - 매입전자세금계산서 관리 - 승인여부확인
• 매월말 거래내역서를 받아 확인</t>
  </si>
  <si>
    <t>회계팀
세무팀</t>
  </si>
  <si>
    <t>영수증
계산서
세금계산서</t>
  </si>
  <si>
    <t>eFMS재무회계
eFMS세무회계</t>
  </si>
  <si>
    <t>경리규정 2.3
경리규정 2.4
경리규정 2.5</t>
  </si>
  <si>
    <t>현금 지급 및 미지급금 계상</t>
  </si>
  <si>
    <t>• 지급 의무를 이행하기 위함.
• 현금 : 현장운영의 기본 / 미지급금 : 미래의 현금 유출</t>
  </si>
  <si>
    <t>• 공과금 및 임차료 매달 지급일에 현금 출금
• eFMS재무회계 - 전표관리 - 간편전표등록 / 일반전표등록 - 승인완료 후
• eFMS자금관리 - 자금신청 - 경상비 신청 - 경상비 집행
• 매달 발생 원가에 대한 미지급금 계상 후 익월 정기자금집행
• eFMS재무회계 - 전표관리 - 간편전표등록 / 일반전표등록 - 승인완료 후
• eFMS자금관리 - 자금신청 - 정기자금신청 / 비정기자금신청)</t>
  </si>
  <si>
    <t>회계팀
자금팀</t>
  </si>
  <si>
    <t>eFMS재무회계
eFMS자금관리</t>
    <phoneticPr fontId="5" type="noConversion"/>
  </si>
  <si>
    <t>경리규정 3.4
경리규정 3.8</t>
  </si>
  <si>
    <t>계정 과목 분류</t>
  </si>
  <si>
    <t>• 재무제표 항목에 계정과목(계정번호)을 부여하여 관리하기 위함
• 재무 활동을 체계적으로 분류하고 기록하기 위함</t>
  </si>
  <si>
    <t>• 매달 계정에 맞는 항목에 전표입력(시스템상 간편전표 활용)
• eFMS재무회계 - 전표관리 - 간편전표등록 / 일반전표등록</t>
  </si>
  <si>
    <t>회계팀</t>
  </si>
  <si>
    <t>eFMS재무회계</t>
  </si>
  <si>
    <t>경리규정 2.0</t>
  </si>
  <si>
    <t>원가자료 입력 및 마감</t>
  </si>
  <si>
    <t>•  월의 실적을 마감 정산 매출원가 및 재고자산 평가를 위함</t>
  </si>
  <si>
    <t>• 매달 결산일정에 맞춰 원가자료 입력 및 마감
• eFMS재무회계 - 전표관리 - 간편전표등록 / 일반전표등록
• eFMS재무회계 - 매출관리 - 현장결산전표발행관리 - 결산관리 - 재무제표 마감관리
• 회계/공무 월별 공사원가 투자 차이액 규명</t>
    <phoneticPr fontId="5" type="noConversion"/>
  </si>
  <si>
    <t>회계팀,
공무·설계팀</t>
    <phoneticPr fontId="5" type="noConversion"/>
  </si>
  <si>
    <t>경리규정 2.6
경리규정 7.2</t>
  </si>
  <si>
    <t>공무원가 회계원가 일치여부 확인</t>
  </si>
  <si>
    <t>• 원가를 정확하게 파악하고 투입 원가가 계획과 일치하는지 확인하기 위함.
• 차이가 발생할 경우 원인을 파악하여 낭비를 제거하고 원가를 개선함.</t>
  </si>
  <si>
    <t>• 마감시 공무원가에 타사분 조정 금액 반영
• 공무원가와 회계원가 차이 비교 분석</t>
  </si>
  <si>
    <t>공무-화계 원가 차이 분석 자료</t>
  </si>
  <si>
    <t>세종-안성고속4공구 현장</t>
  </si>
  <si>
    <t>류근우</t>
  </si>
  <si>
    <t>정기자금 신청</t>
  </si>
  <si>
    <t>• 하도급법 및 계약상 지급기한 준수 및 위반 방지</t>
  </si>
  <si>
    <t>• 계산서 발행일 기준 익월부터 매월 10일 신청
• efms자금관리-&gt;자금신청-&gt;정기자금신청(일반,조달,하도급지킴이) 각각 신청-&gt;
  전자결재(소장))</t>
    <phoneticPr fontId="5" type="noConversion"/>
  </si>
  <si>
    <t>정기자금신청서 전자결재 완료</t>
  </si>
  <si>
    <t>비정기자금 신청</t>
  </si>
  <si>
    <t>• 정기자금 신청기한을 지키지 못할 경우 및 부득이한 자금 집행이 
  필요한 경우 비정기자금 신청 보완</t>
    <phoneticPr fontId="5" type="noConversion"/>
  </si>
  <si>
    <t xml:space="preserve">• 정기 자금으로 신청 불가시에만 매주 목요일 신청
 (품의서, 내역서, 사업자등록증, 통장사본 등 모든 서류가 첨부되고 소명)
• efms자금관리-&gt;자금신청-&gt;비정기자금신청(일반)-&gt;전자결재(소장) </t>
  </si>
  <si>
    <t>비정기자금신청서 전자결재 완료</t>
  </si>
  <si>
    <t>긴급자금 신청</t>
  </si>
  <si>
    <t>• 타절 금액 지불 등 기한이 촉박하게 지불할 경우 신청</t>
  </si>
  <si>
    <t xml:space="preserve">• 긴급 자금 집행 요청서 작성 및 본사 유관부서 협의
• efms자금관리-&gt;자금신청-&gt;비정기자금신청(일반)-&gt;전자결재(소장) </t>
  </si>
  <si>
    <t>선급금 유무 및 공제 확인</t>
  </si>
  <si>
    <t>• 선급금 지급 의무 위반 방지 및 적정성 확인</t>
  </si>
  <si>
    <t>• 선급금 지급 의무 발생시 유관부서에 지급금액 검토</t>
  </si>
  <si>
    <t>회계전표 전자결재 완료</t>
  </si>
  <si>
    <t>자금 지불 및 수령여부 확인</t>
  </si>
  <si>
    <t>• 회사기준에 따른 지급월(현금등) 확인 및 해당업체 통장에 제대로 입금
  되었는지 확인</t>
    <phoneticPr fontId="5" type="noConversion"/>
  </si>
  <si>
    <t>• 하도급 지킴이를 통해 모니터링</t>
  </si>
  <si>
    <t>• 통액 잔액과 eFMS상의 보통예금 계정과 일치하도록 관리</t>
  </si>
  <si>
    <t>• 회계처리(이자수익 등) 되지 않는 거래 및 통장이 존재하지 않도록 매월 은행에 잔액 확인</t>
    <phoneticPr fontId="5" type="noConversion"/>
  </si>
  <si>
    <t>은행 잔액확인 결과</t>
    <phoneticPr fontId="5" type="noConversion"/>
  </si>
  <si>
    <t>• 각종 인허가에 따른 제세공과 적기 납부</t>
  </si>
  <si>
    <t>• 각종 수수료 및 제세공과 고지서 확인 후 적기에 회계 처리 집행</t>
    <phoneticPr fontId="5" type="noConversion"/>
  </si>
  <si>
    <t>각종 고지서 양식</t>
  </si>
  <si>
    <t>각종 사무용품/공도구 구입 및 관리</t>
  </si>
  <si>
    <t>• 직원 사무 환경 유지 및 업무 수행에 필요한 물품 구입</t>
  </si>
  <si>
    <t>• 본사 일반구매팀에서 선정한 물품 전문 구매 대행 업체(MRO)로 필요물품 발주
• MRO 물품이 없는 경우 및 긴급 물품 조달시 자재/소모용품 청구서 내부 결재 후 구매
• 매 월 복리후생비 예산 내 예산/집행 투자대비 관리</t>
  </si>
  <si>
    <t>MRO 구매 신청서 (현대리바트) 
자재신청서 전자결재 완료</t>
  </si>
  <si>
    <t>사무실 청결상태 관리</t>
  </si>
  <si>
    <t>• 직원들의 근무환경 개선을 위한 청결 유지 관리</t>
  </si>
  <si>
    <t>• 매일 주기적인 청소 및 환기 실시
• 개인 업무 공간 정리 실시</t>
  </si>
  <si>
    <t>직원식당 부식 신청 및 관리</t>
  </si>
  <si>
    <t>• 불필요한 식자재 구입으로 인한 비용 방지</t>
  </si>
  <si>
    <t xml:space="preserve">• 차주 주간식단표 작성 및 식수인원 파악
• 주간식단표에 의한 식자재 물품 주문(아워홈)
• 반입 식자재 물품 수량 및 품질 검수 </t>
  </si>
  <si>
    <t>주간식단표</t>
  </si>
  <si>
    <t>직원식당 청결상태 관리</t>
  </si>
  <si>
    <t>• 식중독 등 직원들의 건강을 지키기 위한 최소한의 조치</t>
  </si>
  <si>
    <t xml:space="preserve">• 주방 청결유지를 위하여 매주 지속적인 점검, 개선 , 관리 감독 </t>
  </si>
  <si>
    <t>MRO 구매 신청서 (현대리바트) 전자결재 완료
주변 마트 월대 회계전표 전자결재 완료</t>
  </si>
  <si>
    <t>사무실, 직원숙소 탕비용품 구입 및 관리</t>
  </si>
  <si>
    <t>• 직원들의 복지 등을 위해 필요한 물품 구입</t>
  </si>
  <si>
    <t>• 본사 일반구매팀에서 선정한 물품 전문 구매 대행 업체(MRO)로 필요물품 발주
• MRO 물품이 없는 경우 및 긴급 물품 조달시 자재/소모용품 청구서 내부 결재 후 구매
• 매 월 복리후생비 예산 내 예산/집행 투자대비 구입</t>
  </si>
  <si>
    <t>탕비용품 구매 List</t>
    <phoneticPr fontId="5" type="noConversion"/>
  </si>
  <si>
    <t>탕비용품 구매 영수증</t>
    <phoneticPr fontId="5" type="noConversion"/>
  </si>
  <si>
    <t>개인 직원숙소 임대 (기준내)</t>
  </si>
  <si>
    <t xml:space="preserve">• 현장 임차숙소 표준화 상세 지침 준수 </t>
  </si>
  <si>
    <t xml:space="preserve">• 현장 인근 부동산 및 네이버, 직방등을 통한 인근 부동산 시장 조사 
  - 월세 가격 및 수량 조사 / 월세 불가능한 지역 전세 확인
• 숙소 후보 물건지 사전 확인 및 등기부등본을 통한 근저당 확인
 - 전세 : 전세권설정(법무사) 및 전세보증보험 가입(본사 자금관리시스템) 
• 임차 숙소 품의 진행 (소장전결) 후 임대차계약서 체결
• 보증금 환수-1순위 전세권 설정한 경우와 1순위 전세권 설정 불가한 경우의 환수 절차
  사전 확인 및 발생 시 즉시 조치 </t>
    <phoneticPr fontId="5" type="noConversion"/>
  </si>
  <si>
    <t>숙소 임대 품의서</t>
  </si>
  <si>
    <t>개인 직원숙소 임대 (기준초과)</t>
  </si>
  <si>
    <t>• 예산 외 불가피하게 임대하는 경우 임대금액의 적정성,목적 등 종합 검토를 통해 경상비 사용의 적정성을 검토 및 승인받기 위함.</t>
  </si>
  <si>
    <t>•  임대가 필요한 물건 조사(임대료,근저당 설정 여부 등)
•  임대료에 대한 적정성 검토(현장검토사항)
 - 주변 임대 월세,보증금,관리비 등 검토를 통해 향후 집행분 비교 후 토목수행팀 품의서 상신
  → 전결규정 : G. 견적집행&gt;f. 기타&gt;10. 현장사무실/숙소 임대&gt;나. 실행예산 승인금액 초과
      (사무실/전세 숙소)&gt;ㄱ. 토목/플랜트
•   추가 임대에 대한 적정성 종합 검토 후 품의서 승인(본사검토사항)
•   집행승인 완료 후 보증금액에 대한 자금신청 및 전세권 설정
 1) 전세 : 1순위 전세권 설정 및 전세보증보험 가입(법무사 공증)
 2) 월세 : 다가구 주택의 경우 전세권 설정 불가 및 보증보험 불가 / 근저당 확인 必</t>
    <phoneticPr fontId="5" type="noConversion"/>
  </si>
  <si>
    <t>직원 숙소 임대 물건조사 결과
및 품의서</t>
    <phoneticPr fontId="5" type="noConversion"/>
  </si>
  <si>
    <t>현장차량 유지관리</t>
  </si>
  <si>
    <t>• 현장 차량 쾌적하고 안전한 운행 관리</t>
  </si>
  <si>
    <t>• 공정별 차량 담당자 지정 (정/부)
• 지정된 주유소 내 세차장을 활용하여 세차 청소로 청결 유지
• 현대캐피탈 1회/2개월 차량 순회 점검
• 차량 과태료 발생 시 처리 Process 수립</t>
    <phoneticPr fontId="5" type="noConversion"/>
  </si>
  <si>
    <t>차량 과대료 발생 시 처리 Process</t>
    <phoneticPr fontId="5" type="noConversion"/>
  </si>
  <si>
    <t>차량 운행일지 관리 및 시스템 입력</t>
  </si>
  <si>
    <t>• 회사가 정한 한도내의 유류를 사용했는지 확인하기 위한 거래장부</t>
  </si>
  <si>
    <t>• 공종별 차량 담당자 매일 계기판 운행 현황 확인 (운행일지 및 사진 기록)
• 매월 마감 후 비용명세서 및 운행일지  E-supporter 시스템에 업로드</t>
  </si>
  <si>
    <t>행정운영지원팀,
세무팀</t>
    <phoneticPr fontId="5" type="noConversion"/>
  </si>
  <si>
    <t>차량운행일지 및 비용관리명세서</t>
  </si>
  <si>
    <t>직원 유류비 지급 관리대장 업데이트</t>
  </si>
  <si>
    <t>• 현장 차량에 대한 유류 사용 현황 관리</t>
  </si>
  <si>
    <t xml:space="preserve">• 현장 인근 주유소 업체 선정 및 품의 작성
• 지정된 주유소에서 정해진 한도 내 주유 </t>
  </si>
  <si>
    <t>유류사용현황일지</t>
  </si>
  <si>
    <t>현장차량 유류비 지급 관리대장 업데이트</t>
  </si>
  <si>
    <t xml:space="preserve">• 현장 인근 주유소 업체 선정
• 지정된 주유소에서 정해진 한도 내 주유 </t>
  </si>
  <si>
    <t>• 각종 현장 행사 목적에 맞는 효율적인 행사 준비</t>
  </si>
  <si>
    <t>• 각종 행사에 필요한 물품 및 다과 준비
• 현장 브리핑 자료 준비</t>
  </si>
  <si>
    <t>행사 필요물품 및 브리핑 자료</t>
    <phoneticPr fontId="5" type="noConversion"/>
  </si>
  <si>
    <t>• 전 직원 내용 공유 및 파트별 공문 내용 확인</t>
  </si>
  <si>
    <t>• 파트별 공문 내용 회람 및 공유
• e캐비닛에 전자 파일 등재</t>
  </si>
  <si>
    <t>현장직원 근무표 작성</t>
  </si>
  <si>
    <t>• 직원 근무 시간을 정하고, 업무 효율성 증진, 직원의 휴식 권리 보장</t>
  </si>
  <si>
    <t>• 현장 여건과 상황에 맞는 월 단위 근무계푁표 작성 (직원 서명)
• 매월 근무표 작성 및 준수 여부 확인</t>
    <phoneticPr fontId="5" type="noConversion"/>
  </si>
  <si>
    <t>HR지원팀</t>
  </si>
  <si>
    <t>근무계획표</t>
    <phoneticPr fontId="5" type="noConversion"/>
  </si>
  <si>
    <t>현장직원 연차/휴가 현황 관리</t>
  </si>
  <si>
    <t>• 근무표에 표기된 휴가 일정 확인 및 시스템 결제 여부 확인</t>
  </si>
  <si>
    <t>• 월 단위 근무계획표 반영된 개인 연차에 한하여 e-HRM 연차 자가 결재 
• 근무계획표에 미반영된 개인 연차 보직자 결재 진행
• 사내규정에 근거한 대휴, 경조휴가 등은 보직자 결재 진행</t>
  </si>
  <si>
    <t>각종 공문 수발신 관리대장 업데이트</t>
  </si>
  <si>
    <t>•  공사 준공의 모든 과정에서 발생되는 각종 문서를 체계적으로 수집 및 관리</t>
    <phoneticPr fontId="5" type="noConversion"/>
  </si>
  <si>
    <t>• 문서수발신대장 문서 접수 후 기록 관리</t>
  </si>
  <si>
    <t>문서수발신대장</t>
  </si>
  <si>
    <t>공문 원본/사본 관리</t>
  </si>
  <si>
    <t>• 문서 분실 방지</t>
  </si>
  <si>
    <t>• 담당자 공문 접수 후 직원 회람 및 공유
• 공문 스캔본 ECM 자료 등재 후 원본 공문철 보관</t>
  </si>
  <si>
    <t>문서수발신대장, 공문철</t>
  </si>
  <si>
    <t>소요계획 검토</t>
  </si>
  <si>
    <t>• 현장에 인력 소요계획 검토</t>
  </si>
  <si>
    <t>• 인력 소요 발생시 본부 주관팀에 채용소요계획검토서 제출
• e-HRM 시스템 내 채용공고를 작성
• HR지원팀의 승인을 득하여 회사 채용 홈페이지 모집공고 게재</t>
  </si>
  <si>
    <t>채용소요계획서</t>
    <phoneticPr fontId="5" type="noConversion"/>
  </si>
  <si>
    <t>상용직 채용 면접</t>
  </si>
  <si>
    <t xml:space="preserve">• 현장 직무에 적합한 자격 </t>
  </si>
  <si>
    <t>• 지원자에 대한 서류 심사 및 현장 직무에 대한 이해 능력 확인
• 현 급여 수준과 희망 급여 수준 검토</t>
  </si>
  <si>
    <t>채용품의공고결재 전자결재 완료
채용계약결재신청 시 면접평가표 첨부</t>
  </si>
  <si>
    <t>채용조건 협의 및 계약체결</t>
  </si>
  <si>
    <t>• 해당업무에 따른 적정한 급여 책정등을 확인</t>
  </si>
  <si>
    <t>• 채용기간, 급여 수준을 검토하여 유사한 기존 직원의 급여 수준을 감안하여 채용 조건 협의
• 최종 협의 완료 후 e-HRM 시스템 계약 체결 및 근로계약서 자필 서명</t>
  </si>
  <si>
    <t>채용계약결재신청 전자결재 완료</t>
  </si>
  <si>
    <t>계약 연장 처리</t>
  </si>
  <si>
    <t>• 해당업무가 계속 진행중인지 언제까지인지를 파악 후 기간 계약</t>
  </si>
  <si>
    <t>• 직원 업무 역량에 따른 재계약 연봉 협의 결정
• e-HRM시스템을 통한 계약 연장 진행</t>
  </si>
  <si>
    <t>해고 및 퇴직자 처리</t>
  </si>
  <si>
    <t>• 노동법에 어긋나지 않게 적법하게 처리되고 있는지 검토</t>
  </si>
  <si>
    <t>• 권고 사직인 경우 1개월 전 서면 통보 준수 및 HR지원팀 협의
• 사직서 및 업무 인수 인계서 작성</t>
  </si>
  <si>
    <t>사직서결재 전자결재 완료</t>
  </si>
  <si>
    <t>산재 병원에서 검진 및 치료</t>
  </si>
  <si>
    <t>• 재해자의 건강상태를 정확히 진단하여 적절한 치료 제공
• 재해로 인한 질병 또는 부상을 조기 발견하고, 치료를 통해 회복을 도움
• 합병증 방지 및 근로자의 빠른 복귀를 지원</t>
    <phoneticPr fontId="5" type="noConversion"/>
  </si>
  <si>
    <t>• 초기 검진을 통한 피해의 정도 및 상태 평가
• 필요에 따라 전문 의료진의 추가 검사 및 진단
• 재활 치료 및 지속적 모니터링을 통한 회복 과정 지원</t>
    <phoneticPr fontId="5" type="noConversion"/>
  </si>
  <si>
    <t>요양관리 대상자</t>
    <phoneticPr fontId="5" type="noConversion"/>
  </si>
  <si>
    <t>진단서</t>
    <phoneticPr fontId="5" type="noConversion"/>
  </si>
  <si>
    <t>산재처리 현황보고</t>
  </si>
  <si>
    <t>• 산업재해 발생 현황을 체계적으로 파악하여 예방대책을 수립
• 산업재해로 인한 손실을 최소화하고, 재해 발생 시 빠르고 적절한 대응
• 법적 보고 의무를 준수하여 관련 기관과 협력</t>
    <phoneticPr fontId="5" type="noConversion"/>
  </si>
  <si>
    <t>• 현장에서의 즉각적인 사고보고 및 기록 유지
• 재해의 구체적인 내용, 원인, 발생 시각 및 장소 등을 포함하는 보고서 작성
• 주기적인 데이터 분석을 통해 산업재해 빈도, 유형 및 원인 파악</t>
    <phoneticPr fontId="5" type="noConversion"/>
  </si>
  <si>
    <t>산재 현황
진단서</t>
    <phoneticPr fontId="5" type="noConversion"/>
  </si>
  <si>
    <t>산재처리 보고서</t>
    <phoneticPr fontId="5" type="noConversion"/>
  </si>
  <si>
    <t>• 필요 시 산업재해보상보험법 등에 따라 요양이 필요한 경우 신청</t>
    <phoneticPr fontId="5" type="noConversion"/>
  </si>
  <si>
    <t>• 관련 법령에 따라 산재보험 전업요양 신청서 작성 및 신청</t>
    <phoneticPr fontId="5" type="noConversion"/>
  </si>
  <si>
    <t>산재보험 요양 신청서</t>
    <phoneticPr fontId="5" type="noConversion"/>
  </si>
  <si>
    <t>요양 관리 대장 작성</t>
  </si>
  <si>
    <t>• 요양 인원에 대한 명단 및 정보 관리</t>
    <phoneticPr fontId="5" type="noConversion"/>
  </si>
  <si>
    <t>• 요양관리대장 작성
 - 포함 내용 : 요양자 명단, 사유, 예상 요양 종료일 등</t>
    <phoneticPr fontId="5" type="noConversion"/>
  </si>
  <si>
    <t>요양관리 대상자 List</t>
    <phoneticPr fontId="5" type="noConversion"/>
  </si>
  <si>
    <t>요양관리대장</t>
    <phoneticPr fontId="5" type="noConversion"/>
  </si>
  <si>
    <t>합의 보상 (장애급여 신청)</t>
  </si>
  <si>
    <t>• 산재 근로자와 필요 시 합의 및 보상에 대한 협의</t>
    <phoneticPr fontId="5" type="noConversion"/>
  </si>
  <si>
    <t>• 근로자와 상호 필요사항 확인
• 협상을 통한 합의 및 합의서에 따른 각자의의무 이행</t>
    <phoneticPr fontId="5" type="noConversion"/>
  </si>
  <si>
    <t>합의서
장애급여 신청서</t>
    <phoneticPr fontId="5" type="noConversion"/>
  </si>
  <si>
    <t>• 대외기관 및 발주처 점검 활동 시기에 따른 계획 수립</t>
  </si>
  <si>
    <t>• 혹한기, 혹서기, 해빙기 등 계절별 환경 변화 및 공종별에 따른 환경 점검 계획 수립
• 환경관리시스템(DEMS) 관련사항 등재</t>
  </si>
  <si>
    <t>환경 점검 계획</t>
    <phoneticPr fontId="5" type="noConversion"/>
  </si>
  <si>
    <t>환경 점검 계획서</t>
    <phoneticPr fontId="5" type="noConversion"/>
  </si>
  <si>
    <t>환경관리 CHECK LIST 작성</t>
  </si>
  <si>
    <t>• 환경관리를 체계적으로 관리하기 위함.</t>
  </si>
  <si>
    <t>• 환경관리시스템(DEMS)에 등재된 환경관리 CHECK LIST 샘플 확인
• 관련 법규 사항 및 현장 특성.공종에 따른 작성 및 이행 확인</t>
  </si>
  <si>
    <t>환경관리 check List</t>
  </si>
  <si>
    <t>• 환경 사고 재발 방지</t>
  </si>
  <si>
    <t>• 현장 지적사항 공유 및 방지 대책 회의 (협력업체)
• 점검지적사항에 대한 조치 실시 및 확인
• 조치 결과 환경관리시스템(DEMS) 등재</t>
  </si>
  <si>
    <t>환경점검 지적사항
환경사고 LL</t>
    <phoneticPr fontId="5" type="noConversion"/>
  </si>
  <si>
    <t>점검표
사진대지</t>
    <phoneticPr fontId="5" type="noConversion"/>
  </si>
  <si>
    <t>환경시설 유지 관리</t>
  </si>
  <si>
    <t>• 환경 시설 운영 미흡으로 인한 환경사고 예방</t>
  </si>
  <si>
    <t>• 법 기준에 따른 시설물 설치 기준과 관리 기준 확인
• 현장 점검시 작동 유무 및 파손 상태 확인</t>
    <phoneticPr fontId="5" type="noConversion"/>
  </si>
  <si>
    <t>환경시설 List</t>
    <phoneticPr fontId="5" type="noConversion"/>
  </si>
  <si>
    <t>환경시설 유지관리 점검표</t>
    <phoneticPr fontId="5" type="noConversion"/>
  </si>
  <si>
    <t>환경 교육</t>
    <phoneticPr fontId="5" type="noConversion"/>
  </si>
  <si>
    <t>• 직원의 환경 의식 고취 및 체계적인 환경관리 업무 수행</t>
  </si>
  <si>
    <t>• 회의 시간을 활용하여 직원 환경 교육 실시
• 교육 실시 후 교육 참석자명단을 기록하고 환경관리시스템(DEMS) 에 등록 관리
• 연간교육 일정, 교육대상, 내용 및 방법 수립</t>
    <phoneticPr fontId="5" type="noConversion"/>
  </si>
  <si>
    <t>환경교육일지</t>
    <phoneticPr fontId="5" type="noConversion"/>
  </si>
  <si>
    <t>• 근로자의 환경의식 개선 및 환경 사고 예방</t>
  </si>
  <si>
    <t>• 작업 공정에 따라 환경 교육 자료 작성 ( 대기, 소음, 수질, 폐기물 등) 
• 정기안전교육 시간을 활용하여 협력업체 환경 교육 실시
• 교육 실시 후 교육 참석자명단을 기록하고 환경관리시스템(DEMS) 에 등록 관리
• 연간교육 일정, 교육대상, 내용 및 방법 수립</t>
    <phoneticPr fontId="5" type="noConversion"/>
  </si>
  <si>
    <t>• 환경관리비의 시기별 집행현황 관리</t>
    <phoneticPr fontId="5" type="noConversion"/>
  </si>
  <si>
    <t>• 환경관리비 집행사유 발생 시 발주자(감리단)과 협의하여 환경관리비 항목 상호 확인
• 환경관리비 집행관련 자료 정리(공문 등 발주자로부터 인정받은 내용)
• 환경민원 및 언론사 대응 매뉴얼 확인</t>
    <phoneticPr fontId="5" type="noConversion"/>
  </si>
  <si>
    <t>발주처(감리단)</t>
    <phoneticPr fontId="5" type="noConversion"/>
  </si>
  <si>
    <t>환경관리비 집행 현황 자료</t>
    <phoneticPr fontId="5" type="noConversion"/>
  </si>
  <si>
    <t>국회대로2단계2공구 현장</t>
  </si>
  <si>
    <t>함종근</t>
  </si>
  <si>
    <t>선급금 예산 파악</t>
  </si>
  <si>
    <t>• 연간 CF 관리를 위한 발주처 사전 예산 파악</t>
  </si>
  <si>
    <t>• 연초/연말 발주처 예산 사전 파악
• 인접공구 선급금 수금현황 파악실시
• 발주처 타 공사 선급금 지급 공사 및 규모 파악</t>
  </si>
  <si>
    <t>선급금 예산파악 결과</t>
    <phoneticPr fontId="5" type="noConversion"/>
  </si>
  <si>
    <t>공동사 선급금 수금여부 확인</t>
  </si>
  <si>
    <t>• 선급금 관련 법령 준수를 위한 수금일자 확인</t>
  </si>
  <si>
    <t>• 선급금 수금/지급 관련 법령 파악
• 공동사 선급금 수금 유선/메일 투트랙 확인</t>
  </si>
  <si>
    <t>공동사 선급금 청구서</t>
    <phoneticPr fontId="5" type="noConversion"/>
  </si>
  <si>
    <t>공동사 선급금 수금 증빙</t>
    <phoneticPr fontId="5" type="noConversion"/>
  </si>
  <si>
    <t>선급금 내역서 작성</t>
  </si>
  <si>
    <t>• 업체별 관련 법령에 근거한 선급금을 산정하여 선금 금액 규모 파악</t>
  </si>
  <si>
    <t>• 차수 계약내역서 확정
• 선급금 대상공사 확정
• 선급금 지급율 확정
• 선급금 최종 금액 확정</t>
  </si>
  <si>
    <t>선급금 내역서</t>
  </si>
  <si>
    <t>선급금 사용계획 작성</t>
  </si>
  <si>
    <t>• 선급금 적정 반제를 위한 계획 작성 및 관리</t>
  </si>
  <si>
    <t>• 선급금 최종금액에 대한 업체별 선금 지출계획 확인
• 선급금 사용계획서 작성(직영, 하도)</t>
  </si>
  <si>
    <t>선급금 사용계획서</t>
  </si>
  <si>
    <t>선금보증증권 발급 신청</t>
  </si>
  <si>
    <t>• 선급금 미반제 등의 추후하자를 방지하기 위한 제 3기관 증권 발행관리</t>
  </si>
  <si>
    <t>• 자금팀 선급금 보증증권 발급 신청
• 선급금 보증증권 발급 확인</t>
  </si>
  <si>
    <t>선금보증증권</t>
  </si>
  <si>
    <t>선급금 청구 및 수금</t>
  </si>
  <si>
    <t>• CF 관리를 위한 적기 선급금 청구 및 수금</t>
  </si>
  <si>
    <t>• 선급금 청구서 작성 및 제출
• 선급금 세금계산서 발행
• 선급금 지급 확인</t>
  </si>
  <si>
    <t>선급금 청구서</t>
    <phoneticPr fontId="5" type="noConversion"/>
  </si>
  <si>
    <t>선급금 세금계산서</t>
    <phoneticPr fontId="5" type="noConversion"/>
  </si>
  <si>
    <t>• 선급금 적정 반제여부 확인을 위한 기성수금 관리</t>
  </si>
  <si>
    <t>• 기성 청구시 선급금 반제금액 확인
• 월별 선급금 반제 현황 확인</t>
  </si>
  <si>
    <t>기성수금현황 관리대장</t>
  </si>
  <si>
    <t>선급금 지급대상 업체 확인 및 선급금 지급내역서 작성</t>
  </si>
  <si>
    <t>• 도급 선급금 수금 시 하도급법 준수를 위한 업체별 선급금 규모 파악</t>
  </si>
  <si>
    <t>• 도급 선급금 대상 공사에 따라 선급 지급 의무 업체 확인
• 업체별 선급금 수령 여부 확인
• 수령의사 밝힌 업체 한해 선급금 지급내역서 작성</t>
  </si>
  <si>
    <t>토목수행팀
외주관리팀</t>
  </si>
  <si>
    <t>선급금지급내역서</t>
  </si>
  <si>
    <t>선급금 지급계획서 본사 협의</t>
  </si>
  <si>
    <t>• 선급금 지급 업체 및 규모 적정성 파악</t>
  </si>
  <si>
    <t>• 작성한 선급금 지급 내역서 본사 검토 요청
• 지급 의무 업체 및 업체별 최종 선급금 지급 규모 확정</t>
  </si>
  <si>
    <t>선급금지급계획서</t>
  </si>
  <si>
    <t>선급금 지급관련 하도승인의뢰 요청</t>
  </si>
  <si>
    <t>• 선급금 지급 업체 및 규모 확정 및 지급 절차 수행</t>
  </si>
  <si>
    <t>• 선급금 지급을 위한 시스템 서류 등재</t>
  </si>
  <si>
    <t>선급금 하도승인의뢰요청서</t>
    <phoneticPr fontId="5" type="noConversion"/>
  </si>
  <si>
    <t>선급금지급보증 발급 확인</t>
  </si>
  <si>
    <t>• 업체별 추후 선급금 관련 하자 방지를 위한 제3기관 보증 발급 확인</t>
  </si>
  <si>
    <t>• 업체별 선급금 보증증권 발급 유선 확인
• 외주시스템 상 선급금 보증증권 발급 여부 확인</t>
  </si>
  <si>
    <t>선급금 지급 및 기성지급 시 선급금 반제 시행</t>
  </si>
  <si>
    <t>• 하도급법 준수를 위한 적기 선급금 지급 확인 및 기성지급 시 도급 
  반제율 준수하여 기성금에서 선급금 반제</t>
    <phoneticPr fontId="5" type="noConversion"/>
  </si>
  <si>
    <t>• 하도급법령에 근거한 선급금 지급기일 준수 확인
• 기성지급시 도급 선급급율 만큼 선급금 반제 실시 및 관리</t>
  </si>
  <si>
    <t>설계 외 작업에 대한 수량검토</t>
  </si>
  <si>
    <t>• 하도급법에 따라 계약 외 수량을 사전에 파악하여 법 준수를 위한 
  사전관리</t>
    <phoneticPr fontId="5" type="noConversion"/>
  </si>
  <si>
    <t>• 수행구간 도면 사전 검토
• 발주처/감리단 추가 요청사항 검토
• 항목별 리스트업 하여 계약 외 공사 리스트 작성 및 개략 수량 산출</t>
  </si>
  <si>
    <t>설계도면, 수량산출서</t>
    <phoneticPr fontId="5" type="noConversion"/>
  </si>
  <si>
    <t>작업물량에 대한 금액 검토</t>
  </si>
  <si>
    <t>• 향후 업체 변경계약 시 예산 및 집행규모 파악</t>
    <phoneticPr fontId="5" type="noConversion"/>
  </si>
  <si>
    <t>• 업체별 기계약 단가를 근거로 계약 외 공사 집행규모 파악
• 계약 외 공사별 총사업비 변경 가능여부 파악
• 계약 외 공사별 총사업비 예측</t>
  </si>
  <si>
    <t>예산대비내역서</t>
  </si>
  <si>
    <t>발급적정성에 대한 본사 협의</t>
  </si>
  <si>
    <t>• 계약 외 공사에 대한 작업지시서 발급 적정성 검토</t>
  </si>
  <si>
    <t>• 작업지시서 발급 적정성 검토 서류 본사 송부
• 필요시 신규단가승인 견적팀 송부
• 작업지시서 팔란티어 시스템 상 PM1, PM2 결재 추진</t>
  </si>
  <si>
    <t>작업지시서 발급 적정성 검토서류
신규단가 집행승인 서류</t>
  </si>
  <si>
    <t>작업지시서 전자 발부 및 승인</t>
  </si>
  <si>
    <t>• 계약 외 공사 착수 전 하도급법 준수를 위한 작업지시서 발부 시스템 관리</t>
    <phoneticPr fontId="5" type="noConversion"/>
  </si>
  <si>
    <t>• 결재 완료 후 업체 작업지시서 서명 및 승인요청
• 공사 착수 전 작업지시서 발부일 적정 확인</t>
  </si>
  <si>
    <t>작업지시서</t>
  </si>
  <si>
    <t>작업지시서 관리대장 작성</t>
  </si>
  <si>
    <t>• 업체별 계약 외 공사 현황 파악 및 하도급 CP 준수를 위한 대장 관리</t>
    <phoneticPr fontId="5" type="noConversion"/>
  </si>
  <si>
    <t>• 업체별 작업지시서 발부 대장 작성
• 업체별 해당 작업지시서 공사 변경계약 일정 확인</t>
  </si>
  <si>
    <t>작업지시서 관리 대장</t>
    <phoneticPr fontId="5" type="noConversion"/>
  </si>
  <si>
    <t>작업지시서 관련 해결방안 계획 수립</t>
  </si>
  <si>
    <t>• 변경계약 가능 여부 사전 파악하여 하도급 CP 준수</t>
    <phoneticPr fontId="5" type="noConversion"/>
  </si>
  <si>
    <t>• 업체별 작업지시서 변경계약 지연 공사 확인
• 변경계약 가능 유무 사전 파악 및 하도급 CP 리스크 사전 검토
• 리스크 도출 시 동반성장todolist 작성을 통한 하도급 CP위반 방지</t>
  </si>
  <si>
    <t>작업지시서 관련 해결방안 계획</t>
    <phoneticPr fontId="5" type="noConversion"/>
  </si>
  <si>
    <t>직영공사 공정계획 수립 / 공정지연 Risk 검토</t>
  </si>
  <si>
    <t>• 현장 추가원가 방지를 위해 사전 직영 수행 공종 규모 파악 및 
  공정진행율 관리</t>
    <phoneticPr fontId="5" type="noConversion"/>
  </si>
  <si>
    <t>• 신규공사 및 진행공사 직영 수행 공종 사전 파악
• 직영수행 필요시 진행구간 공정율 및 전체 구간 공정율 파악
• 공정 지연 리스크 검토 및 대책 방안 논의</t>
  </si>
  <si>
    <t>공정계획에 따른 노무/장비/자재 투입계획 수립</t>
  </si>
  <si>
    <t>• 적정 직영예산 확보를 위한 노무/장비/자재 계획 수립</t>
  </si>
  <si>
    <t>• 직영공사 수행에 필요한 예산 사전 확인
• 직영공사 수행에 필요한 노무/장비/자재 수량 사전 예측
• 예산내 집행을 위한 작업반(인맥, 업체 등) POOL 확인</t>
  </si>
  <si>
    <t>직영 POOL 현황</t>
  </si>
  <si>
    <t>• 적기 준공을 위한 공사/안전/품질 관리서류 작성</t>
  </si>
  <si>
    <t>• 직영공사 수행에 필요한 공사/안전/품질관리 포인트 도출
• 직영공사에 필요한 하자제로 관점 포인트 도출
• 리스크 방지를 위한 예방대책 강구</t>
  </si>
  <si>
    <t>직영 시공계획서</t>
  </si>
  <si>
    <t>• 본사와 협업하여 현장 직영공사 수행 계획에 대한 전반적인 검토</t>
  </si>
  <si>
    <t>• 본사와 공사계획 발표회 날짜 및 참석자 확정
• 현장 답사 일정 확정
• 공사계획 발표회 중 질의응답서 작성
• 질의응답서에 대한 답변 및 예방대책 협의</t>
  </si>
  <si>
    <t>직영 시공계획발표회 자료</t>
  </si>
  <si>
    <t>• 공사계획 발표회 이후 도출된 문제에 대한 대책 논의
• 대책이 포함된 공사검토서 작성</t>
  </si>
  <si>
    <t>직영 시공 검토서</t>
  </si>
  <si>
    <t>• 공사 수행을 위한 공종별 공사계획서 및 검토서 DQMS 등재를 통한 
  기록관리</t>
    <phoneticPr fontId="5" type="noConversion"/>
  </si>
  <si>
    <t>• 공사계획발표회 및 검토가 끝난 문서에 대하여 DQMS에 등록하여 관리</t>
  </si>
  <si>
    <t>직영 시공 검토서
직영 시공계획서</t>
  </si>
  <si>
    <t>직영 시공검토서/
시공계획서 DQMS 등재</t>
    <phoneticPr fontId="5" type="noConversion"/>
  </si>
  <si>
    <t>노무/장비/자재 조사</t>
  </si>
  <si>
    <t>• 현장 추가원가 방지를 위한 적정 작업반 및 투입 장비 규격, 필요 
  자재 사전 조사</t>
    <phoneticPr fontId="5" type="noConversion"/>
  </si>
  <si>
    <t>• 현장 동원 가능 POOL 확인(본사, 인맥, 업체 등)
• 현장 인근 장비/자재 업체 규모 파악(답사, 유선 등)</t>
  </si>
  <si>
    <t>투입에 따른 직영공사 원가 검토</t>
  </si>
  <si>
    <t>• 현장 준공시예정원가율 준수를 위한 투입예정에 따른 직영 규모 파악</t>
  </si>
  <si>
    <t>• 직영공사 수행을 위한 노무/장비/자재 수량 확정
• 노무/장비/자재 단가 확정(실행예산, 기계약 단가 등)
• 총 투입 직영공사 원가 검토</t>
  </si>
  <si>
    <t>직영공사 예산대비내역서</t>
  </si>
  <si>
    <t>직영공사 집행승인</t>
  </si>
  <si>
    <t>• 현장 직영공사 적기 착공을 위한 본사 사전 승인 절차 준비</t>
  </si>
  <si>
    <t>• 직영공사 원가 검토내용을 근거로 집행승인 서류 작성
• 본사 피드백 사항 정리
• 본사 피드백 사항 협의 후 결재 추진</t>
  </si>
  <si>
    <t>직영공사 집행승인 서류</t>
  </si>
  <si>
    <t>노무/장비 계약조건 검토 및 계약서 체결</t>
  </si>
  <si>
    <t>• 법 위반사항이 없도록 직영공사 수행을 위한 행정서류 관리</t>
  </si>
  <si>
    <t>• 인근 직영수행 현장 사전 파악
• 직영 수행 현장 행정서류 사본 취합
• 투입 전 법령에 근거한 행정서류 사전 준비 및 관리</t>
  </si>
  <si>
    <t>토목계약관리팀</t>
  </si>
  <si>
    <t>노무/장비/자재 계약서</t>
  </si>
  <si>
    <t>근로자용 숙소 선정</t>
  </si>
  <si>
    <t>• 직영공사 수행시 추가 원가를 방지하고 원활한 공사 수행을 위한 사전 준비</t>
    <phoneticPr fontId="5" type="noConversion"/>
  </si>
  <si>
    <t>• 현장 인근 숙소 현황 파악(위치, 단가)
• 최소 3개 안 확정
• 현장 협의를 통해 최적안 선정</t>
  </si>
  <si>
    <t>근로자용 식당 선정</t>
  </si>
  <si>
    <t>• 직영공사 수행시 추가 원가를 방지하고 원활한 공사 수행을 위한 사전 준비</t>
  </si>
  <si>
    <t>• 현장 인근 식당 현황 파악(위치, 단가)
• 식당 개설 가능 여부/매식 확정
• 최소 3개 안 확정
• 현장 협의를 통해 최적안 선정</t>
  </si>
  <si>
    <t>주유소 선정</t>
  </si>
  <si>
    <t>• 현장 인근 주유소 현황 파악(위치, 단가)
• 최소 3개 안 확정
• 현장 협의를 통해 최적안 선정</t>
  </si>
  <si>
    <t>소모용 자재 업체 선정</t>
  </si>
  <si>
    <t>• 현장 인근 자재 조달 가능업체 현황 파악(위치, 단가)
• 최소 3개 안 확정
• 현장 협의를 통해 최적안 선정</t>
  </si>
  <si>
    <t>초정-화명광역도로 현장</t>
  </si>
  <si>
    <t>장석훈</t>
  </si>
  <si>
    <t>근로자 투입 계획대비 실적 관리</t>
  </si>
  <si>
    <t>• 직영공사 자급집행의 명확한 근거를 남기고 단위공정별 투입대비
  실적(Q값)을 산정하여 적정 투입계획을 수립</t>
    <phoneticPr fontId="5" type="noConversion"/>
  </si>
  <si>
    <t>• 일일 투입수량을 단위공정별로 집계하여 작업량별 투입수량을 확인</t>
    <phoneticPr fontId="5" type="noConversion"/>
  </si>
  <si>
    <t>출력일보</t>
  </si>
  <si>
    <t>투자대비 작성</t>
  </si>
  <si>
    <t>국내현장 직영공사 업무지침[4.4.1-2]</t>
  </si>
  <si>
    <t>근로자 노임 지급 관리</t>
  </si>
  <si>
    <t>• 노무비 지급확인제 실시 및 근로자노임 임금체불 zero 달성</t>
    <phoneticPr fontId="5" type="noConversion"/>
  </si>
  <si>
    <t>• 근로자 근로계약서를 근거로 한 출력공수 대비 노임지급 산정
• 노무대장(인적사항)/출력점검표/노무비대장 관리</t>
    <phoneticPr fontId="5" type="noConversion"/>
  </si>
  <si>
    <t>근로계약서/출력일보</t>
  </si>
  <si>
    <t>통합인사시스템,
노무대장</t>
    <phoneticPr fontId="5" type="noConversion"/>
  </si>
  <si>
    <t>국내현장 직영공사 업무지침[4.4.1-1]</t>
  </si>
  <si>
    <t>안전시공발표회 준비 (직영)</t>
  </si>
  <si>
    <t>• 작업별 작업방법 및 위험요인등을 공유하고 토의하여 개선방안을 수립</t>
    <phoneticPr fontId="5" type="noConversion"/>
  </si>
  <si>
    <t>• 공정 착수 전 작업팀과 작업계획을 수립, 작성하여 발표회를 실시</t>
    <phoneticPr fontId="5" type="noConversion"/>
  </si>
  <si>
    <t>안전시공발표회</t>
  </si>
  <si>
    <t>• 고위험 작업에 대한 안전사고 zero달성</t>
    <phoneticPr fontId="5" type="noConversion"/>
  </si>
  <si>
    <t>• 작업 목적에 따른 인원, 장비 투입계획 및 세부 작업계획을 수립하여 작업계획서 작성</t>
    <phoneticPr fontId="5" type="noConversion"/>
  </si>
  <si>
    <t>장비작업계획서</t>
  </si>
  <si>
    <t>장비작업계획서 세부내용 검토</t>
  </si>
  <si>
    <t>• 작성된 작업계획서의 작성 방법 및 작업절차 내용을 확인하고 이행여부를 점검</t>
    <phoneticPr fontId="5" type="noConversion"/>
  </si>
  <si>
    <t>장비작업계획서 검토결과</t>
    <phoneticPr fontId="5" type="noConversion"/>
  </si>
  <si>
    <t>• 장비 이상으로 발생가능한 위험요인을 차단하여 안전사고 zero달성</t>
    <phoneticPr fontId="5" type="noConversion"/>
  </si>
  <si>
    <t>• 투입된 장비의 주요 부품 및 가동상태를 점검하여 일일 기록지에 점검여부 기록</t>
    <phoneticPr fontId="5" type="noConversion"/>
  </si>
  <si>
    <t>투입 장비</t>
    <phoneticPr fontId="5" type="noConversion"/>
  </si>
  <si>
    <t>장비 점검표 (Checklist)
사진대지</t>
    <phoneticPr fontId="5" type="noConversion"/>
  </si>
  <si>
    <t>장비 투입 계획대비 실적 관리</t>
  </si>
  <si>
    <t>장비가동일보</t>
  </si>
  <si>
    <t>국내현장 직영공사 업무지침[6.2.3-3]</t>
  </si>
  <si>
    <t>장비 임차료 지급 관리</t>
  </si>
  <si>
    <t>• 월별 임차장비료에 대한 미불 건수 Zero 달성</t>
    <phoneticPr fontId="5" type="noConversion"/>
  </si>
  <si>
    <t>• 건설기계 장비 임대차 계약서를 근거로 한 장비가동일보 대비 장비임차료 산정
• 장비별 보험현황 보험관련 정보 관리 및 대장 작성</t>
    <phoneticPr fontId="5" type="noConversion"/>
  </si>
  <si>
    <t>장비임대차계약서/장비가동일보</t>
  </si>
  <si>
    <t>재무회계</t>
  </si>
  <si>
    <t>유류 지급대장 관리</t>
  </si>
  <si>
    <t>• 월별 유류 사용실적 산정 후 불필요한 유류지급에 대한 차단조치 및 
  투명성 확보</t>
    <phoneticPr fontId="5" type="noConversion"/>
  </si>
  <si>
    <t>• 현장인근 주유업체 선정 및 유류지급 전표를 통한 건별 확인서명 대비 유류 
  거래지급 내역서 작성</t>
    <phoneticPr fontId="5" type="noConversion"/>
  </si>
  <si>
    <t>유류지급현황표</t>
  </si>
  <si>
    <t>국내현장 직영공사 업무지침[6.4]</t>
  </si>
  <si>
    <t>예비품 보관현황 관리</t>
  </si>
  <si>
    <t>• 물품제고 현황 관리를 통한 불필요한 물품신청 차단</t>
    <phoneticPr fontId="5" type="noConversion"/>
  </si>
  <si>
    <t xml:space="preserve">• 월별 사무용품/창고비품 제고 현황 조사실시 및 제고품목 현황표 작성 </t>
    <phoneticPr fontId="5" type="noConversion"/>
  </si>
  <si>
    <t>전체</t>
  </si>
  <si>
    <t>예비품 제고품목 현황표(사무실/창고)</t>
  </si>
  <si>
    <t>구매시스템</t>
  </si>
  <si>
    <t>국내현장 직영공사 업무지침[6.3.3]</t>
  </si>
  <si>
    <t>소모자재 재고 파악 및 구입</t>
  </si>
  <si>
    <t>• 소모자재 현황 관리를 통한 불필요한 물품신청 차단</t>
    <phoneticPr fontId="5" type="noConversion"/>
  </si>
  <si>
    <t>• 사내mro시스템을 통한 소모자재 구입 관리 및 자재/비품 청구서를 통한 신청품목 접수관리</t>
    <phoneticPr fontId="5" type="noConversion"/>
  </si>
  <si>
    <t>자재 투입 계획대비 실적 관리</t>
  </si>
  <si>
    <t>• 자재 투입 계획서를 통한 실적 누락건수 zero 달성</t>
    <phoneticPr fontId="5" type="noConversion"/>
  </si>
  <si>
    <t>• 계획대비 자재투입 현황 모니터링 및 월별 실적관리</t>
    <phoneticPr fontId="5" type="noConversion"/>
  </si>
  <si>
    <t>전자품의서[직영품의]</t>
  </si>
  <si>
    <t>국내현장 직영공사 업무지침[5.1.4]</t>
  </si>
  <si>
    <t>자재비 지급 실적 관리</t>
  </si>
  <si>
    <t>• 월별 자재비 지급내역서 작성을 통한 누락 실적 차단</t>
    <phoneticPr fontId="5" type="noConversion"/>
  </si>
  <si>
    <t>• 업체별 자재비 지급내역서 작성 및 거래명세서 대비 자재청구 현황 확인</t>
    <phoneticPr fontId="5" type="noConversion"/>
  </si>
  <si>
    <t>예비품 제고품목 현황표(현장)</t>
  </si>
  <si>
    <t>국내현장 직영공사 업무지침[6.3]</t>
  </si>
  <si>
    <t>폐품 건재매각 관리</t>
  </si>
  <si>
    <t>• 현장 폐품 및 건재매각시 해당품목 매각처리 타당성 확보</t>
    <phoneticPr fontId="5" type="noConversion"/>
  </si>
  <si>
    <t>• 매각처리 대상 품목에 관한 사진대지 및 기타 근거자료 품의를 통한 매각처리
• 건재 구매 품목 중 Buy-Back 조건 시 계약 준수 및 고철매각 관리</t>
    <phoneticPr fontId="5" type="noConversion"/>
  </si>
  <si>
    <t>자재관리 절차서[건설자재관리팀]</t>
  </si>
  <si>
    <t>계획공정 대비 실적현황 관리</t>
  </si>
  <si>
    <t>• 계획공정 달성을 통한 매출목표 달성</t>
    <phoneticPr fontId="5" type="noConversion"/>
  </si>
  <si>
    <t>• Primavera P6 및 3Weeks DPM을 활용한 계획공정표 작성 및 실적관리</t>
    <phoneticPr fontId="5" type="noConversion"/>
  </si>
  <si>
    <t>Primavera P6</t>
  </si>
  <si>
    <t>월간공정보고, 3Weeks DPM</t>
  </si>
  <si>
    <t>국내현장 직영공사 업무지침[6.10.1]</t>
  </si>
  <si>
    <t>작업 중 발생한 문제사항에 대한 조치방안 수립</t>
  </si>
  <si>
    <t>• 안전사고, 하자발생 및 환경, 민원, 지장물간섭 등 발생되는 다양한 
  문제 해결</t>
    <phoneticPr fontId="5" type="noConversion"/>
  </si>
  <si>
    <t>• 본사의 관리방침 및 시방서등의 매뉴얼을 검토하고 유경험자의 Know-How를 최대한 활용</t>
    <phoneticPr fontId="5" type="noConversion"/>
  </si>
  <si>
    <t>도급계약 외 공사물량 확인</t>
  </si>
  <si>
    <t>• 계약외 진행되는 작업사항에 대해 실정보고를 통한 도급반영</t>
    <phoneticPr fontId="5" type="noConversion"/>
  </si>
  <si>
    <t>• 신규, 변경 작업사항에 대해 감리단과 협의하여 공사상세도를 작성하고 실정보고에 반영</t>
  </si>
  <si>
    <t>투입현황에 따른 월별 투입금액 정리</t>
  </si>
  <si>
    <t>• 공사진행시 흑/적자 여부를 확인하여 분석하고 개선방안을 모색한다</t>
    <phoneticPr fontId="5" type="noConversion"/>
  </si>
  <si>
    <t>• 일일 투입수량을 집계하여 월별 투입수량을 확인하고 금액으로 환산</t>
    <phoneticPr fontId="5" type="noConversion"/>
  </si>
  <si>
    <t>투입원가자료, 기성</t>
  </si>
  <si>
    <t>투자대비 및 손익분석</t>
  </si>
  <si>
    <t>국내현장 직영공사 업무지침[6.9.1-4]</t>
  </si>
  <si>
    <t>월별 직영공사 투자검토서 작성</t>
  </si>
  <si>
    <t>• 투자대비와 손익 분석 공사진행시 흑/적자 여부를 확인하여 분석하고 
  개선방안을 모색한다</t>
    <phoneticPr fontId="5" type="noConversion"/>
  </si>
  <si>
    <t>• 투입원가와 기성 비교를 통하여 손익분석 및 흑/적자 사유 도출</t>
    <phoneticPr fontId="5" type="noConversion"/>
  </si>
  <si>
    <t>국내현장 직영공사 업무지침[6.9.2]</t>
  </si>
  <si>
    <t>정산 시공물량 산정</t>
  </si>
  <si>
    <t>• 실제 공사된 공사량을 확인하여 최종 도급내역에 반영</t>
  </si>
  <si>
    <t>• 도급내역 내 공사 완료된 물량 및 실정보고 완료되어 추가 공사된 물량을 집계</t>
    <phoneticPr fontId="5" type="noConversion"/>
  </si>
  <si>
    <t>직영 정신 시공물량 산정 결과</t>
  </si>
  <si>
    <t>• 월별 기성대 투입자료 작성 및 임금 및 업체별 미불건수 zero달성</t>
    <phoneticPr fontId="5" type="noConversion"/>
  </si>
  <si>
    <t>• 월별 투입 현황표 작성(매월) 및 각 투입비 관련 BACKDATA(세금계산서/거래명세서) 첨부</t>
    <phoneticPr fontId="5" type="noConversion"/>
  </si>
  <si>
    <t>재무/세무회계 시스템</t>
  </si>
  <si>
    <t>월별 직영투입비 자료</t>
  </si>
  <si>
    <t>국내현장 직영공사 업무지침[6.9]</t>
  </si>
  <si>
    <t>정산 손익분석</t>
  </si>
  <si>
    <t>• 최종 직영공사 손익분석, 집행자료 DB화</t>
    <phoneticPr fontId="5" type="noConversion"/>
  </si>
  <si>
    <t>• 최종 기성대 투자, 손익 및 초과사유 분석</t>
    <phoneticPr fontId="5" type="noConversion"/>
  </si>
  <si>
    <t>최종 투입원가자료, 기성</t>
  </si>
  <si>
    <t>최종 투자대비 및 손익분석</t>
  </si>
  <si>
    <t>국내현장 직영공사 업무지침[7.1]</t>
  </si>
  <si>
    <t>직영공사 정산 품의</t>
  </si>
  <si>
    <t>• 최종 도급/실행/직영기성/집행원가 확인, 정산</t>
    <phoneticPr fontId="5" type="noConversion"/>
  </si>
  <si>
    <t>• 정산내역서, 손익투자분석을 통하여 정산품의 진행</t>
    <phoneticPr fontId="5" type="noConversion"/>
  </si>
  <si>
    <t>정산내역서, 손익투자분석</t>
  </si>
  <si>
    <t>직영공사 품의서</t>
  </si>
  <si>
    <t>충주댐치수능력증대 현장</t>
  </si>
  <si>
    <t>박성헌</t>
  </si>
  <si>
    <t>일일 작업실적 및 지연사유 확인</t>
  </si>
  <si>
    <t>• 공정계획 상 일일 계획물량 대비 실적 확인 (Q값 관리)</t>
    <phoneticPr fontId="5" type="noConversion"/>
  </si>
  <si>
    <t>• 일일 작업실적에 대한 기록 관리
• 인원/장비 출력현황 확인
• 지연 발생 시 사유 확인 및 기록 관리</t>
    <phoneticPr fontId="5" type="noConversion"/>
  </si>
  <si>
    <t>토목pmis 작업일보 작성</t>
  </si>
  <si>
    <t>토목 pmis 데이터 저장</t>
  </si>
  <si>
    <t>일일 노무/장비 투입 확인</t>
  </si>
  <si>
    <t>• 공사목적물 공사하기 위해 작업 단계별의 투입</t>
  </si>
  <si>
    <t>• 장비,출력일보 작성
• 자재 청구 작성</t>
  </si>
  <si>
    <t>• 명일 계획공정 원활한 수행을 위한 공정관리</t>
    <phoneticPr fontId="5" type="noConversion"/>
  </si>
  <si>
    <t>• 명일 계획공정 수행을 위한 사전준비 상태 확인</t>
    <phoneticPr fontId="5" type="noConversion"/>
  </si>
  <si>
    <t>현장 작업일보 작성</t>
  </si>
  <si>
    <t>안전작업일지</t>
  </si>
  <si>
    <t>주간 공정 계획대비 실적 확인</t>
  </si>
  <si>
    <t>• 계획공정 대비 주간 실적 확인 및 예상종료일 검토</t>
    <phoneticPr fontId="5" type="noConversion"/>
  </si>
  <si>
    <t>• 구간별 공종별 주간 실적 확인 및 P6 실적 입력
• 주간실적에 따른 전체공기영향 검토
• 여유공기 확인 및 부족 Warning</t>
    <phoneticPr fontId="5" type="noConversion"/>
  </si>
  <si>
    <t>구간별 공종별 실적 Data
P6 공정표</t>
    <phoneticPr fontId="5" type="noConversion"/>
  </si>
  <si>
    <t>현장 분기평가 결과</t>
  </si>
  <si>
    <t>공정지연 Risk 분석 및 관리 (주간)</t>
    <phoneticPr fontId="5" type="noConversion"/>
  </si>
  <si>
    <t>• 공정 영향 Risk 도출 및 관리현황 Follow-up</t>
    <phoneticPr fontId="5" type="noConversion"/>
  </si>
  <si>
    <t>• 현장여건에 따른 공정지연 Risk 도출 및 Hedge방안 수립
• Key-Milestone 준수를 위한 사전준비 진행현황 확인/관리</t>
    <phoneticPr fontId="5" type="noConversion"/>
  </si>
  <si>
    <t>공정지연 Risk List</t>
    <phoneticPr fontId="5" type="noConversion"/>
  </si>
  <si>
    <t>공정지연 Risk 현황관리</t>
    <phoneticPr fontId="5" type="noConversion"/>
  </si>
  <si>
    <t>주간 공정목표 수립 및 공유</t>
  </si>
  <si>
    <t>• 주간공정회의(3Weeks DPM회의) 시 주간 공정목표 공유</t>
    <phoneticPr fontId="5" type="noConversion"/>
  </si>
  <si>
    <t>• 공정계획상 금주/차주의 공정목표 확인
• 주간공정회의 시 목표 공유
• 주간 공정목표 달성을 위한 사전준비 및 Risk사항 등 공유</t>
    <phoneticPr fontId="5" type="noConversion"/>
  </si>
  <si>
    <t>주간공정회의 자료</t>
    <phoneticPr fontId="5" type="noConversion"/>
  </si>
  <si>
    <t>주간공정회의 결과</t>
    <phoneticPr fontId="5" type="noConversion"/>
  </si>
  <si>
    <t>주간공정표(3Weeks DPM) 작성</t>
  </si>
  <si>
    <t>• 주간공정회의(3Weeks DPM회의)를 위한 공정자료 작성</t>
    <phoneticPr fontId="5" type="noConversion"/>
  </si>
  <si>
    <t>• 전주 실적 확인 및 작성
• 금주/차주 공정계획 작성
• 지연원인 및 만회대책 확인/작성
• 팀별 현안사항 작성 요청
• 공정 현안사항 작성</t>
    <phoneticPr fontId="5" type="noConversion"/>
  </si>
  <si>
    <t>전직원, 협력업체</t>
    <phoneticPr fontId="5" type="noConversion"/>
  </si>
  <si>
    <t>3 Weeks 작성</t>
  </si>
  <si>
    <t>3 Weeks DPM 회의결과</t>
    <phoneticPr fontId="5" type="noConversion"/>
  </si>
  <si>
    <t>월간 공정 계획대비 실적 확인</t>
  </si>
  <si>
    <t>• 월간 공정 실적 입력 및 공정계획 변동 확인
• 월간공정회의를 위한 공정자료 준비</t>
    <phoneticPr fontId="5" type="noConversion"/>
  </si>
  <si>
    <t>월간 요약공정표
월간공정회의 결과</t>
    <phoneticPr fontId="5" type="noConversion"/>
  </si>
  <si>
    <t>공정지연 Risk 분석 및 관리 (월간)</t>
    <phoneticPr fontId="5" type="noConversion"/>
  </si>
  <si>
    <t xml:space="preserve">• 공정 영향 Risk 도출 및 관리현황 Follow-up </t>
    <phoneticPr fontId="5" type="noConversion"/>
  </si>
  <si>
    <t>월간 공정목표 수립 및 공유</t>
  </si>
  <si>
    <t>• 월간공정회의 시 주간 공정목표 공유</t>
    <phoneticPr fontId="5" type="noConversion"/>
  </si>
  <si>
    <t>• 공정계획상 금주/차주의 공정목표 확인
• 월간공정회의 시 목표 공유
• 월간 공정목표 달성을 위한 사전준비 및 Risk사항 등 공유</t>
    <phoneticPr fontId="5" type="noConversion"/>
  </si>
  <si>
    <t>월간공정회의 자료</t>
    <phoneticPr fontId="5" type="noConversion"/>
  </si>
  <si>
    <t>월간공정회의 결과</t>
    <phoneticPr fontId="5" type="noConversion"/>
  </si>
  <si>
    <t>P6공정표 토목수행팀 제출 (매월 15日, 末日)</t>
  </si>
  <si>
    <t>• 현장 공정 실적/현안사항 본사 공유</t>
    <phoneticPr fontId="5" type="noConversion"/>
  </si>
  <si>
    <t>• 주간공정 실적 P6 입력
• 요약공정표 작성/제출 (사진대지 포함)</t>
    <phoneticPr fontId="5" type="noConversion"/>
  </si>
  <si>
    <t>공정실적
P6 공정표</t>
    <phoneticPr fontId="5" type="noConversion"/>
  </si>
  <si>
    <t>요약공정표</t>
    <phoneticPr fontId="5" type="noConversion"/>
  </si>
  <si>
    <t>10日 이상 지연 시 공정분석 보고서 작성/제출</t>
  </si>
  <si>
    <t>• 전월대비 10일 이상 지연 발생의 원인 및 영향 본사 공유</t>
    <phoneticPr fontId="5" type="noConversion"/>
  </si>
  <si>
    <t>• 전월대비 10일 이상 지연 발생 시 공정분석보고서 작성
• CP 지연공정 확인 및 사유 분석
• 만회대책 필요 여부 확인
   - 여유공기가 있거나 불가항력적 지연으로 공기연장 예정된 경우 불필요
   - 만회대책 불필요 시 불필요 사유 작성
• 만회대책 필요 시, 만회대책 수립 및 예상 추가비용 검토</t>
    <phoneticPr fontId="5" type="noConversion"/>
  </si>
  <si>
    <t>공정지연 요인
만회대책안</t>
    <phoneticPr fontId="5" type="noConversion"/>
  </si>
  <si>
    <t>공정지연보고서</t>
    <phoneticPr fontId="5" type="noConversion"/>
  </si>
  <si>
    <t>연간 예산소화 목표 확인</t>
  </si>
  <si>
    <t>• 연간 예산소화 목표 상시 확인</t>
    <phoneticPr fontId="5" type="noConversion"/>
  </si>
  <si>
    <t>• 매월 기성 - 공정 비교 대조
• 향후 공정 대비 잔여예산소화 목표 비교 검토</t>
    <phoneticPr fontId="5" type="noConversion"/>
  </si>
  <si>
    <t>공무/설계팀</t>
    <phoneticPr fontId="5" type="noConversion"/>
  </si>
  <si>
    <t>도급기성금액</t>
    <phoneticPr fontId="5" type="noConversion"/>
  </si>
  <si>
    <t>예산소화 목표 검토서</t>
    <phoneticPr fontId="5" type="noConversion"/>
  </si>
  <si>
    <t>연간공정표 작성 및 제출 (본사, 발주처)</t>
  </si>
  <si>
    <t>• 연간 작업공정 및 공정관리 보고</t>
  </si>
  <si>
    <t>• 연간공정표 제출(본사(P6),발주처(엑셀))</t>
  </si>
  <si>
    <t>• Key-Milestone 달성을 위한 To-do list 작성/관리</t>
    <phoneticPr fontId="5" type="noConversion"/>
  </si>
  <si>
    <t>• Key-Milestone 달성을 위한 사전준비사항 작성 및 진행현황 관리</t>
    <phoneticPr fontId="5" type="noConversion"/>
  </si>
  <si>
    <t>Key-Milestone</t>
    <phoneticPr fontId="5" type="noConversion"/>
  </si>
  <si>
    <t>Key-Milestone 및 To-do-list</t>
    <phoneticPr fontId="5" type="noConversion"/>
  </si>
  <si>
    <t>지연공종 원인 분석</t>
  </si>
  <si>
    <t>• 지연 원인 분석 및 LL 관리</t>
    <phoneticPr fontId="5" type="noConversion"/>
  </si>
  <si>
    <t>• 공정지연 원인 분석 및 LL 작성/관리
• 공정지연 History 관리</t>
    <phoneticPr fontId="5" type="noConversion"/>
  </si>
  <si>
    <t>P6공정표
공정실적 Data
공정지연보고서</t>
    <phoneticPr fontId="5" type="noConversion"/>
  </si>
  <si>
    <t>공정이슈 발생 시, 본사 공정보고</t>
  </si>
  <si>
    <t>• 공정이슈 발생 시 공정영향 등 본사 공유</t>
    <phoneticPr fontId="5" type="noConversion"/>
  </si>
  <si>
    <t>• 공정이슈 원인 분석
• 공정이슈로 인한 공정영향 분석
• 만회대책 수립
• 본사 공정지원 요청</t>
    <phoneticPr fontId="5" type="noConversion"/>
  </si>
  <si>
    <t>공정이슈 원인/영향
만회대책</t>
    <phoneticPr fontId="5" type="noConversion"/>
  </si>
  <si>
    <t>공정이슈 결과보고서</t>
    <phoneticPr fontId="5" type="noConversion"/>
  </si>
  <si>
    <t>공정 단축방안 수립
 (Plan-B 공정계획 수립)</t>
    <phoneticPr fontId="5" type="noConversion"/>
  </si>
  <si>
    <t>• 목표공정계획 달성을 위한 공정단축방안 수립</t>
    <phoneticPr fontId="5" type="noConversion"/>
  </si>
  <si>
    <t>• 유사공종 LL사례 분석
• 추가투입, 병행시공 검토
• 공기단축 설계변경 Item 발굴
• 본사 공정지원 요청</t>
    <phoneticPr fontId="5" type="noConversion"/>
  </si>
  <si>
    <t>공기단축 LL/DB</t>
    <phoneticPr fontId="5" type="noConversion"/>
  </si>
  <si>
    <t>Plan-B 공정표</t>
    <phoneticPr fontId="5" type="noConversion"/>
  </si>
  <si>
    <t>설계변경, 공기연장 등 변경공정표 작성</t>
  </si>
  <si>
    <t>• 현장여건, 설계변경, 공기단축안 적용 등 변경공정계획 작성</t>
    <phoneticPr fontId="5" type="noConversion"/>
  </si>
  <si>
    <t>• 변경 공정계획 P6 입력
• 예상종료일 및 CP변동 여부 확인</t>
    <phoneticPr fontId="5" type="noConversion"/>
  </si>
  <si>
    <t>설계팀
토목수행팀</t>
    <phoneticPr fontId="5" type="noConversion"/>
  </si>
  <si>
    <t>변경 공정계획 및 투입자원/자재 적정성 검토</t>
  </si>
  <si>
    <t>• 변경 공정계획의 투입 적정성 검토</t>
    <phoneticPr fontId="5" type="noConversion"/>
  </si>
  <si>
    <t>• 변경 공정계획 구간/시기별 투입계획 검토
• 과투입/간섭 등 Risk 발생 시 공정계획 변경</t>
    <phoneticPr fontId="5" type="noConversion"/>
  </si>
  <si>
    <t>구간/시기별 투입계획</t>
    <phoneticPr fontId="5" type="noConversion"/>
  </si>
  <si>
    <t>P6공정표(변경) 검토서</t>
    <phoneticPr fontId="5" type="noConversion"/>
  </si>
  <si>
    <t>Baseline 변경 품의서 작성</t>
  </si>
  <si>
    <t>• 'Baseline 변경 기준'에 의거하여 Baseline 변경 필요 시 변경 품의서 작성</t>
    <phoneticPr fontId="5" type="noConversion"/>
  </si>
  <si>
    <t>• Baseline 변경기준
  - 계약준공일 대비 예상준공일 지연 3개월 이상 발생 즉시 
    (잔여계약기간 12개월 이하의 경우 지연 1개월 이상 발생 즉시)
  - 잔여공사기간 대비 10%이상 차인공기(BL 대비) 발생 3개월 지속 시
  - 설계변경 등 공사내용 변경으로 인해 Baseline 조정 필요 시
• 토목수행팀 Baseline 변경 지원 요청
• Baseline 변경 품의서 작성</t>
    <phoneticPr fontId="5" type="noConversion"/>
  </si>
  <si>
    <t>변경 P6공정표</t>
    <phoneticPr fontId="5" type="noConversion"/>
  </si>
  <si>
    <t>Baseline 변경 품의서</t>
    <phoneticPr fontId="5" type="noConversion"/>
  </si>
  <si>
    <t>Baseline 변경 본사 승인</t>
  </si>
  <si>
    <t>• Baseline 변경 본사 승인을 위한 협업</t>
    <phoneticPr fontId="5" type="noConversion"/>
  </si>
  <si>
    <t>• 본사승인 Process 모니터링
• 본사의 보완 요청시 보완 작성/제출</t>
    <phoneticPr fontId="5" type="noConversion"/>
  </si>
  <si>
    <t>Baseline 변경 품의서 (보완)
Baseline 변경 품의서 (결재본)</t>
    <phoneticPr fontId="5" type="noConversion"/>
  </si>
  <si>
    <t>• 공정계획/실적 변경 기록 관리</t>
    <phoneticPr fontId="5" type="noConversion"/>
  </si>
  <si>
    <t>• 월별 목표종료일/예상종료일 기록 관리
• 공정계획/실적 변동 발생 시 사유 기록 관리</t>
    <phoneticPr fontId="5" type="noConversion"/>
  </si>
  <si>
    <t>공정 History 관리표</t>
    <phoneticPr fontId="5" type="noConversion"/>
  </si>
  <si>
    <t>• 공종별 투입대비 실적 Data 관리 (Q값 관리)</t>
    <phoneticPr fontId="5" type="noConversion"/>
  </si>
  <si>
    <t>• 현장여건, 투입인원/장비 등에 따른 공종별 Q값 기록 관리</t>
    <phoneticPr fontId="5" type="noConversion"/>
  </si>
  <si>
    <t>일일작업량 (PMIS)</t>
    <phoneticPr fontId="5" type="noConversion"/>
  </si>
  <si>
    <t>[국가철도공단] 주간공정회의</t>
    <phoneticPr fontId="5" type="noConversion"/>
  </si>
  <si>
    <t>• 발주처 현장공정 현안 공유</t>
    <phoneticPr fontId="5" type="noConversion"/>
  </si>
  <si>
    <t>• 발주처 공정회의 시 현장 공정 실적 및 현안사항 공유</t>
    <phoneticPr fontId="5" type="noConversion"/>
  </si>
  <si>
    <t>발주처</t>
    <phoneticPr fontId="5" type="noConversion"/>
  </si>
  <si>
    <t>실적공정표
공정 현안사항</t>
    <phoneticPr fontId="5" type="noConversion"/>
  </si>
  <si>
    <t>공동도급사 관리</t>
    <phoneticPr fontId="5" type="noConversion"/>
  </si>
  <si>
    <t>월별 원가안분 청구</t>
  </si>
  <si>
    <t>• 현장 진행에 따른 발생원가의 배분 및 수금 목적</t>
    <phoneticPr fontId="5" type="noConversion"/>
  </si>
  <si>
    <t>• 취합 작성
• 공동도급사별 지분율 반영 분담 공사비 청구액 배분청구</t>
    <phoneticPr fontId="5" type="noConversion"/>
  </si>
  <si>
    <t>공동도급 원가안분</t>
  </si>
  <si>
    <t>공동도급 원가안분 청구 공문 발송
세금계산서, 계산서 발행</t>
  </si>
  <si>
    <t>월별 안분미수 관리대장 업데이트</t>
  </si>
  <si>
    <t>• 안분미수 관리를 통한 미수금 모니터링 및 발생 억제</t>
    <phoneticPr fontId="5" type="noConversion"/>
  </si>
  <si>
    <t>• 매월 안분 미수미불금액 파악 및 확인 
• 재무회계 모니터링 장기미수채권 확인</t>
    <phoneticPr fontId="5" type="noConversion"/>
  </si>
  <si>
    <t>매월 공동도급 안분금 입력</t>
  </si>
  <si>
    <t>안분미수 관리대장</t>
    <phoneticPr fontId="5" type="noConversion"/>
  </si>
  <si>
    <t>공동도급사 안분미수 입금 독촉 및 공문 발송</t>
  </si>
  <si>
    <t>• 미수금 발생에 따른 채권확보를 통한 Risk 관리</t>
    <phoneticPr fontId="5" type="noConversion"/>
  </si>
  <si>
    <t>• 1개월 초과시 독촉 공문 발송, 즉시 입금 요청(공동도급운영 협정서 요율 적용 지연이자 포함)
• 2개월 초과시 가압류 시행, 가압류 기각 시 or 지급명령 이의 제기시 소송처리
• 4개월 초과시 유관부서 협의 후 소송 시행 여부 결정</t>
    <phoneticPr fontId="5" type="noConversion"/>
  </si>
  <si>
    <t>토목기획팀
토목수행팀
회계팀, 자금팀
법무지원팀</t>
  </si>
  <si>
    <t>공동도급운영 협정서 검토
법무검토</t>
  </si>
  <si>
    <t>입금 독촉공문 및 가압류 예고
가압류 시행
소송 시행</t>
  </si>
  <si>
    <t>토목사업본부
미수채권단계별
세부이행지침</t>
  </si>
  <si>
    <t>원가약정 협의</t>
    <phoneticPr fontId="5" type="noConversion"/>
  </si>
  <si>
    <t>• 원가약정시 Risk 검토 부재로 인한 당사 추가부담금 발생 억제</t>
    <phoneticPr fontId="5" type="noConversion"/>
  </si>
  <si>
    <t>• Risk를 반영한 손익검토
  - 본실행 : 미반영 Risk 도출 및 반영 (공기연장, 설계누락, 실행초과 등)
  - 준공시예정원가 : 책임공사분 적용에 따른 당사원가 변동사항 작성 및 검토</t>
  </si>
  <si>
    <t>준공시예정원가, 원가약정 품의서</t>
  </si>
  <si>
    <t>• 주된 내용과 합의사항들을 인지시키고, 공식적인 확인를 통하여 향후 
원가약정 협상 기회 마련</t>
    <phoneticPr fontId="5" type="noConversion"/>
  </si>
  <si>
    <t xml:space="preserve">• 실무자 협의
  - 원가약정 협의율, 정산조건 등 상세 협의내용 전달 및 협의
• 공동도급운영위원 협의
  - 실무자 검토내용 공유 및 일정 조율
• 공동도급사 의사결정권자 면담시행
  - 공동도급사 의사결정권자 면담를 시행하여, 방향 및 일정 </t>
  </si>
  <si>
    <t>원가약정 합의서 (초안)</t>
  </si>
  <si>
    <t>• 최종 도급계약금액 미확정으로 인한 정산금의 효율적인 관리를 위해 
협의율 확정</t>
    <phoneticPr fontId="5" type="noConversion"/>
  </si>
  <si>
    <t>• 상세조건 공유 
  - 협의율 산정기준(합의실행 또는 준공시예정원가) 및 정산기준 공유
• 공동도급사 의사결정권자 의사확인
  - 회의록 작성등으로 향후 argue 발생 억제</t>
  </si>
  <si>
    <t>• 최종 도급계약금액 미확정으로 인한 정산금의 효율적인 관리를 위해 
특약 약관 확정</t>
    <phoneticPr fontId="5" type="noConversion"/>
  </si>
  <si>
    <t>• 상세조건 공유 
  - 공동도급운영 협약조건을 기본으로 하고, 향후 정산기준 및 공사대금처리방안 공유
• 공동도급사 의사결정권자 의사확인
  - 회의록 작성등으로 향후 argue 발생 억제</t>
  </si>
  <si>
    <t>• 원가약정 내용보고</t>
    <phoneticPr fontId="5" type="noConversion"/>
  </si>
  <si>
    <t xml:space="preserve">• 공동도급사 협의 완료사항 및 준공시예정원가 변동사항 보고
  - 원가약정 진행경위 및 사유 보고
  - 협약율 및 정산기준, 공사대금처리방안 등 협의완료사항 
  - 원가약정 진행에 따른 준공시예정원가 변경사항 </t>
  </si>
  <si>
    <t>원가약정 품의서, 
원가약정 합의서(초안)</t>
    <phoneticPr fontId="5" type="noConversion"/>
  </si>
  <si>
    <t>• 당사자 일방이 협약서 내용의 부인 및 위조방지 목적</t>
    <phoneticPr fontId="5" type="noConversion"/>
  </si>
  <si>
    <t>• 날인
  - 협약서 상호확인 및 협의완료에 대한 근거로 사용인감 날인
• 간인 및 계인
  - 협약서 위조방지 및 당사자 일방의 내용수정 금지목적</t>
  </si>
  <si>
    <t>원가약정 합의서 날인본</t>
  </si>
  <si>
    <t>공동도급사 신탁계약 체결의사 확인</t>
  </si>
  <si>
    <t>• 안분미수에 대한 효과적인 대응 및 채권양도양수 계약의 한계 보완</t>
    <phoneticPr fontId="5" type="noConversion"/>
  </si>
  <si>
    <t>• PQ 제출전 공동도급구성 사전협약서 체결시 공동도급채권신탁계약 동의
  - 공동도급 구성시 공동도급신탁계약 체결의사 타진, 공동도급운영협약서 관련조항 명기</t>
  </si>
  <si>
    <t>토목국내영업팀</t>
  </si>
  <si>
    <t>공동도급구성 사전협약서</t>
  </si>
  <si>
    <t>신탁사(NH)를 통한 공동사와의 신탁계약 체결</t>
  </si>
  <si>
    <t>• 공동도급계약 체결시 신탁통지
  - 동의를 한 구성원별로 신탁사와 신탁계약 체결
  - 공동도급계약 체결시 신탁사가 발주자에게 신탁공문 발송(내용증명)</t>
  </si>
  <si>
    <t>토목국내영업팀
토목수행팀</t>
  </si>
  <si>
    <t>공동도급채권신탁 계약</t>
  </si>
  <si>
    <t>신탁계약 체결현황 관리대장 업데이트</t>
  </si>
  <si>
    <t>• 공동도급사의 채권신탁 체결현황 공유 및 Due Date 관리</t>
    <phoneticPr fontId="5" type="noConversion"/>
  </si>
  <si>
    <t>• 채권신탁 현황 Monitoring 공유 및 Up-date
  - 타현장 신탁채결 현황 Monitoring를 통해 공동도급사 현황파악
  - 공동도급사 협의사항 Up-date를 통해 Due Date 설정</t>
  </si>
  <si>
    <t>채권신탁, 원가약정 체결현황</t>
  </si>
  <si>
    <t>이상 징후 모니터링
(안분미수 과다, 시국세 미납 등)</t>
    <phoneticPr fontId="5" type="noConversion"/>
  </si>
  <si>
    <t>• 공동원가 안분미수에 따른 당사 자금수지 악화예방 및 사손방지</t>
    <phoneticPr fontId="5" type="noConversion"/>
  </si>
  <si>
    <t>• 미수채권 현황 관리
 - 매월 미수채권 현황 작성 검토를 통해 안분미수 과다업체 분쟁대비
• 시국세 미납 관리
 - 도급계약조건을 준수한 정기적인 도급기성 청구를 통해 시국세 납입현황 모니터링</t>
  </si>
  <si>
    <t>미수채권현황</t>
  </si>
  <si>
    <t>기업회생 관리절차 단계별 업무수행</t>
  </si>
  <si>
    <t>• 회생채권 확보를 통한 변제금액 수금</t>
    <phoneticPr fontId="5" type="noConversion"/>
  </si>
  <si>
    <t>• 회생절차개시신청
  - 회생절차개시신청 시점 미수금 현황 검토 및 작성
• 개시결정
  - 채권신고기간(1개월)내 신고완료 및 회생계획안 초안확보
• 관리인 보고를 위한 관계인집회, 관계인 설명회 등
  - 회생계획안에 대한 당사 의견 개진
• 회생계획 인가 및 수행
  - 공익채권 현황 관리 및 공동도급채권신탁를 통한 수금 진행
• 회생절차 종결
  - 회생계획안에 따른 회생채권미수금 변제방안 협의 및 검토 (현활차, 주식 등)</t>
  </si>
  <si>
    <t>토목수행팀, 회계팀</t>
  </si>
  <si>
    <t>회생채권 신고서, 회생계획 인가</t>
  </si>
  <si>
    <t>김해시우회도로 현장</t>
  </si>
  <si>
    <t>신정식</t>
  </si>
  <si>
    <t>산업안전보건관리비 
사용계획 수립 및 실적보고</t>
    <phoneticPr fontId="5" type="noConversion"/>
  </si>
  <si>
    <t>• 산업안전보건관리비의 공사 수행전 적정사용 계획수립 및 사용금액에 대한 매월 정산서 작성하여 보관 및 발주처 보고</t>
    <phoneticPr fontId="5" type="noConversion"/>
  </si>
  <si>
    <t>[산업안전보건관리비 사용계획 수립]
. 법정 산업안전보건관리비를 항목별로 사용계획 수립
. 투입예상 인원, 시설물, 보호구 등의 투입예상 비용을 감안하여 계획수립
. 공정율 대비하여 비슷하게 투입되도록 계획
  [산업안전보건관리비 사용 실적보고]
. "건설업 산업안전보건관리비 계상 및 사용기준" 참조하여 작성
. 산업안전보건관리비 사용 후 매월 정산서 작성
. 사용한 비용을 항목별로 분개하여 작성하고 산업안전보건관리비로 투자가 가능한 
  항목인지 확인 후 정산서 작성</t>
    <phoneticPr fontId="5" type="noConversion"/>
  </si>
  <si>
    <t>산업안전보건관리비 사용계획서,
산업안전보건관리비 사용 정산서</t>
    <phoneticPr fontId="5" type="noConversion"/>
  </si>
  <si>
    <t>건설업 산업안전보건관리비 계상 및 사용기준</t>
  </si>
  <si>
    <t>산업안전보건관리비 집행 
최초보고(실착공 3개월 이내)</t>
    <phoneticPr fontId="5" type="noConversion"/>
  </si>
  <si>
    <t>• 산업안전보건관리비의 사용계획 및 실적을 확인하여 향후 
  산업안전보건관리비의 투자 전망을 확인</t>
    <phoneticPr fontId="5" type="noConversion"/>
  </si>
  <si>
    <t>• 토목안전팀 양식에 따라 집행현황 작성</t>
    <phoneticPr fontId="5" type="noConversion"/>
  </si>
  <si>
    <t>산업안전보건관리비 사용계획서, 
산업안전보건관리비 사용 정산서</t>
    <phoneticPr fontId="5" type="noConversion"/>
  </si>
  <si>
    <t>산업안전보건관리비 집행현황</t>
    <phoneticPr fontId="5" type="noConversion"/>
  </si>
  <si>
    <t>산업안전보건관리비 
집행현황 관리(분기별)</t>
    <phoneticPr fontId="5" type="noConversion"/>
  </si>
  <si>
    <t>• 분기마다 산업안전보건관리비의 사용계획 및 실적을 확인하여 
  향후 산업안전보건관리비의 투자 전망을 확인</t>
    <phoneticPr fontId="5" type="noConversion"/>
  </si>
  <si>
    <t>• 토목안전팀 양식에 따라 집행현황 작성(분기별)</t>
    <phoneticPr fontId="5" type="noConversion"/>
  </si>
  <si>
    <t>여건보고 자료작성</t>
  </si>
  <si>
    <t>• 도급 초과 집행에 따른 집행분 확보를 위해</t>
    <phoneticPr fontId="5" type="noConversion"/>
  </si>
  <si>
    <t>• 현장안전팀과 토목안전팀 협의 및 공무팀 준공시 예정원가검토 후 결재 진행</t>
    <phoneticPr fontId="5" type="noConversion"/>
  </si>
  <si>
    <t>산업안전보건관리비 집행 현황</t>
    <phoneticPr fontId="5" type="noConversion"/>
  </si>
  <si>
    <t>산업안전보건관리비 
집행 여건보고 자료</t>
    <phoneticPr fontId="5" type="noConversion"/>
  </si>
  <si>
    <t>여건보고 승인</t>
  </si>
  <si>
    <t>산업안전보건관리비 
초과 집행 여건보고 품의서</t>
    <phoneticPr fontId="5" type="noConversion"/>
  </si>
  <si>
    <t>초과분 만회대책 작성</t>
  </si>
  <si>
    <t>• 정해진 안전보건예산에 대해 초과분이 발생하였을 시 향 후 
  안전보건관리를 위해 효율적으로 사용하기 위함</t>
    <phoneticPr fontId="5" type="noConversion"/>
  </si>
  <si>
    <t>• 토목안전팀 양식에 따라 잔여기간 동안 산업안전보건관리비 사용 계획 및 실적을 작성</t>
    <phoneticPr fontId="5" type="noConversion"/>
  </si>
  <si>
    <t>공무•설계팀, 
토목안전팀</t>
  </si>
  <si>
    <t>산업안전보건관리비 
집행 여건보고 품의서</t>
    <phoneticPr fontId="5" type="noConversion"/>
  </si>
  <si>
    <t>현장 안전관리
(현장 이동 + 점검/확인 + 
근로자 관리 포함)</t>
    <phoneticPr fontId="5" type="noConversion"/>
  </si>
  <si>
    <t>• 현장 작업구간으로 이동 후 시설물 설치상태 및 근로자 불안전한 행동 등을 확인하고 위험요소 발견 시 조치의 지시등 현장 안전관리 활동</t>
    <phoneticPr fontId="5" type="noConversion"/>
  </si>
  <si>
    <t>• 작업장 점검/확인 및 근로자 관리
  - 작업장 도착 후 작업장 통로가 제대로 설치되었는지, 통로주변에 자재가 야적되어 있지는
    않는지 확인
  - 근로자의 개인보호구는 적정하게 착용하고 있는지 확인하고, 미 착용시 착용토록 독려한다
  - 작업하는 동안 이동동선 주변으로 낙하물이나 위험요인은 없는지 확인하고, 상하동시작업이
    되지 않도록 동선을 구분한다.
  - 위험 전기기구 및 기계의 접지, 누전차단기 설치 및 충전부의 방호조치 확인
  - 장비 작업 시 작업전 위험요인을 확인하고 장비 작업 반경내 접근등을 금지하고 조치
  - 혹서기, 혹한기 등 계절적 위험요인에 대해 근로자의 건강장애를 예방</t>
    <phoneticPr fontId="5" type="noConversion"/>
  </si>
  <si>
    <t>안전지적
안전조치</t>
    <phoneticPr fontId="5" type="noConversion"/>
  </si>
  <si>
    <t>• 연간 및 월별로 안전보건교육계획을 수립하고 그 실적을 관리</t>
    <phoneticPr fontId="5" type="noConversion"/>
  </si>
  <si>
    <t>• 안전보건교육 계획 수립 및 실적보고
  - 연간 안전보건교육 계획을 해당 양식에 맞도록 작성
  - 매월 안전보건교육 및 행사에 대해 양식에 맞도록 작성
  - 매월 또는 분기별로 취합하여 해당 필요부서로 보관 및 제출</t>
  </si>
  <si>
    <t>감리단</t>
  </si>
  <si>
    <t>연간, 월별 교육훈련행사 계획서</t>
  </si>
  <si>
    <t>안전보건관리경영매뉴얼</t>
  </si>
  <si>
    <t>신규근로자 관리</t>
  </si>
  <si>
    <t xml:space="preserve">• 신규근로자 출력시 신규근로자 교육을 시작으로 인적사항 및 기본 
  건강상태 등을 확인하고 현장에 적응하도록 관리 </t>
    <phoneticPr fontId="5" type="noConversion"/>
  </si>
  <si>
    <t>• 신규근로자 관리
  - 신규근로자 출력시 안전교육장에서 신규근로자 교육실시
  - 신규근로자 채용시 교육일지 등에 인적사항, 각종 서약, 기초 건강상태 확인 등 작성
  - 교육 완료 후 작업투입</t>
  </si>
  <si>
    <t>공사팀, 협력업체</t>
  </si>
  <si>
    <t>신규 근로자 채용계획</t>
  </si>
  <si>
    <t>신규 근로자 교육일지/안전교육</t>
  </si>
  <si>
    <t>산업안전보건법</t>
  </si>
  <si>
    <t>장비작업 계획서 검토 및 적정성 확인</t>
  </si>
  <si>
    <t>• 장비 작업 전 장비의 종류에 따라 장비의 제원, 작업장의 상태, 장비의
  이동 경로 등을 사전에 계획하여 장비에 의한 사고를 예방</t>
    <phoneticPr fontId="5" type="noConversion"/>
  </si>
  <si>
    <t>• 장비작업계획서 검토/확인
  - 해당 장비 투입전 장비작업계획서를 협력업체에서 작성하고 공사팀으로 제출 후 공사팀의 
    결재 후 안전팀 및 현장소장 결재
  - 해당 작업계획서는 근로자 교육 후 서명을 받아 보관
  - 작성된 작업계획서의 장비 제원 및 내용 등이 실제 작업장과의 일치여부를 확인
  - 해당 장비에 대한 필요한 작업계획서 양식은 본사 기술안전팀 양식으로 작성하여 제출</t>
    <phoneticPr fontId="5" type="noConversion"/>
  </si>
  <si>
    <t>장비작업계획서</t>
    <phoneticPr fontId="5" type="noConversion"/>
  </si>
  <si>
    <t>장비작업계획서 보완</t>
    <phoneticPr fontId="5" type="noConversion"/>
  </si>
  <si>
    <t>• 안전 및 보건에 관한 중요사항 논의</t>
  </si>
  <si>
    <t>• 실시주기 : 분기마다, 필요시 임시회의 실시
• 심의 • 의결사항 : 산업재해 예방계획의 수립에 관한 사항 등 산안법 제24조제2항
• 각 위원 과반수 출석으로 개의, 출석위원 과반수 찬성으로 의결
• 회의 종료 후 회의결과 주지 및 차주 회의시까지 성실 이행
• 안전보건관리시스템(DHSMS) &gt; 서비스 &gt; 보존서류(법적) 등록</t>
  </si>
  <si>
    <t>산업안전보건위원회 회의록 (게시)</t>
  </si>
  <si>
    <t>• 안전보건 협의체 운영지침</t>
  </si>
  <si>
    <t>산업안전보건협의체회의 및 실적관리 (노사협의체 회의로 대체)</t>
  </si>
  <si>
    <t>• 도급인의 산업재해 예방조치 의무이행</t>
  </si>
  <si>
    <t>• 실시주기 : 매월
• 협의체 구성 : 도급인 및 그의 수급인 전원
• 협의사항 : 작업의 시작시간, 작업장 간의 연락방법 등 시행규칙 제79조</t>
  </si>
  <si>
    <t>안전보건에 관한 협의체 회의록</t>
    <phoneticPr fontId="5" type="noConversion"/>
  </si>
  <si>
    <t>노사협의체 회의</t>
  </si>
  <si>
    <t>• 현장에 안전 및 보건에 관한 중요 사항을 심의의결하기 위하여 근로자위원과 사용자위원이 같은 수로 구성되는 안전 및 보건에 관한 협의체를 구성 운영</t>
    <phoneticPr fontId="5" type="noConversion"/>
  </si>
  <si>
    <t>• 노사협의체
  - 2개월에 1회 이상 노사 동수로 협의체 진행
  - 공사금액 20억 이상의 협력업체가 해당되며, 사측은 각 회사의 위임장을 제출하여 
    현장소장이 참석하고, 노측은 근로자의 동의를 얻어 추천서를 제출
  - 안건 도출 후 노사의결하고 의결된 안전에 대해 이행여부를 모니터링 하여 추후 회의 시 
    진행사항을 피드백</t>
    <phoneticPr fontId="5" type="noConversion"/>
  </si>
  <si>
    <t>협력업체</t>
    <phoneticPr fontId="5" type="noConversion"/>
  </si>
  <si>
    <t>동의서, 위임장</t>
  </si>
  <si>
    <t>노사협의체 회의록</t>
  </si>
  <si>
    <t>산업안전
보건법</t>
    <phoneticPr fontId="5" type="noConversion"/>
  </si>
  <si>
    <t>위험성평가(SORA) 작성 (수시)</t>
  </si>
  <si>
    <t>• 사업장에서 발생할 수 있는 유해위험요인을 사전에 식별하고, 그 위험성을 분석 및 평가하여 적절한 안전대책을 수립하는 과정이며, 이를 통해 종사자의 안전을 확보하고 재해 발생 가능성을 줄이는 것</t>
    <phoneticPr fontId="5" type="noConversion"/>
  </si>
  <si>
    <t>• 유해위험요인 조사 시 다음과 같은 방법으로 조사를 실시한다. 
 - 고용노동부의 안전보건 기초자료 
 - 중대재해 사례를 통해 작업공정에서 발생한 사례를 도출하고 현장 작업 특수성에 맞게 
   조사하여 발굴 
 - 작업공종에서 종사하고 있는 종사자의 경험과 의견을 청취하여 유해위험요인을 작성하고 
   도출된 위험요인에 따른 예방대책을 작성한다. 등급기준은 빈도+강도-1로 평가</t>
    <phoneticPr fontId="5" type="noConversion"/>
  </si>
  <si>
    <t>전 구성원</t>
  </si>
  <si>
    <t>첨부1. 본부별 위험성평가 공종
첨부2. 노동부_위험성평가+사고사례
첨부3. [KRAS]건설업 공종별 위험성 
         평가</t>
  </si>
  <si>
    <t xml:space="preserve">1. 위험성평가 사전검토 및 기초자료
2. 예정공정표
3. 위험성평가 등급기준 </t>
  </si>
  <si>
    <t>위험성평가 2.0 process</t>
  </si>
  <si>
    <t>위험성평가(SORA) 검토회의</t>
  </si>
  <si>
    <t>• 위험성평가 초안 검토 및 중점관리항목 선정</t>
  </si>
  <si>
    <t>• 주관 : 현장소장 / 실무 : 안전Part
  - 주요 회의 안건사항
   1) 각 협력사별 작성내용에 대한 충실도 피드백, 보완사항 공유
   2) 신규 착수공종의 주요 아차사고, 재해사례 공유 / 현장 안전기조 인식
   3) DL 담당자 지정 및 추가 의견 작성(현장 특수사항 등)
   4) 집중관리항목/작업 선정 및 사고예방대책 수립 협의
   5) 당사 지침, 작업공종 관련 기준/매뉴얼 배부/교육 (확인서 서명)
   6) 사업장 순회점검결과 토론
  * 상기 내용이 모두 적용된 최종 자료 스캔 및 시스템 저장</t>
  </si>
  <si>
    <t>ISO 45001 중점관리사항 Feed-Back</t>
  </si>
  <si>
    <t>업체별 위험성평가 발표, 공정회의</t>
  </si>
  <si>
    <t>위험성평가(SORA) 작성 (정기)</t>
  </si>
  <si>
    <t>• 위험성평가 작성내용 적정성 검증
• 고위험 관리작업 분류 / Issue 사항 분류</t>
  </si>
  <si>
    <t>• 검토 : 안전Part / 협의 : 시공Part
• 협력업체 제출 위험성평가 내용에 대한 적합성 검증 &amp; Issue사항 정리 
• 작업에 대한 반복 위반사항 관리대책 논의
• 위험성평가 회의 상정안건
  - 집중 점검 작업(고위험, 신규작업 등) 선정 → 현장소장 사전보고 실시</t>
  </si>
  <si>
    <t>시공</t>
  </si>
  <si>
    <t>위험성평가 회의자료(안건 등)</t>
  </si>
  <si>
    <t>위험성평가(SORA) 검토회의 (정기)</t>
  </si>
  <si>
    <t>• 잔여공사 전반에 대한 위험성평가</t>
  </si>
  <si>
    <t>• 작성대상 : 최초 • 수시 위험성평가에 따른 작업 (※ 종료된 작업 제외)
• 실시주기 : 최초 위험성평가 실시 후 1년 이내 (매년 1월 마다) + 중대재해 발생시
• 작성방법 : 
  1) 공종별 정기 위험성평가 검토
  2) 사업장 순회점검 등을 통해 누락된 유해 • 위험요인 점검 → 위험성평가 실시 
  3) 유해 • 위험별 위험성 수준의 적정성 재검토</t>
  </si>
  <si>
    <t>정기 위험성평가 (승인)</t>
  </si>
  <si>
    <t>• 현장 지적활동을 모바일로 입력하여 안전관리시스템으로 관리하는
  활동으로 현재는 사용하지 않음</t>
    <phoneticPr fontId="5" type="noConversion"/>
  </si>
  <si>
    <t>• 현장 지적활동을 휴대폰을 이용하여 입력하면 협력업체에서 조치 후 사진을 등재하여 관리</t>
    <phoneticPr fontId="5" type="noConversion"/>
  </si>
  <si>
    <t>지적 사항</t>
    <phoneticPr fontId="5" type="noConversion"/>
  </si>
  <si>
    <t>조치 사진 등재</t>
    <phoneticPr fontId="5" type="noConversion"/>
  </si>
  <si>
    <t>협력업체 안전활동 사전공유</t>
  </si>
  <si>
    <t>• 협력업체 안전활동 현황에 대한 공유</t>
    <phoneticPr fontId="5" type="noConversion"/>
  </si>
  <si>
    <t>• 협력업체 안전활동 예정사항에 대한 사전 공유</t>
    <phoneticPr fontId="5" type="noConversion"/>
  </si>
  <si>
    <t>협력업체 안전활동 계획/현황</t>
    <phoneticPr fontId="5" type="noConversion"/>
  </si>
  <si>
    <t>협력업체 안전활동 계획/현황 공유</t>
    <phoneticPr fontId="5" type="noConversion"/>
  </si>
  <si>
    <t>Daily Remind 활동 및 시스템 등재</t>
  </si>
  <si>
    <t>• Gray Zone, 투입장비 확인, 당일(명일) 작업에 대한 사항을 확인하기 위함</t>
    <phoneticPr fontId="5" type="noConversion"/>
  </si>
  <si>
    <t>• 현장소장, 공사담당, 안전담당, 일일안전소장이 참석하여 회의을 실시하고, 당일 작업에
  대한 위험요인 및 명일 작업에 대한 사항에 대해 회의를 실시</t>
    <phoneticPr fontId="5" type="noConversion"/>
  </si>
  <si>
    <t>Daily Remind 자료</t>
    <phoneticPr fontId="5" type="noConversion"/>
  </si>
  <si>
    <t>Safety Patrol 활동 및 시스템 등재</t>
  </si>
  <si>
    <t>• 취약시간대의 임의작업이나 미승인 작업등을 확인하여 사고를 예방하기 위함</t>
    <phoneticPr fontId="5" type="noConversion"/>
  </si>
  <si>
    <t>• 에스코트 패트롤이 안전조회 시, 점심시간, 퇴근시간등 실시하고 전담으로 있지 않은 
  경우는 담당자들을 지정하여 순회 실시</t>
    <phoneticPr fontId="5" type="noConversion"/>
  </si>
  <si>
    <t>카카오톡</t>
    <phoneticPr fontId="5" type="noConversion"/>
  </si>
  <si>
    <t>24년 집중관리방침</t>
  </si>
  <si>
    <t>안전신문고 관리</t>
  </si>
  <si>
    <t>• 근로자의 작업중지권을 보장하고, 실적을 유지관리하기 위함</t>
    <phoneticPr fontId="5" type="noConversion"/>
  </si>
  <si>
    <t>• 오픈카톡채팅방에 카타로그로 들어가 칭찬, 작업중지권 등을 선택하고 해당되는 사항에 
  대해 종사자가 입력하면 DL담당자는 조치 처리부서를 지정하고 조치 후 승인하여 등재한 
  종사자에게 D-Safe Coin 지급</t>
    <phoneticPr fontId="5" type="noConversion"/>
  </si>
  <si>
    <t>오픈채팅방(DL이앤씨 협력사)</t>
  </si>
  <si>
    <t>안전보건관리시스템</t>
  </si>
  <si>
    <t>유해위험방지계획서 개정 및 심사
(최대 6개월, 발생시)</t>
    <phoneticPr fontId="5" type="noConversion"/>
  </si>
  <si>
    <t>• 건설공사의 안전성을 확보하기 위해 사업주 스스로 유해위험방지계획서를 
  작성하고, 공단에 제출토록하여 그 계획서를 심사하고 공사중 계획서
  이행여부를 추가적인 확인을 통해 근로자의 안전보건을 확보하기위한 제도</t>
    <phoneticPr fontId="5" type="noConversion"/>
  </si>
  <si>
    <t>• 작업방법, 설계변경 등 사항이 발생 시 개정을 실시하고, 현장의 작업 및 안전관리가 
  유해위험방지계획서 토대로 진행되고 있는지 확인, 가설구조물 공법 변경 시 이력관리표를
  작성하고 기록하며 현장소장 교체 시 업무 인수인계서를 작성하여 보관, 공단에서 
  자체심사를 실시</t>
    <phoneticPr fontId="5" type="noConversion"/>
  </si>
  <si>
    <t>공사팀, 소장</t>
  </si>
  <si>
    <t>설계변경자료, 가설구조물 공법 이력관리표, 업무인수인게서</t>
  </si>
  <si>
    <t>안전관리계획서 개정 및 심사</t>
  </si>
  <si>
    <t>• 착공 전 건설사업자 등이 공사과정의 위험요소를 발굴하고, 건설현장에
  적합한 안전관리 계획을 수립,유도함으로써 건설공사 중의 안전사고를 
  예방하기 위함</t>
    <phoneticPr fontId="5" type="noConversion"/>
  </si>
  <si>
    <t>• 작업방법, 설계변경 등 사항이 발생 시 개정을 실시하고, 현장의 작업 및 안전관리가 안전관리계획서 토대로 진행되고 있는지 확인</t>
    <phoneticPr fontId="5" type="noConversion"/>
  </si>
  <si>
    <t>안전관리계획서 개정 前</t>
    <phoneticPr fontId="5" type="noConversion"/>
  </si>
  <si>
    <t>안전관리계획서 개정본</t>
    <phoneticPr fontId="5" type="noConversion"/>
  </si>
  <si>
    <t>안전관리계획서 개정(건진법)</t>
  </si>
  <si>
    <t>• 착공 전 건설사업자 등이 공사과정의 위험요소를 발굴하고, 건설현장에
  적합한 안전관리 계획을 수립,유도함으로써 건설공사 중의 안전사고를
  예방하기 위함</t>
    <phoneticPr fontId="5" type="noConversion"/>
  </si>
  <si>
    <t>• 작업방법, 설계변경 등 사항이 발생 시 개정을 실시하고, 현장의 작업 및 안전관리가 안전관리계획서 토대로 진행되고 있는지 확인, CSI 등재 국토안전관리원 등 기관에 검토요청 후 승인</t>
    <phoneticPr fontId="5" type="noConversion"/>
  </si>
  <si>
    <t>안전,공무</t>
  </si>
  <si>
    <t>설계변경자료 등</t>
  </si>
  <si>
    <t>안전관리비 내역관리 및 보고</t>
  </si>
  <si>
    <t>• 건설공사 안전관리비 집행의 적정성을 확인하기 위함</t>
    <phoneticPr fontId="5" type="noConversion"/>
  </si>
  <si>
    <t>• 매월 1회 안전관리비 사용내역을 작성하여 감리단에 보고(제출)</t>
    <phoneticPr fontId="5" type="noConversion"/>
  </si>
  <si>
    <t>자재송장, 내역서 등</t>
  </si>
  <si>
    <t>가시설 구조검토</t>
  </si>
  <si>
    <t>• 동바리, 거푸집, 비계 등 가설구조물 설치시 가설구조물의 구조적 
  안전성을 확인하기 위해 실시</t>
    <phoneticPr fontId="5" type="noConversion"/>
  </si>
  <si>
    <t>• 국가기술자격법에 따른 기술사에게 구조검토를 의뢰하여 안전성의 확인을 받아야 함</t>
    <phoneticPr fontId="5" type="noConversion"/>
  </si>
  <si>
    <t>공사팀, 안전팀, 
공무팀</t>
    <phoneticPr fontId="5" type="noConversion"/>
  </si>
  <si>
    <t>구조검토서</t>
  </si>
  <si>
    <t>혹서기/동절기 안전보건관리계획서 작성</t>
  </si>
  <si>
    <t>• 혹서기/동절기 등 취약시기 도래 시 발주처 요청등에 따라 작성, 
  비치 및 제출</t>
    <phoneticPr fontId="5" type="noConversion"/>
  </si>
  <si>
    <t>• 혹서기 안전관리계획서
  - 혹서기(6월~9월 까지), 혹한기(12월~2월) 기간동안 예상되는 위험요인을 제거하고 
    안전사고를 예방하기 위한 안전관리계획서를 작성
  - 통상적으로 기 작성된 안전관리계획서를 이용하여 작성하거나 발주처 등 요청기관의 
    양식으로 작성 및 제출</t>
    <phoneticPr fontId="5" type="noConversion"/>
  </si>
  <si>
    <t>공사팀, 안전팀</t>
  </si>
  <si>
    <t>혹서기/동절기 안전관리계획서</t>
  </si>
  <si>
    <t>Spot 점검 등재</t>
  </si>
  <si>
    <t>• 고위험 작업 진행시 Spot으로 지정하여 관리</t>
    <phoneticPr fontId="5" type="noConversion"/>
  </si>
  <si>
    <t>• 고위험Spot 점검 등재
  - 명일 위험작업에 대해 안전관리시시템 Spot 등재 및 담당자 선정
  - 1차, 2차 담당자로 지정된 직원이 해당 Spot에 대해 위험요인이 없는지를 확인하고 사진촬영
    후 등재
  - 1,2차 담당자, 오전/오후 작업시간 변경이 가능</t>
    <phoneticPr fontId="5" type="noConversion"/>
  </si>
  <si>
    <t>안전관리시스템</t>
  </si>
  <si>
    <t>• 고위험 Spot으로 지정된 사항에 대해 점검 후 사진을 시스템에 등재</t>
    <phoneticPr fontId="5" type="noConversion"/>
  </si>
  <si>
    <t>• Spot 점검
  - 고위험 Spot으로 지정된 사항에 대해 대책이 적절하게 조치되고 위험요인은 없느지 확인
  - 미흡사항은 발생시 개선조치 후 작업진행</t>
  </si>
  <si>
    <t>Smart 안전관리 시스템 도입 및 관리</t>
  </si>
  <si>
    <t>• 최신 정보통신기술을 활용하여 작업 현장의 사고예방과 근로자의 안전을
  확보하고자 도입</t>
    <phoneticPr fontId="5" type="noConversion"/>
  </si>
  <si>
    <t>• Smart 안전관리 시스템 도입 및 관리
  - 작업과 관련된 스마트 안전관리 용품 및 시스템을 현장에 구매하여 적용
  - 4CH AI 카메라, 스마트에어조끼, 위험경보 알리미 등 필요한 작업구간에 적절한 아이템을
    선정하여 설치 또는 근로자에게 지급
  - CCTV, 바다캠, 안전삐삐 등 스마트 안전관리 시스템을 구축하여 현장의 사각지대를 
    줄이고 안전관리 공백을 최소화</t>
    <phoneticPr fontId="5" type="noConversion"/>
  </si>
  <si>
    <t>Smart 안전관리 시스템 구축</t>
    <phoneticPr fontId="5" type="noConversion"/>
  </si>
  <si>
    <t>[국토안전관리원] 수준평가 교육</t>
  </si>
  <si>
    <t>• 건설공사 참여자의 안전관리 수준 평가를 통해 참여 주체별 안전관리 
  수준을 파악하고 자발적인 안전관리 역량강화 유도</t>
    <phoneticPr fontId="5" type="noConversion"/>
  </si>
  <si>
    <t>• 안전관리 수준평가
  - 국토안전관리원에서 200억 이상의 건설공사 중 현장은 공기 20%이상 진행 시 1회 실시하고
    본사는 대상공사 수와 관계없이 당해연도 1회 실시</t>
    <phoneticPr fontId="5" type="noConversion"/>
  </si>
  <si>
    <t>안전관리 수준평가 대상자</t>
    <phoneticPr fontId="5" type="noConversion"/>
  </si>
  <si>
    <t>수준평가 수행 결과 자료</t>
    <phoneticPr fontId="5" type="noConversion"/>
  </si>
  <si>
    <t>국토안전관리원</t>
  </si>
  <si>
    <t>[국토안전관리원] 수준평가 자료제출</t>
  </si>
  <si>
    <t>• 국토안전관리원에서 요청하는 수준평가자료를 시스템에 등재</t>
    <phoneticPr fontId="5" type="noConversion"/>
  </si>
  <si>
    <t>• 수준평가 자료제출
  - 시스템 평가 : 평가자료 제출기간 사전안내 후 20일간 시시템 자료 제출 기간 운영
  - 현장 평가 : 안전관리계획서, 안전관리비 집행실적 현황 등 평가를 위해 현장 방문
  - 안전경영 방침 및 조직, 안전관리 게획 및 안전점검 등 요구하는 해당항목에 대한 자료 제출</t>
  </si>
  <si>
    <t>수준평가자료 제출 공문</t>
    <phoneticPr fontId="5" type="noConversion"/>
  </si>
  <si>
    <t>안전작업일보 작성내용 검토 및 작업사항 확인</t>
  </si>
  <si>
    <t>• 매일 진행되는 작업에 대해 안전작업일보를 작성하고 작업내용의 누락이
  없는지 확인</t>
    <phoneticPr fontId="5" type="noConversion"/>
  </si>
  <si>
    <t>• 협력사 명일 작업계획 수립(전일 오전)
  -공사팀 작업내용 검토(오후)-안전팀 SPOT지정(오후)</t>
  </si>
  <si>
    <t>협력사 명일 작업 계획</t>
  </si>
  <si>
    <t>고위험 SPOT 및 담당자 지정된 명일안전작업일보/일일위험관리</t>
  </si>
  <si>
    <t>안전행사 운영 및 실적보고(안전기원제, 안전점검의날)</t>
  </si>
  <si>
    <t>• 매월 실시하는 안전점검의 날 행사 실적을 발주처 요청에 따라 작성 제출</t>
    <phoneticPr fontId="5" type="noConversion"/>
  </si>
  <si>
    <t>• 매월 초 우수근로자 선정 등 안전행사 실시 계획 수립
  -조회장에서 행사 실시</t>
  </si>
  <si>
    <t>우수근로자 선정(협력사)</t>
  </si>
  <si>
    <t>안전행사 결과 보고서/
안전보건점검의 날</t>
    <phoneticPr fontId="5" type="noConversion"/>
  </si>
  <si>
    <t>• 매월 발주처 요청에 따라 교육, 점검, 회의 실적을 작성하여 제출</t>
    <phoneticPr fontId="5" type="noConversion"/>
  </si>
  <si>
    <t>• 교육 
 - 신규채용자 교육 : 발생시
 - 근로자 정기교육 : 매월 1회 2시간 이상
 - 특별안전교육 : 발생시
 - 특수형태종사근로자교육 : 발생시(장비운전원 등)
 - MSDS교육 : 해당물질 취급자 발생시 법 기준에 맞추어 교육 실시
• 점검
 - 노사합동점검 : 1회/2월 실시, 사업주대표 + 근로자 대표
 - 안전보건총괄책임자 점검 : 1일 2회
• 회의 
 - 노사협의체 회의 : 1회/2월, 사업주대표 + 근로자 대표(동수로 한다)</t>
    <phoneticPr fontId="5" type="noConversion"/>
  </si>
  <si>
    <t>교육, 점검, 회의 결과지/
안전교육.보존서류(법적)</t>
    <phoneticPr fontId="5" type="noConversion"/>
  </si>
  <si>
    <t>안전보건 KOM</t>
  </si>
  <si>
    <t>• 토목안전팀 주관으로 본공사 또는 메인업체 투입 후 실시하고 현장 
  안전보건 운영 전반에 대해 관련 업무를 설명</t>
    <phoneticPr fontId="5" type="noConversion"/>
  </si>
  <si>
    <t>• 본사안전팀 : KOM일정 수립
• 현장 : 전체 공종 분석하여 위험요인 도출 및 안전대책 수립 
• KOM실시 - KOM실시결과를 반영한 현장 안전계획 수립 및 이행</t>
    <phoneticPr fontId="5" type="noConversion"/>
  </si>
  <si>
    <t>본부 안전팀</t>
  </si>
  <si>
    <t>KOM작성 양식/본사안전팀</t>
  </si>
  <si>
    <t>개선된 현장 안전계획</t>
  </si>
  <si>
    <t>안전현황보고 (안전보건시스템 등재)</t>
  </si>
  <si>
    <t>• 현장의 개요, 조직도, 고위험 구간 작업내용 등을 작성하여 현장 방문시 보고자료로 사용</t>
    <phoneticPr fontId="5" type="noConversion"/>
  </si>
  <si>
    <t>• 안전현황보고
  - 매월 임원현장 방문 시 현장안전현황에 대한 보고자료 작성
  - 현장개요, 조직표, 고위험구간 작업내용, 현장 안전관리 활동 등에 관해 작성(본사양식)
  - 안전보건관리시스템 현장현황에 공정율, 현장전경사진과 함께 등재</t>
  </si>
  <si>
    <t>안전팀</t>
  </si>
  <si>
    <t>안전현황보고</t>
  </si>
  <si>
    <t>안전보건관리규정 개정</t>
  </si>
  <si>
    <t>• 사업장의 안전 및 보건을 유지하기 위하여 안전및 보건에 관한 관리조직과 그 직무에 관한 사항 등이 포함된 안전보건관리규정을 작성</t>
    <phoneticPr fontId="5" type="noConversion"/>
  </si>
  <si>
    <t>• 안전보건관리규정
  - 산업재해를 예방하고 근로자의 안전과 보건을 증진 시키기 위해 사업장에서 작성
  - 건설업은 상시근로자 수가 100명이상인 경우 작성대상
  - 안전 및 보건에 관한 관리조직과 그 직무에 관한 사항 등 5개의 작성내용으로 작성
  - 안전보건조직 구성, 정기교육, 직무교육 및 산재발생 시 대책 등에 관한 사항을 작성
  - 안전보건관리규정 작성 및 변경 시 산업안전보건위원회(노사협의체)의 심의의결 및 
    근로자대표의 동의를 받아야 함</t>
    <phoneticPr fontId="5" type="noConversion"/>
  </si>
  <si>
    <t>ISO 45001</t>
  </si>
  <si>
    <t>안전보건경영매뉴얼 개정</t>
  </si>
  <si>
    <t>• 안전보건경영매뉴얼 개정 사항 발생 시 개정하여 관리</t>
    <phoneticPr fontId="5" type="noConversion"/>
  </si>
  <si>
    <t>• 안전보건경영매뉴얼 개정
  - 안전보건경영매뉴얼의 개정사항 발생시 개정하고 개정일자, 개정사유 및 개정내용의
    이력을 표기
  - 순서 및 내용은 본사 현장 안전보건경영매뉴얼에 따라 작성 및 관리</t>
    <phoneticPr fontId="5" type="noConversion"/>
  </si>
  <si>
    <t>작업계획 등록 (어깨동무)</t>
  </si>
  <si>
    <t>• 임의작업 제로, 미승인 작업 근로자를 차단하기 위함</t>
    <phoneticPr fontId="5" type="noConversion"/>
  </si>
  <si>
    <t>• 어깨동무 M5 매뉴얼에 따라 실시</t>
    <phoneticPr fontId="5" type="noConversion"/>
  </si>
  <si>
    <t>어깨동무M</t>
  </si>
  <si>
    <t>휴대용 안면인식기</t>
  </si>
  <si>
    <t>어깨동무M5 매뉴얼</t>
  </si>
  <si>
    <t>• 보호구를 지급 후 근로자의 서명을 받아 보호구를 수령했다는 근거를 확보</t>
    <phoneticPr fontId="5" type="noConversion"/>
  </si>
  <si>
    <t>• 보호구를 종사자에게 지급하고 지급대장에 서명을 받아 기록관리, 월별 보호구 집계표 작성</t>
    <phoneticPr fontId="5" type="noConversion"/>
  </si>
  <si>
    <t>보호구 지급관리대장</t>
  </si>
  <si>
    <t>보호구 지급관리대장(서명본)</t>
  </si>
  <si>
    <t>ISO 45001 이행상태 기록관리</t>
  </si>
  <si>
    <t>• 분기별 성과측정을 실시하여 현장소장 방침에 대한 세부추진계획이 잘
  이행되고 있는지 확인하기 위함</t>
    <phoneticPr fontId="5" type="noConversion"/>
  </si>
  <si>
    <t>• 세부추진계획에 대한 성과측정을 평가기준에 따라 정량적으로 평가하고 미달성에 대한 
   계획에 대하여 원인 및 향후 달성대책을 심히 고민하여 다음분기 때 달성하도록 하기 위함</t>
    <phoneticPr fontId="5" type="noConversion"/>
  </si>
  <si>
    <t>분기별 성과측정표</t>
  </si>
  <si>
    <t>안전보건경영시스템</t>
  </si>
  <si>
    <t>안전교육 및 안전점검</t>
    <phoneticPr fontId="5" type="noConversion"/>
  </si>
  <si>
    <t>• 신규근로자 현장 첫 방문시 교육실시</t>
    <phoneticPr fontId="5" type="noConversion"/>
  </si>
  <si>
    <t>• 신규 근로자 채용계획 수립(협력사)
  -채용 당일 안전교육 실시(공사사, 협력사 안전관리자)</t>
  </si>
  <si>
    <t>• 해당 근로자 및 관리감독자가 정해진 교육시간 이상 교육을 
  이수하도록 교육실시</t>
    <phoneticPr fontId="5" type="noConversion"/>
  </si>
  <si>
    <t>• 교육계획 수립 - 교안 작성 
  - 교육 실시(안전관리자, 안전보건관리책임자)</t>
  </si>
  <si>
    <t>정기교육 실시계획, 교안 작성</t>
  </si>
  <si>
    <t>정기교육 관리대장/안전교육</t>
  </si>
  <si>
    <t>특별 안전교육</t>
  </si>
  <si>
    <t>• 해당 근로자가 법에서 정한 특별작업을 진행시 정해진 교육시간을 이수하도록 교육실시</t>
    <phoneticPr fontId="5" type="noConversion"/>
  </si>
  <si>
    <t>• 해당작업 실시 계획 수립 및 참여 근로자 선정
  - 특별 안전교육 실시(담당 관리감독자)</t>
  </si>
  <si>
    <t>해당 작업 실시계획</t>
  </si>
  <si>
    <t>특별안전교육일지/안전교육</t>
  </si>
  <si>
    <t>특수형태 종사근로자 교육</t>
  </si>
  <si>
    <t>• 특수형태근로종사자를 대상으로 정해진 교육시간을 이수하도록 교육 실시</t>
    <phoneticPr fontId="5" type="noConversion"/>
  </si>
  <si>
    <t>• 건설장비 운전원 등 해당되는 근로자 선정 
  - 특수형태 종사근로자 교육실시(안전관리자)</t>
  </si>
  <si>
    <t>장비 반입계획</t>
  </si>
  <si>
    <t>특수형태 종사근로자 교육일지/안전교육</t>
  </si>
  <si>
    <t>작업 변경시 안전교육 (미실시)</t>
  </si>
  <si>
    <t>• 교육실시 후 작업의 내용이 변경되어 변경교육이 필요시</t>
    <phoneticPr fontId="5" type="noConversion"/>
  </si>
  <si>
    <t>• 작업내용 변경 근로자 선정 
  - 작업 내용 변경교육 실시(안전관리자)</t>
  </si>
  <si>
    <t>작업내용 변경 근로자 선정</t>
  </si>
  <si>
    <t>작업내용변경 교육일지/안전교육</t>
  </si>
  <si>
    <t>일일 안전소장 지정서 작성 및 활동 상태 관리</t>
  </si>
  <si>
    <t>• 일일안전소장에 대한 지정서를 매월 작성하고 공유하여 직원들이 
  일일안전소장 활동을 할 수 있도록 관리</t>
    <phoneticPr fontId="5" type="noConversion"/>
  </si>
  <si>
    <t>• 매 월말 다음달 근무계획표를 참조하여 일일안전소장 지정서 작성 및 담당자 확인
  안전작업일보의 일일안전소장 점검란에 활동 기록</t>
    <phoneticPr fontId="5" type="noConversion"/>
  </si>
  <si>
    <t>근무계획표</t>
  </si>
  <si>
    <t>일일안전소장 지정서</t>
  </si>
  <si>
    <t>관리책임자, 안전보건관리자 직무 교육(보수) 수료</t>
  </si>
  <si>
    <t>• 안전보건관리책임자, 안전보건총괄책임자 등의 법정 직무교육이 
  누락되지 않도록 관리</t>
    <phoneticPr fontId="5" type="noConversion"/>
  </si>
  <si>
    <t>• 관리책임자, 안전보건관리자 교육 이력 관리 
  - 최초 교육 실시 후 2년 이내 보수교육 실시(직무교육 센터에서 교육 신청)</t>
  </si>
  <si>
    <t>안전보건공단 교육 신청</t>
  </si>
  <si>
    <t>교육 수료증/안전보건관리자 선임계/직무교육</t>
  </si>
  <si>
    <t>• 2개월에 1회 이상 노사간 합동점검을 실시하고 그 실적을 관리</t>
    <phoneticPr fontId="5" type="noConversion"/>
  </si>
  <si>
    <t>• 사업주 대표, 근로자 대표 선정 후 2개월에 1회 합동 점검실시 및 결과 기록</t>
  </si>
  <si>
    <t>근로자대표, 사업주 대표</t>
  </si>
  <si>
    <t>노사합동점검 결과지</t>
  </si>
  <si>
    <t xml:space="preserve">• 토목안전팀에서 주관하여 외부 용역 안전점검을 실시하고 그 실적을 
  안전관리시스템에 등재하여 관리 </t>
    <phoneticPr fontId="5" type="noConversion"/>
  </si>
  <si>
    <t>• 본사 안전팀 : 각 현장 점검 일정 취합 및 점검 계획 공지 - 해당 일자에 현장 점검 실시</t>
  </si>
  <si>
    <t>용역점검 일정</t>
  </si>
  <si>
    <t>점검 결과 및 개선사항/안전보건점검</t>
  </si>
  <si>
    <t>대외 안전점검 및 실적보고(사업단, 노동부, 공단)</t>
  </si>
  <si>
    <t>• 고용노동부, 안전보건공단 및 발주처 등 대외 기관에서 안전점검을 
  실시하고 그 실적을 관리</t>
    <phoneticPr fontId="5" type="noConversion"/>
  </si>
  <si>
    <t>• 외부점검 실시 - 점검 결과지 작성 및 안전보건관리시스템 입력</t>
  </si>
  <si>
    <t>대외기관 점검</t>
  </si>
  <si>
    <t>점검 결과지 수령/부처/지자체 감독</t>
  </si>
  <si>
    <t>장비 안전점검 및 장비 실사표 관리</t>
  </si>
  <si>
    <t>• 장비 전문기관에 의뢰하여 고위험 장비 등 반입 시 점검하여 장비사고를 
  예방하고 장비 반입 전 장비의 이력을 확인하여 확인사항을 장비에 게시</t>
    <phoneticPr fontId="5" type="noConversion"/>
  </si>
  <si>
    <t>• 장비 작업계획서 참조하여 장비 실사표 작성 - 장비 실사표를 토대로 일일 점검 실시</t>
  </si>
  <si>
    <t>장비 작업계획서</t>
  </si>
  <si>
    <t>건설장비 일일점검결과</t>
  </si>
  <si>
    <t xml:space="preserve">[서울시] 찾아가는 안전 교육 (외국인근로자, 내국인근로자 각각 실시) </t>
  </si>
  <si>
    <t>• 서울시 내 건설현장에 참여하고 있는 근로자의 안전교육(현장 내 교육)</t>
    <phoneticPr fontId="5" type="noConversion"/>
  </si>
  <si>
    <t>• 서울시에서 교육 대상자 및 교육참석 요청이 있는 경우 참석 및 교육 수료</t>
    <phoneticPr fontId="5" type="noConversion"/>
  </si>
  <si>
    <t>서울시</t>
    <phoneticPr fontId="5" type="noConversion"/>
  </si>
  <si>
    <t>안전교육 대상자</t>
    <phoneticPr fontId="5" type="noConversion"/>
  </si>
  <si>
    <t>안전교육 사진대지</t>
    <phoneticPr fontId="5" type="noConversion"/>
  </si>
  <si>
    <t>[서울시] 건설공사참여자 안전 교육</t>
  </si>
  <si>
    <t>• 서울시 내 건설현장에 참여하고 있는 근로자의 안전교육(서울시 지정장소)</t>
    <phoneticPr fontId="5" type="noConversion"/>
  </si>
  <si>
    <t>• 서울시에서 교육 대상자 및 교육참석 요청이 있는 경우 참석 및 교육 수료
• 교육 이수를 위한 시험 응시 등</t>
    <phoneticPr fontId="5" type="noConversion"/>
  </si>
  <si>
    <t>[국가철도공단] 대외업무 (CPMS 시스템 연계)</t>
    <phoneticPr fontId="5" type="noConversion"/>
  </si>
  <si>
    <t>• 공사 중 집중 관리가 필요한 취약개소 지정 및 관리</t>
    <phoneticPr fontId="5" type="noConversion"/>
  </si>
  <si>
    <t>• 현장에서 이루어 지는 공사 중 안전과 관련하여 사고발생 위험이 높은곳 검토
• 국가철도공단의 시스템등재 및 요구사항에 대한 대응</t>
    <phoneticPr fontId="5" type="noConversion"/>
  </si>
  <si>
    <t>국가철도공단</t>
    <phoneticPr fontId="5" type="noConversion"/>
  </si>
  <si>
    <t>취약개소 후보군</t>
    <phoneticPr fontId="5" type="noConversion"/>
  </si>
  <si>
    <t>취약개소 지정</t>
    <phoneticPr fontId="5" type="noConversion"/>
  </si>
  <si>
    <t xml:space="preserve">방재물자(수방자재) 구입 </t>
  </si>
  <si>
    <t>• 공사 중 방재를 위한 물자 구비</t>
    <phoneticPr fontId="5" type="noConversion"/>
  </si>
  <si>
    <t>• 공사 여건을 고려한 필요 방재물자 목록 작성
• 현장에 구비해야할 방재물자에 대한 발주자 협의
 - 방재물자의 종류, 규격, 비치위치, 유사시 활용방안 등</t>
    <phoneticPr fontId="5" type="noConversion"/>
  </si>
  <si>
    <t>필요 방재물자 List</t>
    <phoneticPr fontId="5" type="noConversion"/>
  </si>
  <si>
    <t>방재물자 List
방재물자 배치도</t>
    <phoneticPr fontId="5" type="noConversion"/>
  </si>
  <si>
    <t>방재물자(수방자재) 관리</t>
  </si>
  <si>
    <t>• 공사 중 방재를 위한 물자의 사용성 확보를 위한 관리</t>
    <phoneticPr fontId="5" type="noConversion"/>
  </si>
  <si>
    <t>• 방재물자의 현장비치 및 비치현황에 대한 정기적인 확인
• 방재물자 별 정기적인 확인사항이 있는경우 정기적인 점검 시행</t>
    <phoneticPr fontId="5" type="noConversion"/>
  </si>
  <si>
    <t>방재물자 점검표</t>
    <phoneticPr fontId="5" type="noConversion"/>
  </si>
  <si>
    <t>신호등 (안전)점검</t>
  </si>
  <si>
    <t>• 신호등의 적정 작동 여부 등 확인</t>
    <phoneticPr fontId="5" type="noConversion"/>
  </si>
  <si>
    <t>• 신호등의 정상 작동여부 상태 확인
 - 정기점검 및 필요시 점검을 통한 적정 작동상태 확인</t>
    <phoneticPr fontId="5" type="noConversion"/>
  </si>
  <si>
    <t>• 정기적으로 공사현장 유해/위험 요인을 파악하고 위험성을 추정/결정한 후 위험성을 감소시키기 위해 필요한 조치를 실시</t>
    <phoneticPr fontId="5" type="noConversion"/>
  </si>
  <si>
    <t>• 정기적인 위험성 평가 수행
 - 체크리트스 확인, 작업자들과의 인터뷰, 과거의 사고사례 분석 등</t>
    <phoneticPr fontId="5" type="noConversion"/>
  </si>
  <si>
    <t>유해/위험 요인 List</t>
    <phoneticPr fontId="5" type="noConversion"/>
  </si>
  <si>
    <t>위험성평가 회의결과</t>
    <phoneticPr fontId="5" type="noConversion"/>
  </si>
  <si>
    <t>[서울시] 대외업무</t>
    <phoneticPr fontId="5" type="noConversion"/>
  </si>
  <si>
    <t>고위험작업 사전승인</t>
  </si>
  <si>
    <t>•  고위험 작업을 사전에 승인받고 사전에 위험요소를 파악하여 제거</t>
  </si>
  <si>
    <t>•  고소작업 및 화기작업등 고위험 작업리스트에 해당하는지 확인 후 고위험 작업 
   사전승인요청서를 작성함
•  고위험 작업은 사전에 안전요인이 미비한지 확인 후 부족한 부분은 보완함</t>
    <phoneticPr fontId="5" type="noConversion"/>
  </si>
  <si>
    <t>고위험작업 List</t>
    <phoneticPr fontId="5" type="noConversion"/>
  </si>
  <si>
    <t>고위험작업 사전승인 요청서</t>
  </si>
  <si>
    <t>• 공사 중 방재를 위한 물자 구비</t>
  </si>
  <si>
    <t>• 공사 여건을 고려한 필요 방재물자 목록 작성
• 현장에 구비해야할 방재물자에 대한 발주자 협의
 - 방재물자의 종류, 규격, 비치위치, 유사시 활용방안 등</t>
  </si>
  <si>
    <t>• 공사 중 방재를 위한 물자의 사용성 확보를 위한 관리</t>
  </si>
  <si>
    <t>• 방재물자의 현장비치 및 비치현황에 대한 정기적인 확인
• 방재물자 별 정기적인 확인사항이 있는경우 정기적인 점검 시행</t>
  </si>
  <si>
    <t>사고 발생시 처리 (중대재해 제외)</t>
    <phoneticPr fontId="5" type="noConversion"/>
  </si>
  <si>
    <t>• 사고 발생시 사고원인을 조사하여 사고보고서 작성</t>
    <phoneticPr fontId="5" type="noConversion"/>
  </si>
  <si>
    <t>• 사고 원인 조사
  - 현장에서 발생한 사고에 대해 조사를 실시하여 사고상황을 체계적으로 분석하여 사고의 
    직간접적인 원인을 규명함으로써 유사동종 재해를 예방함
  - 주변 목격자의 진술, 재해자의 진술 등을 확보하여 객관적인 자료 확보
  - 물적, 인적, 관리적 측면에서 사실을 확인하고 직간접적인 원인을 도출
  - 도출된 원인으로 향후 유사동종 재해를 예방하기 위한 대책을 수립</t>
    <phoneticPr fontId="5" type="noConversion"/>
  </si>
  <si>
    <t>사고조사보고서</t>
  </si>
  <si>
    <t>안전보건
경영매뉴얼</t>
    <phoneticPr fontId="5" type="noConversion"/>
  </si>
  <si>
    <t>• 사고 발생시 그 원인을 규명하기 위해 현장보존 및2차재해 예방을 위해 
  출입통제 실시, 재해자의 응급조치 실시</t>
    <phoneticPr fontId="5" type="noConversion"/>
  </si>
  <si>
    <t>• 사고현장보존 및 출입통제, 응급조치
  - 사고 발생 시 재해자의 응급조치 실시하고, 현장에 타 근로자를 우선 대피
  - 2차재해를 예방하기 위해 현장을 폐쇄하고 추후 사고원인 조사를 위해 현장을 보존
  - 재해발생 보고체계에 따라 상황을 전파하고 본사 및 대관에 대응</t>
  </si>
  <si>
    <t>사고현장</t>
    <phoneticPr fontId="5" type="noConversion"/>
  </si>
  <si>
    <t>출입통제 시설물 설치</t>
    <phoneticPr fontId="5" type="noConversion"/>
  </si>
  <si>
    <t>• 사고 발생 시 재해자의 긴급 후송과 추후 병원과의 업무연락으로 재해자의 
  피해정도를 확인</t>
    <phoneticPr fontId="5" type="noConversion"/>
  </si>
  <si>
    <t>• 사고 발생 시 산재처리 해당 여부 확인 및 관련 기준 확인
• 사고 당사자의 병원치료 경과 모니터링
 - 치료 경과, 치료비용, 예상 퇴원시기 등
• 긴급상황 발생시 매뉴얼(지정병원/최초신고방법/언론대응 등) 수립</t>
    <phoneticPr fontId="5" type="noConversion"/>
  </si>
  <si>
    <t>재해자</t>
    <phoneticPr fontId="5" type="noConversion"/>
  </si>
  <si>
    <t>산재보험 신고</t>
    <phoneticPr fontId="5" type="noConversion"/>
  </si>
  <si>
    <t>사고조사보고</t>
  </si>
  <si>
    <t>• 사고 발생원인을 확인하여 사고조사보고 및 동종 재해 예방을 위해 
  예방대책을 강구</t>
    <phoneticPr fontId="5" type="noConversion"/>
  </si>
  <si>
    <t>• 사고조사보고
  - 사고조사보고서(본사양식) 내용에 따라 작성하여 보고
  - 재해자 인적사항, 사고현황 등 내용으로 작성 제출</t>
  </si>
  <si>
    <t>사고현장, 목격자 진술서</t>
    <phoneticPr fontId="5" type="noConversion"/>
  </si>
  <si>
    <t>산재환자 사후처리 추적관리</t>
  </si>
  <si>
    <t>• 재해자의 피해정도를 확인하고 산재진행 사항 확인 등 근로복지공단과 
  업무연락</t>
    <phoneticPr fontId="5" type="noConversion"/>
  </si>
  <si>
    <t>• 사고 당사자의 피해 및 치료상황의 모니터링
• 사고와 관련한 산재처리 관련 업무의 진행</t>
    <phoneticPr fontId="5" type="noConversion"/>
  </si>
  <si>
    <t>산재 대상자</t>
    <phoneticPr fontId="5" type="noConversion"/>
  </si>
  <si>
    <t>산재 대상 관리자</t>
    <phoneticPr fontId="5" type="noConversion"/>
  </si>
  <si>
    <t>보건관리</t>
    <phoneticPr fontId="5" type="noConversion"/>
  </si>
  <si>
    <t>포항-영덕고속2공구 현장</t>
  </si>
  <si>
    <t>김형준</t>
  </si>
  <si>
    <t>보건관리계획서 작성</t>
  </si>
  <si>
    <t>• 사업장 산업재해를 예방하고 쾌적한 작업환경을 조성하여 근로자의
  안전 및 보건 증진을 위함</t>
    <phoneticPr fontId="5" type="noConversion"/>
  </si>
  <si>
    <t>• 안전보건에 관한 목표 수립, 보건관리자 활동계획, 연간 추진 업무 계획, 사업 예산 등 보건관리에 관한 계획서 작성 후 기록 보관</t>
  </si>
  <si>
    <t>토목안전팀,
안전보건팀</t>
    <phoneticPr fontId="5" type="noConversion"/>
  </si>
  <si>
    <t>안전보건관리 계획</t>
    <phoneticPr fontId="5" type="noConversion"/>
  </si>
  <si>
    <t>안전보건관리계획서</t>
  </si>
  <si>
    <t>보건일지 작성 및 관리</t>
  </si>
  <si>
    <t>• 보건업무 수행 내용의 기록 및 유지</t>
  </si>
  <si>
    <t>• 코러스 - 안전보건관리 시스템 - DO(실행) - 보건점검일지 통해 작성
 작성 시 보건교육, 취약근로자 현항 파악, 작업환경 점검결과, 건강관리, 기타사항 작성하여 
 현장 안전보건관리책임자 확인</t>
    <phoneticPr fontId="5" type="noConversion"/>
  </si>
  <si>
    <t>보건일지</t>
  </si>
  <si>
    <t>MSDS 교육 및 관리</t>
  </si>
  <si>
    <t>• 물질에 관한 여러가지 정보를 담은 자료를 교육하여 취급 시 안전사고 
  예방</t>
    <phoneticPr fontId="5" type="noConversion"/>
  </si>
  <si>
    <t>• 신규 업체 투입 시 사용되는 화학물질 파악 및 MSDS 자료 확보 / 검토 
  (MSDS 자료는 제조사 또는 공급업체를 통하여 제공받음)
• 사용하는 모든 MSDS 물질에 관한 자료를 목록화, 관리대상 유해물질과 특별관리물질 분류
  (관리대상 유해물질, 특별관리물질은 산업안전보건법 시행규칙 별표 12참고)
• 신규 근로자 투입 및 MSDS 물질 취급 전 근로자에게 교육 실시
  (교육 후 안전보건관리 시스템 - DO - 안전교육에 교육일지 작성)
• 현장 내 취급 근로자가 쉽게 볼 수 있는 위치에 MSDS 자료 게시, 소분용기에 경고표지 부착</t>
    <phoneticPr fontId="5" type="noConversion"/>
  </si>
  <si>
    <t>MSDS 교육대상</t>
    <phoneticPr fontId="5" type="noConversion"/>
  </si>
  <si>
    <t>MSDS 교육일지</t>
  </si>
  <si>
    <t>특별관리물질 취급일지 작성 및 관리</t>
  </si>
  <si>
    <t>• 건강장해(발암성, 생식세포 변이원성, 생식독성 등)를 일으킬 수 있는 
  물질의 사용량, 노출 수준 등을 파악</t>
    <phoneticPr fontId="5" type="noConversion"/>
  </si>
  <si>
    <t>• 특별관리물질을 취급하는 경우 물질명, 사용량, 작업내용 등이 포함되어 있는 특별관리물질 
  취급일지를 작성하여 보관
• 허가 또는 관리 대상 유해물질의 제조 또는 취급시 특별교육 2시간 실시
  (산업안전보건법 시행규칙 별표5 참고)</t>
    <phoneticPr fontId="5" type="noConversion"/>
  </si>
  <si>
    <t>특별관리물질 대상</t>
    <phoneticPr fontId="5" type="noConversion"/>
  </si>
  <si>
    <t>특별관리물질 취급일지
특별교육일지</t>
  </si>
  <si>
    <t>작업환경</t>
    <phoneticPr fontId="5" type="noConversion"/>
  </si>
  <si>
    <t>작업환경 측정의뢰 및 측정, 실적관리</t>
  </si>
  <si>
    <t>• 작업 시 발생하는 유해인자로부터 근로자가 얼마나 노출되는지 측정을
  실시 한 후 적절한 개선을 통해 근로자의 건강을 보호하고 쾌적한
  작업환경을 조성하기 위함</t>
    <phoneticPr fontId="5" type="noConversion"/>
  </si>
  <si>
    <t>• 작업환경측정 대상 유해인자에 노출되는 근로자가 있는 작업장 측정 실시(전 현장 해당)
• 작업환경측정 주기 및 횟수 파악 (산업안전보건법 시행규칙 제 190조 참고)
• 대한산업보건협회를 통해 작업환경측정 실시 (예비조사, 시료채취, 결과보고)
  (토목안전팀 제 24-C090호 사내공문 확인, 대한산업보건협회와 단가계약 진행 중)
• 측정 실시 후 결과를 근로자에게 통보 및 기록보관 (안전보건관리시스템 - 보존서류)
• 측정 결과 노출기준 초과 공정 발생 시 개선 계획서를 지방고용노동관서의 장에게 제출</t>
    <phoneticPr fontId="5" type="noConversion"/>
  </si>
  <si>
    <t>작업환경 측정 관리 대상</t>
    <phoneticPr fontId="5" type="noConversion"/>
  </si>
  <si>
    <t>작업환경측정 계획표
작업환경측정 결과표</t>
  </si>
  <si>
    <t>• 밀폐공간 작업 시 적정한 공기 상태여부 확인 및 산소결핍으로 인한 
 질식사고 예방</t>
  </si>
  <si>
    <t>• 밀폐공간작업의 위치 파악 및 질식,중독을 일으킬수 있는 위험요인 관리방안 마련
• 밀폐공간 출입 전 안전보건 교육 실시, 보호구 착용 지도
• 밀폐공간작업 작업 허가서, 밀폐공간작업 프로그램 평가표, 국소배기장치 점검표 작성
• 작업장 출입 금지 경고문 게시, 감시인 배치, 연락망 유지, 출입시간 등 기록</t>
  </si>
  <si>
    <t>밀폐공간 보건작업 프로그램</t>
  </si>
  <si>
    <t>밀폐공간작업 허가서
밀폐공간 보건작업 프로그램 평가표
국소배기장치 평가표</t>
    <phoneticPr fontId="5" type="noConversion"/>
  </si>
  <si>
    <t>석면작업관리(발생시)</t>
  </si>
  <si>
    <t>• 건출물이나 시설 등의 유지, 보수, 해체, 철거 등의 작업 시 발생할수 있는 
 호흡기 질환 예방</t>
  </si>
  <si>
    <t>• 석면에 대한 노출수준 작업환경측정 실시 (최초 30일 이내, 이후 6개월 주기마다 실시)
• 석면 항목에 대한 건강진단 실시 (배치 후 12개월 이내, 이후 12개월 주기마다 실시)</t>
  </si>
  <si>
    <t>석면작업관리 대상</t>
    <phoneticPr fontId="5" type="noConversion"/>
  </si>
  <si>
    <t>호흡기보호 프로그램</t>
  </si>
  <si>
    <t>근골격계 질환예방 프로그램 작성 및 실적보고</t>
  </si>
  <si>
    <t>• 근골격계 부담 유해요인을 조사하여 신체적 피로와 정신적 스트레스 등을 줄여 근로자의 건강장해 예방</t>
  </si>
  <si>
    <t>• 근골격계 부담작업 및 유해요인조사 실시
  (현장 개설 후 1년이내, 최초 실시 후 매 3년 이내에 정기적으로 유해요인 조사 실시)
• 우선순위에 따라 적절한 개선계획을 수립, 해당작업 근로자에게 지도 조언 실시 후 기록보관
• 유해요인 기본조사표, 근골격계질환 체크리스트 작성 후 보관</t>
    <phoneticPr fontId="5" type="noConversion"/>
  </si>
  <si>
    <t>근골격계 질환예방 프로그램</t>
    <phoneticPr fontId="5" type="noConversion"/>
  </si>
  <si>
    <t>근골격계 유해요인 기본조사표
근골격계질환 체크리스트</t>
    <phoneticPr fontId="5" type="noConversion"/>
  </si>
  <si>
    <t>청력보존/호흡기 프로그램 작성 및 실적보고</t>
  </si>
  <si>
    <t>• 소음성 난청/호흡기질환을 예방하고 관리하기 위한 종합적인 계획 수립</t>
  </si>
  <si>
    <t>청력보존/호흡기 보호 프로그램</t>
  </si>
  <si>
    <t>청력보존보호구 착용방법 지도 
및 현장 내 관리적 대책 기록</t>
    <phoneticPr fontId="5" type="noConversion"/>
  </si>
  <si>
    <t>건강 및 보험</t>
    <phoneticPr fontId="5" type="noConversion"/>
  </si>
  <si>
    <t>근로자 일반특수건강진단 의뢰 및 실적관리</t>
  </si>
  <si>
    <t>• 근로자의 일반질환(만성질환) 조기발견 및 치료</t>
  </si>
  <si>
    <t>• 국민건강보험공단 일반건강검진 대상 근로자 건강검진 실시
(매 2년마다 1회, 비사무직은 매년 실시)
• 일반건강검진 실시 후 결과표 기록 및 보관</t>
  </si>
  <si>
    <t>일반건강검진 결과표</t>
  </si>
  <si>
    <t>배치전/특수건강진단 의뢰 및 실적관리</t>
  </si>
  <si>
    <t>• (배치전) 근로자의 적정업무 배치와 기초 건강자료 확보
• (특수) 근로자의 직업병 조기발견 및 직업병 예방</t>
  </si>
  <si>
    <t>[배치전 건강검진]
• 특수건강진단 대상 업무에 종사할 근로자에 대하여 검진기관에서 배치 전 건강진단 실시
• 최근 12개월 이내에 해당 유해인자에 대한 배치 전 건강진단을 받은 경우에는 면제
[특수건강검진]
• 특수건강진단대상 유해인자에 노출되는 업무에 종사하는 근로자는 특수건강진단 실시 주기에 따라 정기적으로 건강검진 실시
(실시 주기는 산업안전보건법 시행규칙 별표23 참고)
• 배치전 건강검진, 특수건강검진 결과 확인 후 사후관리 실시, 결과표 기록 및 보관</t>
  </si>
  <si>
    <t>배치전/특수건강검진 결과표</t>
  </si>
  <si>
    <t xml:space="preserve">• 사고발생시 재해자 보상방안 수립 </t>
  </si>
  <si>
    <t xml:space="preserve">• 산업재해발생시 산업재해 신고에 따른 산업재해 보상보험 신청
• 근로복지공단 산재 요양급여 이상 요양급여 발생시 근재보험 적용 반영  
• 협력업체 근재보험 적용유무 계약시 첨부 서류 확인 실시 
• 협력업체 근재보험 미 가입시 가입증권 제출 의무화 </t>
  </si>
  <si>
    <t xml:space="preserve">근재보험 증권 확인 </t>
  </si>
  <si>
    <t>유소견자 관리대장 작성 및 관리</t>
  </si>
  <si>
    <t>• 건강진단 결과에 따른 근로자의 건강을 유지,증진시키기 위함</t>
  </si>
  <si>
    <t>• 건강검진 결과표 내 건강관리구분(A,C1,C2,D1,D2,R,U), 사후관리조치내용 확인하여 
적절한 사후관리 조치 실시
• 유소견자 관리대장 작성 시 건강검진 결과, 면담, 올바른 보호구 지급 기록 작성하여 보관</t>
  </si>
  <si>
    <t>유소견자 관리대장</t>
  </si>
  <si>
    <t>민원처리/기술용역비</t>
    <phoneticPr fontId="5" type="noConversion"/>
  </si>
  <si>
    <t>민원 관리대장 작성 및 관리</t>
  </si>
  <si>
    <t>• 민원 발생 현황의 관리 및 민원에 따른 Risk 확인</t>
    <phoneticPr fontId="5" type="noConversion"/>
  </si>
  <si>
    <t>• 공사와 관련하여 민원 발생 및 피해발생 시 현황 파악
• 민원 관리대장 작성 및 관리
 - 민원인 당사자, 민원 내용, 피해 및 요구사항 등 확인</t>
    <phoneticPr fontId="5" type="noConversion"/>
  </si>
  <si>
    <t>민원일지</t>
  </si>
  <si>
    <t>민원보고서</t>
  </si>
  <si>
    <t>민원인 면담 및 면담록 작성 (공사성 민원)</t>
  </si>
  <si>
    <t>• 민원 해소 및 원활한 공사 진행을 위한 여건 마련</t>
    <phoneticPr fontId="5" type="noConversion"/>
  </si>
  <si>
    <t>• 민원인 면담을 통해 민원인의 요구사항의 파악
• 공사 중 당사의 과실이 있었는지 여부 확인
• 당사의 공사 진행 내용 및 법 준수에 대한 안내 등 민원 관리</t>
    <phoneticPr fontId="5" type="noConversion"/>
  </si>
  <si>
    <t>민원 면담회의록</t>
    <phoneticPr fontId="5" type="noConversion"/>
  </si>
  <si>
    <t>민원인 면담 및 면담록 작성 (사업성 민원)</t>
  </si>
  <si>
    <t>• 민원인 면담을 통해 민원인의 요구사항의 파악
• 사업성 민원 여부 확인
• 사업성 민원의 경우 민원발생 사실을 관계기관에게 알리거나, 민원인에게 공사의 
  수행여부와 관계없음을 설명 등 민원 관리</t>
    <phoneticPr fontId="5" type="noConversion"/>
  </si>
  <si>
    <t>• 언론 취재에 대한 적정한 대응을 위한 가이드 필요</t>
  </si>
  <si>
    <t>• 협업부서 관련사항 공유
   - 관련사항 협업부서 공유 통해, 적정한 가이드 확보
   - 토목수행팀 PM, 언론홍보팀 현장 담당자 보고</t>
  </si>
  <si>
    <t>토목수행팀, 
언론홍보팀</t>
    <phoneticPr fontId="5" type="noConversion"/>
  </si>
  <si>
    <t>언론 취재 대응 가이드</t>
    <phoneticPr fontId="5" type="noConversion"/>
  </si>
  <si>
    <t>언론 취재 대응 보고</t>
    <phoneticPr fontId="5" type="noConversion"/>
  </si>
  <si>
    <t>• 언론 취재 대응 프로세스 준수를 통한 효과적인 대응과, 회사 브랜드 이미지 실추 감소</t>
  </si>
  <si>
    <t>• 취재 목적 파악
  - 유선 및 이메일 등으로 취재 요청할 경우
   : 유선 및 이메일 등으로 취재 요청할 경우 내용 확인후 답변을 주겠다고 정중히 응대
   : 언론홍보팀에 취재내용 공유 및 대응방안 협의
  - 예고 없는 방문후 취재 시도할 경우
   : 안전 문제로 현장 출입이 불가하며, 발주처 및 본사 협의 후 현장출입이 가능하도 양해 구함
   : 명함을 주고 받고 취재기자 소속, 성명, 연락처, 취재 내용 파악
   : 분리된 공간에서 언론홍보팀, 토목수행팀 협의후 가이드 따라 대응
• 기자 응대 가이드
  - 지역지 또는 마이너 매체라 해서 무시하지 않고, 존중하고 경청하는 태도 유지
  - 민간한 질문의 경우, 추가확인이 필요하다고 답변
  - 타사, 발주처, 정부 비난과 관련된 언급 금지</t>
    <phoneticPr fontId="5" type="noConversion"/>
  </si>
  <si>
    <t>언론 취재 보고서</t>
  </si>
  <si>
    <t>• 언론 노출에 따른 Risk 발생 사전예방</t>
  </si>
  <si>
    <t>• 언로 취재 보고서 작성 및 송부
  - 사업개요
    : 사업명 / 공사금액 / 공사시간 / 발주처 등
  - 취재/기사 내용 요약
    : 취재요청 매체 및 취재기자 / 취재 일시 및 대상 / 취재 질의응답 내용 등
  - 향후 대응계획</t>
  </si>
  <si>
    <t>토목수행팀
언론홍보팀</t>
  </si>
  <si>
    <t>계약 조건에 따른 민원 분류(사업성, 공사성 민원 등)</t>
  </si>
  <si>
    <t>• 사업성, 공사성 민원 분류를 통해 처리부서(발주처, 공사사) 확정을 위함</t>
    <phoneticPr fontId="5" type="noConversion"/>
  </si>
  <si>
    <t>• 세부적인 민원내용 면담 후 현장확인을 통해 사업 전, 후 차인점 비교</t>
    <phoneticPr fontId="5" type="noConversion"/>
  </si>
  <si>
    <t>민원조사 보고서</t>
  </si>
  <si>
    <t>• 민원 처리비  집행필요 사항 검토</t>
  </si>
  <si>
    <t>• 사업성,공사성 민원 분류 항목별 필요성 검토
  - 민원처리비 항목 외 별도로 조치할 수 있는 사항이 있는지 검토
  - 비용집행에 따른 손익발생 금액 검토</t>
  </si>
  <si>
    <t>비용 집행 필요성 검토결과</t>
    <phoneticPr fontId="5" type="noConversion"/>
  </si>
  <si>
    <t>공사계획 수립 시 민원인 요구사항 고려</t>
  </si>
  <si>
    <t>• 공사중 민원에 따른 공사 지연 및 추가 작업 미발생</t>
  </si>
  <si>
    <t>• 민원 발생 현황 파악 및 민원 주관부서(관리팀) 내용 전달
• 공사 현황 설명회 및 현장 설명회 개최
• 공사성 민원의 발생 방지를 위한 작업계획 변경 또는 계획 수립 시 민원최소화 방안 반영</t>
    <phoneticPr fontId="5" type="noConversion"/>
  </si>
  <si>
    <t>민원조사보고서</t>
  </si>
  <si>
    <t>사업성 민원은 발주자에게 발생현황 보고</t>
  </si>
  <si>
    <t>• 조사된 민원에 대한 발주자 보고</t>
    <phoneticPr fontId="5" type="noConversion"/>
  </si>
  <si>
    <t>• 조사된 민원사항에 대해 발주자에게 알림 공문 송부</t>
    <phoneticPr fontId="5" type="noConversion"/>
  </si>
  <si>
    <t>민원발생 보고 공문</t>
    <phoneticPr fontId="5" type="noConversion"/>
  </si>
  <si>
    <t>업체 견적대비 및 투입비 검토</t>
  </si>
  <si>
    <t>• 민원처리비 단가 적정성 검토</t>
  </si>
  <si>
    <t>• 기발생한 공사에 대한 민원처리비
   - 공사성 항목의 경우, 작업지시서 작성여부 확인
   - 작업지시서 미작성한 사항일 경우, 이에 대한 수정작업지시서 발급 가능함
• 단가적정성 검토
   - 민원인(민원업체)와 합의를 통한 민원처리비 집행의 경우, 이에 대한 합의서 작성
   - 합의서 초안 작성 후, DLS 통해 법부지원팀 사전검토 필요
   - 합의서 근거로 하여 민원처리비 품의 작성
   - 향후 발생 공사의 경우 업체견적비교/투입비 증빙 작성</t>
  </si>
  <si>
    <t>민원처리에 대한 업체견적서</t>
    <phoneticPr fontId="5" type="noConversion"/>
  </si>
  <si>
    <t>민원처리에 대한 
업체견적서/투입대비표</t>
    <phoneticPr fontId="5" type="noConversion"/>
  </si>
  <si>
    <t>• 민원처리비로 집행을 위한 현장/본사 승인</t>
  </si>
  <si>
    <t xml:space="preserve">• 민원처리비 집행사유
  - 민원처리비 집행 통한 Risk 해지비용 검토
  - 설계변경 불가 사유에 대한 검토
• 단가적정성 검토
  - 기집행실적을 바탕으로 집행하는 경우, 관련 증빙 적용
  - 관련사항 착수전 사항일 경우, 견적비교/산출근거 통한 단가 적정성 검토
• 민원처리비 집행현황
  - 민원처리비 예산현황/실적/금회분/잔여분 </t>
  </si>
  <si>
    <t>민원처리비 집행 품의서</t>
  </si>
  <si>
    <t>• 합의금(보상금) 적기 집행</t>
  </si>
  <si>
    <t>• 민원처리비 집행 발생 시 사내절차에 따라 누락하지 않고 적기에 신청
 - 집행 시 필요 서류 : 합의서, 인감증명서, 신분증사본, 계좌사본, 위임장, 입급증 등</t>
    <phoneticPr fontId="5" type="noConversion"/>
  </si>
  <si>
    <t>전자품의서/efms</t>
  </si>
  <si>
    <t>합의서/efms</t>
  </si>
  <si>
    <t>• 누적관리를 통한 실행예산 내 집행관리</t>
  </si>
  <si>
    <t>• 민원처리비 집행내역 작성</t>
  </si>
  <si>
    <t>민원처리비 실행대비 집행내역</t>
  </si>
  <si>
    <t>기술용역비</t>
    <phoneticPr fontId="5" type="noConversion"/>
  </si>
  <si>
    <t>• 기술용역비 예산 투자 가능여부 검토</t>
  </si>
  <si>
    <t>• 설계변경 대상여부 검토
  - 설계변경 가능여부 항목 검토
  - 도급 실정보고, 회의록 등 문서 근거 필요
• 타현장 기술용역비 집행실적 검토
  - 사례 검토 통한 기술용역비 작성</t>
  </si>
  <si>
    <t>기술용역비 집행대상 List</t>
    <phoneticPr fontId="5" type="noConversion"/>
  </si>
  <si>
    <t>기술용역비 집행 확정 List</t>
    <phoneticPr fontId="5" type="noConversion"/>
  </si>
  <si>
    <t>• 기술용역비 집행을 위한 실행예산 산출</t>
  </si>
  <si>
    <t>• 기술용역비 집행실적이 실행예산 초과시 기술용역비 단가승인 실시함
• 단가(실행예산)에 대한 적정성 검토
  - 비교견적 / 산출근거 통한 단가 적정성 검토</t>
  </si>
  <si>
    <t>기술용역비 단가승인 품의서</t>
  </si>
  <si>
    <t>• 기술용역비 집행 관련 현장/본사 검토</t>
  </si>
  <si>
    <t xml:space="preserve">• 기술용역비 예산초과시 본사승인 필요 / 예산이내시 현장소장 전결
• 기술용역비 집행사유 작성 : 기술용역 계약 필요성, 설계변경 불가 사유
• 기술용역비 단가 적정성 검토 : 비교견적/엔지니어링 대가 산출 등
• 기술용역비 집행 현황 </t>
  </si>
  <si>
    <t>기술용역비 집행승인 품의서</t>
  </si>
  <si>
    <t>• 항목별 기술용역비 집행실적 관리 통한 향후 기술용역비 투입예상비용 검토</t>
  </si>
  <si>
    <t>• 기술용역비 투자현황 검토
  - 공사시스템 투자원가 조회
• 항목별 기술용역비 원가 분류
  - 본사승인/현장전결/본사전도(토목스마트 엔지니어링팀 포함) 분류
• 항목별 주요투자 사례는 아래와 같음
  - 본사승인 : 용역계약건 중, 기술용역비로 투자하는 항목에 대한 내역
  - 현장전결 : 용역계약건 중, 기술용역비로 투자하는 항목에 대한 내역(현장 수의계약 건)
  - 본사전도 : 공정관리/안전점검비용 등 본사 현장지원 전도 금액
  - 토목스마트 엔지니어링팀 : 현장기술지원 투입원가에 대한 현장 전도 금액</t>
  </si>
  <si>
    <t>기술용역비 집행현황</t>
  </si>
  <si>
    <t>준공시예정원가 관리</t>
    <phoneticPr fontId="5" type="noConversion"/>
  </si>
  <si>
    <t>월마감 System</t>
    <phoneticPr fontId="5" type="noConversion"/>
  </si>
  <si>
    <t>송도11-1공구 기반시설1구역 현장</t>
  </si>
  <si>
    <t>임석동</t>
  </si>
  <si>
    <t>• 계약목적물 수행완료분에 대한 기성대가 지급(기성대가 누계관리, 회계,세무처리 일원화)</t>
    <phoneticPr fontId="5" type="noConversion"/>
  </si>
  <si>
    <t>• 협력업체로부터 기성청구서 서류를 접수하여 공사/안전/환경담당에게 검토요청
• 발주처 검측, 공장검수 등 시행여부를 확인하고 완료분에 대한 실적기성 검토 시행
• 직접공사비 검토완료 후 간접공사비(담당자 및 청구증빙 등) 확인 후 기성대가 확정
• 협력업체와 기성대가 확인 및 최종 청구서 off-line 수기결재
• 공사시스템을 통한 협력업체 기성기입 및 전표/세금계산서 발행
• 기성대금 집행방법(등록계좌, 노무비닷컴, 하도급지킴이 등)결정하여 집행요청</t>
  </si>
  <si>
    <t>공사팀,관리팀,품질
,안전팀</t>
  </si>
  <si>
    <t>외주기성전표
세금계산서</t>
  </si>
  <si>
    <t>• 전도금,법인카드 전표발행 후 현장원가로 처리</t>
    <phoneticPr fontId="5" type="noConversion"/>
  </si>
  <si>
    <t xml:space="preserve">• 일반 전도금 - 본사/현장에서 넘어오는 전도금을 재무회계/전도금반제에서 현장원가로 전표 발생
• 자금 전도금 - 자금관리/예적금/입금내역분류 현황에서 전표발행
• 법인카드     - 법인카드 사용자확인 후 사용자명의 확인 후 보고서 발생(자금관리)                 </t>
  </si>
  <si>
    <t>본사 각 팀</t>
  </si>
  <si>
    <t>전도금</t>
  </si>
  <si>
    <t>전표 전자결재</t>
  </si>
  <si>
    <t>• 현장내 매달 발생된 원가의 자금집행을 위함</t>
    <phoneticPr fontId="5" type="noConversion"/>
  </si>
  <si>
    <t>• 업체별 거래명세서 수취후 거래내용 확인 후 세금계산서 수령
• 재무회계 시스템 전표 발생</t>
  </si>
  <si>
    <t>세금계산서</t>
  </si>
  <si>
    <t>• 회계계정별 발생원가 중 공사원가 미분류 건 해당 공사원가 코드 각각
  입력하여 실행예산 내 투자항목으로 분류</t>
    <phoneticPr fontId="5" type="noConversion"/>
  </si>
  <si>
    <t>• 공사시스템 내 불명자료처리/투자조정 내에서 공종코드 조정
• 자재마감 시 사전에 분류(or 기등록 된) 코드 오류 확인 필수(자재마감 해제시 원상복구 되어
  분류작업 재확인 필요함)
• 협력업체 및 직영공사 자재부분 마감금액 내역공종별로 분류 확인 필요
• 공도도급사의 경우 단독투자분 보정 필요</t>
    <phoneticPr fontId="5" type="noConversion"/>
  </si>
  <si>
    <t>현장투입원가</t>
  </si>
  <si>
    <t>원가투자 조정</t>
  </si>
  <si>
    <t>• 현장 진행률에 따른 매출(진행매출) 산정</t>
    <phoneticPr fontId="5" type="noConversion"/>
  </si>
  <si>
    <t>• 공무 갑지마감후 현장결산전표발행관리(재무회계/매출관리)자료생성</t>
  </si>
  <si>
    <t>준공시예정원가 갑지</t>
  </si>
  <si>
    <t>현장결산일괄 자동전표</t>
  </si>
  <si>
    <t>• 회계마감에 따른 실적 및 향후분 검토결과 반영 후 원가율검토 확인</t>
    <phoneticPr fontId="5" type="noConversion"/>
  </si>
  <si>
    <t>• 준공시예정원가 갑지 생성 → 준공시예정원가 : 진행매출 산정시 사용
• 미확정분 작성 : 도급 미확정 / 원가 미확정분</t>
  </si>
  <si>
    <t>매출원가(외주, 회계 등)</t>
  </si>
  <si>
    <t>준공시예정원가</t>
  </si>
  <si>
    <t>• 공동도급사 별 현장 발생원가 분담금 전망(안분대상 및 제외 고려) 및 청구</t>
    <phoneticPr fontId="5" type="noConversion"/>
  </si>
  <si>
    <t>• 해당월 발생된 모든원가 처리후 안분 자료생성(재무회계/원가관리/원가안분자료생성)
• 안분계산후 타사분 원가 자료 공문발송(익월 말일전에 입금요청)</t>
  </si>
  <si>
    <t>공동도급원가안분 자동전표</t>
  </si>
  <si>
    <t>• 잔여공사에 대한 공사계획 수립
  (매출 / 매출원가 / 안분청구 / 기성청구 / 기성수금 등)</t>
    <phoneticPr fontId="5" type="noConversion"/>
  </si>
  <si>
    <t>• 세부공정표에 근거하여 향후 일정 분석
• 하도/직영 기성 작업시 입력한 잔여공사 세부 Schedule 반영
• 공정검토 후 잔여일정 재 스케줄링(직/간접비를 공정에 근거하여 작성함으로 신뢰도 높음)</t>
  </si>
  <si>
    <t>사업수지 및 자금수지</t>
  </si>
  <si>
    <t>매출차인 분석 (진도 / 진행 / 청구)</t>
  </si>
  <si>
    <t>• 사업수지 : 손익/자산/부채에 대한 실적 및 전망
• 자금수지 : 현금흐름에 대한 실적 및 전망</t>
    <phoneticPr fontId="5" type="noConversion"/>
  </si>
  <si>
    <t>• 진도매출(내역에서 산출된 금액)/진행매출(진행율에 의해산출된 금액)/청구매출(도급기성)
• 마감 후 재무전망에서 확인</t>
  </si>
  <si>
    <t>재무전망 R/P</t>
  </si>
  <si>
    <t>경영계획 vs 실적</t>
  </si>
  <si>
    <t>월마감 실적 정리</t>
    <phoneticPr fontId="5" type="noConversion"/>
  </si>
  <si>
    <t>• 본실행 대비 항목별 투입비 현황 검토 및 투자분석을 통한 현황 원가관리</t>
    <phoneticPr fontId="5" type="noConversion"/>
  </si>
  <si>
    <t>• 마감 후 공사시스템/원가투자현황 확인하여 매달 작성</t>
  </si>
  <si>
    <t>공사원가집계</t>
  </si>
  <si>
    <t>월별현장경상비 집행계획 및 투자분석</t>
  </si>
  <si>
    <t>• 외주/용역/재료비/간접비/경상비 및 급여 부분으로 분류하여 원가투입
  계획대비 실적 추진현황 관리</t>
    <phoneticPr fontId="5" type="noConversion"/>
  </si>
  <si>
    <t>월별 원가 집행현황</t>
  </si>
  <si>
    <t>• 사급 자재 청구 및 현장 반입 관리</t>
    <phoneticPr fontId="5" type="noConversion"/>
  </si>
  <si>
    <t>• 지급/지입자재분류표 작성 (공무팀)
• 구매시스템을 통하여 자재소요계획서 작성 및 자재신청 (공사팀)
• 자재결재 및 해당업체 자재 청구 (본사 or 해당업체)
• 현장 반입시 송장 확인 및 반입자재집계표 작성(벌크자재)
• 주요자재 검사 수불부 작성 (품질팀)</t>
  </si>
  <si>
    <t>공사팀,품질,공무팀</t>
  </si>
  <si>
    <t>계획 및 반입량</t>
  </si>
  <si>
    <t>투자분석 및 Back Charge 집계</t>
  </si>
  <si>
    <t>경상비 실행 예산
경상비 투입 현황</t>
    <phoneticPr fontId="5" type="noConversion"/>
  </si>
  <si>
    <t>경상비 투자분석표</t>
    <phoneticPr fontId="5" type="noConversion"/>
  </si>
  <si>
    <t>• 도급기성 시 참고하여 청구누락 및 과기성 검토</t>
    <phoneticPr fontId="5" type="noConversion"/>
  </si>
  <si>
    <t>• 분기별 관사기성 비교자료 작성 
• 협력업체 기성대가 대비 도급기성대가로 환산하여 원가율(고/저원가)집행 검토</t>
  </si>
  <si>
    <t>도급청구기성 vs 외주기성</t>
  </si>
  <si>
    <t>관기성-사기성 검토서</t>
  </si>
  <si>
    <t>• 도급기성 신청시 근거자료 사용(월별 사용실적에 매달 보고중)
• 산업안전보건법 제72조(건설공사 등의 산업안전보건관리비 계상 등)</t>
    <phoneticPr fontId="5" type="noConversion"/>
  </si>
  <si>
    <t>• 산안비 사용할 수 있는 항목 수립 및 협력업체 교육
• 안전물품 사용 전 DL안전보건팀 승인 후 주문 : 단가 및 설치, 사용 위차 확인
• 안전물품 검수 : DL안전보건팀, 감리단
• 협력업체 산업안전보건관리비 실적보고 : 매월 25일
• DL, 협력업체 산업안전보건관리비 실적보고 : 매월 4일</t>
  </si>
  <si>
    <t>산업안전보건관리비 사용실적</t>
  </si>
  <si>
    <t>산업안전보건관리비 실적보고
(월간 안전보건관리 실적 보고서)</t>
  </si>
  <si>
    <t>간접비(고용•산재보험료) 도급대비 투입 정리</t>
  </si>
  <si>
    <t>• 계약요율 계약항목으로 계약대비 실적원가 비교하고 투입원가 관리
  (도급계약대비 초과 방지)</t>
    <phoneticPr fontId="5" type="noConversion"/>
  </si>
  <si>
    <t>• 사회보험마감(직영, 외주) 후 공사시스템/공사현황보고에서 확인</t>
  </si>
  <si>
    <t>사회보험마감</t>
  </si>
  <si>
    <t>도급대비 집행 현황</t>
  </si>
  <si>
    <t>• 도급기성 신청시 근거자료 사용(월별 사용실적에 매달 보고중)</t>
    <phoneticPr fontId="5" type="noConversion"/>
  </si>
  <si>
    <t>• 매달 도급신청시 환경보전비 사용내역서 취합
• 제출서류의 적정성 및 미비서류 보완 
• 검토된 환경보전비 최종자료 도급기성 서류 제출 시 제출
• 익월 초 당사명의로 환경보전비 사용 내역서 감리 제출</t>
  </si>
  <si>
    <t>환경보전비 사용내역서</t>
  </si>
  <si>
    <t>• 마감 후 공사시스템에서 원가투자현황 확인하여 매달 작성</t>
  </si>
  <si>
    <t>• 최종 실정보고 승인기준 실행예산/원가 내역작성 및 적정성 검토</t>
    <phoneticPr fontId="5" type="noConversion"/>
  </si>
  <si>
    <t>•  실정보고 제출 후 설계변경사항 확인(수량증감 항목, 신규단가 항목)
•  변경분에 대한 신규단가 산출근거 확인 및 단가 적정성 검토
•  도급/실행/집행 변동현황 원가율 확인
•  단가승인 예상분과 협력업체 요청단가 차인검토 및 협의 동시진행
•  토목견적팀 협의 후 전자결재 상신</t>
    <phoneticPr fontId="5" type="noConversion"/>
  </si>
  <si>
    <t>도급(실정보고), 실행, 원가</t>
  </si>
  <si>
    <t>집행원가율</t>
  </si>
  <si>
    <t>• 현장여건 변경에 따른 실정보고 불가항목 관련 여건보고 및 집행원가 관리를 통한 원가율에 미치는 영향 사전검토</t>
    <phoneticPr fontId="5" type="noConversion"/>
  </si>
  <si>
    <t>• 여건보고 검토서(금액, 사유 등) 작성
• 토목수행팀 및 토목사업관리팀 검토 및 승인</t>
  </si>
  <si>
    <t>토목수행팀
토목사업관리팀</t>
  </si>
  <si>
    <t>컨티전시/여건보고 검토서</t>
  </si>
  <si>
    <t>• 현장 착공부터 현재까지 발생한 실적과 향후 예상분을 검토하여 원가율 예상</t>
    <phoneticPr fontId="5" type="noConversion"/>
  </si>
  <si>
    <t>• 외주비/자재비/경상비 실적과 향후 발생 분(잔여공사, 경상비 예상분 등)을 반영하여 
  원가율 검토
• 설계변경(실정보고, 물가변동ES 등) 예측분 반영
• 공사난이도에 따른 예상되는 여건/컨티 반영</t>
    <phoneticPr fontId="5" type="noConversion"/>
  </si>
  <si>
    <t>공사원가집계, 컨티전시/여건보고</t>
  </si>
  <si>
    <t>준공시예정원가검토서</t>
  </si>
  <si>
    <t>준공시예정원가 변동보고</t>
    <phoneticPr fontId="5" type="noConversion"/>
  </si>
  <si>
    <t xml:space="preserve">• 도급변경, 원가변경 등에 의한 원가율 변동 검토 </t>
    <phoneticPr fontId="5" type="noConversion"/>
  </si>
  <si>
    <t>• 원가율 변동보고서 상세사유 분석 및 보고서 작성
• 토목수행팀 검토 및 승인</t>
    <phoneticPr fontId="5" type="noConversion"/>
  </si>
  <si>
    <t>• 준공시예정원가율 변동내용을 공사시스템 반영 및 실적 영향분석</t>
    <phoneticPr fontId="5" type="noConversion"/>
  </si>
  <si>
    <t>• 공사시스템에 준공시예정원가 검토 내용 반영</t>
  </si>
  <si>
    <t>경상비 집행계획 재승인</t>
    <phoneticPr fontId="5" type="noConversion"/>
  </si>
  <si>
    <t>• 공정계획/진행율에 따라 입력투입 효율적 관리</t>
    <phoneticPr fontId="5" type="noConversion"/>
  </si>
  <si>
    <t>• 본실행 대비 120%초과 시 초과사유 검토</t>
    <phoneticPr fontId="5" type="noConversion"/>
  </si>
  <si>
    <t>• 실적 및 향후발생 분 반영하여 경상비 검토</t>
  </si>
  <si>
    <t>현장경상비(변경) 집행계획</t>
  </si>
  <si>
    <t>• 본실행 대비 120%초과 시 재승인</t>
    <phoneticPr fontId="5" type="noConversion"/>
  </si>
  <si>
    <t>• 경상비 집행계획 검토 및 승인(토목수행팀)</t>
  </si>
  <si>
    <t>현장경상비(변경) 집행계획 승인</t>
  </si>
  <si>
    <t>경영계획</t>
    <phoneticPr fontId="5" type="noConversion"/>
  </si>
  <si>
    <t>경영목표 달성회의</t>
    <phoneticPr fontId="5" type="noConversion"/>
  </si>
  <si>
    <t>• 현장 진행사항(실적/계획) 및 Issue 공유</t>
    <phoneticPr fontId="5" type="noConversion"/>
  </si>
  <si>
    <t>• 자료 작성 후 담당임원/실장/본부장 내용공유 및 조언</t>
  </si>
  <si>
    <t>경영계획(매출 및 원가율) 달성방안
현장 Issue 및 지원요청 사항</t>
  </si>
  <si>
    <t>회의자료</t>
  </si>
  <si>
    <t>경영계획 작성</t>
    <phoneticPr fontId="5" type="noConversion"/>
  </si>
  <si>
    <t>매출 실적/전망 작성</t>
    <phoneticPr fontId="5" type="noConversion"/>
  </si>
  <si>
    <t>• 3개년도 자재 투입을 예상하여 자재확보 및 연간단가 계약으로 원가절감</t>
    <phoneticPr fontId="5" type="noConversion"/>
  </si>
  <si>
    <t>• 예정공정표 및 도급기성청구 시기를 를 참고하여 3개년도에 대한 소비자재량을 산출계획
• 구매시스템에 주요자재 청구계획을 작성하고 매월 마감 전 소비조서와 대조하여 계획 Update</t>
  </si>
  <si>
    <t>예정공정표(P6)</t>
  </si>
  <si>
    <t>투입전망 작성</t>
  </si>
  <si>
    <t>• 3개년도 외주발주계획을 작성하여 사업수지 예측</t>
    <phoneticPr fontId="5" type="noConversion"/>
  </si>
  <si>
    <t>• 마감 시 예정공정표에 따라 Rolling Plan(공사시스템) 작성하여 향후 발생 원가 전망</t>
  </si>
  <si>
    <t>집행전망 작성</t>
  </si>
  <si>
    <t>• 3개년도 경상비 집행계획을 작성하여 사업수지 예측</t>
    <phoneticPr fontId="5" type="noConversion"/>
  </si>
  <si>
    <t>• 3개년도 간접비 집행계획을 작성하여 사업수지 예측</t>
    <phoneticPr fontId="5" type="noConversion"/>
  </si>
  <si>
    <t>• 년도별 사업수지(매출, 매출원가, 손익) 및 자급수지(C/F) 목표 수립</t>
    <phoneticPr fontId="5" type="noConversion"/>
  </si>
  <si>
    <t>• 향후 발생 예정인 현장수입(기성수금, 안분수금, 선수금 등), 현장지출(외주비, 자재, 경상비, 
  선수금 반제 등), 본사수지(현장직원 급료 등), 도급 설계변경(예상원가) 을 예상하여 경영목표
  수립</t>
    <phoneticPr fontId="5" type="noConversion"/>
  </si>
  <si>
    <t>예정공정표, 
투입계획(외주, 자재 등)</t>
    <phoneticPr fontId="5" type="noConversion"/>
  </si>
  <si>
    <t>• 검토된 경영목표를 경영계획(사업수지관리,공사시스템)에 입력</t>
    <phoneticPr fontId="5" type="noConversion"/>
  </si>
  <si>
    <t>• 경영계획 입력 후 재무전망에서 확인</t>
  </si>
  <si>
    <t>사업 및 자금수지</t>
  </si>
  <si>
    <t>설계변경</t>
    <phoneticPr fontId="5" type="noConversion"/>
  </si>
  <si>
    <t>부천현대화지중송전설비 현장</t>
  </si>
  <si>
    <t>김지웅</t>
  </si>
  <si>
    <t>설계변경 List 관리</t>
    <phoneticPr fontId="5" type="noConversion"/>
  </si>
  <si>
    <t>• 적기 설계변경 진행을 통한 Risk 제거 및 기회 발굴</t>
    <phoneticPr fontId="5" type="noConversion"/>
  </si>
  <si>
    <t>• 양식 활용 (항목, 내용, 계약조건, 시행시기, 공사비 및 손익 등)
• 설계변경 사유를 항목별로 명확히 구분하여 필요여부 확인 (설계오류, 공기단축, 원가절감 등)
• 해당공정 진행계획을 확인하여 공정지연이 발생되지 않도록 추진일정 수립
• 계약조건상 설계변경 가능여부 파악
• 공사비를 도급과 원가로 구분하여 예상 손익 검토</t>
  </si>
  <si>
    <t>공사팀,품질,안전팀</t>
  </si>
  <si>
    <t>Change Control Log Sheet</t>
    <phoneticPr fontId="5" type="noConversion"/>
  </si>
  <si>
    <t>물가변동 검토용역 집행승인</t>
  </si>
  <si>
    <t>• 물가변동 우수업체 선정을 통한 최적의 결과 도출</t>
  </si>
  <si>
    <t>• 품의서 작성 및 본사 승인
• 외부 용역업체를 통한 물가변동 검토 필요여부 작성
• 적정 용역비 검토 반영 (다수 업체 견적 검토 등)</t>
  </si>
  <si>
    <t>물가변동 업체 계약</t>
  </si>
  <si>
    <t>• 물가변동 검토 전 용역계약 체결을 통한 적극적인 용역수행 독려</t>
  </si>
  <si>
    <t>• 일반구매시스템을 통한 물가변동 검토 용역업체와 용역계약
• 용역계약 체결 전 과업지시 금지 (CP 위반)</t>
  </si>
  <si>
    <t>용역계약서</t>
  </si>
  <si>
    <t>물가변동 발생여부 확인 (생산지 물가지수 발표 등에 따른 당사 지수율 확인)</t>
  </si>
  <si>
    <t>• 기준 충족 즉시 물가변동비 신청</t>
  </si>
  <si>
    <t>• 매월 생산자 물가지수 및 노무비 등 변경사항 발생시 지수 확인
• 매년 1월,8월 1년에 2번 상•하반기 정부에서 시중 건설노임이 발표되므로 해당시기 지수 확인</t>
  </si>
  <si>
    <t>계약 및 기성 내역서, 예정공정표
생산지 물가지수, 노임단가 등</t>
  </si>
  <si>
    <t>지수조정률 (개략)</t>
  </si>
  <si>
    <t>물가변동 검토서 작성 (용역업체)</t>
  </si>
  <si>
    <t>• 물가변동비 신청</t>
  </si>
  <si>
    <t>• 용역업체에 물가변동 검토보고서 제출 요청</t>
    <phoneticPr fontId="5" type="noConversion"/>
  </si>
  <si>
    <t>계약 및 기성 내역서, 예정공정표 등</t>
  </si>
  <si>
    <t>물가변동 검토 보고서</t>
  </si>
  <si>
    <t>물가변동 내역서 검토</t>
  </si>
  <si>
    <t>• 물가변동비 산출금액 적정여부 검토</t>
  </si>
  <si>
    <t>• 용역업체에서 작성한 물가변동 검토서 접수 및 검토/확인
• 물가변동 대상 내역 적정여부 확인
• 물가변동 대상에서 제외되는 기성금액이 계획 공정률보다 미달시 계획 공정률이 반영되므로,
  매년 공정계획 수립시 신중히 검토
• 공사특성(특히 노무비 또는 재료비, 장비 비중이 큰 공사 등) 고려한 최상의 금액산출 검토</t>
  </si>
  <si>
    <t>현장 검토의견서</t>
  </si>
  <si>
    <t>물가변동 검토서 제출 및 승인</t>
  </si>
  <si>
    <t>• 물가변동 검토서 공문으로 발주처에 제출
• 발주처가 제출받은 물가변동 검토서를 조달청에 제출하여 승인받을 수 있도록 지속 확인</t>
  </si>
  <si>
    <t>물가변동 반영 요청 공문 (당사)</t>
  </si>
  <si>
    <t>물가변동 반영 승인 공문
(조달청 및 발주처)</t>
  </si>
  <si>
    <t>설계변경 검토서 및 내역서 작성</t>
  </si>
  <si>
    <t>• 설계변경 승인 요청</t>
  </si>
  <si>
    <t>• 설계변경 사유 명확히 구분 (설계오류, 공기단축, 공사비절감 등)
• 설계변경 사유에 따른 계약조건에 의거 설계변경 대상여부 확인 및 검토서에 기술
• 변경하고자 하는 공법 등의 적정성 명확히 기술 (설계기준, 현장여건 등)
• 예상 수량 및 공사비 증감 반영
• 내역서 당초/변경으로 작성하여 공사비증감 작성
• 공종이 누락되지 않도록 실제 예상 공사내용과 비교 검토
• 내역서는 도급과 실행(원가)로 구분하여 각각 작성</t>
  </si>
  <si>
    <t>설계변경 검토서 및 내역서</t>
  </si>
  <si>
    <t>기준/지침/법령 변경에 따른 설계변경</t>
    <phoneticPr fontId="5" type="noConversion"/>
  </si>
  <si>
    <t>설계변경에 따른 손익 검토</t>
  </si>
  <si>
    <t>• 설계변경에 따른 손실 방지 및 이익 극대화</t>
  </si>
  <si>
    <t>• 작성된 도급 및 실행(원가) 내역서에 따라 손익 검토
• 예상 손익이 목표에 부합되지 않을 경우 내역서 재검토
    → 수량산출 적정여부 확인
    → 도급단가 과소 또는 누락내용 여부 확인
    → 실행(원가) 적성성 확인
    → 신규공법 반영시 공법 적성성 확인 등</t>
  </si>
  <si>
    <t>공사비 증감 내역서
(도급 및 실행(원가))</t>
  </si>
  <si>
    <t>손익 검토서</t>
  </si>
  <si>
    <t>구조계산서 재검토</t>
  </si>
  <si>
    <t>• 구조계산 오류에 따른 문제발생 사전 예방 및 설계변경 준비</t>
  </si>
  <si>
    <t>• 착공 초기 설계도서 검토결과 확인
• 본사 토목스마트엔지니어링팀에 구조검토 또는 구조계산 의뢰
• 외부 전문 용역사에 구조검토 또는 구조계산 의뢰</t>
  </si>
  <si>
    <t>구조검토 의견서 또는 구조계산서</t>
    <phoneticPr fontId="5" type="noConversion"/>
  </si>
  <si>
    <t>도면 재작성</t>
  </si>
  <si>
    <t>• 설계도면 오류에 따른 문제발생 사전 예방 및 설계변경 준비</t>
    <phoneticPr fontId="5" type="noConversion"/>
  </si>
  <si>
    <t>• 설계오류 또는 설계기준 변경에 따른 재작성시 설계기준에 부합되도록 수정
• 지형 및 지질 등 현장여건이 충분히 반영
• 공사장비 투입 등 실제 공사 가능여부와 공사효율 등의 공사성 충분히 반영
• 공사성에 따른 경제성과 안전성, 품질확보, 환경져해 등 반영</t>
  </si>
  <si>
    <t>공사팀, 
품질팀, 
안전팀</t>
    <phoneticPr fontId="5" type="noConversion"/>
  </si>
  <si>
    <t>변경 도면</t>
  </si>
  <si>
    <t>수량산출서 재작성</t>
  </si>
  <si>
    <t>• 설계변경을 위한 공사규모 파악 및 적정 공사비 산출</t>
  </si>
  <si>
    <t>• 수량산출 기준 준수 (표준품셈, 국도설계실무요령, 공사시방서 등)
• 누락사항이 없도록 설계도면 충분히 검토
• 지형 및 지질, 운반로, 주변 교통상황 등 현장여건을 충분히 반영
• 품목별 자재 할증률 정확히 반영</t>
  </si>
  <si>
    <t>도면, 공사시방서 등</t>
  </si>
  <si>
    <t>변경 수량산출서</t>
  </si>
  <si>
    <t>단가산출서 재작성</t>
  </si>
  <si>
    <t>• 설계변경을 위한 적정 공사비 산출</t>
  </si>
  <si>
    <t>• 단가산출 기준 준수 (표준시장단가, 표준품셈, 국도설계실무요령, 공사시방서 등)
• 단가산출 방법에 대한 기준 확인 (표준시장단가, 표준품셈에 의한 단가산출, 견적 등)
• 누락사항이 없도록 설계도면 충분히 검토
• 지형 및 지질, 운반로, 주변 교통상황 등 현장여건을 충분히 반영
• 작업시간, 현장여건 등에 따른 노무비 할증률 정확히 반영
• 견적 적용시 견적금액에 현장여건이 충분히 반영
    → 견적 요청시 정확한 현장여건 전달 및 해당내용 견적서 반영여부 확인</t>
  </si>
  <si>
    <t>도면, 공사시방서, 수량산출서 등</t>
  </si>
  <si>
    <t>변경 단가산출서</t>
  </si>
  <si>
    <t>내역서 재작성</t>
  </si>
  <si>
    <t>• 내역서 당초/변경으로 작성하여 공사비증감 작성
• 공종이 누락되지 않도록 실제 예상 공사내용과 비교 검토
• 내역서는 도급과 실행(원가)로 구분하여 각각 작성</t>
  </si>
  <si>
    <t>도면, 공사시방서, 수량산출서
단가산출서 등</t>
  </si>
  <si>
    <t>내역서 도급, 실행 검토</t>
  </si>
  <si>
    <t>• 설계변경을 위한 적정 공사비 산출 및 손익 검토</t>
  </si>
  <si>
    <t>• 내역서 당초/변경으로 작성하여 공사비증감 작성
• 공종이 누락되지 않도록 실제 예상 공사내용과 비교 검토
• 내역서는 도급과 실행(원가)로 구분하여 각각 작성
• 작성된 도급 및 실행(원가) 내역서에 따라 손익 검토
• 예상 손익이 목표에 부합되지 않을 경우 내역서 재검토
    → 수량산출 적정여부 확인
    → 도급단가 과소 또는 누락내용 여부 확인
    → 실행(원가) 적성성 확인
    → 신규공법 반영시 공법 적성성 확인 등</t>
    <phoneticPr fontId="5" type="noConversion"/>
  </si>
  <si>
    <t>설계변경 검토서 작성</t>
  </si>
  <si>
    <t>• 설계변경 기준 충족 여부 및 타당성 검토</t>
  </si>
  <si>
    <t>• 설계변경 사유 명확히 구분 (설계오류, 공기단축, 공사비절감, 발주자의 요구 등)
 - 당사의 귀책이 아닌 사유로 설계변경을 하는 경우 향후 도금공사비 청구 등의 근거로 
   활용될 수 있도록 보고서류 작성
• 설계변경 사유에 따른 계약조건에 의거 설계변경 대상여부 확인 및 검토서에 기술
• 변경하고자 하는 공법 등의 적정성 명확히 기술 (설계기준, 현장여건 등)
• 예상 수량 및 공사비 증감 반영</t>
    <phoneticPr fontId="5" type="noConversion"/>
  </si>
  <si>
    <t>설계변경 검토서</t>
  </si>
  <si>
    <t>발주처 협의 및 승인</t>
  </si>
  <si>
    <t>• 설계변경 시행</t>
  </si>
  <si>
    <t>• 설계변경 사유 설명 (설계오류, 공기단축, 공사비절감 등)
• 설계변경 사유에 따른 계약조건에 의거 설계변경 대상여부 설명
• 예상 수량 및 공사비 증감 현황을 설명하고, 공사비 증액이 필요할 경우 예산확보 방안 협의
• 발주처 입장을 충분히 고려하여 승인해 줄 수 있는 명분 제시</t>
  </si>
  <si>
    <t>설계변경 승인 요청 공문 (당사)</t>
  </si>
  <si>
    <t>설계서의 오류에 따른 설계변경</t>
    <phoneticPr fontId="5" type="noConversion"/>
  </si>
  <si>
    <t>구조검토 의견서 또는 구조계산서</t>
  </si>
  <si>
    <t>원설계자 의견 취합</t>
  </si>
  <si>
    <t>• 기존 설계에 불명확한 부분에 대한 원설계자 의견을 확인하여 설계변경시 활용</t>
  </si>
  <si>
    <t>• 설계오류 또는 기준 설계의도와 설계변경 사항의 부합 여부 등의 확인 필요시 원설계자 의견 요청
• 원설계자 의견 요청 방법
    → T/K, 대안, 민간투자사업 (설계 주체가 당사인 경우) : 당사 직접 의견 요청
    → 종합심사낙찰제 등 (설계 주체가 당사가 아닌 경우) : 감리단 또는 발주처에 요청</t>
  </si>
  <si>
    <t>원설계자 의견 요청 공문 (당사)</t>
  </si>
  <si>
    <t>원설계자 의견 공문</t>
  </si>
  <si>
    <t>• 설계도면 오류에 따른 문제발생 사전 예방 및 설계변경 준비</t>
  </si>
  <si>
    <t>• 설계오류 또는 설계기준 변경에 따른 재작성시 설계기준에 부합되도록 수정
• 지형 및 지질 등 현장여건이 충분히 반영
• 공사장비 투입 등 실제 공사 가능여부와 공사효율 등의 공사성 충분히 반영
• 공사성에 따른 경제성과 안전성, 품질확보, 환경져해 등 반영</t>
    <phoneticPr fontId="5" type="noConversion"/>
  </si>
  <si>
    <t>• 내역서 당초/변경으로 작성하여 공사비증감 작성
• 공종이 누락되지 않도록 실제 예상 공사내용과 비교 검토
• 내역서는 도급과 실행(원가)로 구분하여 각각 작성
• 작성된 도급 및 실행(원가) 내역서에 따라 손익 검토
• 예상 손익이 목표에 부합되지 않을 경우 내역서 재검토
    → 수량산출 적정여부 확인
    → 도급단가 과소 또는 누락내용 여부 확인
    → 실행(원가) 적성성 확인
    → 신규공법 반영시 공법 적성성 확인 등</t>
  </si>
  <si>
    <t>원가 개선을 위한 설계변경</t>
    <phoneticPr fontId="5" type="noConversion"/>
  </si>
  <si>
    <t>설계변경(안)에 대한 적정성 검토</t>
  </si>
  <si>
    <t>• 변경(안)에 대한 적정여부를 검토하여 문제발생 사전 예방</t>
  </si>
  <si>
    <t>• 설계변경 사유 확인 (설계오류, 공기단축, 공사비절감 등)
• 설계변경 사유에 따른 계약조건에 의거 설계변경 대상여부 확인
• 변경하고자 하는 공법 등의 적정성 확인 (설계기준, 현장여건 등)
• 예상 증감 수량 및 공사비 적정성 검토
    → 공종이 누락되지 않았는지 실제 예상 공사내용과 비교 검토
    → 내역서 도급과 실행(원가)로 구분하여 각각 작성 확인</t>
    <phoneticPr fontId="5" type="noConversion"/>
  </si>
  <si>
    <t>설계변경 검토서 (필요시 수정본)</t>
  </si>
  <si>
    <t>설계변경(안)에 대한 손익 검토</t>
  </si>
  <si>
    <t>• 예상 손익이 목표에 부합되지 않을 경우 내역서 재검토
    → 수량산출 적정여부 확인
    → 도급단가 과소 또는 누락내용 여부 확인
    → 실행(원가) 적성성 확인
    → 신규공법 반영시 공법 적성성 확인 등</t>
  </si>
  <si>
    <t>손익 검토서 (필요시 수정본)</t>
  </si>
  <si>
    <t>시공물량 정산에 따른 설계변경</t>
    <phoneticPr fontId="5" type="noConversion"/>
  </si>
  <si>
    <t>계약자 귀책이 없는 사유(공기연장, 천재지변 등)로 인한 설계변경</t>
    <phoneticPr fontId="5" type="noConversion"/>
  </si>
  <si>
    <t>발주처 귀책에 대한 논리 확보</t>
  </si>
  <si>
    <t>• 설계변경 타당성 및 추가 공사비에 대한 발주처 부담 타당성 확보</t>
  </si>
  <si>
    <t>• 설계변경 사유 명확히 구분 (설계오류, 공기단축, 공사비절감 등)
• 설계변경 사유에 따른 계약조건에 의거 설계변경 대상여부 확인
• 설계변경 사유 및 계약조건에 따라 설계변경 필요성 및 발주처 귀책에 대하여 명분 확보</t>
  </si>
  <si>
    <t>설계변경 자료 수집</t>
  </si>
  <si>
    <t>• 설계변경 타당성 및 변경(안)에 대한 문제발생 여부 사전 예방</t>
  </si>
  <si>
    <t>• 설계변경 자료집 확인
• 본사 토목수행팀 설계변경지원 파트 문의
• 발주처 또는 감리단 협조 요청</t>
  </si>
  <si>
    <t>설계변경 사례 자료</t>
  </si>
  <si>
    <t>• 설계변경 사유 명확히 구분 (설계오류, 공기단축, 공사비절감 등)
• 설계변경 사유에 따른 계약조건에 의거 설계변경 대상여부 확인 및 검토서에 기술
• 변경하고자 하는 공법 등의 적정성 명확히 기술 (설계기준, 현장여건 등)
• 예상 수량 및 공사비 증감 반영</t>
  </si>
  <si>
    <t>단가승인</t>
    <phoneticPr fontId="5" type="noConversion"/>
  </si>
  <si>
    <t>음성인곡산업단지 현장</t>
  </si>
  <si>
    <t>신덕제</t>
  </si>
  <si>
    <t>필요시</t>
  </si>
  <si>
    <t>• 신규공사 예상실행단가 산출</t>
  </si>
  <si>
    <t>• 신규공사 설계도서 및 현장여건 검토
• 기승인단가(본실행, 타단가승인) 적용가능 여부 검토(동일조건시)
• 토목견적팀 실행품(표준단가, 표준예정원가 등) 적용가능 여부 검토
• 실행Resource(Q값, 장비/노임/자재 단가 등) 적정 여부 검토</t>
  </si>
  <si>
    <t>신규단가 단가산출서</t>
  </si>
  <si>
    <t>• 신규공사 예상집행가 산정</t>
  </si>
  <si>
    <t>• 신규공사 공내역서 작성 및 수행(예정)대상업체 견적 요청메일 발송
• 견적시 특기사항(현장여건, 공기 등) 반영 요청
• 견적 수신시 부적정단가 검토(저가/고가 단가견적 등)
• 적정 견적 취합 및 견적대비표 작성</t>
  </si>
  <si>
    <t>공내역서
견적요청 메일/공문</t>
  </si>
  <si>
    <t>전문업체 견적서
견적대비표</t>
  </si>
  <si>
    <t>• 신규단가 및 수량증감에 따른 공사금액 증감내용 분석</t>
  </si>
  <si>
    <t>• 단가승인내역서 작성(도급/실행/집행)
• 신규단가 관련자료(실행 산근, 견적대비표 등) 첨부
• 수량증감 관련자료(기계약단가, 기승인단가 등) 첨부
• 하도공과잡비 적정 반영여부 검토 및 실행예산현황 등 자료 최신화
• 증감내용분석 자료 작성 적정여부 검토(신규단가/수량증감/간접비 분리)</t>
  </si>
  <si>
    <t>신규단가 단가산출서
전문업체 견적서
견적대비표</t>
  </si>
  <si>
    <t>단가승인 내역서</t>
  </si>
  <si>
    <t>• 공사금액 변경사항 적정여부 협의 및 검토-승인</t>
  </si>
  <si>
    <t>• 단가승인 품의서 작성(신규공사 개요, 공사금액 증감사항, 산출근거 적정성 포함)
• 토목견적팀 협의 및 승인</t>
  </si>
  <si>
    <t>단가승인 품의서</t>
  </si>
  <si>
    <t>• 공사금액 변경사항 취합 및 관리</t>
  </si>
  <si>
    <t xml:space="preserve">• 공사변동사항 관리내역서 반영
• 발주시 : 대상 계약(하도급) 반영 / 미발주시(발주예정시) : 미발주공종 별도 반영 </t>
  </si>
  <si>
    <t>관리내역서(변경)</t>
  </si>
  <si>
    <t>공정율
40%, 80%</t>
  </si>
  <si>
    <t>• 신규공사 단가승인 기승인 자료 취합 및 정리</t>
  </si>
  <si>
    <t>• 기승인 단가승인 내역서 및 품의서 취합
• 기승인 단가 적정여부 검토</t>
  </si>
  <si>
    <t>취합자료</t>
  </si>
  <si>
    <t>• 신규공사 실행단가 확정을 위한 산출근거 작성</t>
  </si>
  <si>
    <t>• 신규공사 설계도서 및 현장여건 검토
• 기승인단가(본실행, 타단가승인) 적용가능 여부 검토(동일조건시)
• 토목견적팀 실행품(표준단가, 표준예정원가 등) 적용가능 여부 검토
• 실행Resource(Q값, 장비/노임/자재 단가 등) 적정 여부 검토
※ 기승인 단가승인 변경 필요시 토목견적팀 별도협의</t>
  </si>
  <si>
    <t>신규단가 산출내역서</t>
  </si>
  <si>
    <t>• 실행대비 실집행 적정가 검토를 위한 전문업체 견적 취합</t>
  </si>
  <si>
    <t>견적요청 메일</t>
  </si>
  <si>
    <t>• 기승인 단가승인, 신규단가, 전문업체 견적비교를 통한 공사금액 변경 검토</t>
  </si>
  <si>
    <t>• 변경실행내역서 작성(도급/실행/집행)
• 신규단가 관련자료(실행 산근, 견적대비표 등) 첨부
• 수량증감 관련자료(기계약단가, 기승인단가 등) 첨부
• 기승인 단가(본실행, 단가승인 등) 변경 필요시 사전 협의 진행
• 증감내용분석 자료 작성 적정여부 검토(신규단가/수량증감/간접비)</t>
  </si>
  <si>
    <t>변경실행예산 내역서</t>
  </si>
  <si>
    <t>• 변경실행(안) 협의 및 현장/본사승인, 준공시예정원가율 검토</t>
  </si>
  <si>
    <t>• 준공시예정원가율 증감사항 적정성 검토(토목견적팀/토목수행팀)
• 변경실행(안) 협의 및 최종 승인</t>
  </si>
  <si>
    <t>변경실행예산 품의서</t>
  </si>
  <si>
    <t>• 변경사항 관리내역서 반영 및 관리</t>
  </si>
  <si>
    <t>• 변경실행(안) 반영한 관리내역서 최신화
• 집행금액 적정반영여부 검토(하도급/자재/직영/미발주 등)</t>
  </si>
  <si>
    <t>관리내역서(변경실행 반영)</t>
  </si>
  <si>
    <t>하도급 계약(최초)</t>
    <phoneticPr fontId="5" type="noConversion"/>
  </si>
  <si>
    <t>하도급 대상 공종 및 물량 산정</t>
  </si>
  <si>
    <t>• 발주공사별 대상공종 및 물량 정리, 발주전략 검토</t>
  </si>
  <si>
    <t>• 공종별/면허별/공사연계별/공사부위별 발주 대상공종 세분화
• 물량/도급-실행단가 분개 여부 사전검토
• 발주전략(수의/경쟁/특허) 검토
• 유관부서(외주관리팀/토목수행팀) 사전 공유</t>
  </si>
  <si>
    <t>외주관리팀
토목견적팀
GP,SRM팀
건설자재관리팀</t>
  </si>
  <si>
    <t>관리내역서
(대상공종 세분화자료)</t>
  </si>
  <si>
    <t>• 발주예산검토</t>
  </si>
  <si>
    <t>• 공종별 예산대비내역서 작성
• 관리내역서 작성을 통한 공종/수량/단가 누락여부 검토
• 발주전략별/공종별 예상 집행(낙찰)가격 산정(전문업체 예상견적 수신)</t>
  </si>
  <si>
    <t>발주별 예산대비내역서</t>
  </si>
  <si>
    <t>현설조건 검토</t>
  </si>
  <si>
    <t>• 현장설명회 자료 작성 및 검토•승인(외주)</t>
  </si>
  <si>
    <t>• 현장설명서 작성(외주시스템-현설자료 활용)
• 현장설명회 초안 작성(PPT자료 작성)
  - 공사개요/공사금액/지급(관급)자재 유무/특기조건 등 포함
• 유관부서(토목수행팀/외주관리팀/컴플RM팀) 검토요청 및 승인</t>
  </si>
  <si>
    <t>외주관리팀
토목견적팀
GP,SRM팀
건설자재관리팀
컴플라이언스RM팀</t>
  </si>
  <si>
    <t>현장설명자료
(PDF, PPT)</t>
  </si>
  <si>
    <t>• 수의(예정)업체 견적수신 및 수의적정성 검토, 승인</t>
  </si>
  <si>
    <t>• 수의(예정) 대상공사 공내역서 작성 및 전문업체 견적요청
• 견적대비표 작성 및 적정견적여부 검토(실행율/타사대비율 등)
• 대상업체 입찰적격여부 검토(신용등급평가, 공사능력평가액)
• 수의사유서 작성 및 수의적정성 검토 진행
• 토목수행팀/외주관리팀 검토요청 및 승인</t>
  </si>
  <si>
    <t>예산대비내역서
수의사유서
수의계약검토서</t>
  </si>
  <si>
    <t>수의업체선정 품의서</t>
  </si>
  <si>
    <t>발주전략 KOM 실시</t>
  </si>
  <si>
    <t>• 공사별 발주예산, 발주전략(경쟁•수의 등) 검토</t>
  </si>
  <si>
    <t>• 공종별 예산대비내역서 취합
• 각 공사별 발주전략 적정성 검토(수의시 : 수의사유서 / 경쟁시 : 입찰 조건(면허 등))
• 유관부서(토목수행팀/외주관리팀/GPSRM팀) 최종 협의</t>
  </si>
  <si>
    <t>공종별 예산대비내역서
KOM 검토자료</t>
  </si>
  <si>
    <t>외주자재 KOM 회의록
KOM 승인문서</t>
  </si>
  <si>
    <t>(계약금액 100억 이상) 하도급 발주설명회</t>
    <phoneticPr fontId="5" type="noConversion"/>
  </si>
  <si>
    <t>• 메인공사 발주•입찰을 위한 발주설명회 실시(유관부서 참석)</t>
  </si>
  <si>
    <t>• 100억이상 하도급 발주 전 발주설명회 실시
• 토목수행팀/외주관리팀 지원 요청(일정 사전 공유)
• 현장설명서 초안 작성 및 사전 공유-협의
• 메인공사 발주설명회 실시 및 회의록/Feedback 작성 및 공유</t>
  </si>
  <si>
    <t>발주설명자료</t>
  </si>
  <si>
    <t>발주설명회 KOM 회의록</t>
  </si>
  <si>
    <t>공동도급사 추천업체 수신</t>
  </si>
  <si>
    <t>• 기준(시평액 : 실행이상/신용등급 : 입찰자격요건)에 맞는 업체추천 요청/수신</t>
  </si>
  <si>
    <t>• 공동도급사 업체추천 의향 조사(공문 발송)
• 업체추천 요건 : 공사능력평가액/민간 신용등급
• 추천업체 수신(공문 수신)
• 공동사 추천업체 입찰참여 적정성 검토(기준 부합여부)
• 추천업체 외주시스템 및 협력업체시스템 등록 요청(외주관리팀)</t>
  </si>
  <si>
    <t>업체추천 요청공문</t>
  </si>
  <si>
    <t>업체추천 수신공문
추천업체 관련자료</t>
  </si>
  <si>
    <t>업체선정의뢰 자료 작성 / 업체선정의뢰</t>
  </si>
  <si>
    <t>• 공사입찰을 위한 업체선정의뢰 요청/품의(승인)</t>
  </si>
  <si>
    <t>• 발주공종 예산대비내역서 반영
• 발주전략 반영 및 입찰참여조건 명시
• 공사개요 작성 및 공사참여 예정업체 명시(공동사 추천업체)
• 외주시스템 등록 및 검토요청 - 품의 결재진행</t>
  </si>
  <si>
    <t>예산대비내역서
발주전략
공동사 업체추천</t>
  </si>
  <si>
    <t>현장설명회 및 입찰</t>
  </si>
  <si>
    <t>• 공사 계약을 위한 현장설명회-입찰 진행</t>
  </si>
  <si>
    <t>• 입찰참여Pool 최종 확정(공동사추천 + α)
• 입찰참여업체 사전 연락 및 현장주소/현설일정/구비서류 공유
• 현장설명 자료(날인용/발표PPT) 준비 및 유관부서 사전검토 요청
• 현장설명회 실시 및 참여자 구비서류 수신, 현장설명회 자료 간인
• 설계도서 배포 및 질의응답 진행
• 입찰 진행 및 입찰결과 최종확인 - 견적대비내역서 작성</t>
  </si>
  <si>
    <t>업체선정 의뢰
현장설명서
입찰안내서</t>
  </si>
  <si>
    <t>현장설명서(날인본)
입찰대비내역서
입찰구비서류(업체별)</t>
  </si>
  <si>
    <t>실행대비 초과사유 검토 (실행예산 초과 시) 및 본사 협의</t>
  </si>
  <si>
    <t>• 실행초과사유 분석 및 향후 대책(재입찰, 계약진행 등) 검토 및 협의</t>
  </si>
  <si>
    <t>• 견적대비내역서 분석(업체별/공종별 실행대비율-타사평균대비율 분석)
• 예산초과사유 분석 및 사유서 작성
• 향후 대책방안 검토 및 유관부서 협의(토목수행팀/외주관리팀/토목견적팀)
• 재입찰시 : 변경실행(안) 검토 및 협력업체pool 재검토
• 계약진행시 : 실행초과 사유서 승인, 입찰 적정성 검토자료 승인</t>
  </si>
  <si>
    <t>토목수행팀
외주관리팀
토목견적팀</t>
  </si>
  <si>
    <t>입찰대비내역서</t>
  </si>
  <si>
    <t>실행초과 사유서</t>
  </si>
  <si>
    <t>저가심의 분석자료 작성 (저가심의 대상 시)</t>
  </si>
  <si>
    <t>• 저가투찰 여부 검토 및 투찰금액 적정성 검토 실시</t>
  </si>
  <si>
    <t>• 저가심의 대상업체 선정(실행대비 86%, 차순위 대비 90% 미만)
• 대상업체 공문발송(입찰 적정성 심의 진행 및 관련자료 발송요청 건)
• 저가투찰 의심항목 정리(공종별 검토/간접비(공과잡비) 검토)
• 대상업체 공문수신 및 저가투찰 소명자료 검토
• 투입비 산출근거 등 당사 자체검토 진행(토목견적팀 실행품 활용)
• 저가심의 검토자료 토목수행팀/외주관리팀 협의-승인</t>
  </si>
  <si>
    <t>입찰대비내역서
입찰 적정성 검토요청 공문(발송)</t>
  </si>
  <si>
    <t>입찰금액 적정성 검토(수신)
저가심의 검토자료(승인)</t>
  </si>
  <si>
    <t>하도승인의뢰 자료 작성 / 하도승인의뢰</t>
  </si>
  <si>
    <t>• 입찰/심의결과에 따른 계약진행을 위한 하도승인의뢰 요청/승인</t>
  </si>
  <si>
    <t>• 낙찰 대상업체 확정에 따른 예산대비내역서(도급/실행/하도) 작성
• 안전보건능력평가 수행 요청(현장안전팀/토목안전팀)
• 기술자료List 작성요청 공문 발송 / 수신
• 표준하도급계약서 작성 및 관련사항 협력사 설명진행
• 외주시스템-하도승인의뢰서 검토 요청 및 승인, 결재(승인)</t>
  </si>
  <si>
    <t>입찰대비내역서
예산대비내역서
(필요시)저가심의 검토자료</t>
  </si>
  <si>
    <t>안전보건능력평가서
기술자료 List 관련자료
표준하도급계약서
하도승인의뢰서 품의서</t>
  </si>
  <si>
    <t>분리계약 검토</t>
  </si>
  <si>
    <t>• 건설산업기본법 준수를 위한 하도급율 만족여부 검토 및 분리계약 검토</t>
  </si>
  <si>
    <t>• 건설산업기본법 제29조 제6항 및 시행령 제32조 제1항 준수 필요
- 관통보율 : 설계가대비 64% 이상, 도급가대비 82% 이상
• 불만족시 분리계약 진행 검토
• 경비/자재비 단가 분개 및 분리계약 방안(장비임대차 / 자재계약) 검토
• 외주시스템 - 분리계약 진행 및 하도승인의뢰 검토요청 및 승인</t>
  </si>
  <si>
    <t>토목수행팀
외주관리팀
건설자재관리팀</t>
  </si>
  <si>
    <t>예가/도급대비내역서
하도승인의뢰(전체분/하도분/장비분)</t>
  </si>
  <si>
    <t>협력업체 계약</t>
  </si>
  <si>
    <t>• 공사수행을 위한 최초계약 체결</t>
  </si>
  <si>
    <t>• 최초계약서 생성 요청(외주관리팀)
• 당사서명 및 업체서명 요청
• 계약이행보증 발행요청 및 발행금액/기간 확인</t>
  </si>
  <si>
    <t>하도승인의뢰서</t>
  </si>
  <si>
    <t>하도급/장비자재 계약서</t>
  </si>
  <si>
    <t>발주처 저가심의 분석자료 작성 (관통보율 미달 시)</t>
  </si>
  <si>
    <t>• 건설산업기본법 불만족시(관통보율 미달) 심의진행 및 발주처 승인</t>
  </si>
  <si>
    <t>• 하도급심사 자기평가서 작성
• 저가심의 분석자료 작성 및 적정여부 검토
• 발주처 승인 및 건설공사대장 통보</t>
  </si>
  <si>
    <t>예가/도급대비내역서</t>
  </si>
  <si>
    <t>하도급심사 자기평가서
저가심의 분석자료
발주처 승인자료</t>
  </si>
  <si>
    <t>협력업체 조직표 검토 및 업무 처리절차 확정</t>
  </si>
  <si>
    <t>• 계약대상 협력사 인력구성(현장-재무-회계 등) 확인 및 업무수행 확정</t>
  </si>
  <si>
    <t>• 공사수행계획 및 조직 운영(안) 요청 및 수신
• 현장배치기술자(현장대리인, 안전관리자 등) 적정여부 검토</t>
  </si>
  <si>
    <t>협력업체 조직도</t>
  </si>
  <si>
    <t>하도급 발주처 통보</t>
  </si>
  <si>
    <t>• 건설산업기본법 준수를 위한 하도급계약 체결 통보</t>
  </si>
  <si>
    <t>• 관통보 서류 작성 및 협력사 구비서류 제출요청
  - 요청서류 : 사업자등록증, 건설업등록증, 면허수첩, 시평액, 공사실적, 현장기술자 관련서류,
                  예정공정표, 관세/지방세납부확인서
  - 작성서류 : 예가/도급대비내역서, 계약체결통보서, 하도급대금지급보증서
• 하도급계약체결 발주처 통보(통보시한 : 계약일 기준 30일이내)(공문발송)
• 건설공사대장(KISCON) 등록</t>
  </si>
  <si>
    <t>예가/도급대비내역서
협력업체 구비서류 1식
작성서류 1식</t>
  </si>
  <si>
    <t>하도급 계약체결 통보서(공문)
건설공사대장 통보서</t>
  </si>
  <si>
    <t>하도급 계약(변경)</t>
    <phoneticPr fontId="5" type="noConversion"/>
  </si>
  <si>
    <t>새만금-전주고속7공구 현장</t>
  </si>
  <si>
    <t>손창국</t>
  </si>
  <si>
    <t>공종별 변경 수량산출서 작성</t>
  </si>
  <si>
    <t>• 하도급 업체별 변경계약 체결해야 하는 대상의 수량확인</t>
  </si>
  <si>
    <t>• 변경된 설계도서 수량산출서 상 하도급 변경계약 반영분에 해당하는 내용만 분류
• 하도급 계약 대상 공사범위에 대한 수량산출서 1set 작성(조서, BOQ)</t>
    <phoneticPr fontId="5" type="noConversion"/>
  </si>
  <si>
    <t>설계변경(실정보고) 승인자료</t>
    <phoneticPr fontId="5" type="noConversion"/>
  </si>
  <si>
    <t>(변경)수량산출서</t>
    <phoneticPr fontId="5" type="noConversion"/>
  </si>
  <si>
    <t>공종별 변경예산대비내역서 작성</t>
  </si>
  <si>
    <t>• 하도급 업체별 변경계약 체결해야 하는 대상의 계약금액 산정 및 
  예산 대비 차인</t>
    <phoneticPr fontId="5" type="noConversion"/>
  </si>
  <si>
    <t>• 협력업체 계약 대상 수량에 해당하는 예산대비 내역서를 '당초', '변경'비교 가능하도록 작성
• 변경계약에 따른 예산대비 내역서 상 도급대비율, 실행대비율 산정
• 변경된 사항에 따른 도급 및 실행대비율의 변경 타당성 확인</t>
  </si>
  <si>
    <t>(변경)수량산출서</t>
  </si>
  <si>
    <t>(변경)예산대비내역서</t>
    <phoneticPr fontId="5" type="noConversion"/>
  </si>
  <si>
    <t>• 하도급 CP위반을 방지 하기 위해 하도급계약 체결 전 Check List 
  작성 및 Risk Hedge</t>
    <phoneticPr fontId="5" type="noConversion"/>
  </si>
  <si>
    <t>• 작업지시서 적정 발급 여부 및 법 위반소지 여부 확인
• 설계변경 등에 따른 하도급 통지 여부, 하도급대금 조정 여부 확인
• 하도급 계약금액 관련 부담감액 여부 확인
• '변경계약서 하도급CP 검토 Check List 양식' 작성 및 시스템 첨부</t>
    <phoneticPr fontId="5" type="noConversion"/>
  </si>
  <si>
    <t>하도급 CP검토 Check List</t>
    <phoneticPr fontId="5" type="noConversion"/>
  </si>
  <si>
    <t>변경계약시 하도급쳬 검토 check List 양식</t>
    <phoneticPr fontId="5" type="noConversion"/>
  </si>
  <si>
    <t>• 하도급 변경계약 체결을 위한 본사 유관부서로 하도승인의뢰
  (하도급 변경계약 체결 의뢰)</t>
  </si>
  <si>
    <t>• 외주시스템(SCMS)을 통해 변경계약 대상 하도급사 계약건 수정 작성
• 외주시스템(SCMS) 상 본사 검토서류(예산대비내역서, 하도승인서류 등) 시스템 업로드
• 본사 확인 후 시스템 등재 및 변경계약 건 결재 진행</t>
  </si>
  <si>
    <t>토목수행팀,
외주관리팀</t>
  </si>
  <si>
    <t>예산대비내역서, 검토서 등</t>
    <phoneticPr fontId="5" type="noConversion"/>
  </si>
  <si>
    <t>하도승인의뢰서</t>
    <phoneticPr fontId="5" type="noConversion"/>
  </si>
  <si>
    <t>협력업체 변경계약</t>
  </si>
  <si>
    <t>• 변경된 공사내용에 대한 최종 협력업체 계약 반영</t>
    <phoneticPr fontId="5" type="noConversion"/>
  </si>
  <si>
    <t>• 본사 계약관련 부서(외주관리팀) 결재 완료 후 시스템상 계약서 자동 생성
• 하도급사 계약체결 관련 사항 안내(어깨동무 내 계약체결 관련 내용)
• 협력업체의 전자계약 체결 및 본사 계약관련 부서의 최종 확인 절차 모니터링</t>
  </si>
  <si>
    <t>(변경)하도급계약서</t>
    <phoneticPr fontId="5" type="noConversion"/>
  </si>
  <si>
    <t>하도급 계약(정산)</t>
    <phoneticPr fontId="5" type="noConversion"/>
  </si>
  <si>
    <t>시공물량 정산</t>
  </si>
  <si>
    <t>• 공사물량이 발주자 사유로 증가시 기성청구를 하기 위함
• 공사물량을 정산하여 비용의 과투입부분과 절감부분을 확인
• 계약서 물량대로 공사가 됐는지 확인하기 위함
• 정확한 물량을 기록관리하므로서 공사과정과 준공 후 발생할 논쟁의
  소지를 줄임</t>
    <phoneticPr fontId="5" type="noConversion"/>
  </si>
  <si>
    <t>• 실제 설계량 대비 실공사 물량을 기록, 시간 or 일 단위 작업의 물량을 구체적으로 기록하고
  설계대비 과투입 됐는지 여부와 적게 투입 됐는지 정확히 기록
• 설계변경사항은 설계변경 이후 즉시 반영하여 설계물량을 변경함
• 계약서상 물량과 차이가 발생할 시 이유를 구체적으로 투입일자, 자재투입량, 인력투입량, 
  추가 기타비용을 정확하게 기록함
• 추후 발주자와 물량을 정산하기 위해 협의하고 근거를 통해서 발주자 사유로 인해 과투입 된
  물량은 설계변경 요청 
• 기록 및 문서화를 통해 보관</t>
    <phoneticPr fontId="5" type="noConversion"/>
  </si>
  <si>
    <t>실시공물량 정산 결과</t>
    <phoneticPr fontId="5" type="noConversion"/>
  </si>
  <si>
    <t>간접비 사용내역 정산</t>
  </si>
  <si>
    <t>• 간접비(건강•연금•장기요양•고용•산재보험 등) 최종 금액 확정</t>
    <phoneticPr fontId="5" type="noConversion"/>
  </si>
  <si>
    <t>• 실제 사용 금액을 확인하기 위한 증빙자료를 협력업체로 부터 수령하여 금액 확인
• 직접공사비와 연계되는 간접비의 경우 당초 계약율 대로 재산출 및 확정</t>
  </si>
  <si>
    <t>간접비 사용내역 정산자료</t>
    <phoneticPr fontId="5" type="noConversion"/>
  </si>
  <si>
    <t>정산 예산대비내역서 작성</t>
  </si>
  <si>
    <t>• 하도급 계약 정산에 따른 당사 손익(도급대비, 예산대비) 확정 및 변경계약</t>
    <phoneticPr fontId="5" type="noConversion"/>
  </si>
  <si>
    <t>• 공사물량에 따른 직접공사비 금액 확정
• 간접공사비 관련 증빙자료에 따른 금액 확정
• 기존 예산대비내역서와 정산 예산대비내역서 비교 내역 작성(당초, 변경)</t>
  </si>
  <si>
    <t>하자이행증권 발급내역 
본사 및 발주처 협의</t>
    <phoneticPr fontId="5" type="noConversion"/>
  </si>
  <si>
    <t>• 공사완료 이후 하자 발생 시 하도급사의 하자이행 의무 담보</t>
    <phoneticPr fontId="5" type="noConversion"/>
  </si>
  <si>
    <t>• 하도급사가 수행한 공사내역에 해당하는 범위의 하자이행증권 발급 요청
• 하도급사의 하자이행증권 발급 여부를 외주시스템(SCMS)에 등록하였는지 확인</t>
  </si>
  <si>
    <t>토목수행팀,
발주처</t>
    <phoneticPr fontId="5" type="noConversion"/>
  </si>
  <si>
    <t>하자이행증권 발급내역
본사 및 발주처 협의</t>
    <phoneticPr fontId="5" type="noConversion"/>
  </si>
  <si>
    <t>정산 하도승인의뢰 자료 작성 /
 정산 하도승인의뢰</t>
    <phoneticPr fontId="5" type="noConversion"/>
  </si>
  <si>
    <t>• 정산 변경계약 체결을 위한 본사 유관부서(토목수행팀, 외주관리팀)로 
  하도승인의뢰(하도급 변경계약 체결 의뢰)</t>
    <phoneticPr fontId="5" type="noConversion"/>
  </si>
  <si>
    <t>• 외주시스템(SCMS)에 하도급 변경계약 체결에 필요한 서류 시스템 등재
• 본사 유관부서(토목수행팀) 외주담당자 작성상태 확인
• 본사 확인 후 외주시스템에 하도승인의뢰 상신</t>
  </si>
  <si>
    <t>정산 하도승인의뢰 자료</t>
    <phoneticPr fontId="5" type="noConversion"/>
  </si>
  <si>
    <t>• 협력업체 중 공사수행능력의 수준, 협조 수준 등을 기록하여 향후 
  협력업체 선정 시 보조자료로 활용</t>
    <phoneticPr fontId="5" type="noConversion"/>
  </si>
  <si>
    <t>• 현장에 투입된 협력업체의 공사 수행 역량에 대한 평가
• 협력업체 자금집행이 원활하게 진행 및 문제의 유무 평가
• 그외 협력업체 평가가 요구되는 사항에 대한 평가(본사 요청사항 고려)</t>
  </si>
  <si>
    <t>하도급 계약(타절)</t>
    <phoneticPr fontId="5" type="noConversion"/>
  </si>
  <si>
    <t>노임/장비비/자재비/기타비용 등 체불현황 파악</t>
  </si>
  <si>
    <t>• 현장에 투입된 노임/장비비/자재비/기타비용의 집행 적정성 확인</t>
  </si>
  <si>
    <t>• 현장에 투입된 노무자, 장비업자, 자재업자가 대금을 적절히 지급받는지 확인
 - 협력업체로 부터 명단 수령(개인별 연락처 포함)/시스템에서 확인 가능한 경우 대체 가능
 - 개별 연락 및 적정 지급 여부를 당사자에게 직접 확인
 - 확인사항 : 전체 금액을 지급받은 것이 맞는지/적기에 지급받은 것이 맞는지 확인</t>
    <phoneticPr fontId="5" type="noConversion"/>
  </si>
  <si>
    <t>노임/장비비/자재비/기타비용 등
 체불현황 파악</t>
    <phoneticPr fontId="5" type="noConversion"/>
  </si>
  <si>
    <t>노임/장비비/자재비/기타비용 등 체불 해소방안 검토</t>
  </si>
  <si>
    <t>• 현장에 투입된 노임/장비비/자재비/기타비용의 체불이 있는 경우 
  체불해소를 위한 해결방안 도출</t>
  </si>
  <si>
    <t>• 채불 발생 여부 확인 결과를 토대로 채불발생 사유, 지급예정일, 지급금액을 
  협력업체를 통해 확인
• 체불 발생관련한 계약서 상 관련조항 확인
 - 계약조건에 따른 후속조치 수행(하도급계약서, 현장설명서 등)</t>
    <phoneticPr fontId="5" type="noConversion"/>
  </si>
  <si>
    <t>선급금 지급현황 검토</t>
  </si>
  <si>
    <t>• 선급금 지급 및 공제현황 확인 및 미공제분 회수</t>
  </si>
  <si>
    <t>• 선급금 지급현황 정리(최초 지급금액, 현재까지 공제금액, 잔여 공제금액)
• 협력업체 협의를 통해 선급금 회수방안 수립
 - 미지급 기성분에서 일괄공제, 협력업체 보유 채권을 당사로 양도 또는 신탁, 보험청구 등
• 선급금 미공제불 발생 시 발생현황 및 회수계획을 본사와 협의하여 수립</t>
    <phoneticPr fontId="5" type="noConversion"/>
  </si>
  <si>
    <t>선급금 미공제분 보험청구</t>
  </si>
  <si>
    <t>• 선급금 미공제분에 해당하는 선급금 이행보증 증권 시행</t>
  </si>
  <si>
    <t>• 선급금 이행보증증권 발급주체(보증사)로 협력업체의 선급금 미이행 현황 알림
• 선급금 이행보증증권 시행을 위한 보증사 요구서류 제출
• 선급금 미공제분 회수를 위한 조치 및 진행사항은 본사 유관부서 지속 공유</t>
    <phoneticPr fontId="5" type="noConversion"/>
  </si>
  <si>
    <t>기투입 설비/자재 등 처리방안 검토</t>
  </si>
  <si>
    <t>• 현장 기투입된 설비/자재 처리방안 확정</t>
  </si>
  <si>
    <t>• 현장에 투입한 설비/자재 현황 작성
 - 현장에 투입한 설비/자재 현황을 협력업체로 부터 수령
 - 협력업체로 부터 제출받은 현황과 실제 현장에 남아있는 잔여 수량 일치 여부 확인
• 현장에 투입한 설비/자재의 처리방안 확정
 - 후속업체 등 향후 공정을 감안하여 투입한 설비/자재의 상태 확인 및 사용가능여부 판단
 - 후속업체 인수인계/건재매각 등 후속조치 결정</t>
    <phoneticPr fontId="5" type="noConversion"/>
  </si>
  <si>
    <t>계약해지 예고 공문 발송</t>
  </si>
  <si>
    <t>• 계약해지를 위한 계약서 및 관련법 등에 따라 해지요건 충족</t>
  </si>
  <si>
    <t>• 계약해지 요건 충족
 - 기 계약된 계약서상 계약해지 요건 확인(계약이행에 대한 최고 통보 등)
 - 계약조건에 따라 계약해지사유에 해당하는지 여부 확인
 - 계약 해지 시 당사가 부담해야 하는 Risk가 있는지 확인(본사 협의 必)
• 계약해지 관련공문 송부
 - 계약해지 사유, 상대방의 의무 미이행 관련 내용, 법적조치 예고 등 포함</t>
    <phoneticPr fontId="5" type="noConversion"/>
  </si>
  <si>
    <t>타절에 따른 정산 시공물량 산정</t>
  </si>
  <si>
    <t>• 계약 내 공사 중 협력업체의 타절이 발생했을 때 최종 공사물량을 정확하게
  산정하여 업체와의 비용을 정산하기 위함
• 공사 중단에 따른 불필요한 비용발생을 최소화하고 소요된 자원만 정확히
  산정하여 업체와의 분쟁을 최소화 하기 위함
• 추후 법적인 분쟁발생시 객관적 자료를 기반으로 법적 분쟁의 손해 최소화</t>
    <phoneticPr fontId="5" type="noConversion"/>
  </si>
  <si>
    <t>• 공사 중단 시점 확인
- 가장 먼저 공사가 중단된 시점을 정확히 파악하고, 해당 시점까지 공사된 물량만을 
  기준으로 계산
• 중단 전 공사 내역 검토
- 타절 이전에 진행된 공사 내용(자재 사용, 인건비, 장비 투입 등)을 세밀하게 검토하여 실제
  비용을 산출
• 비용 분배 및 차액 산출
- 중단된 작업에 대해 공정하게 비용을 분배, 이미 지급된 금액과 차액을 계산하여 정산
•  서류 작성 및 보고
- 타절에 따른 물량 정산서를 작성하여 관련 당사자에게 제출, 이후 공사 재개나 계약 종료
  여부에 대한 결정에 참고 자료로 활용</t>
    <phoneticPr fontId="5" type="noConversion"/>
  </si>
  <si>
    <t>계약 외 공사로 인한 미지급금 산정</t>
  </si>
  <si>
    <t>• 계약 외 공사로 인한 미지급금 처리방안 결정</t>
  </si>
  <si>
    <t>• 계약외 공사 현황 정리
 - 계약외 공사 전체 금액, 지급 현황, 미지급 현황 정리
   (반드시 서면에 의해 확인이 가능해야 함)
 - 작업지시서 발급 List와 대조하여 차이 발생 시 사유 정리</t>
    <phoneticPr fontId="5" type="noConversion"/>
  </si>
  <si>
    <t>최종 정산내역서 작성</t>
  </si>
  <si>
    <t>• 협력업체 타절에 따른 최종 정산금액 확정</t>
  </si>
  <si>
    <t>• 협력업체와 협의를 통한 실 공사물량 정산
• 정산된 물량에 따른 정산내역서 확정</t>
    <phoneticPr fontId="5" type="noConversion"/>
  </si>
  <si>
    <t>최종 정산내역서 작성정산</t>
    <phoneticPr fontId="5" type="noConversion"/>
  </si>
  <si>
    <t>타절에 따른 준공시예정원가 변동여부 검토</t>
  </si>
  <si>
    <t>• 현장 준공시예정원가율 변동여부 확인(협력업체 타절 Impact 분석)</t>
  </si>
  <si>
    <t>• 협력업체 최종 지급 금액을 반영한 준공시예정원가 업데이트
• (가능시) 후속업체 (예상)계약예정금액 반영하여 검토</t>
    <phoneticPr fontId="5" type="noConversion"/>
  </si>
  <si>
    <t>타절에 따른 준공시예정원가
 변동여부 검토</t>
    <phoneticPr fontId="5" type="noConversion"/>
  </si>
  <si>
    <t>계약이행보증증권 청구여부 검토</t>
  </si>
  <si>
    <t>• 계약이행보증증권 청구의 유불리 의사결정</t>
  </si>
  <si>
    <t>• 계약이행보증증권 청구 절차 확인
 - 계약이행보증증권 발생기관 연락하여 처리 절차의 확인
• 계약이행보증증권 청구 시 협력업체의 동의 여부 확인
• 계약이행보증증권 청구 시 손실금액 수금 가능성 검토
 - 본사 유관부서와 확인 필요</t>
    <phoneticPr fontId="5" type="noConversion"/>
  </si>
  <si>
    <t>토목수행팀,
계약관리팀,
법무지원팀</t>
    <phoneticPr fontId="5" type="noConversion"/>
  </si>
  <si>
    <t>협력업체 중도타절 품의</t>
  </si>
  <si>
    <t>• 협력업체 타절 여부 의사결정</t>
  </si>
  <si>
    <t>• 협력업체 타절 품의서 작성 및 상신</t>
    <phoneticPr fontId="5" type="noConversion"/>
  </si>
  <si>
    <t>하도급 타절정산 하도승인의뢰</t>
  </si>
  <si>
    <t>• 협력업체 타절 정산계약 체결</t>
  </si>
  <si>
    <t>• 협력업체와 최종 협의된 정산금액 기준으로 하도승인의뢰
 - 협력업체 변경계약과 절차는 동일하나, 타절 관련 서류 추가하여 상신</t>
    <phoneticPr fontId="5" type="noConversion"/>
  </si>
  <si>
    <t>후속업체 선정 검토</t>
  </si>
  <si>
    <t>• 협력업체 타절 공종에 대한 후속 협력업체 선정 여부 검토</t>
  </si>
  <si>
    <t>• 타절 협력업체가 수행하던 공종에 대한 후속 금액 산정
 - 타절 후 후속 협력업체의 공사수행 가능금액 검토
 - 타절 이후 진영공사 수행 시 예상되는 문제점과 비용 검토
 - 후속 협력업체 선정 또는 직영공사 수행 중 당사에 유리한 방법으로 의사결정
   (본사 협의 필요)</t>
    <phoneticPr fontId="5" type="noConversion"/>
  </si>
  <si>
    <t>하도급 기성지급</t>
    <phoneticPr fontId="5" type="noConversion"/>
  </si>
  <si>
    <t>새만금신항준설 현장</t>
  </si>
  <si>
    <t>이형준</t>
  </si>
  <si>
    <t>월별 시공물량 검토 / 시공 도면 및 수량산출서 작성</t>
  </si>
  <si>
    <t>• 월별 시공물량 기록관리하여 월별 투입량을 정확히 산출하고 추후 
  기성청구에도 활용 가능
• 최신화된 시공도면과 수량산출서를 통해 정확한 시공물량을 확인하고 
  여건에 맞는 시공을 하고자 하는데 목적이 있음
• 공정관리, 협력업체 기성관리</t>
    <phoneticPr fontId="5" type="noConversion"/>
  </si>
  <si>
    <t>• 일 투입을 바탕으로 월별 시공물량을 정리하여 기록함
• 현장 여건이 변경되면 시공도면을 수정 보완하고, 수량산출서도 업데이트 함
• 일일작업일보 작성 및 공종별 수량관리</t>
    <phoneticPr fontId="5" type="noConversion"/>
  </si>
  <si>
    <t>공무·설계팀</t>
    <phoneticPr fontId="5" type="noConversion"/>
  </si>
  <si>
    <t>변경 도면, 변경 수량산출서</t>
    <phoneticPr fontId="5" type="noConversion"/>
  </si>
  <si>
    <t>새만금신항준설 현장</t>
    <phoneticPr fontId="5" type="noConversion"/>
  </si>
  <si>
    <t>월별 간접비 사용금액 취합</t>
  </si>
  <si>
    <t>• 사용실적을 기반으로 향후분 예측하여 준공시 예정원가 판단 
  기초자료 작성</t>
    <phoneticPr fontId="5" type="noConversion"/>
  </si>
  <si>
    <t>• 사용실적 평균금액 산출하여 잔여개월수 반영하여 최종 예상 원가 도출</t>
    <phoneticPr fontId="5" type="noConversion"/>
  </si>
  <si>
    <t>월별 기성내역서 작성</t>
  </si>
  <si>
    <t>• 분기별 관사기성 비교자료 작성 
• 협력업체 기성대가 대비 도급기성대가로 환산하여 원가율(고/저원가)집행
  검토</t>
    <phoneticPr fontId="5" type="noConversion"/>
  </si>
  <si>
    <t>• 수량은 공사팀에서 확인하고 전체 계약이내 금액인지, 간접비 금액은 공정율 누계와 
  맞는지  확인
• 각달 및 누계분을 작성하여 관기성과 사기성 차인 수시 확인</t>
    <phoneticPr fontId="5" type="noConversion"/>
  </si>
  <si>
    <t>도급청구기성</t>
  </si>
  <si>
    <t>공종별 하도기성 지불조서 작성 및 결재</t>
  </si>
  <si>
    <t>• 하도급 기성지불조서의 작성</t>
    <phoneticPr fontId="5" type="noConversion"/>
  </si>
  <si>
    <t>• 마감 후 하도급대금지급 현황이 포함되어있는 대금지불조서의 작성 및 전자결재</t>
    <phoneticPr fontId="5" type="noConversion"/>
  </si>
  <si>
    <t>공종별 하도기성 지불조서
 작성 및 결재</t>
    <phoneticPr fontId="5" type="noConversion"/>
  </si>
  <si>
    <t>대금지불모니터링 시스템 입력 (하도급지킴이, 체불e제로, 노무비닷컴 등)</t>
  </si>
  <si>
    <t>• 하수급인, 근로자, 장비, 자재 업자에게 지급하여야 할 대금 인출 제한</t>
    <phoneticPr fontId="5" type="noConversion"/>
  </si>
  <si>
    <t>• 발주처에서 관기성 수금시 노무비를 분리해서 실적을 남겨달라고 요구하는 경우(당 현장)
  관기성 수금시 협력업체에서 노무비 명세서 및 입금확인증 수령
• 나라장터와 하도급지킴이를 통한 기성 청구시 하도급지킴이에서 각사별 기성금액과 
  노무비를 각각 분리하여 고정계좌와 노무비계좌로 나누어 지급
• 선지급임을 명기하여 추후 본사 자금팀, 공동도급사 자금팀과 협력하여 공동도급사 선입금
  후 본사 승인을 통해 각사 고정계좌로 노무비 입금하여 마무리</t>
    <phoneticPr fontId="5" type="noConversion"/>
  </si>
  <si>
    <t>공동도급사 담당자
본사 자금팀 담당자</t>
  </si>
  <si>
    <t>도급기성 청구서
노무비 지불 현황</t>
  </si>
  <si>
    <t>나라장터-하도급지킴이
도급기성 청구</t>
    <phoneticPr fontId="5" type="noConversion"/>
  </si>
  <si>
    <t>노임/장비/자재 투입현황 집계</t>
  </si>
  <si>
    <t>• 노임/장비/자재 투입현황을 집계하여 기성대비 투입이 적절하게 이뤄지는지 확인하고 과투입이나 공정상 투입이 부족한 부분은 보완토록 하는데 목적이 있음
• 인원/장비/자재 일투입 파악하여 협력업체 관리</t>
    <phoneticPr fontId="5" type="noConversion"/>
  </si>
  <si>
    <t>• 노임: 작업자의 인건비를 산정하기 위해 각 작업자의 시간당 급여를 확인하고, 해당 
  작업에 투입되는 시간을 추정
 - 장비: 사용될 장비의 종류와 사용 시간에 따라 장비의 렌탈비나 운용비를 계산
 - 자재: 필요한 자재를 목록화하고, 각 자재의 단가와 필요한 수량을 기반으로 총 자재비를 산출
• 인원/장비/자재 일 투입 수량 확인</t>
    <phoneticPr fontId="5" type="noConversion"/>
  </si>
  <si>
    <t>노임/장비/자재 투입에 따른 투입비 산정</t>
  </si>
  <si>
    <t>•  작업에 필요한 인건비(노임), 장비 사용비, 자재비 등을 정확히 계산하여 총 투입비를 산정하는 것
• 이를 통해 예산을 적절히 배분하고, 비용 효율성을 극대화하며, 전체 비용을 관리
• 투입대비 기성관리를 함으로 협력업체 투자대비 파악</t>
    <phoneticPr fontId="5" type="noConversion"/>
  </si>
  <si>
    <r>
      <t xml:space="preserve">• 노임: 작업자의 인건비를 산정하기 위해 각 작업자의 시간당 급여를 확인하고, 해당 
  작업에 투입되는 시간을 추정
• 장비: 사용될 장비의 종류와 사용 시간에 따라 장비의 렌탈비나 운용비를 계산
• 자재: 필요한 자재를 목록화하고, 각 자재의 단가와 필요한 수량을 기반으로 총 자재비를 산출
 </t>
    </r>
    <r>
      <rPr>
        <b/>
        <sz val="12"/>
        <rFont val="맑은 고딕"/>
        <family val="3"/>
        <charset val="129"/>
      </rPr>
      <t>→</t>
    </r>
    <r>
      <rPr>
        <b/>
        <sz val="8.4"/>
        <rFont val="맑은 고딕"/>
        <family val="3"/>
        <charset val="129"/>
      </rPr>
      <t xml:space="preserve"> </t>
    </r>
    <r>
      <rPr>
        <b/>
        <sz val="12"/>
        <rFont val="맑은 고딕"/>
        <family val="3"/>
        <charset val="129"/>
        <scheme val="minor"/>
      </rPr>
      <t>위 집계된 현황을 바탕으로 시간당 단가 및 일일 단가 &amp; 자재단가를 곱하여 투입비를 산정한다
• 협력업체 일 투자대비표 작성관리</t>
    </r>
    <phoneticPr fontId="5" type="noConversion"/>
  </si>
  <si>
    <t>노임/장비/자재 투입에 
따른 투입비 산정</t>
    <phoneticPr fontId="5" type="noConversion"/>
  </si>
  <si>
    <t>적자공종 만회방안 수립</t>
  </si>
  <si>
    <t>• 적자공종의 만회방안을 수립하여 협력사의 타절리스크를 예방하고 적자공종에 대한 만회대책을 통해 상생하는 구조를 만들기 위함
 •작업에서 일부 공정이 예상보다 적자(비용 초과)가 발생한 경우, 이를 만회할 수 있는 방안을 찾는 것
• 예산을 초과한 부분을 수정하고, 비용을 절감할 수 있는 방법을 제시하여 프로젝트를 정상적으로 마무리할 수 있도록 함
• 적기에 준공을 하기 위한 방안 마련</t>
    <phoneticPr fontId="5" type="noConversion"/>
  </si>
  <si>
    <t>• 기성대비 과투입되어 적자가 지속되는 공종에 있어서 어떠한 부분에서 과투입 되는지 확인함
• 투입을 줄일 수 있는 방안을 모색하여 협력사 및 원청사와 해당 대책을 논의함
• 적자를 만회할 수 있는 방법을 끊임없이 발굴해내고 철저한 현장관리를 통해 적자와 
  낭비요소를 제거함
• 수정된 계획에 맞춰 작업을 재조정하고, 추가 자원 배분 등을 결정
• 계획공정 대비 누계공정 관리</t>
    <phoneticPr fontId="5" type="noConversion"/>
  </si>
  <si>
    <t>협력업체 추가 자재 수량 산정</t>
  </si>
  <si>
    <t>• Back Charge 금액 산정을 위한 설계수량 대비 추가 지급 자재 수량 산정</t>
    <phoneticPr fontId="5" type="noConversion"/>
  </si>
  <si>
    <t>• 공사 수행 범위까지 설계수량 및 협력업체 지급된 자재 수량 산정
 - 초과 지급된 자재의 수량 확정
• 산정된 수량에 대한 협력업체 사실관계 확인</t>
    <phoneticPr fontId="5" type="noConversion"/>
  </si>
  <si>
    <t>공사팀, 품질팀,
공무·설계팀</t>
    <phoneticPr fontId="5" type="noConversion"/>
  </si>
  <si>
    <t>지급된 자재수량,
공사 수행범위의 설계수량</t>
    <phoneticPr fontId="5" type="noConversion"/>
  </si>
  <si>
    <t>추가 자재 사유분석</t>
  </si>
  <si>
    <t>• 추가 자재가 필요하게 된 이유를 분석하여 불필요한 자재 낭비를 줄이고, 실제 필요한 자재만 적절히 조달할 수 있도록 함
• 예산 관리 측면에서 예측 가능한 자재 비용을 확정
• 적기에 공사진행을 위한 사전 자재 소요 계획 파악</t>
    <phoneticPr fontId="5" type="noConversion"/>
  </si>
  <si>
    <t>• 프로젝트에서 이미 사용된 자재 목록과 사용량을 점검
• 추가 자재 필요 사유 파악: 추가 자재가 필요한 이유를 조사합니다. 
  (설계 변경, 예측 못한 공정의 변화, 불량 자재 교체 등)
• 추가 자재로 인해 발생하는 추가 비용과 작업 일정 변동을 평가하고, 이를 관리하기 
  위한 계획을 수립
• 3달 전 공정관리 및 자재 신청 시 필요한 준비작업</t>
    <phoneticPr fontId="5" type="noConversion"/>
  </si>
  <si>
    <t>협력업체 Back Charge 협의</t>
  </si>
  <si>
    <t>• 협력업체 과투입 자재에 대한 Back Charge</t>
    <phoneticPr fontId="5" type="noConversion"/>
  </si>
  <si>
    <t>• 지급/지입자재분류표 작성 (공무팀)
• 구매시스템을 통한 자재소요계획서 작성 및 자재신청 (공사팀)
• 자재결재 및 해당업체 자재 청구 (본사 or 해당업체)
• 현장 반입시 송장 확인 및 반입자재집계표 작성(공사팀)</t>
  </si>
  <si>
    <t>공사, 공무</t>
    <phoneticPr fontId="5" type="noConversion"/>
  </si>
  <si>
    <t>계획량 및 투입량 현황자료</t>
  </si>
  <si>
    <t>투자분석 및 Back Charge 집계</t>
    <phoneticPr fontId="5" type="noConversion"/>
  </si>
  <si>
    <t>Back Charge 수행 (세금계산서 발행)</t>
  </si>
  <si>
    <t>• 협의된 Back Charge 금액에 대한 세금계산서 발행</t>
    <phoneticPr fontId="5" type="noConversion"/>
  </si>
  <si>
    <t>• 합의된 금액에 대한 세금계산서 발행</t>
    <phoneticPr fontId="5" type="noConversion"/>
  </si>
  <si>
    <t>Back Charge 수행
(세금계산서 발행)</t>
    <phoneticPr fontId="5" type="noConversion"/>
  </si>
  <si>
    <t>• 하도급법 준수 체크 및 사내 자진신고를 통한 제재(임직원) 면제 기회 부여</t>
    <phoneticPr fontId="5" type="noConversion"/>
  </si>
  <si>
    <t>• 매달 해당되는 공정별 구분에 따른 항목별 체크 및 시정결과 작성
• 담당자(공사, 공무, 관리, 현장소장) 결재 후 매달 21일까지 본사 토목수행팀 당당 PM보고</t>
    <phoneticPr fontId="5" type="noConversion"/>
  </si>
  <si>
    <t>공사, 관리</t>
  </si>
  <si>
    <t>공정별 확인항목 체크</t>
  </si>
  <si>
    <t>동반성장 To-Do-List</t>
    <phoneticPr fontId="5" type="noConversion"/>
  </si>
  <si>
    <t>컨틴젼시</t>
    <phoneticPr fontId="5" type="noConversion"/>
  </si>
  <si>
    <t>• 공사에 필요한 기술적인 도면이나 설계도를 작성하여, 현장 작업자들이 
  정확하게 작업을 수행할 수 있도록 돕고, 작업이 원활하게 진행되도록 함</t>
    <phoneticPr fontId="5" type="noConversion"/>
  </si>
  <si>
    <t>• 기존 도면 분석
 - 기존의 도면을 분석하여 필요한 부분을 수정하거나 추가 사항을 반영
• 새로운 도면 설계
 - 프로젝트 요구사항에 맞는 새로운 도면을 작성합니다. CAD 프로그램 등을 활용하여 도면을
  구체적으로 작성
• 검토 및 수정
 - 작성된 도면이 현장 작업에 적합한지, 그리고 설계에 오류가 없는지 철저히 검토하고, 필요한
   수정 작업을 진행합니다.</t>
    <phoneticPr fontId="5" type="noConversion"/>
  </si>
  <si>
    <t>컨틴젼시 관련 설계도면</t>
    <phoneticPr fontId="5" type="noConversion"/>
  </si>
  <si>
    <t>• 컨틴젼시 발생 현황과 발생관련된 자료를 본사에 보고</t>
    <phoneticPr fontId="5" type="noConversion"/>
  </si>
  <si>
    <t>• 컨틴젼시 보고서 양식을 기초로 하여 현장에서 확인된 컨틴젼시 내용에 대한 자료 작성</t>
    <phoneticPr fontId="5" type="noConversion"/>
  </si>
  <si>
    <t>보고서(내역서, 단가 및 
수량 산출근거) 작성</t>
    <phoneticPr fontId="5" type="noConversion"/>
  </si>
  <si>
    <t>• 컨틴젼시 집행관련 적정성 검토</t>
    <phoneticPr fontId="5" type="noConversion"/>
  </si>
  <si>
    <t>• 컨틴젼시 위원회 개최, 유관부터 담당자 참석 및 컨틴젼시 집행 적정성 확인</t>
    <phoneticPr fontId="5" type="noConversion"/>
  </si>
  <si>
    <t>토목수행팀,
스마트엔지니어링팀</t>
    <phoneticPr fontId="5" type="noConversion"/>
  </si>
  <si>
    <t xml:space="preserve">컨틴젼시 단가승인 </t>
  </si>
  <si>
    <t>• 컨틴젼시 집행을 위한 예산 승인</t>
    <phoneticPr fontId="5" type="noConversion"/>
  </si>
  <si>
    <t>• 컨틴젼시 적정 집행 예산 확정</t>
    <phoneticPr fontId="5" type="noConversion"/>
  </si>
  <si>
    <t>컨틴젼시 단가승인</t>
  </si>
  <si>
    <t>컨틴젼시 집행승인</t>
  </si>
  <si>
    <t>• 컨틴젼시 집행을 위한 본사 집행부서 승인</t>
    <phoneticPr fontId="5" type="noConversion"/>
  </si>
  <si>
    <t>• 컨틴젼시 집행을 위한 컨틴젼시 품의서 상신</t>
    <phoneticPr fontId="5" type="noConversion"/>
  </si>
  <si>
    <t>컨틴젼시 집행승인 상</t>
  </si>
  <si>
    <t>• 도급변경시 15일 이내 하도급사에 통보, 1개월 이내 변경계약 시행</t>
    <phoneticPr fontId="5" type="noConversion"/>
  </si>
  <si>
    <t>토목수행팀
외주관리팀</t>
    <phoneticPr fontId="5" type="noConversion"/>
  </si>
  <si>
    <t>• 컨틴젼시 내용이 반영된 협력업체 변경계약 발주처 통보</t>
    <phoneticPr fontId="5" type="noConversion"/>
  </si>
  <si>
    <t>• 하도급사 변경계약 사항의 통보자료 작성
• 하도급 변경계약 통보 공문 송부</t>
    <phoneticPr fontId="5" type="noConversion"/>
  </si>
  <si>
    <t>사전공사</t>
    <phoneticPr fontId="5" type="noConversion"/>
  </si>
  <si>
    <t>• 공사도급계약서에 포함되어 있지 않는 공사에 대한 사전 집행 승인</t>
    <phoneticPr fontId="5" type="noConversion"/>
  </si>
  <si>
    <t>• 사전공사와 관련한 내용 작성
 - 관련된 변경사항(도면, 내역서 등), 설계변경 예정 일정</t>
    <phoneticPr fontId="5" type="noConversion"/>
  </si>
  <si>
    <t>• 가능하면 공문으로 필요시, 연락전이나 회의록을 통해 근거 확보</t>
    <phoneticPr fontId="5" type="noConversion"/>
  </si>
  <si>
    <t>• 발주처 협의를 통한 발주자 지시와 관련한 자료 요청
 ※ 추후 공사도급계약 변경의 근거로 사용할 수 있는 자료인지 확인</t>
    <phoneticPr fontId="5" type="noConversion"/>
  </si>
  <si>
    <t>• 공사도급계약 반영되지 않은 공사에 대해 집행 가능한 금액 검토</t>
    <phoneticPr fontId="5" type="noConversion"/>
  </si>
  <si>
    <t>• 예상되는 공사도급계약 반영 예정금액 산정
• 변경 예정내역서에 해당하는 예상 집행금액 산정
• 하도급사와 집행가능 금액 및 공사스케쥴 협의</t>
    <phoneticPr fontId="5" type="noConversion"/>
  </si>
  <si>
    <t>공사팀,
협력업체</t>
    <phoneticPr fontId="5" type="noConversion"/>
  </si>
  <si>
    <t>사전공사 승인</t>
  </si>
  <si>
    <t>• 사전공사 관련 비용의 집행</t>
    <phoneticPr fontId="5" type="noConversion"/>
  </si>
  <si>
    <t>• 사전공사 사전 승인 자료 작성
• 본사 담당PM과 협의를 통한 집행 예정금액 정적성 협의
• 관련 품의서 상신 및 본사 승인</t>
    <phoneticPr fontId="5" type="noConversion"/>
  </si>
  <si>
    <t>작업지시서 발부 및 사전공사기성 집행</t>
  </si>
  <si>
    <t>• 사접공사 수행을 위한 작업지시</t>
    <phoneticPr fontId="5" type="noConversion"/>
  </si>
  <si>
    <t>• 작업지시서 시스템에 작업지시 내용 입력 및 결재 상신</t>
    <phoneticPr fontId="5" type="noConversion"/>
  </si>
  <si>
    <t>작업지시서 발부 및 
사전공사기성 집행</t>
    <phoneticPr fontId="5" type="noConversion"/>
  </si>
  <si>
    <t>• 공사시스템에 변경된 하도급 공사내용의 내역화</t>
    <phoneticPr fontId="5" type="noConversion"/>
  </si>
  <si>
    <t>• 하도급 변경내역서 공사시스템 업데이트</t>
    <phoneticPr fontId="5" type="noConversion"/>
  </si>
  <si>
    <t>공사시스템 사전공사기성
 별도 내역 관리</t>
    <phoneticPr fontId="5" type="noConversion"/>
  </si>
  <si>
    <t>여건보고</t>
    <phoneticPr fontId="5" type="noConversion"/>
  </si>
  <si>
    <t>• 공사에 필요한 기술적인 도면이나 설계도를 작성하여, 현장 작업자들이 정확하게 작업을 수행할 수 있도록 돕고, 작업이 원활하게 진행되도록 함</t>
  </si>
  <si>
    <t>• 기존 도면 분석
- 기존의 도면을 분석하여 필요한 부분을 수정하거나 추가 사항을 반영
• 새로운 도면 설계
- 프로젝트 요구사항에 맞는 새로운 도면을 작성합니다. CAD 프로그램 등을 활용하여 도면을 구체적으로 작성
• 검토 및 수정
- 작성된 도면이 현장 작업에 적합한지, 그리고 설계에 오류가 없는지 철저히 검토하고, 필요한 수정 작업을 진행합니다.</t>
  </si>
  <si>
    <t>• 여건보고 본사 승인을 위한 보고자료 작성</t>
    <phoneticPr fontId="5" type="noConversion"/>
  </si>
  <si>
    <t>• 여건보고 보고서 양식을 기초로 하여 현장에서 확인된 컨틴젼시 내용에 대한 자료 작성</t>
    <phoneticPr fontId="5" type="noConversion"/>
  </si>
  <si>
    <t>보고서(내역서, 단가 및 수량 
산출근거) 작성현장</t>
    <phoneticPr fontId="5" type="noConversion"/>
  </si>
  <si>
    <t>여건보고 집행승인</t>
  </si>
  <si>
    <t>• 여건보고 집행을 위한 본사 집행부서 승인</t>
  </si>
  <si>
    <t>• 여건보고 집행을 위한 여건보고 품의서 상신</t>
  </si>
  <si>
    <t>• 도급변경시 15일 이내 하도급사에 통보, 1개월 이내 변경계약 시행</t>
  </si>
  <si>
    <t>하도급 변경계약</t>
    <phoneticPr fontId="5" type="noConversion"/>
  </si>
  <si>
    <t>• 컨틴젼시 내용이 반영된 협력업체 변경계약 발주처 통보</t>
  </si>
  <si>
    <t>• 하도급사 변경계약 사항의 통보자료 작성
• 하도급 변경계약 통보 공문 송부</t>
  </si>
  <si>
    <t>긴급공사비 집행품의</t>
    <phoneticPr fontId="5" type="noConversion"/>
  </si>
  <si>
    <t>• 긴급공사 범위와 시공물량의 산정</t>
    <phoneticPr fontId="5" type="noConversion"/>
  </si>
  <si>
    <t>• 긴급공사 도면 검토
• 긴급공사 관련 수량산출서, 산출내역서 작성</t>
    <phoneticPr fontId="5" type="noConversion"/>
  </si>
  <si>
    <t>• 하도급사 집행 가능한 긴급공사비 수준 검토</t>
    <phoneticPr fontId="5" type="noConversion"/>
  </si>
  <si>
    <t>• 긴급공사비 지금 기준 본사 협의(담당 부서 PM)</t>
    <phoneticPr fontId="5" type="noConversion"/>
  </si>
  <si>
    <t>긴급공사비 지급기준 검토 부</t>
  </si>
  <si>
    <t>긴급공사비 집행승인 (기준 내)</t>
  </si>
  <si>
    <t>• 긴급공사 집행을 위한 본사 집행부서 승인</t>
  </si>
  <si>
    <t>• 긴급공사 집행을 위한 긴급공사 품의서 상신</t>
  </si>
  <si>
    <t>긴급공사비 집행승인 (기준 내) 상</t>
  </si>
  <si>
    <t>긴급공사비 집행승인
 (기존 초과시) 상</t>
    <phoneticPr fontId="5" type="noConversion"/>
  </si>
  <si>
    <t>• 긴급공사비 집행관련 대장 관리</t>
    <phoneticPr fontId="5" type="noConversion"/>
  </si>
  <si>
    <t>• 긴급공사 발생현황 List up
• 긴급공사 별 집행승인 금액 및 집행 현황 관리</t>
    <phoneticPr fontId="5" type="noConversion"/>
  </si>
  <si>
    <t>• 사전공사기성 집행관련 대장 관리</t>
  </si>
  <si>
    <t>• 사전공사기성 발생현황 List up
• 사전공사기성 별 집행승인 금액 및 집행 현황 관리</t>
    <phoneticPr fontId="5" type="noConversion"/>
  </si>
  <si>
    <t>사전공사기성 관리대장 업데이트</t>
  </si>
  <si>
    <t>• 공사 채권카드 집행관련 대장 관리</t>
    <phoneticPr fontId="5" type="noConversion"/>
  </si>
  <si>
    <t>• 공사 채권카드기성 발생현황 List up
• 공사 채권카드기성 별 집행승인 금액 및 집행 현황 관리</t>
    <phoneticPr fontId="5" type="noConversion"/>
  </si>
  <si>
    <t>공사 채권카드 관리대장 업데이트</t>
  </si>
  <si>
    <t>공사보험 청구</t>
    <phoneticPr fontId="5" type="noConversion"/>
  </si>
  <si>
    <t>GTX-A5공구 현장</t>
  </si>
  <si>
    <t>신형호</t>
  </si>
  <si>
    <t>공사손해보험 접수</t>
  </si>
  <si>
    <t>• 공사이행보증증권 사용을 위한 증권사 접수</t>
    <phoneticPr fontId="5" type="noConversion"/>
  </si>
  <si>
    <t>• 공사이행보증증권 발행 증권사 확인 및 사용관련 절차 확인
• 공사이행보증증권 접수 및 사용 청구</t>
    <phoneticPr fontId="5" type="noConversion"/>
  </si>
  <si>
    <t>피해물량 사전 검토</t>
  </si>
  <si>
    <t>• 예기치 않은 상황에서 발생할 수 있는 피해를 미리 예측하고, 그에 따른 
  물량을 사전에 검토하여 프로젝트 예산에 반영하거나 추가 대책을 
  마련하는 것</t>
    <phoneticPr fontId="5" type="noConversion"/>
  </si>
  <si>
    <t>• 프로젝트 진행 중 발생할 수 있는 잠재적인 위험 요소를 파악
  (기상 변화, 자재 파손, 작업 중 실수 등)
• 피해 물량 추정: 위의 위험 요소들이 실제로 발생했을 경우 예상되는 피해 물량을 계산</t>
    <phoneticPr fontId="5" type="noConversion"/>
  </si>
  <si>
    <t>피해 현황</t>
    <phoneticPr fontId="5" type="noConversion"/>
  </si>
  <si>
    <t>피해물량 사전 검토 자료</t>
    <phoneticPr fontId="5" type="noConversion"/>
  </si>
  <si>
    <t>공사손해보험 청구용 손해사정사
 검토용역 발주</t>
    <phoneticPr fontId="5" type="noConversion"/>
  </si>
  <si>
    <t>• 공사손해보험 청구를 위한 손해사정사 선정</t>
    <phoneticPr fontId="5" type="noConversion"/>
  </si>
  <si>
    <t>• 공사손해보험 청구 관련 손해사정사 적정 비용 검토
• 적정 손해사정사 검토용역 발주</t>
    <phoneticPr fontId="5" type="noConversion"/>
  </si>
  <si>
    <t>공사손해보험 청구용 
손해사정사 검토용역 발주</t>
    <phoneticPr fontId="5" type="noConversion"/>
  </si>
  <si>
    <t>공사손해보험 청구액에 따른 손익분석</t>
  </si>
  <si>
    <t>• 공사손해보험 청구시 수령 가능 예상 금액 산정</t>
    <phoneticPr fontId="5" type="noConversion"/>
  </si>
  <si>
    <t>• 공사손해보험 청구 시 예상되는 수령가능 금액 산정
• 협력업체와 공사손해보험 청구 관련 협의(필요시)</t>
    <phoneticPr fontId="5" type="noConversion"/>
  </si>
  <si>
    <t>공사손해보험 청구액에
 따른 손익분석</t>
    <phoneticPr fontId="5" type="noConversion"/>
  </si>
  <si>
    <t>손해사정인 현장 답사 및 피해물량 협의</t>
  </si>
  <si>
    <t>• 협력업체 협의 또는 공사손해보험 청구를 위한 손해금액 산정</t>
    <phoneticPr fontId="5" type="noConversion"/>
  </si>
  <si>
    <t>• 손해사정인의 검토를 위한 현장 정보 제공 및 당사의 피해 현황 공유</t>
    <phoneticPr fontId="5" type="noConversion"/>
  </si>
  <si>
    <t>손해사정인 현장 답사
 및 피해물량 협의</t>
    <phoneticPr fontId="5" type="noConversion"/>
  </si>
  <si>
    <t>피해복구 내역서 작성</t>
  </si>
  <si>
    <t>• 피해복구에 필요한 공사금액 등 산정</t>
    <phoneticPr fontId="5" type="noConversion"/>
  </si>
  <si>
    <t>• 손해 발생 금액의 세부 검토를 위한 피해 복구공사 설계도서 작성
  (도면, 수량산출서, 산출내역서 등)</t>
    <phoneticPr fontId="5" type="noConversion"/>
  </si>
  <si>
    <t>손해사정인과 피해 복구금액 협의</t>
  </si>
  <si>
    <t>• 합리적인 피해복구 금액의 확인
 - 다툼 발생 시 당사의 피해 산정금액이 합리적임을 증명</t>
    <phoneticPr fontId="5" type="noConversion"/>
  </si>
  <si>
    <t>• 피해복구 관련 설계도서를 손해사전인에게 공유
• 피해복구 금액으로 인정받기 위한 자료 보완
• 피해복구 금액 산정자료를 기초로 청구 등 후속행위 수행</t>
    <phoneticPr fontId="5" type="noConversion"/>
  </si>
  <si>
    <t>보험금 수령현황 모니터링</t>
  </si>
  <si>
    <t>• 보험금 청구에 따른 수금 및 종결까지 모니터링</t>
    <phoneticPr fontId="5" type="noConversion"/>
  </si>
  <si>
    <t>• 보증사 공사손해 청구에 따른 보증사의 집행 스케쥴 확인
• 확인된 스케쥴에 따른 보증사의 내부절차 및 적기 수금 여부 지속 모니터링</t>
    <phoneticPr fontId="5" type="noConversion"/>
  </si>
  <si>
    <t>공사손해보험 사전공사 집행승인</t>
  </si>
  <si>
    <t>• 공사손해보험 사전공사 집행을 위한 본사 승인</t>
    <phoneticPr fontId="5" type="noConversion"/>
  </si>
  <si>
    <t>• 품의서 작성 및 본사 승인
• 적정 용역비 검토 반영 (다수 업체 견적 검토 등)</t>
    <phoneticPr fontId="5" type="noConversion"/>
  </si>
  <si>
    <t>공사손해보험 사전공사 
집행승인용역</t>
    <phoneticPr fontId="5" type="noConversion"/>
  </si>
  <si>
    <t>사전공사 집행승인에 따른 하도급 변경계약</t>
  </si>
  <si>
    <t>• 공사손해보험 사전공사 집행승인에 따른 하도급 변경계약 체결</t>
    <phoneticPr fontId="5" type="noConversion"/>
  </si>
  <si>
    <t>• 하도급사 외주시스템을 통한 변경계약 체결</t>
    <phoneticPr fontId="5" type="noConversion"/>
  </si>
  <si>
    <t>사전공사 집행승인에 따른
 하도급 변경계약</t>
    <phoneticPr fontId="5" type="noConversion"/>
  </si>
  <si>
    <t>공사손해보험 정산 집행승인</t>
  </si>
  <si>
    <t>• 공사손해보험 정산 집행을 위한 본사 승인</t>
    <phoneticPr fontId="5" type="noConversion"/>
  </si>
  <si>
    <t>공사손해보험 정산 집행승인용역</t>
    <phoneticPr fontId="5" type="noConversion"/>
  </si>
  <si>
    <t>정산 집행승인에 따른 하도급 변경계약</t>
  </si>
  <si>
    <t>• 공사손해보험 정산 집행승인에 따른 하도급 변경계약 체결</t>
    <phoneticPr fontId="5" type="noConversion"/>
  </si>
  <si>
    <t>정산 집행승인에 따른 
하도급 변경계약</t>
    <phoneticPr fontId="5" type="noConversion"/>
  </si>
  <si>
    <t xml:space="preserve">분쟁 사안에 대한 현장 계약조건 분석 및
 승소 가능성 분석 </t>
    <phoneticPr fontId="5" type="noConversion"/>
  </si>
  <si>
    <t>• 분쟁 사항에 대한 소송 진행 시 당사의 실익이 있을지를 검토</t>
    <phoneticPr fontId="5" type="noConversion"/>
  </si>
  <si>
    <t>• 사건 및 사실관계 파악 (현장 조사, 사실관계 정리)
• 계약서 및 관련 서류 분석 (계약조건 검토, 부속서류 및 커뮤니케이션)
• 법률적 근거 및 판례 검토 (적용법률 확인, 판례 분석)</t>
    <phoneticPr fontId="5" type="noConversion"/>
  </si>
  <si>
    <t>분쟁 협의 (공동도급사 사전 협의 포함)</t>
  </si>
  <si>
    <t>• 분쟁 당사자와 분쟁 진행 전 사전 협의를 통한 조속한 해결방안 모색</t>
    <phoneticPr fontId="5" type="noConversion"/>
  </si>
  <si>
    <t>• 분쟁 당사자와 계약에 따른 상호의무를 확인
• 서로의 요구사항 확인 및 협의 시행</t>
    <phoneticPr fontId="5" type="noConversion"/>
  </si>
  <si>
    <t>분쟁 협의
 (공동도급사 사전 협의 포함)</t>
    <phoneticPr fontId="5" type="noConversion"/>
  </si>
  <si>
    <t>협상불가시 대체적 분쟁해결방안 (중재, 조정) 시도</t>
  </si>
  <si>
    <t>• 분댕 당사자와 분쟁 또는 중재, 조정의 추진</t>
    <phoneticPr fontId="5" type="noConversion"/>
  </si>
  <si>
    <t>• 협의가 되지 않는 경우 계약서 상 명기되어있는 방식으로 분쟁 검토(중재, 분쟁조정위원회 등)</t>
    <phoneticPr fontId="5" type="noConversion"/>
  </si>
  <si>
    <t>협상불가시 대체적 분쟁해결방안
 (중재, 조정) 시도</t>
    <phoneticPr fontId="5" type="noConversion"/>
  </si>
  <si>
    <t>대체적 분쟁해결 제도 협의 불가시 
소송의뢰 (DLS 법률자문, 이메일 등)</t>
    <phoneticPr fontId="5" type="noConversion"/>
  </si>
  <si>
    <t>• 본사 법률자문 부서와 법리적 검토 진행</t>
    <phoneticPr fontId="5" type="noConversion"/>
  </si>
  <si>
    <t>관련 증거자료 확보 및 업무협조(청구권 
보전을 위한 공문 발송 검토, 감정 필요시
 감정업체 선정 품의, 감정 결과 분석 등)</t>
    <phoneticPr fontId="5" type="noConversion"/>
  </si>
  <si>
    <t>• 청구권 보전을 위해 필요한 사항의 이행</t>
    <phoneticPr fontId="5" type="noConversion"/>
  </si>
  <si>
    <t>• 당사의 청구권 보전을 위해 필요한 조치사항 진행
 - 유관부서의 협의를 통해 반드시 확보가 필요한 자료, 조치시기의 확인</t>
    <phoneticPr fontId="5" type="noConversion"/>
  </si>
  <si>
    <t>법무지원팀,
계약관리팀,
토목수행팀</t>
    <phoneticPr fontId="5" type="noConversion"/>
  </si>
  <si>
    <t>청구권 보전 필요 사항</t>
    <phoneticPr fontId="5" type="noConversion"/>
  </si>
  <si>
    <t>소송/진행상황 모니터링</t>
  </si>
  <si>
    <t>• 소송 진행과 관련한 법원 등 사법기관의 소송 진행사항 모니터링</t>
    <phoneticPr fontId="5" type="noConversion"/>
  </si>
  <si>
    <t>• 소송 제기 이후 법원 진행 절차에 따른 정기적인 진행사항 모니터링</t>
    <phoneticPr fontId="5" type="noConversion"/>
  </si>
  <si>
    <t>소송 관련 비용 집행</t>
  </si>
  <si>
    <t>• 법률자문사 비용 등 소송과 관련한 비용의 집행</t>
    <phoneticPr fontId="5" type="noConversion"/>
  </si>
  <si>
    <t>• 소송 진행 및 법무법인 계약조건에 따른 계약금액 집행
 - 착수금, 성공불 등 계약조건에 따른 비용 지급</t>
    <phoneticPr fontId="5" type="noConversion"/>
  </si>
  <si>
    <t>중대재해 조치(최초)</t>
    <phoneticPr fontId="5" type="noConversion"/>
  </si>
  <si>
    <t>중대재해 대비</t>
    <phoneticPr fontId="5" type="noConversion"/>
  </si>
  <si>
    <t>• 비상훈련 계획 및 실시</t>
  </si>
  <si>
    <t>• 비상사태 발생시 신속한 대응체계 수립</t>
  </si>
  <si>
    <t>훈련계획서</t>
  </si>
  <si>
    <t>중대재해 조치 및 처리 훈련</t>
  </si>
  <si>
    <t>안전사고 보고 및 조사 절차서</t>
  </si>
  <si>
    <t>긴급처리 및 작업중지</t>
  </si>
  <si>
    <t>• 해당공정 작업중지 및 현장 근로자 대피
• 재해발생 전파, 신고 및 응급조치, 추가 피해방지 조치</t>
  </si>
  <si>
    <t xml:space="preserve">• 발생한 사태와 상황 파악 후 사고발생 알림
  [최초목격자→최초 보고 접수장(DL 관리자)→현장소장]
• 신속히 119신고 및 심폐소생술 등의 응급처치(관련 자격/교육 이수자 실시)
• 발생한 사태와 상황 파악 후 타공종 사고 확산 가능성 검토하여
  작업중지 범위 결정 → 전 직원 전파 </t>
  </si>
  <si>
    <t>중대재해처리 실무지침</t>
  </si>
  <si>
    <t>2차재해방지조치</t>
  </si>
  <si>
    <t>• 현장 통제 및 현장 보존
• 사고구간 위험요인 제거</t>
  </si>
  <si>
    <t>• 현장접근금지 조치(입간판, 웨빙띠 등)
• 재해상황에 따른 안전조치
  - 화재발생시 배풍기로 연기제거
  - 붕괴시 낙하위험 자재 제거 등
  - 동력차단, 장비, 인력 투입하여 피해 확산 방지 조치</t>
  </si>
  <si>
    <t>병원후송</t>
  </si>
  <si>
    <t>• 재해자 구조 및 이송</t>
  </si>
  <si>
    <t>• 의료기관 구급 요청 및 이송을 위한 지원
  - 119 구급차 및 구급대원 이동동선 확보
• 재해자 경과 사항 학인 및 보고
  - 병원 이송시 관리자 동행
• 사망시 사고 사실 유족 통보</t>
  </si>
  <si>
    <t>본사보고(안전보건팀, 토목안전팀)</t>
  </si>
  <si>
    <t>• 사고발생 상황 본사 보고(최초)</t>
  </si>
  <si>
    <t>• 유선보고(본부 안전, 기획팀)
• 보고내용
  - 재해발생시간, 장소
  - 재해형태, 재해자 상태 및 인원
  - 재해원인</t>
  </si>
  <si>
    <t>본사보고
(안전보건팀, 토목안전팀)</t>
    <phoneticPr fontId="5" type="noConversion"/>
  </si>
  <si>
    <t>대외보고 (발주처, 노동부 보고)</t>
  </si>
  <si>
    <t>• 중대재해발생 공식 보고</t>
  </si>
  <si>
    <t>• 고용노동부 보고(이메일, 팩스 등 서면보고)
• CSI : 사고발생 6시간 이내 신고
• 발주자 : 발생현황 통보</t>
  </si>
  <si>
    <t>중대재해 발생현황 보고서</t>
  </si>
  <si>
    <t>직원회의</t>
  </si>
  <si>
    <t>• 중대사고 대응 컨트롤타워 구축
• 직원 업무 분장</t>
  </si>
  <si>
    <t>• 사고조사, 대응, 유족 합의 등 후속업무 분장</t>
  </si>
  <si>
    <t>사고보고서 작성</t>
  </si>
  <si>
    <t>• 사고내용 서면보고(최초)</t>
  </si>
  <si>
    <t>• 시간대별 상황일지 작성
• 사고원인, 대응방안, 피해상황
• 법 위반 Risk 검토사항 등
• 일원화된 대내외 사고 내용 전달</t>
  </si>
  <si>
    <t>사고 보고서</t>
  </si>
  <si>
    <t>사고현장 조사 (목격작, 진술확보, 사진촬영 등)</t>
  </si>
  <si>
    <t>• 사고 발생경위, 원인 파악</t>
  </si>
  <si>
    <t>• 사고현장 초동조사, 재해자 초기조사
• 사고 관련 자료 확보</t>
  </si>
  <si>
    <t>사고 관련 자료</t>
  </si>
  <si>
    <t>중대재해 조치(2차)</t>
    <phoneticPr fontId="5" type="noConversion"/>
  </si>
  <si>
    <t>현장종류, 계약종류, 계약조건 조사</t>
  </si>
  <si>
    <t>• 공동도급 현장, 하도급 형태, 계약형태 조사</t>
  </si>
  <si>
    <t>• 공동도급협약서 상 산재처리 방법 및 순번 확인
• 일반건설업체, 전문업체, 노임성 영세업체 등 업체 상태 파악
• 외주계약, 물품납품 및 설치계약 등 확인</t>
  </si>
  <si>
    <t>법무지원팀</t>
    <phoneticPr fontId="5" type="noConversion"/>
  </si>
  <si>
    <t>현장종류, 계약종류, 
계약조건 조사순번</t>
    <phoneticPr fontId="5" type="noConversion"/>
  </si>
  <si>
    <t>사고장소 답사 (외부)</t>
  </si>
  <si>
    <t>• 사고의 근본원인 조사 및 대책 수립
• 본사 사고조사팀 구성/운영</t>
  </si>
  <si>
    <t>• 시설물 안전조치 사항 안전기준 부합여부 확인
• 관리감독자, 안전담당자, 신호수 배치 등 확인
• 사고자 위치, 목격자 위치, 관련 시설물 위치 
• 재해자 주요 과실 확보</t>
  </si>
  <si>
    <t>대책회의</t>
  </si>
  <si>
    <t>• 사고 대응 및 법적 Risk 분석
• 경찰/노동부/언론/유족 대처 방법 협의</t>
  </si>
  <si>
    <t>• 재해자 정보 확인(병력등)
• 법적서류 확인(교육, 위험성평가 등)
• CCTV, 바디캠 영상 확보/분석
• 노동부, 경찰 조사내용 모니터닝 및 대응</t>
  </si>
  <si>
    <t>언론 등 대외 대응</t>
  </si>
  <si>
    <t>• 언론 취재 응대 대비</t>
  </si>
  <si>
    <t>• 언론홍보팀 공유/협의
• 언론 취재 대비 응대 자료 준비
• 취재 요청시 언론홍보팀 즉시 연락
• 언론접촉 일지 작성하여 공유</t>
    <phoneticPr fontId="5" type="noConversion"/>
  </si>
  <si>
    <t>언론홍보팀</t>
  </si>
  <si>
    <t>언론 등 대외 대응,
언론접촉일지</t>
    <phoneticPr fontId="5" type="noConversion"/>
  </si>
  <si>
    <t>합의/공증</t>
  </si>
  <si>
    <t>• 민/형사적 합의
• 금전적 손실 최소화</t>
  </si>
  <si>
    <t>• 유족 합의 진행사항 지속 모니터링 및 지원</t>
  </si>
  <si>
    <t>합의서(공증)</t>
    <phoneticPr fontId="5" type="noConversion"/>
  </si>
  <si>
    <t>산재/근재보험 처리</t>
  </si>
  <si>
    <t xml:space="preserve">• 산업재해조사표 제출 </t>
  </si>
  <si>
    <t>• 노동부 산업재해 보고 및 근로복지공단 요양신청</t>
  </si>
  <si>
    <t>사고처리 진행상황 및 경과 모니터링</t>
  </si>
  <si>
    <t xml:space="preserve">• 안전사항 상황 일지 작성 </t>
  </si>
  <si>
    <t>• 모니터링 및 결과 확인</t>
  </si>
  <si>
    <t>GTX-A6공구 현장</t>
  </si>
  <si>
    <t>문성우</t>
  </si>
  <si>
    <t>현장소장 변경 후 5일 내 제출</t>
  </si>
  <si>
    <t>• 현장 운영에 대한 모든 정보를 체계적으로 정리하여 후임 소장에게 전달</t>
  </si>
  <si>
    <t>• D-13 사유발생 : 주관팀 유관팀 통보, 필요 시 인수인계T/F팀 구성
• D-12 토목수행팀 담당PM 인수인계서 작성 지원(담당PM, 인수자 : 인수인계T/F팀 필요성 판단)
• D-7 T/F팀 현장투입 : Risk 도출 및 검토, Hedge방안 제시
• D+0 인수인계서 서명 : 전임 및 후임소장 확인/서명, 필요 시 보고회 시행
• D+5 이내 사내공문 발송 : 인수인계 완료 공문 발송(수신 : 토목수행팀)</t>
  </si>
  <si>
    <t>현장소장 인수인계서</t>
  </si>
  <si>
    <t>Risk 기회관리부 및 문서분류기준표 작성</t>
    <phoneticPr fontId="5" type="noConversion"/>
  </si>
  <si>
    <t>• 현장 운영중 발생할 수 있는 각 단위조직별 Risk&amp;기회 도출, 조치방안 검토
• 각 단위조직별 문서 보관(폐기)시 체계적으로 분류하기 위한 기준 정립
• 내•외부 Issue 및 이해관계자 요구사항을 고려하여 당 현장과 경영목표 달성 및 전략적 방향과 관련된 현 시점의 리스크 &amp; 기회 요인 기록</t>
  </si>
  <si>
    <t>• 당사 DQMS에 등재하기 위한 각 단위조직별 Risk 기회관리부 작성
- 단위조직별, 업무별 Risk&amp;기회 요인 파악 및 미치는 영향 분석
- Risk&amp;기회 조치계획 및 항목별 담당자 지정하고 조치완료 후 효과평가
• 각 단위조직별 문서의 체계적 분류, 용이한 확인, 준공 후 관리방법을 기재한 기준표 작성
- 문서를 대중소로 분류하여 보관장소 지정
- 문서의 중요도, 준공 후 활용여부에 따라 관리방법을 지정
• 리스크/기회 구분 작성(리스크/기회요인으로 인한 영향 )
• 리스크/기회 요인, 미치는 영향, 리스크/기회 식별, 발생가능성, 영향도 반영</t>
  </si>
  <si>
    <t>Risk 기회관리부, 문서분류기준표</t>
  </si>
  <si>
    <t>Risk 기회관리부 및 문서분류기준표 취합</t>
    <phoneticPr fontId="5" type="noConversion"/>
  </si>
  <si>
    <t>• 현장 운영중 발생할 수 있는 각 단위조직별 Risk &amp; 기회 도출, 
  조치방안 취합</t>
    <phoneticPr fontId="5" type="noConversion"/>
  </si>
  <si>
    <t>• 각 단위조직별 문서 보관(폐기)시 체계적으로 분류하기 위한 기준을 취합
• 각 단위조직에서 작성된 Risk 기회관리부 및 문서분류기준표를 취합하여 당사 시스템에 등재</t>
  </si>
  <si>
    <t>• 현장 운영중 필요한 용역 수행사유, 발주 예산 검토</t>
  </si>
  <si>
    <t>• 표준 양식에 맞는 검토자료 및 예산대비내역서 작성
• 용역 예산금액 및 선정방법에 따른 본사 외주 전결규정 확인</t>
  </si>
  <si>
    <t>토목수행팀
토목견적팀</t>
  </si>
  <si>
    <t>용역 검토자료, 예산대비내역서</t>
  </si>
  <si>
    <t>• 입찰 참여 업체들이 적정 금액으로 입찰할 수 있도록 현장여건 설명서 작성</t>
  </si>
  <si>
    <t>• 표준 현장설명서를 이용하여 작성
• 입찰시 적정한 금액이 반영될 수 있도록 현장여건 반영
• 저가심의제도 및 입찰불참, 낙찰포기, 견적불성실에 따른 제재사항, 단가심의 등 당사 
  규정 포함</t>
    <phoneticPr fontId="5" type="noConversion"/>
  </si>
  <si>
    <t>현장설명서</t>
  </si>
  <si>
    <t>• 입찰 참여 업체들의 산업재해 예방을 위한 조치 능력과 기술을 확인</t>
  </si>
  <si>
    <t>• 현장설명회 시 표준 양식에 맞는 안전보건능력평가표 배포(입찰시 당사 시스템에 첨부)</t>
  </si>
  <si>
    <t>안전보건능력평가표</t>
  </si>
  <si>
    <t>• 수행 업체를 선정하기 위한 발주를 본사에 의뢰</t>
  </si>
  <si>
    <t>• 당사 시스템을 통헤 업체선정의뢰 품의서 작성 후 유관팀에 결재 상신
• 용역 검토자료, 예산대비내역서, 현장설명서 유관팀 검토
• 입찰 참여 업체 Pool 검토 후 선정
• 입찰 참여 업체들에게 현장설명회(일시, 장소, 지참물) 참석 요청</t>
  </si>
  <si>
    <t>업체선정의뢰서(품의서)</t>
  </si>
  <si>
    <t>• 입찰 결과 선정된 낙찰자와 계약하기 위해 본사에 의뢰</t>
  </si>
  <si>
    <t>• 당사 시스템을 통해 하도승인의뢰 품의서 작성 후 유관팀에 결재 상신
• 낙찰자(우선협상대상자)의 입찰금액 검토결과 필요시 단가심의, 저가심의 시행
• 입찰시 제출한 낙찰자의 안전보건능력평가표를 유관팀이 검토</t>
  </si>
  <si>
    <t>토목수행팀
토목견적팀
토목안전팀</t>
  </si>
  <si>
    <t>하도승인의뢰서(품의서)</t>
  </si>
  <si>
    <t>• 용역 수행 계약서 작성 및 날인</t>
  </si>
  <si>
    <t>• 당사 시스템을 통해 표준 계약서를 이용하여 계약 체결</t>
  </si>
  <si>
    <t>(선정)예산대비내역서 작성</t>
    <phoneticPr fontId="5" type="noConversion"/>
  </si>
  <si>
    <t>• 현장 운영중 필요한 용역 수행사유, 발주 예산 검토</t>
    <phoneticPr fontId="5" type="noConversion"/>
  </si>
  <si>
    <t>(선정)업체선정의뢰</t>
    <phoneticPr fontId="5" type="noConversion"/>
  </si>
  <si>
    <t>• 당사 시스템을 통헤 업체선정의뢰 품의서 작성 후 유관팀에 결재 상신
• 용역 검토자료, 예산대비내역서, 현장설명서, 안전보건능력평가표 유관팀 검토
• 입찰 참여 업체 Pool 검토 후 선정
• 입찰 참여 업체들에게 현장설명회(일시, 장소, 지참물) 참석 요청</t>
  </si>
  <si>
    <t>(선정)입찰</t>
    <phoneticPr fontId="5" type="noConversion"/>
  </si>
  <si>
    <t>• 입찰 참여 업체들이 용역 낙찰받기 위한 가격 투찰</t>
    <phoneticPr fontId="5" type="noConversion"/>
  </si>
  <si>
    <t>• 당사 시스템을 통해 입찰 참여 업체들이 현장설명서를 참고하여 적정금액 산정 후 입찰</t>
  </si>
  <si>
    <t>견적(입찰)대비표</t>
    <phoneticPr fontId="5" type="noConversion"/>
  </si>
  <si>
    <t>(선정)하도승인의뢰</t>
    <phoneticPr fontId="5" type="noConversion"/>
  </si>
  <si>
    <t>• 당사 시스템을 통해 하도승인의뢰 품의서 작성 후 유관팀에 결재 상신
• 낙찰자(우선협상대상자)의 입찰금액 검토결과 필요시 단가심의, 저가심의 시행
• 입찰시 제출한 낙찰자의 안전보건능력평가표를 유관팀이 검토</t>
    <phoneticPr fontId="5" type="noConversion"/>
  </si>
  <si>
    <t>(선정)계약</t>
    <phoneticPr fontId="5" type="noConversion"/>
  </si>
  <si>
    <t>• 당사 시스템을 통해 표준 계약서를 이용하여 계약 체결</t>
    <phoneticPr fontId="5" type="noConversion"/>
  </si>
  <si>
    <t>하도급 계약서</t>
    <phoneticPr fontId="5" type="noConversion"/>
  </si>
  <si>
    <t>(수행)측량계획 수립</t>
    <phoneticPr fontId="5" type="noConversion"/>
  </si>
  <si>
    <t>• 설계된 목적 공사를 수행하기 위한 현황/확인 측량 계획 수립</t>
  </si>
  <si>
    <t>• 측량 업체로부터 측량수행계획 접수(공문)
• 계약서(현장설명서)와 측량수행계획(인력&amp;장비 투입계획) 비교하여 적정여부 확인
• 발주처별 필요시 측량수행계획 공문 발송</t>
    <phoneticPr fontId="5" type="noConversion"/>
  </si>
  <si>
    <t>(수행)기준점 조사 및 선점 (협력업체)</t>
    <phoneticPr fontId="5" type="noConversion"/>
  </si>
  <si>
    <t>• 설계서에 적용된 기준점(CP) 및 수준점(BM) 확인</t>
  </si>
  <si>
    <t>• 설계서에 적용된 기준점 및 수준점을 명확히 파악하여 현장 존재여부 확인</t>
    <phoneticPr fontId="5" type="noConversion"/>
  </si>
  <si>
    <t>측량보고서</t>
    <phoneticPr fontId="5" type="noConversion"/>
  </si>
  <si>
    <t>(수행)보조점 및 기준점 설치 (협력업체)</t>
    <phoneticPr fontId="5" type="noConversion"/>
  </si>
  <si>
    <t>• 공사 진행중 필요한 추가 보조점 및 기준점 설치</t>
  </si>
  <si>
    <t>• 공사 진행중 필요한 추가 보조점 및 기준점을 설치하기 위해 현장내 적정 설치위치 선정
• 보조점 및 기준점 설치 후 설치위치(좌표, 레벨) 도면화
• 보조점 및 기준점이 파손&amp;변형 되지 않도록 보호 조치</t>
    <phoneticPr fontId="5" type="noConversion"/>
  </si>
  <si>
    <t>(수행)기준점 측량 (협력업체)</t>
    <phoneticPr fontId="5" type="noConversion"/>
  </si>
  <si>
    <t>• 도면 대비 현장 기준점 일치 여부 재확인</t>
  </si>
  <si>
    <t>• 측량 업체 인력들이 측량장비(토탈스테이션, GPS, 레벨)를 사용하여 기준점 측량
• 기준점 측량 Data(좌표, 레벨) 설계서와 비교 후 이상없을 시 발주처에 기준점 사용 보고</t>
    <phoneticPr fontId="5" type="noConversion"/>
  </si>
  <si>
    <t>(수행)공사중 측량 (협력업체)</t>
    <phoneticPr fontId="5" type="noConversion"/>
  </si>
  <si>
    <t>• 공사 진행중 목적 공사를 위한 측량, 공사오류 방지하기 위한 기준점 관리</t>
  </si>
  <si>
    <t>• 측량 기사가 측량장비(토탈스테이션, GPS, 레벨)를 사용하여 기준점 측량
• 측량 역량을 보유한 직원이 직원 측량교육 실시
• 측량 기사의 변경/교체 시에도 지속적인 활용 및 인수인계 가능토록 기준점 식별/도면 관리
• 기준점 파손&amp;변형시 발주처에 고지하고 새로운 기준점 설치계획 수립
• 측량 결과를 토대로 월간 측량보고서를 작성하고 필요시 발주처 보고</t>
    <phoneticPr fontId="5" type="noConversion"/>
  </si>
  <si>
    <t>(수행)용지경계점 측량 (협력업체)</t>
    <phoneticPr fontId="5" type="noConversion"/>
  </si>
  <si>
    <t>• 지적도, 설계 용지도, 현장 용지경계 일치여부 확인</t>
  </si>
  <si>
    <t>• 용지경계확인 측량을 하여 설계 용지도와 현장 용지경계 일치여부 파악
• LX 한국국토정보공사를 통해 지적도를 접수하여 현장 용지도와 비교</t>
    <phoneticPr fontId="5" type="noConversion"/>
  </si>
  <si>
    <t>용지도</t>
  </si>
  <si>
    <t>공무팀 내부 회의(팀내 인원 기준으로 업무 시간 산출)(1인당)</t>
  </si>
  <si>
    <t>• 각 단위조직별 중요 이슈사항 발생시 or 정기적(주 단위)공유 및 대책 마련</t>
  </si>
  <si>
    <t>• 중요 이슈사항 추진경위, 문제점 및 대책에 대한 업무 담당자안 작성
• 회의 안건 팀내 사전 공유
• 토론(추진경위에 대한 점검, 문제점-대책안 적정성, Plan-B 검토)
• 실행경과 팀내 주기적 공유</t>
  </si>
  <si>
    <t>회의록</t>
  </si>
  <si>
    <t>공사팀 내부 회의(팀내 인원 기준으로 업무 시간 산출)(1인당)</t>
  </si>
  <si>
    <t>품질팀 내부 회의(팀내 인원 기준으로 업무 시간 산출)(1인당)</t>
  </si>
  <si>
    <t>• 중요 이슈사항 추진경위, 문제점 및 대책에 대한 업무 담당자안 작성
• 회의 안건 팀내 사전 공유
• 회의 자료 준비(공정표, 지침/시방서, 도면 등)
• 토론(추진경위에 대한 점검, 문제점-대책안 적정성, Plan-B 검토)
• 실행경과 팀내 주기적 공유</t>
  </si>
  <si>
    <t>안전팀 내부 회의(팀내 인원 기준으로 업무 시간 산출)(1인당)</t>
  </si>
  <si>
    <t>관리팀 내부 회의(팀내 인원 기준으로 업무 시간 산출)(1인당)</t>
  </si>
  <si>
    <t>공무팀(팀내 인원 기준으로 업무 시간 산출)(1인당)</t>
  </si>
  <si>
    <t>• 현장 공정 추진을 위한 주간단위 진행현황, 이슈사항, 지연시 대책 수립</t>
  </si>
  <si>
    <t>• 3Weeks DPM Report 사전 검토
  - 하도급 계약금액 대비 Resource 투입 실적 분석으로 하도급 적흑자 분석
  - 공정추진현황에 차질없도록 대내외 행정업무(설계변경, 계역변경 등) 추진 계획 수립
• 계약내/계액외 공사 검토하여 하도급법 등 관계법령 위반되지 않도록 행정업무 추진 계획 수립
• 지원팀으로써 공사진행에 필요한 사항 검토하여 공사팀&amp;협력사와 공유</t>
  </si>
  <si>
    <t>3Weeks DPM Report</t>
  </si>
  <si>
    <t>공사팀(팀내 인원 기준으로 업무 시간 산출)(1인당)</t>
  </si>
  <si>
    <t>• 3Weeks DPM Report 표준양식으로 각 담당 구간별 공정추진현황 작성(전주/금주/차주)
  - 일 단위 공사물량의 계획 및 측정을 위해 투입 Resource(인력/장비/자재) 관리
  - 계획 vs 실적 차인분석을 통해 적정 Resource 투입 여부 판단 및 차인에 대한 만회대책 수립
• 계약내/계약외 공사 표기로 하도급법 등 관계법령 위반 Risk 방지
• 지원팀(공사팀 외)에서 공사진행에 필요한 지원사항 공유</t>
  </si>
  <si>
    <t>품질팀(팀내 인원 기준으로 업무 시간 산출)(1인당)</t>
  </si>
  <si>
    <t>• 3Weeks DPM Report 사전 검토
- 공정추진현황에 차질없도록 대내외 품질업무(공급원승인, 품질검사 등) 추진 계획 수립
• 지원팀으로써 공사진행에 필요한 사항 검토하여 공사팀&amp;협력사와 공유
• 회의 자료 준비(공정표, 지침/시방서, 도면 등)</t>
  </si>
  <si>
    <t>안전팀(팀내 인원 기준으로 업무 시간 산출(1인당)</t>
  </si>
  <si>
    <t>• 3Weeks DPM Report 사전 검토
  - 공정추진현황에 차질없도록 대내외 행정업무(안전공사발표, SORA 등) 추진 계획 수립
• 지원팀으로써 공사진행에 필요한 사항 검토하여 공사팀&amp;협력사와 공유</t>
  </si>
  <si>
    <t>관리팀(팀내 인원 기준으로 업무 시간 산출)(1인당)</t>
  </si>
  <si>
    <t>• 3Weeks DPM Report 사전 검토
  - 공정추진현황에 차질없도록 대내외 행정업무(지급자재 공급, 근로자복지 등) 추진 계획 수립
• 지원팀으로써 공사진행에 필요한 사항 검토하여 공사팀&amp;협력사와 공유</t>
  </si>
  <si>
    <t>현장 전체 회의</t>
    <phoneticPr fontId="5" type="noConversion"/>
  </si>
  <si>
    <t>현장 운영 전반의 월간단위 진행현황, 이슈사항, 문제점 대책 수립</t>
  </si>
  <si>
    <t>• 월 단위 중요 이슈사항 추진경위, 문제점 및 대책에 대한 각 팀안 작성
• 회의 안건 각 팀간 사전 공유
• 토론(추진경위에 대한 점검, 문제점-대책안 적정성, Plan-B 검토)
• 실행경과 각 팀간 주기적 공유
• 각 팀별 지원요청사항 공유</t>
  </si>
  <si>
    <t>• 현장 운영 전반의 월간단위 진행현황, 이슈사항, 문제점 대책 수립</t>
  </si>
  <si>
    <t>• 월 단위 중요 이슈사항 추진경위, 문제점 및 대책에 대한 각 팀안 작성
• 회의 안건 각 팀간 사전 공유
• 회의 자료 준비(공정표, 지침/시방서, 도면 등)
• 토론(추진경위에 대한 점검, 문제점-대책안 적정성, Plan-B 검토)
• 실행경과 각 팀간 주기적 공유
• 각 팀별 지원요청사항 공유</t>
  </si>
  <si>
    <t>안성-성남고속9공구 현장</t>
  </si>
  <si>
    <t>이승일</t>
  </si>
  <si>
    <t>발주처 월간 공정회의 작성</t>
  </si>
  <si>
    <t>• 공정관리 및 발주처 요청사항에 대한 이행</t>
  </si>
  <si>
    <t xml:space="preserve">• 월간 공정추진 실적 및 익월 공정계획에 대한 회의자료를 작성하고 발주처에 제출한다. </t>
  </si>
  <si>
    <t>발주처 월간 공정회의 자료</t>
  </si>
  <si>
    <t xml:space="preserve">발주처 월간 공정회의 작성에 </t>
  </si>
  <si>
    <t>발주처 주간 실적보고</t>
  </si>
  <si>
    <t xml:space="preserve">• 주간 공정추진 실적 및 내주 공정계획에 대한 보고자료를 작성하고 발주처에 제출한다. </t>
  </si>
  <si>
    <t>발주처 주간 실적보고 자료</t>
  </si>
  <si>
    <t xml:space="preserve">발주처 주간 실적보고에 </t>
  </si>
  <si>
    <t>발주처 월간 실적보고</t>
  </si>
  <si>
    <t xml:space="preserve">• 월간 공정추진 실적 및 익월 공정계획에 대한 보고자료를 작성하고 발주처에 제출한다. </t>
  </si>
  <si>
    <t>발주처 월간 실적보고 자료</t>
  </si>
  <si>
    <t xml:space="preserve">발주처 월간 실적보고에 </t>
  </si>
  <si>
    <t>발주처 업무연락 작성&amp;제출</t>
  </si>
  <si>
    <t>• 발주처 요청사항에 대한 이행</t>
  </si>
  <si>
    <t>• 발주처에서 요청하는 업무연락에 대해 자료 작성 후 제출한다.</t>
  </si>
  <si>
    <t>발주처 
업무연락 자료</t>
    <phoneticPr fontId="5" type="noConversion"/>
  </si>
  <si>
    <t>발주처 업무연락 회신</t>
  </si>
  <si>
    <t>명절 미/체불 조사</t>
  </si>
  <si>
    <t xml:space="preserve">• 발주처에서 명절 전 미/체불 조사 요청시 요청사항 이행
• 미/체불로 인한 Risk 사전 조치  </t>
  </si>
  <si>
    <t>• 최근 대금지불시스템(노무비닷컴 등) 지급내역 및 작업사항 등을 바탕으로 지급 누락 건 파악
• 관련법령에 따라 협력업체의 거래처(2차 협력업체)에 대한 대금 지불도 원도급과 동일하게 적용(관련법령 : 하도급거래 공정화에 관한 법률)
A. 당사로부터 기성 수령 시 : 수령일로부터 15일 이내 지급
B. 당사로부터 기성 미수령 시 : 거래대금 세금계산서 발행일로부터 60일 이내 지급</t>
  </si>
  <si>
    <t>대금지불시스템
(노무비닷컴 등)</t>
    <phoneticPr fontId="5" type="noConversion"/>
  </si>
  <si>
    <t>협력업체별 미/체불 조사 결과</t>
  </si>
  <si>
    <t>하도급법</t>
  </si>
  <si>
    <t>발생암 매각 정산자료 작성 및 제출</t>
  </si>
  <si>
    <t>• 발주처 대행으로 업체와 계약 후 매월 발생암 매각 수량을 정산 보고하여 발주처에 제출한다.</t>
  </si>
  <si>
    <t>매월 정산 실적</t>
  </si>
  <si>
    <t>정산 보고 및 업체/발주처간 
대금지급 확인</t>
    <phoneticPr fontId="5" type="noConversion"/>
  </si>
  <si>
    <t>상생협의체 운영 및 실적 작성</t>
  </si>
  <si>
    <t>• 건설참여자간 공정한 거래 질서 확립과 생생한 현장의견 청취를 통한 동반성장 및 
  협력관계 유지한다.</t>
    <phoneticPr fontId="5" type="noConversion"/>
  </si>
  <si>
    <t>분기별 상생
협력회의 진행</t>
    <phoneticPr fontId="5" type="noConversion"/>
  </si>
  <si>
    <t>과제 발굴 및 해결방안 모색</t>
  </si>
  <si>
    <t>지하안전영향평가 협의내용 이행 작성 제출</t>
  </si>
  <si>
    <t>• 공사중 지하안전영향평가 내용 이행 및 공사중 지하안전 확보</t>
    <phoneticPr fontId="5" type="noConversion"/>
  </si>
  <si>
    <t>• 실시설계 당시 수행한 지하안전영향평가에 따른 공사중 이행사항의 확인
• 공사중 이행사항 이행 및 관련내용의 발주자 근거자료 통보</t>
    <phoneticPr fontId="5" type="noConversion"/>
  </si>
  <si>
    <t>지하안전영향평가 협의내용 
이행 작성 제출</t>
    <phoneticPr fontId="5" type="noConversion"/>
  </si>
  <si>
    <t>사전재해영향평가 협의내용 이행현황 작성</t>
  </si>
  <si>
    <t>• 관계 법령에 따른 이행</t>
  </si>
  <si>
    <t>• 사전재해영향평가 협의내용 대장을 관리하여 상시 비치하고, 필요시 발주처에 보고한다.</t>
  </si>
  <si>
    <t>사전재해영향평가
 관리대장</t>
    <phoneticPr fontId="5" type="noConversion"/>
  </si>
  <si>
    <t>사전재해영향평가 관리대장</t>
  </si>
  <si>
    <t>자연재해대책법 제6조</t>
  </si>
  <si>
    <t>교통영향평가 협의내용 이행현황 작성</t>
  </si>
  <si>
    <t>• 공사 진행 및 도로 상부 작업장 점용에 따른 교통영향 검토</t>
    <phoneticPr fontId="5" type="noConversion"/>
  </si>
  <si>
    <t>• 교통영향평가서에 따른 공사중 이행사항의 확인
• 공사계획 수립 시 해당 내용이 이행될 수 있도록 인력 및 장비운영계획 수립
• 교통영향평가서에 따른 공사중 이행사항의 발주자 보고(필요시)</t>
    <phoneticPr fontId="5" type="noConversion"/>
  </si>
  <si>
    <t>교통영향평가 협의내용 
이행현황 작성</t>
    <phoneticPr fontId="5" type="noConversion"/>
  </si>
  <si>
    <t>지급자재(관급자재) 발주 및 계약변경 자료 작성 제출</t>
  </si>
  <si>
    <t>• 발주처 구입 대상 자재에 대한 사용 관리</t>
  </si>
  <si>
    <t>• 발주처 구입 자재에 대해 발주처에 신청 및 반입 후 지급자재 검수입고조서 작성하여 
  발주처에 제출한다.</t>
    <phoneticPr fontId="5" type="noConversion"/>
  </si>
  <si>
    <t>지급자재 
검수입고조서</t>
    <phoneticPr fontId="5" type="noConversion"/>
  </si>
  <si>
    <t>검수입고조서 취합 및 지급자재
 설계변경</t>
    <phoneticPr fontId="5" type="noConversion"/>
  </si>
  <si>
    <t>지급자재(관급자재) 발주 및
 계약변경 자료 작성 제출</t>
    <phoneticPr fontId="5" type="noConversion"/>
  </si>
  <si>
    <t>• 안전 및 교통 효율 확보, 법령 및 공익사업 절차 준수, 토지 소유자 권리
  보호 및 보상, 공사 계획 및 예산 관리</t>
    <phoneticPr fontId="5" type="noConversion"/>
  </si>
  <si>
    <t>• 관련 행정기관 절차 확인(도로구역의 결정 또는 변경 절차)
• 국토교통부령에서 정한 별지 서식에 따라 작성
 - 고시문 변경 사유, 변경 전후의 도로 구역 경계, 면적, 노선번호, 위치 등</t>
    <phoneticPr fontId="5" type="noConversion"/>
  </si>
  <si>
    <t>도로구역 변경고시</t>
  </si>
  <si>
    <t>• 준공기한 준수 (공기지연에 따른 지체상금 Risk 제거)
• 예정공정 지연 발생(예상) 시 대책 수립</t>
    <phoneticPr fontId="5" type="noConversion"/>
  </si>
  <si>
    <t>• 잔여기간에 대한 상세 예정공정표를 작성(Pert-CPM 방식)하여 여유공기를 산출한다.
   - CP(Critical Path) 도출
   - TF(Total Float)관리
   - 주요 Milestone 분석
• 여유공기 부족시 지연 원인을 분석하고 공기단축 방안을 도출한다.
• 공기단축의 한계가 예상되는 경우 공사기간 연장 가능 여부를 검토한다.</t>
  </si>
  <si>
    <t>공기단축 방안,
공사기간 연장</t>
  </si>
  <si>
    <t>공기 검토서류</t>
    <phoneticPr fontId="5" type="noConversion"/>
  </si>
  <si>
    <t>국내현장 토목시공 업무지침 6.2</t>
  </si>
  <si>
    <t>잔여 설계변경 List-up 및 처리계획 수립</t>
  </si>
  <si>
    <t>• 도급 설계변경 일정 관리 및 문제 해결</t>
  </si>
  <si>
    <t>• CCLS를 통해 잔여 설계변경 건을 List-up하고 진행현황을 업데이트한다.
• 설계변경 근거가 불분명한 경우, 토목계약지원팀과 협의하여 유권해석, 타현장사례 등 
  관련근거를 구비하여 추진한다.</t>
    <phoneticPr fontId="5" type="noConversion"/>
  </si>
  <si>
    <t>토목계약지원팀, 
공무</t>
    <phoneticPr fontId="5" type="noConversion"/>
  </si>
  <si>
    <t>CCLS</t>
  </si>
  <si>
    <t>정산 간접비 실적 최종 집계</t>
  </si>
  <si>
    <t>• 도급 간접비 정산</t>
  </si>
  <si>
    <t>• 협력업체들로 부터 정산 간접비에 대한 실적 증빙을 징구하여 집계한다.</t>
  </si>
  <si>
    <t>정산 간접비 증빙</t>
  </si>
  <si>
    <t>업체별 정산 간접비 집계표</t>
  </si>
  <si>
    <t>최종 도급내역서 확정</t>
  </si>
  <si>
    <t>• 도급 변경계약 체결 준비</t>
  </si>
  <si>
    <t>발주처로 부터 기 승인된 설계변경, 물가변동 등 내역서</t>
  </si>
  <si>
    <t>최종 도급내역서</t>
  </si>
  <si>
    <t>준공도서 용역업체 선정 및 계약</t>
  </si>
  <si>
    <t>• 준공 설계도서 제출</t>
  </si>
  <si>
    <t>• 도급계약 조건 및 시방서 등에 따라 제출해야 할 준공도서의 범위와 수량을 확인한다.
• 업체선정 전에 공구 공통선정 업체 등의 유무를 확인한다.
• 일반 용역업체 선정 절차에 따라 업체선정 및 계약을 진행한다.</t>
  </si>
  <si>
    <t>GP,SRM팀</t>
  </si>
  <si>
    <t>준공도서 범위 및 수량</t>
    <phoneticPr fontId="5" type="noConversion"/>
  </si>
  <si>
    <t>GP/SRM팀(GP파트) 업무절차서</t>
  </si>
  <si>
    <t>준공도면 정리</t>
  </si>
  <si>
    <t>• 도급 설계변경에 따라 추가/변경된 내용을 기존 설계도면에 수정 또는 추가 반영한다.
• 도곽 및 도면 번호를 수정한다.</t>
  </si>
  <si>
    <t>설계변경 승인자료</t>
  </si>
  <si>
    <t>준공도면</t>
  </si>
  <si>
    <t>준공도서 정리 (내역서, 시방서, 구조계산서, 각종 보고서 등)</t>
  </si>
  <si>
    <t>• 도급 설계변경에 따라 추가/변경된 내용을 기존 설계도서에 수정 또는 추가 반영한다.
  (내역서, 시방서, 구조계산서, 각종 보고서 등)</t>
  </si>
  <si>
    <t>준공도서 (내역서, 시방서, 
구조계산서, 각종 보고서 등)</t>
    <phoneticPr fontId="5" type="noConversion"/>
  </si>
  <si>
    <t>최종 설계변경 수량에 맞는 품질관리 시험자료 작성</t>
  </si>
  <si>
    <t>• 준공시 발주처에 제출해야 할 서류 중 균열관리대장 등 자료 준비
 - 공사목적물의 적정 공사 및 하자관련 내용 대응 위함
• 최종 설계 변경에 따른 물량 증감에 따른 품질시험총괄표 산출 작성 
• 품질시험계획서 개정관리</t>
  </si>
  <si>
    <t>• 균열관리대장을 검토하여 누락없이 적정하게 기록되었는지 확인
• 현장 최종 설계변경 내역서를 검토하여 품질관리 시험 수량 확인
• 최송 수량에 맞는 품질시험 총괄표 작성
• 품질시험계획 최종본 제출시 반영
• DQMS 시스템 업로드
• 최종 내역서에 따른 물량 증감에 따른 품질 시험 회수 재산정 및 신규 공정 추가, 삭제
• 산출 회수 변경에 따른 품질시험 계획서 개정 관리, 발주처 제출</t>
    <phoneticPr fontId="5" type="noConversion"/>
  </si>
  <si>
    <t>최종 설계변경 수량에 맞는
 품질관리 시험자료 작성</t>
    <phoneticPr fontId="5" type="noConversion"/>
  </si>
  <si>
    <t>준공도서 제출 및 발주처 승인</t>
  </si>
  <si>
    <t>• 도급계약 조건 및 시방서 등에 따라 제출해야 할 준공도서를 발주처에 제출하고 승인받는다.</t>
  </si>
  <si>
    <t>발주처</t>
  </si>
  <si>
    <t>준공도서</t>
  </si>
  <si>
    <t>• 준공계 제출</t>
  </si>
  <si>
    <t>• 도급계약 조건 및 시방서 등에 따라 발주처에 준공계를 제출하고 승인받는다.</t>
  </si>
  <si>
    <t>준공계</t>
  </si>
  <si>
    <t>하자보수보증금액 내역서 작성</t>
  </si>
  <si>
    <t>• 도급 하자보수보증증권 발급을 위한 발주처 및 토목품질팀 사전 협의</t>
  </si>
  <si>
    <t>• 건설산업기본법 및 도급 공사계약 일반조건/특수조건 등에 의거하여 공종별 하자보수
  보증금율 및 기간을 파악한다.
• 도급 준공내역서를 해당 공종별로 분류하여 하자보수보증금율 및 하자보수기간별 
  하자보수보증금액 내역 집계표를 작성한다.
• 내역서 작성시 하자보수보증 금액 및 기간이 최소화되도록 노력한다.
• 하자보수보증금액 내역서를 토목품질팀에 송부하여 승인을 득한다.</t>
    <phoneticPr fontId="5" type="noConversion"/>
  </si>
  <si>
    <t>토목품질팀, 
공무•설계팀</t>
  </si>
  <si>
    <t>도급 준공내역서</t>
  </si>
  <si>
    <t>하자보수보증금액 내역서</t>
  </si>
  <si>
    <t>건설산업기본법, 국계법/지계법</t>
  </si>
  <si>
    <t>하자보증내역 금액 협의 및 하자보증증권 발급 요청</t>
  </si>
  <si>
    <t>• 도급 하자보수보증증권 발급</t>
  </si>
  <si>
    <t>• 공동도급사와 하자보수보증증권 발급내용 협의 후 보증서 발급을 요청한다.
• 자금관리시스템을 통해 당사분 보증서 발급을 신청한다.</t>
  </si>
  <si>
    <t>공동도급사, 
자금팀, 관리팀</t>
    <phoneticPr fontId="5" type="noConversion"/>
  </si>
  <si>
    <t>하자보수보증서</t>
  </si>
  <si>
    <t>하자보증내역 발주처 협의</t>
  </si>
  <si>
    <t>• 도급 하자보수보증증권 발급 사전 협의</t>
  </si>
  <si>
    <t>• 발주처에 하자보증내역을 제출하고 관련근거에 대해 설명한다.</t>
  </si>
  <si>
    <t>공동사 지분율 변동에 따른 청구내역 변동현황 검토</t>
  </si>
  <si>
    <t>• 공동도급사 탈퇴에 따른 지분율 변동시 준공금 청구내역 변동 검토</t>
    <phoneticPr fontId="5" type="noConversion"/>
  </si>
  <si>
    <t>• 공동도급운영협정서에 의거하여 공동도급사 탈퇴시 공동사별 지분율 변동현황을 작성한다.
• 공동사별 지분율 변동현황에 따라 공동사별 기 수금액을 제외한 준공금을 산출한다.</t>
  </si>
  <si>
    <t>공동도급사, 관리팀</t>
    <phoneticPr fontId="5" type="noConversion"/>
  </si>
  <si>
    <t>공동도급운영협정서</t>
  </si>
  <si>
    <t>준공금 신청서</t>
  </si>
  <si>
    <t>(Claim 미해결시) 준공대가 수령전 
계약금액조정 청구 공문 발송</t>
    <phoneticPr fontId="5" type="noConversion"/>
  </si>
  <si>
    <t>• 계약금액조정 청구권 확보</t>
  </si>
  <si>
    <t>• (Claim 미해결시) 계약금액조정 후속조치와 관련하여 본사 유관부서와 사전협의한다.
• 사전협의 결과에 따라 준공대가 수령전 계약금액조정 청구 공문을 발송한다.</t>
  </si>
  <si>
    <t>토목계약관리팀, 
컴플라이언스RM팀</t>
    <phoneticPr fontId="5" type="noConversion"/>
  </si>
  <si>
    <t>미해결 Claim</t>
  </si>
  <si>
    <t>계약금액조정 청구 공문</t>
  </si>
  <si>
    <t>준공금 청구 및 수금일정 모니터링</t>
  </si>
  <si>
    <t>• 준공금 수금</t>
  </si>
  <si>
    <t>• 발주처에 준공금 청구 후 입금 일정을 문의한다.
• 수금 일정을 공무 및 관리 파트와 공유한다.</t>
  </si>
  <si>
    <t>발주처, 관리팀</t>
    <phoneticPr fontId="5" type="noConversion"/>
  </si>
  <si>
    <t>준공금 청구서</t>
  </si>
  <si>
    <t>준공금 수금계획 작성</t>
  </si>
  <si>
    <t>• 준공시점 C/F 계산</t>
  </si>
  <si>
    <t>• 준공검사 일자 등을 고려하고 발주처와 협의하여 준공금 청구 및 수금계획을 수립한다.</t>
  </si>
  <si>
    <t>발주처, 설계</t>
  </si>
  <si>
    <t>준공검사 일자, 도급 준공금 금액</t>
  </si>
  <si>
    <t>도급 준공금 수금계획</t>
  </si>
  <si>
    <t>단발성 Cash In Item 정리(숙소, 사무실 임대료 회수)</t>
  </si>
  <si>
    <t>• 숙소, 사무실 임대 등 건별 보증금 회수 예정 시기를 공무에게 전달하여 자금수지 
  R/P에 반영되도록 한다.</t>
    <phoneticPr fontId="5" type="noConversion"/>
  </si>
  <si>
    <t>임대계약서</t>
  </si>
  <si>
    <t>보증금 회수계획</t>
  </si>
  <si>
    <t>외주(하도급, 용역) 준공금 집행 계획 수립</t>
  </si>
  <si>
    <t>• 도급 준공일을 고려하여 외주(하도급, 용역) 업체별 준공금 세금계산서 발행 시기를 파악하고,
  실제 업체별 준공금 입금 시기별 금액을 산출하여 집계한다.</t>
    <phoneticPr fontId="5" type="noConversion"/>
  </si>
  <si>
    <t>도급 준공일, 외주 준공금 금액</t>
  </si>
  <si>
    <t>외주 준공금 집행계획</t>
  </si>
  <si>
    <t>• 공동도급사로 부터 안분미수 금액에 대한 수금계획을 확인하고 자금수지 R/P에 반영한다.</t>
  </si>
  <si>
    <t>공동도급사</t>
  </si>
  <si>
    <t>안분 수금계획</t>
  </si>
  <si>
    <t>• 도급, 공동도급 수금계획 및 외주, 직영 원가 집행계획을 바탕으로 준공시점 C/F를 작성한다.</t>
  </si>
  <si>
    <t>도급, 공동도급 수금계획 및 외주, 
 직영 원가 집행계획</t>
    <phoneticPr fontId="5" type="noConversion"/>
  </si>
  <si>
    <t>총괄 C/F</t>
  </si>
  <si>
    <t>공무/회계 원가 비교에 따른 당사분 원가 검토</t>
  </si>
  <si>
    <t>• 공무/회계 원가 일원화</t>
  </si>
  <si>
    <t>• 공사시스템상 공무원가와 재무회계시스템상 합계잔액시산표를 대조하여 차인 
  원인을 파악.
• 타사분 보정이 누락된 건은 보정.</t>
    <phoneticPr fontId="5" type="noConversion"/>
  </si>
  <si>
    <t>공사시스템 원가,
재무회계시스템 합계잔액시산표</t>
  </si>
  <si>
    <t>공무/회계원가 대비표</t>
  </si>
  <si>
    <t>원가약정 최정 정산</t>
  </si>
  <si>
    <t>• 원가약정 공동도급사와 최종 손익정산</t>
  </si>
  <si>
    <t>• 원가약정 협정서에 의거하여 회원사 정산금 및 회수금을 산정한다.</t>
  </si>
  <si>
    <t>원가약정 협정서</t>
  </si>
  <si>
    <t>정산금 산정 현황</t>
  </si>
  <si>
    <t>원가약정 
협정서</t>
    <phoneticPr fontId="5" type="noConversion"/>
  </si>
  <si>
    <t>최종 준공시 예정원가 검토</t>
  </si>
  <si>
    <t>• 최종 준공시예정원가 검토를 통한 매출 및 이익 산정</t>
  </si>
  <si>
    <t>• 준공시예정원가 검토서 표준양식에 최종 도급 정산 설계변경 내역을 반영하여 최종 
  준공시예정원가를 산출한다.</t>
    <phoneticPr fontId="5" type="noConversion"/>
  </si>
  <si>
    <t>설계팀,관리팀,
공사팀,안전팀</t>
    <phoneticPr fontId="5" type="noConversion"/>
  </si>
  <si>
    <t>외주계약/직영/경상비/설계변경/자재 집행실적 및 향후계획</t>
  </si>
  <si>
    <t>준공인원 운영계획 수립</t>
  </si>
  <si>
    <t>• 준공 이후 공사와 직접적인 연관이 있는 집행 예정 비용을 
  공사원가에 반영</t>
    <phoneticPr fontId="5" type="noConversion"/>
  </si>
  <si>
    <t>• 회계준공 이후 직원별 철수계획 및 그에 따른 직원급료 집행계획을 수립한다.</t>
  </si>
  <si>
    <t>준공인원 운영계획</t>
  </si>
  <si>
    <t>준공충당금 산출근거 작성</t>
  </si>
  <si>
    <t>• 준공 이후 공사와 직접적인 연관이 있는 집행 예정 비용을 공사원가에
  반영</t>
    <phoneticPr fontId="5" type="noConversion"/>
  </si>
  <si>
    <t>• 금액설정 : 준공 후 예상되는 비용을 합리적으로 추정-
  ⅰ. 현장철수가 완전히 이루어지기 전까지 비용(현장 철수비용)
      - 추정기간 : 1,000억 미만 현장 – 준공시점 후 2개월
                      1,000억 이상 현장 – 준공시점 후 3개월
  ⅱ. 준공 전 물량은 투입되었으나, 단가가 미확정되어 투입원가 금액 미산정분
  ⅲ. 계약에 의해 현장 복구의무 비용
• 비주간 현장 : 주간사에 준공 후 예상비용 필히 확인 후 반영
※ 주안점
- 준공충당금이 과소 책정되어 준공충당금 초과 금액을 판매관리비로 투자할 경우 
  재무제표 왜곡
- 공동도급 현장은 준공후 투자가 예상되는 원가는 공동도급사와 사전 공유</t>
    <phoneticPr fontId="5" type="noConversion"/>
  </si>
  <si>
    <t>준공 후 현장 운영계획</t>
  </si>
  <si>
    <t>준공충당금 산출근거</t>
  </si>
  <si>
    <t>국내현장 현장공무 업무지침 7.1.1</t>
  </si>
  <si>
    <t>준공충당금 품의 협의 및 승인</t>
  </si>
  <si>
    <t>• 전결규정
  ⅰ. 3억이하 : 토목수행팀장 전결 (토목사업지원팀장 협의)
  ⅱ. 3억초과 또는 외주비 포함 시 : 담당임원 전결 (토목사업지원팀장 협의)
• 설정시기 : 준공월에 일괄 투자</t>
  </si>
  <si>
    <t>준공충당금 품의</t>
  </si>
  <si>
    <t>준공충당금 초과 품의 협의 및 승인</t>
  </si>
  <si>
    <t>• 준공충당금 품의금액 초과 집행 필요시 재승인</t>
  </si>
  <si>
    <t>• 준공충당금 초과 시 준공현장관리비 투자 Process
  ⅰ. 목적 : 준공충당금 설정액 초과 집행 발생 시 판매관리비로 투자되므로, 유관팀 검토를 통한 집행 적정성 확보 강화
  ⅱ. 시행절차
    - 준공충당금 초과 사유 발생
    - 품의서 상신 (현장 → 토목수행팀)
    - 토목기획팀장, 토목사업지원팀장 협의 후 품의서 승인
    - 토목기획팀 검토 후 판매관리비 투자
• 유관팀 검토사항
  ⅰ. 토목수행팀 : 준공충당금 집행 적성성
  ⅱ. 토목기획팀 : 판매관리비 투자 가능여부</t>
  </si>
  <si>
    <t>토목수행팀, 
토목기획팀</t>
    <phoneticPr fontId="5" type="noConversion"/>
  </si>
  <si>
    <t>준공충당금 초과 사유</t>
  </si>
  <si>
    <t>준공충당금 초과 품의</t>
  </si>
  <si>
    <t>안성-구리고속11공구 현장</t>
  </si>
  <si>
    <t>이현진</t>
  </si>
  <si>
    <t>• 현장 실제 공정이 반영된 최종 준공공정표 작성</t>
    <phoneticPr fontId="5" type="noConversion"/>
  </si>
  <si>
    <t>• 실제 공정 진행에 대한 사실 확인
• 실제 공정 진행 실적이 반영된 준공공정표 업데이트</t>
    <phoneticPr fontId="5" type="noConversion"/>
  </si>
  <si>
    <t>최종 준공공정표 작성</t>
  </si>
  <si>
    <t>추가공사 공정계획 수립 및 관리</t>
  </si>
  <si>
    <t>• 잔여 공종에 대한 공정계획 수립</t>
    <phoneticPr fontId="5" type="noConversion"/>
  </si>
  <si>
    <t>• 현시점 완료된 공정, 남은 공정의 현장 위치별 확인
• 잔여 공정에 대한 수행계획 수립 및 계획에 따른 공정 진행</t>
    <phoneticPr fontId="5" type="noConversion"/>
  </si>
  <si>
    <t>주요 공종 실적 Data 작성 (Q값, 투입 등)</t>
  </si>
  <si>
    <t>• 주요 공종에 대한 실적 데이터를 작성하여 공사의 진행 상황을 기록하고, 향후 일정이나 예산을 관리할 수 있는 자료를 마련하기 위함</t>
  </si>
  <si>
    <t>• Q값 산정을 위해 각 공정의 품질 기준을 설정하고, 공사 진행 중 품질을 평가하여 Q값을 기록
• 투입 현황 기록하기 위해 공사에 투입된 인력, 장비, 자재의 수량과 시간을 기록하여 실적 데이터를 관리
• 주요 공정 실적을 작성하기 위해 각 주요 공정이 계획대로 진행되고 있는지 확인하고, 이에 대한 데이터를 수집하여 기록합니다.</t>
    <phoneticPr fontId="5" type="noConversion"/>
  </si>
  <si>
    <t>주요공종 실적 DATA</t>
    <phoneticPr fontId="5" type="noConversion"/>
  </si>
  <si>
    <t>공정 L/L 작성</t>
    <phoneticPr fontId="5" type="noConversion"/>
  </si>
  <si>
    <t>• 공정진행에 따른 현장의 시행착오, 노하우를 기록 및 향후 활용</t>
    <phoneticPr fontId="5" type="noConversion"/>
  </si>
  <si>
    <t>• 공정 진행 중 계획대비 실적의 차이 발생 확인
• 계획대비 실적 공정의 차이 발생 사유 분석
 - 실적이 늦어진 경우/실적이 빠른경우
 - 현장에서 개선한 점, 놓친점 정리
• L/L 작성 및 자료 정리</t>
    <phoneticPr fontId="5" type="noConversion"/>
  </si>
  <si>
    <t>공정 L/L</t>
    <phoneticPr fontId="5" type="noConversion"/>
  </si>
  <si>
    <t>가설사무실 원상복구 업체선정 및 계약</t>
  </si>
  <si>
    <t>• 현장 준공에 따른 가설사무실 해체 업체 선정 필요</t>
    <phoneticPr fontId="5" type="noConversion"/>
  </si>
  <si>
    <t>• 외주관리팀 추천 업체를 통한 가설사무실 해체 및 원상복구 견적 및 계약
• 폐기물 업체 견적 및 폐기물 처리 방안 마련
• 정화조, 오수처리시설 폐쇄 신고등 사전 파악 필요</t>
  </si>
  <si>
    <t>업체선정검토 자료</t>
  </si>
  <si>
    <t>업체선정검토 자료</t>
    <phoneticPr fontId="5" type="noConversion"/>
  </si>
  <si>
    <t>현장비품 타현장 전도/폐품처리 검토</t>
  </si>
  <si>
    <t>• 사용가능한 사무집기 재활용 원가절감</t>
  </si>
  <si>
    <t>• 착공현장 현황파악, 현장관리에게 사무집기현황 업로드하여 현장 전도</t>
  </si>
  <si>
    <t>가설건물 철거 및 폐기물 처리</t>
  </si>
  <si>
    <t>• 임대부지 원상복구원칙</t>
  </si>
  <si>
    <t>• 인허가승인(비산먼지 발생사업등신고/특정공사사전신고/사업장페기물신고)</t>
  </si>
  <si>
    <t>부지 원상복구 및 토지주와 원상복구 완료 협의</t>
  </si>
  <si>
    <t>• 임대부지 원상복구</t>
  </si>
  <si>
    <t>부지 원상복구 및 토지주와
 원상복구 완료 협의</t>
    <phoneticPr fontId="5" type="noConversion"/>
  </si>
  <si>
    <t>가설건물 부지 원상복구 확인서 지자체 제출</t>
  </si>
  <si>
    <t>• 전후 사진대지 작성하여 지자체 제출승인</t>
  </si>
  <si>
    <t>가설건물 부지 원상복구 
확인서 지자체 제출</t>
    <phoneticPr fontId="5" type="noConversion"/>
  </si>
  <si>
    <t>가설전기용 전기계량기 반납</t>
  </si>
  <si>
    <t>• 준공으로 인한 임시가설전기 해지</t>
  </si>
  <si>
    <t>• 한전에 임시가설전기 해지요청</t>
  </si>
  <si>
    <t>정화조, 오수처리시설 폐쇄 신고</t>
  </si>
  <si>
    <t>임시사무실 임대 (가설사무실 철거 후)</t>
  </si>
  <si>
    <t>• 준공서류 작성을 위하여 사무실 임차</t>
  </si>
  <si>
    <t>• 주변 부동산 확인하여 적정한 사무실 임대</t>
  </si>
  <si>
    <t>임시사무실 임대
 (가설사무실 철거 후)</t>
    <phoneticPr fontId="5" type="noConversion"/>
  </si>
  <si>
    <t>직원숙소 임대 (가설사무실 철거 후)</t>
  </si>
  <si>
    <t>• 준공 업무 처리를 위한 직원숙소 임대</t>
  </si>
  <si>
    <t>• 주변 부동산 확인하여 적정한 숙소임대</t>
  </si>
  <si>
    <t>사업장 지정폐기물 배출 및 처리실적 보고</t>
  </si>
  <si>
    <t>• 환경관리을 위하여 배출관리 철저</t>
  </si>
  <si>
    <t>• 지정폐기물 처리실적 현황 관리(하도업체에 분기별 요청)</t>
  </si>
  <si>
    <t>사업장 지정폐기물 배출 및
 처리실적 보고</t>
    <phoneticPr fontId="5" type="noConversion"/>
  </si>
  <si>
    <t>폐기물 처리시설 사용종료 및 폐쇄신고</t>
  </si>
  <si>
    <t>• 준공처리를 위하여 종료신고</t>
  </si>
  <si>
    <t>• 올바로시스템을 통하여 현장 준공종료신고</t>
  </si>
  <si>
    <t>폐기물 처리시설 사용종료 
및 폐쇄신고</t>
    <phoneticPr fontId="5" type="noConversion"/>
  </si>
  <si>
    <t>환경오염 배출시설 폐쇄신고</t>
    <phoneticPr fontId="5" type="noConversion"/>
  </si>
  <si>
    <t>• 준공처리를 위하여 종료신고</t>
    <phoneticPr fontId="5" type="noConversion"/>
  </si>
  <si>
    <t>• 공사 완료 직전 혹은 중간 점검 시 발견된 미비점이나 수정이 필요한 
  부분을 기록한 목록
• 이를 정리하여 공사의 마무리 단계에서 미처리된 사항을 관리하고 
  해결할 수 있도록 함</t>
    <phoneticPr fontId="5" type="noConversion"/>
  </si>
  <si>
    <t>펀치리스트</t>
  </si>
  <si>
    <t>• 발주처의 요구사항에 대해 어떤 조치를 취할 것인지 구체적인 계획을 
  수립하는 것
• 이를 통해 발주처의 요구를 반영하고, 문제를 해결할 수 있는 구체적인
  방안을 제시</t>
    <phoneticPr fontId="5" type="noConversion"/>
  </si>
  <si>
    <t>• 발주처의 요구사항을 정확히 파악
• 요구사항을 해결하기 위한 조치 사항을 구체적으로 작성
• 조치 계획에 따라 어떤 결과가 도출될지 예상하고, 이를 발주처에 전달할 수 있도록 준비</t>
  </si>
  <si>
    <t>발주처 요구사항 조치계획 수립</t>
  </si>
  <si>
    <t>• 발주처와 협의하여 조치사항을 승인받는 과정으로, 모든 조치가 
  발주처의 요구사항과 맞는지 확인하고 최종 승인을 받는 것</t>
    <phoneticPr fontId="5" type="noConversion"/>
  </si>
  <si>
    <t>조치사항 발주처 협의 및 승인</t>
  </si>
  <si>
    <t>• 구조물별 타설현황 자료 준비</t>
    <phoneticPr fontId="5" type="noConversion"/>
  </si>
  <si>
    <t>• 구조물별 타설현황을 검토하여 누락없이 적정하게 기록되었는지 확인
• 품질관리계획 및 품질시험계획의 적정성 및 적기제출 여부 평가 내용 작성
• 품질관리자 및 품질시험시설의 적정 여부 평가 내용 작성
• 품질관리의 적정성 평가 내용 작성
• DQMS 시스템 업로드</t>
  </si>
  <si>
    <t>품질관리 항목</t>
    <phoneticPr fontId="5" type="noConversion"/>
  </si>
  <si>
    <t>• 공정관련 사항의 시공평가보고서 상 내용 수록</t>
    <phoneticPr fontId="5" type="noConversion"/>
  </si>
  <si>
    <t>• 당초 공정계획, 실제 공정 진행 실적의 현황 파악
• 당초 계획대비 차이 발생 사유 분석
• 시공평가보고서 상 해당 내용의 적정 수록</t>
    <phoneticPr fontId="5" type="noConversion"/>
  </si>
  <si>
    <t>공정관리 항목</t>
    <phoneticPr fontId="5" type="noConversion"/>
  </si>
  <si>
    <t>• 시공 과정에서 필요한 관리 항목을 정의하고 작성하여, 현장에서 발생할
  수 있는 다양한 상황을 효율적으로 관리하고자 함</t>
    <phoneticPr fontId="5" type="noConversion"/>
  </si>
  <si>
    <t>• 시공 항목 정의
 - 공사 진행에 필요한 주요 시공 항목을 정의합니다. (예: 안전관리, 품질관리, 자재 관리 등)
• 항목별 세부 계획 수립
 - 각 항목에 대한 세부 관리 방법과 진행 상황을 점검할 수 있는 기준을 작성
• 공사 진행 상황을 지속적으로 모니터링하고, 문제가 발생하면 즉시 조치</t>
  </si>
  <si>
    <t>시공관리항목</t>
  </si>
  <si>
    <t>하도급관리 항목 작성</t>
  </si>
  <si>
    <t>• 하자보수사항 발생시 업체별 하자보수 위치 파악</t>
    <phoneticPr fontId="5" type="noConversion"/>
  </si>
  <si>
    <t>• 협력업체 계약별 공종 파악 후 평면도 등에 위치를 표시하여 업체별 정보를 입력
  → EX) 토공 및 구조물 1,2구간 - 흥우산업(주), 삼호개발(주), 조경공사 - (주)다원 등
  → 업체별 담당자명, 연락처, 이메일 주소 등 기재</t>
  </si>
  <si>
    <t>공사 위치별 업체 시공 현황</t>
  </si>
  <si>
    <t>공사 위치별 업체 시공 현황</t>
    <phoneticPr fontId="5" type="noConversion"/>
  </si>
  <si>
    <t>안전관리 항목 작성</t>
  </si>
  <si>
    <t>• 발주처 (착공~준공)안전분야 작성</t>
    <phoneticPr fontId="5" type="noConversion"/>
  </si>
  <si>
    <t>• 발주처 요청 항목 작성 ( ex : 안전사고, 안전관리자 선임, 스마트 안전 등)</t>
  </si>
  <si>
    <t>환경관리 항목 작성</t>
  </si>
  <si>
    <t>• 시공평가보고서 상 환경관련 사항 내용 정리</t>
    <phoneticPr fontId="5" type="noConversion"/>
  </si>
  <si>
    <t>• 기존 설계도서 상 환경관련 이행 필요사항의 확인
• 현장에서 수행한 환경관련 사항의 내용 정리 및 수록</t>
    <phoneticPr fontId="5" type="noConversion"/>
  </si>
  <si>
    <t>시공품질 항목 작성</t>
  </si>
  <si>
    <t>• 공사평가보고서 중 공사품질 평가 항목 작성</t>
  </si>
  <si>
    <t>• 공사 완성도 평가 내용 작성
• 주요 공종 시설물의 도면, 시방서 준수비율 평가 내용 작성
• 공사중지 및 재공사 여부 평가 내용 작성</t>
  </si>
  <si>
    <t>시공품질 항목 작성 공</t>
  </si>
  <si>
    <t>구조물안정성 항목 작성</t>
  </si>
  <si>
    <t>• 구조물의 안전성에 관련된 항목을 작성하여, 시공 과정에서 구조적 안정성을 확보할 수 있도록 함</t>
    <phoneticPr fontId="5" type="noConversion"/>
  </si>
  <si>
    <t>• 구조 안전성 점검 항목 작성
 - 구조물의 안정성 관련 기준을 세우고, 안전성 확보를 위한 점검 항목을 작성
• 기술적 검토
 - 작성된 항목에 대해 기술적으로 적합한지 검토하고, 관련 자료를 보강
• 시공 중 검토
 - 시공 단계에서 안정성을 지속적으로 확인하고, 문제가 발생할 경우 즉시 조치</t>
  </si>
  <si>
    <t>구조물안전성항목</t>
  </si>
  <si>
    <t>창의성 항목 작성</t>
  </si>
  <si>
    <t>• 창의성 항목이 있는 경우 설계변경 등을 통해 공사의 효율성을 개선한
  사례를 시공평가보고서 상 수록</t>
    <phoneticPr fontId="5" type="noConversion"/>
  </si>
  <si>
    <t>• 설계변경 등의 내용 확인을 통해 창의성을 발휘하여 공사에 대한 질(안전, 품질, 공기, 
  Cost 등)을 개선한 사례를 발굴 및 시공평가보고서 상 관련 내용을 수록</t>
    <phoneticPr fontId="5" type="noConversion"/>
  </si>
  <si>
    <t>공사팀, 품질팀, 
안전팀</t>
    <phoneticPr fontId="5" type="noConversion"/>
  </si>
  <si>
    <t>• 시공평가보고서의 발주처 제출</t>
    <phoneticPr fontId="5" type="noConversion"/>
  </si>
  <si>
    <t>• 시공평가보고서 상 반드시 수록되어야 하는 항목의 확인 (발주자 협의 등)
• 시공평가보고서 수록이 필요한 내용의 취합 및 보고서 작성</t>
    <phoneticPr fontId="5" type="noConversion"/>
  </si>
  <si>
    <t>공사팀, 품질팀, 
안전팀</t>
  </si>
  <si>
    <t>시공평가보고서, 
시공평가보고서 제출 공문</t>
    <phoneticPr fontId="5" type="noConversion"/>
  </si>
  <si>
    <t>서해선홍성-송산전철5공구 현장</t>
  </si>
  <si>
    <t>우홍민</t>
  </si>
  <si>
    <t>주요자재 수불부</t>
  </si>
  <si>
    <t>• 주요자재 현장 반입 및 반출에 의한 자재 현황 파악을 위함, 감리단 확인
• 준공시 제출해야 할 서류 중 주요자재 수불부 준비</t>
    <phoneticPr fontId="5" type="noConversion"/>
  </si>
  <si>
    <t>• 자재 반입 검사 및 반출 사용 확인 
• 주요자재 수불부을 검토하여 누락없이 적정하게 기록되었는지 확인
• DQMS 시스템 업로드</t>
    <phoneticPr fontId="5" type="noConversion"/>
  </si>
  <si>
    <t>자재공급원승인 List</t>
  </si>
  <si>
    <t>• 현장 반입 자재 확인 을 위한 공급원승인 대장 정리 
• 준공시 제출해야 할 서류 중 자재공급원승인List 준비</t>
    <phoneticPr fontId="5" type="noConversion"/>
  </si>
  <si>
    <t>• 자재 공급원승인 대장 작성
• 자재공급원승인List를 검토하여 누락없이 적정하게 기록되었는지 확인
• DQMS 시스템 업로드</t>
    <phoneticPr fontId="5" type="noConversion"/>
  </si>
  <si>
    <t>자재공원원 승인원, 
자재공급원 승인 대장</t>
  </si>
  <si>
    <t>시험장비 교정 성적서</t>
  </si>
  <si>
    <t>• 현장 목적물을 시공함에 있어 시험시 이상없는 장비 사용을 위함, 감리단 확인
• 준공시 제출해야 할 서류 중 시험장비 교정 성적서 준비</t>
    <phoneticPr fontId="5" type="noConversion"/>
  </si>
  <si>
    <t>• 시험기구 검교정 외부요청
• 시험장비 교정 성적서를 검토하여 누락없이 적정하게 기록되었는지 확인
• DQMS 시스템 업로드</t>
    <phoneticPr fontId="5" type="noConversion"/>
  </si>
  <si>
    <t>시험장비 검교정성적서</t>
  </si>
  <si>
    <t>검측요청 및 결과통보서</t>
  </si>
  <si>
    <t>• 현장 목적물을 시공함에 있어 감리단 확인을 위함
• 검측(검사)의 요청을 하고, 그 결과를 기록하여 관계자에게 통보하는 절차
• 이를 통해 품질과 기준이 충족되었는지 확인하고, 문제를 사전 예방</t>
    <phoneticPr fontId="5" type="noConversion"/>
  </si>
  <si>
    <t>• 검측요청서 작성, 감리단 검측 실시
• 검측 요청
 - 필요한 검사를 요청하고, 검사 일정을 조율
• 결과 통보
 - 검사 결과를 문서화하여 관계자에게 통보</t>
  </si>
  <si>
    <t>검측요청서, 검측요청 결과 통보서</t>
    <phoneticPr fontId="5" type="noConversion"/>
  </si>
  <si>
    <t>품질시험검사대장 (레미콘/아스콘 포함)</t>
  </si>
  <si>
    <t>• 현장 시험 및 검사 후 일자대로 내용을 정리하기 위함, 감리단 확인 
• 준공시 제출해야 할 서류 중 품질시험검사대장 (레미콘/아스콘 포함) 준비</t>
    <phoneticPr fontId="5" type="noConversion"/>
  </si>
  <si>
    <t>• 품질시험검사를 실시하고 감리단 입회하에 확인한 내용을 일자별로 정리함
• 품질시험검사대장 (레미콘/아스콘 포함)을 검토하여 누락없이 적정하게 기록되었는지 확인
• DQMS 시스템 업로드</t>
    <phoneticPr fontId="5" type="noConversion"/>
  </si>
  <si>
    <t>품질검사 실시대장</t>
  </si>
  <si>
    <t>균열관리대장</t>
  </si>
  <si>
    <t>• 현장 콘크리트 구조물을 시공단계부터 균열 발생 확인 및 관리를 위함
• 준공시 제출해야 할 서류 중 균열관리대장 준비</t>
    <phoneticPr fontId="5" type="noConversion"/>
  </si>
  <si>
    <t>• 균열 발생 부위 실측하여 도면 및 균열 내용을 작성함
• 균열관리대장을 검토하여 누락없이 적정하게 기록되었는지 확인
• DQMS 시스템 업로드</t>
    <phoneticPr fontId="5" type="noConversion"/>
  </si>
  <si>
    <t>구조물별 타설현황</t>
  </si>
  <si>
    <t>• 콘크리트 타설시 위치,부위별 현황 및 시험,검사 내용을 추적관리하기 
  위함, 감리단 확인 
• 준공시 제출해야 할 서류 중 구조물별 타설현황 준비</t>
    <phoneticPr fontId="5" type="noConversion"/>
  </si>
  <si>
    <t>• 위치,부위별 시험 검사를 실시하고 타설현황 대장을 작성함
• 구조물별 타설현황을 검토하여 누락없이 적정하게 기록되었는지 확인
• DQMS 시스템 업로드</t>
    <phoneticPr fontId="5" type="noConversion"/>
  </si>
  <si>
    <t>구조물별 콘크리트 타설현황</t>
  </si>
  <si>
    <t>시험성적서</t>
  </si>
  <si>
    <t>• 현장 목적물을 시공하며 기준 및 필요한 확인을 위한 시험,검사시 
  작성하는 성적서, 감리단 확인
• 준공시 제출해야 할 서류 중 시험성적서 준비</t>
    <phoneticPr fontId="5" type="noConversion"/>
  </si>
  <si>
    <t>• 자체 시험 및 외부 의뢰시험을 실시하여 작성 관리함
• 시험성적서를 검토하여 누락없이 적정하게 기록되었는지 확인
• DQMS 시스템 업로드</t>
    <phoneticPr fontId="5" type="noConversion"/>
  </si>
  <si>
    <t>자체 시험성적서, 의뢰시험성적서</t>
  </si>
  <si>
    <t>품질시험,검사 총괄표</t>
  </si>
  <si>
    <t>• 현장 전체 시험,검사를 실시한 현황을 작성하기 위함, 감리단 확인
• 준공시 제출해야 할 서류 중 품질시험,검사 총괄표 준비</t>
    <phoneticPr fontId="5" type="noConversion"/>
  </si>
  <si>
    <t>• 현장 품질시험,검사 실적보고 작성한 내용 종괄 정리함
• 품질시험,검사 총괄표를 검토하여 누락없이 적정하게 기록되었는지 확인
• DQMS 시스템 업로드</t>
    <phoneticPr fontId="5" type="noConversion"/>
  </si>
  <si>
    <t>품질시험,검사 실적보고</t>
  </si>
  <si>
    <t>• 현장에서 실시한 시험,검사 내용을 작성 일정에 맞게 취합 정리하기 
  위함, 감리단 확인
• 준공시 제출해야 할 서류 중 품질시험,검사 실적보고 준비</t>
    <phoneticPr fontId="5" type="noConversion"/>
  </si>
  <si>
    <t>• 매월 현장에서 실시한 시험,검사를 취합 정리함
• 품질시험,검사 실적보고를 검토하여 누락없이 적정하게 기록되었는지 확인
• DQMS 시스템 업로드</t>
    <phoneticPr fontId="5" type="noConversion"/>
  </si>
  <si>
    <t>부적합보고서(NCR)</t>
  </si>
  <si>
    <t>• 발주처,감리단 등 목적물 시공시 부적합한 내용을 조치하기 위함, 
  감리단 확인
• 준공시 제출해야 할 서류 중 부적합보고서(NCR) 준비</t>
    <phoneticPr fontId="5" type="noConversion"/>
  </si>
  <si>
    <t>• 부적합보고서(NCR)를 검토하여 누락없이 적정하게 기록되었는지 확인
• DQMS 시스템 업로드</t>
  </si>
  <si>
    <t>부적합보고서</t>
  </si>
  <si>
    <t>시정/예방조치보고서(CAR)</t>
  </si>
  <si>
    <t>• 발주처,감리단 등 목적물 시공시 부적합한 내용을 조치하기 위함, 
  감리단 확인
• 준공시 제출해야 할 서류 중 시정/예방조치보고서(CAR) 준비</t>
    <phoneticPr fontId="5" type="noConversion"/>
  </si>
  <si>
    <t>• 현장내 목적물 시공시 기준에 부합하지 못한 내용을 기준에 맞도록 조치함
• 현장내 목적물 시공시 기준에 부합하지 못한 내용을 기준에 맞도록 조치함
• 시정/예방조치보고서(CAR)를 검토하여 누락없이 적정하게 기록되었는지 확인
• DQMS 시스템 업로드</t>
    <phoneticPr fontId="5" type="noConversion"/>
  </si>
  <si>
    <t>시정/예방조치보고서</t>
  </si>
  <si>
    <t>현지시정통보서(FAN)</t>
  </si>
  <si>
    <t>• 발주처,감리단 등 목적물 시공시 부적합한 내용을 빠르게 조치하기 위함,
  감리단 확인
• 준공시 제출해야 할 서류 중 현지시정통보서(FAN) 준비</t>
    <phoneticPr fontId="5" type="noConversion"/>
  </si>
  <si>
    <t>• 부적합한 내용을 기준에 맞도록 즉시 조치함
• 현지시정통보서(FAN)를 검토하여 누락없이 적정하게 기록되었는지 확인
• DQMS 시스템 업로드</t>
    <phoneticPr fontId="5" type="noConversion"/>
  </si>
  <si>
    <t>현지시정통보서</t>
  </si>
  <si>
    <t>품질관리(시험)계획서(최종본)</t>
  </si>
  <si>
    <t>• 현장 준공시 최종 개정본을 관리하기 위함, 발주처 승인
• 준공시 제출해야 할 서류 중 품질관리(시험)계획서(최종본) 준비</t>
    <phoneticPr fontId="5" type="noConversion"/>
  </si>
  <si>
    <t>• 현장 품질관리계획서 최종 개정본 관리
• 품질관리(시험)계획서(최종본)를 검토하여 누락없이 적정하게 기록되었는지 확인
• DQMS 시스템 업로드</t>
    <phoneticPr fontId="5" type="noConversion"/>
  </si>
  <si>
    <t>품질관리(시험)계획서</t>
  </si>
  <si>
    <t>WPS/PQR(용접절차서)</t>
  </si>
  <si>
    <t>• 현장 용접에 관한 기준을 작성하기 위함, 감리단 확인
• 준공시 제출해야 할 서류 중 WPS/PQR(용접절차서) 준비</t>
    <phoneticPr fontId="5" type="noConversion"/>
  </si>
  <si>
    <t>• 현장 용접사 및 용접 기준을 위한 내용 작성함
• WPS/PQR(용접절차서)을 검토하여 누락없이 적정하게 기록되었는지 확인
• DQMS 시스템 업로드</t>
    <phoneticPr fontId="5" type="noConversion"/>
  </si>
  <si>
    <t>준공 전 하자 조치 (시공사 → 협력사)</t>
    <phoneticPr fontId="5" type="noConversion"/>
  </si>
  <si>
    <t>준공 전 발생한 하자 펀치리스트 작성</t>
  </si>
  <si>
    <t>• 현장 완성 목적물 최종 확인시 기준에 부합하지 못하는 부분 
  조치하기 위함
• 준공 전에 발생한 하자나 미비점을 목록화하여 최종 마감 전에 
  문제를 해결</t>
    <phoneticPr fontId="5" type="noConversion"/>
  </si>
  <si>
    <t>• 완성 목적물 최종 확인시 기준에 부합하지 못하는 부분 내용 정리함
• 공사 완료 직전에 현장을 점검하여 발생한 하자나 미비점을 파악함
• 각 하자에 대해 수정할 사항을 구체적으로 기록
• 하자 사항을 해결한 후에는 상태를 확인하고, 완료된 항목은 목록에서 제거</t>
  </si>
  <si>
    <t>협력업체 하자 펀치리스트.
펀치리스트</t>
    <phoneticPr fontId="5" type="noConversion"/>
  </si>
  <si>
    <t>하자 조치 및 대응계획 수립</t>
  </si>
  <si>
    <t>• 목적물 시공시 기준에 부합하지 않는 부분을 조치하기 위한 계획 수립함 
• 펀치리스트의 하자를 누락없이 조치</t>
  </si>
  <si>
    <t>• 목적물 하자 발생시 빠르게 대처하기 위해 대응계획을 수립함
• 펀치리스트의 하자에 대하여 책임이 있는 협력사를 구분
• 협력사에 하자 조치 계획 수령
• 제출 받은 협력사 하자 조치 계획을 검토하여 일정 이내 조치 완료될 수 있도록 관리</t>
    <phoneticPr fontId="5" type="noConversion"/>
  </si>
  <si>
    <t>기한 내 미결 건 발생시, 현장 조치 및 본사 이관 건 문서화 및 협의</t>
  </si>
  <si>
    <t>• 현장 미결건 발생에 따른 조치를 위함
• 준공전 하자 미조치건에 대한 현장 조치 및 본사 이관 건 문서화 및 협의</t>
  </si>
  <si>
    <t>• 현장 정해진 기간내 현장조치 내용 및 본사이관 내용을 문서로 정리함
• 미조치된 하자의 책임이 있는 협력사에게 하자 조치 이행 하겠다는 문서를 확보
  (확인서, 공문 등)
• 해당 문서를 토목품질팀에 누락없이 이관하고 담당자에게 경위를 설명</t>
  </si>
  <si>
    <t>프로젝트 등재문서 List-up 및 담당자 지정</t>
  </si>
  <si>
    <t>• 팀별 필수적으로 업로드 해야하는 프로젝트 등재문서 누락 방지</t>
    <phoneticPr fontId="5" type="noConversion"/>
  </si>
  <si>
    <t>• 팀별 프로젝트 등재문서 List-up
• 프로젝트문서의 시스템 등재 및 List 관리</t>
    <phoneticPr fontId="5" type="noConversion"/>
  </si>
  <si>
    <t>데이터혁신팀</t>
  </si>
  <si>
    <t>프로젝트 등재문서 LIST</t>
    <phoneticPr fontId="5" type="noConversion"/>
  </si>
  <si>
    <t>직접 제출 또는 e캐비넷 등 시스템 등록</t>
  </si>
  <si>
    <t>• 프로젝트 문서/정보 관리를 종이문서 또는 전자문서로 등록, 보존, 활용</t>
    <phoneticPr fontId="5" type="noConversion"/>
  </si>
  <si>
    <t>• 준공 전 프로젝트문서 제출 및 업로드를 통한 data 보관</t>
  </si>
  <si>
    <t>프로젝트문서 업로드</t>
    <phoneticPr fontId="5" type="noConversion"/>
  </si>
  <si>
    <t>셀프 체크리스트 작성</t>
  </si>
  <si>
    <t>• 프로젝트문서 제출 내역 점검</t>
    <phoneticPr fontId="5" type="noConversion"/>
  </si>
  <si>
    <t>• [전체_준공] 프로젝트문서 제출 셀프 체크리스트 (준공 현장용) 작성(코러스 다운로드)</t>
  </si>
  <si>
    <t>셀프 체크리스트</t>
    <phoneticPr fontId="5" type="noConversion"/>
  </si>
  <si>
    <t>프로젝트문서 제출확인서 수령 (직접 제출 시)</t>
  </si>
  <si>
    <t>• 프로젝트문서 원본의 보관 또는 보존이 필요한 문서 제출</t>
    <phoneticPr fontId="5" type="noConversion"/>
  </si>
  <si>
    <t>• 당사에서 제작한 BOX에 담아서 본사 인수팀에게 제출</t>
  </si>
  <si>
    <t>프로젝트문서 원본</t>
  </si>
  <si>
    <t>프로젝트문서 제출확인서</t>
  </si>
  <si>
    <t>프로젝트문서 제출확인서 결재상신</t>
  </si>
  <si>
    <t>• 준공 전 프로젝트문서 제출 및 업로드를 통한 data 보관</t>
    <phoneticPr fontId="5" type="noConversion"/>
  </si>
  <si>
    <t>• 코러스 전자결재 양식 중 프로젝트문서 제출 확인서에 e캐비닛 등재문서의 제출여부를 최종
  기재하고 e캐비닛 제출목록, 셀프 체크리스트, 본사인수팀 확인서 서명 취합본을 첨부하여 
  결재문서 상신</t>
    <phoneticPr fontId="5" type="noConversion"/>
  </si>
  <si>
    <t>프로젝트문서 제출확인서</t>
    <phoneticPr fontId="5" type="noConversion"/>
  </si>
  <si>
    <t>현장 철수 계획 수립</t>
  </si>
  <si>
    <t>• 준공 시 현장철수 계획 수립을 통한 회계 및 미처리 자재 누락 방지</t>
    <phoneticPr fontId="5" type="noConversion"/>
  </si>
  <si>
    <t>• 현장 철수계획 수립
 - 가설사무실 철거, 비품에 대한 처분 계획 수립(타현장 전도, 폐기 등), 
   각종 인허가기관 통보 필요 사항, 현장 잔여 자재 처분 계획 등
• 관련 내용 유관부서 협의하여 누락사항 검토</t>
    <phoneticPr fontId="5" type="noConversion"/>
  </si>
  <si>
    <t>현장 철수 계획</t>
    <phoneticPr fontId="5" type="noConversion"/>
  </si>
  <si>
    <t>예금계좌 폐쇄 및 잔고증명 발급</t>
  </si>
  <si>
    <t>• 준공 전 예금계좌 폐쇄 및 잔고 모계좌 반납</t>
    <phoneticPr fontId="5" type="noConversion"/>
  </si>
  <si>
    <t>• 예금계좌 잔고증명서 발금
• 가까운 은행에 내방하여 당사 모계좌로 입금(입금시 입금자명에 현장명 기재)
• 자금팀에서 모계좌로 입금된 금액을 해당 현장으로 전도
• 전도반제 전표 발행</t>
    <phoneticPr fontId="5" type="noConversion"/>
  </si>
  <si>
    <t>• 펌뱅킹 등록 해지가 선행되어야 실물통장 해지가 가능
• 가까운 은행에 내방하여 당사 모계좌로 입금(입금시 입금자명에 현장명 기재할 것)
• 자금팀에서 모계좌로 입금된 금액을 해당 현장으로 전도
• 전도반제 전표 발행</t>
  </si>
  <si>
    <t>현금 잔액 본사 전도처리</t>
  </si>
  <si>
    <t>임차/영업보증금 회수</t>
  </si>
  <si>
    <t>• 준공 전 미회수 임차/영업보증금 회수</t>
    <phoneticPr fontId="5" type="noConversion"/>
  </si>
  <si>
    <t>• 합계잔액시산표에서 보증금계정의 잔액유무를 확인
• 보증금 회수 후 모계좌 반납
 ※ 세부 절차는 유관부서 사전 확인</t>
    <phoneticPr fontId="5" type="noConversion"/>
  </si>
  <si>
    <t>• 준공 전 외상매입금 확인 및 잔존처리</t>
    <phoneticPr fontId="5" type="noConversion"/>
  </si>
  <si>
    <t>• 합계잔액시산표에서 외상매입금계정의 잔액유무를 확인
• 보증금 회수 후 모계좌 반납
 ※ 세부 절차는 유관부서 사전 확인</t>
    <phoneticPr fontId="5" type="noConversion"/>
  </si>
  <si>
    <t>사용인감 반납</t>
  </si>
  <si>
    <t>• 준공 전 회사 사용인감 행정운영지원팀 반납</t>
    <phoneticPr fontId="5" type="noConversion"/>
  </si>
  <si>
    <t>• 사용인감 반납 신청 전자결재 상신
• 사용인감 실물 행정운영지원팀 반납
 ※ 세부 절차는 유관부서 사전 확인</t>
    <phoneticPr fontId="5" type="noConversion"/>
  </si>
  <si>
    <t>가설 전기/수도 중지 및 정산</t>
  </si>
  <si>
    <t>• 가설건축물의 임시전력 사용완료신고 및 상수도 계량기 반납
• 가설건축물의 상하수도료, 도시가스료, 전력료, 통신요금, 
  무인경비시스템 비용 등 각종 비용 정산</t>
    <phoneticPr fontId="5" type="noConversion"/>
  </si>
  <si>
    <t>• 전기사용계약 변경신청서로 임시전기 사용계약을 해지하였는지 확인
• 관할 상수도사업소에 사용해지신청을 하고 상수도계량기를 반납하였는지 확인
• 가설건축물에 사용된 각종 서비스에 대한 해지절차 진행여부, 비용정산/납부 여부 확인</t>
  </si>
  <si>
    <t>각종 보험관계 소멸처리</t>
  </si>
  <si>
    <t>• 준공 전 각종 보험관계 소멸 처리</t>
    <phoneticPr fontId="5" type="noConversion"/>
  </si>
  <si>
    <t>• 소멸이 필요한 보험 list-up
• 보험사에 준공에 따른 보험관계 소멸 요청 공문발송</t>
  </si>
  <si>
    <t>안전시설물 철수 및 정산</t>
  </si>
  <si>
    <t>• 준공 전 각종 현장시설물, 장비 등 철수 및 정산</t>
    <phoneticPr fontId="5" type="noConversion"/>
  </si>
  <si>
    <t>• 준공월 자재대장의 재고유무를 확인
• 미처리 자재의 경우 실물유무, 미처리사유 및 향후 처리계획을 확인</t>
  </si>
  <si>
    <t>시험장비 철수 및 정산</t>
  </si>
  <si>
    <t>• 준공 전 각종 현장시설물, 장비 등 철수 및 정산
•  사용일 완료된 시험기구는 재사용이 가능할 경우 절차에 따라 전도처리 또는사용이 불가능한 장비는 회사의 승인을 거쳐 폐기</t>
    <phoneticPr fontId="5" type="noConversion"/>
  </si>
  <si>
    <t>• 준공월 자재대장의 재고유무를 확인
• 미처리 자재의 경우 실물유무, 미처리사유 및 향후 처리계획을 확인
• 시험장비 사용가능 여부, 손상 여부 확인하여 폐기할 장비와 타현장에 전도할 장비를 구분
• 시험장비 폐기 및 전도 일정 계획
• 일정에 맞게 시험장비 폐기 및 전도 수행</t>
    <phoneticPr fontId="5" type="noConversion"/>
  </si>
  <si>
    <t>통신설비 철수 및 정산</t>
  </si>
  <si>
    <t>• 준공월 자재대장의 재고유무를 확인
• 코러스(D-서비스 / IT/보안신청 / 전산자원 현황)에서 현장의 전산자원 보유현황을 확인
• 미처리 자재의 경우 실물유무, 미처리사유 및 향후 처리계획을 확인</t>
    <phoneticPr fontId="5" type="noConversion"/>
  </si>
  <si>
    <t>현장 철수 직원 인사발령 의뢰</t>
  </si>
  <si>
    <t>• 최종 현장 철수 직원 타현장 등 인사발령 의뢰</t>
    <phoneticPr fontId="5" type="noConversion"/>
  </si>
  <si>
    <t>• 현장 철수 직원 보직자 면담을 통한 희망 현장 및 부서 확인
• 현장 철수 직원에 대한 유관부서에 인사발령 요청
 - 인력 철수계획에 따른 인력 철수 시기 결정, 유관부서 인사발령 검토 시 참고 자료 제공</t>
    <phoneticPr fontId="5" type="noConversion"/>
  </si>
  <si>
    <t>현장 인력투입계획
(철수인원, 시기)</t>
    <phoneticPr fontId="5" type="noConversion"/>
  </si>
  <si>
    <t>인사발령</t>
    <phoneticPr fontId="5" type="noConversion"/>
  </si>
  <si>
    <t>• 계약 종료된 상용직 및 일용직 퇴직금 지급</t>
    <phoneticPr fontId="5" type="noConversion"/>
  </si>
  <si>
    <t>• 준공 전 상용직 및 일용직 계약 종료 시 현장 원가 내 퇴직금 지급
• 준공 후 계약종료 되는 상용직 및 일용직 퇴직금은 준공충당금 반영</t>
  </si>
  <si>
    <t>근로계약서</t>
    <phoneticPr fontId="5" type="noConversion"/>
  </si>
  <si>
    <t>퇴직금 정산</t>
    <phoneticPr fontId="5" type="noConversion"/>
  </si>
  <si>
    <t>• 준공 전 미해결 산재환자에 대한 본사 이관 및 관련 내용 인계인수</t>
    <phoneticPr fontId="5" type="noConversion"/>
  </si>
  <si>
    <t>• 산재환자 현황 및 현안사항 관련 내용 토목안전팀 이관</t>
  </si>
  <si>
    <t>본사이관</t>
    <phoneticPr fontId="5" type="noConversion"/>
  </si>
  <si>
    <t>도담-영천전철3공구 현장</t>
  </si>
  <si>
    <t>최재림</t>
  </si>
  <si>
    <t>• 원활한 준공식을 위한 사전준비</t>
    <phoneticPr fontId="5" type="noConversion"/>
  </si>
  <si>
    <t>• 준공식 일자 발주처, 토목수행팀 사전 협의 및 결정
• 대외 참여인원 발주처 협의
• 본사 참여인원 토목수행팀 협의</t>
  </si>
  <si>
    <t>발주처
토목수행팀
공무팀</t>
  </si>
  <si>
    <t>준공식 일정표</t>
  </si>
  <si>
    <t>• 원활한 행사를 위한 사전준비</t>
    <phoneticPr fontId="5" type="noConversion"/>
  </si>
  <si>
    <t>• 경상비(제식전비용) 예산 확인
• 행사 규모에 따른 외주비 검토
  - 외주시 자재, 장비, 소모품 등 포함 시 원가절감 여부 검토</t>
  </si>
  <si>
    <t>경상비(제식전비용) 집행품의</t>
    <phoneticPr fontId="5" type="noConversion"/>
  </si>
  <si>
    <t>준공계획 보고</t>
    <phoneticPr fontId="5" type="noConversion"/>
  </si>
  <si>
    <t>• 계약준공일에 맞추어 적기 준공 가능하도록 도급액, 시설물 인수인계
  일정 등 전망을 작성하여 준공 준비</t>
    <phoneticPr fontId="5" type="noConversion"/>
  </si>
  <si>
    <t>• 준공시 최종 도급액 검토
 - 향후 예상되는 설계변경 금액 검토
 - PS항목 및 정산 항목 예상금액 검토
 - 법정경비 정산 예상금액 검토
• 시설물 인수인계 일정 검토 및 작성</t>
    <phoneticPr fontId="5" type="noConversion"/>
  </si>
  <si>
    <t>설계팀
공사팀</t>
  </si>
  <si>
    <t>설계변경 자료
직공비 정산항목 수량증빙
법정경비 정산항목 증빙</t>
  </si>
  <si>
    <t>(예상) 최종 도급내역서
시설물 인수인계서</t>
    <phoneticPr fontId="5" type="noConversion"/>
  </si>
  <si>
    <t>공동도급사 안분미수 현황 및 조치계획</t>
  </si>
  <si>
    <t>• 안분미수금 관리를 통한 CF 관리</t>
    <phoneticPr fontId="5" type="noConversion"/>
  </si>
  <si>
    <t>• 자금팀, 토목수행팀 안분미수금 지연사유 공유 및 단계(미수기간)별 회수계획 수립
• 안분미수 기간별 금액 산출 및 공동도급사 지급 촉구</t>
  </si>
  <si>
    <t>토목수행팀
자금팀</t>
  </si>
  <si>
    <t>안분미수금 현황</t>
  </si>
  <si>
    <t>토목본부 안분미수금 지연사유 및 회수계획</t>
    <phoneticPr fontId="5" type="noConversion"/>
  </si>
  <si>
    <t>하도급 집행 현황 및 정산 계획 수립</t>
  </si>
  <si>
    <t>• 최종 정산 금액을 사전 검토하고 하도업체와의 정산 이슈 사전 관리</t>
    <phoneticPr fontId="5" type="noConversion"/>
  </si>
  <si>
    <t>• 하도급 계약내역 및 예산대비내역 검토
• 기집행 내역검토 및 향후(잔여)분 내역, 최종정산보험료 검토
• 하도급과 정산 금액 상호 검토</t>
  </si>
  <si>
    <t>하도급 정산 내역서
(하도급 공종별)예산대비 내역서</t>
  </si>
  <si>
    <t>하도급 정산 내역서
(하도급 공종별)예산대비 내역서</t>
    <phoneticPr fontId="5" type="noConversion"/>
  </si>
  <si>
    <t>컨틴젼시/여건보고 최종 전망 작성</t>
  </si>
  <si>
    <t>• 공사중 발생된 컨틴전시 및 여건보고에 따라 상승요인 Lesson&amp;Learn
• 공사 말기 컨틴전시 및 여건보고에 따른 준공시 원가상승 요인 여부 파악</t>
    <phoneticPr fontId="5" type="noConversion"/>
  </si>
  <si>
    <t>• 기발생 컨틴젼시 및 여건보고 자료 정리 (검토서, 품의서 등)</t>
  </si>
  <si>
    <t>토목품질팀
토목스마트
엔지니어링</t>
    <phoneticPr fontId="5" type="noConversion"/>
  </si>
  <si>
    <t>준공시예정원가 검토서 中
컨틴젼시/여건보고</t>
    <phoneticPr fontId="5" type="noConversion"/>
  </si>
  <si>
    <t>준공시예정원가 검토</t>
  </si>
  <si>
    <t>• 단위현장의 예상되는 손익 검토
• 정확한 준공시 예정원가 산출을 통한 분식회계 방지</t>
    <phoneticPr fontId="5" type="noConversion"/>
  </si>
  <si>
    <t>• 기발주(계약) 외주분 원가검토, 향후발주분 실행 검토
• 경상비, 공통공사비 및 자재비 기투입 및 향후투자예상분 검토
• 향후 예상되는 설계변경 검토
• 여건보고, 컨티전시 사항 검토반영</t>
  </si>
  <si>
    <t>설계,관리,공사,안전</t>
  </si>
  <si>
    <t>외주계약/직영/경상비/설계변경/
자재 집행실적 및 향후계획</t>
    <phoneticPr fontId="5" type="noConversion"/>
  </si>
  <si>
    <t>준공시예정원가 검토서</t>
    <phoneticPr fontId="5" type="noConversion"/>
  </si>
  <si>
    <t>잔여공사 현황 정리</t>
  </si>
  <si>
    <t>• 준공시 과업이 완료될 수 있도록 사전검토 및 미완료 과업 조치계획 수립</t>
    <phoneticPr fontId="5" type="noConversion"/>
  </si>
  <si>
    <t>• 공종별 잔여공사 검토 (하도급, 직영분 구분 검토)
  - 하도급 잔여공종 공정검토, 협의 및 조치계획 수립</t>
  </si>
  <si>
    <t>(현장)공사팀</t>
  </si>
  <si>
    <t>잔여공사 공정표</t>
  </si>
  <si>
    <t>잔여공사 공정표</t>
    <phoneticPr fontId="5" type="noConversion"/>
  </si>
  <si>
    <t>준공계획보고 작성</t>
  </si>
  <si>
    <t>• 원활한 준공을 위한 사전계획 수립</t>
    <phoneticPr fontId="5" type="noConversion"/>
  </si>
  <si>
    <t>• 주요공사 현황 및 준공시점 현안사항을 작성
  - 설계변경 집계, 하도급 계약현황, 잔여공정 및 공정표 검토, 직원철수계획, 현안사항 등
 ※ 예상준공일 6개월 전 검토함에 따라 준공시점 이슈 사전공유 및 해결</t>
  </si>
  <si>
    <t>준공계획보고서</t>
  </si>
  <si>
    <t>준공계획보고서</t>
    <phoneticPr fontId="5" type="noConversion"/>
  </si>
  <si>
    <t>준공계획보고 본사 협의 및 결재</t>
  </si>
  <si>
    <t>• 현장에서 작성한 준공계획을 토목수행팀과 공유 및 결재</t>
  </si>
  <si>
    <t>직원 철수계획 수립</t>
  </si>
  <si>
    <t>• 준공시점 효율적 인력운영을 위한 철수계획 검토</t>
    <phoneticPr fontId="5" type="noConversion"/>
  </si>
  <si>
    <t>• 준공처리를 위한 잔여과업 및 R&amp;R 검토
• 과업을 위해 필요한 조직 및 담당자를 설정 후 시기경과에 따른 직원 철수</t>
  </si>
  <si>
    <t>토목수행팀
토목기획팀</t>
  </si>
  <si>
    <t>인력운영계획</t>
  </si>
  <si>
    <t>인력운영계획</t>
    <phoneticPr fontId="5" type="noConversion"/>
  </si>
  <si>
    <t>도급/하도급 정산</t>
    <phoneticPr fontId="5" type="noConversion"/>
  </si>
  <si>
    <t>PS항목 최종 내역 작성</t>
  </si>
  <si>
    <t>• 준공전 일상감사, 준공검사 및 원활한 준공을 위한 PS항목 정산 내역 반영</t>
    <phoneticPr fontId="5" type="noConversion"/>
  </si>
  <si>
    <t>• PS항목에 해당하는 협력업체 최종 계약서 내역 확인 후 작성</t>
  </si>
  <si>
    <t>협력업체 최종 계약 내역</t>
  </si>
  <si>
    <t>최종 도급내역서</t>
    <phoneticPr fontId="5" type="noConversion"/>
  </si>
  <si>
    <t>간접비 최종 정산 금액 작성</t>
  </si>
  <si>
    <t>• 준공전 일상감사, 준공검사 및 원활한 준공을 위한 간접비 정산 내역 반영</t>
    <phoneticPr fontId="5" type="noConversion"/>
  </si>
  <si>
    <t>• 요율산정 항목은 최종 내역에 대해 요율로 산정 후 작성
• 정산항목은 업체별 실사용내역 및 증빙 확인 후 작성</t>
  </si>
  <si>
    <t>협력업체 간접비 실적 증빙</t>
  </si>
  <si>
    <t>• 준공전 일상감사, 준공검사 및 원활한 준공을 위한 최종 정산 내역 반영</t>
    <phoneticPr fontId="5" type="noConversion"/>
  </si>
  <si>
    <t>• 발주처로 부터 승인된 설계변경 및 물가변동 등을 반영하여 작성후 발주처 확인 및 승인
• PS항목, 간접비 등을 정산한 최종 내역을 반영하여 작성</t>
  </si>
  <si>
    <t>최종 정산 설계변경 내역</t>
  </si>
  <si>
    <t>최종 설계변경 내용 발주처 협의 및 승인</t>
  </si>
  <si>
    <t>• 준공전 일상감사 및 예비준공검사의 지적사항에 대한 설계변경 협의
  및 승인</t>
    <phoneticPr fontId="5" type="noConversion"/>
  </si>
  <si>
    <t>• 준공전 일상감사 및 예비준공검사 시 지적사항에 대해 발주처와 단가 및 수량 협의
  작성 후 발주처 승인</t>
    <phoneticPr fontId="5" type="noConversion"/>
  </si>
  <si>
    <t>설계변경 자료</t>
  </si>
  <si>
    <t>최종 설계변경 승인</t>
    <phoneticPr fontId="5" type="noConversion"/>
  </si>
  <si>
    <t>공사도급계약서 정산계약 체결</t>
  </si>
  <si>
    <t>• 원활한 준공을 위한 최종 정산 계약 체결</t>
    <phoneticPr fontId="5" type="noConversion"/>
  </si>
  <si>
    <t>• 최종 정산내역서 작성 후 발주처 협의를 통해 공사도급계약서 계약 체결</t>
  </si>
  <si>
    <t>최종도급계약서</t>
    <phoneticPr fontId="5" type="noConversion"/>
  </si>
  <si>
    <t>하도급정산</t>
    <phoneticPr fontId="5" type="noConversion"/>
  </si>
  <si>
    <t xml:space="preserve">• 준공전 일상감사 또는 발주처의 정산 요청 시 적절하게 대응 
• 협력사 정산 시 실질적인 정산자료로 활용
• 협력업체와의 불필요한 분쟁 해소 </t>
    <phoneticPr fontId="5" type="noConversion"/>
  </si>
  <si>
    <t xml:space="preserve">• 시공물량 정산 시 계약 수량대비 실시공 수량을 정확하게 파악/Check(협력사 크로스 체크)
• 실 시공 항목에 대한 정산자료를 사전에 excel 자료로 정리하여 관리 
 / 감리단과 내용 공유 및 서명 
 (ex. 신호수 투입현황, 교통시설물 설치 현황, 방음휀스 설치 현황 및 PS항목) </t>
  </si>
  <si>
    <t>수량산출서</t>
  </si>
  <si>
    <t>시공물량정산 서류, 감리단 확인 서류</t>
    <phoneticPr fontId="5" type="noConversion"/>
  </si>
  <si>
    <t>• 업체별 최종 정산 금액 검토</t>
  </si>
  <si>
    <t>• 요율산정 항목은 최종 내역에 대해 요율로 산정 후 작성
• 정산항목은 업체별 실사용내역 및 증빙 확인 후 작성 (도급=실행=하도)</t>
  </si>
  <si>
    <t>(하도급 공종별)예산대비 내역서</t>
  </si>
  <si>
    <t>• 업체별 최종 정산 금액 검토 및 하도급사 협의
• 도급대비 하도급 정산 수량일치 검토</t>
    <phoneticPr fontId="5" type="noConversion"/>
  </si>
  <si>
    <t>• 하도급 계약내역 및 예산대비내역(도급/실행/하도) 검토
• 기집행 내역검토 및 향후(잔여)분 내역, 최종 정산보험료 및 ESC검토</t>
  </si>
  <si>
    <t>법정경비 정산자료, ESC 정산자료
예산대비내역서</t>
  </si>
  <si>
    <t>(하도급 공종별)예산대비 내역서</t>
    <phoneticPr fontId="5" type="noConversion"/>
  </si>
  <si>
    <t>정산 내역서 하도급사 협의</t>
  </si>
  <si>
    <t>• 업체별 최종 정산 금액 검토 및 하도급사 협의
• 도급대비 하도급 정산 수량일치 검토
• 정산 후 금액이슈 발생 Risk 제거</t>
    <phoneticPr fontId="5" type="noConversion"/>
  </si>
  <si>
    <t>• 하도급 계약내역 및 정산내역 검토
• 기집행 내역검토 및 향후(잔여)분 내역, 최종 정산보험료 및 ESC검토
• 하도급과 정산 금액 상호 검토</t>
  </si>
  <si>
    <t>토목수행팀
(외주Part)
외주관리팀</t>
    <phoneticPr fontId="5" type="noConversion"/>
  </si>
  <si>
    <t>(하도급 공종별)정산 내역서</t>
    <phoneticPr fontId="5" type="noConversion"/>
  </si>
  <si>
    <t>정산 하도승인의뢰 작성</t>
  </si>
  <si>
    <t>• 하도급 정산을 위한 하도승인의뢰 요청/승인</t>
    <phoneticPr fontId="5" type="noConversion"/>
  </si>
  <si>
    <t>• 하도급 계약내역 및 예산대비내역(도급/실행/하도) 검토
• 최종 정산보험료 및 ESC검토</t>
  </si>
  <si>
    <t>표준하도급계약서
하도승인의뢰서 품의서</t>
    <phoneticPr fontId="5" type="noConversion"/>
  </si>
  <si>
    <t>정산 하도승인의뢰 본사 협의 및 승인</t>
  </si>
  <si>
    <t>• 하도급 정산</t>
  </si>
  <si>
    <t>• 낙찰 대상업체 확정에 따른 예산대비내역서(도급/실행/하도) 작성
• 안전보건능력평가 수행 요청(현장안전팀/토목안전팀)
• 외주시스템 정산 변경계약 시 내역별 하자기간, 율 상세검토
• 외주시스템-하도승인의뢰서 검토 요청 및 승인, 결재(승인)</t>
  </si>
  <si>
    <t>하도급 정산 변경계약 체결 및 하자이행증권 징수</t>
  </si>
  <si>
    <t>• 하도급 정산 및 향후 하자발생시 조치근거 확보</t>
    <phoneticPr fontId="5" type="noConversion"/>
  </si>
  <si>
    <t>• 외주시스템-하자증권목록- 하자증권발행요청</t>
  </si>
  <si>
    <t>토목수행팀
(외주Part)
외주관리팀
토목품질팀</t>
    <phoneticPr fontId="5" type="noConversion"/>
  </si>
  <si>
    <t>표준하도급계약서
하자이행증권</t>
    <phoneticPr fontId="5" type="noConversion"/>
  </si>
  <si>
    <t>• 준공 설계도서 제출</t>
    <phoneticPr fontId="5" type="noConversion"/>
  </si>
  <si>
    <t>• 기 승인된 설계변경 자료 취합 후 실시설계 설계도서에 반영하여 최종 설계도서 준비
• 선정된 준공도서 협력업체와 협의하여 진행</t>
  </si>
  <si>
    <t>승인된 설계변경 자료</t>
  </si>
  <si>
    <t>준공설계도서</t>
    <phoneticPr fontId="5" type="noConversion"/>
  </si>
  <si>
    <t>펀치리스트 준비</t>
  </si>
  <si>
    <t xml:space="preserve">• 협력사 준공전 하자처리  
 - 협력사 철수 전 신속히 처리
 - 펀치리스트 발생 원인 규명
 - 협력사와의 원인 발생에 대한 과실 여부 판단(분쟁시 자료 활용)
• 발주처의 부당한 요구에 대한 대응
 - 발주처의 펀치리스트 처리 요청에 대한 명확한 규명
   (하자 OR 과업외 공사)
• 하자발생 예상 건에 대한 사전 조치 가능
 - 펀치리스트를 통한 현장 관리
 - 다수로 발생되는 펀치리스트에 대한 발생전 사전 조치 가능 </t>
    <phoneticPr fontId="5" type="noConversion"/>
  </si>
  <si>
    <t>• 현장점검 또는 검측 시 발생되는 펀치리스트 작성(날짜/위치/내용 포함) 
 - 사진대재 / 날짜 / 위치 / 내용 포함 작성
• 발주처 및 감리단 점검 시 발생한 펀치리스트 취합
• DWDS 기발생 하자 드러내기 등재</t>
  </si>
  <si>
    <t>하자보수 요청 공문
국가철도공단 사업관리시스템 상
FAN, NCR 발부</t>
  </si>
  <si>
    <t>펀치리스트, 지적사항 사진대지
FAN,NCR 조치결과</t>
    <phoneticPr fontId="5" type="noConversion"/>
  </si>
  <si>
    <t>공사일지 작성</t>
  </si>
  <si>
    <t>• 정확한 공사수량 및 투입수량 확인
 - 불필요한 자재,장비,인력등이 투입되는지 체크 
 - 계획대비 소요자재 관리에 용이
• 협력사 투입비 검토 자료 활용</t>
  </si>
  <si>
    <t>• 토목PMIS 공사작업일보 작성
 -  일일 공사실적(작업사항, 투입리소스, 작업량)을 관리시스템 내 적기 등록
• 발주처 공사 일보 작성
 -  CPMS</t>
  </si>
  <si>
    <t>안전작업일보
협력사 일일작업일보</t>
  </si>
  <si>
    <t>코러스 PMIS-공사작업일보</t>
  </si>
  <si>
    <t>취약지점 관리대장</t>
  </si>
  <si>
    <t>• 현장내 취약지점을 파악 / 관리
 - 해빙기, 집중호우의 기상 여건에 따른 사전 대응 가능
• 유관기관 취약개소 점검 및 감사 대비</t>
  </si>
  <si>
    <t>• 취약개소 관리대장 작성
 -  취약개소 점검표 및 사진대지 작성
 -  취약구간 관리 카드 작성</t>
  </si>
  <si>
    <t>취약개소 관리지정 공문
취약고소 지정 해제 공문</t>
  </si>
  <si>
    <t>취약개소 관리대장 
취약개소 점검표</t>
  </si>
  <si>
    <t>• 예정공정표를 통한 적정 공기 산정
• 적절한 인원 및 장비 투입 계획 수립
  (적절한 배치를 통한 효율성 있는 현장 운영)</t>
  </si>
  <si>
    <t>• 주간,월간,년간,총체 공정표 작성(관련양식)
 - 공정표 작성을 토대로 공정 계획 수립
 - 부진공정 만회 대책 수립
• P6 공정표 작성 및 본사 공유
 - 현장내 CP구간 확인
 - 공정 지연을 사전에 파악  
 - 부진공정 만회 대책 수립</t>
  </si>
  <si>
    <t>주간,월간,년간,총체 공정표
P6 공정표</t>
  </si>
  <si>
    <t>검측서류 및 사진대지</t>
  </si>
  <si>
    <t>• 목적물이 설계도서(도면,시방서,수량산출서)에 기준하여 문제없이 시공 
  되었는지 확인 (감리단 확인) 
• 유관기관 점검 및 감사 시 근거 자료 활용</t>
  </si>
  <si>
    <t>• 국가철도공단 사업관리시스템에서 검측서 발부
 - 검측시행 → 검측서 스캔 → ITR등록   
• 코러스 - DQMS 등재</t>
  </si>
  <si>
    <t>공사검측서
(측량성과표, 실명부, 도면, 사진대지,
검측체크리스트 외 첨부자료)</t>
  </si>
  <si>
    <t>공사측량성과</t>
  </si>
  <si>
    <t>• 목적물이 오차없이 문제없이 시공 되었는지 확인 
• 후속분야 인계/인수 시 붙임 자료 활용
• 준공측량 첨부 자료로 활용</t>
  </si>
  <si>
    <t>• 측량성과표(측량 야쟝) 작성
• 기준점 성과표 작성
• 인터페이스관련 인계 인수서 작성
• 준공측량 업체에 자료 제공</t>
  </si>
  <si>
    <t>도면</t>
  </si>
  <si>
    <t>측량성과표, 기준점 성과표
준공측량 성과표등</t>
  </si>
  <si>
    <t>품질시험계획서 또는 품질관리계획서 (최종 개정 및 승인)</t>
  </si>
  <si>
    <t>• 발주청 또는 인,허가기관의 장 등이 건설업자 또는 주택건설등록업자가 
  건설기술진흥법 제 55조에 따라 수립한 품질관리계획서 또는 품질시험
  계획서에 규정된 품질관리를 적절하게 수행하고 있는지 여부를 확인하는
  문서</t>
    <phoneticPr fontId="5" type="noConversion"/>
  </si>
  <si>
    <t>※적용대상 (*조경식 재공사, 철거공사는 작성 제외)
-총 공사비가 5억원 이상인 토목공사
-연면적이 660제곱미터 이상인 건축공사
-총공사비가 2억원 이상인 전문공사
-설계도서에서 품질시험계획을 수립하도록 되어있는 건설공사
※품질시험 관리
-품질시험계획서는 본공사 착공전 발주자의 승인필요
-품질관리 업무지침에 의거 시험계획 수립
-시험실, 장비, 기술자 배치
-품질관리 업무지침 별표2에 따른 품질시험기준 준수</t>
  </si>
  <si>
    <t>품질관리시스템(DQMS)</t>
  </si>
  <si>
    <t>품질관리계획서
품질시험계획서</t>
  </si>
  <si>
    <t>건설기술 진흥법 시행령</t>
  </si>
  <si>
    <t>품질시험 및 검사대장</t>
  </si>
  <si>
    <t>• 품질시험 또는 품질검사의 내용을 기록한 대장 형식의 문서</t>
  </si>
  <si>
    <t>• 실시한 품질시험,검사 항목별 결과 기록
• 품질시험,검사를 완료한 날로부터 7일 이내에 그 결과 및 실시대장 등 증빙자료 CSI 입력
• 검사를 완료하였다는 사실로 시험검사자와 감독(감리)자 서명
• 공종별, 시험별, 시험횟수 등 기록관리 편의성 및 세부분류를 위한 Code를 분류하여 작성</t>
    <phoneticPr fontId="5" type="noConversion"/>
  </si>
  <si>
    <t>품질관리시스템(DQMS)
건설공사 품질관리 종합정보 시스템
(CSI)</t>
  </si>
  <si>
    <t>품질시험 및 검사성과 총괄표</t>
  </si>
  <si>
    <t>• 건설업무에서 품질관리를 위해 해당 규정 기관이 요구하는 문서중의 
  하나로 건설공사 각 단계에서 수행된 품질시험과 검사 결과를 기록하고 
  품질관리에 관한 관한 정보를 제공</t>
    <phoneticPr fontId="5" type="noConversion"/>
  </si>
  <si>
    <t>• 품질시험,검사 총괄표 작성시의 공사기간 및 공정율을 입력
• 공종별, 시험별, 검사별 종류를 분류하여 시험,검사횟수 입력
• 시험,검사의 계획, 실시, 합격 횟수를 기본으로 입력하고 불합격 및 재시험 횟수도 기록</t>
  </si>
  <si>
    <t>품질시험,검사성과 총괄표</t>
  </si>
  <si>
    <t>주요자재검사(수불)대장</t>
  </si>
  <si>
    <t>• 주요자재의 반입/출고 수불대장 기록관리를 통해 효율적인 자재관리</t>
  </si>
  <si>
    <r>
      <t>• 건설사업관리기술자는 공사 목적물을 구성하는 주요기계, 설비, 제조품, 자재 등의 주요 
  기자재가 공급원 승인을 받은 후 현장에 반입되면 시공자로부터 송장 사본을 접수함과 동시에
  반입된 기자재를 검수하고 그 결과를 검수부에 기록</t>
    </r>
    <r>
      <rPr>
        <b/>
        <sz val="12"/>
        <rFont val="Microsoft JhengHei"/>
        <family val="2"/>
        <charset val="1"/>
      </rPr>
      <t>․</t>
    </r>
    <r>
      <rPr>
        <b/>
        <sz val="12"/>
        <rFont val="맑은 고딕"/>
        <family val="3"/>
        <charset val="129"/>
        <scheme val="minor"/>
      </rPr>
      <t>비치
• 현장에 반입된 기자재가 도난 또는 우천에 훼손 또는 유실되지 않게 품목별, 규격별로 관리</t>
    </r>
    <r>
      <rPr>
        <b/>
        <sz val="12"/>
        <rFont val="Microsoft JhengHei"/>
        <family val="2"/>
        <charset val="1"/>
      </rPr>
      <t xml:space="preserve">․
</t>
    </r>
    <r>
      <rPr>
        <b/>
        <sz val="12"/>
        <rFont val="맑은 고딕"/>
        <family val="2"/>
        <charset val="136"/>
        <scheme val="minor"/>
      </rPr>
      <t xml:space="preserve">  </t>
    </r>
    <r>
      <rPr>
        <b/>
        <sz val="12"/>
        <rFont val="맑은 고딕"/>
        <family val="3"/>
        <charset val="129"/>
        <scheme val="minor"/>
      </rPr>
      <t>저장하도록 하여야 하고 공사현장에 반입된 모든 주요자재는 시공자 임의로 공사현장 외로 
  반출하지 못하도록 하고 주요자재 검사 및 수불부(별지 제38호 서식)를 작성
• 각 자재 품명별, 규격별 반입량, 출고량,잔량 등을 입력
• 상단은 반입검수자가 하단은 출고검수자가 기재
• 현장 반입 후 작업장 반출 시까지의 건설사업관리기술자의 감독하에 관리
• 매 출고시마다 건설사업관리기술자가 확인하여 반출량 및 잔량을 확인</t>
    </r>
    <phoneticPr fontId="5" type="noConversion"/>
  </si>
  <si>
    <t>책임감리 업무수행지침</t>
  </si>
  <si>
    <t>시험기기 검교정 대상</t>
  </si>
  <si>
    <t>• 시험 및 측정에 사용되는 모든 계량 계측기의 정밀도와 성능을 유지하기
  위하여 규정된 주기와 절차에 따라 비교, 검사하여 교정하는 행위.</t>
    <phoneticPr fontId="5" type="noConversion"/>
  </si>
  <si>
    <t>•  계측기 모두 외부 공인기관에서 검•교정 받거나, 외부 공인기관에서 검•교정된 표준기를 
  사용하여 자체적으로 비교 검교정 가능
  (*표준기는 외부 공인기관에서 검•교정한 날로부터 1년 경과 되지 않았을 경우에만 표준기를
  이용한 비교 검교정 가능)
•  각 시험기기별 교정주기를 확인하여 주기표를 작성하고 유효기관이 경과하지 않도록 주의</t>
    <phoneticPr fontId="5" type="noConversion"/>
  </si>
  <si>
    <t>시험기기 검교정 성적서 및 관리대장</t>
  </si>
  <si>
    <t>측정기기의 교정 및 재교정에 관한 기준</t>
  </si>
  <si>
    <t>구조물 균열관리대장</t>
  </si>
  <si>
    <t>• 기 시공된 구조물에 대해 건설공사 현장 시설물의 유지관리 및 발생 균열에
  대한 보수공법 등을 선정하기 위하 기초 자료로 시설물의 내구성, 안전성
  향상을 통한 장수명화 실현 목적</t>
    <phoneticPr fontId="5" type="noConversion"/>
  </si>
  <si>
    <t>• 구조물별 허용균열폭 산정(건조환경, 습윤환경, 부식성환경, 고부식성 환경, 철근 등의 검토)
• 균열조사 및 대장 작성
- 콘크리트 균열조사 방법 및 주기는 발주처 지침을 우선으로 한다.
- 콘크리트 타설부터 약 28일까지 거푸집 탈형 직후 균열 발생여부를 육안으로 조사부터 시작
- 균열의 깊이, 폭, 길이 등의 수치를 조사하여 균열형상을 대장에 조사일자를 포함하여 기록
- 주기적인 조사를 통해 진행성인지 고정성인지를 관찰
- 균열의 발생원인을 조사하여 기록(주위의 환경, 형상, 배합, 기온, 다짐 등의 자료 참고)
- 진행이 완료된 균열에 대해 올바른 보수공법을 선정하여 보수를 실시
- 보수된 균열에 대해 추가적인 균열이 진행이 되는지의 여부를 관찰하고 관리지침에 의허 균열
 진행이 끝났을 경우 구조물에 대한 조사 수렴.</t>
  </si>
  <si>
    <t>구조물 부위별 사용콘크리트 종류 기록서</t>
  </si>
  <si>
    <t>• 구조물 부위별 사용콘크리트 종류 기록서는 구조물의 각 부위에 사용된 콘크리트의 종류와 사용 내역을 기록하는 문서로 콘크리트 품질과 규격이 공사의 설계와 시방서에 맞게 사용되었는지 확인하기 위해 사용</t>
  </si>
  <si>
    <t>• 입력 내용으로는 콘크리트 타설일자, 구조물명, 타설부위, 타설방법, 타설시간, 타설시기온, 
  콘크리트의 종류, 실측슬럼프치의 내용 등을 기록
- 일시란에 작업일자와 함께 작업개시시간 및 종료시간을 기재
- 타설방법은 믹서트록에서 직접받아 타설 할 경우 "직적타설" 펌프카로 타설 항 경우"펌프로"기록
- 콘크리트의 종류는 " 호칭강도-슬럼프-굵은골재의 최대치수"의 순으로 기재
- 현장 플랜트를 설치, 사용할 경우에는 비고란에 "현장B/P" 기재
- 비고란에는 레미콘납품서의 번호를 기재</t>
    <phoneticPr fontId="5" type="noConversion"/>
  </si>
  <si>
    <t>구조물별 콘크리트 타설 현황</t>
  </si>
  <si>
    <t>국토교통부
건설공사  사업관리방식  검토기준 및 업무수행지침</t>
  </si>
  <si>
    <t>발생품(잉여자재) 정리부</t>
  </si>
  <si>
    <t>• 재고 자산 처리 위한 기록</t>
  </si>
  <si>
    <t>• 구매시스템에 월별 구입, 소비, 감가, 건재매출 등 입력
• 구매시스템 월마감시 재고자산 및 부외자산 관리
• 준공시 재고자산 폐품처리 및 매각으로 최종 관리</t>
  </si>
  <si>
    <t>구매시스템 송장입력</t>
  </si>
  <si>
    <t>재고자산 수불부
부외자산 수불부</t>
  </si>
  <si>
    <t>품질시험 검사 및 실적보고서</t>
  </si>
  <si>
    <t>• 수립된 품질시험계획을 바탕으로 시험,검사를 실시하고 그에 따른 실적을
  매월 입력하여 기 실시된 시험실시횟수를 확인 가능한 보고서</t>
    <phoneticPr fontId="5" type="noConversion"/>
  </si>
  <si>
    <t>• 일반적으로 매월 말일을 기준으로 기시행된 시험횟수를 입력
• 공종 및 시험,검사항목을 종류별로 분류
• 전월까지의 시험,검사횟수 금월 시험,검사횟수, 누계 시험검사,횟수를 입력
• 횟수 항목은 계획 실시 합격, 불합격, 재시험 순으로 나눠 관리</t>
  </si>
  <si>
    <t>품질시험,검사 실적보고서</t>
  </si>
  <si>
    <t>기성자료</t>
    <phoneticPr fontId="5" type="noConversion"/>
  </si>
  <si>
    <t>• 예비준공검사를 위한 공사도급 관련한 계약, 수금, 잔여 현황 정리</t>
    <phoneticPr fontId="5" type="noConversion"/>
  </si>
  <si>
    <t>• 기성금 수금 현황 정리 및 예비준공검사를 대비한 자료 준비</t>
    <phoneticPr fontId="5" type="noConversion"/>
  </si>
  <si>
    <t>기성현황 자료</t>
    <phoneticPr fontId="5" type="noConversion"/>
  </si>
  <si>
    <t>민원처리부</t>
  </si>
  <si>
    <t>• 준공 후 시공 중 민원관련 내용 기록 보유</t>
  </si>
  <si>
    <t>• 공사 중 기록한 민원일지 정리</t>
  </si>
  <si>
    <t>민원일지
민원품의서</t>
  </si>
  <si>
    <t>문서접수 및 발송대장</t>
  </si>
  <si>
    <t>• 준공 후 시공 중 공사내용 기록 보유</t>
    <phoneticPr fontId="5" type="noConversion"/>
  </si>
  <si>
    <t>• 공사 중 시행된 코러스 발신공문 정리
• 공사 중 시행된 협력업체 수신공문 정리
• 발주처 시스템을 통한 수발신공문 정리</t>
  </si>
  <si>
    <t>코러스 대외공문서, 대외문서
협력업체 공문
발주처 시스템 수발신 공문</t>
  </si>
  <si>
    <t>문서접수 발송대장</t>
    <phoneticPr fontId="5" type="noConversion"/>
  </si>
  <si>
    <t>환경영향평가 관련 서류</t>
  </si>
  <si>
    <t>• 환경영향평가법 제35조 (협의 내용의 이행 등)
• 대규모 개발사업에 대하여 환경에 미치는 영향을 미리 예측 / 분석하여
  환경
  영향을 줄일 수 있는 방안을 강구하는 것</t>
    <phoneticPr fontId="5" type="noConversion"/>
  </si>
  <si>
    <t>• 사전공사 행위 금지 (협의,재협의 절차 또는 사업계획 등의 변경절차가 끝나기 전에
  대상사업에 관한 공사 시행금지
• 착공, 준공, 3개월 이상 공사 중지 시 사유발생 20일 이내 통보 (지방환경관리청, 승인기관)
• 협의내용 이행계획 및 이행현황 작성 / 현장 사무실에 관리대장 비치 (협의내용 관리대장)
• 사후환경영향조사 실시 (평가항목별 환경영향을 조사 매년 1월말까지 보고)</t>
    <phoneticPr fontId="5" type="noConversion"/>
  </si>
  <si>
    <t>공사
공무</t>
  </si>
  <si>
    <t xml:space="preserve">협의내용 관리대장 보고 문서 </t>
    <phoneticPr fontId="5" type="noConversion"/>
  </si>
  <si>
    <t>폐기물처리 대장(폐기물관리대장, 재활용대장, 원상복구 확인서류)</t>
  </si>
  <si>
    <t>• 건설폐기물 배출, 운반, 처리하는 자는 폐기물의 발생, 운반, 처리상황 등을
  기록하고 마지막 기록한 날부터 2년간 보존 
- 관련근거 : [건설폐기물의 재활용 촉진에 관한 법률] 제32조 및 같은 법
  시행규칙 제24조</t>
    <phoneticPr fontId="5" type="noConversion"/>
  </si>
  <si>
    <t>• 건설폐기물 배출 신고자는 사업장폐기물 관리대장(별지 제36호) 작성 후 2년간 보존</t>
  </si>
  <si>
    <t>사업장폐기물 관리대장 문서</t>
    <phoneticPr fontId="5" type="noConversion"/>
  </si>
  <si>
    <t>• 산업안전보건법 시행규칙 제202조 특수건강진단 실시 시기 및 주기 등 준수
• 산업안전보건법 시행령 별표35 과태료 부과기준에 의거 과태료 부과
 - 녀. 법 제129조제1항 또는 제130조 제1항부터 제3항까지의 규정을 위반하여
   근로자의 건강진단을 하지 않은 경우 건강진단 대상 근로자 1명당 1차 
   10만원, 2차 20만원, 3차 30만원 부과</t>
  </si>
  <si>
    <t>• 산업안전보건법 시행규칙 [별표 23] 대상유해인자 시기 및 주기 준수
 ① 유해인자 N,N-디메틸아세트 아미드, 디메틸 포름 아미드 1개월 이내 6개월 주기
 ② 유해인자 밴젠 2개월 이내 6개월 주기
 ③ 유해인자 1,1,2,2-테트라클로로에타느, 사염화탄소, 아크릴로니트릴, 염화비닐 3개월이내 
     6개월 주기
 ④ 유해인자 석면, 면 분진 12개월 이내 12개월 주기
 ⑤ 유해인자 광물성 분진, 목재 분진, 소음 및 충격소음 12개월 이내 24개월 주기
 ⑥ 제1호부터 제5호까지의 대상 유해인자를 재외한 별표22의 모든 대상 유해인자 6개월 이내
    12개월 주기</t>
    <phoneticPr fontId="5" type="noConversion"/>
  </si>
  <si>
    <t>보건</t>
  </si>
  <si>
    <t xml:space="preserve"> 터널공사 진행전 관리감독자 배치전
건강검진 실시
 장기 야간작업 및 기타 특수한 환경
발생시 관리감독자 배치전 건강검진
실시</t>
  </si>
  <si>
    <t xml:space="preserve"> 산업안전보건법제164조(서류의 보존) 7호 관련 서류 3년동안 보존</t>
  </si>
  <si>
    <t>• 기타 01
 : 고용노동부 특별감독
  법 위반 과태료 발생</t>
  </si>
  <si>
    <t>• 산업안전보건법 제125조에 의거 작업환경 측정 실시
• 산업안전보건법 시행령 별표35 과태료 부과기준에 의거 과태료 부과
 - 야. 법 제125조제1항 및 제2항에 따라 작업환경 측정을 하지 않은 경우 측정
   대상 작업장의 근로자1명당 1차 20만원, 2차 50만원, 3차 100만원 부과
 - 쟈. 법 제125조1항 및 제2항을 위반하여 작업환경 측정 시 고용노동부령으로
   정한 작업환경측정의 방법을 준수하지 않은 경우 1차 100만원, 2차 300만원
   ,3차 500만원 과태료 부과
 - 챠. 법 제125조제4항을 위반하여 작업환경측정시 근로자대표가 요구하였는
   데도 근로자 대표를 참석시키지 않은 경우 1차 500만원, 2차 500만원, 3차
   500만원 과태료 부과 
 - 캬. 법 제125조제5항을 위반하여 작업환경측정 결과를 보고하지 않은 경우
   1차 50만원, 2차 150만원, 3차 300만원 과태료 부과
 - 캬. 법 제125조제5항을 위반하여 작업환경측정 결과를 거짓으로 보고한 경
   우 1차 300만원, 2차 300만원, 3차 300만원 과태료 부과
 - 탸. 법 제125조제6항을 위반하여 작업환경측정의 결과를 해당 작업장 근로자
   에게 알리지 않은 경우 1차 100만원, 2차 300만원, 3차 500만원 과태료 부과</t>
  </si>
  <si>
    <t xml:space="preserve">• 산업안전보건법 시행규칙 [별표 21] 작업환경측정 대상 유해인자와 현장 유해인자 유무 확인
  (유기화합물 114종, 금속류24종, 산 및 알칼리류17종, 가스 상태 물질류15종 등) 
• 공사 착수후 1개월 이내 작업환경 측정 및 상반기, 하반기 각 1회씩 계속해서 실시
  (공사 시작시 거의 모든 공종이 광물성 분진, 용접흄 등 유해인자 노출에 해당됨)
• 산업안전보건법 제125조 4항 근로자대표가 요구하면 작업환경 측정시 근로자 대표 참석
• 산업안전보건법 제125조 5항 사업주는 측정결과 보존 및 고용노동부 장관에게 보고, 다만
  위탁받은 경우 위탁받은 작업환경측정기관이 고용노동부 장관에게 제출시 결과보고 인정됨
• 산업안전보건법 제125조 6항 작업환경측정 결과를 근로자에게 알려야 하며, 그 결과에 따라
  근로자의 건강을 보호하기 위하여 해당 시설, 설비의 설치, 개선 또는 건강진단의 실시 등의 조치
  (사무실, 안전교육장 등 근로자가 보기 쉬운곳 게시, 정기안전교육 및 노사협의체 회의 결과 공유) </t>
  </si>
  <si>
    <t xml:space="preserve"> 작업환경측정결과 현장보존 및 게시
 근로자 공유사항 현장보존
  (정기안전교육, 노사협의체 등)
 코러스 안전보건관리시스템 입력</t>
  </si>
  <si>
    <t xml:space="preserve"> 산업안전보건법제164조(서류의 보존) 6호 관련 서류 3년동안 보존</t>
  </si>
  <si>
    <t>산업안전보건관리비 월별 사용 내역 관리</t>
  </si>
  <si>
    <t>• 건설업 산업안전보건관리비 계상 및 사용기준 준수
• 산업안전보건법 시행령 별표35 과태료 부과기준에 의거 과태료 부과
 - 우. 제72조제1항을 위반하여 산업안전보건관리비를 도급금액 또는
   사업비에 계상하지 않거나 일부만 계상한 경우 전액을 계상하지 않은 
   경우 최대 1000만원, 최소 100만원 과태료 부과 (자세한 사항 별표 참조)
 - 주. 법 제72조제3항을 위반하여 산업안전보건관리비 사용명세서를 
   작성하지 않거나 1년간 보존하지 않은 경우 최대 1000만원, 최소 100만원
   과태료 부과 (자세한 사항 별표 참조)
 - 추. 법 제72조제5항을 위반하여 산업안전보건관리비를 다른 목적으로
   사용한 경우(건설공사도급인만 해당한다) 1천만원 이상일 경우 1천만원,
   미만일 경우 목적외 사용금액 과태료 부과
 - 1천만원 이상 부정 사용시 PQ 신인도 감점으로 공공공사 입찰 불이익
 - 발주자 등은 안전보건관리비 목적 외 사용 등을 방지하고 효율적인
   사용을 유도하기 위하여 사용내역 등을 수시로 확인할 수 있음
 - 도급인은 안전보건관리비 사용내역에 대하여 공사 시작 후 6개월마다
   1회 이상 발주자 또는 감리자의 확인을 받아야 함</t>
    <phoneticPr fontId="5" type="noConversion"/>
  </si>
  <si>
    <t>• 공사종류 및 규모별 산업안전보건관리비 계상기준표에 의거 산업안전보건관리비 산출
• 매월초 산업안전보건관리비 사용명세서 작성
• 목적외 사용금액이 발생하지 않도록 투자가능한 항목만 집행
  (항목별 사용가능품목 질의회신집 등 검토)
• 사용물품 및 인건비 증빙서류 최대 첨부
  사용물품 : 거래명세표, 세금계산서, 검수 및 사용 사진대지 등
  인건비 : 입출금내역, 작업일보, 작업일지, 사진대지 등 
• 공사초기 발주자나 감리단과 협의하여, 동행 자재검수 유무 및 보고기한 협의후 시행</t>
  </si>
  <si>
    <t xml:space="preserve"> 코러스 안전보건관리시스템 입력
 월별 집행현황 작성 및 토목안전팀
  제출
 월별 사용내역 발주자나 감리단 제출</t>
  </si>
  <si>
    <t xml:space="preserve"> 월별 사용명세서 건설공사 종료후
  1년간 보존</t>
  </si>
  <si>
    <t>안전보건관리계획 및 규정(재•개정본)</t>
  </si>
  <si>
    <t>• 건설업 산업안전보건법 제25조에 의거 작성
• 산업안전보건법 시행령 별표35 과태료 부과기준에 의거 과태료 부과
 - 카. 법 제25조제1항을 위반하여 안전보건관리규정을 작성하지 않은 경우
   1차 150만원, 2차 300만원, 3차 500만원 과태료 부과
 - 타. 법 제26조를 위반하여 안전보건관리규정을 작성하거나 변경할 때
   산업안전보건위원회의 심의ㆍ의결을 거치지 않거나 근로자대표의 동의를
   받지 않은 경우 1차 50만원, 2차 250만원, 3차 500만원 과태료 부과</t>
    <phoneticPr fontId="5" type="noConversion"/>
  </si>
  <si>
    <t>- 당사 표준양식 작성 및 보존 
  1. 안전 및 보건에 관한 관리조직과 그 직무에 관한 사항
  2. 안전보건교육에 관한 사항
  3. 작업장의 안전 및 보건 관리에 관한 사항
  4. 사고 조사 및 대책 수립에 관한 사항
  5. 그 밖에 안전 및 보건에 관한 사항
  ② 제1항에 따른 안전보건관리규정(이하 "안전보건관리규정"이라 한다)은 단체협약 또는 취업규
  칙에 반할 수 없다. 이 경우 안전보건관리규정 중 단체협약 또는 취업규칙에 반하는 부분에 관하
  여는 그 단체협약 또는 취업규칙으로 정한 기준에 따른다.
  ③ 안전보건관리규정을 작성하여야 할 사업의 종류, 사업장의 상시근로자 수 및 안전보건관리
  규정에 포함되어야 할 세부적인 내용, 그 밖에 필요한 사항은 고용노동부령으로 정한다.
- 산업안전보건위원회나 노사협의체 회의 시 심의ㆍ의결
- 근로자 대표 동의 관련 서명지 확보하거나, 관련 사진대지 확보</t>
  </si>
  <si>
    <t xml:space="preserve"> 안전보건관리규정 현장보존 및 게시
 코러스 안전보건관리시스템 입력
 근로자 대표 관련 서명지, 사진대지
  보유</t>
  </si>
  <si>
    <t xml:space="preserve"> 산업안전보건법제164조(서류의 보존) 3호 관련 서류 3년동안 보존</t>
  </si>
  <si>
    <t>안전사고보고</t>
  </si>
  <si>
    <t>• 사고 발생시 보고 기준 준수로 추가 피해 최소화 및 법이행사항 준수
• 산업안전보건법 시행령 별표35 과태료 부과기준에 의거 과태료 부과
 - 조. 제54조제2항(법 제166조의2에서 준용하는 경우를 포함한다)을 위반
   하여 중대재해 발생 사실을 보고하지 않거나 거짓으로 보고한 경우 1차,
   2차, 3차 모두 3000만원 과태료 부과
 - 초. 법 제57조제3항(법 제166조의2에서 준용하는 경우를 포함한다)을
   위반하여 산업재해를 보고하지 않은 경우 1차 700만원, 2차 1000만원,
   3차 1500만원 과태료 부과, 산업재해를 거짓으로 보고한 경우 1차, 2차,
   3차 모두1500만원 과태료 부과
• 건설기술 진흥법 제62조에 의거 사고 발생시 발주청 및 인•허가기관 통보</t>
    <phoneticPr fontId="5" type="noConversion"/>
  </si>
  <si>
    <t>• 사고 발생시 사업본부 PM 및 담당 보고 (후속 보고체계 결정)
• 당사 안전보건관리시스템 LMS 보고
• 중대재해 발생시 고용노동부령에 정하는 바에 따라 지체없이 고용노동부장관(사업장 소재지
  관할 지방고용노동관서의 장)에 보고
• 사망 또는 3일 이상의 휴업이 필요한 산업재해 발생 시 발생한 날로부터 1개월 이내에 지방고용
  노동관서(산재예방지도과)에 산업재해조사표를 작성, 제출
• CSI (건설공사 안전관리 종합정보망) 6시간 이내 사고내용 입력
• 발주처 지침 보고 준수 (국가철도공단 사고발생시로부터 30분이내 사고내용 보고)
• 중대재해처벌법에 의거하여 재해재발방지대책 수립</t>
  </si>
  <si>
    <t xml:space="preserve"> 코러스 안전보건관리시스템 입력
  (산업재해 및 재해재발방지대책)</t>
  </si>
  <si>
    <t xml:space="preserve"> 중대재해 처벌 등에 관한 법률 시행령 제13조에 의거 조치 등의 이행사항에 관한 서면 5년동안 보존
 산업안전보건법제164조(서류의 보존) 4호 관련 서류 3년동안 보존</t>
  </si>
  <si>
    <t xml:space="preserve">손해(근재)보험증권 </t>
  </si>
  <si>
    <t>• 근로자의 업무상 재해에 대하여 산재보험으로 보상하는 금액을 초과하는,
  법률상의 손해배상 책임을 보장</t>
    <phoneticPr fontId="5" type="noConversion"/>
  </si>
  <si>
    <t>• 협력업체 손해(근재)보험증권 가입 확인</t>
  </si>
  <si>
    <t xml:space="preserve"> 협력업체 손해(근재)보험증권 가입 증서 보유</t>
  </si>
  <si>
    <t>손해(근재)보험증권</t>
  </si>
  <si>
    <t>• 산업안전보건법상 의무를 준수
• 산업안전보건법 시행령 별표35 과태료 부과기준에 의거 과태료 부과
 - 다. 법 제15조제1항을 위반하여 사업장을 실질적으로 총괄하여 관리하는
   사람으로 하여금 업무를 총괄하여 관리하도록 하지 않은 경우 및 안전보건
   관리책임자 미선임시 300만원~500만원 과태료 부과
 - 마. 법 제17조제1항, 제18조제1항 또는 제19조제1항 본문을 위반하여 안전
   관리자, 보건관리자 또는 안전보건관리담당자를 두지 않거나 이들로 하여금
   업무를 수행하도록 하지 않은 경우 300만원~500만원 과태료 부과</t>
  </si>
  <si>
    <t xml:space="preserve">• 공사금액 20억 이상 협력업체 및 당사 안전보건관리책임자 산업안전보건법 시행규칙 제14조제
  1항의 규정에 의하여 선임사유가 발생한 때에 지체없이 이를 선임 (실착공일)
• 산업안전보건법 시행령 제12조6항의 규정에 의하여 안전보건관리자 선임한 때에는 선임일로부
  터 14일 이내에 지방노동청장에게 선임보고서를 제출
</t>
  </si>
  <si>
    <t xml:space="preserve"> 당사 사내공문에 따라 안전보건관리자 배치 의뢰 및 선임보고 절차 준수
 안전보건관리책임자 선임 서류 보존
 안전보건관리자 지방노동청장 선임보고</t>
  </si>
  <si>
    <t xml:space="preserve"> 산업안전보건법제164조(서류의 보존) 1호 관련 서류 3년동안 보존</t>
  </si>
  <si>
    <t>• 산업안전보건법 제24조에 의거 사업주는 사업장의 안전 및 보건에 관한 중
  요 사항을 심의ㆍ의결하기 위하여 사업장에 근로자위원과 사용자위원이 
  같은 수로 구성되는 산업안전보건위원회를 구성ㆍ운영
• 산업안전보건법 제75조 안전 및 보건에 관한 협의체 등의 구성ㆍ운영에
  관한 특례로 공사금액이 120억원(토목공사업은 150억원)이상인 건설
  공사의 건설공사도급인은 근로자위원과 사용자위원이 같은 수로 
  구성되는 안전 및 보건에 관한 협의체(이하 "노사협의체"라 한다)를
  대통령령으로 정하는바에 따라 구성•운영할 수 있음
• 산업안전보건법 시행령 별표35 과태료 부과기준에 의거 과태료 부과
 - 자. 법 제24조제1항을 위반하여 산업안전보건위원회를 구성ㆍ운영하지 
  않은 경우(법 제75조에 따라 노사협의체를 구성ㆍ운영하지 않은 경우를 
  포함한다) 50만원~500만원 과태료 부과
 - 차. 법 제24조제4항을 위반하여 산업안전보건위원회가 심의ㆍ의결한 사항
   을 성실하게 이행하지 않은 경우 50만원~250만원 과태료 부과</t>
    <phoneticPr fontId="5" type="noConversion"/>
  </si>
  <si>
    <t>• 산업안전보건법 제24조에 관한 사항 산업안전보건위원회 실시 및 심의ㆍ의결
  (사업장의 산업재해 예방계획 수립 등 총 9개 사항 심의ㆍ의결 및 결과 수립)
• 특례에 따라 노사협의체 운영 조건에 해당될 경우 노사협의체 실시 및 심의 ㆍ의결
  (사업장의 산업재해 예방계획 수립 등 총 9개 사항 및 노사협의체 3개사항 심의ㆍ의결 및 결과 
  수립)
• 실시 주기 준수 (산업안전보건위원회 : 분기1회, 노사협의체 : 2개월 1회)
• 근로자 대표 선출 선임서나, 사진대지 등 근거서류 확보
• 산업안전보건협의 관련 회의록 및 기타 서식은 당사 지침 참조</t>
  </si>
  <si>
    <t xml:space="preserve"> 코러스 안전보건관리시스템 입력
 (월별 실시결과)
 심의의결사항 게시
 (안전교육장, 근로자 휴게시설 등)</t>
  </si>
  <si>
    <t xml:space="preserve"> 산업안전보건법제164조(서류의 보존) 2호 관련 서류 2년동안 보존</t>
  </si>
  <si>
    <t>작업환경측정 결과서 내역 관리</t>
  </si>
  <si>
    <t>• 산업안전보건법 제125조에 의거 작업환경 측정 실시
• 산업안전보건법 시행령 별표35 과태료 부과기준에 의거 과태료 부과
 - 야. 법 제125조제1항 및 제2항에 따라 작업환경 측정을 하지 않은 경우
   측정대상 작업장의 근로자1명당 1차 20만원, 2차 50만원, 3차 100만원
   부과
 - 쟈. 법 제125조1항 및 제2항을 위반하여 작업환경 측정 시 고용노동부
   령으로 정한 작업환경측정의 방법을 준수하지 않은 경우 1차 100만원,
   2차 300만원, 3차 500만원 과태료 부과
 - 챠. 법 제125조제4항을 위반하여 작업환경측정시 근로자대표가 요구
   하였는데도 근로자 대표를 참석시키지 않은 경우 1차 500만원, 2차
   500만원, 3차 500만원 과태료 부과 
 - 캬. 법 제125조제5항을 위반하여 작업환경측정 결과를 보고하지 않은
   경우 1차 50만원, 2차 150만원, 3차 300만원 과태료 부과
 - 캬. 법 제125조제5항을 위반하여 작업환경측정 결과를 거짓으로 보고한
   경우 1차 300만원, 2차 300만원, 3차 300만원 과태료 부과
 - 탸. 법 제125조제6항을 위반하여 작업환경측정의 결과를 해당 작업장
   근로자에게 알리지 않은 경우 1차 100만원, 2차 300만원, 3차 500만원
   과태료 부과</t>
    <phoneticPr fontId="5" type="noConversion"/>
  </si>
  <si>
    <t xml:space="preserve">• 산업안전보건법 시행규칙 [별표 21] 작업환경측정 대상 유해인자와 현장 유해인자 유무 확인
  (유기화합물 114종, 금속류24종, 산 및 알칼리류17종, 가스 상태 물질류15종 등) 
• 공사 착수후 1개월 이내 작업환경 측정 및 상반기, 하반기 각 1회씩 계속해서 실시
  (공사 시작시 거의 모든 공종이 광물성 분진, 용접흄 등 유해인자 노출에 해당됨)
• 산업안전보건법 제125조 4항 근로자대표가 요구하면 작업환경 측정시 근로자 대표 참석
• 산업안전보건법 제125조 5항 사업주는 측정결과 보존 및 고용노동부 장관에게 보고, 다만
  위탁받은 경우 위탁받은 작업환경측정기관이 고용노동부 장관에게 제출시 결과보고 인정됨
• 산업안전보건법 제125조 6항 작업환경측정 결과를 근로자에게 알려야 하며, 그 결과에 따라
  근로자의 건강을 보호하기 위하여 해당 시설, 설비의 설치, 개선 또는 건강진단의 실시 등의
  조치 (사무실, 안전교육장 등 근로자가 보기 쉬운곳 게시, 정기안전교육 및 노사협의체
  회의 결과 공유) </t>
    <phoneticPr fontId="5" type="noConversion"/>
  </si>
  <si>
    <t>안전관리실적 및 산업안전보건 관리비 사용내역 관계서류</t>
  </si>
  <si>
    <t>• 산업안전보건관리비 월별 사용내역 관리 참조</t>
    <phoneticPr fontId="5" type="noConversion"/>
  </si>
  <si>
    <t>산업안전보건관리비 월별 사용내역 관리 참조</t>
  </si>
  <si>
    <t>위험성평가 관련 서류 / 초기, 정기 위험성평가</t>
  </si>
  <si>
    <t>• 산업안전보건법 제 36조 사업주가 위험성평가를 실시하도록 의무 부여
• 사업장 위험성평가에 관한 지침에 따라 초기, 정기, 수시 위험성평가 실시
• 안전보건총괄책임자 직무, 관리감독자 업무, 안전관리자 업무 등에 규정 된
  의무를 위반한 것이 되어 500만원 이하의 과태료 대상이 될 수 있음</t>
  </si>
  <si>
    <t>• 당사 안전보건 위험성평가 절차서에 따라 실시
  (최초 위험성평가, 공종별 최초 위험성평가, 정기 위험성평가, 수시 위험성평가)
• 위험성평가 미실시 공종 (소규모 / 단시간 작업) 서면 위험성평가 실시</t>
  </si>
  <si>
    <t xml:space="preserve"> 최초 위험성평가, 공종별 최초 위험성평가, 정기 위험성평가, 서면 위험성평가 서류 보존
 코러스 안전보건관리시스템 입력
 (수시 위험성평가)</t>
  </si>
  <si>
    <t>삼성-동탄광역급행철도2공구 현장</t>
  </si>
  <si>
    <t>지만식</t>
  </si>
  <si>
    <t>• 준공 후 하자보수 및 분쟁 발생시 실제 목적물의 정확한 공사현황 확인이
  가능함</t>
    <phoneticPr fontId="5" type="noConversion"/>
  </si>
  <si>
    <t xml:space="preserve"> • 발주처 제출 공사상세도 정리
  - 현장 분야별 공사 담당자가 발주처 공문 접수한 공사상세도 내용 정리 및 목록 작성
 • 공무설계팀 취합 및 확인
  - 공사팀 작성한 공사상세도 목록 취합 및 정리
  - 공사상세도 누락분 확인 및 수정/보완 요청
  - 수정/보완 완료후 본사 이관 및 준공도서 이관시 제출</t>
  </si>
  <si>
    <t>시공상세도면</t>
  </si>
  <si>
    <t>• 공사중 설계변경 등으로 변경된 목적물을 확인하기 위함</t>
    <phoneticPr fontId="5" type="noConversion"/>
  </si>
  <si>
    <t xml:space="preserve"> • 발주처 제출 준공도면 정리
  - 현장 분야별 공사 담당자가 준공도면 내용 정리 및 목록 작성
 • 공무설계팀 취합 및 확인
  - 공사팀 작성한 준공도면 목록 취합 및 정리
  - 준공도면 누락분 확인 및 수정/보완 요청
  - 수정/보완 완료후 본사 이관 및 준공도서 이관시 제출</t>
  </si>
  <si>
    <t>• 공사중 공사 현황, 여건, 실공사 여부 확인하기 위함</t>
    <phoneticPr fontId="5" type="noConversion"/>
  </si>
  <si>
    <t xml:space="preserve"> • 발주처 제출 공사사진첩 정리
  - 현장 분야별 공사 담당자가 공사사진첩 내용 정리 및 목록 작성
 • 공무설계팀 취합 및 확인
  - 공사팀 작성한 공사사진첩 목록 취합 및 정리
  - 공사사진첩 누락분 확인 및 수정/보완 요청
  - 수정/보완 완료후 본사 이관 및 준공도서 이관시 제출</t>
  </si>
  <si>
    <t>공사사진첩</t>
  </si>
  <si>
    <t>• 공사 수행 관련 인허가 사항을 적법하게 완료하였음을 확인하고 향후 
  분쟁 등을 대비</t>
    <phoneticPr fontId="5" type="noConversion"/>
  </si>
  <si>
    <t xml:space="preserve"> • 관계기관 인허가 필증 정리
  - 현장 분야별 공사 담당자 및 관리, 공무섩계팀 담당자가 관계기관 인허가 필증 내용 
    정리 및 목록 작성
 • 공무설계팀 취합 및 확인
  - 담당자가 작성한 인허가 필증 목록 취합 및 정리
  - 인허가 필증 누락분 확인 및 수정/보완 요청
  - 수정/보완 완료후 본사 이관 및 준공도서 이관시 제출</t>
  </si>
  <si>
    <t>인허가 필증</t>
  </si>
  <si>
    <t>인허가</t>
    <phoneticPr fontId="5" type="noConversion"/>
  </si>
  <si>
    <t>• 하자 보수 등 실제 공사 업체 및 담당자 확인 가능</t>
    <phoneticPr fontId="5" type="noConversion"/>
  </si>
  <si>
    <t xml:space="preserve"> • 하도급 현황/유지보수 연락처 정리
  - 현장 분야별 공사 담당자 및 공무 담당자가 하도급 현황/ 유지보수 연락처 담당자 
    업체 연락처 내용 정리 및 목록 작성
 • 공무설계팀 취합 및 확인
  - 담당자가 작성한 하도급 현황/유지보수 연락처 목록 취합 및 정리
  - 하도급 현황/유지보수 연락처 필증 누락분 확인 및 수정/보완 요청
  - 수정/보완 완료후 본사 이관 및 준공도서 이관시 제출</t>
  </si>
  <si>
    <t>하도급 현황(목록)/
유지보수(하자) 연락처</t>
    <phoneticPr fontId="5" type="noConversion"/>
  </si>
  <si>
    <t>• 공사중 측정, 시험, 검사 등이 접법하게 이루어 졌는지 확인 가능
   (하자 및 분쟁 대비)</t>
    <phoneticPr fontId="5" type="noConversion"/>
  </si>
  <si>
    <t>• 측정, 시험 및 검사보고서 내용 및 목록 정리
- 현장 분야별 공사 담당자 및 품질팀 담당자가 측정, 시험 및 검사보고서 내용 정리 및 
  목록 작성
• 품질팀 취합 및 확인
- 담당자가 작성한 측정, 시험 및 검사보고서 목록 취합 및 정리
- 수정/보완 완료후 본사 이관 및 준공도서 이관시 제출</t>
    <phoneticPr fontId="5" type="noConversion"/>
  </si>
  <si>
    <t>측정, 시험 및 검사보고서</t>
  </si>
  <si>
    <t>• 준공후 목적물 인수자가 목적물 관리를 원할하게 하고 하자 책임 소재 
  등을 명확히 할 수 있음</t>
    <phoneticPr fontId="5" type="noConversion"/>
  </si>
  <si>
    <t xml:space="preserve"> • 시설물 유지관리 지침 내용 및 목록 정리
  - 현장 분야별 공사 담당자 및 품질팀 담당자가 시설물 유지관리 지침 내용 정리 및 목록 작성
 • 품질팀 취합 및 확인
  - 담당자가 작성한 시설물 유지관리 지침 목록 취합 및 정리
  - 수정/보완 완료후 발주처 및 관계기관(운영사) 전달 및 준공도서 이관시 제출</t>
  </si>
  <si>
    <t>시설물 유지관리 지침</t>
  </si>
  <si>
    <t>시설물 유지관리 지침</t>
    <phoneticPr fontId="5" type="noConversion"/>
  </si>
  <si>
    <t>• 공사 중, 준공전 목적물의 상태를 측정, 점검하여 인수인계시 목적물의
  상태를 정확히 확인하여 준공후 변화를 비교할 수 있음</t>
    <phoneticPr fontId="5" type="noConversion"/>
  </si>
  <si>
    <t>• 시설물 유지관리 지침 내용 및 목록 정리
  - 현장 분야별 공사 담당자 및 품질팀 담당자가 시설물 유지관리 지침 내용 정리 및 목록 작성
• 품질팀 취합 및 확인
  - 담당자가 작성한 시설물 유지관리 지침 목록 취합 및 정리
  - 수정/보완 완료후 발주처 및 관계기관(운영사) 전달 및 준공도서 이관시 제출</t>
    <phoneticPr fontId="5" type="noConversion"/>
  </si>
  <si>
    <t>안전점검 종합보고서</t>
  </si>
  <si>
    <t>안전점검 종합보고서</t>
    <phoneticPr fontId="5" type="noConversion"/>
  </si>
  <si>
    <t>• 현장 준공시 현황(공사내용, 투입인원, 준공시 원가율 등) 내용 정리 가능</t>
    <phoneticPr fontId="5" type="noConversion"/>
  </si>
  <si>
    <t>• 준공보고서 내용 및 목록 정리
  - 현장 각팀별 준공보고서 내용 분담 및 내용 정리 및 목록 작성
• 공무설계팀 취합 및 확인
  - 각팀별 준공보고서 필요 자료 취합 취합 및 정리
  - 수정/보완 완료후 본사 유관부서에 준공보고서 제출</t>
    <phoneticPr fontId="5" type="noConversion"/>
  </si>
  <si>
    <t>준공보고서</t>
  </si>
  <si>
    <t>• 현장 시설물 현황 확인하고 향후, 하자보수 등 내용 확인 필요시 활용 가능함</t>
    <phoneticPr fontId="5" type="noConversion"/>
  </si>
  <si>
    <t>• 시설물관리대장 내용 및 목록 정리
  - 현장 분야별 공사 담당자 및 품질팀 담당자가 시설물관리대장 내용 정리 및 목록 작성
• 품질팀 취합 및 확인
  - 담당자가 작성한 시설물관리대장 목록 취합 및 정리
  - 수정/보완 완료후 발주처 및 관계기관(운영사) 전달 및 준공도서 이관시 제출</t>
    <phoneticPr fontId="5" type="noConversion"/>
  </si>
  <si>
    <t>시설물관리대장</t>
  </si>
  <si>
    <t>시설물관리대장</t>
    <phoneticPr fontId="5" type="noConversion"/>
  </si>
  <si>
    <t>• 절토사면의 안정확보에 대한 제3자 검증</t>
    <phoneticPr fontId="5" type="noConversion"/>
  </si>
  <si>
    <t>• 절토사면 안정성 검토 용역 계약 및 현장 내 절토사면에 대한 안전율 검토
- 횡방향 변위의 수렴 여부, 장기 안전성에 대한 예측, 우기 시 사면안전 검토 등</t>
    <phoneticPr fontId="5" type="noConversion"/>
  </si>
  <si>
    <t>절토사면보고서(사면안정성검토
보고서) – 외부용역</t>
    <phoneticPr fontId="5" type="noConversion"/>
  </si>
  <si>
    <t>• 품질, 환경, 안전방침에 부합되도록 현장이 운영되는지 확인하기 위한 
  공사 및 사업정보를 확인가능</t>
    <phoneticPr fontId="5" type="noConversion"/>
  </si>
  <si>
    <t>• 품질관리 계획서 내용 및 목록 정리
- 품질팀 담당자가 발주처 기제출 품질관리 계획서 내용 정리 및 목록 작성
• 품질팀 취합 및 확인
- 담당자가 작성한 품질관리 계획서 목록 취합 및 정리
- 수정/보완 완료후 준공도서 이관시 제출</t>
  </si>
  <si>
    <t>품질관리 계획서</t>
  </si>
  <si>
    <t>• 공사중 가시설, 발파패턴 및 발파방법 등의 안정성을 확인할 수 있음</t>
    <phoneticPr fontId="5" type="noConversion"/>
  </si>
  <si>
    <t>• (토질,터널해석)보고서 내용 및 목록 정리
  - 설계팀 담당자가 발주처 기제출 (토질,터널해석)보고서 내용 정리 및 목록 작성
• 품질팀 취합 및 확인
  - 담당자가 작성한 (토질,터널해석)보고서 목록 취합 및 정리
  - 수정/보완 완료후 준공도서 이관시 제출</t>
    <phoneticPr fontId="5" type="noConversion"/>
  </si>
  <si>
    <t>토질(지반) 보고서, 터널해석보고서</t>
  </si>
  <si>
    <t>• 공사중 설계변경 등으로 변경된 목적물을 내역에 반영하기 위함</t>
    <phoneticPr fontId="5" type="noConversion"/>
  </si>
  <si>
    <t xml:space="preserve"> • 발주처 제출 준공내역서 정리
  - 설계팀 담당자가 준공내역서 내용 정리 및 목록 작성
 • 공무설계팀 취합 및 확인
  - 작성한 준공내역서 목록 취합 및 정리
  - 준공내역서 누락분 확인 및 수정/보완 요청
  - 수정/보완 완료후 본사 이관 및 준공도서 이관시 제출</t>
  </si>
  <si>
    <t>준공내역서</t>
  </si>
  <si>
    <t>• 공사중 품질, 안전을 확보하기 위한 자재, 공사방법 등을 기술함</t>
    <phoneticPr fontId="5" type="noConversion"/>
  </si>
  <si>
    <t xml:space="preserve"> • 발주처 제출 공사시방서 정리
  - 설계팀 담당자가 공사시방서 내용 정리 및 목록 작성
 • 공무설계팀 취합 및 확인
  - 작성한 공사시방서 목록 취합 및 정리
  - 공사시방서 누락분 확인 및 수정/보완 요청
  - 수정/보완 완료후 본사 이관 및 준공도서 이관시 제출</t>
  </si>
  <si>
    <t>• 공사중 품질, 안전성을 확보하였는지 확인 할 수 있음</t>
    <phoneticPr fontId="5" type="noConversion"/>
  </si>
  <si>
    <t xml:space="preserve"> • 발주처 제출 구조 및 수리계산서 정리
  - 설계팀 담당자가 구조 및 수리계산서 내용 정리 및 목록 작성
 • 공무설계팀 취합 및 확인
  - 작성한 구조 및 수리계산서 목록 취합 및 정리
  - 구조 및 수리계산서 누락분 확인 및 수정/보완 요청
  - 수정/보완 완료후 본사 이관 및 준공도서 이관시 제출</t>
  </si>
  <si>
    <t>구조 및 수리 계산서 등</t>
  </si>
  <si>
    <t>초기안전점검</t>
  </si>
  <si>
    <t>• 준공전 목적물의 상태를 측정, 점검하여 인수인계시 목적물의 상태를
  정확히 확인하여 준공후 변화를 비교할 수 있음</t>
    <phoneticPr fontId="5" type="noConversion"/>
  </si>
  <si>
    <t xml:space="preserve"> • 발주처 제출 초기안전점검 정리
  - 품질팀 담당자가 초기안전점검 내용 정리 및 목록 작성
 • 공무설계팀 취합 및 확인
  - 작성한 초기안전점검 목록 취합 및 정리
  - 초기안전점검 누락분 확인 및 수정/보완 요청
  - 수정/보완 완료후 본사 이관 및 준공도서 이관시 제출</t>
  </si>
  <si>
    <t>• 준공 인수인계 전 목적물의 품질, 하자 유무를 확인하기 위하여 관련기관
  점검을 통해 확인함</t>
    <phoneticPr fontId="5" type="noConversion"/>
  </si>
  <si>
    <t xml:space="preserve"> • 발주처 제출 준공 점검 정리
  - 공사팀, 설계팀 등 분야별 준공점검 담당자가 준공 점검 내용 정리 및 목록 작성
 • 공무설계팀 취합 및 확인
  - 작성한 준공 점검 목록 취합 및 정리
  - 준공 점검 조치사항 내용 및 목록 확인
  - 취합후 완료후 본사 이관 및  조치사항 발주처 제출</t>
  </si>
  <si>
    <t>준공 점검</t>
  </si>
  <si>
    <t>• 준공 내용을 목록화하여 인수인계 하여 목적물의 정확한 인수인계 내용을
  확인하기 위함</t>
    <phoneticPr fontId="5" type="noConversion"/>
  </si>
  <si>
    <t xml:space="preserve"> • 발주처 제출 준공계 정리
  - 공무설계팀 담당자가 준공계 내용 정리 및 목록 작성
 • 공무설계팀 취합 및 확인
  - 작성한 준공계 목록 취합 및 정리
  - 준공계 누락분 확인 및 수정/보완 요청
  - 수정/보완 완료후 본사 이관 및 준공도서 이관시 제출</t>
  </si>
  <si>
    <t>준공계</t>
    <phoneticPr fontId="5" type="noConversion"/>
  </si>
  <si>
    <t>• 준공점검, 준공계 등의 작업 완료후 목적물을 인수인계 하였음을 
  확인하는 통보서</t>
    <phoneticPr fontId="5" type="noConversion"/>
  </si>
  <si>
    <t xml:space="preserve"> • 발주처 제출 인수통보서 정리
  - 공무설계팀 담당자가 인수통보서 내용 정리 및 목록 작성
 • 공무설계팀 취합 및 확인
  - 작성한 인수통보서 목록 취합 및 정리
  - 인수통보서 누락분 확인 및 수정/보완 요청
  - 수정/보완 완료후 본사 이관 및 준공도서 이관시 제출</t>
  </si>
  <si>
    <t>발주처 및 인수기관 인수통보서</t>
  </si>
  <si>
    <t>발주처 및 인수기관 인수통보서</t>
    <phoneticPr fontId="5" type="noConversion"/>
  </si>
  <si>
    <t>• 향후 유사 현장, 공사방법 등 발생시 시행착오를 최소화 하고 매뉴얼화
  시키기 위함</t>
    <phoneticPr fontId="5" type="noConversion"/>
  </si>
  <si>
    <t xml:space="preserve"> • 준공현장 L&amp;L  정리
  - 각팀 담당자가 분야별 L&amp;L 내용 정리 및 목록작성
 • 공무설계팀 취합 및 확인
  - 작성한 L&amp;L 목록 취합 및 정리
  - L&amp;L  누락분 확인 및 수정/보완 요청
  - 수정/보완 완료후 본사 유관부서 이관</t>
  </si>
  <si>
    <t>토목품질팀, 토목스마트엔지니어링</t>
  </si>
  <si>
    <t>준공현장 L&amp;L</t>
  </si>
  <si>
    <t>준공현장 L&amp;L</t>
    <phoneticPr fontId="5" type="noConversion"/>
  </si>
  <si>
    <t>정산 실행내역서 작성</t>
  </si>
  <si>
    <t>준공후 2개월 이내</t>
  </si>
  <si>
    <t>• 하도급, 직영 내용이 실행에 맞게 투입되었는지 확인하기 위함</t>
    <phoneticPr fontId="5" type="noConversion"/>
  </si>
  <si>
    <t xml:space="preserve"> • 정산 실행내역서 내용 정리
  - 공무팀 정산 실행내역서 내용 정리 및 작성
 • 본사 유관부서 확인
  - 정산 실행내역서 정리내용 본사 유관부서 확인/수정 보완
  - 수정/보완 완료후 본사 유관부서에 정산 실행내역서 제출</t>
  </si>
  <si>
    <t>정산 실행내역서</t>
  </si>
  <si>
    <t>정산 실행내역서</t>
    <phoneticPr fontId="5" type="noConversion"/>
  </si>
  <si>
    <t>경상비 집행현황 분석</t>
  </si>
  <si>
    <t>• 실행에 맞게 경상비 등이 집행되었는지 확인하기 위함</t>
    <phoneticPr fontId="5" type="noConversion"/>
  </si>
  <si>
    <t xml:space="preserve"> • 경상비 집행현황 내용 정리
  - 공무팀 경상비 집행현황 내용 정리 및 작성
 • 본사 유관부서 확인
  - 경상비 집행현황 정리내용 본사 유관부서 확인/수정 보완
  - 수정/보완 완료후 본사 유관부서에 경상비 집행현황 제출</t>
  </si>
  <si>
    <t>경상비 집행현황</t>
  </si>
  <si>
    <t>경상비 집행현황</t>
    <phoneticPr fontId="5" type="noConversion"/>
  </si>
  <si>
    <t>컨틴젼시/여건보고 집행현황 작성</t>
  </si>
  <si>
    <t>• 실행에 맞게 컨틴전시/여건보고가 집행되었는지 확인하기 위함</t>
    <phoneticPr fontId="5" type="noConversion"/>
  </si>
  <si>
    <t xml:space="preserve"> • 컨틴전시/여건보고 집행현황 내용 정리
  - 공무팀 컨틴전시/여건보고 집행현황 내용 정리 및 작성
 • 본사 유관부서 확인
  - 컨틴전시/여건보고 집행현황 정리내용 본사 유관부서 확인/수정 보완
  - 수정/보완 완료후 본사 유관부서에 컨틴전시/여건보고 집행현황 제출</t>
  </si>
  <si>
    <t>컨틴젼시/여건보고 집행현황</t>
  </si>
  <si>
    <t>컨틴젼시/여건보고 집행현황</t>
    <phoneticPr fontId="5" type="noConversion"/>
  </si>
  <si>
    <t>정산간접비 집행현황 분석</t>
  </si>
  <si>
    <t>• 도급 정산금액과 실제 정산간접비가 적법하게 처리되었는지 확인하기 위함</t>
    <phoneticPr fontId="5" type="noConversion"/>
  </si>
  <si>
    <t xml:space="preserve"> • 정산간접비 집행현황 내용 정리
  - 공무팀 정산간접비 집행현황 내용 정리 및 작성
 • 본사 유관부서 확인
  - 정산간접비 집행현황 정리내용 본사 유관부서 확인/수정 보완
  - 수정/보완 완료후 본사 유관부서에 정산간접비 집행현황 제출</t>
  </si>
  <si>
    <t>정산간접비 집행현황</t>
  </si>
  <si>
    <t>정산간접비 집행현황</t>
    <phoneticPr fontId="5" type="noConversion"/>
  </si>
  <si>
    <t>공무/회계 원가 비교</t>
  </si>
  <si>
    <t>• 공동도급사 안분 등 공무/회계 원가 차인분 확인으로 마감처리 적정성
  확인 및 준공시 예정원가 통일된 기준으로 수행 가능</t>
    <phoneticPr fontId="5" type="noConversion"/>
  </si>
  <si>
    <t>공무/ 회계 원가 차인분 검토서</t>
  </si>
  <si>
    <t>공무/ 회계 원가 차인분 검토서</t>
    <phoneticPr fontId="5" type="noConversion"/>
  </si>
  <si>
    <t>주요자재 집행현황 작성</t>
  </si>
  <si>
    <t>• 주요자재 집행현황 작성으로 목적물 공사를 위한 적정 자재가 투입
  되었는지 확인 가능/ 실행대비 투입 금액 초과 여부 확인</t>
    <phoneticPr fontId="5" type="noConversion"/>
  </si>
  <si>
    <t xml:space="preserve"> • 주요자재 집행현황 내용 정리
  - 공무, 관리팀 주요자재 집행현황 내용 정리 및 작성
 • 본사 유관부서 확인
  - 주요자재 집행현황 정리내용 본사 유관부서 확인/수정 보완
  - 수정/보완 완료후 본사 유관부서에 주요자재 집행현황 제출</t>
  </si>
  <si>
    <t>토목수행팀, 자재구매팀</t>
  </si>
  <si>
    <t>주요자재 집행현황</t>
  </si>
  <si>
    <t>주요자재 집행현황</t>
    <phoneticPr fontId="5" type="noConversion"/>
  </si>
  <si>
    <t>고재처리/건재매출 현황 작성</t>
  </si>
  <si>
    <t>• 고채 및 건재가 적정하게 처리되었는지 확인 가능/ 실행대비 투입 금액
  초과 여부 확인</t>
    <phoneticPr fontId="5" type="noConversion"/>
  </si>
  <si>
    <t xml:space="preserve"> • 고재처리/건재매출 현황 집행현황 내용 정리
  - 공무, 관리팀 고재처리/건재매출 현황 집행현황 내용 정리 및 작성
 • 본사 유관부서 확인
  - 고재처리/건재매출 현황 집행현황 정리내용 본사 유관부서 확인/수정 보완
  - 수정/보완 완료후 본사 유관부서에 고재처리/건재매출 현황 집행현황 제출</t>
  </si>
  <si>
    <t>고재처리/건재매출 현황</t>
  </si>
  <si>
    <t>고재처리/건재매출 현황</t>
    <phoneticPr fontId="5" type="noConversion"/>
  </si>
  <si>
    <t>공통가설공사 및 경상비 집행현황 작성</t>
  </si>
  <si>
    <t>• 실행대비 투입 적정성 확인 가능</t>
    <phoneticPr fontId="5" type="noConversion"/>
  </si>
  <si>
    <t xml:space="preserve"> • 공통가설공사 및 경상비 집행현황 내용 정리
  - 공무팀 공통가설공사 및 경상비 집행현황 내용 정리 및 작성
 • 본사 유관부서 확인
  - 공통가설공사 및 경상비 집행현황 정리내용 본사 유관부서 확인/수정 보완
  - 수정/보완 완료후 본사 유관부서에 공통가설공사 및 경상비 집행현황 제출</t>
  </si>
  <si>
    <t>공통가설공사 및 경상비 집행현황</t>
  </si>
  <si>
    <t>공통가설공사 및 경상비 집행현황</t>
    <phoneticPr fontId="5" type="noConversion"/>
  </si>
  <si>
    <t>• 컨티/ 여건 승인 현황 확인 및 실행 대비 적정성 확인</t>
    <phoneticPr fontId="5" type="noConversion"/>
  </si>
  <si>
    <t>토목수행팀, 토목견적팀</t>
  </si>
  <si>
    <t>감사지적사항 조치결과 작성</t>
  </si>
  <si>
    <t>• 감사지적사항 히스토리 확인 가능/ 감사내용 처리결과 확인</t>
    <phoneticPr fontId="5" type="noConversion"/>
  </si>
  <si>
    <t>토목수행팀, 토목품질팀</t>
  </si>
  <si>
    <t>감사지적사항 조치결과</t>
  </si>
  <si>
    <t>감사지적사항 조치결과</t>
    <phoneticPr fontId="5" type="noConversion"/>
  </si>
  <si>
    <t>합계잔액시산표 미정리 계정 사유 작성</t>
  </si>
  <si>
    <t>• 관리 마감시 공무원가 차인내용 확인</t>
    <phoneticPr fontId="5" type="noConversion"/>
  </si>
  <si>
    <t xml:space="preserve"> • 합계잔액시산표 미정리 계정 사유 내용 정리
  - 공무, 관리팀 합계잔액시산표 미정리 계정 사유 내용 정리 및 작성
 • 본사 유관부서 확인
  - 합계잔액시산표 미정리 계정 사유 정리내용 본사 유관부서 확인/수정 보완
  - 수정/보완 완료후 본사 유관부서에 합계잔액시산표 미정리 계정 사유 제출</t>
  </si>
  <si>
    <t>합계잔액시산표 미정리 계정 사유</t>
  </si>
  <si>
    <t>합계잔액시산표 미정리 계정 사유</t>
    <phoneticPr fontId="5" type="noConversion"/>
  </si>
  <si>
    <t>도급 미결사항 정리</t>
  </si>
  <si>
    <t>• 도급 준공후 인수인계/ 하자보수 발생 예정분등 향후 발생사항 정리가능</t>
    <phoneticPr fontId="5" type="noConversion"/>
  </si>
  <si>
    <t xml:space="preserve"> • 도급 미결사항 내용 정리
  - 각팀별 담당자 도급 미결사항 정리 내용 정리 및 작성
 • 본사 유관부서 확인
  - 도급 미결사항 정리 정리내용 본사 유관부서 확인/수정 보완
  - 수정/보완 완료후 본사 유관부서에 도급 미결사항 정리 제출</t>
  </si>
  <si>
    <t>도급 미결사항</t>
  </si>
  <si>
    <t>도급 미결사항</t>
    <phoneticPr fontId="5" type="noConversion"/>
  </si>
  <si>
    <t>인허가 신고 현황(종료신고, 완료보고) 정리</t>
  </si>
  <si>
    <t>• 공사 수행 관련 인허가 사항을 적법하게 완료하였음을 확인하고 
  향후 분쟁 등을 대비</t>
    <phoneticPr fontId="5" type="noConversion"/>
  </si>
  <si>
    <t xml:space="preserve"> • 관계기관 인허가 신고 현황 정리
  - 현장 분야별 공사 담당자 및 관리, 공무섩계팀 담당자가 관계기관 인허가 신고내용 정리 및
    목록 작성
 • 공무설계팀 취합 및 확인
  - 담당자가 작성한 인허가 신고내용 목록 취합 및 정리
  - 인허가 신고내용 누락분 확인 및 수정/보완 요청
  - 수정/보완 완료후 본사 이관 및 준공도서 이관시 제출</t>
    <phoneticPr fontId="5" type="noConversion"/>
  </si>
  <si>
    <t>토목수행팀, 
토목품질팀</t>
    <phoneticPr fontId="5" type="noConversion"/>
  </si>
  <si>
    <t>인허가 신고 현황</t>
  </si>
  <si>
    <t>공사목적물 유관부서 인수인계 현황</t>
    <phoneticPr fontId="5" type="noConversion"/>
  </si>
  <si>
    <t>공사목적물 유관부서 인수인계 현황 정리</t>
  </si>
  <si>
    <t>• 공사 수행 관련 인허가 사항을 적법하게 완료하였음을 확인하고 향후
  분쟁 등을 대비</t>
    <phoneticPr fontId="5" type="noConversion"/>
  </si>
  <si>
    <t xml:space="preserve"> • 발주처 제출 인수인계 현황 정리
  - 공무설계팀 담당자가 인수인계 현황 내용 정리 및 목록 작성
 • 공무설계팀 취합 및 확인
  - 작성한 인수인계 현황 목록 취합 및 정리
  - 인수인계 현황 누락분 확인 및 수정/보완 요청
  - 수정/보완 완료후 본사 이관 및 준공도서 이관시 제출</t>
  </si>
  <si>
    <t>공사목적물 유관부서 인수인계 현황</t>
  </si>
  <si>
    <t>연도별 손익현황</t>
    <phoneticPr fontId="5" type="noConversion"/>
  </si>
  <si>
    <t>연도별 손익현황 정리</t>
  </si>
  <si>
    <t>• 연도별 손익현황 내용 정리로 현장 손익 주요 내용 확인</t>
    <phoneticPr fontId="5" type="noConversion"/>
  </si>
  <si>
    <t xml:space="preserve"> • 연도별 손익현황 내용 정리
  - 공무팀 연도별 손익현황 내용 정리 및 작성
 • 본사 유관부서 확인
  - 연도별 손익현황 정리내용 본사 유관부서 확인/수정 보완
  - 수정/보완 완료후 본사 유관부서에 연도별 손익현황 제출</t>
  </si>
  <si>
    <t>연도별 손익현황</t>
  </si>
  <si>
    <t>컨틴젼시/여건보고 List</t>
    <phoneticPr fontId="5" type="noConversion"/>
  </si>
  <si>
    <t>컨틴젼시/여건보고 List 정리</t>
  </si>
  <si>
    <t xml:space="preserve"> • 컨틴전시/여건보고 리스트 내용 정리
  - 공무팀 컨틴전시/여건보고 리스트 내용 정리 및 작성
 • 본사 유관부서 확인
  - 컨틴전시/여건보고 리스트 정리내용 본사 유관부서 확인/수정 보완
  - 수정/보완 완료후 본사 유관부서에 컨틴전시/여건보고 리스트 제출</t>
  </si>
  <si>
    <t>컨틴젼시/여건보고 List</t>
  </si>
  <si>
    <t xml:space="preserve"> • 공무/회계 원가 비교 내용 정리
  - 공무팀 공무/회계 원가 비교 내용 정리 및 작성
 • 본사 유관부서 확인
  - 공무/회계 원가 비교 정리내용 본사 유관부서 확인/수정 보완
  - 수정/보완 완료후 본사 유관부서에 공무/회계 원가 비교 제출</t>
  </si>
  <si>
    <t>준공시예정원가 자료 정리</t>
  </si>
  <si>
    <t>• 준공시 현장의 정확한 준공시 예정원가 확인 및 근거자료 확보 가능</t>
    <phoneticPr fontId="5" type="noConversion"/>
  </si>
  <si>
    <t xml:space="preserve"> • 준공시예정원가 자료 내용 정리
  - 공무팀 준공시예정원가 자료 내용 정리 및 작성
 • 본사 유관부서 확인
  - 준공시예정원가 자료 정리내용 본사 유관부서 확인/수정 보완
  - 수정/보완 완료후 본사 유관부서에 준공시예정원가 자료 제출</t>
  </si>
  <si>
    <t>도급 미결사항 현황</t>
    <phoneticPr fontId="5" type="noConversion"/>
  </si>
  <si>
    <t>도급 미결사항 현황</t>
  </si>
  <si>
    <t>기타 준공 자료</t>
  </si>
  <si>
    <t>기타 준공 서류 작성(상벌사항 등)</t>
  </si>
  <si>
    <t>• 기타 현장에서 발생한 내용 준공이관</t>
    <phoneticPr fontId="5" type="noConversion"/>
  </si>
  <si>
    <t xml:space="preserve"> • 기타 준공 서류 집행현황 내용 정리
  - 공무팀 기타 준공 서류 집행현황 내용 정리 및 작성
 • 본사 유관부서 확인
  - 기타 준공 서류 집행현황 정리내용 본사 유관부서 확인/수정 보완
  - 수정/보완 완료후 본사 유관부서에 기타 준공 서류 집행현황 제출</t>
  </si>
  <si>
    <t>토목수행팀 등</t>
  </si>
  <si>
    <t>준공정산자료</t>
  </si>
  <si>
    <t>준공정산자료 보고 및 승인</t>
  </si>
  <si>
    <t xml:space="preserve"> • 준공정산자료 집행현황 내용 정리
  - 공무팀 준공정산자료 집행현황 내용 정리 및 작성
 • 본사 유관부서 확인
  - 준공정산자료 집행현황 정리내용 본사 유관부서 확인/수정 보완
  - 수정/보완 완료후 본사 유관부서에 준공정산자료 집행현황 제출</t>
  </si>
  <si>
    <t>시공사업단</t>
    <phoneticPr fontId="3" type="noConversion"/>
  </si>
  <si>
    <t>해당여부</t>
    <phoneticPr fontId="3" type="noConversion"/>
  </si>
  <si>
    <t>(현재 25.4월기준)</t>
    <phoneticPr fontId="3" type="noConversion"/>
  </si>
  <si>
    <t>해당없음</t>
    <phoneticPr fontId="3" type="noConversion"/>
  </si>
  <si>
    <t>김병은</t>
    <phoneticPr fontId="3" type="noConversion"/>
  </si>
  <si>
    <t>김천재</t>
    <phoneticPr fontId="3" type="noConversion"/>
  </si>
  <si>
    <t>윤채림</t>
    <phoneticPr fontId="3" type="noConversion"/>
  </si>
  <si>
    <t>GTX-A 시공사업단</t>
    <phoneticPr fontId="3" type="noConversion"/>
  </si>
  <si>
    <t>김희성</t>
    <phoneticPr fontId="3" type="noConversion"/>
  </si>
  <si>
    <t>염동섭</t>
    <phoneticPr fontId="3" type="noConversion"/>
  </si>
  <si>
    <t>함종근</t>
    <phoneticPr fontId="3" type="noConversion"/>
  </si>
  <si>
    <t>김태우</t>
    <phoneticPr fontId="3" type="noConversion"/>
  </si>
  <si>
    <t>CM.공정팀</t>
    <phoneticPr fontId="5" type="noConversion"/>
  </si>
  <si>
    <t>김용일</t>
    <phoneticPr fontId="3" type="noConversion"/>
  </si>
  <si>
    <t>CM</t>
    <phoneticPr fontId="5" type="noConversion"/>
  </si>
  <si>
    <t>박윤수</t>
    <phoneticPr fontId="3" type="noConversion"/>
  </si>
  <si>
    <t>공정1</t>
    <phoneticPr fontId="3" type="noConversion"/>
  </si>
  <si>
    <t>공정2</t>
    <phoneticPr fontId="5" type="noConversion"/>
  </si>
  <si>
    <t>이재영</t>
    <phoneticPr fontId="3" type="noConversion"/>
  </si>
  <si>
    <t>개통운영팀</t>
    <phoneticPr fontId="5" type="noConversion"/>
  </si>
  <si>
    <t>김영환</t>
    <phoneticPr fontId="3" type="noConversion"/>
  </si>
  <si>
    <t>노세현</t>
    <phoneticPr fontId="3" type="noConversion"/>
  </si>
  <si>
    <t>원찬희</t>
    <phoneticPr fontId="3" type="noConversion"/>
  </si>
  <si>
    <t>개통</t>
    <phoneticPr fontId="5" type="noConversion"/>
  </si>
  <si>
    <t>기계</t>
    <phoneticPr fontId="5" type="noConversion"/>
  </si>
  <si>
    <t>건축</t>
    <phoneticPr fontId="3" type="noConversion"/>
  </si>
  <si>
    <t>전기</t>
    <phoneticPr fontId="5" type="noConversion"/>
  </si>
  <si>
    <r>
      <t>총체(변경) 내역서</t>
    </r>
    <r>
      <rPr>
        <sz val="11"/>
        <color rgb="FFFF0000"/>
        <rFont val="맑은 고딕"/>
        <family val="3"/>
        <charset val="129"/>
        <scheme val="major"/>
      </rPr>
      <t>-공구별취함</t>
    </r>
    <phoneticPr fontId="3" type="noConversion"/>
  </si>
  <si>
    <r>
      <t>총체(변경) 수량산출서</t>
    </r>
    <r>
      <rPr>
        <sz val="11"/>
        <color rgb="FFFF0000"/>
        <rFont val="맑은 고딕"/>
        <family val="3"/>
        <charset val="129"/>
        <scheme val="major"/>
      </rPr>
      <t>-공구별취합</t>
    </r>
    <phoneticPr fontId="3" type="noConversion"/>
  </si>
  <si>
    <r>
      <t>총체(변경) 도면</t>
    </r>
    <r>
      <rPr>
        <sz val="11"/>
        <color rgb="FFFF0000"/>
        <rFont val="맑은 고딕"/>
        <family val="3"/>
        <charset val="129"/>
        <scheme val="major"/>
      </rPr>
      <t>-공구별취합</t>
    </r>
    <phoneticPr fontId="3" type="noConversion"/>
  </si>
  <si>
    <r>
      <t>총체(변경) 예정공정표</t>
    </r>
    <r>
      <rPr>
        <sz val="11"/>
        <color rgb="FFFF0000"/>
        <rFont val="맑은 고딕"/>
        <family val="3"/>
        <charset val="129"/>
        <scheme val="major"/>
      </rPr>
      <t>-공구별취합(통합공정작성)</t>
    </r>
    <phoneticPr fontId="3" type="noConversion"/>
  </si>
  <si>
    <r>
      <t>기성 수량산출서 작성</t>
    </r>
    <r>
      <rPr>
        <sz val="11"/>
        <color rgb="FFFF0000"/>
        <rFont val="맑은 고딕"/>
        <family val="3"/>
        <charset val="129"/>
        <scheme val="major"/>
      </rPr>
      <t>-공구별 취합</t>
    </r>
    <phoneticPr fontId="3" type="noConversion"/>
  </si>
  <si>
    <r>
      <t>기성 도면서류 작성</t>
    </r>
    <r>
      <rPr>
        <sz val="11"/>
        <color rgb="FFFF0000"/>
        <rFont val="맑은 고딕"/>
        <family val="3"/>
        <charset val="129"/>
        <scheme val="major"/>
      </rPr>
      <t>-공구별 취합</t>
    </r>
    <phoneticPr fontId="3" type="noConversion"/>
  </si>
  <si>
    <r>
      <t>기성 사진대지 작성</t>
    </r>
    <r>
      <rPr>
        <sz val="11"/>
        <color rgb="FFFF0000"/>
        <rFont val="맑은 고딕"/>
        <family val="3"/>
        <charset val="129"/>
        <scheme val="major"/>
      </rPr>
      <t>-공구별 취합</t>
    </r>
    <phoneticPr fontId="3" type="noConversion"/>
  </si>
  <si>
    <t>사기성-관기성 검토내역 작성</t>
    <phoneticPr fontId="3" type="noConversion"/>
  </si>
  <si>
    <t>담당</t>
    <phoneticPr fontId="3" type="noConversion"/>
  </si>
  <si>
    <r>
      <t xml:space="preserve">현장 정리 - </t>
    </r>
    <r>
      <rPr>
        <sz val="11"/>
        <color rgb="FFFF0000"/>
        <rFont val="맑은 고딕"/>
        <family val="3"/>
        <charset val="129"/>
        <scheme val="major"/>
      </rPr>
      <t>공구요청 및 방문스케쥴 조율</t>
    </r>
    <phoneticPr fontId="3" type="noConversion"/>
  </si>
  <si>
    <r>
      <t xml:space="preserve">브리핑 서류 작성 - </t>
    </r>
    <r>
      <rPr>
        <sz val="11"/>
        <color rgb="FFFF0000"/>
        <rFont val="맑은 고딕"/>
        <family val="3"/>
        <charset val="129"/>
        <scheme val="major"/>
      </rPr>
      <t>공구 요청 및 지원</t>
    </r>
    <phoneticPr fontId="5" type="noConversion"/>
  </si>
  <si>
    <r>
      <t>월간 공정 계획대비 실적 확인</t>
    </r>
    <r>
      <rPr>
        <sz val="11"/>
        <color rgb="FFFF0000"/>
        <rFont val="맑은 고딕"/>
        <family val="3"/>
        <charset val="129"/>
        <scheme val="major"/>
      </rPr>
      <t>- 사업추진보고서작성</t>
    </r>
    <phoneticPr fontId="5" type="noConversion"/>
  </si>
  <si>
    <r>
      <t>월간 공정목표 수립 및 공유</t>
    </r>
    <r>
      <rPr>
        <sz val="11"/>
        <color rgb="FFFF0000"/>
        <rFont val="맑은 고딕"/>
        <family val="3"/>
        <charset val="129"/>
        <scheme val="major"/>
      </rPr>
      <t>-공구취합(사업추진보고서)</t>
    </r>
    <phoneticPr fontId="5" type="noConversion"/>
  </si>
  <si>
    <r>
      <t>연간 예산소화 목표 확인</t>
    </r>
    <r>
      <rPr>
        <sz val="11"/>
        <color rgb="FFFF0000"/>
        <rFont val="맑은 고딕"/>
        <family val="3"/>
        <charset val="129"/>
        <scheme val="major"/>
      </rPr>
      <t>-공구취합</t>
    </r>
    <phoneticPr fontId="5" type="noConversion"/>
  </si>
  <si>
    <r>
      <t>연간공정표 작성 및 제출</t>
    </r>
    <r>
      <rPr>
        <sz val="11"/>
        <color rgb="FFFF0000"/>
        <rFont val="맑은 고딕"/>
        <family val="3"/>
        <charset val="129"/>
        <scheme val="major"/>
      </rPr>
      <t>-공구취합</t>
    </r>
    <phoneticPr fontId="5" type="noConversion"/>
  </si>
  <si>
    <r>
      <t xml:space="preserve">공정이슈 발생 시, </t>
    </r>
    <r>
      <rPr>
        <sz val="11"/>
        <color rgb="FFFF0000"/>
        <rFont val="맑은 고딕"/>
        <family val="3"/>
        <charset val="129"/>
        <scheme val="major"/>
      </rPr>
      <t>발주처</t>
    </r>
    <r>
      <rPr>
        <sz val="11"/>
        <rFont val="맑은 고딕"/>
        <family val="3"/>
        <charset val="129"/>
        <scheme val="major"/>
      </rPr>
      <t xml:space="preserve"> 공정보고</t>
    </r>
    <phoneticPr fontId="5" type="noConversion"/>
  </si>
  <si>
    <t>공정 단축방안 수립 (Plan-B 공정계획 수립지시 및 검토)</t>
    <phoneticPr fontId="5" type="noConversion"/>
  </si>
  <si>
    <t>변경 공정계획 적정성 검토</t>
    <phoneticPr fontId="5" type="noConversion"/>
  </si>
  <si>
    <r>
      <rPr>
        <sz val="11"/>
        <color rgb="FFFF0000"/>
        <rFont val="맑은 고딕"/>
        <family val="3"/>
        <charset val="129"/>
        <scheme val="major"/>
      </rPr>
      <t>승인공정표</t>
    </r>
    <r>
      <rPr>
        <sz val="11"/>
        <rFont val="맑은 고딕"/>
        <family val="3"/>
        <charset val="129"/>
        <scheme val="major"/>
      </rPr>
      <t xml:space="preserve"> 변경</t>
    </r>
    <phoneticPr fontId="5" type="noConversion"/>
  </si>
  <si>
    <r>
      <rPr>
        <sz val="11"/>
        <color rgb="FFFF0000"/>
        <rFont val="맑은 고딕"/>
        <family val="3"/>
        <charset val="129"/>
        <scheme val="major"/>
      </rPr>
      <t>승인공정표</t>
    </r>
    <r>
      <rPr>
        <sz val="11"/>
        <rFont val="맑은 고딕"/>
        <family val="3"/>
        <charset val="129"/>
        <scheme val="major"/>
      </rPr>
      <t xml:space="preserve"> 변경 </t>
    </r>
    <r>
      <rPr>
        <sz val="11"/>
        <color rgb="FFFF0000"/>
        <rFont val="맑은 고딕"/>
        <family val="3"/>
        <charset val="129"/>
        <scheme val="major"/>
      </rPr>
      <t>요청</t>
    </r>
    <phoneticPr fontId="5" type="noConversion"/>
  </si>
  <si>
    <r>
      <t xml:space="preserve">승인공정표 변경 </t>
    </r>
    <r>
      <rPr>
        <sz val="11"/>
        <color rgb="FFFF0000"/>
        <rFont val="맑은 고딕"/>
        <family val="3"/>
        <charset val="129"/>
        <scheme val="major"/>
      </rPr>
      <t>발주처</t>
    </r>
    <r>
      <rPr>
        <sz val="11"/>
        <rFont val="맑은 고딕"/>
        <family val="3"/>
        <charset val="129"/>
        <scheme val="major"/>
      </rPr>
      <t xml:space="preserve"> 승인</t>
    </r>
    <phoneticPr fontId="5" type="noConversion"/>
  </si>
  <si>
    <r>
      <rPr>
        <sz val="11"/>
        <color rgb="FFFF0000"/>
        <rFont val="맑은 고딕"/>
        <family val="3"/>
        <charset val="129"/>
        <scheme val="major"/>
      </rPr>
      <t>(공단/발주처/감리단/시공사)</t>
    </r>
    <r>
      <rPr>
        <sz val="11"/>
        <rFont val="맑은 고딕"/>
        <family val="3"/>
        <charset val="129"/>
        <scheme val="major"/>
      </rPr>
      <t xml:space="preserve"> </t>
    </r>
    <r>
      <rPr>
        <sz val="11"/>
        <color rgb="FFFF0000"/>
        <rFont val="맑은 고딕"/>
        <family val="3"/>
        <charset val="129"/>
        <scheme val="major"/>
      </rPr>
      <t>월</t>
    </r>
    <r>
      <rPr>
        <sz val="11"/>
        <rFont val="맑은 고딕"/>
        <family val="3"/>
        <charset val="129"/>
        <scheme val="major"/>
      </rPr>
      <t>간 공정</t>
    </r>
    <r>
      <rPr>
        <sz val="11"/>
        <color rgb="FFFF0000"/>
        <rFont val="맑은 고딕"/>
        <family val="3"/>
        <charset val="129"/>
        <scheme val="major"/>
      </rPr>
      <t>합동</t>
    </r>
    <r>
      <rPr>
        <sz val="11"/>
        <rFont val="맑은 고딕"/>
        <family val="3"/>
        <charset val="129"/>
        <scheme val="major"/>
      </rPr>
      <t>회의</t>
    </r>
    <phoneticPr fontId="5" type="noConversion"/>
  </si>
  <si>
    <r>
      <t>추가공사 공정계획 수립 및 관리</t>
    </r>
    <r>
      <rPr>
        <sz val="11"/>
        <color rgb="FFFF0000"/>
        <rFont val="맑은 고딕"/>
        <family val="3"/>
        <charset val="129"/>
        <scheme val="major"/>
      </rPr>
      <t xml:space="preserve"> -공구별 취합</t>
    </r>
    <phoneticPr fontId="5" type="noConversion"/>
  </si>
  <si>
    <r>
      <t>최종 준공공정표 작성</t>
    </r>
    <r>
      <rPr>
        <sz val="11"/>
        <color rgb="FFFF0000"/>
        <rFont val="맑은 고딕"/>
        <family val="3"/>
        <charset val="129"/>
        <scheme val="major"/>
      </rPr>
      <t>-공구별 취합 통합공정표 작성</t>
    </r>
    <phoneticPr fontId="5" type="noConversion"/>
  </si>
  <si>
    <t>■ GTX-A 시공사업단현장 Project 매뉴얼 Gateway</t>
    <phoneticPr fontId="3" type="noConversion"/>
  </si>
  <si>
    <t>□ 공종매뉴얼</t>
    <phoneticPr fontId="3" type="noConversion"/>
  </si>
  <si>
    <t>□ 수행매뉴얼</t>
    <phoneticPr fontId="3" type="noConversion"/>
  </si>
  <si>
    <t xml:space="preserve">     1. GTXA사업단 R&amp;R</t>
    <phoneticPr fontId="3" type="noConversion"/>
  </si>
  <si>
    <t xml:space="preserve">     2. 수행_Process Map</t>
    <phoneticPr fontId="3" type="noConversion"/>
  </si>
  <si>
    <t xml:space="preserve">     3. 수행_Manual</t>
    <phoneticPr fontId="3" type="noConversion"/>
  </si>
  <si>
    <t>해당없음</t>
    <phoneticPr fontId="3" type="noConversion"/>
  </si>
  <si>
    <r>
      <t xml:space="preserve">토목수행팀
</t>
    </r>
    <r>
      <rPr>
        <b/>
        <sz val="12"/>
        <color rgb="FFFF0000"/>
        <rFont val="맑은 고딕"/>
        <family val="3"/>
        <charset val="129"/>
        <scheme val="minor"/>
      </rPr>
      <t>개통운영팀
각 공구</t>
    </r>
    <phoneticPr fontId="3" type="noConversion"/>
  </si>
  <si>
    <r>
      <t xml:space="preserve">월간공정실적
</t>
    </r>
    <r>
      <rPr>
        <b/>
        <strike/>
        <sz val="12"/>
        <color rgb="FFFF0000"/>
        <rFont val="맑은 고딕"/>
        <family val="3"/>
        <charset val="129"/>
        <scheme val="minor"/>
      </rPr>
      <t>P6 공정표</t>
    </r>
    <phoneticPr fontId="5" type="noConversion"/>
  </si>
  <si>
    <r>
      <t xml:space="preserve">• 월간공정 실적확인 및 </t>
    </r>
    <r>
      <rPr>
        <b/>
        <sz val="12"/>
        <color rgb="FFFF0000"/>
        <rFont val="맑은 고딕"/>
        <family val="3"/>
        <charset val="129"/>
        <scheme val="minor"/>
      </rPr>
      <t>통합 공정표 작성 (P6 입력-각 공구에서 관리)</t>
    </r>
    <r>
      <rPr>
        <b/>
        <sz val="12"/>
        <rFont val="맑은 고딕"/>
        <family val="3"/>
        <charset val="129"/>
        <scheme val="minor"/>
      </rPr>
      <t xml:space="preserve">
• CP공정 확인 (공정지연 / 단축)
• CP외 공정 여유공기 확인
• 향후 공정계획 작성
• 지연원인 및 만회대책 확인/작성
• 팀별 현안사항 작성 요청
• 공정 현안사항 작성</t>
    </r>
    <phoneticPr fontId="5" type="noConversion"/>
  </si>
  <si>
    <r>
      <t xml:space="preserve">공사팀
</t>
    </r>
    <r>
      <rPr>
        <b/>
        <sz val="12"/>
        <color rgb="FFFF0000"/>
        <rFont val="맑은 고딕"/>
        <family val="3"/>
        <charset val="129"/>
        <scheme val="minor"/>
      </rPr>
      <t>개통운영팀
각 공구</t>
    </r>
    <phoneticPr fontId="3" type="noConversion"/>
  </si>
  <si>
    <r>
      <t xml:space="preserve">설계팀
</t>
    </r>
    <r>
      <rPr>
        <b/>
        <sz val="12"/>
        <color rgb="FFFF0000"/>
        <rFont val="맑은 고딕"/>
        <family val="3"/>
        <charset val="129"/>
        <scheme val="minor"/>
      </rPr>
      <t>개통운영팀/각공구</t>
    </r>
    <phoneticPr fontId="5" type="noConversion"/>
  </si>
  <si>
    <r>
      <rPr>
        <b/>
        <strike/>
        <sz val="12"/>
        <color rgb="FFFF0000"/>
        <rFont val="맑은 고딕"/>
        <family val="3"/>
        <charset val="129"/>
        <scheme val="minor"/>
      </rPr>
      <t>P6 작성</t>
    </r>
    <r>
      <rPr>
        <b/>
        <sz val="12"/>
        <rFont val="맑은 고딕"/>
        <family val="3"/>
        <charset val="129"/>
        <scheme val="minor"/>
      </rPr>
      <t xml:space="preserve"> 및 엑셀공정표 작성</t>
    </r>
    <phoneticPr fontId="3" type="noConversion"/>
  </si>
  <si>
    <r>
      <rPr>
        <b/>
        <strike/>
        <sz val="12"/>
        <color rgb="FFFF0000"/>
        <rFont val="맑은 고딕"/>
        <family val="3"/>
        <charset val="129"/>
        <scheme val="minor"/>
      </rPr>
      <t>현장 분기평가 결과</t>
    </r>
    <r>
      <rPr>
        <b/>
        <sz val="12"/>
        <rFont val="맑은 고딕"/>
        <family val="3"/>
        <charset val="129"/>
        <scheme val="minor"/>
      </rPr>
      <t xml:space="preserve">
</t>
    </r>
    <r>
      <rPr>
        <b/>
        <sz val="12"/>
        <color rgb="FFFF0000"/>
        <rFont val="맑은 고딕"/>
        <family val="3"/>
        <charset val="129"/>
        <scheme val="minor"/>
      </rPr>
      <t>연간공정표</t>
    </r>
    <phoneticPr fontId="3" type="noConversion"/>
  </si>
  <si>
    <r>
      <t xml:space="preserve">토목수행팀
</t>
    </r>
    <r>
      <rPr>
        <b/>
        <sz val="12"/>
        <color rgb="FFFF0000"/>
        <rFont val="맑은 고딕"/>
        <family val="3"/>
        <charset val="129"/>
        <scheme val="minor"/>
      </rPr>
      <t>개통운영팀/각공구</t>
    </r>
    <phoneticPr fontId="3" type="noConversion"/>
  </si>
  <si>
    <r>
      <t xml:space="preserve">공정지연 원인 List, LL
공정지연 History
</t>
    </r>
    <r>
      <rPr>
        <b/>
        <sz val="12"/>
        <color rgb="FFFF0000"/>
        <rFont val="맑은 고딕"/>
        <family val="3"/>
        <charset val="129"/>
        <scheme val="minor"/>
      </rPr>
      <t>: 주간개정공정표</t>
    </r>
    <phoneticPr fontId="5" type="noConversion"/>
  </si>
  <si>
    <r>
      <rPr>
        <b/>
        <sz val="12"/>
        <color rgb="FFFF0000"/>
        <rFont val="맑은 고딕"/>
        <family val="3"/>
        <charset val="129"/>
        <scheme val="minor"/>
      </rPr>
      <t xml:space="preserve">각공구 </t>
    </r>
    <r>
      <rPr>
        <b/>
        <sz val="12"/>
        <rFont val="맑은 고딕"/>
        <family val="3"/>
        <charset val="129"/>
        <scheme val="minor"/>
      </rPr>
      <t>공정</t>
    </r>
    <phoneticPr fontId="3" type="noConversion"/>
  </si>
  <si>
    <r>
      <t xml:space="preserve">설계변경 검토서, </t>
    </r>
    <r>
      <rPr>
        <b/>
        <strike/>
        <sz val="12"/>
        <color rgb="FFFF0000"/>
        <rFont val="맑은 고딕"/>
        <family val="3"/>
        <charset val="129"/>
        <scheme val="minor"/>
      </rPr>
      <t>Plan-B 공정계획</t>
    </r>
    <phoneticPr fontId="5" type="noConversion"/>
  </si>
  <si>
    <r>
      <t xml:space="preserve">설계변경(필요시), </t>
    </r>
    <r>
      <rPr>
        <b/>
        <strike/>
        <sz val="12"/>
        <color rgb="FFFF0000"/>
        <rFont val="맑은 고딕"/>
        <family val="3"/>
        <charset val="129"/>
        <scheme val="minor"/>
      </rPr>
      <t>P6</t>
    </r>
    <r>
      <rPr>
        <b/>
        <sz val="12"/>
        <color rgb="FFFF0000"/>
        <rFont val="맑은 고딕"/>
        <family val="3"/>
        <charset val="129"/>
        <scheme val="minor"/>
      </rPr>
      <t>공정표(변경)</t>
    </r>
    <phoneticPr fontId="5" type="noConversion"/>
  </si>
  <si>
    <r>
      <t xml:space="preserve">Baseline 월별 실적공정표
</t>
    </r>
    <r>
      <rPr>
        <b/>
        <sz val="12"/>
        <color rgb="FFFF0000"/>
        <rFont val="맑은 고딕"/>
        <family val="3"/>
        <charset val="129"/>
        <scheme val="minor"/>
      </rPr>
      <t>→ 각종 보고자료</t>
    </r>
    <phoneticPr fontId="5" type="noConversion"/>
  </si>
  <si>
    <r>
      <t xml:space="preserve">공종별 실적Q값
</t>
    </r>
    <r>
      <rPr>
        <b/>
        <strike/>
        <sz val="12"/>
        <color rgb="FFFF0000"/>
        <rFont val="맑은 고딕"/>
        <family val="3"/>
        <charset val="129"/>
        <scheme val="minor"/>
      </rPr>
      <t>P6 공정표(실적 update)</t>
    </r>
    <phoneticPr fontId="5" type="noConversion"/>
  </si>
  <si>
    <r>
      <rPr>
        <b/>
        <sz val="12"/>
        <color rgb="FFFF0000"/>
        <rFont val="맑은 고딕"/>
        <family val="3"/>
        <charset val="129"/>
        <scheme val="minor"/>
      </rPr>
      <t>월간</t>
    </r>
    <r>
      <rPr>
        <b/>
        <strike/>
        <sz val="12"/>
        <rFont val="맑은 고딕"/>
        <family val="3"/>
        <charset val="129"/>
        <scheme val="minor"/>
      </rPr>
      <t>주간</t>
    </r>
    <r>
      <rPr>
        <b/>
        <sz val="12"/>
        <rFont val="맑은 고딕"/>
        <family val="3"/>
        <charset val="129"/>
        <scheme val="minor"/>
      </rPr>
      <t>공정회의록 (발주처)</t>
    </r>
    <phoneticPr fontId="5" type="noConversion"/>
  </si>
  <si>
    <r>
      <t>원가약정에 협의율에 따른 손익검토</t>
    </r>
    <r>
      <rPr>
        <sz val="11"/>
        <color rgb="FFFF0000"/>
        <rFont val="맑은 고딕"/>
        <family val="3"/>
        <charset val="129"/>
        <scheme val="major"/>
      </rPr>
      <t xml:space="preserve"> - 공구지원</t>
    </r>
    <phoneticPr fontId="3" type="noConversion"/>
  </si>
  <si>
    <r>
      <t>공동도급사 원가약정 협의의사 확인</t>
    </r>
    <r>
      <rPr>
        <sz val="11"/>
        <color rgb="FFFF0000"/>
        <rFont val="맑은 고딕"/>
        <family val="3"/>
        <charset val="129"/>
        <scheme val="major"/>
      </rPr>
      <t xml:space="preserve"> -공구지원</t>
    </r>
    <phoneticPr fontId="3" type="noConversion"/>
  </si>
  <si>
    <r>
      <t>공동도급사 원가약정 협의율 확정</t>
    </r>
    <r>
      <rPr>
        <sz val="11"/>
        <color rgb="FFFF0000"/>
        <rFont val="맑은 고딕"/>
        <family val="3"/>
        <charset val="129"/>
        <scheme val="major"/>
      </rPr>
      <t xml:space="preserve"> -공구지원</t>
    </r>
    <phoneticPr fontId="3" type="noConversion"/>
  </si>
  <si>
    <r>
      <t>공동도급 운영협약서 특약 약관 협의</t>
    </r>
    <r>
      <rPr>
        <sz val="11"/>
        <color rgb="FFFF0000"/>
        <rFont val="맑은 고딕"/>
        <family val="3"/>
        <charset val="129"/>
        <scheme val="major"/>
      </rPr>
      <t xml:space="preserve"> -공구지원(CM법률검토 및 지원)</t>
    </r>
    <phoneticPr fontId="3" type="noConversion"/>
  </si>
  <si>
    <r>
      <t>공동도급 운영협약서 특약 체결 품의</t>
    </r>
    <r>
      <rPr>
        <sz val="11"/>
        <color rgb="FFFF0000"/>
        <rFont val="맑은 고딕"/>
        <family val="3"/>
        <charset val="129"/>
        <scheme val="major"/>
      </rPr>
      <t xml:space="preserve"> -공구지원(CM법률검토 및 지원)</t>
    </r>
    <phoneticPr fontId="3" type="noConversion"/>
  </si>
  <si>
    <r>
      <t>공동도급사 운영협약서 날인</t>
    </r>
    <r>
      <rPr>
        <sz val="11"/>
        <color rgb="FFFF0000"/>
        <rFont val="맑은 고딕"/>
        <family val="3"/>
        <charset val="129"/>
        <scheme val="major"/>
      </rPr>
      <t xml:space="preserve"> -공구지원(CM법률검토 및 지원)</t>
    </r>
    <phoneticPr fontId="3" type="noConversion"/>
  </si>
  <si>
    <r>
      <t>공동도급사 신탁계약 체결의사 확인</t>
    </r>
    <r>
      <rPr>
        <sz val="11"/>
        <color rgb="FFFF0000"/>
        <rFont val="맑은 고딕"/>
        <family val="3"/>
        <charset val="129"/>
        <scheme val="major"/>
      </rPr>
      <t xml:space="preserve"> -공구지원</t>
    </r>
    <phoneticPr fontId="5" type="noConversion"/>
  </si>
  <si>
    <r>
      <t>신탁사(NH)를 통한 공동사와의 신탁계약 체결</t>
    </r>
    <r>
      <rPr>
        <sz val="11"/>
        <color rgb="FFFF0000"/>
        <rFont val="맑은 고딕"/>
        <family val="3"/>
        <charset val="129"/>
        <scheme val="major"/>
      </rPr>
      <t xml:space="preserve"> -공구지원(CM법률검토 및 지원)</t>
    </r>
    <phoneticPr fontId="5" type="noConversion"/>
  </si>
  <si>
    <r>
      <t>기업회생 관리절차 단계별 업무수행</t>
    </r>
    <r>
      <rPr>
        <sz val="11"/>
        <color rgb="FFFF0000"/>
        <rFont val="맑은 고딕"/>
        <family val="3"/>
        <charset val="129"/>
        <scheme val="major"/>
      </rPr>
      <t xml:space="preserve"> -공구지원(CM법률검토 및 지원)</t>
    </r>
    <phoneticPr fontId="5" type="noConversion"/>
  </si>
  <si>
    <r>
      <t xml:space="preserve">이상 징후 모니터링 (안분미수 과다, 시국세 미납 등) </t>
    </r>
    <r>
      <rPr>
        <sz val="11"/>
        <color rgb="FFFF0000"/>
        <rFont val="맑은 고딕"/>
        <family val="3"/>
        <charset val="129"/>
        <scheme val="major"/>
      </rPr>
      <t>-공구지원</t>
    </r>
    <phoneticPr fontId="5" type="noConversion"/>
  </si>
  <si>
    <t>대외</t>
    <phoneticPr fontId="3" type="noConversion"/>
  </si>
  <si>
    <t>권오준</t>
    <phoneticPr fontId="3" type="noConversion"/>
  </si>
  <si>
    <t>CM</t>
    <phoneticPr fontId="3" type="noConversion"/>
  </si>
  <si>
    <t>법무지원팀,
계약관리팀,
토목수행팀</t>
  </si>
  <si>
    <t>법무지원팀,
계약관리팀,
토목수행팀
공동도급사</t>
    <phoneticPr fontId="3" type="noConversion"/>
  </si>
  <si>
    <r>
      <t xml:space="preserve">소송 관련 비용 집행
</t>
    </r>
    <r>
      <rPr>
        <b/>
        <sz val="12"/>
        <color rgb="FFFF0000"/>
        <rFont val="맑은 고딕"/>
        <family val="3"/>
        <charset val="129"/>
        <scheme val="minor"/>
      </rPr>
      <t>법무 외부검토 의뢰 품의서(법무지원팀)</t>
    </r>
    <r>
      <rPr>
        <b/>
        <sz val="12"/>
        <rFont val="맑은 고딕"/>
        <family val="3"/>
        <charset val="129"/>
        <scheme val="minor"/>
      </rPr>
      <t xml:space="preserve">
</t>
    </r>
    <r>
      <rPr>
        <b/>
        <sz val="12"/>
        <color rgb="FFFF0000"/>
        <rFont val="맑은 고딕"/>
        <family val="3"/>
        <charset val="129"/>
        <scheme val="minor"/>
      </rPr>
      <t>법무법인 위임계약서</t>
    </r>
    <r>
      <rPr>
        <b/>
        <sz val="12"/>
        <rFont val="맑은 고딕"/>
        <family val="3"/>
        <charset val="129"/>
        <scheme val="minor"/>
      </rPr>
      <t xml:space="preserve">
</t>
    </r>
    <r>
      <rPr>
        <b/>
        <sz val="12"/>
        <color rgb="FFFF0000"/>
        <rFont val="맑은 고딕"/>
        <family val="3"/>
        <charset val="129"/>
        <scheme val="minor"/>
      </rPr>
      <t>공구 동의서(시공위원회 의결문서)</t>
    </r>
    <phoneticPr fontId="5" type="noConversion"/>
  </si>
  <si>
    <t>토목사업관리팀
토목수행팀</t>
    <phoneticPr fontId="5" type="noConversion"/>
  </si>
  <si>
    <r>
      <t xml:space="preserve">• 본사 유관부서를 통해 법적 다툼 발생 시 당사의 승소가능성 검토
• 필요 시 소송 진행
 - 법무법인 선정 품의, 소송에 필요한 증빙자료 제공, 소송 제기 등
</t>
    </r>
    <r>
      <rPr>
        <b/>
        <sz val="12"/>
        <color rgb="FFFF0000"/>
        <rFont val="맑은 고딕"/>
        <family val="3"/>
        <charset val="129"/>
        <scheme val="minor"/>
      </rPr>
      <t xml:space="preserve"> - 직무권한-경영지원-법무지원-2.소송등 수행 기준적용</t>
    </r>
    <r>
      <rPr>
        <b/>
        <sz val="12"/>
        <rFont val="맑은 고딕"/>
        <family val="3"/>
        <charset val="129"/>
        <scheme val="minor"/>
      </rPr>
      <t xml:space="preserve">
  </t>
    </r>
    <r>
      <rPr>
        <b/>
        <sz val="12"/>
        <color rgb="FFFF0000"/>
        <rFont val="맑은 고딕"/>
        <family val="3"/>
        <charset val="129"/>
        <scheme val="minor"/>
      </rPr>
      <t xml:space="preserve"> (※ 청구금액 1백억 초과 경우 : 경영위원회 승인)</t>
    </r>
    <phoneticPr fontId="5" type="noConversion"/>
  </si>
  <si>
    <r>
      <t xml:space="preserve">분쟁 사안에 대한 현장 계약조건
 분석 및 승소 가능성 분석
</t>
    </r>
    <r>
      <rPr>
        <b/>
        <sz val="12"/>
        <color rgb="FFFF0000"/>
        <rFont val="맑은 고딕"/>
        <family val="3"/>
        <charset val="129"/>
        <scheme val="minor"/>
      </rPr>
      <t>※ 착수지연 검토보고서</t>
    </r>
    <phoneticPr fontId="5" type="noConversion"/>
  </si>
  <si>
    <r>
      <t xml:space="preserve">청구권 보전 공문 (검토)
</t>
    </r>
    <r>
      <rPr>
        <b/>
        <sz val="12"/>
        <color rgb="FFFF0000"/>
        <rFont val="맑은 고딕"/>
        <family val="3"/>
        <charset val="129"/>
        <scheme val="minor"/>
      </rPr>
      <t xml:space="preserve">※ 공기연장 신청 공문 첨부자료
</t>
    </r>
    <r>
      <rPr>
        <b/>
        <sz val="12"/>
        <rFont val="맑은 고딕"/>
        <family val="3"/>
        <charset val="129"/>
        <scheme val="minor"/>
      </rPr>
      <t>감정업체 선정 품의
감정 결과 분석</t>
    </r>
    <r>
      <rPr>
        <b/>
        <sz val="12"/>
        <color rgb="FFFF0000"/>
        <rFont val="맑은 고딕"/>
        <family val="3"/>
        <charset val="129"/>
        <scheme val="minor"/>
      </rPr>
      <t>(클레임청구보고서)</t>
    </r>
    <phoneticPr fontId="5" type="noConversion"/>
  </si>
  <si>
    <t>사내표준
-직무권한
-경영지원
-법무지원
-2. 소송등 수행</t>
    <phoneticPr fontId="3" type="noConversion"/>
  </si>
  <si>
    <r>
      <t xml:space="preserve">승소가능성 검토서
</t>
    </r>
    <r>
      <rPr>
        <b/>
        <sz val="12"/>
        <color rgb="FFFF0000"/>
        <rFont val="맑은 고딕"/>
        <family val="3"/>
        <charset val="129"/>
        <scheme val="minor"/>
      </rPr>
      <t>경영위원회 보고자료(법무지원팀)</t>
    </r>
    <phoneticPr fontId="5" type="noConversion"/>
  </si>
  <si>
    <r>
      <t xml:space="preserve">소송의뢰 메일
</t>
    </r>
    <r>
      <rPr>
        <b/>
        <sz val="12"/>
        <color rgb="FFFF0000"/>
        <rFont val="맑은 고딕"/>
        <family val="3"/>
        <charset val="129"/>
        <scheme val="minor"/>
      </rPr>
      <t>법무시스템(DLS)</t>
    </r>
    <phoneticPr fontId="5" type="noConversion"/>
  </si>
  <si>
    <t>공동도급사
(각 공구)</t>
    <phoneticPr fontId="3" type="noConversion"/>
  </si>
  <si>
    <r>
      <t xml:space="preserve">소송/진행상황 모니터링
</t>
    </r>
    <r>
      <rPr>
        <b/>
        <sz val="12"/>
        <color rgb="FFFF0000"/>
        <rFont val="맑은 고딕"/>
        <family val="3"/>
        <charset val="129"/>
        <scheme val="minor"/>
      </rPr>
      <t>※손실현장 To-Do-List(매월)</t>
    </r>
    <phoneticPr fontId="5" type="noConversion"/>
  </si>
  <si>
    <t>No.</t>
    <phoneticPr fontId="3" type="noConversion"/>
  </si>
  <si>
    <t>Risk profiling</t>
  </si>
  <si>
    <t>시점(When)</t>
  </si>
  <si>
    <t>Activity</t>
  </si>
  <si>
    <t>산출물(Output)</t>
  </si>
  <si>
    <t>매뉴얼 반영 위치</t>
  </si>
  <si>
    <t>Start</t>
  </si>
  <si>
    <t>Finish</t>
  </si>
  <si>
    <t>목적(Why)</t>
  </si>
  <si>
    <t>방법(How)</t>
  </si>
  <si>
    <t>주관부서(Who)</t>
  </si>
  <si>
    <t>협업부서</t>
  </si>
  <si>
    <t>매뉴얼 구분</t>
  </si>
  <si>
    <t>activity 구분</t>
  </si>
  <si>
    <t>LINK연결</t>
  </si>
  <si>
    <t>Process</t>
    <phoneticPr fontId="3" type="noConversion"/>
  </si>
  <si>
    <t xml:space="preserve">     첨부 : GTX-A 전략과제 To-Do-List</t>
    <phoneticPr fontId="3" type="noConversion"/>
  </si>
  <si>
    <r>
      <t>시공상세도면 제출</t>
    </r>
    <r>
      <rPr>
        <sz val="11"/>
        <color rgb="FFFF0000"/>
        <rFont val="맑은 고딕"/>
        <family val="3"/>
        <charset val="129"/>
        <scheme val="major"/>
      </rPr>
      <t xml:space="preserve"> -공구취합</t>
    </r>
    <phoneticPr fontId="5" type="noConversion"/>
  </si>
  <si>
    <r>
      <t xml:space="preserve">준공도면 제출 </t>
    </r>
    <r>
      <rPr>
        <sz val="11"/>
        <color rgb="FFFF0000"/>
        <rFont val="맑은 고딕"/>
        <family val="3"/>
        <charset val="129"/>
        <scheme val="major"/>
      </rPr>
      <t>-공구취합</t>
    </r>
    <phoneticPr fontId="5" type="noConversion"/>
  </si>
  <si>
    <r>
      <t>공사사진첩 제출</t>
    </r>
    <r>
      <rPr>
        <sz val="11"/>
        <color rgb="FFFF0000"/>
        <rFont val="맑은 고딕"/>
        <family val="3"/>
        <charset val="129"/>
        <scheme val="major"/>
      </rPr>
      <t xml:space="preserve"> -공구취합</t>
    </r>
    <phoneticPr fontId="5" type="noConversion"/>
  </si>
  <si>
    <r>
      <t>인허가 필증 제출</t>
    </r>
    <r>
      <rPr>
        <sz val="11"/>
        <color rgb="FFFF0000"/>
        <rFont val="맑은 고딕"/>
        <family val="3"/>
        <charset val="129"/>
        <scheme val="major"/>
      </rPr>
      <t xml:space="preserve"> -공구취합</t>
    </r>
    <phoneticPr fontId="5" type="noConversion"/>
  </si>
  <si>
    <r>
      <t xml:space="preserve">하도급 현황(목록)/유지보수(하자) 연락처 제출 </t>
    </r>
    <r>
      <rPr>
        <sz val="11"/>
        <color rgb="FFFF0000"/>
        <rFont val="맑은 고딕"/>
        <family val="3"/>
        <charset val="129"/>
        <scheme val="major"/>
      </rPr>
      <t>-공구취합</t>
    </r>
    <phoneticPr fontId="5" type="noConversion"/>
  </si>
  <si>
    <r>
      <t>측정, 시험 및 검사보고서 제출</t>
    </r>
    <r>
      <rPr>
        <sz val="11"/>
        <color rgb="FFFF0000"/>
        <rFont val="맑은 고딕"/>
        <family val="3"/>
        <charset val="129"/>
        <scheme val="major"/>
      </rPr>
      <t xml:space="preserve"> -공구취합</t>
    </r>
    <phoneticPr fontId="5" type="noConversion"/>
  </si>
  <si>
    <r>
      <t xml:space="preserve">시설물 유지관리 지침(터널/전기/기계 등) 제출 </t>
    </r>
    <r>
      <rPr>
        <sz val="11"/>
        <color rgb="FFFF0000"/>
        <rFont val="맑은 고딕"/>
        <family val="3"/>
        <charset val="129"/>
        <scheme val="major"/>
      </rPr>
      <t>-공구취합</t>
    </r>
    <phoneticPr fontId="5" type="noConversion"/>
  </si>
  <si>
    <r>
      <t>발주처 및 인수기관 인수통보서 접수</t>
    </r>
    <r>
      <rPr>
        <sz val="11"/>
        <color rgb="FFFF0000"/>
        <rFont val="맑은 고딕"/>
        <family val="3"/>
        <charset val="129"/>
        <scheme val="major"/>
      </rPr>
      <t xml:space="preserve"> -공구취합</t>
    </r>
    <phoneticPr fontId="5" type="noConversion"/>
  </si>
  <si>
    <r>
      <t xml:space="preserve">PS항목 최종 내역 작성 </t>
    </r>
    <r>
      <rPr>
        <sz val="11"/>
        <color rgb="FFFF0000"/>
        <rFont val="맑은 고딕"/>
        <family val="3"/>
        <charset val="129"/>
        <scheme val="major"/>
      </rPr>
      <t>-공구취합</t>
    </r>
    <phoneticPr fontId="5" type="noConversion"/>
  </si>
  <si>
    <r>
      <t xml:space="preserve">간접비 최종 정산 금액 작성 </t>
    </r>
    <r>
      <rPr>
        <sz val="11"/>
        <color rgb="FFFF0000"/>
        <rFont val="맑은 고딕"/>
        <family val="3"/>
        <charset val="129"/>
        <scheme val="major"/>
      </rPr>
      <t>-공구취합</t>
    </r>
    <phoneticPr fontId="5" type="noConversion"/>
  </si>
  <si>
    <r>
      <t xml:space="preserve">최종 정산내역서 작성 </t>
    </r>
    <r>
      <rPr>
        <sz val="11"/>
        <color rgb="FFFF0000"/>
        <rFont val="맑은 고딕"/>
        <family val="3"/>
        <charset val="129"/>
        <scheme val="major"/>
      </rPr>
      <t>-공구취합</t>
    </r>
    <phoneticPr fontId="5" type="noConversion"/>
  </si>
  <si>
    <t xml:space="preserve">최종 설계변경 내용 발주처 협의 및 승인 </t>
    <phoneticPr fontId="5" type="noConversion"/>
  </si>
  <si>
    <r>
      <t xml:space="preserve">준공도면 정리 </t>
    </r>
    <r>
      <rPr>
        <sz val="11"/>
        <color rgb="FFFF0000"/>
        <rFont val="맑은 고딕"/>
        <family val="3"/>
        <charset val="129"/>
        <scheme val="major"/>
      </rPr>
      <t>-공구취합</t>
    </r>
    <phoneticPr fontId="5" type="noConversion"/>
  </si>
  <si>
    <r>
      <t>준공도서 정리 (내역서, 시방서, 구조계산서, 각종 보고서 등)</t>
    </r>
    <r>
      <rPr>
        <sz val="11"/>
        <color rgb="FFFF0000"/>
        <rFont val="맑은 고딕"/>
        <family val="3"/>
        <charset val="129"/>
        <scheme val="major"/>
      </rPr>
      <t xml:space="preserve"> -공구취합</t>
    </r>
    <phoneticPr fontId="5" type="noConversion"/>
  </si>
  <si>
    <r>
      <t xml:space="preserve">최종 설계변경 수량에 맞는 품질관리 시험자료 작성 </t>
    </r>
    <r>
      <rPr>
        <sz val="11"/>
        <color rgb="FFFF0000"/>
        <rFont val="맑은 고딕"/>
        <family val="3"/>
        <charset val="129"/>
        <scheme val="major"/>
      </rPr>
      <t>-공구취합</t>
    </r>
    <phoneticPr fontId="5" type="noConversion"/>
  </si>
  <si>
    <r>
      <t>준공도서 제출 및 발주처 승인</t>
    </r>
    <r>
      <rPr>
        <sz val="11"/>
        <color rgb="FFFF0000"/>
        <rFont val="맑은 고딕"/>
        <family val="3"/>
        <charset val="129"/>
        <scheme val="major"/>
      </rPr>
      <t xml:space="preserve"> -공구취합(RAFIS 등록)</t>
    </r>
    <phoneticPr fontId="5" type="noConversion"/>
  </si>
  <si>
    <r>
      <rPr>
        <b/>
        <sz val="11"/>
        <color rgb="FFFF0000"/>
        <rFont val="맑은 고딕"/>
        <family val="3"/>
        <charset val="129"/>
        <scheme val="major"/>
      </rPr>
      <t>사업관리팀</t>
    </r>
    <r>
      <rPr>
        <b/>
        <sz val="11"/>
        <color theme="1"/>
        <rFont val="맑은 고딕"/>
        <family val="3"/>
        <charset val="129"/>
        <scheme val="major"/>
      </rPr>
      <t>(공무팀)</t>
    </r>
    <phoneticPr fontId="5" type="noConversion"/>
  </si>
  <si>
    <t>[청력보존 프로그램]
• 산업안전보건기준에 관한 규칙 제 477조에 해당하는 작업장은 청력보존 프로그램 실시
• 근로자 배치 전 청력검사 실시, 검사결과에 따라 정밀검사 의뢰, 적절한 청력보존보호구 착용방법 지도 및 현장 내 관리적 대책 적용 후 기록보관
[호흡기 프로그램]
• 산업안전보건기준에 관한 규칙 제 616조에 해당하는 작업장은 호흡기보호 프로그램 실시
• 분진 측정, 평가결과에 따른 근로자 교육, 올바른 보호구 착용 지도 실시 후 기록보관</t>
  </si>
  <si>
    <t>CM</t>
  </si>
  <si>
    <t>개통운영</t>
    <phoneticPr fontId="5" type="noConversion"/>
  </si>
  <si>
    <r>
      <t xml:space="preserve">• 공사 현장에서 발생한 문제나 미비점을 목록화함
• 지적 사항이 완료되었는지 확인하고, 처리된 항목은 목록에서 제거하거나 조치완료 처리한다
</t>
    </r>
    <r>
      <rPr>
        <b/>
        <sz val="12"/>
        <color rgb="FFFF0000"/>
        <rFont val="맑은 고딕"/>
        <family val="3"/>
        <charset val="129"/>
        <scheme val="minor"/>
      </rPr>
      <t xml:space="preserve">   - 매주 "인수인계 관련 주간 정례회의"를 통해 발주처/운영사/시공사간 조치현황 점검</t>
    </r>
    <phoneticPr fontId="3" type="noConversion"/>
  </si>
  <si>
    <r>
      <t xml:space="preserve">• 발주처에게 수립된 조치 계획을 설명하고, 수정 사항을 협의
• 계획된 조치사항을 발주처에 제출하고 승인을 요청
• 발주처로부터 받은 피드백을 반영하여 최종 승인 받은 계획을 확정
</t>
    </r>
    <r>
      <rPr>
        <b/>
        <sz val="12"/>
        <color rgb="FFFF0000"/>
        <rFont val="맑은 고딕"/>
        <family val="3"/>
        <charset val="129"/>
        <scheme val="minor"/>
      </rPr>
      <t>• 완료 시 분야별 "준공인계인수서"를 작성하여 관계자(시공사/운영사/발주자) 날인</t>
    </r>
    <phoneticPr fontId="3" type="noConversion"/>
  </si>
  <si>
    <t>• 해당지자체에 신고하고 협의하여 승인을 득함</t>
    <phoneticPr fontId="5" type="noConversion"/>
  </si>
  <si>
    <t>• 해당지자체(환경과)에 신고하고 협의하여 승인을 득함</t>
    <phoneticPr fontId="5" type="noConversion"/>
  </si>
  <si>
    <t>발주기관</t>
    <phoneticPr fontId="5" type="noConversion"/>
  </si>
  <si>
    <t>계약변경 요청서 작성</t>
    <phoneticPr fontId="3" type="noConversion"/>
  </si>
  <si>
    <t>발주처(SPC)
국가철도공단
국토부</t>
    <phoneticPr fontId="3" type="noConversion"/>
  </si>
  <si>
    <t>Rev0</t>
    <phoneticPr fontId="3" type="noConversion"/>
  </si>
  <si>
    <t xml:space="preserve">     첨부 : GTX-A 전략과제 To-Do-List - 추진실적</t>
    <phoneticPr fontId="3" type="noConversion"/>
  </si>
  <si>
    <t>수행 Manual</t>
    <phoneticPr fontId="3" type="noConversion"/>
  </si>
  <si>
    <t>GTX-A 사업단 R&amp;R</t>
    <phoneticPr fontId="3" type="noConversion"/>
  </si>
  <si>
    <t>해당없음</t>
    <phoneticPr fontId="3" type="noConversion"/>
  </si>
  <si>
    <r>
      <t xml:space="preserve">잔여 설계변경 List-up 및 처리계획 수립 </t>
    </r>
    <r>
      <rPr>
        <sz val="11"/>
        <color rgb="FFFF0000"/>
        <rFont val="맑은 고딕"/>
        <family val="3"/>
        <charset val="129"/>
        <scheme val="major"/>
      </rPr>
      <t>-공구취함</t>
    </r>
    <phoneticPr fontId="5" type="noConversion"/>
  </si>
  <si>
    <r>
      <t xml:space="preserve">정산 간접비 실적 최종 집계 </t>
    </r>
    <r>
      <rPr>
        <sz val="11"/>
        <color rgb="FFFF0000"/>
        <rFont val="맑은 고딕"/>
        <family val="3"/>
        <charset val="129"/>
        <scheme val="major"/>
      </rPr>
      <t>-공구취합</t>
    </r>
    <phoneticPr fontId="5" type="noConversion"/>
  </si>
  <si>
    <t>박재천</t>
    <phoneticPr fontId="3" type="noConversion"/>
  </si>
  <si>
    <t>□ History 관리</t>
    <phoneticPr fontId="3" type="noConversion"/>
  </si>
  <si>
    <t xml:space="preserve"> - '25.4월 Rev0 - 매뉴얼 작성(최초)</t>
    <phoneticPr fontId="3" type="noConversion"/>
  </si>
  <si>
    <t>Rev1</t>
    <phoneticPr fontId="3" type="noConversion"/>
  </si>
  <si>
    <t>Lv1</t>
    <phoneticPr fontId="3" type="noConversion"/>
  </si>
  <si>
    <t>Lv2</t>
    <phoneticPr fontId="3" type="noConversion"/>
  </si>
  <si>
    <t>Start</t>
    <phoneticPr fontId="3" type="noConversion"/>
  </si>
  <si>
    <t>Finish</t>
    <phoneticPr fontId="3" type="noConversion"/>
  </si>
  <si>
    <t>매뉴얼(클릭하면 해당 공종 Process Map/매뉴얼로 연결)</t>
    <phoneticPr fontId="3" type="noConversion"/>
  </si>
  <si>
    <t>소송(분쟁)</t>
    <phoneticPr fontId="3" type="noConversion"/>
  </si>
  <si>
    <t>총사업비 변경</t>
    <phoneticPr fontId="3" type="noConversion"/>
  </si>
  <si>
    <t>(운영사)인수인계</t>
    <phoneticPr fontId="3" type="noConversion"/>
  </si>
  <si>
    <t>용지</t>
    <phoneticPr fontId="3" type="noConversion"/>
  </si>
  <si>
    <t>내부업무</t>
    <phoneticPr fontId="3" type="noConversion"/>
  </si>
  <si>
    <t xml:space="preserve"> - '25.7월 Rev1 - 조직 운영방안 개편에 따른  R&amp;R 및 Gateway 추가 수정</t>
    <phoneticPr fontId="3" type="noConversion"/>
  </si>
  <si>
    <t>시공사업단_조직팀</t>
    <phoneticPr fontId="3" type="noConversion"/>
  </si>
  <si>
    <t>단장</t>
    <phoneticPr fontId="3" type="noConversion"/>
  </si>
  <si>
    <t>CM.사업관리팀</t>
    <phoneticPr fontId="3" type="noConversion"/>
  </si>
  <si>
    <t>개통운영팀</t>
    <phoneticPr fontId="3" type="noConversion"/>
  </si>
  <si>
    <t>공사관리팀</t>
    <phoneticPr fontId="3" type="noConversion"/>
  </si>
  <si>
    <t>프로세스맵</t>
    <phoneticPr fontId="3" type="noConversion"/>
  </si>
  <si>
    <t>수행지침</t>
    <phoneticPr fontId="3" type="noConversion"/>
  </si>
  <si>
    <t xml:space="preserve">▧시기 : 준공검사 전까지
▧목적 : 발주처로 부터 승인된 설계변경에 따른 총사업비 변경, 물가변동 및 기타 계약내용의 변경사항을 기존 도급내역서에 반영
▧결과 : 총사업비 변경 실정보고 승인/최종 도급내역서 </t>
    <phoneticPr fontId="3" type="noConversion"/>
  </si>
  <si>
    <r>
      <rPr>
        <b/>
        <sz val="12"/>
        <color rgb="FFFF0000"/>
        <rFont val="맑은 고딕"/>
        <family val="3"/>
        <charset val="129"/>
        <scheme val="minor"/>
      </rPr>
      <t xml:space="preserve">• 총사업비 변경 실정보고를 수행지침에 의거하여 수행하여 주무관청 승인을 득한다.
  - 수행지침 별도 작성
  - 총사업비 변경 업무절차 개요
    </t>
    </r>
    <r>
      <rPr>
        <b/>
        <sz val="12"/>
        <color rgb="FFFF0000"/>
        <rFont val="맑은 고딕"/>
        <family val="3"/>
        <charset val="129"/>
      </rPr>
      <t xml:space="preserve">① 실정보고 진행 관리 </t>
    </r>
    <r>
      <rPr>
        <b/>
        <sz val="12"/>
        <color rgb="FFFF0000"/>
        <rFont val="맑은 고딕"/>
        <family val="3"/>
        <charset val="129"/>
        <scheme val="minor"/>
      </rPr>
      <t xml:space="preserve">
    </t>
    </r>
    <r>
      <rPr>
        <b/>
        <sz val="12"/>
        <color rgb="FFFF0000"/>
        <rFont val="맑은 고딕"/>
        <family val="3"/>
        <charset val="129"/>
      </rPr>
      <t>② 총사업비 대상 실정보고 취합/집계 
    ③ 총사업비 변경 승인 시행절차
    ④ 주무관청 승인</t>
    </r>
    <r>
      <rPr>
        <b/>
        <sz val="12"/>
        <rFont val="맑은 고딕"/>
        <family val="3"/>
        <charset val="129"/>
        <scheme val="minor"/>
      </rPr>
      <t xml:space="preserve">
• 발주처로 부터 승인된 설계변경, 물가변동 및 기타 계약내용의 변경사항을 기존 
  도급내역서에 반영하여 발주처에 제출하고 확정받는다.</t>
    </r>
    <phoneticPr fontId="5" type="noConversion"/>
  </si>
  <si>
    <r>
      <rPr>
        <b/>
        <sz val="12"/>
        <color rgb="FFFF0000"/>
        <rFont val="맑은 고딕"/>
        <family val="3"/>
        <charset val="129"/>
        <scheme val="minor"/>
      </rPr>
      <t>총사업비 변경 실정보고 승인문서</t>
    </r>
    <r>
      <rPr>
        <b/>
        <sz val="12"/>
        <rFont val="맑은 고딕"/>
        <family val="3"/>
        <charset val="129"/>
        <scheme val="minor"/>
      </rPr>
      <t xml:space="preserve">
최종 도급내역서</t>
    </r>
    <phoneticPr fontId="3" type="noConversion"/>
  </si>
  <si>
    <r>
      <t xml:space="preserve">총사업비 변경 수행지침/
 </t>
    </r>
    <r>
      <rPr>
        <b/>
        <sz val="12"/>
        <color theme="1"/>
        <rFont val="맑은 고딕"/>
        <family val="3"/>
        <charset val="129"/>
        <scheme val="minor"/>
      </rPr>
      <t>사업관리절차서 10조/
실시협약 13조</t>
    </r>
    <phoneticPr fontId="3" type="noConversion"/>
  </si>
  <si>
    <t>표준서(총사업비 승인지연 단축)</t>
    <phoneticPr fontId="3" type="noConversion"/>
  </si>
  <si>
    <t>표준서</t>
    <phoneticPr fontId="3" type="noConversion"/>
  </si>
  <si>
    <t>■ 표준서-공사중 설계검토 도입으로 수정/보완/정정 실정보고 최소화(총사업비 승인 지연 단축)</t>
    <phoneticPr fontId="5" type="noConversion"/>
  </si>
  <si>
    <t>공종</t>
    <phoneticPr fontId="3" type="noConversion"/>
  </si>
  <si>
    <t xml:space="preserve">총사업비 변경 </t>
    <phoneticPr fontId="3" type="noConversion"/>
  </si>
  <si>
    <t>방법</t>
    <phoneticPr fontId="3" type="noConversion"/>
  </si>
  <si>
    <r>
      <t xml:space="preserve">• 현장에서 주관하는 소규모 설계변경이 아닌 대규모 변경에 따라 설계사가 수행하는 변경 설계 (단계별 개통, 운임체계 변경 등 노반, 건축, 기계, 전기, 신호, 통신 등 복합 변경 설계 대상)
• 설계사에 각 공구별 설계변경 시점의 설계내역 필히 제공   
• 설계사 설계성과품 완료시 각 공구 분야별 시공담당자 설계 검토 필수
  - 3대 오류 : 수식오류, 수량 변경내용, 단가(D/S or 기계약단가)
• 오류 발견시 설계사에 즉각 피드백하여 수정 조치 (착수전 설계검토와 동일한 절차) 
  - 공구 설계검토 → 사업단 설계검토 취합 </t>
    </r>
    <r>
      <rPr>
        <sz val="12"/>
        <color theme="1"/>
        <rFont val="맑은 고딕"/>
        <family val="3"/>
        <charset val="129"/>
      </rPr>
      <t>→</t>
    </r>
    <r>
      <rPr>
        <sz val="12"/>
        <color theme="1"/>
        <rFont val="맑은 고딕"/>
        <family val="3"/>
        <charset val="129"/>
        <scheme val="minor"/>
      </rPr>
      <t xml:space="preserve"> 설계사 피드백 → 설계사 검토 → 설계사 검토의견 회신</t>
    </r>
    <phoneticPr fontId="3" type="noConversion"/>
  </si>
  <si>
    <t>개정이력</t>
    <phoneticPr fontId="3" type="noConversion"/>
  </si>
  <si>
    <t>NO</t>
    <phoneticPr fontId="3" type="noConversion"/>
  </si>
  <si>
    <t>날짜</t>
    <phoneticPr fontId="3" type="noConversion"/>
  </si>
  <si>
    <t>내용</t>
    <phoneticPr fontId="3" type="noConversion"/>
  </si>
  <si>
    <t>Process
(Code)</t>
    <phoneticPr fontId="3" type="noConversion"/>
  </si>
  <si>
    <t>실정보고</t>
    <phoneticPr fontId="76" type="noConversion"/>
  </si>
  <si>
    <t>시점</t>
    <phoneticPr fontId="3" type="noConversion"/>
  </si>
  <si>
    <t>D-</t>
  </si>
  <si>
    <t>D-</t>
    <phoneticPr fontId="3" type="noConversion"/>
  </si>
  <si>
    <t>목적</t>
    <phoneticPr fontId="3" type="noConversion"/>
  </si>
  <si>
    <t>• 총사업비 변경을 위한 실정보고 작성전 설계성과품과 현장 여건과의 차이, 수량, 내역수식 오류를 필히 파악하여 수정/보완 등 재작성으로 인한 실정보고 승인 지연 단축</t>
    <phoneticPr fontId="3" type="noConversion"/>
  </si>
  <si>
    <t>R&amp;R</t>
    <phoneticPr fontId="3" type="noConversion"/>
  </si>
  <si>
    <t>주관 : 현장 설계담당</t>
    <phoneticPr fontId="3" type="noConversion"/>
  </si>
  <si>
    <t>결과물</t>
    <phoneticPr fontId="3" type="noConversion"/>
  </si>
  <si>
    <t>설계검토</t>
    <phoneticPr fontId="3" type="noConversion"/>
  </si>
  <si>
    <t>시공지침</t>
    <phoneticPr fontId="3" type="noConversion"/>
  </si>
  <si>
    <t>-</t>
    <phoneticPr fontId="3" type="noConversion"/>
  </si>
  <si>
    <t>표준서
개정관리</t>
    <phoneticPr fontId="3" type="noConversion"/>
  </si>
  <si>
    <t>담당부서</t>
    <phoneticPr fontId="3" type="noConversion"/>
  </si>
  <si>
    <t>검토 / 승인</t>
    <phoneticPr fontId="3" type="noConversion"/>
  </si>
  <si>
    <t>협업 : 현장 공사팀</t>
    <phoneticPr fontId="3" type="noConversion"/>
  </si>
  <si>
    <t>/</t>
    <phoneticPr fontId="3" type="noConversion"/>
  </si>
  <si>
    <t>하자</t>
    <phoneticPr fontId="3" type="noConversion"/>
  </si>
  <si>
    <t>기준</t>
    <phoneticPr fontId="3" type="noConversion"/>
  </si>
  <si>
    <t>관리방안</t>
    <phoneticPr fontId="3" type="noConversion"/>
  </si>
  <si>
    <t>[설계검토 부실]</t>
    <phoneticPr fontId="3" type="noConversion"/>
  </si>
  <si>
    <t>01  공사중 설계변경 절차</t>
    <phoneticPr fontId="3" type="noConversion"/>
  </si>
  <si>
    <t>[관리방안]</t>
    <phoneticPr fontId="3" type="noConversion"/>
  </si>
  <si>
    <t>01  현황</t>
    <phoneticPr fontId="3" type="noConversion"/>
  </si>
  <si>
    <t>A-1</t>
    <phoneticPr fontId="3" type="noConversion"/>
  </si>
  <si>
    <t>• 설계사 제공(설계변경 시점 최종 설계내역)</t>
    <phoneticPr fontId="3" type="noConversion"/>
  </si>
  <si>
    <t>01  설계사 주관 대규모 설계변경 발생시</t>
    <phoneticPr fontId="3" type="noConversion"/>
  </si>
  <si>
    <t>하자개요</t>
    <phoneticPr fontId="3" type="noConversion"/>
  </si>
  <si>
    <t>• 착수전 설계검토와 같은 프로세스 시행</t>
    <phoneticPr fontId="3" type="noConversion"/>
  </si>
  <si>
    <r>
      <t xml:space="preserve">공사중 설계변경시 착수전 설계검토와 같은 프로세스가 없어 실정보고 수정/보완/정정이 자주 발생 (특히 현장 주관 설계변경과 달리 설계사를 통해 진행하는 경우, 실정보고 오류가 더 빈번함)
</t>
    </r>
    <r>
      <rPr>
        <sz val="11"/>
        <color theme="1"/>
        <rFont val="맑은 고딕"/>
        <family val="3"/>
        <charset val="129"/>
      </rPr>
      <t>☞</t>
    </r>
    <r>
      <rPr>
        <sz val="9.35"/>
        <color theme="1"/>
        <rFont val="맑은 고딕"/>
        <family val="3"/>
        <charset val="129"/>
      </rPr>
      <t xml:space="preserve"> 총사업비 변경 실정보고 승인이 지연되는 주요 요인</t>
    </r>
    <phoneticPr fontId="3" type="noConversion"/>
  </si>
  <si>
    <r>
      <t xml:space="preserve">• 설계사 성과품 완료 </t>
    </r>
    <r>
      <rPr>
        <sz val="11"/>
        <color theme="1"/>
        <rFont val="맑은 고딕"/>
        <family val="3"/>
        <charset val="129"/>
      </rPr>
      <t>→ 현장 배포시 설계검토 양식 배포 → 현장 설계검토 양식 작성 → 사업단 취합 →</t>
    </r>
    <phoneticPr fontId="3" type="noConversion"/>
  </si>
  <si>
    <t>A-2</t>
    <phoneticPr fontId="3" type="noConversion"/>
  </si>
  <si>
    <t>• 설계사 성과품 설계검토
 - 3대 오류 : 수식/수량/단가</t>
    <phoneticPr fontId="3" type="noConversion"/>
  </si>
  <si>
    <t xml:space="preserve">  설계사 검토결과 회신 → 성과품 수정 → 각 현장 실정보고 진행</t>
    <phoneticPr fontId="3" type="noConversion"/>
  </si>
  <si>
    <t>02  공사중 대규모 설계변경시 핵심사항</t>
    <phoneticPr fontId="3" type="noConversion"/>
  </si>
  <si>
    <t>A-3</t>
    <phoneticPr fontId="3" type="noConversion"/>
  </si>
  <si>
    <r>
      <t xml:space="preserve">• 설계검토결과 취합
  - 공구 검토 </t>
    </r>
    <r>
      <rPr>
        <sz val="11"/>
        <color theme="1"/>
        <rFont val="맑은 고딕"/>
        <family val="3"/>
        <charset val="129"/>
      </rPr>
      <t>→ 사업단 취합 → 설계사 피드백 → 설계사 검토의견 회신</t>
    </r>
    <phoneticPr fontId="3" type="noConversion"/>
  </si>
  <si>
    <t xml:space="preserve">• 설계사는 공사중 비번한 설계변경을 통해 최초 실시설계와 달라진 현장 여건을 알지 못함 </t>
    <phoneticPr fontId="3" type="noConversion"/>
  </si>
  <si>
    <r>
      <t xml:space="preserve">  </t>
    </r>
    <r>
      <rPr>
        <sz val="12"/>
        <color theme="1"/>
        <rFont val="맑은 고딕"/>
        <family val="3"/>
        <charset val="129"/>
      </rPr>
      <t>→</t>
    </r>
    <r>
      <rPr>
        <sz val="10.199999999999999"/>
        <color theme="1"/>
        <rFont val="맑은 고딕"/>
        <family val="3"/>
        <charset val="129"/>
      </rPr>
      <t xml:space="preserve"> 반드시 설계변경 발생시점의 최종 설계도서가 설계사에 제공되어야 함</t>
    </r>
    <phoneticPr fontId="3" type="noConversion"/>
  </si>
  <si>
    <t>• 설계사와 각 현장들과 변경설계시 Communication 필수</t>
    <phoneticPr fontId="3" type="noConversion"/>
  </si>
  <si>
    <r>
      <t xml:space="preserve">  </t>
    </r>
    <r>
      <rPr>
        <sz val="12"/>
        <color theme="1"/>
        <rFont val="맑은 고딕"/>
        <family val="3"/>
        <charset val="129"/>
      </rPr>
      <t>→</t>
    </r>
    <r>
      <rPr>
        <sz val="10.199999999999999"/>
        <color theme="1"/>
        <rFont val="맑은 고딕"/>
        <family val="3"/>
        <charset val="129"/>
      </rPr>
      <t xml:space="preserve"> 설계사와 현장 시공담당자 매칭 (설계사가 알아서 하겠지란 마인드 금지)</t>
    </r>
    <phoneticPr fontId="3" type="noConversion"/>
  </si>
  <si>
    <t>A-4</t>
    <phoneticPr fontId="3" type="noConversion"/>
  </si>
  <si>
    <t>• 실정보고 작성
  - 공구 → 사업단 → 법인 → 감리 → 법인 → 공단 → 전문기관 검증 → 국토부 승인</t>
    <phoneticPr fontId="3" type="noConversion"/>
  </si>
  <si>
    <t>설계검토 양식 예시</t>
    <phoneticPr fontId="3" type="noConversion"/>
  </si>
  <si>
    <t>02  세부기준</t>
    <phoneticPr fontId="3" type="noConversion"/>
  </si>
  <si>
    <t xml:space="preserve">GTX-A 민간투자사업 사업관리절차서 </t>
    <phoneticPr fontId="3" type="noConversion"/>
  </si>
  <si>
    <t>02  근본원인</t>
    <phoneticPr fontId="3" type="noConversion"/>
  </si>
  <si>
    <t>03  세부기준 문제점</t>
    <phoneticPr fontId="3" type="noConversion"/>
  </si>
  <si>
    <t>세부내용</t>
    <phoneticPr fontId="3" type="noConversion"/>
  </si>
  <si>
    <t>공사중 대규모 설계변경 발생시 설계검토 프로세스 부재</t>
    <phoneticPr fontId="3" type="noConversion"/>
  </si>
  <si>
    <t>직접원인</t>
    <phoneticPr fontId="3" type="noConversion"/>
  </si>
  <si>
    <t xml:space="preserve">설계사 변경설계 수행시 오류 발생 </t>
    <phoneticPr fontId="3" type="noConversion"/>
  </si>
  <si>
    <t>- 사업관리절차서 상 착수전 설계검토와 같은 프로세스 절차는 없음
   (일반적으로 공사중 설계변경은 현장 주관으로 하는 경우가 빈번)
- 현장 주관으로 수행하기 어려운 대규모 설계변경은 설계사가 수행
   (설계사 성과품을 그대로 실정보고에 적용함)</t>
    <phoneticPr fontId="3" type="noConversion"/>
  </si>
  <si>
    <t>근본원인</t>
    <phoneticPr fontId="3" type="noConversion"/>
  </si>
  <si>
    <r>
      <rPr>
        <u/>
        <sz val="10"/>
        <color theme="1"/>
        <rFont val="맑은 고딕"/>
        <family val="3"/>
        <charset val="129"/>
        <scheme val="minor"/>
      </rPr>
      <t>• 현장 주관 설계변경과 같이 세심한 검토 미수행</t>
    </r>
    <r>
      <rPr>
        <b/>
        <u/>
        <sz val="10"/>
        <color theme="1"/>
        <rFont val="맑은 고딕"/>
        <family val="3"/>
        <charset val="129"/>
        <scheme val="minor"/>
      </rPr>
      <t xml:space="preserve">
</t>
    </r>
    <r>
      <rPr>
        <sz val="10"/>
        <color theme="1"/>
        <rFont val="맑은 고딕"/>
        <family val="3"/>
        <charset val="129"/>
        <scheme val="minor"/>
      </rPr>
      <t xml:space="preserve">• 현장여건에 대한 설계사의 정보 부족 
• 설계사 성과품에 대한 지나친 과신
• 착수전 설계검토와 같은 절차 부재/미준수 </t>
    </r>
    <phoneticPr fontId="3" type="noConversion"/>
  </si>
  <si>
    <t>각 공구
사업시행자
감리단
국가철도공단</t>
    <phoneticPr fontId="3" type="noConversion"/>
  </si>
  <si>
    <t>총사업비 변경승인 후 최종 도급내역서 확정 -공구취합</t>
    <phoneticPr fontId="5" type="noConversion"/>
  </si>
  <si>
    <t>수행매뉴얼</t>
    <phoneticPr fontId="3" type="noConversion"/>
  </si>
  <si>
    <t>Risk 매뉴얼</t>
    <phoneticPr fontId="3" type="noConversion"/>
  </si>
  <si>
    <t>GTXA사업단 R&amp;R</t>
  </si>
  <si>
    <t>철도 종합시험운행(3단계)</t>
    <phoneticPr fontId="3" type="noConversion"/>
  </si>
  <si>
    <t>철도종합시험운행 연간계획</t>
    <phoneticPr fontId="3" type="noConversion"/>
  </si>
  <si>
    <t>ㆍ수행메뉴얼-철도종합시험운행
ㆍ수행지침</t>
    <phoneticPr fontId="3" type="noConversion"/>
  </si>
  <si>
    <t>주요관리 Key Point</t>
    <phoneticPr fontId="3" type="noConversion"/>
  </si>
  <si>
    <t>D-60</t>
    <phoneticPr fontId="3" type="noConversion"/>
  </si>
  <si>
    <t>D+0</t>
    <phoneticPr fontId="3" type="noConversion"/>
  </si>
  <si>
    <t>[시스템공사] 신호설비
MileStone</t>
    <phoneticPr fontId="3" type="noConversion"/>
  </si>
  <si>
    <r>
      <t xml:space="preserve">Result
</t>
    </r>
    <r>
      <rPr>
        <b/>
        <sz val="11"/>
        <rFont val="맑은 고딕"/>
        <family val="3"/>
        <charset val="129"/>
        <scheme val="minor"/>
      </rPr>
      <t>(확인사항)</t>
    </r>
    <phoneticPr fontId="3" type="noConversion"/>
  </si>
  <si>
    <t>철도종합시험운행 종합보고</t>
    <phoneticPr fontId="3" type="noConversion"/>
  </si>
  <si>
    <t>현장</t>
    <phoneticPr fontId="76" type="noConversion"/>
  </si>
  <si>
    <t>공무</t>
    <phoneticPr fontId="76" type="noConversion"/>
  </si>
  <si>
    <t>공사</t>
    <phoneticPr fontId="3" type="noConversion"/>
  </si>
  <si>
    <t>(토목공사 수행시)</t>
    <phoneticPr fontId="3" type="noConversion"/>
  </si>
  <si>
    <t>토목 / 궤도 인터페이스 협의</t>
    <phoneticPr fontId="3" type="noConversion"/>
  </si>
  <si>
    <t>전기 / 통신 / PSD / 차량 
인터페이스 협의</t>
    <phoneticPr fontId="3" type="noConversion"/>
  </si>
  <si>
    <t>• 주관: 현장 시스템팀
• 목적: 신호설비 설치를 위한 사전협의 및 신호 공종 필요사항 요구
• 방법:
 - 자재 반출입 동선/공동구/기초 높이 등 확인
 - 궤도 분기기 설치 전 요구사항 협의 등 확인 
• 결과: 인터페이스 회의록 및 관리대장</t>
    <phoneticPr fontId="3" type="noConversion"/>
  </si>
  <si>
    <t>• 주관: 현장 시스템팀
• 목적: 연계분야간 사전조율 및 인터페이스 사항 도출로 재작업 예방 
• 방법:
 - 연계분야별 조율 및 협의사항 도출 
  1) (전기,통신): 상용전원투입 및 통신망 연결
  2) (PSD,차량): 전자연동 및 지/차상 장치 연계
• 결과: 인터페이스 회의록 및 관리대장</t>
    <phoneticPr fontId="76" type="noConversion"/>
  </si>
  <si>
    <t>관제 및 운영사 인터페이스 협의</t>
    <phoneticPr fontId="3" type="noConversion"/>
  </si>
  <si>
    <t>• 주관: 현장 시스템팀
• 목적: 관제 및 운영사 요구사항 사전 반영 및 과업범위 최적화
• 방법:
 - 관제사 조작반 및 화면표시 정보 항목도출
 - 신호설비 운영 및 유지보수자 편의성 향상을 위한 기능추가/불필요 기능 삭제 사전협의  
• 결과: 인터페이스 회의록 및 관리대장</t>
    <phoneticPr fontId="76" type="noConversion"/>
  </si>
  <si>
    <t>Small Room</t>
    <phoneticPr fontId="76" type="noConversion"/>
  </si>
  <si>
    <t>end</t>
    <phoneticPr fontId="3" type="noConversion"/>
  </si>
  <si>
    <t>노반 및 E&amp;M 시스템의 기능검증을 위해 철도종합시험운행 시행지침에 명시된 종합시험운행시행</t>
    <phoneticPr fontId="3" type="noConversion"/>
  </si>
  <si>
    <t>철도종합시험운행</t>
    <phoneticPr fontId="3" type="noConversion"/>
  </si>
  <si>
    <t>철도종합시험운행 계획서</t>
    <phoneticPr fontId="76" type="noConversion"/>
  </si>
  <si>
    <t>철도종합시험운행 연간계획수립/제출</t>
    <phoneticPr fontId="3" type="noConversion"/>
  </si>
  <si>
    <t>철도종합시험운행 사전준비</t>
    <phoneticPr fontId="3" type="noConversion"/>
  </si>
  <si>
    <t>철도종합시험운행 사전검토</t>
    <phoneticPr fontId="3" type="noConversion"/>
  </si>
  <si>
    <t>철도종합시험운행 검토회의</t>
    <phoneticPr fontId="3" type="noConversion"/>
  </si>
  <si>
    <t>철도종합시험운행 계획수립</t>
    <phoneticPr fontId="3" type="noConversion"/>
  </si>
  <si>
    <t>철도종합시험운행 시행</t>
    <phoneticPr fontId="3" type="noConversion"/>
  </si>
  <si>
    <t>안전관리체계 수립 및 종합보고</t>
    <phoneticPr fontId="3" type="noConversion"/>
  </si>
  <si>
    <t>개통</t>
    <phoneticPr fontId="3" type="noConversion"/>
  </si>
  <si>
    <t>철도종합시험운행 사전검토서</t>
    <phoneticPr fontId="76" type="noConversion"/>
  </si>
  <si>
    <t>결과보고 및 개통준비</t>
    <phoneticPr fontId="3" type="noConversion"/>
  </si>
  <si>
    <t>공종별시험 결과보고서</t>
    <phoneticPr fontId="3" type="noConversion"/>
  </si>
  <si>
    <t>분야별 인터페이스 회의록</t>
    <phoneticPr fontId="3" type="noConversion"/>
  </si>
  <si>
    <t>영업시운전 계획서</t>
    <phoneticPr fontId="76" type="noConversion"/>
  </si>
  <si>
    <t>철도종합시험운행 착수 전 합동회의</t>
    <phoneticPr fontId="3" type="noConversion"/>
  </si>
  <si>
    <t>착수 전 합동회의</t>
    <phoneticPr fontId="3" type="noConversion"/>
  </si>
  <si>
    <t>사전점검 칙수/종결</t>
    <phoneticPr fontId="3" type="noConversion"/>
  </si>
  <si>
    <t>철도시설의 기술기준 착수/조치계획</t>
    <phoneticPr fontId="3" type="noConversion"/>
  </si>
  <si>
    <t>사전점검 조치결과
/철도시설의 기술기준 조치계획</t>
    <phoneticPr fontId="76" type="noConversion"/>
  </si>
  <si>
    <t>시설물검증시험 종료회의(결과포함)</t>
    <phoneticPr fontId="3" type="noConversion"/>
  </si>
  <si>
    <t>영업시운전 기간 중 안전대책
/영업시운전 고장 및 조치결과보고서</t>
    <phoneticPr fontId="76" type="noConversion"/>
  </si>
  <si>
    <t>영업시운전 종결회의(결과포함)</t>
    <phoneticPr fontId="3" type="noConversion"/>
  </si>
  <si>
    <t>철도종합시험운행 종합결과보고</t>
    <phoneticPr fontId="3" type="noConversion"/>
  </si>
  <si>
    <t>■ 프로세스맵_철도종합시험운행(3단계)</t>
    <phoneticPr fontId="3" type="noConversion"/>
  </si>
  <si>
    <t>• 주관: 사업단 개통운영팀
• 목적: 철도종합시험운행 사전검토
• 방법:
 - 철도종합시험운행시행지침 검토
 - SOP 일정계획 수립
• 결과: 철도종합시험운행 사전검토서</t>
    <phoneticPr fontId="76" type="noConversion"/>
  </si>
  <si>
    <t>• 주관: 사업단 개통운영팀
• 목적: 철도종합시험운행 사전검토 회의
• 방법:
 - 사전검토 항목도출
 - SOP 일정계획에 대한 상호간 검토
 - 철도종합시험운행 점검항목 도출
• 참석: 시스템공구/공구(노반, 건기전) 담당
• 결과: 검토회의록</t>
    <phoneticPr fontId="76" type="noConversion"/>
  </si>
  <si>
    <t>철도종합시험운행 사전 협의사항 
도출 및 검토</t>
    <phoneticPr fontId="3" type="noConversion"/>
  </si>
  <si>
    <t>인력 / 장비 등 종합시험운행 투입검토</t>
    <phoneticPr fontId="3" type="noConversion"/>
  </si>
  <si>
    <t>• 주관: 사업단 개통운영팀
• 목적: 철도종합시험운행 사전 협의사항(TS) 도출 및 검토를 통한 업무효율화 추진
• 방법:
 - 철도종합시험운행 착수 전 중복항목 및 제외 항목 등 단축방안 검토
• 결과: 철도종합시험운행 사전검토 결과</t>
    <phoneticPr fontId="3" type="noConversion"/>
  </si>
  <si>
    <t>• 주관: 사업단 개통운영팀/현장 시스템팀 / 협력업체
• 목적: 배치인력 / 장비 투입 계획 수립
• 방법: 현장 여건을 기준으로 투입(인력, 장비, 자재)을 검토
• 결과: 세부 공정계획 수립</t>
    <phoneticPr fontId="3" type="noConversion"/>
  </si>
  <si>
    <t>철도종합시험운행 인터페이스 협의</t>
    <phoneticPr fontId="3" type="noConversion"/>
  </si>
  <si>
    <t>• 주관: 사업단 개통운영팀/에스지레일(시스템)
• 목적: 철도종합시험운행 기간 동안의 차량과의 인터페이스 사전협의 및 협조사항 도출
• 방법:  
 - 철도종합시험운행 지침에 명시된 시험항목 중 현장 특성에 맞는 항목 도출
• 결과: 인터페이스 회의록</t>
    <phoneticPr fontId="76" type="noConversion"/>
  </si>
  <si>
    <t>• 주관: 사업단 개통운영팀
• 목적: 철도종합시험운행 착수 전 노반, 궤도, 건축, 기계, 전기, 신호, 통신, PSD에 대한 공종별시험 완료 여부 및 철도종합시험운행 계획에 대한 점검회의 
• 방법: 사업단/에스지레일/운영사/차량제작사/현장에 대한 역할 및 공정진행현황 검토
 - 사업단/에스지레일/운영사/차량제작사/현장 간 철도종합시험운행 TF구성
 - 공종별 간섭사항 검토: 노반(궤도)/전기/통신/PSD/차량 인터페이스
 - 각종 필증 발급계획 및 현황조사
 - 철도종합시험운행 중 안전관리계획 수립
 - 철도종합시험운행 수행 중 인원, 자재, 장비 투입계획 검토
• 참석: 사업단/에스지레일/운영사/차량제작사/현장/협력업체
• 결과: 회의록(참석자 전원 서명)</t>
    <phoneticPr fontId="76" type="noConversion"/>
  </si>
  <si>
    <t>• 목적: TS 제출을 위한 철도종합시험운행계획수립
• 방법:
 - 철도종합시험운행 SOP 작성
 - 철도종합시험운행 TF 구성
 - 사전점검/시설물검증시험/영업시운전 항목검토
• 결과: 철도종합시험운행 계획서</t>
    <phoneticPr fontId="76" type="noConversion"/>
  </si>
  <si>
    <t>철도종합시험운행 계획서 제출전 사전회의(TS 사전컨설팅)</t>
    <phoneticPr fontId="3" type="noConversion"/>
  </si>
  <si>
    <t>• 목적: 철도종합시험운행 계획서 제출전 사전회의(TS 사전컨설팅)
• 방법:
 - 현장진행사항 및 점검항목 사전검토
 - 철도종합시험운행 SOP 일정검토/협의
 - 각종 필증 발급계획 및 현황
 - 기타 현안사항 회의
 - TS 사전컨설팅 병행가능
• 결과: 회의록</t>
    <phoneticPr fontId="76" type="noConversion"/>
  </si>
  <si>
    <t>• 목적: 사전점검 착수전 TS 사전협의 결과에 따른 철도종합시험운행계획서 작성 및 TS 제출
• 방법:
 - 철도종합시험운행 시험조직구성
 - 철도종합시험운행 SOP 일정
 - 기타 필요한 사항
• 결과: 철도종합시험운행 계획서/안전관리 계획서/사전점검 계획서</t>
    <phoneticPr fontId="76" type="noConversion"/>
  </si>
  <si>
    <t>사전점검 계획서</t>
    <phoneticPr fontId="76" type="noConversion"/>
  </si>
  <si>
    <t>안전관리계획서</t>
    <phoneticPr fontId="76" type="noConversion"/>
  </si>
  <si>
    <t>• 목적: 철도시설의 기술기준 점검계획에 따른 지적사항 및 조치계획(완료)
• 방법:
 - 철도건설규칙에 따른 분야 및 항목별 점검(TS)
 - 판정기준 : 개선 및 시정사항, 권고사항
• 결과: 기술기준 지적사항 조치 결과보고서</t>
    <phoneticPr fontId="76" type="noConversion"/>
  </si>
  <si>
    <t>사전점검 조치결과
/철도시설의 기술기준 조치</t>
    <phoneticPr fontId="3" type="noConversion"/>
  </si>
  <si>
    <t>• 목적: 사전점검 및 철도시설의 기술기준에 대한 지적사항 조치완료 보고에 대한 국토부의 기술기준 적합 여부에 대한 결과확인
• 방법:
 - 조치완료 결과보고서
• 결과: 국토부 공문</t>
    <phoneticPr fontId="76" type="noConversion"/>
  </si>
  <si>
    <t>시설물검증시험 계획서</t>
    <phoneticPr fontId="76" type="noConversion"/>
  </si>
  <si>
    <t>시설물검증시험 결과보고서</t>
    <phoneticPr fontId="76" type="noConversion"/>
  </si>
  <si>
    <t>• 목적: 영업시운전 결과 및 종료회의(TS)
• 방법: 
 - 영업시운전 일정표
 - 영업시운전 결과
• 결과: 회의록/영업시운전 결과보고서</t>
    <phoneticPr fontId="3" type="noConversion"/>
  </si>
  <si>
    <t>• 목적: 시설물검증시험 결과 및 종료회의(TS)
• 방법: 
 - 시설물검증시험 일정표
 - 시설물검증시험 결과
• 결과: 회의록/시설물검증시험 결과보고서</t>
    <phoneticPr fontId="76" type="noConversion"/>
  </si>
  <si>
    <t>• 목적: 철도시설물의 정상작동여부 확인과 차량과의 연계 적합성을 확보하고, 열차운행 체계 적정성 및 철도종사자 업무숙달 등을 시험절차에 따라 검증하여 개통가능여부 판단
• 방법: 
 - 시설물검증시험 시행결과 판정
 - 영업시운전 시행결과 판정
 - 각종 필증 발급현황
• 결과: 철도종합시험운행 결과보고(TS)</t>
    <phoneticPr fontId="76" type="noConversion"/>
  </si>
  <si>
    <t>• 목적: 철도종합시험운행 종합결과보고에 따른 철도운영자의 안전관리체계 보완(미개통분+재정구간) 
• 방법: 안전관리체계 수립대상 선정 및 검토
• 결과: 안전관리체계 변경승인(TS)</t>
    <phoneticPr fontId="3" type="noConversion"/>
  </si>
  <si>
    <t>철도종합시험운행 계획 수립/제출</t>
    <phoneticPr fontId="3" type="noConversion"/>
  </si>
  <si>
    <t>D-50</t>
    <phoneticPr fontId="3" type="noConversion"/>
  </si>
  <si>
    <t>D-20</t>
    <phoneticPr fontId="3" type="noConversion"/>
  </si>
  <si>
    <t>D-30</t>
    <phoneticPr fontId="3" type="noConversion"/>
  </si>
  <si>
    <r>
      <rPr>
        <b/>
        <sz val="11"/>
        <color theme="1"/>
        <rFont val="맑은 고딕"/>
        <family val="3"/>
        <charset val="129"/>
        <scheme val="minor"/>
      </rPr>
      <t>D+30</t>
    </r>
    <phoneticPr fontId="3" type="noConversion"/>
  </si>
  <si>
    <r>
      <rPr>
        <b/>
        <sz val="11"/>
        <color theme="1"/>
        <rFont val="맑은 고딕"/>
        <family val="3"/>
        <charset val="129"/>
        <scheme val="minor"/>
      </rPr>
      <t>D+60</t>
    </r>
    <phoneticPr fontId="3" type="noConversion"/>
  </si>
  <si>
    <t>D+120</t>
    <phoneticPr fontId="3" type="noConversion"/>
  </si>
  <si>
    <t>D+130</t>
    <phoneticPr fontId="3" type="noConversion"/>
  </si>
  <si>
    <t>D+175</t>
    <phoneticPr fontId="3" type="noConversion"/>
  </si>
  <si>
    <t>D+185</t>
    <phoneticPr fontId="3" type="noConversion"/>
  </si>
  <si>
    <t>D+195</t>
    <phoneticPr fontId="3" type="noConversion"/>
  </si>
  <si>
    <t>D+205</t>
    <phoneticPr fontId="3" type="noConversion"/>
  </si>
  <si>
    <t>D+210</t>
    <phoneticPr fontId="3" type="noConversion"/>
  </si>
  <si>
    <t>D+215</t>
    <phoneticPr fontId="3" type="noConversion"/>
  </si>
  <si>
    <t>D+225</t>
    <phoneticPr fontId="3" type="noConversion"/>
  </si>
  <si>
    <t>D+230</t>
    <phoneticPr fontId="3" type="noConversion"/>
  </si>
  <si>
    <t>D+235</t>
    <phoneticPr fontId="3" type="noConversion"/>
  </si>
  <si>
    <t>D+240</t>
    <phoneticPr fontId="3" type="noConversion"/>
  </si>
  <si>
    <t>철도종합시험운행(3단계)</t>
    <phoneticPr fontId="5" type="noConversion"/>
  </si>
  <si>
    <t>철도종합시험운행 사전검토</t>
    <phoneticPr fontId="5" type="noConversion"/>
  </si>
  <si>
    <t>철도종합시험운행 계획수립</t>
    <phoneticPr fontId="5" type="noConversion"/>
  </si>
  <si>
    <t>철도종합시험운행 계획서 제출전 사전회의(TS 사전컨설팅)</t>
    <phoneticPr fontId="5" type="noConversion"/>
  </si>
  <si>
    <t>사전점검 착수/종결</t>
    <phoneticPr fontId="3" type="noConversion"/>
  </si>
  <si>
    <t>철도시설의 기술기준 착수/조치계획</t>
    <phoneticPr fontId="5" type="noConversion"/>
  </si>
  <si>
    <t>사전점검 조치결과
/철도시설의 기술기준 조치</t>
    <phoneticPr fontId="5" type="noConversion"/>
  </si>
  <si>
    <t>영업시운전 종료회의(결과포함)</t>
    <phoneticPr fontId="3" type="noConversion"/>
  </si>
  <si>
    <t>• 3단계 철도종합시험운행 사전검토</t>
    <phoneticPr fontId="5" type="noConversion"/>
  </si>
  <si>
    <t>• 철도종합시험운행시행지침 검토
• SOP 일정계획 수립</t>
    <phoneticPr fontId="5" type="noConversion"/>
  </si>
  <si>
    <t>발주처
국가철도공단</t>
    <phoneticPr fontId="3" type="noConversion"/>
  </si>
  <si>
    <t>철도종합시험운행 시행계획</t>
    <phoneticPr fontId="5" type="noConversion"/>
  </si>
  <si>
    <t>• 철도종합시험운행 사전검토 회의</t>
    <phoneticPr fontId="5" type="noConversion"/>
  </si>
  <si>
    <t>• 사전검토 항목도출
• SOP 일정계획에 대한 상호간 검토
• 철도종합시험운행 점검항목 도출</t>
    <phoneticPr fontId="5" type="noConversion"/>
  </si>
  <si>
    <t>회의록</t>
    <phoneticPr fontId="3" type="noConversion"/>
  </si>
  <si>
    <t>• 철도종합시험운행 착수 전 노반, 궤도, 건축, 기계, 전기, 신호, 통신, PSD에 대한 공종별 시험 완료여부 및 철도종합시험운행 계획에 대한 점검회의</t>
    <phoneticPr fontId="5" type="noConversion"/>
  </si>
  <si>
    <t>• 사업단/에스지레일/운영사/차량제작사/현장 간 철도종합시험운행 TF구성
• 공종별 간섭사항 검토 : 노반(궤도)/전기/신호/통신/PSD 차량인터페이스
• 각종 필증발급 계획 및 현황조사
• 철도종합시험운행 중 안전관리계획 수립
• 철도종합시험운행 수행 중 인원, 자재, 장비 투입계획 검토</t>
    <phoneticPr fontId="5" type="noConversion"/>
  </si>
  <si>
    <t>• TS 제출을 위한 철도종합시험운행 계획수립</t>
    <phoneticPr fontId="5" type="noConversion"/>
  </si>
  <si>
    <t>• 철도종합시험운행 SOP 작성
• 철도종합시험운행 TF 구성
• 사전점검/시설물검증시험/영업시운전 항목검토</t>
    <phoneticPr fontId="5" type="noConversion"/>
  </si>
  <si>
    <t>발주처
운영사
공동도급사(각 공구)
감리단</t>
    <phoneticPr fontId="3" type="noConversion"/>
  </si>
  <si>
    <t>철도종합시험운행 계획서</t>
    <phoneticPr fontId="3" type="noConversion"/>
  </si>
  <si>
    <t>• 철도종합시험운행 계획서 제출 전 사전회의(TS 사전컨설팅)</t>
    <phoneticPr fontId="5" type="noConversion"/>
  </si>
  <si>
    <t>• 현장진행사항 및 점검항목 사전검토
• 철도종합시험운행 SOP 일정검토/협의
• 각종 필증 발급계획 및 현황
• 기타 현안사항 회의
• TS 사전컨설팅 병행가능</t>
    <phoneticPr fontId="5" type="noConversion"/>
  </si>
  <si>
    <t>발주처
운영사
TS</t>
    <phoneticPr fontId="3" type="noConversion"/>
  </si>
  <si>
    <t>• 사전점검 착수 전 TS 사전협의결과에 따른 철도종합시험운행 계획서 작성 및 TS 제출</t>
    <phoneticPr fontId="5" type="noConversion"/>
  </si>
  <si>
    <t>• 철도종합시험운행 시험조직 구성
• 철도종합시험운행 SOP 일정
• 기타 필요한 사항</t>
    <phoneticPr fontId="5" type="noConversion"/>
  </si>
  <si>
    <t>• 철도종합시험운행 사전점검 계획에 따른 착수 및 종결</t>
    <phoneticPr fontId="5" type="noConversion"/>
  </si>
  <si>
    <t>• 사전점검 착수/종결회의(TS)
• 사전점검 점검표
• 사전점검 보완사항 조치계획서/조치결과
• 공종별시험결과 검토</t>
    <phoneticPr fontId="5" type="noConversion"/>
  </si>
  <si>
    <t>발주처
운영사
공동도급사(각 공구)
감리단
TS</t>
    <phoneticPr fontId="3" type="noConversion"/>
  </si>
  <si>
    <t>• 철도시설의 기술기준 점검계획에 따른 지적사항 및 조치계획(완료)</t>
    <phoneticPr fontId="5" type="noConversion"/>
  </si>
  <si>
    <t>• 철도건설규칙에 따른 분야 및 항목별 점검(TS)
• 판정기준 : 개선 및 시정사항, 권고사항</t>
    <phoneticPr fontId="5" type="noConversion"/>
  </si>
  <si>
    <t>기술기준 지적사항 조치 결과보고서</t>
    <phoneticPr fontId="5" type="noConversion"/>
  </si>
  <si>
    <t>사전점검 결과보고서</t>
    <phoneticPr fontId="3" type="noConversion"/>
  </si>
  <si>
    <t>철도종합시험운행 계획서
/안전관리계획서/사전점검 계획서</t>
    <phoneticPr fontId="3" type="noConversion"/>
  </si>
  <si>
    <t xml:space="preserve">• 사전점검 및 철도시설의 기술기준에 대한 지적사항 조치완료 보고에 대한 국토부의 기술기준 적합 여부에 대한 결과확인 </t>
    <phoneticPr fontId="5" type="noConversion"/>
  </si>
  <si>
    <t>• 조치완료 결과보고서</t>
    <phoneticPr fontId="5" type="noConversion"/>
  </si>
  <si>
    <t>국토부 공문</t>
    <phoneticPr fontId="3" type="noConversion"/>
  </si>
  <si>
    <t>• TS에 제출된 시설물검증시험 계획보고
• 시험열차 투입계획 및 행로표
• 시설물검증시험 중 장애발생 시 조치계획 등</t>
    <phoneticPr fontId="5" type="noConversion"/>
  </si>
  <si>
    <t>• 시설물검증시험 중 미완료 사항에 대한 계획수립 및 시험 참여자 안전교육 시행</t>
    <phoneticPr fontId="5" type="noConversion"/>
  </si>
  <si>
    <t>• 시설물검증시험 일정표
• 시설물검증시험 주간회의
• 시설물검증시험 장애조치</t>
    <phoneticPr fontId="5" type="noConversion"/>
  </si>
  <si>
    <t>시설물검증시험 세부일정표
/회의록</t>
    <phoneticPr fontId="5" type="noConversion"/>
  </si>
  <si>
    <t>• 시설물검증시험 결과 및 종료회의(TS)</t>
    <phoneticPr fontId="5" type="noConversion"/>
  </si>
  <si>
    <t>• 시설물검증시험 일정표
• 시설물검증시험 결과</t>
    <phoneticPr fontId="5" type="noConversion"/>
  </si>
  <si>
    <t>시설물검증시험 결과보고서
/회의록</t>
    <phoneticPr fontId="5" type="noConversion"/>
  </si>
  <si>
    <t>• TS에 제출된 영업시운전 계획보고
• 시험열차 투입계획 및 행로표
• 영업시운전 기간 중 안전대책 등</t>
    <phoneticPr fontId="5" type="noConversion"/>
  </si>
  <si>
    <t>운영사</t>
    <phoneticPr fontId="3" type="noConversion"/>
  </si>
  <si>
    <t>발주처
개통운영팀
공동도급사(각 공구)
감리단
TS</t>
    <phoneticPr fontId="3" type="noConversion"/>
  </si>
  <si>
    <t>• 영업시운전 일정표
• 영업시운전 주간회의
• 영업시운전 중 고장 및 조치결과</t>
    <phoneticPr fontId="5" type="noConversion"/>
  </si>
  <si>
    <t>영업시운전 고장 및 조치결과 보고서</t>
    <phoneticPr fontId="3" type="noConversion"/>
  </si>
  <si>
    <t>• 영업시운전 중간점검 미완료 사항에 대한 계획수립</t>
    <phoneticPr fontId="5" type="noConversion"/>
  </si>
  <si>
    <t>• 영업시운전 계획 및 착수보고(TS) 및 시험 참여자 안전교육 시행</t>
    <phoneticPr fontId="5" type="noConversion"/>
  </si>
  <si>
    <t>영업시운전 착수 및 안전교육</t>
    <phoneticPr fontId="5" type="noConversion"/>
  </si>
  <si>
    <t>영업시운전 중간점검</t>
    <phoneticPr fontId="3" type="noConversion"/>
  </si>
  <si>
    <t>• 시설물검증시험 계획 및 착수보고(TS) 및 시험 참여자 안전교육 시행</t>
    <phoneticPr fontId="5" type="noConversion"/>
  </si>
  <si>
    <t>시설물검증시험 착수 및 안전교육</t>
    <phoneticPr fontId="3" type="noConversion"/>
  </si>
  <si>
    <t>시설물검증시험 중간점검</t>
    <phoneticPr fontId="5" type="noConversion"/>
  </si>
  <si>
    <t>• 영업시운전 결과 및 종료회의(TS)</t>
    <phoneticPr fontId="5" type="noConversion"/>
  </si>
  <si>
    <t>• 영업시운전 일정표
• 영업시운전 결과</t>
    <phoneticPr fontId="5" type="noConversion"/>
  </si>
  <si>
    <t>영업시운전 결과 보고서
/회의록</t>
    <phoneticPr fontId="3" type="noConversion"/>
  </si>
  <si>
    <t>• 철도시설물의 정상작동여부 확인과 차량과의 연계 적합성을 확보하고, 열차운행 체계 적정성 및 철도종사자 업무숙달 등을 시험절차에 따라 검증하여 개통가능여부 판단</t>
    <phoneticPr fontId="5" type="noConversion"/>
  </si>
  <si>
    <t>• 시설물검증시험 시행결과 판정
• 영업시운전 시행결과 판정
• 각종 필증 발급현황</t>
    <phoneticPr fontId="5" type="noConversion"/>
  </si>
  <si>
    <t>TS</t>
    <phoneticPr fontId="3" type="noConversion"/>
  </si>
  <si>
    <t>철도종합시험운행 결과보고(TS)</t>
    <phoneticPr fontId="3" type="noConversion"/>
  </si>
  <si>
    <t xml:space="preserve">• 철도종합시험운행 종합결과 보고에 따른 철도운영자의 안전관리체계 보완(미개통분 + 재정구간) </t>
    <phoneticPr fontId="5" type="noConversion"/>
  </si>
  <si>
    <t>• 안전관리체계 수립대상 선정 및 검토</t>
    <phoneticPr fontId="5" type="noConversion"/>
  </si>
  <si>
    <t>안전관리체계 변경승인(TS)</t>
    <phoneticPr fontId="3" type="noConversion"/>
  </si>
  <si>
    <t>발주처
운영사
개통운영팀
공동도급사(각 공구)
감리단</t>
    <phoneticPr fontId="3" type="noConversion"/>
  </si>
  <si>
    <t>영업시운전 착수 및 안전교육</t>
    <phoneticPr fontId="3" type="noConversion"/>
  </si>
  <si>
    <t>• 목적: 영업시운전 중간점검 및 미완료 사항에 대한 계획수립
• 방법: 
 - 영업시운전 일정표
 - 영업시운전 주간회의
 - 영업시운전 중 고장 및 조치결과
• 결과: 영업시운전 고정 및 조치결과 보고서</t>
    <phoneticPr fontId="76" type="noConversion"/>
  </si>
  <si>
    <t xml:space="preserve">• 목적: 영업시운전 계획 및 착수보고(TS)/시험 참여자 안전교육시행
• 방법: 
 - TS에 제출된 영업시운전 계획보고
 - 시험열차 투입계획 및 행로표
 - 영업시운전 기간 중 안전대책 등
• 결과: 회의록 </t>
    <phoneticPr fontId="76" type="noConversion"/>
  </si>
  <si>
    <t>시설물검증시험 중간점검</t>
    <phoneticPr fontId="3" type="noConversion"/>
  </si>
  <si>
    <t>• 목적: 시설물검증시험 중 미완료 사항에 대한 계획수립
• 방법: 
 - 시설물검증시험 일정표
 - 시설물검증시험 주간회의 
 - 시설물검증시험 장애조치
• 결과: 시설물검증시험 세부일정표/회의록</t>
    <phoneticPr fontId="76" type="noConversion"/>
  </si>
  <si>
    <t>• 목적: 시설물검증시험 계획 및 착수보고(TS) 및 시험 참여자 안전교육 시행 
• 방법: 
 - TS에 제출된 시설물검증시험 계획보고
 - 시험열차 투입계획 및 행로표
 - 시설물검증시험 중 장애발생 시 조치계획 등
• 결과: 회의록</t>
    <phoneticPr fontId="76" type="noConversion"/>
  </si>
  <si>
    <t>• 목적: 철도종합시험운행 사전점검 계획에 따른 착수 및 종결
• 방법:
 - 사전점검 착수/종결회의(TS)
 - 사전점검 점검표 
 - 사전점검 보완사항 조치계획서/조치결과
 - 공종별시험결과 검토
• 결과: 사전점검 결과보고서</t>
    <phoneticPr fontId="76" type="noConversion"/>
  </si>
  <si>
    <t>현장별 전략과제 To Do List</t>
    <phoneticPr fontId="5" type="noConversion"/>
  </si>
  <si>
    <t>현장명 : GTX-A 시공사업단 현장</t>
    <phoneticPr fontId="5" type="noConversion"/>
  </si>
  <si>
    <t>Objective</t>
    <phoneticPr fontId="5" type="noConversion"/>
  </si>
  <si>
    <t>To Do List</t>
    <phoneticPr fontId="3" type="noConversion"/>
  </si>
  <si>
    <t>Action Plan ('25년)</t>
    <phoneticPr fontId="3" type="noConversion"/>
  </si>
  <si>
    <t>추진실적 ('25.04)</t>
    <phoneticPr fontId="3" type="noConversion"/>
  </si>
  <si>
    <t>목표</t>
    <phoneticPr fontId="5" type="noConversion"/>
  </si>
  <si>
    <t>손익 (백만원, 전체)</t>
    <phoneticPr fontId="5" type="noConversion"/>
  </si>
  <si>
    <t>세부목표 TDL</t>
    <phoneticPr fontId="3" type="noConversion"/>
  </si>
  <si>
    <t>책임부서</t>
    <phoneticPr fontId="3" type="noConversion"/>
  </si>
  <si>
    <t>담당/직책</t>
    <phoneticPr fontId="3" type="noConversion"/>
  </si>
  <si>
    <t>착수일</t>
    <phoneticPr fontId="3" type="noConversion"/>
  </si>
  <si>
    <t>완료일</t>
    <phoneticPr fontId="3" type="noConversion"/>
  </si>
  <si>
    <t>Action 대상</t>
    <phoneticPr fontId="3" type="noConversion"/>
  </si>
  <si>
    <t>가중치</t>
    <phoneticPr fontId="3" type="noConversion"/>
  </si>
  <si>
    <t>추진 세부 목표</t>
    <phoneticPr fontId="3" type="noConversion"/>
  </si>
  <si>
    <r>
      <t xml:space="preserve">착수일
</t>
    </r>
    <r>
      <rPr>
        <b/>
        <sz val="9"/>
        <rFont val="맑은 고딕"/>
        <family val="3"/>
        <charset val="129"/>
        <scheme val="major"/>
      </rPr>
      <t>(착수여부)</t>
    </r>
    <phoneticPr fontId="3" type="noConversion"/>
  </si>
  <si>
    <r>
      <t xml:space="preserve">완료일
</t>
    </r>
    <r>
      <rPr>
        <b/>
        <sz val="9"/>
        <rFont val="맑은 고딕"/>
        <family val="3"/>
        <charset val="129"/>
        <scheme val="major"/>
      </rPr>
      <t>(완료여부)</t>
    </r>
    <phoneticPr fontId="3" type="noConversion"/>
  </si>
  <si>
    <t>달성 세부 목표</t>
    <phoneticPr fontId="3" type="noConversion"/>
  </si>
  <si>
    <t>성취도</t>
    <phoneticPr fontId="3" type="noConversion"/>
  </si>
  <si>
    <t>차인사유</t>
  </si>
  <si>
    <t>계획</t>
    <phoneticPr fontId="3" type="noConversion"/>
  </si>
  <si>
    <t>최종예상</t>
    <phoneticPr fontId="5" type="noConversion"/>
  </si>
  <si>
    <t>1-1</t>
    <phoneticPr fontId="3" type="noConversion"/>
  </si>
  <si>
    <t>공기연장 귀책사유 적극통지</t>
    <phoneticPr fontId="3" type="noConversion"/>
  </si>
  <si>
    <t>1) 공정지연 사유 확인(매월 공정보고서 검토)
    - 각 공구의 지연일수 및 지연사유 파악
    - 실시협약 및 판례 등에 따른 주무관청 귀책사유 논리 수립
    - 공구가 작성한 공정보고서 검토 및 지연사유 추가</t>
    <phoneticPr fontId="3" type="noConversion"/>
  </si>
  <si>
    <t>사업단</t>
    <phoneticPr fontId="3" type="noConversion"/>
  </si>
  <si>
    <t>박윤수 부장</t>
  </si>
  <si>
    <t>19.06.30</t>
    <phoneticPr fontId="3" type="noConversion"/>
  </si>
  <si>
    <t>23.10.30</t>
    <phoneticPr fontId="3" type="noConversion"/>
  </si>
  <si>
    <t>감리단
SPC
국가철도공단</t>
  </si>
  <si>
    <t>주무관청 귀책사유에 따른 공정지연 발굴
→ 귀책사유 통지문서 시행</t>
  </si>
  <si>
    <t>19.06.30
(착수)</t>
    <phoneticPr fontId="3" type="noConversion"/>
  </si>
  <si>
    <t>23.10.30
(완료)</t>
    <phoneticPr fontId="3" type="noConversion"/>
  </si>
  <si>
    <t>-귀책사유 통지문서 시행완료</t>
    <phoneticPr fontId="3" type="noConversion"/>
  </si>
  <si>
    <t>2) 매월 공정보고서를 통한 주무관청 귀책사유 통지
    - 공정보고서 취합 및 CM검토의견 반영하여 공문 시행</t>
    <phoneticPr fontId="3" type="noConversion"/>
  </si>
  <si>
    <t>이재영 차장</t>
  </si>
  <si>
    <t>주무관청 귀책사유 통지 공문 시행</t>
  </si>
  <si>
    <t>-공정보고서 공문시행 완료</t>
    <phoneticPr fontId="3" type="noConversion"/>
  </si>
  <si>
    <t xml:space="preserve"> </t>
    <phoneticPr fontId="3" type="noConversion"/>
  </si>
  <si>
    <t>3) 착수지연 보고를 통한 주무관청 귀책사유 통지(용역결과 통지)
    - 착수지연 검토 용역 발주 및 업체선정
    - 착수지연 보고서 검토 및 수정(피드백)
    - 착수지연 보고 공문 시행을 위한 사전 협의(감리 및 공단)</t>
    <phoneticPr fontId="3" type="noConversion"/>
  </si>
  <si>
    <t>21.07.01</t>
    <phoneticPr fontId="3" type="noConversion"/>
  </si>
  <si>
    <t>22.06.30</t>
    <phoneticPr fontId="3" type="noConversion"/>
  </si>
  <si>
    <r>
      <t xml:space="preserve">사업부지 확보지연에 따른 CP공구 지연 통지
(CP공구 지연기간 : 15개월)
</t>
    </r>
    <r>
      <rPr>
        <sz val="10"/>
        <color rgb="FF0070C0"/>
        <rFont val="맑은 고딕"/>
        <family val="3"/>
        <charset val="129"/>
        <scheme val="major"/>
      </rPr>
      <t xml:space="preserve"> - 착수지연검토보고서(감리검토의견 확복)</t>
    </r>
    <phoneticPr fontId="3" type="noConversion"/>
  </si>
  <si>
    <t>21.07.01
(착수)</t>
    <phoneticPr fontId="3" type="noConversion"/>
  </si>
  <si>
    <t>22.06.30
(완료)</t>
    <phoneticPr fontId="3" type="noConversion"/>
  </si>
  <si>
    <t>- 착수지연 검토 보고서 공문제출 완료
   : 감리단 검토의견서 확보</t>
    <phoneticPr fontId="3" type="noConversion"/>
  </si>
  <si>
    <t>4) 공기연장 신청시 주무관청 귀책사유 및 공정단축 비용 통지
   - 각 공구에서 발생 예정인 추가비용 취합 및 통지
   - 공기연장 신청 및 승인 방식과 관련한 사전 협의(SPC,공단,국토부)
    - 감사원컨설팅 등 제3자 검증 방식 제시를 위한 협의 및 자료제공</t>
    <phoneticPr fontId="3" type="noConversion"/>
  </si>
  <si>
    <t>23.10.20</t>
    <phoneticPr fontId="3" type="noConversion"/>
  </si>
  <si>
    <t>23.12.31</t>
    <phoneticPr fontId="3" type="noConversion"/>
  </si>
  <si>
    <t>감리단
SPC
국가철도공단
국토교통부</t>
  </si>
  <si>
    <t>공정지연 귀책사유 및 단축비용 통지</t>
  </si>
  <si>
    <t>23.10.20
(착수)</t>
    <phoneticPr fontId="3" type="noConversion"/>
  </si>
  <si>
    <t>23.12.04
(완료)</t>
    <phoneticPr fontId="3" type="noConversion"/>
  </si>
  <si>
    <t>-공기연장 신청 공문 제출
  : 지연사유/기간, 24.12월 개통조건 및
    추가비용 등 반영</t>
    <phoneticPr fontId="3" type="noConversion"/>
  </si>
  <si>
    <t>1-2</t>
    <phoneticPr fontId="3" type="noConversion"/>
  </si>
  <si>
    <t>사전청구 및 대응논리 수립 및 
개발</t>
    <phoneticPr fontId="3" type="noConversion"/>
  </si>
  <si>
    <t>1) 자문 법무법인을 통한 종합적인 공정지연 귀책사유 대응논리 수립
    - 국토부 자문경험 법무법인(KP)을 통한 상대입장 사전 검토
    - 주무관청 예상 주장내용에 대한 대응 논리 수립</t>
    <phoneticPr fontId="3" type="noConversion"/>
  </si>
  <si>
    <t>박윤수 부장</t>
    <phoneticPr fontId="3" type="noConversion"/>
  </si>
  <si>
    <t>23.05.17</t>
    <phoneticPr fontId="3" type="noConversion"/>
  </si>
  <si>
    <t>24.10.11</t>
    <phoneticPr fontId="3" type="noConversion"/>
  </si>
  <si>
    <t>법무법인 율촌
법무법인 KP</t>
  </si>
  <si>
    <r>
      <t xml:space="preserve">주무관청 예상 주장사항 발굴
&amp; 대응논리 수립
</t>
    </r>
    <r>
      <rPr>
        <b/>
        <sz val="10"/>
        <color rgb="FF0070C0"/>
        <rFont val="맑은 고딕"/>
        <family val="3"/>
        <charset val="129"/>
        <scheme val="major"/>
      </rPr>
      <t xml:space="preserve"> : 점용허가 지연에 대한 인허가 책임
   → 사업민원(주무관청 귀책)에 따른 지연
 : 사업부지확보, 문화재발굴에 대한 설계책임
   → 실시협약 상 주무관청의 책임 사항</t>
    </r>
    <phoneticPr fontId="3" type="noConversion"/>
  </si>
  <si>
    <t>23.05.17
(착수)</t>
    <phoneticPr fontId="3" type="noConversion"/>
  </si>
  <si>
    <t>24.10.11
(완료)</t>
    <phoneticPr fontId="3" type="noConversion"/>
  </si>
  <si>
    <r>
      <t xml:space="preserve">- 상대 예상주장 사항 및 대응논리에 대한
   법무법인 검토의견 수립 완료
</t>
    </r>
    <r>
      <rPr>
        <sz val="9"/>
        <color theme="0" tint="-0.499984740745262"/>
        <rFont val="맑은 고딕"/>
        <family val="3"/>
        <charset val="129"/>
        <scheme val="major"/>
      </rPr>
      <t xml:space="preserve"> : 점용허가 지연에 대한 인허가 책임
   → 사업민원(주무관청 귀책)에 따른 지연
 : 사업부지확보, 문화재발굴에 대한 설계책임
   → 실시협약 상 주무관청의 책임 사항</t>
    </r>
    <phoneticPr fontId="3" type="noConversion"/>
  </si>
  <si>
    <t>2) 추가공사비에 대한 청구Item 취합 및 확대논리 수립
    ① 연장비용  ② 단축비용  ③ 청구항목 확대(ESC,설계비 등)
   - 분쟁TF 운영을 통한 미비자료 확인 및 피드백</t>
    <phoneticPr fontId="3" type="noConversion"/>
  </si>
  <si>
    <t>24.12.02</t>
    <phoneticPr fontId="3" type="noConversion"/>
  </si>
  <si>
    <t>25.01.17</t>
    <phoneticPr fontId="3" type="noConversion"/>
  </si>
  <si>
    <t>공동사</t>
  </si>
  <si>
    <r>
      <t xml:space="preserve">청구논리 수립 및 청구금액 확대
</t>
    </r>
    <r>
      <rPr>
        <b/>
        <sz val="10"/>
        <color rgb="FF0070C0"/>
        <rFont val="맑은 고딕"/>
        <family val="3"/>
        <charset val="129"/>
        <scheme val="major"/>
      </rPr>
      <t xml:space="preserve"> -분쟁대응 TF팀 운영 (매주  회의실시)
  (각 공구담당, CM, 컨설팅용역사)</t>
    </r>
    <phoneticPr fontId="3" type="noConversion"/>
  </si>
  <si>
    <t>24.12.02
(착수)</t>
    <phoneticPr fontId="3" type="noConversion"/>
  </si>
  <si>
    <t>25.01.27
(완료)</t>
    <phoneticPr fontId="3" type="noConversion"/>
  </si>
  <si>
    <t>- '24.12.04. 분쟁대응 TF Kick off Meeting
  : 매주 수요일 공구팀장, 용역사 회의 진행
- '25.01.27. 추가공사비 1차 취합 완료</t>
    <phoneticPr fontId="3" type="noConversion"/>
  </si>
  <si>
    <t>3) 청구공문 시행 검토
    - 계약서류 및 판례에 따른 청구공문 시행시기 및 내용 검토</t>
    <phoneticPr fontId="3" type="noConversion"/>
  </si>
  <si>
    <t>계약관리팀
법무지원팀</t>
  </si>
  <si>
    <t>김준우 부장
김경윤 부장</t>
  </si>
  <si>
    <t>25.01.17</t>
  </si>
  <si>
    <t>25.01.23</t>
  </si>
  <si>
    <t>자문 법무법인
GTX-A사업단</t>
  </si>
  <si>
    <t>실시협약 및 판례를 반영한 청구공문 시행</t>
  </si>
  <si>
    <t>24.12.06
(착수)</t>
    <phoneticPr fontId="3" type="noConversion"/>
  </si>
  <si>
    <t>24.12.13
(완료)</t>
    <phoneticPr fontId="3" type="noConversion"/>
  </si>
  <si>
    <r>
      <t xml:space="preserve">-청구공문 초안작성 및 법률검토 완료
- </t>
    </r>
    <r>
      <rPr>
        <u/>
        <sz val="10"/>
        <color theme="0" tint="-0.499984740745262"/>
        <rFont val="맑은 고딕"/>
        <family val="3"/>
        <charset val="129"/>
        <scheme val="major"/>
      </rPr>
      <t>청구공문 시행 불필요(법무법인)</t>
    </r>
    <r>
      <rPr>
        <sz val="10"/>
        <color theme="0" tint="-0.499984740745262"/>
        <rFont val="맑은 고딕"/>
        <family val="3"/>
        <charset val="129"/>
        <scheme val="major"/>
      </rPr>
      <t xml:space="preserve">
 : 실시협약 상 청구기간 규정 없음
 : 실시계획상 분쟁 명시로 청구권 상실없음</t>
    </r>
    <phoneticPr fontId="3" type="noConversion"/>
  </si>
  <si>
    <t>4) 청구공문 시행 시기 조율
    - 추가비용 통지 공문 시행을 위한 사전 협의(SPC 및 공단)
    - 청구공문 시행 시기 결정</t>
  </si>
  <si>
    <t>사업단</t>
  </si>
  <si>
    <t>김병은 부장</t>
  </si>
  <si>
    <t>SPC/감리단
국가철도공단
국토교통부</t>
  </si>
  <si>
    <t>적기 공문시행 사전 협의 완료</t>
  </si>
  <si>
    <t>24.12.06
(착수)</t>
  </si>
  <si>
    <t>-청구공문 시행 불필요 의견에 따라 미시행</t>
    <phoneticPr fontId="3" type="noConversion"/>
  </si>
  <si>
    <t>5) 청구공문 시행
   - 청구금액 통지 공문 작성(청구권 상실 방지 및 논점 명확화)
   - SPC의 청구공문 시행 유도를 위한 협의자료 작성</t>
    <phoneticPr fontId="3" type="noConversion"/>
  </si>
  <si>
    <t>24.01.17</t>
    <phoneticPr fontId="3" type="noConversion"/>
  </si>
  <si>
    <t>25.01.24</t>
    <phoneticPr fontId="3" type="noConversion"/>
  </si>
  <si>
    <t>SPC/감리단
국가철도공단
국토교통부</t>
    <phoneticPr fontId="3" type="noConversion"/>
  </si>
  <si>
    <t>청구권 상실 방지 및 논점 명확화</t>
  </si>
  <si>
    <t>1-3</t>
    <phoneticPr fontId="3" type="noConversion"/>
  </si>
  <si>
    <t>클레임보고서 작성 및 통지</t>
    <phoneticPr fontId="3" type="noConversion"/>
  </si>
  <si>
    <t>1) 클레임 용역 발주 및 업체 선정
    - 클레임 용역 업체 물색(비교견적 확인)
    - 과업지시서 작성 / 업무지시</t>
  </si>
  <si>
    <t>박윤수 부장
김준우 부장</t>
  </si>
  <si>
    <t>24.10.01</t>
    <phoneticPr fontId="3" type="noConversion"/>
  </si>
  <si>
    <t>24.11.29</t>
    <phoneticPr fontId="3" type="noConversion"/>
  </si>
  <si>
    <t>한국건설관리연구원(용역사)</t>
    <phoneticPr fontId="3" type="noConversion"/>
  </si>
  <si>
    <r>
      <t xml:space="preserve">경쟁력있는 클레임 용역업체 선정
</t>
    </r>
    <r>
      <rPr>
        <b/>
        <sz val="10"/>
        <color rgb="FF0070C0"/>
        <rFont val="맑은 고딕"/>
        <family val="3"/>
        <charset val="129"/>
        <scheme val="major"/>
      </rPr>
      <t xml:space="preserve"> -한국건설기술관리연구원 선정
   (착수지연보고서 기수행 업체)</t>
    </r>
    <phoneticPr fontId="3" type="noConversion"/>
  </si>
  <si>
    <t>24.10.01
(착수)</t>
    <phoneticPr fontId="3" type="noConversion"/>
  </si>
  <si>
    <t>24.11.29
(완료)</t>
    <phoneticPr fontId="3" type="noConversion"/>
  </si>
  <si>
    <t>-한국건설기술관리연구원 선정완료
 (착수지연보고서 수행업체)</t>
    <phoneticPr fontId="3" type="noConversion"/>
  </si>
  <si>
    <t>2) 전 공구 클레임 컨설팅 시행(청구논리 수립)
    - 전 공구 방문 컨설팅 시행을 통한 돌관공사비 청구논리 수립
    - 청구현황 파악 및 추가 청구논리 수립 지원(자문 법무법인 활용)</t>
  </si>
  <si>
    <t>사업단
각공구</t>
  </si>
  <si>
    <t>박윤수 부장
신형호 차장
문성우 부장
윤성규 부장</t>
  </si>
  <si>
    <t>25.01.30</t>
    <phoneticPr fontId="3" type="noConversion"/>
  </si>
  <si>
    <t>공동사
한국건설관리연구원</t>
  </si>
  <si>
    <r>
      <t xml:space="preserve">추가 공사비 청구를 위한 청구항목 분류
 및 확정
 </t>
    </r>
    <r>
      <rPr>
        <b/>
        <sz val="10"/>
        <color rgb="FF0070C0"/>
        <rFont val="맑은 고딕"/>
        <family val="3"/>
        <charset val="129"/>
        <scheme val="major"/>
      </rPr>
      <t>1)연장비용 2)단축비용 3)총사업비 항목분류</t>
    </r>
    <phoneticPr fontId="3" type="noConversion"/>
  </si>
  <si>
    <t>25.01.22
(착수)</t>
    <phoneticPr fontId="3" type="noConversion"/>
  </si>
  <si>
    <t>25.01.30
(완료)</t>
    <phoneticPr fontId="3" type="noConversion"/>
  </si>
  <si>
    <t>- '24.12.04. 분쟁대응 TF Kick off Meeting
    : 용역사 업무추진 계획 확인시
- '25.01.22. 분쟁TF를 통한 자료 확인</t>
    <phoneticPr fontId="3" type="noConversion"/>
  </si>
  <si>
    <t>3) 클레임 용역 시행을 위한 원활한 자료 수급 지원
    - 자료 수급현황 파악 및 독려(매주 분쟁TF운영)
    - 향후 분쟁에서 활용할 수 있는 증거자료 수집</t>
  </si>
  <si>
    <r>
      <t xml:space="preserve">클레임 용역 시행 및 증거자료 확보를 통한
청구예상액 도출
</t>
    </r>
    <r>
      <rPr>
        <b/>
        <sz val="10"/>
        <color rgb="FF0070C0"/>
        <rFont val="맑은 고딕"/>
        <family val="3"/>
        <charset val="129"/>
        <scheme val="major"/>
      </rPr>
      <t xml:space="preserve"> - 각공구 공기연장/단축에 따라 발생한 
   실정보고, 실비발생현황 자료 취합</t>
    </r>
    <phoneticPr fontId="3" type="noConversion"/>
  </si>
  <si>
    <t>25.2.20
(완료)</t>
    <phoneticPr fontId="3" type="noConversion"/>
  </si>
  <si>
    <t>- 공기연장 간접비 자료 제공 완료
- 공구별 돌관공사비 관련 자료 제공(1차)
- '25.01.22. 추가 필요자료 제공
- '25.02.20. 청구예상액 산출</t>
    <phoneticPr fontId="3" type="noConversion"/>
  </si>
  <si>
    <t>4) 종합 청구 보고서 확보
   - 클레임 용역 수행 완료 보고서 확보(용역수행 과정 관리)
   - 소송대리 법무법인에 청구보고서 전달 및 소장작성 반영 요청</t>
  </si>
  <si>
    <t>25.02.01</t>
    <phoneticPr fontId="3" type="noConversion"/>
  </si>
  <si>
    <t>25.04.15</t>
    <phoneticPr fontId="3" type="noConversion"/>
  </si>
  <si>
    <t>한국건설관리연구원</t>
  </si>
  <si>
    <r>
      <t xml:space="preserve">소송에서 활용 가능한 청구보고서 확보
</t>
    </r>
    <r>
      <rPr>
        <b/>
        <sz val="10"/>
        <color rgb="FF0070C0"/>
        <rFont val="맑은 고딕"/>
        <family val="3"/>
        <charset val="129"/>
        <scheme val="major"/>
      </rPr>
      <t xml:space="preserve"> - 청구금액 예상액 산출
 - 청구아이템별 청구논리, 법적/계약적근거
   상대방 예상 반박논거 분석 및 대응</t>
    </r>
    <phoneticPr fontId="3" type="noConversion"/>
  </si>
  <si>
    <t>25.02.01
(착수)</t>
    <phoneticPr fontId="3" type="noConversion"/>
  </si>
  <si>
    <r>
      <rPr>
        <sz val="10"/>
        <color theme="0" tint="-0.499984740745262"/>
        <rFont val="맑은 고딕"/>
        <family val="3"/>
        <charset val="129"/>
        <scheme val="major"/>
      </rPr>
      <t>- '25.02.14. 보고서 초안 확보
- '25.02.20. 보고서 초안 피드백</t>
    </r>
    <r>
      <rPr>
        <b/>
        <sz val="10"/>
        <rFont val="맑은 고딕"/>
        <family val="3"/>
        <charset val="129"/>
        <scheme val="major"/>
      </rPr>
      <t xml:space="preserve">
</t>
    </r>
    <r>
      <rPr>
        <b/>
        <sz val="10"/>
        <color theme="0" tint="-0.499984740745262"/>
        <rFont val="맑은 고딕"/>
        <family val="3"/>
        <charset val="129"/>
        <scheme val="major"/>
      </rPr>
      <t>- '25.03.06. 보고서 보완 피드백
   : 돌관공사 공정내용 보완 작업 중</t>
    </r>
    <r>
      <rPr>
        <b/>
        <sz val="10"/>
        <rFont val="맑은 고딕"/>
        <family val="3"/>
        <charset val="129"/>
        <scheme val="major"/>
      </rPr>
      <t xml:space="preserve">
- '25.03.25. 보고서 초안 율촌 검토
- '25.03.31. 관련 DATA 총 정리 완료
    </t>
    </r>
    <r>
      <rPr>
        <b/>
        <sz val="10"/>
        <rFont val="맑은 고딕"/>
        <family val="3"/>
        <charset val="129"/>
      </rPr>
      <t>·</t>
    </r>
    <r>
      <rPr>
        <b/>
        <sz val="10"/>
        <rFont val="맑은 고딕"/>
        <family val="3"/>
        <charset val="129"/>
        <scheme val="major"/>
      </rPr>
      <t xml:space="preserve"> 청구금액 : 2364억(당사분 약 700억)
    · 실정보고 진행중 항목 포함</t>
    </r>
    <phoneticPr fontId="3" type="noConversion"/>
  </si>
  <si>
    <t>5) 클레임보고서를 통한 추가비용 통지 및 소송예고
    - 추가비용 통지 공문 시행시기 및 내용에 대한 법률검토 수행
    - 법률검토내용 반영한 추가비용 통지 및 소송예고 공문 시행</t>
  </si>
  <si>
    <t>25.04.16</t>
    <phoneticPr fontId="3" type="noConversion"/>
  </si>
  <si>
    <t>25.04.23</t>
    <phoneticPr fontId="3" type="noConversion"/>
  </si>
  <si>
    <t>감리단/SPC
국가철도공단
국토교통부</t>
    <phoneticPr fontId="3" type="noConversion"/>
  </si>
  <si>
    <t>청구금액 및 소송예고 통지</t>
  </si>
  <si>
    <t>25.04.03</t>
    <phoneticPr fontId="3" type="noConversion"/>
  </si>
  <si>
    <t>- '25.04.03. 청구목록(항목 및 금액) SPC 전달</t>
    <phoneticPr fontId="3" type="noConversion"/>
  </si>
  <si>
    <t>2-1</t>
    <phoneticPr fontId="3" type="noConversion"/>
  </si>
  <si>
    <t>법적논리에 기반한 소송서류 
작성</t>
    <phoneticPr fontId="3" type="noConversion"/>
  </si>
  <si>
    <t>1) 소송대리 법무법인 선정 검토
    - 소송수임 제안서 검토 및 법무지원팀 협의 절차 시행
    - 최적의 소송대리인 선임을 위한 법무법인 물색</t>
    <phoneticPr fontId="3" type="noConversion"/>
  </si>
  <si>
    <t>사업단
계약관리팀</t>
    <phoneticPr fontId="3" type="noConversion"/>
  </si>
  <si>
    <t>24.12.30</t>
    <phoneticPr fontId="3" type="noConversion"/>
  </si>
  <si>
    <t>25.01.31</t>
    <phoneticPr fontId="3" type="noConversion"/>
  </si>
  <si>
    <t>법무지원팀</t>
    <phoneticPr fontId="3" type="noConversion"/>
  </si>
  <si>
    <t>최적의 소송대리인 선정</t>
    <phoneticPr fontId="3" type="noConversion"/>
  </si>
  <si>
    <t>24.12.26
(착수)</t>
    <phoneticPr fontId="3" type="noConversion"/>
  </si>
  <si>
    <t>25.01.31
(완료)</t>
    <phoneticPr fontId="3" type="noConversion"/>
  </si>
  <si>
    <t>- '24.12.26. 소송대리 의견 요청(율촌)
- '25.01.23. 소송대리 범위 통지(율촌)
   : SPC청구금액 포함 요청</t>
    <phoneticPr fontId="3" type="noConversion"/>
  </si>
  <si>
    <t>2) 소송대리인 선임
    - 소송수임 제안서 검토 및 의견 제시
    - 사내 법률대리인 선임 절차 진행</t>
    <phoneticPr fontId="3" type="noConversion"/>
  </si>
  <si>
    <t>김경윤 부장</t>
  </si>
  <si>
    <t>소송대리
법무법인</t>
    <phoneticPr fontId="3" type="noConversion"/>
  </si>
  <si>
    <r>
      <t xml:space="preserve">적기 소송제기를 위한 사내절차 완료
</t>
    </r>
    <r>
      <rPr>
        <b/>
        <sz val="10"/>
        <color rgb="FF0070C0"/>
        <rFont val="맑은 고딕"/>
        <family val="3"/>
        <charset val="129"/>
        <scheme val="major"/>
      </rPr>
      <t xml:space="preserve"> -직무권한 규정에 따른 절차 시행</t>
    </r>
    <phoneticPr fontId="3" type="noConversion"/>
  </si>
  <si>
    <t>25.01.09
(착수)</t>
    <phoneticPr fontId="3" type="noConversion"/>
  </si>
  <si>
    <t>25.2.26
(완료)</t>
    <phoneticPr fontId="3" type="noConversion"/>
  </si>
  <si>
    <t>- '25.01.09. 소송수임제안 요청(율촌)
- '25.01.20. 수임제안 협상을 위한 예상
                예상청구액 및 범위 제공
- '25.02.26. 경영위원회 보고(율촌 선정)</t>
    <phoneticPr fontId="3" type="noConversion"/>
  </si>
  <si>
    <t xml:space="preserve">3) SPC와 소송대리 방식 협의
</t>
    <phoneticPr fontId="3" type="noConversion"/>
  </si>
  <si>
    <t>24.12.16</t>
    <phoneticPr fontId="3" type="noConversion"/>
  </si>
  <si>
    <t>SPC</t>
    <phoneticPr fontId="3" type="noConversion"/>
  </si>
  <si>
    <r>
      <t xml:space="preserve">수급인의 소송절차 주도
</t>
    </r>
    <r>
      <rPr>
        <b/>
        <sz val="10"/>
        <color rgb="FF0070C0"/>
        <rFont val="맑은 고딕"/>
        <family val="3"/>
        <charset val="129"/>
        <scheme val="major"/>
      </rPr>
      <t xml:space="preserve"> - SPC의 법무법인 선임 여부에 대한 의견제시
 - 수급인 소송대리인이 주도, SPC 소송대리인이 보조하는 형식 추진</t>
    </r>
    <phoneticPr fontId="3" type="noConversion"/>
  </si>
  <si>
    <t>24.12.24
(착수)</t>
    <phoneticPr fontId="3" type="noConversion"/>
  </si>
  <si>
    <t>25.01.22
(완료)</t>
    <phoneticPr fontId="3" type="noConversion"/>
  </si>
  <si>
    <t>- '24.12.24. 소송대리 방식 SPC 협의
- '25.01.02. 향후 협의계획 통보(SPC)
- '25.01.03. 본사 CM조직 협의
- '25.01.21. SPC내부회의(신한,김앤장) 진행
- '25.01.22. SPC 소송대리 진행 협조 확인</t>
    <phoneticPr fontId="3" type="noConversion"/>
  </si>
  <si>
    <t>4) SPC의 소송제기 협조 유도
   - 적기 소송제기할 수 있도록 사전 협의
   - 소송 미협조 시 대응방안 제시(법률검토 완료)</t>
  </si>
  <si>
    <t>담당임원
김병은 부장</t>
  </si>
  <si>
    <t>25.02.17</t>
    <phoneticPr fontId="3" type="noConversion"/>
  </si>
  <si>
    <t>25.04.30</t>
    <phoneticPr fontId="3" type="noConversion"/>
  </si>
  <si>
    <r>
      <t xml:space="preserve">SPC의 소송제기 협조(소송위임장 제출)
</t>
    </r>
    <r>
      <rPr>
        <b/>
        <sz val="10"/>
        <color rgb="FF0070C0"/>
        <rFont val="맑은 고딕"/>
        <family val="3"/>
        <charset val="129"/>
        <scheme val="major"/>
      </rPr>
      <t xml:space="preserve"> - 소송대리 위임계약 체결
   : 시공사 주도 분쟁절차 진행</t>
    </r>
    <phoneticPr fontId="3" type="noConversion"/>
  </si>
  <si>
    <t>24.01.22
(착수)</t>
    <phoneticPr fontId="3" type="noConversion"/>
  </si>
  <si>
    <r>
      <rPr>
        <sz val="10"/>
        <color theme="0" tint="-0.499984740745262"/>
        <rFont val="맑은 고딕"/>
        <family val="3"/>
        <charset val="129"/>
        <scheme val="major"/>
      </rPr>
      <t>- '25.01.22. SPC의 소송협조의사 확인
    (김앤장 소송대리 불필요 의견 제시)
- '25.02.11. SPC 소송(중재) 일정 공유
               (중재절차 설명 및 협조요청)
- '25.03.07. 법무법인 선정 관련 협의</t>
    </r>
    <r>
      <rPr>
        <b/>
        <sz val="10"/>
        <rFont val="맑은 고딕"/>
        <family val="3"/>
        <charset val="129"/>
        <scheme val="major"/>
      </rPr>
      <t xml:space="preserve">
- '25.04.03. 소송대리 위임계약 협의
   [SPC 문의 항목]
   1) 위임계약 적용 범위
       - 소송/중재 포괄적용 이유
       - 주무관청 반소제기 항목 제외 이유
   2) 법원제출 서류 검토 자문비용 지원 여부</t>
    </r>
    <phoneticPr fontId="3" type="noConversion"/>
  </si>
  <si>
    <t>5) 법률검토 결과 반영한 적기 소장 제출
    - 종합적인 검토결과를 반영한 소장 검토
    - 적기 SPC의 소장제출 및 당사의 보조참가서류 제출</t>
  </si>
  <si>
    <t>25.03.01</t>
    <phoneticPr fontId="3" type="noConversion"/>
  </si>
  <si>
    <t xml:space="preserve">적기 검토 완료된 소장 제출
</t>
    <phoneticPr fontId="3" type="noConversion"/>
  </si>
  <si>
    <t>25.03.07</t>
    <phoneticPr fontId="3" type="noConversion"/>
  </si>
  <si>
    <r>
      <rPr>
        <sz val="10"/>
        <color theme="0" tint="-0.499984740745262"/>
        <rFont val="맑은 고딕"/>
        <family val="3"/>
        <charset val="129"/>
        <scheme val="major"/>
      </rPr>
      <t>- '25.03.07. 분쟁TF 운영 계획 공유
               (KOM 일정협의)</t>
    </r>
    <r>
      <rPr>
        <b/>
        <sz val="10"/>
        <rFont val="맑은 고딕"/>
        <family val="3"/>
        <charset val="129"/>
        <scheme val="major"/>
      </rPr>
      <t xml:space="preserve">
- '25.04.02. 소장작성을 위한 CM자료 송부
   · 항목별 청구근거/논리 및 예상반박 정리
   · 주요 항목에 대한 CM 법률/계약검토 자료</t>
    </r>
    <phoneticPr fontId="3" type="noConversion"/>
  </si>
  <si>
    <t>6) 소송서류에 대한 기술적/ 법적 검토 
    - 소송 Event 발생 시, 분쟁TF 회의 진행
      ※ 분쟁TF(CM, 계약관리팀, 법무지원팀, 클레임용역업체, 법무법인)
    - 소송서류에 대한 기술적, 법적 검토 수행
      (계약관리팀 주도하에 타팀을 통한 기술적 검토 지원)</t>
  </si>
  <si>
    <t>사업단
법무지원팀</t>
  </si>
  <si>
    <t>박윤수 부장
김경윤 부장</t>
  </si>
  <si>
    <t>25.05.06</t>
    <phoneticPr fontId="3" type="noConversion"/>
  </si>
  <si>
    <t>25.12.31</t>
    <phoneticPr fontId="3" type="noConversion"/>
  </si>
  <si>
    <r>
      <t xml:space="preserve">법적논리, 증거서류에 근거한 소송서류 제출
</t>
    </r>
    <r>
      <rPr>
        <b/>
        <sz val="10"/>
        <color rgb="FF0070C0"/>
        <rFont val="맑은 고딕"/>
        <family val="3"/>
        <charset val="129"/>
        <scheme val="major"/>
      </rPr>
      <t xml:space="preserve"> - 항목별 청구근거/ 논리및 예상반박 정리
 - 주요항목에 대해 법률/계약 검토 내용
 - 청구금액</t>
    </r>
    <phoneticPr fontId="3" type="noConversion"/>
  </si>
  <si>
    <t>2-2</t>
    <phoneticPr fontId="3" type="noConversion"/>
  </si>
  <si>
    <t>분쟁기간 단축방안 실행</t>
    <phoneticPr fontId="3" type="noConversion"/>
  </si>
  <si>
    <t xml:space="preserve">1) 중재합의 추진
    - 국가철도공단, 국토부 협의를 통해 중재합의 추진
       (4월말까지 중재합의 추진하고, 불발 시 소송 전환) </t>
  </si>
  <si>
    <t>담당임원
김병은 부장
박윤수 부장</t>
  </si>
  <si>
    <t>25.02.03</t>
    <phoneticPr fontId="3" type="noConversion"/>
  </si>
  <si>
    <t>국가철도공단
국토교통부</t>
  </si>
  <si>
    <r>
      <t xml:space="preserve">분쟁사항에 대한 중재합의서 체결
</t>
    </r>
    <r>
      <rPr>
        <b/>
        <sz val="10"/>
        <color rgb="FF0070C0"/>
        <rFont val="맑은 고딕"/>
        <family val="3"/>
        <charset val="129"/>
        <scheme val="major"/>
      </rPr>
      <t xml:space="preserve"> - 소송대비 중재 장점 서류로 관계기관 설득
  - 중재합의서(안) 작성
  - 중재사무국(대한상상중재원) 협의를 통해
     단축방안 발굴 
    * 예비절차회의제도 도입 (사전절차 협의를
      통해 심사기간 단축 가능)
</t>
    </r>
    <r>
      <rPr>
        <b/>
        <sz val="10"/>
        <rFont val="맑은 고딕"/>
        <family val="3"/>
        <charset val="129"/>
        <scheme val="major"/>
      </rPr>
      <t xml:space="preserve">     </t>
    </r>
    <phoneticPr fontId="3" type="noConversion"/>
  </si>
  <si>
    <t>25.02.05
(착수)</t>
    <phoneticPr fontId="3" type="noConversion"/>
  </si>
  <si>
    <r>
      <rPr>
        <b/>
        <sz val="10"/>
        <color theme="0" tint="-0.34998626667073579"/>
        <rFont val="맑은 고딕"/>
        <family val="3"/>
        <charset val="129"/>
        <scheme val="major"/>
      </rPr>
      <t>- '25.02.11. 중재추진 설명 및 협의(SP</t>
    </r>
    <r>
      <rPr>
        <sz val="10"/>
        <color theme="0" tint="-0.499984740745262"/>
        <rFont val="맑은 고딕"/>
        <family val="3"/>
        <charset val="129"/>
        <scheme val="major"/>
      </rPr>
      <t>C)
- '25.02.17. 국가철도공단 협의
- '25.02.25. 철도공단 중재추진 의사 확인
- '25.03.04. 국토부 보고자료 지원</t>
    </r>
    <r>
      <rPr>
        <b/>
        <sz val="10"/>
        <rFont val="맑은 고딕"/>
        <family val="3"/>
        <charset val="129"/>
        <scheme val="major"/>
      </rPr>
      <t xml:space="preserve">
- '25.04.03. 철도공단(수도권본부) 중재 협의
   · 중재합의서 초안 제시
     (공기연장·단축비용 및 총사업비 변경 청구)
- '25.04.03. 중재사무국 방문 협의
    · 중재합의 방안 협의(합의서 or 공문)
    · 예비절차회의 제도 협의
      (사전절차 협의로 심사기간 단축)</t>
    </r>
    <phoneticPr fontId="3" type="noConversion"/>
  </si>
  <si>
    <t>60%</t>
    <phoneticPr fontId="3" type="noConversion"/>
  </si>
  <si>
    <t>2) 감정신청서 사전 작성</t>
    <phoneticPr fontId="3" type="noConversion"/>
  </si>
  <si>
    <t>사업단
계약관리팀</t>
  </si>
  <si>
    <t>25.04.01</t>
    <phoneticPr fontId="3" type="noConversion"/>
  </si>
  <si>
    <t>25.05.31</t>
    <phoneticPr fontId="3" type="noConversion"/>
  </si>
  <si>
    <t>소송대리
법무법인</t>
  </si>
  <si>
    <r>
      <t xml:space="preserve">최초 변론기일 전 감정신청서 제출
</t>
    </r>
    <r>
      <rPr>
        <b/>
        <sz val="10"/>
        <color rgb="FF0070C0"/>
        <rFont val="맑은 고딕"/>
        <family val="3"/>
        <charset val="129"/>
        <scheme val="major"/>
      </rPr>
      <t xml:space="preserve">    - 분쟁TF 회의를 통한 법,기술적 검토 반영
    - 최초 변론기일 전 감정신청서 제출 </t>
    </r>
    <phoneticPr fontId="3" type="noConversion"/>
  </si>
  <si>
    <t>3) 소송서류 적기 제출</t>
    <phoneticPr fontId="3" type="noConversion"/>
  </si>
  <si>
    <t>25.07.01
(수시)</t>
    <phoneticPr fontId="3" type="noConversion"/>
  </si>
  <si>
    <t>25.12.31
(+1개월)</t>
    <phoneticPr fontId="3" type="noConversion"/>
  </si>
  <si>
    <r>
      <t xml:space="preserve">Event 발생 후 1개월 내 소송서류 제출
</t>
    </r>
    <r>
      <rPr>
        <b/>
        <sz val="10"/>
        <color rgb="FF0070C0"/>
        <rFont val="맑은 고딕"/>
        <family val="3"/>
        <charset val="129"/>
        <scheme val="major"/>
      </rPr>
      <t xml:space="preserve">    - 상대방 답변서에 대한 준비서면 등 소송서류 검토 일원화
      (소송 Event 발생 시, 분쟁 TF 회의 시행)
    - 상대방 서면 제출 후 1개월 내 반박 준비서면 제출</t>
    </r>
    <phoneticPr fontId="3" type="noConversion"/>
  </si>
  <si>
    <t xml:space="preserve">4) 사감정 자료를 활용한 감정기간 단축 및 보완감정 최소화
</t>
    <phoneticPr fontId="3" type="noConversion"/>
  </si>
  <si>
    <t>25.08.01</t>
    <phoneticPr fontId="3" type="noConversion"/>
  </si>
  <si>
    <t>법원감정인</t>
  </si>
  <si>
    <r>
      <t xml:space="preserve">법원감정인을 설득하여 사감정자료를 활용
</t>
    </r>
    <r>
      <rPr>
        <b/>
        <sz val="10"/>
        <color rgb="FF0070C0"/>
        <rFont val="맑은 고딕"/>
        <family val="3"/>
        <charset val="129"/>
        <scheme val="major"/>
      </rPr>
      <t xml:space="preserve">    - 감정회의 시 사검정 업체 동행하여 감정인 설득
    - 월단위 감정절차 진행 관리(조속한 감정절차 진행 요청)
    - 법원감정인과 협의하여 보완감정 발생항목 최소화 유도</t>
    </r>
    <phoneticPr fontId="3" type="noConversion"/>
  </si>
  <si>
    <t>2-3</t>
    <phoneticPr fontId="3" type="noConversion"/>
  </si>
  <si>
    <t>감정인 관리</t>
    <phoneticPr fontId="3" type="noConversion"/>
  </si>
  <si>
    <t xml:space="preserve">1) 공정성을 담보할 수 있는 법원감정인 선정 유도
</t>
    <phoneticPr fontId="3" type="noConversion"/>
  </si>
  <si>
    <t>25.05.01</t>
    <phoneticPr fontId="3" type="noConversion"/>
  </si>
  <si>
    <t>25.07.31</t>
    <phoneticPr fontId="3" type="noConversion"/>
  </si>
  <si>
    <t>법원</t>
  </si>
  <si>
    <r>
      <t xml:space="preserve">공정성을 담보할 수 있는 법원감정인 선정
</t>
    </r>
    <r>
      <rPr>
        <b/>
        <sz val="10"/>
        <color rgb="FF0070C0"/>
        <rFont val="맑은 고딕"/>
        <family val="3"/>
        <charset val="129"/>
        <scheme val="major"/>
      </rPr>
      <t xml:space="preserve">    - 개인 감정인이 아닌 학회, 협회를 통한 감정인 선정 유도
    - 분쟁TF를 통한 최적의 법원감정인 Pool 조사 및 선정논리 수립</t>
    </r>
    <phoneticPr fontId="3" type="noConversion"/>
  </si>
  <si>
    <t xml:space="preserve">2) 법원감정인에 대한 설명 및 설득(분쟁TF)
</t>
    <phoneticPr fontId="3" type="noConversion"/>
  </si>
  <si>
    <r>
      <t xml:space="preserve">사감정자료를 최대한 반영한 감정결과 확보
</t>
    </r>
    <r>
      <rPr>
        <b/>
        <sz val="10"/>
        <color rgb="FF0070C0"/>
        <rFont val="맑은 고딕"/>
        <family val="3"/>
        <charset val="129"/>
        <scheme val="major"/>
      </rPr>
      <t xml:space="preserve">    - 감정 Network 확인 및 감정일 설명을 위한 기술사항 지원
    - GTX-A사업에서 주무관청의 무리한 착공 및 개통 요구 설명
    - 기술적 사항에 대한 설명 및 설득
    - 법적 논리에 대한 설명 및 설득
    - 감정편의를 위한 사감정 자료 제공(보완감정 최소화 유도)</t>
    </r>
    <phoneticPr fontId="3" type="noConversion"/>
  </si>
  <si>
    <t>3-1</t>
    <phoneticPr fontId="3" type="noConversion"/>
  </si>
  <si>
    <t>책임시공 공동사의 정산합의서 체결</t>
    <phoneticPr fontId="3" type="noConversion"/>
  </si>
  <si>
    <t>1) 책임시공 공동사에 대한 정산합의 금액 도출
    - 정산금액 도출 및 사전 협의</t>
  </si>
  <si>
    <t>각 공구</t>
  </si>
  <si>
    <t>신형호 차장
문성우 부장
윤성규 부장</t>
  </si>
  <si>
    <t>25.03.31</t>
    <phoneticPr fontId="3" type="noConversion"/>
  </si>
  <si>
    <t>공동사</t>
    <phoneticPr fontId="3" type="noConversion"/>
  </si>
  <si>
    <t>적정 정산금액 도출 및 사전협의 완료</t>
  </si>
  <si>
    <t>25.03.01
(착수)</t>
    <phoneticPr fontId="3" type="noConversion"/>
  </si>
  <si>
    <r>
      <rPr>
        <sz val="10"/>
        <color theme="0" tint="-0.499984740745262"/>
        <rFont val="맑은 고딕"/>
        <family val="3"/>
        <charset val="129"/>
        <scheme val="major"/>
      </rPr>
      <t>-정산합의 금액 산출 진행 중</t>
    </r>
    <r>
      <rPr>
        <b/>
        <sz val="10"/>
        <rFont val="맑은 고딕"/>
        <family val="3"/>
        <charset val="129"/>
        <scheme val="major"/>
      </rPr>
      <t xml:space="preserve">
- '24.04.04. 채권신탁계약 제시
   · 대흥 25.4억/토브: 25.4억/고덕 22.9억/
     정주 13.6억/동우 20.4억</t>
    </r>
    <phoneticPr fontId="3" type="noConversion"/>
  </si>
  <si>
    <t>2) 정산합의서 양식 작성
    - 정산합의 및 향후 소송금액 채권 양도 협의(법무팀 검토)</t>
  </si>
  <si>
    <t>25.03.04</t>
    <phoneticPr fontId="3" type="noConversion"/>
  </si>
  <si>
    <t>법적 하자 없는 정산합의서 양식 마련</t>
  </si>
  <si>
    <t>25.03.04
(착수)</t>
    <phoneticPr fontId="3" type="noConversion"/>
  </si>
  <si>
    <r>
      <rPr>
        <sz val="10"/>
        <color theme="0" tint="-0.499984740745262"/>
        <rFont val="맑은 고딕"/>
        <family val="3"/>
        <charset val="129"/>
        <scheme val="major"/>
      </rPr>
      <t xml:space="preserve">- 판결금액 확보 방안 법률검토 의뢰
</t>
    </r>
    <r>
      <rPr>
        <b/>
        <sz val="10"/>
        <rFont val="맑은 고딕"/>
        <family val="3"/>
        <charset val="129"/>
        <scheme val="major"/>
      </rPr>
      <t>- '25.04.04. 정산합의서 및 채권양도계약서
                 법률검토 완료</t>
    </r>
    <phoneticPr fontId="3" type="noConversion"/>
  </si>
  <si>
    <t>3) 정산합의서 체결
    - 정산합의 및 채권양도 합의서 체결
    - 소송 위임장 확보</t>
  </si>
  <si>
    <t>02.04.30</t>
    <phoneticPr fontId="3" type="noConversion"/>
  </si>
  <si>
    <t>판결금액 확보를 위한 정산합의서 체결</t>
  </si>
  <si>
    <t>25.03.25
(착수)</t>
    <phoneticPr fontId="3" type="noConversion"/>
  </si>
  <si>
    <t>- '25.03.25. 공동사운영위원회 개최
    · 정산합의서, 채권양도계약서 초안 제시
    · 병행진행 협의(우선 채권양도 후 정산합의)</t>
    <phoneticPr fontId="3" type="noConversion"/>
  </si>
  <si>
    <t>정산합의 금액 이견</t>
    <phoneticPr fontId="3" type="noConversion"/>
  </si>
  <si>
    <t>3-2</t>
    <phoneticPr fontId="3" type="noConversion"/>
  </si>
  <si>
    <t>기성유보금 확보</t>
    <phoneticPr fontId="3" type="noConversion"/>
  </si>
  <si>
    <t>1) 기성유보금 이자 확인
    - 기성유보금에 대한 계약상(상법상) 이자 확인</t>
  </si>
  <si>
    <t>판결일</t>
  </si>
  <si>
    <t>판결 후
3일</t>
  </si>
  <si>
    <t>SPC</t>
  </si>
  <si>
    <t>20</t>
    <phoneticPr fontId="3" type="noConversion"/>
  </si>
  <si>
    <t>적정 이자금액 확인</t>
  </si>
  <si>
    <t>2) 이자 확보를 위한 사전 협의
    - 기성유보금 외 이자 상당액에 대한 지급 요구 및 협의</t>
  </si>
  <si>
    <t>판결 후
1일</t>
  </si>
  <si>
    <t>판결 후
7일</t>
  </si>
  <si>
    <t>공사도급계약상 적용한 이자 상환 인정</t>
  </si>
  <si>
    <t>3) 청구공문 시행
    - 이자청구 논리 및 근거 확인
    - 청구공문 초안 작성 및 공문 시행</t>
  </si>
  <si>
    <t>사업단
계약관리팀
법무지원팀</t>
  </si>
  <si>
    <t>박윤수 부장
김준우 부장
김경윤 부장</t>
  </si>
  <si>
    <t>공사도급계약상 이자율 적용하여 상환</t>
  </si>
  <si>
    <t>3-3</t>
    <phoneticPr fontId="3" type="noConversion"/>
  </si>
  <si>
    <t>판결금 청구 및 수령</t>
    <phoneticPr fontId="3" type="noConversion"/>
  </si>
  <si>
    <t>1) 판결문 상 공구별 인정금액 구분 요청 서면 제출
   - 공동사간 분쟁 방지를 위해 판결문에 공구별 판결금액 적시 요청</t>
    <phoneticPr fontId="3" type="noConversion"/>
  </si>
  <si>
    <t>소송진행中</t>
  </si>
  <si>
    <t>공동사별 승소금액 명시된 판결문 확보</t>
    <phoneticPr fontId="3" type="noConversion"/>
  </si>
  <si>
    <t>2) 판결금액 지급 청구 및 수령
    - 공동사별 판결금액 확인 후 SPC에게 지급 청구</t>
    <phoneticPr fontId="3" type="noConversion"/>
  </si>
  <si>
    <t>당사 판결금액 적기 확보</t>
    <phoneticPr fontId="3" type="noConversion"/>
  </si>
  <si>
    <t>4-1</t>
    <phoneticPr fontId="3" type="noConversion"/>
  </si>
  <si>
    <t>3단계 구간 중 민자공급 범위 이외의 재정구간 인수인계 지연에 따른 종합시험운행 일정 지연 Risk</t>
    <phoneticPr fontId="3" type="noConversion"/>
  </si>
  <si>
    <t>철도종합시험운행 표준절차(SOP)에 따른 일정추진</t>
    <phoneticPr fontId="3" type="noConversion"/>
  </si>
  <si>
    <t>ㆍ사업시행자를 통한 재정구간의 세부공정계획 및 지연시 만회대책 협의</t>
    <phoneticPr fontId="3" type="noConversion"/>
  </si>
  <si>
    <t>ㆍ3단계 구간 중 재정구간에 대한 인수인계 전 사전현장 점검 및 미비사항에 대한 조치요구
ㆍ선행공정 지연 만회대책 수립(추가 비용포함)</t>
    <phoneticPr fontId="3" type="noConversion"/>
  </si>
  <si>
    <t>ㆍ수행메뉴얼-철도종합시험운행</t>
    <phoneticPr fontId="3" type="noConversion"/>
  </si>
  <si>
    <t>인수인계 점검계획 및 지연시 만회 대책수립</t>
    <phoneticPr fontId="3" type="noConversion"/>
  </si>
  <si>
    <t>4-2</t>
    <phoneticPr fontId="3" type="noConversion"/>
  </si>
  <si>
    <t>3단계 종합시험운행 시설물검증시험 항목 중 외부전문기관이 시행할 외주비용 Risk</t>
    <phoneticPr fontId="3" type="noConversion"/>
  </si>
  <si>
    <t>ㆍ외부전문기관 외주비용에 대한 주무관청 승인</t>
    <phoneticPr fontId="3" type="noConversion"/>
  </si>
  <si>
    <t>시설물검증시험 항목 중 외부전문기관 업무수행 범위에 민자구간이 반영되도록 사전협의(공단)</t>
    <phoneticPr fontId="3" type="noConversion"/>
  </si>
  <si>
    <t>재정구간의 시설물검증시험 항목 중 외부전문기관 수행업무에 민자구간의 시험항목을 포함하여 같이 수행하도록 사전협의 추진</t>
    <phoneticPr fontId="3" type="noConversion"/>
  </si>
  <si>
    <t>사업시행자
감리단
국가철도공단</t>
    <phoneticPr fontId="3" type="noConversion"/>
  </si>
  <si>
    <t>4-3</t>
    <phoneticPr fontId="3" type="noConversion"/>
  </si>
  <si>
    <t>3단계 종합시험운행 기간 중 이례사항 발생 시 처리절차 미수립에 따른 위험 Risk</t>
    <phoneticPr fontId="3" type="noConversion"/>
  </si>
  <si>
    <t>주문관청과 사전협의하여 통합인터페이스 관리를 위한 전분야가 참석하는 협의체 구성</t>
    <phoneticPr fontId="3" type="noConversion"/>
  </si>
  <si>
    <t>ㆍ민자구간 및 재정구간이 분리되어 통합적인 관리를 위한 협의체 구성</t>
    <phoneticPr fontId="3" type="noConversion"/>
  </si>
  <si>
    <t xml:space="preserve">ㆍ3단계 개시 시점부터 관계기관이 참석하는 협의체 회의를 시행(매주 단위)
ㆍ사전에 도출된 협의 안건을 관계분야간 협의하여 추진  </t>
    <phoneticPr fontId="3" type="noConversion"/>
  </si>
  <si>
    <t>종합시험운행 기간 중 기술지원계획(장애조치 포함)</t>
    <phoneticPr fontId="3" type="noConversion"/>
  </si>
  <si>
    <t>사전검토 회의록</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</si>
</sst>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176" formatCode="_-* #,##0.0_-;\-* #,##0.0_-;_-* &quot;-&quot;_-;_-@_-"/>
    <numFmt numFmtId="177" formatCode="0.0"/>
    <numFmt numFmtId="178" formatCode="_-* #,##0.00_-;\-* #,##0.00_-;_-* &quot;-&quot;_-;_-@_-"/>
    <numFmt numFmtId="179" formatCode="#,##0.0_ "/>
    <numFmt numFmtId="180" formatCode="&quot;D-&quot;#00"/>
    <numFmt numFmtId="181" formatCode="_(* #,##0_);_(* \(#,##0\);_(* &quot;-&quot;_);_(@_)"/>
    <numFmt numFmtId="182" formatCode="yyyy/mm/dd;@"/>
    <numFmt numFmtId="183" formatCode="[$-409]d&quot;-&quot;mmm;@"/>
    <numFmt numFmtId="184" formatCode="mm&quot;월&quot;\ dd&quot;일&quot;"/>
  </numFmts>
  <fonts count="115" x14ac:knownFonts="1">
    <font>
      <sz val="11"/>
      <color theme="1"/>
      <name val="맑은 고딕"/>
      <family val="2"/>
      <charset val="129"/>
      <scheme val="minor"/>
    </font>
    <font>
      <sz val="11"/>
      <name val="돋움"/>
      <family val="3"/>
      <charset val="129"/>
    </font>
    <font>
      <sz val="11"/>
      <name val="맑은 고딕"/>
      <family val="3"/>
      <charset val="129"/>
      <scheme val="major"/>
    </font>
    <font>
      <sz val="8"/>
      <name val="맑은 고딕"/>
      <family val="2"/>
      <charset val="129"/>
      <scheme val="minor"/>
    </font>
    <font>
      <sz val="16"/>
      <name val="맑은 고딕"/>
      <family val="3"/>
      <charset val="129"/>
    </font>
    <font>
      <sz val="8"/>
      <name val="돋움"/>
      <family val="3"/>
      <charset val="129"/>
    </font>
    <font>
      <sz val="12"/>
      <name val="맑은 고딕"/>
      <family val="3"/>
      <charset val="129"/>
      <scheme val="major"/>
    </font>
    <font>
      <b/>
      <sz val="11"/>
      <name val="맑은 고딕"/>
      <family val="3"/>
      <charset val="129"/>
      <scheme val="major"/>
    </font>
    <font>
      <sz val="11"/>
      <name val="바탕"/>
      <family val="1"/>
      <charset val="129"/>
    </font>
    <font>
      <sz val="11"/>
      <name val="맑은 고딕"/>
      <family val="3"/>
      <charset val="129"/>
    </font>
    <font>
      <strike/>
      <sz val="11"/>
      <name val="맑은 고딕"/>
      <family val="3"/>
      <charset val="129"/>
      <scheme val="major"/>
    </font>
    <font>
      <sz val="11"/>
      <name val="맑은 고딕"/>
      <family val="3"/>
      <charset val="129"/>
      <scheme val="minor"/>
    </font>
    <font>
      <b/>
      <sz val="11"/>
      <name val="맑은 고딕"/>
      <family val="3"/>
      <charset val="129"/>
      <scheme val="minor"/>
    </font>
    <font>
      <strike/>
      <sz val="11"/>
      <name val="돋움"/>
      <family val="3"/>
      <charset val="129"/>
    </font>
    <font>
      <u/>
      <sz val="11"/>
      <color theme="10"/>
      <name val="돋움"/>
      <family val="3"/>
      <charset val="129"/>
    </font>
    <font>
      <sz val="11"/>
      <color theme="1"/>
      <name val="맑은 고딕"/>
      <family val="3"/>
      <charset val="129"/>
      <scheme val="major"/>
    </font>
    <font>
      <sz val="11"/>
      <color theme="1"/>
      <name val="맑은 고딕"/>
      <family val="3"/>
      <charset val="129"/>
      <scheme val="minor"/>
    </font>
    <font>
      <sz val="11"/>
      <color rgb="FFFF0000"/>
      <name val="맑은 고딕"/>
      <family val="3"/>
      <charset val="129"/>
      <scheme val="minor"/>
    </font>
    <font>
      <sz val="11"/>
      <color theme="1"/>
      <name val="Calibri"/>
      <family val="2"/>
    </font>
    <font>
      <sz val="26"/>
      <color theme="1"/>
      <name val="Calibri"/>
      <family val="2"/>
    </font>
    <font>
      <sz val="26"/>
      <color theme="1"/>
      <name val="Calibri"/>
      <family val="2"/>
      <charset val="129"/>
    </font>
    <font>
      <b/>
      <sz val="26"/>
      <color theme="0"/>
      <name val="맑은 고딕"/>
      <family val="3"/>
      <charset val="129"/>
      <scheme val="minor"/>
    </font>
    <font>
      <sz val="12"/>
      <color theme="1"/>
      <name val="Calibri"/>
      <family val="2"/>
    </font>
    <font>
      <sz val="12"/>
      <color theme="0"/>
      <name val="맑은 고딕"/>
      <family val="3"/>
      <charset val="129"/>
      <scheme val="minor"/>
    </font>
    <font>
      <sz val="12"/>
      <color theme="0"/>
      <name val="Calibri"/>
      <family val="2"/>
    </font>
    <font>
      <sz val="14"/>
      <color theme="1"/>
      <name val="맑은 고딕"/>
      <family val="3"/>
      <charset val="129"/>
      <scheme val="minor"/>
    </font>
    <font>
      <b/>
      <sz val="12"/>
      <name val="맑은 고딕"/>
      <family val="3"/>
      <charset val="129"/>
      <scheme val="minor"/>
    </font>
    <font>
      <sz val="11"/>
      <color rgb="FF589502"/>
      <name val="Arial"/>
      <family val="2"/>
    </font>
    <font>
      <b/>
      <sz val="12"/>
      <name val="맑은 고딕"/>
      <family val="3"/>
      <charset val="129"/>
    </font>
    <font>
      <sz val="14"/>
      <color rgb="FFFF0000"/>
      <name val="맑은 고딕"/>
      <family val="3"/>
      <charset val="129"/>
      <scheme val="minor"/>
    </font>
    <font>
      <b/>
      <sz val="14"/>
      <color theme="0"/>
      <name val="맑은 고딕"/>
      <family val="3"/>
      <charset val="129"/>
      <scheme val="minor"/>
    </font>
    <font>
      <b/>
      <sz val="10"/>
      <name val="맑은 고딕"/>
      <family val="3"/>
      <charset val="129"/>
      <scheme val="minor"/>
    </font>
    <font>
      <b/>
      <sz val="12"/>
      <color theme="0"/>
      <name val="맑은 고딕"/>
      <family val="3"/>
      <charset val="129"/>
      <scheme val="minor"/>
    </font>
    <font>
      <b/>
      <sz val="8.4"/>
      <name val="맑은 고딕"/>
      <family val="3"/>
      <charset val="129"/>
    </font>
    <font>
      <b/>
      <sz val="12"/>
      <name val="Microsoft JhengHei"/>
      <family val="2"/>
      <charset val="1"/>
    </font>
    <font>
      <b/>
      <sz val="12"/>
      <name val="맑은 고딕"/>
      <family val="2"/>
      <charset val="136"/>
      <scheme val="minor"/>
    </font>
    <font>
      <b/>
      <sz val="11"/>
      <color theme="6"/>
      <name val="맑은 고딕"/>
      <family val="3"/>
      <charset val="129"/>
      <scheme val="major"/>
    </font>
    <font>
      <sz val="11"/>
      <color theme="1"/>
      <name val="맑은 고딕"/>
      <family val="2"/>
      <charset val="129"/>
      <scheme val="minor"/>
    </font>
    <font>
      <sz val="11"/>
      <color rgb="FFFF0000"/>
      <name val="맑은 고딕"/>
      <family val="2"/>
      <charset val="129"/>
      <scheme val="minor"/>
    </font>
    <font>
      <b/>
      <sz val="20"/>
      <color theme="0"/>
      <name val="맑은 고딕"/>
      <family val="3"/>
      <charset val="129"/>
      <scheme val="minor"/>
    </font>
    <font>
      <b/>
      <i/>
      <sz val="11"/>
      <color theme="1"/>
      <name val="맑은 고딕"/>
      <family val="3"/>
      <charset val="129"/>
      <scheme val="minor"/>
    </font>
    <font>
      <b/>
      <sz val="11"/>
      <color theme="0"/>
      <name val="맑은 고딕"/>
      <family val="3"/>
      <charset val="129"/>
      <scheme val="minor"/>
    </font>
    <font>
      <b/>
      <u/>
      <sz val="11"/>
      <color theme="0"/>
      <name val="맑은 고딕"/>
      <family val="3"/>
      <charset val="129"/>
      <scheme val="minor"/>
    </font>
    <font>
      <b/>
      <sz val="11"/>
      <color theme="1"/>
      <name val="맑은 고딕"/>
      <family val="3"/>
      <charset val="129"/>
      <scheme val="minor"/>
    </font>
    <font>
      <sz val="10"/>
      <color theme="1"/>
      <name val="맑은 고딕"/>
      <family val="3"/>
      <charset val="129"/>
      <scheme val="minor"/>
    </font>
    <font>
      <sz val="7"/>
      <color theme="1"/>
      <name val="맑은 고딕"/>
      <family val="3"/>
      <charset val="129"/>
      <scheme val="minor"/>
    </font>
    <font>
      <b/>
      <u/>
      <sz val="11"/>
      <color theme="1"/>
      <name val="맑은 고딕"/>
      <family val="3"/>
      <charset val="129"/>
      <scheme val="minor"/>
    </font>
    <font>
      <u/>
      <sz val="9"/>
      <color theme="1"/>
      <name val="맑은 고딕"/>
      <family val="3"/>
      <charset val="129"/>
      <scheme val="minor"/>
    </font>
    <font>
      <sz val="9"/>
      <color theme="1"/>
      <name val="맑은 고딕"/>
      <family val="3"/>
      <charset val="129"/>
      <scheme val="minor"/>
    </font>
    <font>
      <b/>
      <sz val="9"/>
      <color theme="1"/>
      <name val="맑은 고딕"/>
      <family val="3"/>
      <charset val="129"/>
      <scheme val="minor"/>
    </font>
    <font>
      <sz val="8"/>
      <color theme="1"/>
      <name val="맑은 고딕"/>
      <family val="3"/>
      <charset val="129"/>
      <scheme val="minor"/>
    </font>
    <font>
      <sz val="6"/>
      <color theme="1"/>
      <name val="맑은 고딕"/>
      <family val="3"/>
      <charset val="129"/>
      <scheme val="minor"/>
    </font>
    <font>
      <sz val="7"/>
      <color theme="1"/>
      <name val="맑은 고딕"/>
      <family val="2"/>
      <charset val="129"/>
      <scheme val="minor"/>
    </font>
    <font>
      <b/>
      <sz val="7"/>
      <color theme="1"/>
      <name val="맑은 고딕"/>
      <family val="3"/>
      <charset val="129"/>
      <scheme val="minor"/>
    </font>
    <font>
      <sz val="7"/>
      <color rgb="FF000000"/>
      <name val="맑은 고딕"/>
      <family val="3"/>
      <charset val="129"/>
      <scheme val="minor"/>
    </font>
    <font>
      <sz val="6"/>
      <color theme="1"/>
      <name val="맑은 고딕"/>
      <family val="2"/>
      <charset val="129"/>
      <scheme val="minor"/>
    </font>
    <font>
      <sz val="11"/>
      <color rgb="FFFF0000"/>
      <name val="맑은 고딕"/>
      <family val="3"/>
      <charset val="129"/>
      <scheme val="major"/>
    </font>
    <font>
      <b/>
      <sz val="11"/>
      <color rgb="FFFF0000"/>
      <name val="맑은 고딕"/>
      <family val="3"/>
      <charset val="129"/>
      <scheme val="major"/>
    </font>
    <font>
      <b/>
      <sz val="18"/>
      <color theme="1"/>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2"/>
      <color rgb="FFFF0000"/>
      <name val="맑은 고딕"/>
      <family val="3"/>
      <charset val="129"/>
      <scheme val="minor"/>
    </font>
    <font>
      <b/>
      <strike/>
      <sz val="12"/>
      <color rgb="FFFF0000"/>
      <name val="맑은 고딕"/>
      <family val="3"/>
      <charset val="129"/>
      <scheme val="minor"/>
    </font>
    <font>
      <b/>
      <strike/>
      <sz val="12"/>
      <name val="맑은 고딕"/>
      <family val="3"/>
      <charset val="129"/>
      <scheme val="minor"/>
    </font>
    <font>
      <sz val="12"/>
      <color theme="1"/>
      <name val="맑은 고딕"/>
      <family val="2"/>
      <charset val="129"/>
      <scheme val="minor"/>
    </font>
    <font>
      <b/>
      <sz val="11"/>
      <color theme="1"/>
      <name val="맑은 고딕"/>
      <family val="3"/>
      <charset val="129"/>
      <scheme val="major"/>
    </font>
    <font>
      <sz val="36"/>
      <color theme="1"/>
      <name val="HY헤드라인M"/>
      <family val="1"/>
      <charset val="129"/>
    </font>
    <font>
      <u/>
      <sz val="11"/>
      <color theme="10"/>
      <name val="맑은 고딕"/>
      <family val="2"/>
      <charset val="129"/>
      <scheme val="minor"/>
    </font>
    <font>
      <sz val="12"/>
      <color theme="1"/>
      <name val="맑은 고딕"/>
      <family val="3"/>
      <charset val="129"/>
      <scheme val="minor"/>
    </font>
    <font>
      <u/>
      <sz val="11"/>
      <color theme="10"/>
      <name val="맑은 고딕"/>
      <family val="3"/>
      <charset val="129"/>
      <scheme val="minor"/>
    </font>
    <font>
      <b/>
      <sz val="12"/>
      <color rgb="FFFF0000"/>
      <name val="맑은 고딕"/>
      <family val="3"/>
      <charset val="129"/>
    </font>
    <font>
      <b/>
      <sz val="12"/>
      <color theme="1"/>
      <name val="맑은 고딕"/>
      <family val="3"/>
      <charset val="129"/>
      <scheme val="minor"/>
    </font>
    <font>
      <b/>
      <u/>
      <sz val="11"/>
      <color theme="10"/>
      <name val="맑은 고딕"/>
      <family val="3"/>
      <charset val="129"/>
      <scheme val="minor"/>
    </font>
    <font>
      <b/>
      <sz val="16"/>
      <name val="맑은 고딕"/>
      <family val="3"/>
      <charset val="129"/>
      <scheme val="minor"/>
    </font>
    <font>
      <sz val="12"/>
      <color theme="1"/>
      <name val="맑은 고딕"/>
      <family val="3"/>
      <charset val="129"/>
    </font>
    <font>
      <sz val="12"/>
      <name val="맑은 고딕"/>
      <family val="3"/>
      <charset val="129"/>
      <scheme val="minor"/>
    </font>
    <font>
      <sz val="8"/>
      <name val="맑은 고딕"/>
      <family val="3"/>
      <charset val="129"/>
      <scheme val="minor"/>
    </font>
    <font>
      <b/>
      <u/>
      <sz val="14"/>
      <color rgb="FFFF0000"/>
      <name val="맑은 고딕"/>
      <family val="3"/>
      <charset val="129"/>
      <scheme val="minor"/>
    </font>
    <font>
      <sz val="11"/>
      <color theme="1"/>
      <name val="맑은 고딕"/>
      <family val="3"/>
      <charset val="129"/>
    </font>
    <font>
      <sz val="9.35"/>
      <color theme="1"/>
      <name val="맑은 고딕"/>
      <family val="3"/>
      <charset val="129"/>
    </font>
    <font>
      <sz val="10.199999999999999"/>
      <color theme="1"/>
      <name val="맑은 고딕"/>
      <family val="3"/>
      <charset val="129"/>
    </font>
    <font>
      <b/>
      <sz val="12"/>
      <color rgb="FF0000FF"/>
      <name val="맑은 고딕"/>
      <family val="3"/>
      <charset val="129"/>
      <scheme val="minor"/>
    </font>
    <font>
      <u/>
      <sz val="10"/>
      <color theme="1"/>
      <name val="맑은 고딕"/>
      <family val="3"/>
      <charset val="129"/>
      <scheme val="minor"/>
    </font>
    <font>
      <b/>
      <u/>
      <sz val="10"/>
      <color theme="1"/>
      <name val="맑은 고딕"/>
      <family val="3"/>
      <charset val="129"/>
      <scheme val="minor"/>
    </font>
    <font>
      <u/>
      <sz val="12"/>
      <color theme="1"/>
      <name val="맑은 고딕"/>
      <family val="3"/>
      <charset val="129"/>
      <scheme val="minor"/>
    </font>
    <font>
      <sz val="12"/>
      <color rgb="FFFF0000"/>
      <name val="맑은 고딕"/>
      <family val="3"/>
      <charset val="129"/>
      <scheme val="minor"/>
    </font>
    <font>
      <b/>
      <sz val="20"/>
      <color theme="1"/>
      <name val="맑은 고딕"/>
      <family val="3"/>
      <charset val="129"/>
      <scheme val="minor"/>
    </font>
    <font>
      <b/>
      <sz val="11"/>
      <color rgb="FF0000FF"/>
      <name val="맑은 고딕"/>
      <family val="3"/>
      <charset val="129"/>
      <scheme val="minor"/>
    </font>
    <font>
      <b/>
      <sz val="14"/>
      <color rgb="FFFFFF00"/>
      <name val="맑은 고딕"/>
      <family val="3"/>
      <charset val="129"/>
      <scheme val="minor"/>
    </font>
    <font>
      <b/>
      <sz val="20"/>
      <name val="맑은 고딕"/>
      <family val="3"/>
      <charset val="129"/>
      <scheme val="minor"/>
    </font>
    <font>
      <b/>
      <sz val="16"/>
      <color theme="1"/>
      <name val="맑은 고딕"/>
      <family val="3"/>
      <charset val="129"/>
      <scheme val="minor"/>
    </font>
    <font>
      <sz val="9"/>
      <color theme="1"/>
      <name val="맑은 고딕"/>
      <family val="2"/>
      <charset val="129"/>
      <scheme val="minor"/>
    </font>
    <font>
      <b/>
      <u/>
      <sz val="11"/>
      <name val="맑은 고딕"/>
      <family val="3"/>
      <charset val="129"/>
      <scheme val="minor"/>
    </font>
    <font>
      <b/>
      <sz val="16"/>
      <color theme="0"/>
      <name val="맑은 고딕"/>
      <family val="3"/>
      <charset val="129"/>
      <scheme val="minor"/>
    </font>
    <font>
      <sz val="9"/>
      <name val="맑은 고딕"/>
      <family val="3"/>
      <charset val="129"/>
      <scheme val="minor"/>
    </font>
    <font>
      <b/>
      <sz val="16"/>
      <name val="맑은 고딕"/>
      <family val="3"/>
      <charset val="129"/>
      <scheme val="major"/>
    </font>
    <font>
      <b/>
      <sz val="26"/>
      <name val="맑은 고딕"/>
      <family val="3"/>
      <charset val="129"/>
      <scheme val="major"/>
    </font>
    <font>
      <b/>
      <sz val="12"/>
      <name val="맑은 고딕"/>
      <family val="3"/>
      <charset val="129"/>
      <scheme val="major"/>
    </font>
    <font>
      <sz val="10"/>
      <name val="맑은 고딕"/>
      <family val="3"/>
      <charset val="129"/>
      <scheme val="major"/>
    </font>
    <font>
      <b/>
      <sz val="10"/>
      <name val="맑은 고딕"/>
      <family val="3"/>
      <charset val="129"/>
      <scheme val="major"/>
    </font>
    <font>
      <b/>
      <sz val="9"/>
      <name val="맑은 고딕"/>
      <family val="3"/>
      <charset val="129"/>
      <scheme val="major"/>
    </font>
    <font>
      <b/>
      <sz val="13"/>
      <name val="맑은 고딕"/>
      <family val="3"/>
      <charset val="129"/>
      <scheme val="major"/>
    </font>
    <font>
      <sz val="13"/>
      <name val="맑은 고딕"/>
      <family val="3"/>
      <charset val="129"/>
      <scheme val="major"/>
    </font>
    <font>
      <sz val="10"/>
      <color theme="0" tint="-0.499984740745262"/>
      <name val="맑은 고딕"/>
      <family val="3"/>
      <charset val="129"/>
      <scheme val="major"/>
    </font>
    <font>
      <sz val="10"/>
      <color rgb="FF0070C0"/>
      <name val="맑은 고딕"/>
      <family val="3"/>
      <charset val="129"/>
      <scheme val="major"/>
    </font>
    <font>
      <b/>
      <sz val="10"/>
      <color rgb="FF0070C0"/>
      <name val="맑은 고딕"/>
      <family val="3"/>
      <charset val="129"/>
      <scheme val="major"/>
    </font>
    <font>
      <sz val="9"/>
      <color theme="0" tint="-0.499984740745262"/>
      <name val="맑은 고딕"/>
      <family val="3"/>
      <charset val="129"/>
      <scheme val="major"/>
    </font>
    <font>
      <u/>
      <sz val="10"/>
      <color theme="0" tint="-0.499984740745262"/>
      <name val="맑은 고딕"/>
      <family val="3"/>
      <charset val="129"/>
      <scheme val="major"/>
    </font>
    <font>
      <sz val="10"/>
      <color theme="0" tint="-0.34998626667073579"/>
      <name val="맑은 고딕"/>
      <family val="3"/>
      <charset val="129"/>
      <scheme val="major"/>
    </font>
    <font>
      <i/>
      <sz val="10"/>
      <name val="맑은 고딕"/>
      <family val="3"/>
      <charset val="129"/>
      <scheme val="major"/>
    </font>
    <font>
      <b/>
      <sz val="10"/>
      <color theme="0" tint="-0.499984740745262"/>
      <name val="맑은 고딕"/>
      <family val="3"/>
      <charset val="129"/>
      <scheme val="major"/>
    </font>
    <font>
      <b/>
      <sz val="10"/>
      <name val="맑은 고딕"/>
      <family val="3"/>
      <charset val="129"/>
    </font>
    <font>
      <b/>
      <i/>
      <sz val="10"/>
      <name val="맑은 고딕"/>
      <family val="3"/>
      <charset val="129"/>
      <scheme val="major"/>
    </font>
    <font>
      <b/>
      <sz val="10"/>
      <color theme="0" tint="-0.34998626667073579"/>
      <name val="맑은 고딕"/>
      <family val="3"/>
      <charset val="129"/>
      <scheme val="major"/>
    </font>
    <font>
      <sz val="13"/>
      <name val="Arial Narrow"/>
      <family val="2"/>
    </font>
  </fonts>
  <fills count="23">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0" tint="-0.249977111117893"/>
        <bgColor indexed="64"/>
      </patternFill>
    </fill>
    <fill>
      <patternFill patternType="solid">
        <fgColor rgb="FFFF9933"/>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9.9948118533890809E-2"/>
        <bgColor indexed="64"/>
      </patternFill>
    </fill>
    <fill>
      <patternFill patternType="solid">
        <fgColor theme="4"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rgb="FFFFFFFF"/>
        <bgColor rgb="FF000000"/>
      </patternFill>
    </fill>
    <fill>
      <patternFill patternType="solid">
        <fgColor theme="7" tint="0.7999816888943144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rgb="FF0070C0"/>
        <bgColor indexed="64"/>
      </patternFill>
    </fill>
    <fill>
      <patternFill patternType="solid">
        <fgColor theme="1" tint="0.249977111117893"/>
        <bgColor indexed="64"/>
      </patternFill>
    </fill>
    <fill>
      <patternFill patternType="solid">
        <fgColor theme="1" tint="0.34998626667073579"/>
        <bgColor indexed="64"/>
      </patternFill>
    </fill>
  </fills>
  <borders count="2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style="thin">
        <color indexed="64"/>
      </left>
      <right style="hair">
        <color indexed="64"/>
      </right>
      <top/>
      <bottom/>
      <diagonal/>
    </border>
    <border>
      <left style="hair">
        <color indexed="64"/>
      </left>
      <right style="thin">
        <color indexed="64"/>
      </right>
      <top/>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top style="hair">
        <color indexed="64"/>
      </top>
      <bottom style="thin">
        <color indexed="64"/>
      </bottom>
      <diagonal/>
    </border>
    <border>
      <left/>
      <right/>
      <top style="hair">
        <color indexed="64"/>
      </top>
      <bottom/>
      <diagonal/>
    </border>
    <border>
      <left style="thin">
        <color indexed="64"/>
      </left>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bottom style="hair">
        <color indexed="64"/>
      </bottom>
      <diagonal/>
    </border>
    <border>
      <left/>
      <right style="hair">
        <color indexed="64"/>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medium">
        <color theme="0" tint="-0.34998626667073579"/>
      </top>
      <bottom style="medium">
        <color theme="0" tint="-0.34998626667073579"/>
      </bottom>
      <diagonal/>
    </border>
    <border>
      <left style="thin">
        <color auto="1"/>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0" tint="-0.499984740745262"/>
      </bottom>
      <diagonal/>
    </border>
    <border>
      <left style="thin">
        <color auto="1"/>
      </left>
      <right style="thin">
        <color theme="1" tint="0.499984740745262"/>
      </right>
      <top style="thin">
        <color theme="1" tint="0.499984740745262"/>
      </top>
      <bottom style="thin">
        <color theme="0" tint="-0.499984740745262"/>
      </bottom>
      <diagonal/>
    </border>
    <border>
      <left style="thin">
        <color theme="1" tint="0.499984740745262"/>
      </left>
      <right/>
      <top style="thin">
        <color theme="1" tint="0.499984740745262"/>
      </top>
      <bottom style="thin">
        <color theme="0" tint="-0.499984740745262"/>
      </bottom>
      <diagonal/>
    </border>
    <border>
      <left/>
      <right style="thin">
        <color theme="1" tint="0.499984740745262"/>
      </right>
      <top style="thin">
        <color theme="0" tint="-0.499984740745262"/>
      </top>
      <bottom style="thin">
        <color theme="0" tint="-0.499984740745262"/>
      </bottom>
      <diagonal/>
    </border>
    <border>
      <left style="thin">
        <color auto="1"/>
      </left>
      <right style="thin">
        <color theme="1" tint="0.499984740745262"/>
      </right>
      <top style="thin">
        <color theme="0" tint="-0.499984740745262"/>
      </top>
      <bottom style="thin">
        <color theme="0" tint="-0.499984740745262"/>
      </bottom>
      <diagonal/>
    </border>
    <border>
      <left style="thin">
        <color theme="1" tint="0.499984740745262"/>
      </left>
      <right/>
      <top style="thin">
        <color theme="0" tint="-0.499984740745262"/>
      </top>
      <bottom style="thin">
        <color theme="0" tint="-0.499984740745262"/>
      </bottom>
      <diagonal/>
    </border>
    <border>
      <left/>
      <right style="thin">
        <color theme="1" tint="0.499984740745262"/>
      </right>
      <top style="thin">
        <color theme="0" tint="-0.499984740745262"/>
      </top>
      <bottom style="thin">
        <color theme="1" tint="0.499984740745262"/>
      </bottom>
      <diagonal/>
    </border>
    <border>
      <left style="thin">
        <color auto="1"/>
      </left>
      <right style="thin">
        <color theme="1" tint="0.499984740745262"/>
      </right>
      <top style="thin">
        <color theme="0" tint="-0.499984740745262"/>
      </top>
      <bottom style="thin">
        <color theme="1" tint="0.499984740745262"/>
      </bottom>
      <diagonal/>
    </border>
    <border>
      <left style="thin">
        <color theme="1" tint="0.499984740745262"/>
      </left>
      <right/>
      <top style="thin">
        <color theme="0" tint="-0.499984740745262"/>
      </top>
      <bottom style="thin">
        <color theme="1"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ck">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top style="thick">
        <color theme="0"/>
      </top>
      <bottom style="thin">
        <color theme="0"/>
      </bottom>
      <diagonal/>
    </border>
    <border>
      <left/>
      <right style="thin">
        <color rgb="FF000000"/>
      </right>
      <top style="thin">
        <color indexed="64"/>
      </top>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theme="0" tint="-0.24994659260841701"/>
      </bottom>
      <diagonal/>
    </border>
    <border>
      <left/>
      <right/>
      <top style="thin">
        <color indexed="64"/>
      </top>
      <bottom style="thin">
        <color theme="0" tint="-0.24994659260841701"/>
      </bottom>
      <diagonal/>
    </border>
    <border>
      <left/>
      <right style="thin">
        <color theme="0" tint="-0.24994659260841701"/>
      </right>
      <top style="thin">
        <color auto="1"/>
      </top>
      <bottom style="thin">
        <color theme="0" tint="-0.24994659260841701"/>
      </bottom>
      <diagonal/>
    </border>
    <border>
      <left style="thin">
        <color theme="0" tint="-0.24994659260841701"/>
      </left>
      <right/>
      <top style="thin">
        <color auto="1"/>
      </top>
      <bottom style="thin">
        <color theme="0" tint="-0.24994659260841701"/>
      </bottom>
      <diagonal/>
    </border>
    <border>
      <left/>
      <right style="thin">
        <color auto="1"/>
      </right>
      <top style="thin">
        <color auto="1"/>
      </top>
      <bottom style="thin">
        <color theme="0" tint="-0.24994659260841701"/>
      </bottom>
      <diagonal/>
    </border>
    <border>
      <left style="thin">
        <color indexed="64"/>
      </left>
      <right/>
      <top style="thin">
        <color theme="0" tint="-0.24994659260841701"/>
      </top>
      <bottom style="hair">
        <color theme="0" tint="-0.24994659260841701"/>
      </bottom>
      <diagonal/>
    </border>
    <border>
      <left/>
      <right/>
      <top style="thin">
        <color theme="0" tint="-0.24994659260841701"/>
      </top>
      <bottom style="hair">
        <color theme="0" tint="-0.24994659260841701"/>
      </bottom>
      <diagonal/>
    </border>
    <border>
      <left/>
      <right style="thin">
        <color theme="0" tint="-0.24994659260841701"/>
      </right>
      <top style="thin">
        <color theme="0" tint="-0.24994659260841701"/>
      </top>
      <bottom style="hair">
        <color theme="0" tint="-0.24994659260841701"/>
      </bottom>
      <diagonal/>
    </border>
    <border>
      <left style="thin">
        <color theme="0" tint="-0.24994659260841701"/>
      </left>
      <right/>
      <top style="thin">
        <color theme="0" tint="-0.24994659260841701"/>
      </top>
      <bottom style="hair">
        <color theme="0" tint="-0.24994659260841701"/>
      </bottom>
      <diagonal/>
    </border>
    <border>
      <left/>
      <right style="thin">
        <color auto="1"/>
      </right>
      <top style="thin">
        <color theme="0" tint="-0.24994659260841701"/>
      </top>
      <bottom style="hair">
        <color theme="0" tint="-0.24994659260841701"/>
      </bottom>
      <diagonal/>
    </border>
    <border>
      <left style="thin">
        <color indexed="64"/>
      </left>
      <right style="thin">
        <color indexed="64"/>
      </right>
      <top style="thin">
        <color indexed="64"/>
      </top>
      <bottom style="thin">
        <color theme="0" tint="-0.24994659260841701"/>
      </bottom>
      <diagonal/>
    </border>
    <border>
      <left style="thin">
        <color auto="1"/>
      </left>
      <right/>
      <top style="hair">
        <color theme="0" tint="-0.24994659260841701"/>
      </top>
      <bottom style="hair">
        <color theme="0" tint="-0.24994659260841701"/>
      </bottom>
      <diagonal/>
    </border>
    <border>
      <left/>
      <right/>
      <top style="hair">
        <color theme="0" tint="-0.24994659260841701"/>
      </top>
      <bottom style="hair">
        <color theme="0" tint="-0.24994659260841701"/>
      </bottom>
      <diagonal/>
    </border>
    <border>
      <left/>
      <right style="thin">
        <color theme="0" tint="-0.24994659260841701"/>
      </right>
      <top style="hair">
        <color theme="0" tint="-0.24994659260841701"/>
      </top>
      <bottom style="hair">
        <color theme="0" tint="-0.24994659260841701"/>
      </bottom>
      <diagonal/>
    </border>
    <border>
      <left style="thin">
        <color theme="0" tint="-0.24994659260841701"/>
      </left>
      <right/>
      <top style="hair">
        <color theme="0" tint="-0.24994659260841701"/>
      </top>
      <bottom style="hair">
        <color theme="0" tint="-0.24994659260841701"/>
      </bottom>
      <diagonal/>
    </border>
    <border>
      <left/>
      <right style="thin">
        <color auto="1"/>
      </right>
      <top style="hair">
        <color theme="0" tint="-0.24994659260841701"/>
      </top>
      <bottom style="hair">
        <color theme="0" tint="-0.24994659260841701"/>
      </bottom>
      <diagonal/>
    </border>
    <border>
      <left style="thin">
        <color indexed="64"/>
      </left>
      <right style="thin">
        <color indexed="64"/>
      </right>
      <top style="thin">
        <color theme="0" tint="-0.24994659260841701"/>
      </top>
      <bottom style="thin">
        <color auto="1"/>
      </bottom>
      <diagonal/>
    </border>
    <border>
      <left style="thin">
        <color indexed="64"/>
      </left>
      <right/>
      <top style="thin">
        <color theme="0" tint="-0.24994659260841701"/>
      </top>
      <bottom style="thin">
        <color auto="1"/>
      </bottom>
      <diagonal/>
    </border>
    <border>
      <left/>
      <right style="thin">
        <color theme="0" tint="-0.14996795556505021"/>
      </right>
      <top style="thin">
        <color indexed="64"/>
      </top>
      <bottom style="thin">
        <color theme="0" tint="-0.24994659260841701"/>
      </bottom>
      <diagonal/>
    </border>
    <border>
      <left style="thin">
        <color theme="0" tint="-0.14996795556505021"/>
      </left>
      <right/>
      <top style="thin">
        <color indexed="64"/>
      </top>
      <bottom style="thin">
        <color theme="0" tint="-0.24994659260841701"/>
      </bottom>
      <diagonal/>
    </border>
    <border>
      <left style="thin">
        <color theme="0" tint="-0.14996795556505021"/>
      </left>
      <right style="thin">
        <color theme="0" tint="-0.14996795556505021"/>
      </right>
      <top style="thin">
        <color indexed="64"/>
      </top>
      <bottom style="thin">
        <color theme="0" tint="-0.24994659260841701"/>
      </bottom>
      <diagonal/>
    </border>
    <border>
      <left/>
      <right/>
      <top style="thin">
        <color theme="0" tint="-0.24994659260841701"/>
      </top>
      <bottom style="thin">
        <color auto="1"/>
      </bottom>
      <diagonal/>
    </border>
    <border>
      <left/>
      <right style="thin">
        <color theme="0" tint="-0.14996795556505021"/>
      </right>
      <top style="thin">
        <color theme="0" tint="-0.24994659260841701"/>
      </top>
      <bottom style="thin">
        <color auto="1"/>
      </bottom>
      <diagonal/>
    </border>
    <border>
      <left style="thin">
        <color theme="0" tint="-0.14996795556505021"/>
      </left>
      <right/>
      <top style="thin">
        <color theme="0" tint="-0.24994659260841701"/>
      </top>
      <bottom style="thin">
        <color auto="1"/>
      </bottom>
      <diagonal/>
    </border>
    <border>
      <left style="thin">
        <color theme="0" tint="-0.14996795556505021"/>
      </left>
      <right style="thin">
        <color theme="0" tint="-0.14996795556505021"/>
      </right>
      <top style="thin">
        <color theme="0" tint="-0.24994659260841701"/>
      </top>
      <bottom style="thin">
        <color auto="1"/>
      </bottom>
      <diagonal/>
    </border>
    <border>
      <left style="thin">
        <color indexed="64"/>
      </left>
      <right/>
      <top/>
      <bottom style="thin">
        <color theme="0" tint="-0.24994659260841701"/>
      </bottom>
      <diagonal/>
    </border>
    <border>
      <left/>
      <right/>
      <top/>
      <bottom style="thin">
        <color theme="0" tint="-0.24994659260841701"/>
      </bottom>
      <diagonal/>
    </border>
    <border>
      <left/>
      <right style="thin">
        <color indexed="64"/>
      </right>
      <top/>
      <bottom style="thin">
        <color theme="0" tint="-0.24994659260841701"/>
      </bottom>
      <diagonal/>
    </border>
    <border>
      <left style="thin">
        <color auto="1"/>
      </left>
      <right/>
      <top style="hair">
        <color theme="0" tint="-0.24994659260841701"/>
      </top>
      <bottom style="thin">
        <color theme="0" tint="-0.24994659260841701"/>
      </bottom>
      <diagonal/>
    </border>
    <border>
      <left/>
      <right/>
      <top style="hair">
        <color theme="0" tint="-0.24994659260841701"/>
      </top>
      <bottom style="thin">
        <color theme="0" tint="-0.24994659260841701"/>
      </bottom>
      <diagonal/>
    </border>
    <border>
      <left/>
      <right style="thin">
        <color theme="0" tint="-0.24994659260841701"/>
      </right>
      <top style="hair">
        <color theme="0" tint="-0.24994659260841701"/>
      </top>
      <bottom style="thin">
        <color theme="0" tint="-0.24994659260841701"/>
      </bottom>
      <diagonal/>
    </border>
    <border>
      <left style="thin">
        <color theme="0" tint="-0.24994659260841701"/>
      </left>
      <right/>
      <top style="hair">
        <color theme="0" tint="-0.24994659260841701"/>
      </top>
      <bottom style="thin">
        <color theme="0" tint="-0.24994659260841701"/>
      </bottom>
      <diagonal/>
    </border>
    <border>
      <left/>
      <right style="thin">
        <color auto="1"/>
      </right>
      <top style="hair">
        <color theme="0" tint="-0.24994659260841701"/>
      </top>
      <bottom style="thin">
        <color theme="0" tint="-0.24994659260841701"/>
      </bottom>
      <diagonal/>
    </border>
    <border>
      <left style="thin">
        <color indexed="64"/>
      </left>
      <right/>
      <top style="thin">
        <color theme="0" tint="-0.24994659260841701"/>
      </top>
      <bottom/>
      <diagonal/>
    </border>
    <border>
      <left/>
      <right/>
      <top style="thin">
        <color theme="0" tint="-0.24994659260841701"/>
      </top>
      <bottom/>
      <diagonal/>
    </border>
    <border>
      <left/>
      <right style="thin">
        <color indexed="64"/>
      </right>
      <top style="thin">
        <color theme="0" tint="-0.24994659260841701"/>
      </top>
      <bottom/>
      <diagonal/>
    </border>
    <border>
      <left style="thin">
        <color indexed="64"/>
      </left>
      <right/>
      <top style="hair">
        <color theme="0" tint="-0.24994659260841701"/>
      </top>
      <bottom style="thin">
        <color auto="1"/>
      </bottom>
      <diagonal/>
    </border>
    <border>
      <left/>
      <right/>
      <top style="hair">
        <color theme="0" tint="-0.24994659260841701"/>
      </top>
      <bottom style="thin">
        <color auto="1"/>
      </bottom>
      <diagonal/>
    </border>
    <border>
      <left/>
      <right style="thin">
        <color theme="0" tint="-0.24994659260841701"/>
      </right>
      <top style="hair">
        <color theme="0" tint="-0.24994659260841701"/>
      </top>
      <bottom style="thin">
        <color auto="1"/>
      </bottom>
      <diagonal/>
    </border>
    <border>
      <left style="thin">
        <color theme="0" tint="-0.24994659260841701"/>
      </left>
      <right/>
      <top style="hair">
        <color theme="0" tint="-0.24994659260841701"/>
      </top>
      <bottom style="thin">
        <color auto="1"/>
      </bottom>
      <diagonal/>
    </border>
    <border>
      <left/>
      <right style="thin">
        <color auto="1"/>
      </right>
      <top style="hair">
        <color theme="0" tint="-0.24994659260841701"/>
      </top>
      <bottom style="thin">
        <color auto="1"/>
      </bottom>
      <diagonal/>
    </border>
    <border>
      <left style="thick">
        <color theme="0" tint="-0.14996795556505021"/>
      </left>
      <right/>
      <top style="thin">
        <color indexed="64"/>
      </top>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right style="thick">
        <color theme="0" tint="-0.14996795556505021"/>
      </right>
      <top style="thin">
        <color indexed="64"/>
      </top>
      <bottom/>
      <diagonal/>
    </border>
    <border>
      <left style="thick">
        <color theme="0" tint="-0.14996795556505021"/>
      </left>
      <right/>
      <top/>
      <bottom/>
      <diagonal/>
    </border>
    <border>
      <left style="thin">
        <color theme="0" tint="-0.34998626667073579"/>
      </left>
      <right/>
      <top/>
      <bottom/>
      <diagonal/>
    </border>
    <border>
      <left/>
      <right style="thin">
        <color theme="0" tint="-0.34998626667073579"/>
      </right>
      <top/>
      <bottom/>
      <diagonal/>
    </border>
    <border>
      <left/>
      <right style="thick">
        <color theme="0" tint="-0.14996795556505021"/>
      </right>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top style="medium">
        <color theme="0" tint="-0.34998626667073579"/>
      </top>
      <bottom/>
      <diagonal/>
    </border>
    <border>
      <left/>
      <right/>
      <top/>
      <bottom style="thin">
        <color theme="1" tint="0.499984740745262"/>
      </bottom>
      <diagonal/>
    </border>
    <border>
      <left/>
      <right/>
      <top style="thin">
        <color theme="0" tint="-0.34998626667073579"/>
      </top>
      <bottom/>
      <diagonal/>
    </border>
    <border>
      <left/>
      <right/>
      <top style="thin">
        <color theme="1" tint="0.499984740745262"/>
      </top>
      <bottom style="thin">
        <color theme="1" tint="0.499984740745262"/>
      </bottom>
      <diagonal/>
    </border>
    <border>
      <left style="thin">
        <color theme="1" tint="0.499984740745262"/>
      </left>
      <right/>
      <top/>
      <bottom/>
      <diagonal/>
    </border>
    <border>
      <left/>
      <right style="thin">
        <color theme="1" tint="0.499984740745262"/>
      </right>
      <top/>
      <bottom/>
      <diagonal/>
    </border>
    <border>
      <left/>
      <right/>
      <top style="medium">
        <color theme="0" tint="-0.34998626667073579"/>
      </top>
      <bottom style="thin">
        <color theme="0" tint="-0.34998626667073579"/>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top style="medium">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thick">
        <color theme="0" tint="-0.14996795556505021"/>
      </left>
      <right/>
      <top/>
      <bottom style="thick">
        <color theme="0" tint="-0.14993743705557422"/>
      </bottom>
      <diagonal/>
    </border>
    <border>
      <left/>
      <right/>
      <top/>
      <bottom style="thick">
        <color theme="0" tint="-0.14993743705557422"/>
      </bottom>
      <diagonal/>
    </border>
    <border>
      <left/>
      <right style="thin">
        <color theme="0" tint="-0.34998626667073579"/>
      </right>
      <top/>
      <bottom style="thick">
        <color theme="0" tint="-0.14993743705557422"/>
      </bottom>
      <diagonal/>
    </border>
    <border>
      <left style="thin">
        <color theme="0" tint="-0.34998626667073579"/>
      </left>
      <right/>
      <top/>
      <bottom style="thick">
        <color theme="0" tint="-0.14993743705557422"/>
      </bottom>
      <diagonal/>
    </border>
    <border>
      <left/>
      <right style="thick">
        <color theme="0" tint="-0.14996795556505021"/>
      </right>
      <top/>
      <bottom style="thick">
        <color theme="0" tint="-0.14993743705557422"/>
      </bottom>
      <diagonal/>
    </border>
    <border>
      <left style="thin">
        <color theme="0" tint="-0.24994659260841701"/>
      </left>
      <right/>
      <top style="thin">
        <color theme="0" tint="-0.24994659260841701"/>
      </top>
      <bottom/>
      <diagonal/>
    </border>
    <border>
      <left style="thin">
        <color theme="5"/>
      </left>
      <right style="thin">
        <color theme="5"/>
      </right>
      <top style="thin">
        <color theme="5"/>
      </top>
      <bottom/>
      <diagonal/>
    </border>
    <border>
      <left style="thin">
        <color rgb="FF0070C0"/>
      </left>
      <right style="thin">
        <color rgb="FF0070C0"/>
      </right>
      <top style="thin">
        <color rgb="FF0070C0"/>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5"/>
      </left>
      <right style="thin">
        <color theme="5"/>
      </right>
      <top style="thin">
        <color theme="5"/>
      </top>
      <bottom style="thin">
        <color theme="0" tint="-0.499984740745262"/>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auto="1"/>
      </left>
      <right style="hair">
        <color auto="1"/>
      </right>
      <top/>
      <bottom style="hair">
        <color theme="0" tint="-0.14996795556505021"/>
      </bottom>
      <diagonal/>
    </border>
    <border>
      <left style="hair">
        <color auto="1"/>
      </left>
      <right style="hair">
        <color auto="1"/>
      </right>
      <top/>
      <bottom style="hair">
        <color theme="0" tint="-0.14996795556505021"/>
      </bottom>
      <diagonal/>
    </border>
    <border>
      <left style="hair">
        <color auto="1"/>
      </left>
      <right/>
      <top/>
      <bottom style="hair">
        <color theme="0" tint="-0.14996795556505021"/>
      </bottom>
      <diagonal/>
    </border>
    <border>
      <left style="hair">
        <color auto="1"/>
      </left>
      <right style="thin">
        <color auto="1"/>
      </right>
      <top/>
      <bottom style="hair">
        <color theme="0" tint="-0.14996795556505021"/>
      </bottom>
      <diagonal/>
    </border>
    <border>
      <left style="thin">
        <color auto="1"/>
      </left>
      <right style="thin">
        <color indexed="64"/>
      </right>
      <top style="thin">
        <color auto="1"/>
      </top>
      <bottom style="hair">
        <color theme="0" tint="-0.14996795556505021"/>
      </bottom>
      <diagonal/>
    </border>
    <border>
      <left style="thin">
        <color auto="1"/>
      </left>
      <right style="hair">
        <color auto="1"/>
      </right>
      <top style="hair">
        <color auto="1"/>
      </top>
      <bottom style="hair">
        <color theme="0" tint="-0.14996795556505021"/>
      </bottom>
      <diagonal/>
    </border>
    <border>
      <left style="hair">
        <color auto="1"/>
      </left>
      <right style="hair">
        <color auto="1"/>
      </right>
      <top style="hair">
        <color auto="1"/>
      </top>
      <bottom style="hair">
        <color theme="0" tint="-0.14996795556505021"/>
      </bottom>
      <diagonal/>
    </border>
    <border>
      <left style="hair">
        <color auto="1"/>
      </left>
      <right/>
      <top style="hair">
        <color auto="1"/>
      </top>
      <bottom style="hair">
        <color theme="0" tint="-0.14996795556505021"/>
      </bottom>
      <diagonal/>
    </border>
    <border>
      <left style="hair">
        <color auto="1"/>
      </left>
      <right style="thin">
        <color auto="1"/>
      </right>
      <top style="hair">
        <color auto="1"/>
      </top>
      <bottom style="hair">
        <color theme="0" tint="-0.14996795556505021"/>
      </bottom>
      <diagonal/>
    </border>
    <border>
      <left style="thin">
        <color indexed="64"/>
      </left>
      <right style="thin">
        <color auto="1"/>
      </right>
      <top style="hair">
        <color auto="1"/>
      </top>
      <bottom style="hair">
        <color theme="0" tint="-0.14996795556505021"/>
      </bottom>
      <diagonal/>
    </border>
  </borders>
  <cellStyleXfs count="12">
    <xf numFmtId="0" fontId="0" fillId="0" borderId="0">
      <alignment vertical="center"/>
    </xf>
    <xf numFmtId="0" fontId="1" fillId="0" borderId="0">
      <alignment vertical="center"/>
    </xf>
    <xf numFmtId="41" fontId="1" fillId="0" borderId="0" applyFont="0" applyFill="0" applyBorder="0" applyAlignment="0" applyProtection="0">
      <alignment vertical="center"/>
    </xf>
    <xf numFmtId="0" fontId="14" fillId="0" borderId="0" applyNumberFormat="0" applyFill="0" applyBorder="0" applyAlignment="0" applyProtection="0">
      <alignment vertical="center"/>
    </xf>
    <xf numFmtId="0" fontId="18" fillId="0" borderId="0"/>
    <xf numFmtId="0" fontId="37" fillId="0" borderId="0">
      <alignment vertical="center"/>
    </xf>
    <xf numFmtId="181" fontId="37" fillId="0" borderId="0" applyFont="0" applyFill="0" applyBorder="0" applyAlignment="0" applyProtection="0">
      <alignment vertical="center"/>
    </xf>
    <xf numFmtId="181" fontId="1" fillId="0" borderId="0" applyFont="0" applyFill="0" applyBorder="0" applyAlignment="0" applyProtection="0">
      <alignment vertical="center"/>
    </xf>
    <xf numFmtId="0" fontId="67" fillId="0" borderId="0" applyNumberFormat="0" applyFill="0" applyBorder="0" applyAlignment="0" applyProtection="0">
      <alignment vertical="center"/>
    </xf>
    <xf numFmtId="0" fontId="37" fillId="0" borderId="0">
      <alignment vertical="center"/>
    </xf>
    <xf numFmtId="9" fontId="37" fillId="0" borderId="0" applyFont="0" applyFill="0" applyBorder="0" applyAlignment="0" applyProtection="0">
      <alignment vertical="center"/>
    </xf>
    <xf numFmtId="0" fontId="1" fillId="0" borderId="0"/>
  </cellStyleXfs>
  <cellXfs count="1814">
    <xf numFmtId="0" fontId="0" fillId="0" borderId="0" xfId="0">
      <alignment vertical="center"/>
    </xf>
    <xf numFmtId="0" fontId="2" fillId="2" borderId="0" xfId="1" applyFont="1" applyFill="1">
      <alignment vertical="center"/>
    </xf>
    <xf numFmtId="0" fontId="4" fillId="2" borderId="0" xfId="1" applyFont="1" applyFill="1" applyAlignment="1">
      <alignment horizontal="left" vertical="center"/>
    </xf>
    <xf numFmtId="0" fontId="2" fillId="2" borderId="0" xfId="1" applyFont="1" applyFill="1" applyAlignment="1">
      <alignment horizontal="left" vertical="center"/>
    </xf>
    <xf numFmtId="0" fontId="2" fillId="2" borderId="0" xfId="1" applyFont="1" applyFill="1" applyAlignment="1">
      <alignment vertical="center" shrinkToFit="1"/>
    </xf>
    <xf numFmtId="176" fontId="2" fillId="2" borderId="0" xfId="1" applyNumberFormat="1" applyFont="1" applyFill="1">
      <alignment vertical="center"/>
    </xf>
    <xf numFmtId="0" fontId="6" fillId="2" borderId="0" xfId="1" applyFont="1" applyFill="1">
      <alignment vertical="center"/>
    </xf>
    <xf numFmtId="0" fontId="2" fillId="2" borderId="0" xfId="1" applyFont="1" applyFill="1" applyAlignment="1">
      <alignment horizontal="center" vertical="center"/>
    </xf>
    <xf numFmtId="0" fontId="7" fillId="3" borderId="4" xfId="1" applyFont="1" applyFill="1" applyBorder="1">
      <alignment vertical="center"/>
    </xf>
    <xf numFmtId="0" fontId="7" fillId="2" borderId="0" xfId="1" applyFont="1" applyFill="1" applyAlignment="1">
      <alignment horizontal="center" vertical="center"/>
    </xf>
    <xf numFmtId="0" fontId="7" fillId="2" borderId="11" xfId="1" applyFont="1" applyFill="1" applyBorder="1" applyAlignment="1">
      <alignment horizontal="center" vertical="center"/>
    </xf>
    <xf numFmtId="0" fontId="7" fillId="3" borderId="12" xfId="1" applyFont="1" applyFill="1" applyBorder="1" applyAlignment="1">
      <alignment horizontal="center" vertical="center"/>
    </xf>
    <xf numFmtId="0" fontId="7" fillId="3" borderId="14" xfId="1" applyFont="1" applyFill="1" applyBorder="1" applyAlignment="1">
      <alignment horizontal="center" vertical="center"/>
    </xf>
    <xf numFmtId="0" fontId="2" fillId="2" borderId="4" xfId="1" applyFont="1" applyFill="1" applyBorder="1" applyAlignment="1">
      <alignment horizontal="center" vertical="center"/>
    </xf>
    <xf numFmtId="0" fontId="7" fillId="3" borderId="11" xfId="1" applyFont="1" applyFill="1" applyBorder="1" applyAlignment="1">
      <alignment horizontal="center" vertical="center"/>
    </xf>
    <xf numFmtId="0" fontId="7" fillId="2" borderId="0" xfId="1" applyFont="1" applyFill="1">
      <alignment vertical="center"/>
    </xf>
    <xf numFmtId="0" fontId="2" fillId="2" borderId="11" xfId="1" applyFont="1" applyFill="1" applyBorder="1" applyAlignment="1">
      <alignment horizontal="center" vertical="center"/>
    </xf>
    <xf numFmtId="0" fontId="2" fillId="2" borderId="7" xfId="1" applyFont="1" applyFill="1" applyBorder="1" applyAlignment="1">
      <alignment horizontal="centerContinuous" vertical="center"/>
    </xf>
    <xf numFmtId="0" fontId="2" fillId="2" borderId="10" xfId="1" applyFont="1" applyFill="1" applyBorder="1" applyAlignment="1">
      <alignment horizontal="centerContinuous" vertical="center"/>
    </xf>
    <xf numFmtId="0" fontId="7" fillId="3" borderId="11" xfId="1" applyFont="1" applyFill="1" applyBorder="1">
      <alignment vertical="center"/>
    </xf>
    <xf numFmtId="0" fontId="7" fillId="3" borderId="32" xfId="1" applyFont="1" applyFill="1" applyBorder="1" applyAlignment="1">
      <alignment horizontal="center" vertical="center"/>
    </xf>
    <xf numFmtId="0" fontId="7" fillId="3" borderId="33" xfId="1" applyFont="1" applyFill="1" applyBorder="1" applyAlignment="1">
      <alignment horizontal="center" vertical="center"/>
    </xf>
    <xf numFmtId="0" fontId="7" fillId="3" borderId="38" xfId="1" applyFont="1" applyFill="1" applyBorder="1" applyAlignment="1">
      <alignment horizontal="center" vertical="center"/>
    </xf>
    <xf numFmtId="0" fontId="7" fillId="3" borderId="39" xfId="1" applyFont="1" applyFill="1" applyBorder="1" applyAlignment="1">
      <alignment horizontal="center" vertical="center"/>
    </xf>
    <xf numFmtId="0" fontId="2" fillId="2" borderId="19" xfId="1" applyFont="1" applyFill="1" applyBorder="1" applyAlignment="1">
      <alignment horizontal="centerContinuous" vertical="center"/>
    </xf>
    <xf numFmtId="0" fontId="2" fillId="2" borderId="21" xfId="1" applyFont="1" applyFill="1" applyBorder="1" applyAlignment="1">
      <alignment horizontal="centerContinuous" vertical="center"/>
    </xf>
    <xf numFmtId="0" fontId="7" fillId="3" borderId="6" xfId="1" applyFont="1" applyFill="1" applyBorder="1" applyAlignment="1">
      <alignment horizontal="center" vertical="center"/>
    </xf>
    <xf numFmtId="0" fontId="7" fillId="3" borderId="41" xfId="1" applyFont="1" applyFill="1" applyBorder="1" applyAlignment="1">
      <alignment horizontal="center" vertical="center"/>
    </xf>
    <xf numFmtId="0" fontId="7" fillId="3" borderId="43" xfId="1" applyFont="1" applyFill="1" applyBorder="1" applyAlignment="1">
      <alignment horizontal="center" vertical="center"/>
    </xf>
    <xf numFmtId="0" fontId="7" fillId="3" borderId="44" xfId="1" applyFont="1" applyFill="1" applyBorder="1" applyAlignment="1">
      <alignment horizontal="center" vertical="center"/>
    </xf>
    <xf numFmtId="0" fontId="7" fillId="3" borderId="45" xfId="1" applyFont="1" applyFill="1" applyBorder="1" applyAlignment="1">
      <alignment horizontal="center" vertical="center"/>
    </xf>
    <xf numFmtId="0" fontId="7" fillId="3" borderId="46" xfId="1" applyFont="1" applyFill="1" applyBorder="1" applyAlignment="1">
      <alignment horizontal="center" vertical="center"/>
    </xf>
    <xf numFmtId="0" fontId="7" fillId="3" borderId="48" xfId="1" applyFont="1" applyFill="1" applyBorder="1" applyAlignment="1">
      <alignment horizontal="center" vertical="center"/>
    </xf>
    <xf numFmtId="3" fontId="2" fillId="2" borderId="19" xfId="1" applyNumberFormat="1" applyFont="1" applyFill="1" applyBorder="1" applyAlignment="1">
      <alignment horizontal="center" vertical="center"/>
    </xf>
    <xf numFmtId="0" fontId="2" fillId="2" borderId="21" xfId="1" applyFont="1" applyFill="1" applyBorder="1" applyAlignment="1">
      <alignment horizontal="center" vertical="center"/>
    </xf>
    <xf numFmtId="0" fontId="2" fillId="2" borderId="16" xfId="1" applyFont="1" applyFill="1" applyBorder="1" applyAlignment="1">
      <alignment horizontal="center" vertical="center"/>
    </xf>
    <xf numFmtId="177" fontId="2" fillId="2" borderId="16" xfId="1" applyNumberFormat="1" applyFont="1" applyFill="1" applyBorder="1" applyAlignment="1">
      <alignment horizontal="center" vertical="center"/>
    </xf>
    <xf numFmtId="177" fontId="2" fillId="2" borderId="25" xfId="1" applyNumberFormat="1" applyFont="1" applyFill="1" applyBorder="1" applyAlignment="1">
      <alignment horizontal="center" vertical="center"/>
    </xf>
    <xf numFmtId="177" fontId="2" fillId="2" borderId="10" xfId="1" quotePrefix="1" applyNumberFormat="1" applyFont="1" applyFill="1" applyBorder="1" applyAlignment="1">
      <alignment horizontal="center" vertical="center"/>
    </xf>
    <xf numFmtId="177" fontId="2" fillId="2" borderId="0" xfId="1" applyNumberFormat="1" applyFont="1" applyFill="1">
      <alignment vertical="center"/>
    </xf>
    <xf numFmtId="178" fontId="2" fillId="0" borderId="50" xfId="2" applyNumberFormat="1" applyFont="1" applyFill="1" applyBorder="1" applyAlignment="1">
      <alignment horizontal="right" vertical="center"/>
    </xf>
    <xf numFmtId="178" fontId="2" fillId="0" borderId="51" xfId="2" applyNumberFormat="1" applyFont="1" applyFill="1" applyBorder="1" applyAlignment="1">
      <alignment horizontal="right" vertical="center"/>
    </xf>
    <xf numFmtId="176" fontId="7" fillId="4" borderId="52" xfId="2" applyNumberFormat="1" applyFont="1" applyFill="1" applyBorder="1" applyAlignment="1">
      <alignment horizontal="right" vertical="center"/>
    </xf>
    <xf numFmtId="0" fontId="2" fillId="2" borderId="22"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8" xfId="1" applyFont="1" applyFill="1" applyBorder="1" applyAlignment="1">
      <alignment horizontal="center" vertical="center"/>
    </xf>
    <xf numFmtId="0" fontId="2" fillId="2" borderId="10" xfId="1" applyFont="1" applyFill="1" applyBorder="1" applyAlignment="1">
      <alignment horizontal="center" vertical="center"/>
    </xf>
    <xf numFmtId="0" fontId="2" fillId="2" borderId="25"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53" xfId="1" applyFont="1" applyFill="1" applyBorder="1" applyAlignment="1">
      <alignment horizontal="center" vertical="center"/>
    </xf>
    <xf numFmtId="0" fontId="2" fillId="2" borderId="17" xfId="1" applyFont="1" applyFill="1" applyBorder="1" applyAlignment="1">
      <alignment horizontal="center" vertical="center"/>
    </xf>
    <xf numFmtId="0" fontId="2" fillId="2" borderId="26" xfId="1" applyFont="1" applyFill="1" applyBorder="1" applyAlignment="1">
      <alignment horizontal="center" vertical="center"/>
    </xf>
    <xf numFmtId="177" fontId="2" fillId="2" borderId="26" xfId="1" applyNumberFormat="1" applyFont="1" applyFill="1" applyBorder="1" applyAlignment="1">
      <alignment horizontal="center" vertical="center"/>
    </xf>
    <xf numFmtId="177" fontId="2" fillId="2" borderId="55" xfId="1" applyNumberFormat="1" applyFont="1" applyFill="1" applyBorder="1" applyAlignment="1">
      <alignment horizontal="center" vertical="center"/>
    </xf>
    <xf numFmtId="177" fontId="2" fillId="2" borderId="21" xfId="1" quotePrefix="1" applyNumberFormat="1" applyFont="1" applyFill="1" applyBorder="1" applyAlignment="1">
      <alignment horizontal="center" vertical="center"/>
    </xf>
    <xf numFmtId="0" fontId="2" fillId="2" borderId="56" xfId="1" applyFont="1" applyFill="1" applyBorder="1" applyAlignment="1">
      <alignment horizontal="center" vertical="center"/>
    </xf>
    <xf numFmtId="0" fontId="2" fillId="2" borderId="19" xfId="1" applyFont="1" applyFill="1" applyBorder="1" applyAlignment="1">
      <alignment horizontal="center" vertical="center"/>
    </xf>
    <xf numFmtId="0" fontId="2" fillId="2" borderId="20" xfId="1" applyFont="1" applyFill="1" applyBorder="1" applyAlignment="1">
      <alignment horizontal="center" vertical="center"/>
    </xf>
    <xf numFmtId="0" fontId="2" fillId="2" borderId="55" xfId="1" applyFont="1" applyFill="1" applyBorder="1" applyAlignment="1">
      <alignment horizontal="center" vertical="center"/>
    </xf>
    <xf numFmtId="0" fontId="2" fillId="2" borderId="57" xfId="1" applyFont="1" applyFill="1" applyBorder="1" applyAlignment="1">
      <alignment horizontal="center" vertical="center"/>
    </xf>
    <xf numFmtId="0" fontId="2" fillId="0" borderId="53" xfId="1" applyFont="1" applyBorder="1" applyAlignment="1">
      <alignment horizontal="center" vertical="center" shrinkToFit="1"/>
    </xf>
    <xf numFmtId="177" fontId="2" fillId="0" borderId="53" xfId="1" applyNumberFormat="1" applyFont="1" applyBorder="1" applyAlignment="1">
      <alignment horizontal="center" vertical="center" shrinkToFit="1"/>
    </xf>
    <xf numFmtId="177" fontId="2" fillId="0" borderId="58" xfId="1" applyNumberFormat="1" applyFont="1" applyBorder="1" applyAlignment="1">
      <alignment horizontal="center" vertical="center" shrinkToFit="1"/>
    </xf>
    <xf numFmtId="177" fontId="2" fillId="0" borderId="52" xfId="1" quotePrefix="1" applyNumberFormat="1" applyFont="1" applyBorder="1" applyAlignment="1">
      <alignment horizontal="center" vertical="center" shrinkToFit="1"/>
    </xf>
    <xf numFmtId="0" fontId="2" fillId="0" borderId="0" xfId="1" applyFont="1" applyAlignment="1">
      <alignment horizontal="center" vertical="center" shrinkToFit="1"/>
    </xf>
    <xf numFmtId="178" fontId="2" fillId="0" borderId="19" xfId="2" applyNumberFormat="1" applyFont="1" applyFill="1" applyBorder="1" applyAlignment="1">
      <alignment horizontal="right" vertical="center"/>
    </xf>
    <xf numFmtId="178" fontId="2" fillId="0" borderId="20" xfId="2" applyNumberFormat="1" applyFont="1" applyFill="1" applyBorder="1" applyAlignment="1">
      <alignment horizontal="right" vertical="center"/>
    </xf>
    <xf numFmtId="179" fontId="7" fillId="4" borderId="21" xfId="2" applyNumberFormat="1" applyFont="1" applyFill="1" applyBorder="1" applyAlignment="1">
      <alignment horizontal="right" vertical="center"/>
    </xf>
    <xf numFmtId="176" fontId="2" fillId="2" borderId="11" xfId="2" applyNumberFormat="1" applyFont="1" applyFill="1" applyBorder="1">
      <alignment vertical="center"/>
    </xf>
    <xf numFmtId="0" fontId="2" fillId="0" borderId="26" xfId="1" applyFont="1" applyBorder="1" applyAlignment="1">
      <alignment horizontal="center" vertical="center" shrinkToFit="1"/>
    </xf>
    <xf numFmtId="177" fontId="2" fillId="0" borderId="26" xfId="1" applyNumberFormat="1" applyFont="1" applyBorder="1" applyAlignment="1">
      <alignment horizontal="center" vertical="center" shrinkToFit="1"/>
    </xf>
    <xf numFmtId="177" fontId="2" fillId="0" borderId="55" xfId="1" applyNumberFormat="1" applyFont="1" applyBorder="1" applyAlignment="1">
      <alignment horizontal="center" vertical="center" shrinkToFit="1"/>
    </xf>
    <xf numFmtId="177" fontId="2" fillId="0" borderId="21" xfId="1" quotePrefix="1" applyNumberFormat="1" applyFont="1" applyBorder="1" applyAlignment="1">
      <alignment horizontal="center" vertical="center" shrinkToFit="1"/>
    </xf>
    <xf numFmtId="176" fontId="7" fillId="4" borderId="21" xfId="2" applyNumberFormat="1" applyFont="1" applyFill="1" applyBorder="1" applyAlignment="1">
      <alignment horizontal="right" vertical="center"/>
    </xf>
    <xf numFmtId="0" fontId="2" fillId="2" borderId="32" xfId="1" applyFont="1" applyFill="1" applyBorder="1" applyAlignment="1">
      <alignment horizontal="center" vertical="center"/>
    </xf>
    <xf numFmtId="0" fontId="2" fillId="2" borderId="50" xfId="1" applyFont="1" applyFill="1" applyBorder="1" applyAlignment="1">
      <alignment horizontal="center" vertical="center"/>
    </xf>
    <xf numFmtId="177" fontId="2" fillId="0" borderId="38" xfId="1" applyNumberFormat="1" applyFont="1" applyBorder="1" applyAlignment="1">
      <alignment horizontal="center" vertical="center" shrinkToFit="1"/>
    </xf>
    <xf numFmtId="177" fontId="2" fillId="0" borderId="34" xfId="1" quotePrefix="1" applyNumberFormat="1" applyFont="1" applyBorder="1" applyAlignment="1">
      <alignment horizontal="center" vertical="center" shrinkToFit="1"/>
    </xf>
    <xf numFmtId="0" fontId="2" fillId="2" borderId="26" xfId="1" applyFont="1" applyFill="1" applyBorder="1" applyAlignment="1">
      <alignment horizontal="left" vertical="center" indent="1"/>
    </xf>
    <xf numFmtId="0" fontId="2" fillId="0" borderId="40" xfId="1" applyFont="1" applyBorder="1" applyAlignment="1">
      <alignment horizontal="center" vertical="center" shrinkToFit="1"/>
    </xf>
    <xf numFmtId="0" fontId="2" fillId="2" borderId="62" xfId="1" applyFont="1" applyFill="1" applyBorder="1" applyAlignment="1">
      <alignment horizontal="center" vertical="center"/>
    </xf>
    <xf numFmtId="0" fontId="2" fillId="2" borderId="33" xfId="1" applyFont="1" applyFill="1" applyBorder="1" applyAlignment="1">
      <alignment horizontal="center" vertical="center"/>
    </xf>
    <xf numFmtId="0" fontId="2" fillId="2" borderId="34" xfId="1" applyFont="1" applyFill="1" applyBorder="1" applyAlignment="1">
      <alignment horizontal="center" vertical="center"/>
    </xf>
    <xf numFmtId="0" fontId="2" fillId="2" borderId="38" xfId="1" applyFont="1" applyFill="1" applyBorder="1" applyAlignment="1">
      <alignment horizontal="center" vertical="center"/>
    </xf>
    <xf numFmtId="0" fontId="2" fillId="2" borderId="39" xfId="1" applyFont="1" applyFill="1" applyBorder="1" applyAlignment="1">
      <alignment horizontal="center" vertical="center"/>
    </xf>
    <xf numFmtId="0" fontId="2" fillId="2" borderId="40" xfId="1" applyFont="1" applyFill="1" applyBorder="1" applyAlignment="1">
      <alignment horizontal="left" vertical="center" indent="1"/>
    </xf>
    <xf numFmtId="49" fontId="2" fillId="2" borderId="21" xfId="1" applyNumberFormat="1" applyFont="1" applyFill="1" applyBorder="1" applyAlignment="1">
      <alignment horizontal="center" vertical="center"/>
    </xf>
    <xf numFmtId="0" fontId="2" fillId="0" borderId="16" xfId="1" applyFont="1" applyBorder="1" applyAlignment="1">
      <alignment horizontal="center" vertical="center" shrinkToFit="1"/>
    </xf>
    <xf numFmtId="177" fontId="2" fillId="0" borderId="16" xfId="1" applyNumberFormat="1" applyFont="1" applyBorder="1" applyAlignment="1">
      <alignment horizontal="center" vertical="center" shrinkToFit="1"/>
    </xf>
    <xf numFmtId="177" fontId="2" fillId="0" borderId="25" xfId="1" applyNumberFormat="1" applyFont="1" applyBorder="1" applyAlignment="1">
      <alignment horizontal="center" vertical="center" shrinkToFit="1"/>
    </xf>
    <xf numFmtId="177" fontId="2" fillId="0" borderId="10" xfId="1" quotePrefix="1" applyNumberFormat="1" applyFont="1" applyBorder="1" applyAlignment="1">
      <alignment horizontal="center" vertical="center" shrinkToFit="1"/>
    </xf>
    <xf numFmtId="178" fontId="2" fillId="0" borderId="7" xfId="2" applyNumberFormat="1" applyFont="1" applyBorder="1" applyAlignment="1">
      <alignment horizontal="right" vertical="center"/>
    </xf>
    <xf numFmtId="178" fontId="2" fillId="0" borderId="8" xfId="2" applyNumberFormat="1" applyFont="1" applyBorder="1" applyAlignment="1">
      <alignment horizontal="right" vertical="center"/>
    </xf>
    <xf numFmtId="176" fontId="7" fillId="4" borderId="10" xfId="2" applyNumberFormat="1" applyFont="1" applyFill="1" applyBorder="1" applyAlignment="1">
      <alignment horizontal="right"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10" xfId="1" applyFont="1" applyBorder="1" applyAlignment="1">
      <alignment horizontal="center" vertical="center"/>
    </xf>
    <xf numFmtId="0" fontId="2" fillId="0" borderId="9" xfId="1" applyFont="1" applyBorder="1" applyAlignment="1">
      <alignment horizontal="center" vertical="center"/>
    </xf>
    <xf numFmtId="41" fontId="2" fillId="2" borderId="0" xfId="2" applyFont="1" applyFill="1">
      <alignment vertical="center"/>
    </xf>
    <xf numFmtId="178" fontId="2" fillId="0" borderId="19" xfId="2" applyNumberFormat="1" applyFont="1" applyBorder="1" applyAlignment="1">
      <alignment horizontal="right" vertical="center"/>
    </xf>
    <xf numFmtId="178" fontId="2" fillId="0" borderId="20" xfId="2" applyNumberFormat="1" applyFont="1" applyBorder="1" applyAlignment="1">
      <alignment horizontal="right" vertical="center"/>
    </xf>
    <xf numFmtId="0" fontId="2" fillId="0" borderId="19" xfId="1" applyFont="1" applyBorder="1" applyAlignment="1">
      <alignment horizontal="center" vertical="center"/>
    </xf>
    <xf numFmtId="0" fontId="2" fillId="0" borderId="20" xfId="1" applyFont="1" applyBorder="1" applyAlignment="1">
      <alignment horizontal="center" vertical="center"/>
    </xf>
    <xf numFmtId="0" fontId="2" fillId="0" borderId="21" xfId="1" applyFont="1" applyBorder="1" applyAlignment="1">
      <alignment horizontal="center" vertical="center"/>
    </xf>
    <xf numFmtId="0" fontId="2" fillId="0" borderId="57" xfId="1" applyFont="1" applyBorder="1" applyAlignment="1">
      <alignment horizontal="center" vertical="center"/>
    </xf>
    <xf numFmtId="177" fontId="2" fillId="0" borderId="40" xfId="1" applyNumberFormat="1" applyFont="1" applyBorder="1" applyAlignment="1">
      <alignment horizontal="center" vertical="center" shrinkToFit="1"/>
    </xf>
    <xf numFmtId="178" fontId="2" fillId="0" borderId="32" xfId="2" applyNumberFormat="1" applyFont="1" applyBorder="1" applyAlignment="1">
      <alignment horizontal="right" vertical="center"/>
    </xf>
    <xf numFmtId="178" fontId="2" fillId="0" borderId="33" xfId="2" applyNumberFormat="1" applyFont="1" applyBorder="1" applyAlignment="1">
      <alignment horizontal="right" vertical="center"/>
    </xf>
    <xf numFmtId="176" fontId="7" fillId="4" borderId="34" xfId="2" applyNumberFormat="1" applyFont="1" applyFill="1" applyBorder="1" applyAlignment="1">
      <alignment horizontal="right" vertical="center"/>
    </xf>
    <xf numFmtId="177" fontId="2" fillId="0" borderId="53" xfId="1" applyNumberFormat="1" applyFont="1" applyBorder="1" applyAlignment="1">
      <alignment horizontal="center" vertical="center" wrapText="1" shrinkToFit="1"/>
    </xf>
    <xf numFmtId="177" fontId="2" fillId="0" borderId="58" xfId="1" applyNumberFormat="1" applyFont="1" applyBorder="1" applyAlignment="1">
      <alignment horizontal="center" vertical="center" wrapText="1" shrinkToFit="1"/>
    </xf>
    <xf numFmtId="177" fontId="2" fillId="0" borderId="52" xfId="1" quotePrefix="1" applyNumberFormat="1" applyFont="1" applyBorder="1" applyAlignment="1">
      <alignment horizontal="center" vertical="center" wrapText="1" shrinkToFit="1"/>
    </xf>
    <xf numFmtId="0" fontId="2" fillId="0" borderId="0" xfId="1" applyFont="1" applyAlignment="1">
      <alignment horizontal="center" vertical="center" wrapText="1" shrinkToFit="1"/>
    </xf>
    <xf numFmtId="178" fontId="2" fillId="0" borderId="50" xfId="2" applyNumberFormat="1" applyFont="1" applyBorder="1" applyAlignment="1">
      <alignment horizontal="right" vertical="center"/>
    </xf>
    <xf numFmtId="178" fontId="2" fillId="0" borderId="51" xfId="2" applyNumberFormat="1" applyFont="1" applyBorder="1" applyAlignment="1">
      <alignment horizontal="right" vertical="center"/>
    </xf>
    <xf numFmtId="0" fontId="2" fillId="2" borderId="63" xfId="1" applyFont="1" applyFill="1" applyBorder="1" applyAlignment="1">
      <alignment horizontal="center" vertical="center"/>
    </xf>
    <xf numFmtId="0" fontId="2" fillId="0" borderId="50" xfId="1" applyFont="1" applyBorder="1" applyAlignment="1">
      <alignment horizontal="center" vertical="center"/>
    </xf>
    <xf numFmtId="0" fontId="2" fillId="0" borderId="51" xfId="1" applyFont="1" applyBorder="1" applyAlignment="1">
      <alignment horizontal="center" vertical="center"/>
    </xf>
    <xf numFmtId="0" fontId="2" fillId="0" borderId="52" xfId="1" applyFont="1" applyBorder="1" applyAlignment="1">
      <alignment horizontal="center" vertical="center"/>
    </xf>
    <xf numFmtId="0" fontId="2" fillId="0" borderId="64" xfId="1" applyFont="1" applyBorder="1" applyAlignment="1">
      <alignment horizontal="center" vertical="center"/>
    </xf>
    <xf numFmtId="177" fontId="2" fillId="0" borderId="40" xfId="1" applyNumberFormat="1" applyFont="1" applyBorder="1" applyAlignment="1">
      <alignment horizontal="center" vertical="center" wrapText="1" shrinkToFit="1"/>
    </xf>
    <xf numFmtId="177" fontId="2" fillId="0" borderId="55" xfId="1" applyNumberFormat="1" applyFont="1" applyBorder="1" applyAlignment="1">
      <alignment horizontal="center" vertical="center" wrapText="1" shrinkToFit="1"/>
    </xf>
    <xf numFmtId="177" fontId="2" fillId="0" borderId="21" xfId="1" quotePrefix="1" applyNumberFormat="1" applyFont="1" applyBorder="1" applyAlignment="1">
      <alignment horizontal="center" vertical="center" wrapText="1" shrinkToFit="1"/>
    </xf>
    <xf numFmtId="0" fontId="2" fillId="0" borderId="55" xfId="1" applyFont="1" applyBorder="1" applyAlignment="1">
      <alignment horizontal="center" vertical="center"/>
    </xf>
    <xf numFmtId="0" fontId="2" fillId="0" borderId="58" xfId="1" applyFont="1" applyBorder="1" applyAlignment="1">
      <alignment horizontal="center" vertical="center"/>
    </xf>
    <xf numFmtId="178" fontId="2" fillId="0" borderId="7" xfId="2" applyNumberFormat="1" applyFont="1" applyFill="1" applyBorder="1" applyAlignment="1">
      <alignment horizontal="right" vertical="center"/>
    </xf>
    <xf numFmtId="178" fontId="2" fillId="0" borderId="8" xfId="2" applyNumberFormat="1" applyFont="1" applyFill="1" applyBorder="1" applyAlignment="1">
      <alignment horizontal="right" vertical="center"/>
    </xf>
    <xf numFmtId="0" fontId="2" fillId="2" borderId="16" xfId="1" applyFont="1" applyFill="1" applyBorder="1" applyAlignment="1">
      <alignment horizontal="left" vertical="center" indent="1"/>
    </xf>
    <xf numFmtId="178" fontId="2" fillId="0" borderId="32" xfId="2" applyNumberFormat="1" applyFont="1" applyFill="1" applyBorder="1" applyAlignment="1">
      <alignment horizontal="right" vertical="center"/>
    </xf>
    <xf numFmtId="178" fontId="2" fillId="0" borderId="33" xfId="2" applyNumberFormat="1" applyFont="1" applyFill="1" applyBorder="1" applyAlignment="1">
      <alignment horizontal="right" vertical="center"/>
    </xf>
    <xf numFmtId="0" fontId="2" fillId="0" borderId="11" xfId="1" applyFont="1" applyBorder="1" applyAlignment="1">
      <alignment horizontal="center" vertical="center" shrinkToFit="1"/>
    </xf>
    <xf numFmtId="177" fontId="2" fillId="0" borderId="11" xfId="1" applyNumberFormat="1" applyFont="1" applyBorder="1" applyAlignment="1">
      <alignment horizontal="center" vertical="center" wrapText="1" shrinkToFit="1"/>
    </xf>
    <xf numFmtId="178" fontId="2" fillId="0" borderId="36" xfId="2" applyNumberFormat="1" applyFont="1" applyFill="1" applyBorder="1" applyAlignment="1">
      <alignment horizontal="right" vertical="center"/>
    </xf>
    <xf numFmtId="178" fontId="2" fillId="0" borderId="65" xfId="2" applyNumberFormat="1" applyFont="1" applyFill="1" applyBorder="1" applyAlignment="1">
      <alignment horizontal="right" vertical="center"/>
    </xf>
    <xf numFmtId="176" fontId="7" fillId="4" borderId="37" xfId="2" applyNumberFormat="1" applyFont="1" applyFill="1" applyBorder="1" applyAlignment="1">
      <alignment horizontal="right" vertical="center"/>
    </xf>
    <xf numFmtId="0" fontId="2" fillId="0" borderId="67" xfId="1" applyFont="1" applyBorder="1" applyAlignment="1">
      <alignment horizontal="center" vertical="center" shrinkToFit="1"/>
    </xf>
    <xf numFmtId="177" fontId="2" fillId="0" borderId="67" xfId="1" applyNumberFormat="1" applyFont="1" applyBorder="1" applyAlignment="1">
      <alignment horizontal="center" vertical="center" shrinkToFit="1"/>
    </xf>
    <xf numFmtId="177" fontId="2" fillId="0" borderId="30" xfId="1" applyNumberFormat="1" applyFont="1" applyBorder="1" applyAlignment="1">
      <alignment horizontal="center" vertical="center" shrinkToFit="1"/>
    </xf>
    <xf numFmtId="177" fontId="2" fillId="0" borderId="31" xfId="1" quotePrefix="1" applyNumberFormat="1" applyFont="1" applyBorder="1" applyAlignment="1">
      <alignment horizontal="center" vertical="center" shrinkToFit="1"/>
    </xf>
    <xf numFmtId="178" fontId="2" fillId="0" borderId="59" xfId="2" applyNumberFormat="1" applyFont="1" applyBorder="1" applyAlignment="1">
      <alignment horizontal="right" vertical="center"/>
    </xf>
    <xf numFmtId="178" fontId="2" fillId="0" borderId="60" xfId="2" applyNumberFormat="1" applyFont="1" applyBorder="1" applyAlignment="1">
      <alignment horizontal="right" vertical="center"/>
    </xf>
    <xf numFmtId="176" fontId="7" fillId="4" borderId="31" xfId="2" applyNumberFormat="1" applyFont="1" applyFill="1" applyBorder="1" applyAlignment="1">
      <alignment horizontal="right" vertical="center"/>
    </xf>
    <xf numFmtId="0" fontId="2" fillId="2" borderId="68" xfId="1" applyFont="1" applyFill="1" applyBorder="1" applyAlignment="1">
      <alignment horizontal="center" vertical="center"/>
    </xf>
    <xf numFmtId="0" fontId="2" fillId="2" borderId="59" xfId="1" applyFont="1" applyFill="1" applyBorder="1" applyAlignment="1">
      <alignment horizontal="center" vertical="center"/>
    </xf>
    <xf numFmtId="0" fontId="2" fillId="2" borderId="60" xfId="1" applyFont="1" applyFill="1" applyBorder="1" applyAlignment="1">
      <alignment horizontal="center" vertical="center"/>
    </xf>
    <xf numFmtId="0" fontId="2" fillId="2" borderId="31" xfId="1" applyFont="1" applyFill="1" applyBorder="1" applyAlignment="1">
      <alignment horizontal="center" vertical="center"/>
    </xf>
    <xf numFmtId="0" fontId="2" fillId="2" borderId="30" xfId="1" applyFont="1" applyFill="1" applyBorder="1" applyAlignment="1">
      <alignment horizontal="center" vertical="center"/>
    </xf>
    <xf numFmtId="0" fontId="2" fillId="2" borderId="66" xfId="1" applyFont="1" applyFill="1" applyBorder="1" applyAlignment="1">
      <alignment horizontal="center" vertical="center"/>
    </xf>
    <xf numFmtId="0" fontId="2" fillId="2" borderId="67" xfId="1" applyFont="1" applyFill="1" applyBorder="1" applyAlignment="1">
      <alignment horizontal="center" vertical="center"/>
    </xf>
    <xf numFmtId="177" fontId="2" fillId="0" borderId="11" xfId="1" applyNumberFormat="1" applyFont="1" applyBorder="1" applyAlignment="1">
      <alignment horizontal="center" vertical="center" shrinkToFit="1"/>
    </xf>
    <xf numFmtId="178" fontId="2" fillId="0" borderId="59" xfId="2" applyNumberFormat="1" applyFont="1" applyFill="1" applyBorder="1" applyAlignment="1">
      <alignment horizontal="right" vertical="center"/>
    </xf>
    <xf numFmtId="178" fontId="2" fillId="0" borderId="60" xfId="2" applyNumberFormat="1" applyFont="1" applyFill="1" applyBorder="1" applyAlignment="1">
      <alignment horizontal="right" vertical="center"/>
    </xf>
    <xf numFmtId="0" fontId="2" fillId="2" borderId="67" xfId="1" applyFont="1" applyFill="1" applyBorder="1" applyAlignment="1">
      <alignment horizontal="left" vertical="center" indent="1"/>
    </xf>
    <xf numFmtId="177" fontId="2" fillId="0" borderId="70" xfId="1" applyNumberFormat="1" applyFont="1" applyBorder="1" applyAlignment="1">
      <alignment horizontal="center" vertical="center" shrinkToFit="1"/>
    </xf>
    <xf numFmtId="177" fontId="2" fillId="0" borderId="37" xfId="1" quotePrefix="1" applyNumberFormat="1" applyFont="1" applyBorder="1" applyAlignment="1">
      <alignment horizontal="center" vertical="center" shrinkToFit="1"/>
    </xf>
    <xf numFmtId="178" fontId="2" fillId="0" borderId="12" xfId="2" applyNumberFormat="1" applyFont="1" applyFill="1" applyBorder="1" applyAlignment="1">
      <alignment horizontal="right" vertical="center"/>
    </xf>
    <xf numFmtId="178" fontId="2" fillId="0" borderId="14" xfId="2" applyNumberFormat="1" applyFont="1" applyFill="1" applyBorder="1" applyAlignment="1">
      <alignment horizontal="right" vertical="center"/>
    </xf>
    <xf numFmtId="176" fontId="7" fillId="4" borderId="41" xfId="2" applyNumberFormat="1" applyFont="1" applyFill="1" applyBorder="1" applyAlignment="1">
      <alignment horizontal="right" vertical="center"/>
    </xf>
    <xf numFmtId="176" fontId="2" fillId="2" borderId="18" xfId="2" applyNumberFormat="1" applyFont="1" applyFill="1" applyBorder="1">
      <alignment vertical="center"/>
    </xf>
    <xf numFmtId="0" fontId="2" fillId="2" borderId="27" xfId="1" applyFont="1" applyFill="1" applyBorder="1" applyAlignment="1">
      <alignment horizontal="center" vertical="center"/>
    </xf>
    <xf numFmtId="0" fontId="2" fillId="2" borderId="43" xfId="1" applyFont="1" applyFill="1" applyBorder="1" applyAlignment="1">
      <alignment horizontal="center" vertical="center"/>
    </xf>
    <xf numFmtId="0" fontId="2" fillId="2" borderId="44" xfId="1" applyFont="1" applyFill="1" applyBorder="1" applyAlignment="1">
      <alignment horizontal="center" vertical="center"/>
    </xf>
    <xf numFmtId="0" fontId="2" fillId="2" borderId="46" xfId="1" applyFont="1" applyFill="1" applyBorder="1" applyAlignment="1">
      <alignment horizontal="center" vertical="center"/>
    </xf>
    <xf numFmtId="0" fontId="2" fillId="2" borderId="45" xfId="1" applyFont="1" applyFill="1" applyBorder="1" applyAlignment="1">
      <alignment horizontal="center" vertical="center"/>
    </xf>
    <xf numFmtId="0" fontId="2" fillId="2" borderId="47" xfId="1" applyFont="1" applyFill="1" applyBorder="1" applyAlignment="1">
      <alignment horizontal="center" vertical="center"/>
    </xf>
    <xf numFmtId="0" fontId="2" fillId="2" borderId="29" xfId="1" applyFont="1" applyFill="1" applyBorder="1" applyAlignment="1">
      <alignment horizontal="left" vertical="center" indent="1"/>
    </xf>
    <xf numFmtId="0" fontId="2" fillId="2" borderId="71" xfId="1" applyFont="1" applyFill="1" applyBorder="1" applyAlignment="1">
      <alignment horizontal="left" vertical="center" indent="1"/>
    </xf>
    <xf numFmtId="0" fontId="2" fillId="2" borderId="72" xfId="1" applyFont="1" applyFill="1" applyBorder="1" applyAlignment="1">
      <alignment horizontal="left" vertical="center" indent="1"/>
    </xf>
    <xf numFmtId="177" fontId="2" fillId="0" borderId="55" xfId="1" quotePrefix="1" applyNumberFormat="1" applyFont="1" applyBorder="1" applyAlignment="1">
      <alignment horizontal="center" vertical="center" shrinkToFit="1"/>
    </xf>
    <xf numFmtId="177" fontId="2" fillId="0" borderId="21" xfId="1" applyNumberFormat="1" applyFont="1" applyBorder="1" applyAlignment="1">
      <alignment horizontal="center" vertical="center" shrinkToFit="1"/>
    </xf>
    <xf numFmtId="0" fontId="2" fillId="0" borderId="59" xfId="1" applyFont="1" applyBorder="1" applyAlignment="1">
      <alignment horizontal="center" vertical="center"/>
    </xf>
    <xf numFmtId="0" fontId="2" fillId="0" borderId="60" xfId="1" applyFont="1" applyBorder="1" applyAlignment="1">
      <alignment horizontal="center" vertical="center"/>
    </xf>
    <xf numFmtId="0" fontId="2" fillId="0" borderId="31" xfId="1" applyFont="1" applyBorder="1" applyAlignment="1">
      <alignment horizontal="center" vertical="center"/>
    </xf>
    <xf numFmtId="0" fontId="2" fillId="0" borderId="30" xfId="1" applyFont="1" applyBorder="1" applyAlignment="1">
      <alignment horizontal="center" vertical="center"/>
    </xf>
    <xf numFmtId="0" fontId="2" fillId="0" borderId="66" xfId="1" applyFont="1" applyBorder="1" applyAlignment="1">
      <alignment horizontal="center" vertical="center"/>
    </xf>
    <xf numFmtId="0" fontId="2" fillId="0" borderId="6" xfId="1" applyFont="1" applyBorder="1" applyAlignment="1">
      <alignment horizontal="center" vertical="center" shrinkToFit="1"/>
    </xf>
    <xf numFmtId="177" fontId="2" fillId="0" borderId="6" xfId="1" applyNumberFormat="1" applyFont="1" applyBorder="1" applyAlignment="1">
      <alignment horizontal="center" vertical="center" shrinkToFit="1"/>
    </xf>
    <xf numFmtId="177" fontId="2" fillId="0" borderId="75" xfId="1" applyNumberFormat="1" applyFont="1" applyBorder="1" applyAlignment="1">
      <alignment horizontal="center" vertical="center" shrinkToFit="1"/>
    </xf>
    <xf numFmtId="177" fontId="2" fillId="0" borderId="41" xfId="1" quotePrefix="1" applyNumberFormat="1" applyFont="1" applyBorder="1" applyAlignment="1">
      <alignment horizontal="center" vertical="center" shrinkToFit="1"/>
    </xf>
    <xf numFmtId="0" fontId="2" fillId="2" borderId="36" xfId="1" applyFont="1" applyFill="1" applyBorder="1" applyAlignment="1">
      <alignment horizontal="center" vertical="center"/>
    </xf>
    <xf numFmtId="0" fontId="2" fillId="2" borderId="65" xfId="1" applyFont="1" applyFill="1" applyBorder="1" applyAlignment="1">
      <alignment horizontal="center" vertical="center"/>
    </xf>
    <xf numFmtId="0" fontId="2" fillId="2" borderId="37" xfId="1" applyFont="1" applyFill="1" applyBorder="1" applyAlignment="1">
      <alignment horizontal="center" vertical="center"/>
    </xf>
    <xf numFmtId="0" fontId="2" fillId="2" borderId="70" xfId="1" applyFont="1" applyFill="1" applyBorder="1" applyAlignment="1">
      <alignment horizontal="center" vertical="center"/>
    </xf>
    <xf numFmtId="0" fontId="2" fillId="2" borderId="76" xfId="1" applyFont="1" applyFill="1" applyBorder="1" applyAlignment="1">
      <alignment horizontal="center" vertical="center"/>
    </xf>
    <xf numFmtId="0" fontId="2" fillId="2" borderId="11" xfId="1" applyFont="1" applyFill="1" applyBorder="1" applyAlignment="1">
      <alignment horizontal="left" vertical="center" indent="1"/>
    </xf>
    <xf numFmtId="177" fontId="2" fillId="0" borderId="58" xfId="1" quotePrefix="1" applyNumberFormat="1" applyFont="1" applyBorder="1" applyAlignment="1">
      <alignment horizontal="center" vertical="center" shrinkToFit="1"/>
    </xf>
    <xf numFmtId="177" fontId="2" fillId="0" borderId="52" xfId="1" applyNumberFormat="1" applyFont="1" applyBorder="1" applyAlignment="1">
      <alignment horizontal="center" vertical="center" shrinkToFit="1"/>
    </xf>
    <xf numFmtId="177" fontId="2" fillId="0" borderId="10" xfId="1" applyNumberFormat="1" applyFont="1" applyBorder="1" applyAlignment="1">
      <alignment horizontal="center" vertical="center" shrinkToFit="1"/>
    </xf>
    <xf numFmtId="178" fontId="2" fillId="0" borderId="20" xfId="2" applyNumberFormat="1" applyFont="1" applyFill="1" applyBorder="1" applyAlignment="1">
      <alignment horizontal="center" vertical="center"/>
    </xf>
    <xf numFmtId="178" fontId="2" fillId="0" borderId="60" xfId="2" applyNumberFormat="1" applyFont="1" applyFill="1" applyBorder="1" applyAlignment="1">
      <alignment horizontal="center" vertical="center"/>
    </xf>
    <xf numFmtId="177" fontId="2" fillId="0" borderId="63" xfId="1" applyNumberFormat="1" applyFont="1" applyBorder="1" applyAlignment="1">
      <alignment horizontal="center" vertical="center" shrinkToFit="1"/>
    </xf>
    <xf numFmtId="177" fontId="2" fillId="0" borderId="7" xfId="1" applyNumberFormat="1" applyFont="1" applyBorder="1" applyAlignment="1">
      <alignment horizontal="center" vertical="center" shrinkToFit="1"/>
    </xf>
    <xf numFmtId="178" fontId="2" fillId="0" borderId="51" xfId="2" applyNumberFormat="1" applyFont="1" applyFill="1" applyBorder="1" applyAlignment="1">
      <alignment horizontal="center" vertical="center"/>
    </xf>
    <xf numFmtId="0" fontId="2" fillId="2" borderId="51" xfId="1" applyFont="1" applyFill="1" applyBorder="1" applyAlignment="1">
      <alignment horizontal="center" vertical="center"/>
    </xf>
    <xf numFmtId="0" fontId="2" fillId="2" borderId="52" xfId="1" applyFont="1" applyFill="1" applyBorder="1" applyAlignment="1">
      <alignment horizontal="center" vertical="center"/>
    </xf>
    <xf numFmtId="0" fontId="2" fillId="2" borderId="58" xfId="1" applyFont="1" applyFill="1" applyBorder="1" applyAlignment="1">
      <alignment horizontal="center" vertical="center"/>
    </xf>
    <xf numFmtId="0" fontId="2" fillId="2" borderId="64" xfId="1" applyFont="1" applyFill="1" applyBorder="1" applyAlignment="1">
      <alignment horizontal="center" vertical="center"/>
    </xf>
    <xf numFmtId="177" fontId="2" fillId="0" borderId="56" xfId="1" applyNumberFormat="1" applyFont="1" applyBorder="1" applyAlignment="1">
      <alignment horizontal="center" vertical="center" shrinkToFit="1"/>
    </xf>
    <xf numFmtId="177" fontId="2" fillId="0" borderId="19" xfId="1" applyNumberFormat="1" applyFont="1" applyBorder="1" applyAlignment="1">
      <alignment horizontal="center" vertical="center" shrinkToFit="1"/>
    </xf>
    <xf numFmtId="177" fontId="2" fillId="0" borderId="56" xfId="1" applyNumberFormat="1" applyFont="1" applyBorder="1" applyAlignment="1">
      <alignment horizontal="center" vertical="center" wrapText="1" shrinkToFit="1"/>
    </xf>
    <xf numFmtId="177" fontId="2" fillId="0" borderId="19" xfId="1" applyNumberFormat="1" applyFont="1" applyBorder="1" applyAlignment="1">
      <alignment horizontal="center" vertical="center" wrapText="1" shrinkToFit="1"/>
    </xf>
    <xf numFmtId="177" fontId="2" fillId="0" borderId="19" xfId="1" quotePrefix="1" applyNumberFormat="1" applyFont="1" applyBorder="1" applyAlignment="1">
      <alignment horizontal="center" vertical="center" wrapText="1" shrinkToFit="1"/>
    </xf>
    <xf numFmtId="177" fontId="2" fillId="0" borderId="21" xfId="1" applyNumberFormat="1" applyFont="1" applyBorder="1" applyAlignment="1">
      <alignment horizontal="center" vertical="center" wrapText="1" shrinkToFit="1"/>
    </xf>
    <xf numFmtId="177" fontId="2" fillId="0" borderId="68" xfId="1" applyNumberFormat="1" applyFont="1" applyBorder="1" applyAlignment="1">
      <alignment horizontal="center" vertical="center" shrinkToFit="1"/>
    </xf>
    <xf numFmtId="177" fontId="2" fillId="0" borderId="59" xfId="1" applyNumberFormat="1" applyFont="1" applyBorder="1" applyAlignment="1">
      <alignment horizontal="center" vertical="center" shrinkToFit="1"/>
    </xf>
    <xf numFmtId="177" fontId="2" fillId="0" borderId="19" xfId="1" quotePrefix="1" applyNumberFormat="1" applyFont="1" applyBorder="1" applyAlignment="1">
      <alignment horizontal="center" vertical="center" shrinkToFit="1"/>
    </xf>
    <xf numFmtId="0" fontId="2" fillId="2" borderId="35" xfId="1" applyFont="1" applyFill="1" applyBorder="1" applyAlignment="1">
      <alignment horizontal="center" vertical="center"/>
    </xf>
    <xf numFmtId="0" fontId="2" fillId="2" borderId="40" xfId="1" applyFont="1" applyFill="1" applyBorder="1" applyAlignment="1">
      <alignment horizontal="center" vertical="center"/>
    </xf>
    <xf numFmtId="177" fontId="2" fillId="0" borderId="22" xfId="1" applyNumberFormat="1" applyFont="1" applyBorder="1" applyAlignment="1">
      <alignment horizontal="center" vertical="center" shrinkToFit="1"/>
    </xf>
    <xf numFmtId="0" fontId="2" fillId="0" borderId="25" xfId="1" applyFont="1" applyBorder="1" applyAlignment="1">
      <alignment horizontal="center" vertical="center"/>
    </xf>
    <xf numFmtId="177" fontId="2" fillId="0" borderId="63" xfId="1" applyNumberFormat="1" applyFont="1" applyBorder="1" applyAlignment="1">
      <alignment horizontal="center" vertical="center" wrapText="1" shrinkToFit="1"/>
    </xf>
    <xf numFmtId="177" fontId="2" fillId="0" borderId="50" xfId="1" applyNumberFormat="1" applyFont="1" applyBorder="1" applyAlignment="1">
      <alignment horizontal="center" vertical="center" wrapText="1" shrinkToFit="1"/>
    </xf>
    <xf numFmtId="177" fontId="2" fillId="0" borderId="35" xfId="1" applyNumberFormat="1" applyFont="1" applyBorder="1" applyAlignment="1">
      <alignment horizontal="center" vertical="center" wrapText="1" shrinkToFit="1"/>
    </xf>
    <xf numFmtId="0" fontId="2" fillId="2" borderId="21" xfId="1" quotePrefix="1" applyFont="1" applyFill="1" applyBorder="1" applyAlignment="1">
      <alignment horizontal="center" vertical="center"/>
    </xf>
    <xf numFmtId="177" fontId="2" fillId="0" borderId="26" xfId="1" applyNumberFormat="1" applyFont="1" applyBorder="1" applyAlignment="1">
      <alignment horizontal="center" vertical="center" wrapText="1" shrinkToFit="1"/>
    </xf>
    <xf numFmtId="176" fontId="2" fillId="2" borderId="17" xfId="2" applyNumberFormat="1" applyFont="1" applyFill="1" applyBorder="1">
      <alignment vertical="center"/>
    </xf>
    <xf numFmtId="177" fontId="2" fillId="0" borderId="50" xfId="1" applyNumberFormat="1" applyFont="1" applyBorder="1" applyAlignment="1">
      <alignment horizontal="center" vertical="center" shrinkToFit="1"/>
    </xf>
    <xf numFmtId="177" fontId="2" fillId="0" borderId="59" xfId="1" quotePrefix="1" applyNumberFormat="1" applyFont="1" applyBorder="1" applyAlignment="1">
      <alignment horizontal="center" vertical="center" shrinkToFit="1"/>
    </xf>
    <xf numFmtId="177" fontId="2" fillId="0" borderId="31" xfId="1" applyNumberFormat="1" applyFont="1" applyBorder="1" applyAlignment="1">
      <alignment horizontal="center" vertical="center" shrinkToFit="1"/>
    </xf>
    <xf numFmtId="177" fontId="2" fillId="0" borderId="35" xfId="1" applyNumberFormat="1" applyFont="1" applyBorder="1" applyAlignment="1">
      <alignment horizontal="center" vertical="center" shrinkToFit="1"/>
    </xf>
    <xf numFmtId="177" fontId="2" fillId="0" borderId="32" xfId="1" applyNumberFormat="1" applyFont="1" applyBorder="1" applyAlignment="1">
      <alignment horizontal="center" vertical="center" shrinkToFit="1"/>
    </xf>
    <xf numFmtId="177" fontId="2" fillId="0" borderId="32" xfId="1" quotePrefix="1" applyNumberFormat="1" applyFont="1" applyBorder="1" applyAlignment="1">
      <alignment horizontal="center" vertical="center" shrinkToFit="1"/>
    </xf>
    <xf numFmtId="0" fontId="2" fillId="0" borderId="32" xfId="1" applyFont="1" applyBorder="1" applyAlignment="1">
      <alignment horizontal="center" vertical="center"/>
    </xf>
    <xf numFmtId="0" fontId="2" fillId="0" borderId="33" xfId="1" applyFont="1" applyBorder="1" applyAlignment="1">
      <alignment horizontal="center" vertical="center"/>
    </xf>
    <xf numFmtId="0" fontId="2" fillId="0" borderId="34" xfId="1" applyFont="1" applyBorder="1" applyAlignment="1">
      <alignment horizontal="center" vertical="center"/>
    </xf>
    <xf numFmtId="0" fontId="2" fillId="0" borderId="38" xfId="1" applyFont="1" applyBorder="1" applyAlignment="1">
      <alignment horizontal="center" vertical="center"/>
    </xf>
    <xf numFmtId="0" fontId="2" fillId="0" borderId="39" xfId="1" applyFont="1" applyBorder="1" applyAlignment="1">
      <alignment horizontal="center" vertical="center"/>
    </xf>
    <xf numFmtId="177" fontId="2" fillId="0" borderId="7" xfId="1" quotePrefix="1" applyNumberFormat="1" applyFont="1" applyBorder="1" applyAlignment="1">
      <alignment horizontal="center" vertical="center" shrinkToFit="1"/>
    </xf>
    <xf numFmtId="0" fontId="2" fillId="2" borderId="71" xfId="1" applyFont="1" applyFill="1" applyBorder="1" applyAlignment="1">
      <alignment horizontal="center" vertical="center"/>
    </xf>
    <xf numFmtId="0" fontId="2" fillId="2" borderId="72" xfId="1" applyFont="1" applyFill="1" applyBorder="1" applyAlignment="1">
      <alignment horizontal="center" vertical="center"/>
    </xf>
    <xf numFmtId="0" fontId="2" fillId="0" borderId="26" xfId="1" applyFont="1" applyBorder="1" applyAlignment="1">
      <alignment horizontal="center" vertical="center"/>
    </xf>
    <xf numFmtId="177" fontId="2" fillId="0" borderId="54" xfId="1" applyNumberFormat="1" applyFont="1" applyBorder="1" applyAlignment="1">
      <alignment horizontal="center" vertical="center" shrinkToFit="1"/>
    </xf>
    <xf numFmtId="0" fontId="2" fillId="2" borderId="77" xfId="1" applyFont="1" applyFill="1" applyBorder="1" applyAlignment="1">
      <alignment horizontal="center" vertical="center"/>
    </xf>
    <xf numFmtId="177" fontId="2" fillId="0" borderId="4" xfId="1" applyNumberFormat="1" applyFont="1" applyBorder="1" applyAlignment="1">
      <alignment horizontal="center" vertical="center" shrinkToFit="1"/>
    </xf>
    <xf numFmtId="177" fontId="2" fillId="0" borderId="42" xfId="1" applyNumberFormat="1" applyFont="1" applyBorder="1" applyAlignment="1">
      <alignment horizontal="center" vertical="center" shrinkToFit="1"/>
    </xf>
    <xf numFmtId="177" fontId="2" fillId="0" borderId="24" xfId="1" quotePrefix="1" applyNumberFormat="1" applyFont="1" applyBorder="1" applyAlignment="1">
      <alignment horizontal="center" vertical="center" shrinkToFit="1"/>
    </xf>
    <xf numFmtId="0" fontId="2" fillId="2" borderId="73" xfId="1" applyFont="1" applyFill="1" applyBorder="1" applyAlignment="1">
      <alignment horizontal="center" vertical="center"/>
    </xf>
    <xf numFmtId="0" fontId="2" fillId="0" borderId="12" xfId="1" applyFont="1" applyBorder="1" applyAlignment="1">
      <alignment horizontal="center" vertical="center"/>
    </xf>
    <xf numFmtId="0" fontId="2" fillId="0" borderId="14" xfId="1" applyFont="1" applyBorder="1" applyAlignment="1">
      <alignment horizontal="center" vertical="center"/>
    </xf>
    <xf numFmtId="0" fontId="2" fillId="0" borderId="41" xfId="1" applyFont="1" applyBorder="1" applyAlignment="1">
      <alignment horizontal="center" vertical="center"/>
    </xf>
    <xf numFmtId="0" fontId="2" fillId="0" borderId="75" xfId="1" applyFont="1" applyBorder="1" applyAlignment="1">
      <alignment horizontal="center" vertical="center"/>
    </xf>
    <xf numFmtId="0" fontId="2" fillId="0" borderId="15" xfId="1" applyFont="1" applyBorder="1" applyAlignment="1">
      <alignment horizontal="center" vertical="center"/>
    </xf>
    <xf numFmtId="0" fontId="2" fillId="2" borderId="6" xfId="1" applyFont="1" applyFill="1" applyBorder="1" applyAlignment="1">
      <alignment horizontal="center" vertical="center"/>
    </xf>
    <xf numFmtId="177" fontId="2" fillId="0" borderId="22" xfId="1" applyNumberFormat="1" applyFont="1" applyBorder="1" applyAlignment="1">
      <alignment horizontal="center" vertical="center" wrapText="1" shrinkToFit="1"/>
    </xf>
    <xf numFmtId="177" fontId="2" fillId="0" borderId="7" xfId="1" applyNumberFormat="1" applyFont="1" applyBorder="1" applyAlignment="1">
      <alignment horizontal="center" vertical="center" wrapText="1" shrinkToFit="1"/>
    </xf>
    <xf numFmtId="177" fontId="2" fillId="0" borderId="10" xfId="1" quotePrefix="1" applyNumberFormat="1" applyFont="1" applyBorder="1" applyAlignment="1">
      <alignment horizontal="center" vertical="center" wrapText="1" shrinkToFit="1"/>
    </xf>
    <xf numFmtId="0" fontId="2" fillId="0" borderId="46" xfId="1" applyFont="1" applyBorder="1" applyAlignment="1">
      <alignment horizontal="center" vertical="center"/>
    </xf>
    <xf numFmtId="176" fontId="2" fillId="2" borderId="0" xfId="2" applyNumberFormat="1" applyFont="1" applyFill="1" applyBorder="1">
      <alignment vertical="center"/>
    </xf>
    <xf numFmtId="0" fontId="2" fillId="0" borderId="48" xfId="1" applyFont="1" applyBorder="1" applyAlignment="1">
      <alignment horizontal="center" vertical="center" shrinkToFit="1"/>
    </xf>
    <xf numFmtId="177" fontId="2" fillId="0" borderId="27" xfId="1" applyNumberFormat="1" applyFont="1" applyBorder="1" applyAlignment="1">
      <alignment horizontal="center" vertical="center" shrinkToFit="1"/>
    </xf>
    <xf numFmtId="177" fontId="2" fillId="0" borderId="43" xfId="1" applyNumberFormat="1" applyFont="1" applyBorder="1" applyAlignment="1">
      <alignment horizontal="center" vertical="center" shrinkToFit="1"/>
    </xf>
    <xf numFmtId="177" fontId="2" fillId="0" borderId="46" xfId="1" quotePrefix="1" applyNumberFormat="1" applyFont="1" applyBorder="1" applyAlignment="1">
      <alignment horizontal="center" vertical="center" shrinkToFit="1"/>
    </xf>
    <xf numFmtId="178" fontId="2" fillId="0" borderId="43" xfId="2" applyNumberFormat="1" applyFont="1" applyFill="1" applyBorder="1" applyAlignment="1">
      <alignment horizontal="right" vertical="center"/>
    </xf>
    <xf numFmtId="178" fontId="2" fillId="0" borderId="44" xfId="2" applyNumberFormat="1" applyFont="1" applyFill="1" applyBorder="1" applyAlignment="1">
      <alignment horizontal="right" vertical="center"/>
    </xf>
    <xf numFmtId="176" fontId="7" fillId="4" borderId="46" xfId="2" applyNumberFormat="1" applyFont="1" applyFill="1" applyBorder="1" applyAlignment="1">
      <alignment horizontal="right" vertical="center"/>
    </xf>
    <xf numFmtId="0" fontId="2" fillId="0" borderId="71" xfId="1" applyFont="1" applyBorder="1" applyAlignment="1">
      <alignment horizontal="center" vertical="center" shrinkToFit="1"/>
    </xf>
    <xf numFmtId="0" fontId="2" fillId="0" borderId="72" xfId="1" applyFont="1" applyBorder="1" applyAlignment="1">
      <alignment horizontal="center" vertical="center" shrinkToFit="1"/>
    </xf>
    <xf numFmtId="0" fontId="2" fillId="0" borderId="77" xfId="1" applyFont="1" applyBorder="1" applyAlignment="1">
      <alignment horizontal="center" vertical="center" shrinkToFit="1"/>
    </xf>
    <xf numFmtId="0" fontId="10" fillId="0" borderId="20" xfId="1" applyFont="1" applyBorder="1" applyAlignment="1">
      <alignment horizontal="center" vertical="center"/>
    </xf>
    <xf numFmtId="0" fontId="2" fillId="0" borderId="29" xfId="1" applyFont="1" applyBorder="1" applyAlignment="1">
      <alignment horizontal="center" vertical="center" shrinkToFit="1"/>
    </xf>
    <xf numFmtId="177" fontId="2" fillId="0" borderId="43" xfId="1" quotePrefix="1" applyNumberFormat="1" applyFont="1" applyBorder="1" applyAlignment="1">
      <alignment horizontal="center" vertical="center" shrinkToFit="1"/>
    </xf>
    <xf numFmtId="177" fontId="2" fillId="0" borderId="46" xfId="1" applyNumberFormat="1" applyFont="1" applyBorder="1" applyAlignment="1">
      <alignment horizontal="center" vertical="center" shrinkToFit="1"/>
    </xf>
    <xf numFmtId="178" fontId="2" fillId="0" borderId="43" xfId="2" applyNumberFormat="1" applyFont="1" applyBorder="1" applyAlignment="1">
      <alignment horizontal="right" vertical="center"/>
    </xf>
    <xf numFmtId="178" fontId="2" fillId="0" borderId="44" xfId="2" applyNumberFormat="1" applyFont="1" applyBorder="1" applyAlignment="1">
      <alignment horizontal="right" vertical="center"/>
    </xf>
    <xf numFmtId="0" fontId="2" fillId="0" borderId="43" xfId="1" applyFont="1" applyBorder="1" applyAlignment="1">
      <alignment horizontal="center" vertical="center"/>
    </xf>
    <xf numFmtId="0" fontId="2" fillId="0" borderId="44" xfId="1" applyFont="1" applyBorder="1" applyAlignment="1">
      <alignment horizontal="center" vertical="center"/>
    </xf>
    <xf numFmtId="0" fontId="2" fillId="0" borderId="47" xfId="1" applyFont="1" applyBorder="1" applyAlignment="1">
      <alignment horizontal="center" vertical="center"/>
    </xf>
    <xf numFmtId="0" fontId="2" fillId="2" borderId="48" xfId="1" applyFont="1" applyFill="1" applyBorder="1" applyAlignment="1">
      <alignment horizontal="center" vertical="center"/>
    </xf>
    <xf numFmtId="177" fontId="2" fillId="0" borderId="50" xfId="1" quotePrefix="1" applyNumberFormat="1" applyFont="1" applyBorder="1" applyAlignment="1">
      <alignment horizontal="center" vertical="center" shrinkToFit="1"/>
    </xf>
    <xf numFmtId="0" fontId="2" fillId="0" borderId="17" xfId="1" applyFont="1" applyBorder="1" applyAlignment="1">
      <alignment horizontal="center" vertical="center" shrinkToFit="1"/>
    </xf>
    <xf numFmtId="0" fontId="1" fillId="2" borderId="21" xfId="1" applyFill="1" applyBorder="1">
      <alignment vertical="center"/>
    </xf>
    <xf numFmtId="0" fontId="2" fillId="0" borderId="16" xfId="1" applyFont="1" applyBorder="1" applyAlignment="1">
      <alignment horizontal="center" vertical="center"/>
    </xf>
    <xf numFmtId="177" fontId="2" fillId="0" borderId="7" xfId="1" applyNumberFormat="1" applyFont="1" applyBorder="1" applyAlignment="1">
      <alignment horizontal="center" vertical="center"/>
    </xf>
    <xf numFmtId="177" fontId="2" fillId="0" borderId="10" xfId="1" quotePrefix="1" applyNumberFormat="1" applyFont="1" applyBorder="1" applyAlignment="1">
      <alignment horizontal="center" vertical="center"/>
    </xf>
    <xf numFmtId="0" fontId="2" fillId="0" borderId="0" xfId="1" applyFont="1" applyAlignment="1">
      <alignment horizontal="center" vertical="center"/>
    </xf>
    <xf numFmtId="179" fontId="7" fillId="4" borderId="10" xfId="2" applyNumberFormat="1" applyFont="1" applyFill="1" applyBorder="1" applyAlignment="1">
      <alignment horizontal="right" vertical="center"/>
    </xf>
    <xf numFmtId="176" fontId="0" fillId="2" borderId="11" xfId="2" applyNumberFormat="1" applyFont="1" applyFill="1" applyBorder="1">
      <alignment vertical="center"/>
    </xf>
    <xf numFmtId="0" fontId="1" fillId="0" borderId="22" xfId="1" applyBorder="1" applyAlignment="1">
      <alignment horizontal="center" vertical="center"/>
    </xf>
    <xf numFmtId="0" fontId="1" fillId="0" borderId="7" xfId="1" applyBorder="1" applyAlignment="1">
      <alignment horizontal="center" vertical="center"/>
    </xf>
    <xf numFmtId="0" fontId="1" fillId="0" borderId="8" xfId="1" applyBorder="1" applyAlignment="1">
      <alignment horizontal="center" vertical="center"/>
    </xf>
    <xf numFmtId="0" fontId="1" fillId="0" borderId="10" xfId="1" applyBorder="1" applyAlignment="1">
      <alignment horizontal="center" vertical="center"/>
    </xf>
    <xf numFmtId="0" fontId="1" fillId="0" borderId="25" xfId="1" applyBorder="1" applyAlignment="1">
      <alignment horizontal="center" vertical="center"/>
    </xf>
    <xf numFmtId="0" fontId="1" fillId="2" borderId="16" xfId="1" applyFill="1" applyBorder="1" applyAlignment="1">
      <alignment horizontal="center" vertical="center"/>
    </xf>
    <xf numFmtId="177" fontId="2" fillId="0" borderId="19" xfId="1" applyNumberFormat="1" applyFont="1" applyBorder="1" applyAlignment="1">
      <alignment horizontal="center" vertical="center"/>
    </xf>
    <xf numFmtId="177" fontId="2" fillId="0" borderId="21" xfId="1" quotePrefix="1" applyNumberFormat="1" applyFont="1" applyBorder="1" applyAlignment="1">
      <alignment horizontal="center" vertical="center"/>
    </xf>
    <xf numFmtId="178" fontId="11" fillId="0" borderId="19" xfId="2" applyNumberFormat="1" applyFont="1" applyFill="1" applyBorder="1" applyAlignment="1">
      <alignment horizontal="right" vertical="center"/>
    </xf>
    <xf numFmtId="178" fontId="11" fillId="0" borderId="20" xfId="2" applyNumberFormat="1" applyFont="1" applyFill="1" applyBorder="1" applyAlignment="1">
      <alignment horizontal="right" vertical="center"/>
    </xf>
    <xf numFmtId="176" fontId="12" fillId="4" borderId="21" xfId="2" applyNumberFormat="1" applyFont="1" applyFill="1" applyBorder="1" applyAlignment="1">
      <alignment horizontal="right" vertical="center"/>
    </xf>
    <xf numFmtId="0" fontId="1" fillId="0" borderId="56" xfId="1" applyBorder="1" applyAlignment="1">
      <alignment horizontal="center" vertical="center"/>
    </xf>
    <xf numFmtId="0" fontId="1" fillId="0" borderId="19" xfId="1" applyBorder="1" applyAlignment="1">
      <alignment horizontal="center" vertical="center"/>
    </xf>
    <xf numFmtId="0" fontId="1" fillId="0" borderId="20" xfId="1" applyBorder="1" applyAlignment="1">
      <alignment horizontal="center" vertical="center"/>
    </xf>
    <xf numFmtId="0" fontId="1" fillId="0" borderId="21" xfId="1" applyBorder="1" applyAlignment="1">
      <alignment horizontal="center" vertical="center"/>
    </xf>
    <xf numFmtId="0" fontId="1" fillId="0" borderId="55" xfId="1" applyBorder="1" applyAlignment="1">
      <alignment horizontal="center" vertical="center"/>
    </xf>
    <xf numFmtId="0" fontId="1" fillId="2" borderId="26" xfId="1" applyFill="1" applyBorder="1" applyAlignment="1">
      <alignment horizontal="center" vertical="center"/>
    </xf>
    <xf numFmtId="177" fontId="2" fillId="0" borderId="19" xfId="1" quotePrefix="1" applyNumberFormat="1" applyFont="1" applyBorder="1" applyAlignment="1">
      <alignment horizontal="center" vertical="center"/>
    </xf>
    <xf numFmtId="177" fontId="2" fillId="0" borderId="21" xfId="1" applyNumberFormat="1" applyFont="1" applyBorder="1" applyAlignment="1">
      <alignment horizontal="center" vertical="center"/>
    </xf>
    <xf numFmtId="0" fontId="2" fillId="0" borderId="67" xfId="1" applyFont="1" applyBorder="1" applyAlignment="1">
      <alignment horizontal="center" vertical="center"/>
    </xf>
    <xf numFmtId="177" fontId="2" fillId="0" borderId="59" xfId="1" applyNumberFormat="1" applyFont="1" applyBorder="1" applyAlignment="1">
      <alignment horizontal="center" vertical="center"/>
    </xf>
    <xf numFmtId="177" fontId="2" fillId="0" borderId="31" xfId="1" applyNumberFormat="1" applyFont="1" applyBorder="1" applyAlignment="1">
      <alignment horizontal="center" vertical="center"/>
    </xf>
    <xf numFmtId="178" fontId="11" fillId="0" borderId="59" xfId="2" applyNumberFormat="1" applyFont="1" applyFill="1" applyBorder="1" applyAlignment="1">
      <alignment horizontal="right" vertical="center"/>
    </xf>
    <xf numFmtId="178" fontId="11" fillId="0" borderId="60" xfId="2" applyNumberFormat="1" applyFont="1" applyFill="1" applyBorder="1" applyAlignment="1">
      <alignment horizontal="right" vertical="center"/>
    </xf>
    <xf numFmtId="176" fontId="12" fillId="4" borderId="31" xfId="2" applyNumberFormat="1" applyFont="1" applyFill="1" applyBorder="1" applyAlignment="1">
      <alignment horizontal="right" vertical="center"/>
    </xf>
    <xf numFmtId="0" fontId="1" fillId="0" borderId="68" xfId="1" applyBorder="1" applyAlignment="1">
      <alignment horizontal="center" vertical="center"/>
    </xf>
    <xf numFmtId="0" fontId="1" fillId="0" borderId="59" xfId="1" applyBorder="1" applyAlignment="1">
      <alignment horizontal="center" vertical="center"/>
    </xf>
    <xf numFmtId="0" fontId="1" fillId="0" borderId="60" xfId="1" applyBorder="1" applyAlignment="1">
      <alignment horizontal="center" vertical="center"/>
    </xf>
    <xf numFmtId="0" fontId="1" fillId="0" borderId="31" xfId="1" applyBorder="1" applyAlignment="1">
      <alignment horizontal="center" vertical="center"/>
    </xf>
    <xf numFmtId="0" fontId="1" fillId="0" borderId="30" xfId="1" applyBorder="1" applyAlignment="1">
      <alignment horizontal="center" vertical="center"/>
    </xf>
    <xf numFmtId="0" fontId="1" fillId="2" borderId="67" xfId="1" applyFill="1" applyBorder="1" applyAlignment="1">
      <alignment horizontal="center" vertical="center"/>
    </xf>
    <xf numFmtId="177" fontId="2" fillId="0" borderId="7" xfId="1" quotePrefix="1" applyNumberFormat="1" applyFont="1" applyBorder="1" applyAlignment="1">
      <alignment horizontal="center" vertical="center"/>
    </xf>
    <xf numFmtId="177" fontId="2" fillId="0" borderId="10" xfId="1" applyNumberFormat="1" applyFont="1" applyBorder="1" applyAlignment="1">
      <alignment horizontal="center" vertical="center"/>
    </xf>
    <xf numFmtId="178" fontId="11" fillId="0" borderId="7" xfId="2" applyNumberFormat="1" applyFont="1" applyFill="1" applyBorder="1" applyAlignment="1">
      <alignment horizontal="right" vertical="center"/>
    </xf>
    <xf numFmtId="178" fontId="11" fillId="0" borderId="8" xfId="2" applyNumberFormat="1" applyFont="1" applyFill="1" applyBorder="1" applyAlignment="1">
      <alignment horizontal="right" vertical="center"/>
    </xf>
    <xf numFmtId="176" fontId="12" fillId="4" borderId="10" xfId="2" applyNumberFormat="1" applyFont="1" applyFill="1" applyBorder="1" applyAlignment="1">
      <alignment horizontal="right" vertical="center"/>
    </xf>
    <xf numFmtId="0" fontId="1" fillId="0" borderId="63" xfId="1" applyBorder="1" applyAlignment="1">
      <alignment horizontal="center" vertical="center"/>
    </xf>
    <xf numFmtId="0" fontId="1" fillId="0" borderId="50" xfId="1" applyBorder="1" applyAlignment="1">
      <alignment horizontal="center" vertical="center"/>
    </xf>
    <xf numFmtId="0" fontId="1" fillId="0" borderId="51" xfId="1" applyBorder="1" applyAlignment="1">
      <alignment horizontal="center" vertical="center"/>
    </xf>
    <xf numFmtId="0" fontId="1" fillId="0" borderId="52" xfId="1" applyBorder="1" applyAlignment="1">
      <alignment horizontal="center" vertical="center"/>
    </xf>
    <xf numFmtId="0" fontId="1" fillId="0" borderId="58" xfId="1" applyBorder="1" applyAlignment="1">
      <alignment horizontal="center" vertical="center"/>
    </xf>
    <xf numFmtId="0" fontId="1" fillId="2" borderId="53" xfId="1" applyFill="1" applyBorder="1" applyAlignment="1">
      <alignment horizontal="center" vertical="center"/>
    </xf>
    <xf numFmtId="177" fontId="2" fillId="0" borderId="59" xfId="1" quotePrefix="1" applyNumberFormat="1" applyFont="1" applyBorder="1" applyAlignment="1">
      <alignment horizontal="center" vertical="center"/>
    </xf>
    <xf numFmtId="0" fontId="2" fillId="0" borderId="18" xfId="1" applyFont="1" applyBorder="1" applyAlignment="1">
      <alignment horizontal="center" vertical="center"/>
    </xf>
    <xf numFmtId="0" fontId="2" fillId="0" borderId="11" xfId="1" applyFont="1" applyBorder="1" applyAlignment="1">
      <alignment horizontal="center" vertical="center"/>
    </xf>
    <xf numFmtId="0" fontId="0" fillId="0" borderId="20" xfId="3" applyFont="1" applyFill="1" applyBorder="1" applyAlignment="1">
      <alignment horizontal="center" vertical="center"/>
    </xf>
    <xf numFmtId="0" fontId="1" fillId="0" borderId="32" xfId="1" applyBorder="1" applyAlignment="1">
      <alignment horizontal="center" vertical="center"/>
    </xf>
    <xf numFmtId="0" fontId="1" fillId="2" borderId="19" xfId="1" applyFill="1" applyBorder="1">
      <alignment vertical="center"/>
    </xf>
    <xf numFmtId="177" fontId="2" fillId="0" borderId="31" xfId="1" quotePrefix="1" applyNumberFormat="1" applyFont="1" applyBorder="1" applyAlignment="1">
      <alignment horizontal="center" vertical="center"/>
    </xf>
    <xf numFmtId="0" fontId="1" fillId="0" borderId="57" xfId="1" applyBorder="1" applyAlignment="1">
      <alignment horizontal="center" vertical="center"/>
    </xf>
    <xf numFmtId="49" fontId="1" fillId="2" borderId="21" xfId="1" applyNumberFormat="1" applyFill="1" applyBorder="1" applyAlignment="1">
      <alignment horizontal="right" vertical="center"/>
    </xf>
    <xf numFmtId="0" fontId="2" fillId="0" borderId="53" xfId="1" applyFont="1" applyBorder="1" applyAlignment="1">
      <alignment horizontal="center" vertical="center"/>
    </xf>
    <xf numFmtId="177" fontId="2" fillId="0" borderId="50" xfId="1" applyNumberFormat="1" applyFont="1" applyBorder="1" applyAlignment="1">
      <alignment horizontal="center" vertical="center"/>
    </xf>
    <xf numFmtId="177" fontId="2" fillId="0" borderId="52" xfId="1" quotePrefix="1" applyNumberFormat="1" applyFont="1" applyBorder="1" applyAlignment="1">
      <alignment horizontal="center" vertical="center"/>
    </xf>
    <xf numFmtId="178" fontId="11" fillId="0" borderId="19" xfId="2" applyNumberFormat="1" applyFont="1" applyBorder="1" applyAlignment="1">
      <alignment horizontal="right" vertical="center"/>
    </xf>
    <xf numFmtId="178" fontId="11" fillId="0" borderId="20" xfId="2" applyNumberFormat="1" applyFont="1" applyBorder="1" applyAlignment="1">
      <alignment horizontal="right" vertical="center"/>
    </xf>
    <xf numFmtId="176" fontId="0" fillId="2" borderId="17" xfId="2" applyNumberFormat="1" applyFont="1" applyFill="1" applyBorder="1">
      <alignment vertical="center"/>
    </xf>
    <xf numFmtId="0" fontId="1" fillId="2" borderId="21" xfId="1" applyFill="1" applyBorder="1" applyAlignment="1">
      <alignment horizontal="right" vertical="center"/>
    </xf>
    <xf numFmtId="178" fontId="11" fillId="0" borderId="7" xfId="2" applyNumberFormat="1" applyFont="1" applyBorder="1" applyAlignment="1">
      <alignment horizontal="right" vertical="center"/>
    </xf>
    <xf numFmtId="178" fontId="11" fillId="0" borderId="8" xfId="2" applyNumberFormat="1" applyFont="1" applyBorder="1" applyAlignment="1">
      <alignment horizontal="right" vertical="center"/>
    </xf>
    <xf numFmtId="178" fontId="11" fillId="0" borderId="59" xfId="2" applyNumberFormat="1" applyFont="1" applyBorder="1" applyAlignment="1">
      <alignment horizontal="right" vertical="center"/>
    </xf>
    <xf numFmtId="178" fontId="11" fillId="0" borderId="60" xfId="2" applyNumberFormat="1" applyFont="1" applyBorder="1" applyAlignment="1">
      <alignment horizontal="right" vertical="center"/>
    </xf>
    <xf numFmtId="178" fontId="11" fillId="0" borderId="25" xfId="2" applyNumberFormat="1" applyFont="1" applyFill="1" applyBorder="1" applyAlignment="1">
      <alignment horizontal="right" vertical="center"/>
    </xf>
    <xf numFmtId="17" fontId="1" fillId="2" borderId="21" xfId="1" quotePrefix="1" applyNumberFormat="1" applyFill="1" applyBorder="1" applyAlignment="1">
      <alignment horizontal="right" vertical="center"/>
    </xf>
    <xf numFmtId="178" fontId="11" fillId="0" borderId="55" xfId="2" applyNumberFormat="1" applyFont="1" applyFill="1" applyBorder="1" applyAlignment="1">
      <alignment horizontal="right" vertical="center"/>
    </xf>
    <xf numFmtId="0" fontId="1" fillId="0" borderId="72" xfId="1" applyBorder="1" applyAlignment="1">
      <alignment horizontal="center" vertical="center"/>
    </xf>
    <xf numFmtId="177" fontId="12" fillId="4" borderId="21" xfId="2" applyNumberFormat="1" applyFont="1" applyFill="1" applyBorder="1" applyAlignment="1">
      <alignment horizontal="right" vertical="center"/>
    </xf>
    <xf numFmtId="178" fontId="11" fillId="0" borderId="30" xfId="2" applyNumberFormat="1" applyFont="1" applyFill="1" applyBorder="1" applyAlignment="1">
      <alignment horizontal="right" vertical="center"/>
    </xf>
    <xf numFmtId="0" fontId="2" fillId="0" borderId="0" xfId="1" applyFont="1" applyAlignment="1">
      <alignment horizontal="center" vertical="center" wrapText="1"/>
    </xf>
    <xf numFmtId="0" fontId="2" fillId="0" borderId="18" xfId="1" applyFont="1" applyBorder="1" applyAlignment="1">
      <alignment horizontal="center" vertical="center" wrapText="1"/>
    </xf>
    <xf numFmtId="0" fontId="1" fillId="0" borderId="35" xfId="1" applyBorder="1" applyAlignment="1">
      <alignment horizontal="center" vertical="center"/>
    </xf>
    <xf numFmtId="0" fontId="1" fillId="0" borderId="67" xfId="1" applyBorder="1" applyAlignment="1">
      <alignment horizontal="center" vertical="center"/>
    </xf>
    <xf numFmtId="0" fontId="2" fillId="0" borderId="6" xfId="1" applyFont="1" applyBorder="1" applyAlignment="1">
      <alignment horizontal="center" vertical="center"/>
    </xf>
    <xf numFmtId="177" fontId="2" fillId="0" borderId="12" xfId="1" applyNumberFormat="1" applyFont="1" applyBorder="1" applyAlignment="1">
      <alignment horizontal="center" vertical="center"/>
    </xf>
    <xf numFmtId="177" fontId="2" fillId="0" borderId="41" xfId="1" quotePrefix="1" applyNumberFormat="1" applyFont="1" applyBorder="1" applyAlignment="1">
      <alignment horizontal="center" vertical="center"/>
    </xf>
    <xf numFmtId="178" fontId="11" fillId="0" borderId="12" xfId="2" applyNumberFormat="1" applyFont="1" applyFill="1" applyBorder="1" applyAlignment="1">
      <alignment horizontal="right" vertical="center"/>
    </xf>
    <xf numFmtId="178" fontId="11" fillId="0" borderId="14" xfId="2" applyNumberFormat="1" applyFont="1" applyFill="1" applyBorder="1" applyAlignment="1">
      <alignment horizontal="right" vertical="center"/>
    </xf>
    <xf numFmtId="176" fontId="12" fillId="4" borderId="41" xfId="2" applyNumberFormat="1" applyFont="1" applyFill="1" applyBorder="1" applyAlignment="1">
      <alignment horizontal="right" vertical="center"/>
    </xf>
    <xf numFmtId="0" fontId="1" fillId="0" borderId="27" xfId="1" applyBorder="1" applyAlignment="1">
      <alignment horizontal="center" vertical="center"/>
    </xf>
    <xf numFmtId="0" fontId="1" fillId="0" borderId="12" xfId="1" applyBorder="1" applyAlignment="1">
      <alignment horizontal="center" vertical="center"/>
    </xf>
    <xf numFmtId="0" fontId="1" fillId="0" borderId="14" xfId="1" applyBorder="1" applyAlignment="1">
      <alignment horizontal="center" vertical="center"/>
    </xf>
    <xf numFmtId="0" fontId="1" fillId="0" borderId="41" xfId="1" applyBorder="1" applyAlignment="1">
      <alignment horizontal="center" vertical="center"/>
    </xf>
    <xf numFmtId="0" fontId="1" fillId="0" borderId="75" xfId="1" applyBorder="1" applyAlignment="1">
      <alignment horizontal="center" vertical="center"/>
    </xf>
    <xf numFmtId="0" fontId="1" fillId="2" borderId="6" xfId="1" applyFill="1" applyBorder="1" applyAlignment="1">
      <alignment horizontal="center" vertical="center"/>
    </xf>
    <xf numFmtId="0" fontId="2" fillId="0" borderId="26" xfId="1" applyFont="1" applyBorder="1" applyAlignment="1">
      <alignment horizontal="center" vertical="center" wrapText="1"/>
    </xf>
    <xf numFmtId="177" fontId="2" fillId="0" borderId="19" xfId="1" applyNumberFormat="1" applyFont="1" applyBorder="1" applyAlignment="1">
      <alignment horizontal="center" vertical="center" wrapText="1"/>
    </xf>
    <xf numFmtId="177" fontId="2" fillId="0" borderId="21" xfId="1" quotePrefix="1" applyNumberFormat="1" applyFont="1" applyBorder="1" applyAlignment="1">
      <alignment horizontal="center" vertical="center" wrapText="1"/>
    </xf>
    <xf numFmtId="0" fontId="15" fillId="0" borderId="26" xfId="1" applyFont="1" applyBorder="1" applyAlignment="1">
      <alignment horizontal="center" vertical="center"/>
    </xf>
    <xf numFmtId="177" fontId="15" fillId="0" borderId="19" xfId="1" applyNumberFormat="1" applyFont="1" applyBorder="1" applyAlignment="1">
      <alignment horizontal="center" vertical="center"/>
    </xf>
    <xf numFmtId="177" fontId="15" fillId="0" borderId="21" xfId="1" applyNumberFormat="1" applyFont="1" applyBorder="1" applyAlignment="1">
      <alignment horizontal="center" vertical="center"/>
    </xf>
    <xf numFmtId="0" fontId="15" fillId="0" borderId="0" xfId="1" applyFont="1" applyAlignment="1">
      <alignment horizontal="center" vertical="center"/>
    </xf>
    <xf numFmtId="178" fontId="16" fillId="0" borderId="19" xfId="2" applyNumberFormat="1" applyFont="1" applyFill="1" applyBorder="1" applyAlignment="1">
      <alignment horizontal="right" vertical="center"/>
    </xf>
    <xf numFmtId="178" fontId="16" fillId="0" borderId="20" xfId="2" applyNumberFormat="1" applyFont="1" applyFill="1" applyBorder="1" applyAlignment="1">
      <alignment horizontal="right" vertical="center"/>
    </xf>
    <xf numFmtId="0" fontId="1" fillId="0" borderId="66" xfId="1" applyBorder="1" applyAlignment="1">
      <alignment horizontal="center" vertical="center"/>
    </xf>
    <xf numFmtId="0" fontId="1" fillId="0" borderId="77" xfId="1" applyBorder="1" applyAlignment="1">
      <alignment horizontal="center" vertical="center"/>
    </xf>
    <xf numFmtId="0" fontId="1" fillId="2" borderId="21" xfId="1" quotePrefix="1" applyFill="1" applyBorder="1" applyAlignment="1">
      <alignment horizontal="right" vertical="center"/>
    </xf>
    <xf numFmtId="177" fontId="2" fillId="0" borderId="50" xfId="1" quotePrefix="1" applyNumberFormat="1" applyFont="1" applyBorder="1" applyAlignment="1">
      <alignment horizontal="center" vertical="center"/>
    </xf>
    <xf numFmtId="177" fontId="2" fillId="0" borderId="52" xfId="1" applyNumberFormat="1" applyFont="1" applyBorder="1" applyAlignment="1">
      <alignment horizontal="center" vertical="center"/>
    </xf>
    <xf numFmtId="0" fontId="1" fillId="2" borderId="77" xfId="1" applyFill="1" applyBorder="1" applyAlignment="1">
      <alignment horizontal="center" vertical="center"/>
    </xf>
    <xf numFmtId="0" fontId="1" fillId="0" borderId="54" xfId="1" applyBorder="1" applyAlignment="1">
      <alignment horizontal="center" vertical="center"/>
    </xf>
    <xf numFmtId="0" fontId="15" fillId="0" borderId="26" xfId="1" applyFont="1" applyBorder="1" applyAlignment="1">
      <alignment horizontal="center" vertical="center" shrinkToFit="1"/>
    </xf>
    <xf numFmtId="177" fontId="15" fillId="0" borderId="21" xfId="1" applyNumberFormat="1" applyFont="1" applyBorder="1" applyAlignment="1">
      <alignment horizontal="center" vertical="center" shrinkToFit="1"/>
    </xf>
    <xf numFmtId="0" fontId="15" fillId="0" borderId="0" xfId="1" applyFont="1" applyAlignment="1">
      <alignment horizontal="center" vertical="center" shrinkToFit="1"/>
    </xf>
    <xf numFmtId="176" fontId="0" fillId="2" borderId="0" xfId="2" applyNumberFormat="1" applyFont="1" applyFill="1" applyBorder="1">
      <alignment vertical="center"/>
    </xf>
    <xf numFmtId="0" fontId="15" fillId="0" borderId="67" xfId="1" applyFont="1" applyBorder="1" applyAlignment="1">
      <alignment horizontal="center" vertical="center"/>
    </xf>
    <xf numFmtId="177" fontId="15" fillId="0" borderId="59" xfId="1" applyNumberFormat="1" applyFont="1" applyBorder="1" applyAlignment="1">
      <alignment horizontal="center" vertical="center"/>
    </xf>
    <xf numFmtId="178" fontId="16" fillId="0" borderId="59" xfId="2" applyNumberFormat="1" applyFont="1" applyFill="1" applyBorder="1" applyAlignment="1">
      <alignment horizontal="right" vertical="center"/>
    </xf>
    <xf numFmtId="178" fontId="16" fillId="0" borderId="60" xfId="2" applyNumberFormat="1" applyFont="1" applyFill="1" applyBorder="1" applyAlignment="1">
      <alignment horizontal="right" vertical="center"/>
    </xf>
    <xf numFmtId="0" fontId="15" fillId="0" borderId="16" xfId="1" applyFont="1" applyBorder="1" applyAlignment="1">
      <alignment horizontal="center" vertical="center"/>
    </xf>
    <xf numFmtId="177" fontId="15" fillId="0" borderId="7" xfId="1" applyNumberFormat="1" applyFont="1" applyBorder="1" applyAlignment="1">
      <alignment horizontal="center" vertical="center"/>
    </xf>
    <xf numFmtId="178" fontId="16" fillId="0" borderId="7" xfId="2" applyNumberFormat="1" applyFont="1" applyFill="1" applyBorder="1" applyAlignment="1">
      <alignment horizontal="right" vertical="center"/>
    </xf>
    <xf numFmtId="178" fontId="16" fillId="0" borderId="8" xfId="2" applyNumberFormat="1" applyFont="1" applyFill="1" applyBorder="1" applyAlignment="1">
      <alignment horizontal="right" vertical="center"/>
    </xf>
    <xf numFmtId="0" fontId="1" fillId="2" borderId="72" xfId="1" applyFill="1" applyBorder="1" applyAlignment="1">
      <alignment horizontal="center" vertical="center"/>
    </xf>
    <xf numFmtId="0" fontId="1" fillId="0" borderId="64" xfId="1" applyBorder="1" applyAlignment="1">
      <alignment horizontal="center" vertical="center"/>
    </xf>
    <xf numFmtId="0" fontId="1" fillId="2" borderId="78" xfId="1" applyFill="1" applyBorder="1" applyAlignment="1">
      <alignment horizontal="center" vertical="center"/>
    </xf>
    <xf numFmtId="0" fontId="1" fillId="0" borderId="26" xfId="1" applyBorder="1" applyAlignment="1">
      <alignment horizontal="center" vertical="center"/>
    </xf>
    <xf numFmtId="177" fontId="2" fillId="0" borderId="12" xfId="1" quotePrefix="1" applyNumberFormat="1" applyFont="1" applyBorder="1" applyAlignment="1">
      <alignment horizontal="center" vertical="center"/>
    </xf>
    <xf numFmtId="177" fontId="2" fillId="0" borderId="41" xfId="1" applyNumberFormat="1" applyFont="1" applyBorder="1" applyAlignment="1">
      <alignment horizontal="center" vertical="center"/>
    </xf>
    <xf numFmtId="0" fontId="1" fillId="0" borderId="73" xfId="1" applyBorder="1" applyAlignment="1">
      <alignment horizontal="center" vertical="center"/>
    </xf>
    <xf numFmtId="0" fontId="2" fillId="0" borderId="40" xfId="1" applyFont="1" applyBorder="1" applyAlignment="1">
      <alignment horizontal="center" vertical="center"/>
    </xf>
    <xf numFmtId="177" fontId="2" fillId="0" borderId="12" xfId="1" applyNumberFormat="1" applyFont="1" applyBorder="1" applyAlignment="1">
      <alignment horizontal="center" vertical="center" shrinkToFit="1"/>
    </xf>
    <xf numFmtId="177" fontId="2" fillId="0" borderId="41" xfId="1" applyNumberFormat="1" applyFont="1" applyBorder="1" applyAlignment="1">
      <alignment horizontal="center" vertical="center" shrinkToFit="1"/>
    </xf>
    <xf numFmtId="0" fontId="1" fillId="0" borderId="43" xfId="1" applyBorder="1" applyAlignment="1">
      <alignment horizontal="center" vertical="center"/>
    </xf>
    <xf numFmtId="0" fontId="1" fillId="0" borderId="44" xfId="1" applyBorder="1" applyAlignment="1">
      <alignment horizontal="center" vertical="center"/>
    </xf>
    <xf numFmtId="0" fontId="1" fillId="0" borderId="29" xfId="1" applyBorder="1" applyAlignment="1">
      <alignment horizontal="center" vertical="center"/>
    </xf>
    <xf numFmtId="0" fontId="1" fillId="0" borderId="46" xfId="1" applyBorder="1" applyAlignment="1">
      <alignment horizontal="center" vertical="center"/>
    </xf>
    <xf numFmtId="0" fontId="1" fillId="2" borderId="48" xfId="1" applyFill="1" applyBorder="1" applyAlignment="1">
      <alignment horizontal="center" vertical="center"/>
    </xf>
    <xf numFmtId="0" fontId="1" fillId="0" borderId="78" xfId="1" applyBorder="1" applyAlignment="1">
      <alignment horizontal="center" vertical="center"/>
    </xf>
    <xf numFmtId="178" fontId="11" fillId="2" borderId="7" xfId="2" applyNumberFormat="1" applyFont="1" applyFill="1" applyBorder="1" applyAlignment="1">
      <alignment horizontal="right" vertical="center"/>
    </xf>
    <xf numFmtId="178" fontId="11" fillId="2" borderId="8" xfId="2" applyNumberFormat="1" applyFont="1" applyFill="1" applyBorder="1" applyAlignment="1">
      <alignment horizontal="right" vertical="center"/>
    </xf>
    <xf numFmtId="178" fontId="11" fillId="2" borderId="19" xfId="2" applyNumberFormat="1" applyFont="1" applyFill="1" applyBorder="1" applyAlignment="1">
      <alignment horizontal="right" vertical="center"/>
    </xf>
    <xf numFmtId="178" fontId="11" fillId="2" borderId="20" xfId="2" applyNumberFormat="1" applyFont="1" applyFill="1" applyBorder="1" applyAlignment="1">
      <alignment horizontal="right" vertical="center"/>
    </xf>
    <xf numFmtId="178" fontId="11" fillId="2" borderId="59" xfId="2" applyNumberFormat="1" applyFont="1" applyFill="1" applyBorder="1" applyAlignment="1">
      <alignment horizontal="right" vertical="center"/>
    </xf>
    <xf numFmtId="178" fontId="11" fillId="2" borderId="60" xfId="2" applyNumberFormat="1" applyFont="1" applyFill="1" applyBorder="1" applyAlignment="1">
      <alignment horizontal="right" vertical="center"/>
    </xf>
    <xf numFmtId="176" fontId="0" fillId="2" borderId="18" xfId="2" applyNumberFormat="1" applyFont="1" applyFill="1" applyBorder="1">
      <alignment vertical="center"/>
    </xf>
    <xf numFmtId="178" fontId="11" fillId="0" borderId="50" xfId="2" applyNumberFormat="1" applyFont="1" applyBorder="1" applyAlignment="1">
      <alignment horizontal="right" vertical="center"/>
    </xf>
    <xf numFmtId="178" fontId="11" fillId="0" borderId="51" xfId="2" applyNumberFormat="1" applyFont="1" applyBorder="1" applyAlignment="1">
      <alignment horizontal="right" vertical="center"/>
    </xf>
    <xf numFmtId="176" fontId="12" fillId="4" borderId="52" xfId="2" applyNumberFormat="1" applyFont="1" applyFill="1" applyBorder="1" applyAlignment="1">
      <alignment horizontal="right" vertical="center"/>
    </xf>
    <xf numFmtId="0" fontId="1" fillId="2" borderId="0" xfId="1" applyFill="1">
      <alignment vertical="center"/>
    </xf>
    <xf numFmtId="0" fontId="2" fillId="0" borderId="63" xfId="1" applyFont="1" applyBorder="1" applyAlignment="1">
      <alignment horizontal="center" vertical="center"/>
    </xf>
    <xf numFmtId="0" fontId="11" fillId="2" borderId="0" xfId="1" applyFont="1" applyFill="1" applyAlignment="1">
      <alignment horizontal="center" vertical="center"/>
    </xf>
    <xf numFmtId="0" fontId="1" fillId="2" borderId="8" xfId="1" applyFill="1" applyBorder="1" applyAlignment="1">
      <alignment horizontal="center" vertical="center"/>
    </xf>
    <xf numFmtId="0" fontId="1" fillId="2" borderId="10" xfId="1" applyFill="1" applyBorder="1" applyAlignment="1">
      <alignment horizontal="center" vertical="center"/>
    </xf>
    <xf numFmtId="0" fontId="1" fillId="2" borderId="7" xfId="1" applyFill="1" applyBorder="1" applyAlignment="1">
      <alignment horizontal="center" vertical="center"/>
    </xf>
    <xf numFmtId="0" fontId="2" fillId="0" borderId="56" xfId="1" applyFont="1" applyBorder="1" applyAlignment="1">
      <alignment horizontal="center" vertical="center"/>
    </xf>
    <xf numFmtId="0" fontId="1" fillId="2" borderId="20" xfId="1" applyFill="1" applyBorder="1" applyAlignment="1">
      <alignment horizontal="center" vertical="center"/>
    </xf>
    <xf numFmtId="0" fontId="1" fillId="2" borderId="21" xfId="1" applyFill="1" applyBorder="1" applyAlignment="1">
      <alignment horizontal="center" vertical="center"/>
    </xf>
    <xf numFmtId="0" fontId="1" fillId="2" borderId="19" xfId="1" applyFill="1" applyBorder="1" applyAlignment="1">
      <alignment horizontal="center" vertical="center"/>
    </xf>
    <xf numFmtId="176" fontId="12" fillId="4" borderId="20" xfId="2" applyNumberFormat="1" applyFont="1" applyFill="1" applyBorder="1" applyAlignment="1">
      <alignment horizontal="right" vertical="center"/>
    </xf>
    <xf numFmtId="0" fontId="2" fillId="0" borderId="35" xfId="1" applyFont="1" applyBorder="1" applyAlignment="1">
      <alignment horizontal="center" vertical="center"/>
    </xf>
    <xf numFmtId="0" fontId="1" fillId="0" borderId="33" xfId="1" applyBorder="1" applyAlignment="1">
      <alignment horizontal="center" vertical="center"/>
    </xf>
    <xf numFmtId="0" fontId="1" fillId="0" borderId="34" xfId="1" applyBorder="1" applyAlignment="1">
      <alignment horizontal="center" vertical="center"/>
    </xf>
    <xf numFmtId="0" fontId="1" fillId="0" borderId="38" xfId="1" applyBorder="1" applyAlignment="1">
      <alignment horizontal="center" vertical="center"/>
    </xf>
    <xf numFmtId="0" fontId="1" fillId="2" borderId="33" xfId="1" applyFill="1" applyBorder="1" applyAlignment="1">
      <alignment horizontal="center" vertical="center"/>
    </xf>
    <xf numFmtId="0" fontId="1" fillId="2" borderId="34" xfId="1" applyFill="1" applyBorder="1" applyAlignment="1">
      <alignment horizontal="center" vertical="center"/>
    </xf>
    <xf numFmtId="0" fontId="1" fillId="2" borderId="32" xfId="1" applyFill="1" applyBorder="1" applyAlignment="1">
      <alignment horizontal="center" vertical="center"/>
    </xf>
    <xf numFmtId="0" fontId="1" fillId="2" borderId="40" xfId="1" applyFill="1" applyBorder="1" applyAlignment="1">
      <alignment horizontal="center" vertical="center"/>
    </xf>
    <xf numFmtId="177" fontId="2" fillId="0" borderId="32" xfId="1" applyNumberFormat="1" applyFont="1" applyBorder="1" applyAlignment="1">
      <alignment horizontal="center" vertical="center"/>
    </xf>
    <xf numFmtId="177" fontId="2" fillId="0" borderId="34" xfId="1" quotePrefix="1" applyNumberFormat="1" applyFont="1" applyBorder="1" applyAlignment="1">
      <alignment horizontal="center" vertical="center"/>
    </xf>
    <xf numFmtId="178" fontId="11" fillId="2" borderId="32" xfId="2" applyNumberFormat="1" applyFont="1" applyFill="1" applyBorder="1" applyAlignment="1">
      <alignment horizontal="right" vertical="center"/>
    </xf>
    <xf numFmtId="178" fontId="11" fillId="2" borderId="33" xfId="2" applyNumberFormat="1" applyFont="1" applyFill="1" applyBorder="1" applyAlignment="1">
      <alignment horizontal="right" vertical="center"/>
    </xf>
    <xf numFmtId="176" fontId="12" fillId="4" borderId="33" xfId="2" applyNumberFormat="1" applyFont="1" applyFill="1" applyBorder="1" applyAlignment="1">
      <alignment horizontal="right" vertical="center"/>
    </xf>
    <xf numFmtId="0" fontId="2" fillId="0" borderId="22" xfId="1" applyFont="1" applyBorder="1" applyAlignment="1">
      <alignment horizontal="center" vertical="center"/>
    </xf>
    <xf numFmtId="0" fontId="2" fillId="0" borderId="68" xfId="1" applyFont="1" applyBorder="1" applyAlignment="1">
      <alignment horizontal="center" vertical="center"/>
    </xf>
    <xf numFmtId="0" fontId="1" fillId="2" borderId="60" xfId="1" applyFill="1" applyBorder="1" applyAlignment="1">
      <alignment horizontal="center" vertical="center"/>
    </xf>
    <xf numFmtId="0" fontId="1" fillId="2" borderId="31" xfId="1" applyFill="1" applyBorder="1" applyAlignment="1">
      <alignment horizontal="center" vertical="center"/>
    </xf>
    <xf numFmtId="0" fontId="1" fillId="2" borderId="59" xfId="1" applyFill="1" applyBorder="1" applyAlignment="1">
      <alignment horizontal="center" vertical="center"/>
    </xf>
    <xf numFmtId="178" fontId="11" fillId="2" borderId="50" xfId="2" applyNumberFormat="1" applyFont="1" applyFill="1" applyBorder="1" applyAlignment="1">
      <alignment horizontal="right" vertical="center"/>
    </xf>
    <xf numFmtId="178" fontId="11" fillId="2" borderId="51" xfId="2" applyNumberFormat="1" applyFont="1" applyFill="1" applyBorder="1" applyAlignment="1">
      <alignment horizontal="right" vertical="center"/>
    </xf>
    <xf numFmtId="176" fontId="12" fillId="4" borderId="51" xfId="2" applyNumberFormat="1" applyFont="1" applyFill="1" applyBorder="1" applyAlignment="1">
      <alignment horizontal="right" vertical="center"/>
    </xf>
    <xf numFmtId="0" fontId="1" fillId="2" borderId="51" xfId="1" applyFill="1" applyBorder="1" applyAlignment="1">
      <alignment horizontal="center" vertical="center"/>
    </xf>
    <xf numFmtId="0" fontId="1" fillId="2" borderId="52" xfId="1" applyFill="1" applyBorder="1" applyAlignment="1">
      <alignment horizontal="center" vertical="center"/>
    </xf>
    <xf numFmtId="0" fontId="1" fillId="2" borderId="50" xfId="1" applyFill="1" applyBorder="1" applyAlignment="1">
      <alignment horizontal="center" vertical="center"/>
    </xf>
    <xf numFmtId="176" fontId="12" fillId="4" borderId="34" xfId="2" applyNumberFormat="1" applyFont="1" applyFill="1" applyBorder="1" applyAlignment="1">
      <alignment horizontal="right" vertical="center"/>
    </xf>
    <xf numFmtId="0" fontId="2" fillId="0" borderId="17" xfId="1" applyFont="1" applyBorder="1" applyAlignment="1">
      <alignment horizontal="center" vertical="center"/>
    </xf>
    <xf numFmtId="177" fontId="2" fillId="0" borderId="36" xfId="1" applyNumberFormat="1" applyFont="1" applyBorder="1" applyAlignment="1">
      <alignment horizontal="center" vertical="center"/>
    </xf>
    <xf numFmtId="177" fontId="2" fillId="0" borderId="37" xfId="1" quotePrefix="1" applyNumberFormat="1" applyFont="1" applyBorder="1" applyAlignment="1">
      <alignment horizontal="center" vertical="center"/>
    </xf>
    <xf numFmtId="0" fontId="11" fillId="2" borderId="11" xfId="1" applyFont="1" applyFill="1" applyBorder="1" applyAlignment="1">
      <alignment horizontal="center" vertical="center"/>
    </xf>
    <xf numFmtId="178" fontId="11" fillId="2" borderId="36" xfId="2" applyNumberFormat="1" applyFont="1" applyFill="1" applyBorder="1" applyAlignment="1">
      <alignment horizontal="right" vertical="center"/>
    </xf>
    <xf numFmtId="178" fontId="11" fillId="2" borderId="65" xfId="2" applyNumberFormat="1" applyFont="1" applyFill="1" applyBorder="1" applyAlignment="1">
      <alignment horizontal="right" vertical="center"/>
    </xf>
    <xf numFmtId="176" fontId="12" fillId="4" borderId="65" xfId="2" applyNumberFormat="1" applyFont="1" applyFill="1" applyBorder="1" applyAlignment="1">
      <alignment horizontal="right" vertical="center"/>
    </xf>
    <xf numFmtId="0" fontId="1" fillId="0" borderId="62" xfId="1" applyBorder="1" applyAlignment="1">
      <alignment horizontal="center" vertical="center"/>
    </xf>
    <xf numFmtId="0" fontId="15" fillId="0" borderId="56" xfId="1" applyFont="1" applyBorder="1" applyAlignment="1">
      <alignment horizontal="center" vertical="center"/>
    </xf>
    <xf numFmtId="0" fontId="16" fillId="2" borderId="0" xfId="1" applyFont="1" applyFill="1" applyAlignment="1">
      <alignment horizontal="center" vertical="center"/>
    </xf>
    <xf numFmtId="178" fontId="16" fillId="2" borderId="19" xfId="2" applyNumberFormat="1" applyFont="1" applyFill="1" applyBorder="1" applyAlignment="1">
      <alignment horizontal="right" vertical="center"/>
    </xf>
    <xf numFmtId="176" fontId="0" fillId="2" borderId="48" xfId="2" applyNumberFormat="1" applyFont="1" applyFill="1" applyBorder="1">
      <alignment vertical="center"/>
    </xf>
    <xf numFmtId="176" fontId="0" fillId="2" borderId="4" xfId="2" applyNumberFormat="1" applyFont="1" applyFill="1" applyBorder="1">
      <alignment vertical="center"/>
    </xf>
    <xf numFmtId="0" fontId="1" fillId="2" borderId="56" xfId="1" applyFill="1" applyBorder="1" applyAlignment="1">
      <alignment horizontal="center" vertical="center"/>
    </xf>
    <xf numFmtId="176" fontId="0" fillId="2" borderId="69" xfId="2" applyNumberFormat="1" applyFont="1" applyFill="1" applyBorder="1">
      <alignment vertical="center"/>
    </xf>
    <xf numFmtId="0" fontId="1" fillId="0" borderId="53" xfId="1" applyBorder="1" applyAlignment="1">
      <alignment horizontal="center" vertical="center"/>
    </xf>
    <xf numFmtId="0" fontId="1" fillId="2" borderId="58" xfId="1" applyFill="1" applyBorder="1" applyAlignment="1">
      <alignment horizontal="center" vertical="center"/>
    </xf>
    <xf numFmtId="176" fontId="0" fillId="2" borderId="54" xfId="2" applyNumberFormat="1" applyFont="1" applyFill="1" applyBorder="1">
      <alignment vertical="center"/>
    </xf>
    <xf numFmtId="0" fontId="1" fillId="2" borderId="55" xfId="1" applyFill="1" applyBorder="1" applyAlignment="1">
      <alignment horizontal="center" vertical="center"/>
    </xf>
    <xf numFmtId="176" fontId="0" fillId="2" borderId="62" xfId="2" applyNumberFormat="1" applyFont="1" applyFill="1" applyBorder="1">
      <alignment vertical="center"/>
    </xf>
    <xf numFmtId="0" fontId="1" fillId="2" borderId="30" xfId="1" applyFill="1" applyBorder="1" applyAlignment="1">
      <alignment horizontal="center" vertical="center"/>
    </xf>
    <xf numFmtId="0" fontId="17" fillId="2" borderId="0" xfId="1" applyFont="1" applyFill="1" applyAlignment="1">
      <alignment horizontal="center" vertical="center"/>
    </xf>
    <xf numFmtId="0" fontId="1" fillId="2" borderId="63" xfId="1" applyFill="1" applyBorder="1" applyAlignment="1">
      <alignment horizontal="center" vertical="center"/>
    </xf>
    <xf numFmtId="0" fontId="1" fillId="2" borderId="35" xfId="1" applyFill="1" applyBorder="1" applyAlignment="1">
      <alignment horizontal="center" vertical="center"/>
    </xf>
    <xf numFmtId="0" fontId="1" fillId="2" borderId="38" xfId="1" applyFill="1" applyBorder="1" applyAlignment="1">
      <alignment horizontal="center" vertical="center"/>
    </xf>
    <xf numFmtId="0" fontId="1" fillId="2" borderId="22" xfId="1" applyFill="1" applyBorder="1" applyAlignment="1">
      <alignment horizontal="center" vertical="center"/>
    </xf>
    <xf numFmtId="0" fontId="1" fillId="2" borderId="25" xfId="1" applyFill="1" applyBorder="1" applyAlignment="1">
      <alignment horizontal="center" vertical="center"/>
    </xf>
    <xf numFmtId="0" fontId="1" fillId="2" borderId="59" xfId="1" applyFill="1" applyBorder="1">
      <alignment vertical="center"/>
    </xf>
    <xf numFmtId="0" fontId="1" fillId="2" borderId="31" xfId="1" applyFill="1" applyBorder="1">
      <alignment vertical="center"/>
    </xf>
    <xf numFmtId="41" fontId="2" fillId="2" borderId="0" xfId="2" applyFont="1" applyFill="1" applyBorder="1">
      <alignment vertical="center"/>
    </xf>
    <xf numFmtId="0" fontId="19" fillId="0" borderId="0" xfId="4" applyFont="1" applyAlignment="1">
      <alignment horizontal="center" vertical="center"/>
    </xf>
    <xf numFmtId="0" fontId="20" fillId="0" borderId="0" xfId="4" applyFont="1"/>
    <xf numFmtId="0" fontId="19" fillId="0" borderId="0" xfId="4" applyFont="1"/>
    <xf numFmtId="0" fontId="21" fillId="5" borderId="0" xfId="4" applyFont="1" applyFill="1" applyAlignment="1">
      <alignment vertical="center"/>
    </xf>
    <xf numFmtId="0" fontId="19" fillId="5" borderId="0" xfId="4" applyFont="1" applyFill="1" applyAlignment="1">
      <alignment horizontal="center"/>
    </xf>
    <xf numFmtId="0" fontId="21" fillId="5" borderId="0" xfId="4" applyFont="1" applyFill="1" applyAlignment="1">
      <alignment horizontal="right" vertical="center" wrapText="1"/>
    </xf>
    <xf numFmtId="0" fontId="19" fillId="5" borderId="0" xfId="4" applyFont="1" applyFill="1" applyAlignment="1">
      <alignment horizontal="right"/>
    </xf>
    <xf numFmtId="0" fontId="19" fillId="5" borderId="0" xfId="4" applyFont="1" applyFill="1" applyAlignment="1">
      <alignment horizontal="center" wrapText="1"/>
    </xf>
    <xf numFmtId="0" fontId="19" fillId="5" borderId="0" xfId="4" applyFont="1" applyFill="1"/>
    <xf numFmtId="0" fontId="16" fillId="0" borderId="0" xfId="4" applyFont="1" applyAlignment="1">
      <alignment horizontal="center" vertical="center"/>
    </xf>
    <xf numFmtId="0" fontId="19" fillId="0" borderId="0" xfId="4" applyFont="1" applyAlignment="1">
      <alignment horizontal="center"/>
    </xf>
    <xf numFmtId="0" fontId="22" fillId="0" borderId="0" xfId="4" applyFont="1" applyAlignment="1">
      <alignment horizontal="center" vertical="center"/>
    </xf>
    <xf numFmtId="0" fontId="22" fillId="0" borderId="0" xfId="4" applyFont="1"/>
    <xf numFmtId="0" fontId="23" fillId="0" borderId="0" xfId="4" applyFont="1"/>
    <xf numFmtId="0" fontId="23" fillId="0" borderId="0" xfId="4" applyFont="1" applyAlignment="1">
      <alignment horizontal="center"/>
    </xf>
    <xf numFmtId="0" fontId="23" fillId="0" borderId="0" xfId="4" applyFont="1" applyAlignment="1">
      <alignment horizontal="right" wrapText="1"/>
    </xf>
    <xf numFmtId="0" fontId="24" fillId="0" borderId="0" xfId="4" applyFont="1" applyAlignment="1">
      <alignment horizontal="right"/>
    </xf>
    <xf numFmtId="0" fontId="24" fillId="0" borderId="0" xfId="4" applyFont="1" applyAlignment="1">
      <alignment horizontal="center"/>
    </xf>
    <xf numFmtId="0" fontId="24" fillId="0" borderId="0" xfId="4" applyFont="1" applyAlignment="1">
      <alignment horizontal="center" wrapText="1"/>
    </xf>
    <xf numFmtId="0" fontId="24" fillId="0" borderId="0" xfId="4" applyFont="1"/>
    <xf numFmtId="0" fontId="22" fillId="0" borderId="0" xfId="4" applyFont="1" applyAlignment="1">
      <alignment horizontal="center"/>
    </xf>
    <xf numFmtId="0" fontId="25" fillId="0" borderId="33" xfId="4" applyFont="1" applyBorder="1" applyAlignment="1">
      <alignment horizontal="center" vertical="center"/>
    </xf>
    <xf numFmtId="0" fontId="25" fillId="0" borderId="33" xfId="4" applyFont="1" applyBorder="1" applyAlignment="1">
      <alignment horizontal="center"/>
    </xf>
    <xf numFmtId="0" fontId="25" fillId="0" borderId="34" xfId="4" applyFont="1" applyBorder="1" applyAlignment="1">
      <alignment horizontal="center"/>
    </xf>
    <xf numFmtId="0" fontId="26" fillId="6" borderId="79" xfId="4" applyFont="1" applyFill="1" applyBorder="1" applyAlignment="1">
      <alignment horizontal="center" vertical="center" wrapText="1" readingOrder="1"/>
    </xf>
    <xf numFmtId="0" fontId="26" fillId="6" borderId="80" xfId="4" applyFont="1" applyFill="1" applyBorder="1" applyAlignment="1">
      <alignment horizontal="center" vertical="center" wrapText="1" readingOrder="1"/>
    </xf>
    <xf numFmtId="0" fontId="27" fillId="6" borderId="79" xfId="4" applyFont="1" applyFill="1" applyBorder="1" applyAlignment="1">
      <alignment horizontal="left" vertical="center" wrapText="1" indent="1"/>
    </xf>
    <xf numFmtId="0" fontId="26" fillId="6" borderId="81" xfId="4" applyFont="1" applyFill="1" applyBorder="1" applyAlignment="1">
      <alignment horizontal="center" vertical="center" wrapText="1" readingOrder="1"/>
    </xf>
    <xf numFmtId="0" fontId="25" fillId="0" borderId="0" xfId="4" applyFont="1"/>
    <xf numFmtId="0" fontId="25" fillId="0" borderId="65" xfId="4" applyFont="1" applyBorder="1" applyAlignment="1">
      <alignment horizontal="center" vertical="center"/>
    </xf>
    <xf numFmtId="0" fontId="25" fillId="0" borderId="65" xfId="4" applyFont="1" applyBorder="1"/>
    <xf numFmtId="0" fontId="25" fillId="0" borderId="65" xfId="4" applyFont="1" applyBorder="1" applyAlignment="1">
      <alignment horizontal="center"/>
    </xf>
    <xf numFmtId="0" fontId="25" fillId="0" borderId="37" xfId="4" applyFont="1" applyBorder="1" applyAlignment="1">
      <alignment horizontal="center"/>
    </xf>
    <xf numFmtId="0" fontId="26" fillId="6" borderId="83" xfId="4" applyFont="1" applyFill="1" applyBorder="1" applyAlignment="1">
      <alignment horizontal="center" vertical="center" wrapText="1" readingOrder="1"/>
    </xf>
    <xf numFmtId="0" fontId="26" fillId="6" borderId="84" xfId="4" applyFont="1" applyFill="1" applyBorder="1" applyAlignment="1">
      <alignment horizontal="center" vertical="center" wrapText="1" readingOrder="1"/>
    </xf>
    <xf numFmtId="0" fontId="28" fillId="6" borderId="83" xfId="4" applyFont="1" applyFill="1" applyBorder="1" applyAlignment="1">
      <alignment horizontal="center" vertical="center" wrapText="1"/>
    </xf>
    <xf numFmtId="0" fontId="26" fillId="6" borderId="85" xfId="4" applyFont="1" applyFill="1" applyBorder="1" applyAlignment="1">
      <alignment horizontal="center" vertical="center" wrapText="1" readingOrder="1"/>
    </xf>
    <xf numFmtId="0" fontId="26" fillId="6" borderId="87" xfId="4" applyFont="1" applyFill="1" applyBorder="1" applyAlignment="1">
      <alignment horizontal="center" vertical="center" wrapText="1" readingOrder="1"/>
    </xf>
    <xf numFmtId="0" fontId="25" fillId="0" borderId="51" xfId="4" applyFont="1" applyBorder="1"/>
    <xf numFmtId="0" fontId="25" fillId="0" borderId="52" xfId="4" applyFont="1" applyBorder="1" applyAlignment="1">
      <alignment horizontal="center"/>
    </xf>
    <xf numFmtId="0" fontId="26" fillId="6" borderId="88" xfId="4" applyFont="1" applyFill="1" applyBorder="1" applyAlignment="1">
      <alignment horizontal="center" vertical="center" wrapText="1" readingOrder="1"/>
    </xf>
    <xf numFmtId="0" fontId="27" fillId="6" borderId="87" xfId="4" applyFont="1" applyFill="1" applyBorder="1" applyAlignment="1">
      <alignment horizontal="left" vertical="center" wrapText="1" indent="1"/>
    </xf>
    <xf numFmtId="0" fontId="25" fillId="0" borderId="20" xfId="4" applyFont="1" applyBorder="1" applyAlignment="1">
      <alignment horizontal="center" vertical="center"/>
    </xf>
    <xf numFmtId="0" fontId="29" fillId="0" borderId="51" xfId="4" applyFont="1" applyBorder="1" applyAlignment="1">
      <alignment horizontal="center" vertical="center" shrinkToFit="1"/>
    </xf>
    <xf numFmtId="0" fontId="29" fillId="0" borderId="52" xfId="4" applyFont="1" applyBorder="1" applyAlignment="1">
      <alignment horizontal="center" vertical="center" shrinkToFit="1"/>
    </xf>
    <xf numFmtId="0" fontId="30" fillId="5" borderId="89" xfId="4" applyFont="1" applyFill="1" applyBorder="1" applyAlignment="1">
      <alignment vertical="center" wrapText="1" readingOrder="1"/>
    </xf>
    <xf numFmtId="0" fontId="30" fillId="5" borderId="85" xfId="4" applyFont="1" applyFill="1" applyBorder="1" applyAlignment="1">
      <alignment horizontal="center" vertical="center" wrapText="1" readingOrder="1"/>
    </xf>
    <xf numFmtId="0" fontId="30" fillId="5" borderId="90" xfId="4" applyFont="1" applyFill="1" applyBorder="1" applyAlignment="1">
      <alignment vertical="center" wrapText="1" readingOrder="1"/>
    </xf>
    <xf numFmtId="0" fontId="30" fillId="5" borderId="85" xfId="4" applyFont="1" applyFill="1" applyBorder="1" applyAlignment="1">
      <alignment vertical="center" wrapText="1" readingOrder="1"/>
    </xf>
    <xf numFmtId="0" fontId="16" fillId="0" borderId="20" xfId="4" applyFont="1" applyBorder="1" applyAlignment="1">
      <alignment horizontal="center" vertical="center"/>
    </xf>
    <xf numFmtId="0" fontId="17" fillId="0" borderId="20" xfId="4" applyFont="1" applyBorder="1" applyAlignment="1">
      <alignment horizontal="center" vertical="center" shrinkToFit="1"/>
    </xf>
    <xf numFmtId="0" fontId="17" fillId="0" borderId="21" xfId="4" applyFont="1" applyBorder="1" applyAlignment="1">
      <alignment horizontal="center" vertical="center" shrinkToFit="1"/>
    </xf>
    <xf numFmtId="0" fontId="12" fillId="4" borderId="91" xfId="4" applyFont="1" applyFill="1" applyBorder="1" applyAlignment="1">
      <alignment horizontal="center" vertical="center" wrapText="1" readingOrder="1"/>
    </xf>
    <xf numFmtId="0" fontId="31" fillId="4" borderId="92" xfId="4" applyFont="1" applyFill="1" applyBorder="1" applyAlignment="1">
      <alignment horizontal="center" vertical="center" wrapText="1" readingOrder="1"/>
    </xf>
    <xf numFmtId="0" fontId="31" fillId="4" borderId="85" xfId="4" applyFont="1" applyFill="1" applyBorder="1" applyAlignment="1">
      <alignment horizontal="center" vertical="center" wrapText="1" readingOrder="1"/>
    </xf>
    <xf numFmtId="0" fontId="31" fillId="4" borderId="85" xfId="4" applyFont="1" applyFill="1" applyBorder="1" applyAlignment="1">
      <alignment horizontal="right" vertical="center" wrapText="1" readingOrder="1"/>
    </xf>
    <xf numFmtId="0" fontId="31" fillId="4" borderId="85" xfId="4" applyFont="1" applyFill="1" applyBorder="1" applyAlignment="1">
      <alignment horizontal="right" vertical="center" wrapText="1" indent="1" readingOrder="1"/>
    </xf>
    <xf numFmtId="0" fontId="16" fillId="0" borderId="0" xfId="4" applyFont="1"/>
    <xf numFmtId="0" fontId="11" fillId="0" borderId="20" xfId="4" applyFont="1" applyBorder="1" applyAlignment="1">
      <alignment horizontal="center" vertical="center" shrinkToFit="1"/>
    </xf>
    <xf numFmtId="0" fontId="11" fillId="0" borderId="21" xfId="4" applyFont="1" applyBorder="1" applyAlignment="1">
      <alignment horizontal="center" vertical="center" shrinkToFit="1"/>
    </xf>
    <xf numFmtId="0" fontId="32" fillId="5" borderId="93" xfId="4" applyFont="1" applyFill="1" applyBorder="1" applyAlignment="1">
      <alignment horizontal="center" vertical="center" wrapText="1" readingOrder="1"/>
    </xf>
    <xf numFmtId="0" fontId="32" fillId="5" borderId="94" xfId="4" applyFont="1" applyFill="1" applyBorder="1" applyAlignment="1">
      <alignment horizontal="center" vertical="center" wrapText="1" readingOrder="1"/>
    </xf>
    <xf numFmtId="0" fontId="32" fillId="5" borderId="95" xfId="4" applyFont="1" applyFill="1" applyBorder="1" applyAlignment="1">
      <alignment horizontal="center" vertical="center" wrapText="1" readingOrder="1"/>
    </xf>
    <xf numFmtId="180" fontId="26" fillId="2" borderId="85" xfId="4" applyNumberFormat="1" applyFont="1" applyFill="1" applyBorder="1" applyAlignment="1">
      <alignment horizontal="center" vertical="center" wrapText="1"/>
    </xf>
    <xf numFmtId="0" fontId="26" fillId="0" borderId="85" xfId="4" applyFont="1" applyBorder="1" applyAlignment="1">
      <alignment horizontal="left" vertical="center" wrapText="1" readingOrder="1"/>
    </xf>
    <xf numFmtId="0" fontId="26" fillId="0" borderId="85" xfId="4" applyFont="1" applyBorder="1" applyAlignment="1">
      <alignment horizontal="center" vertical="center" wrapText="1" readingOrder="1"/>
    </xf>
    <xf numFmtId="0" fontId="16" fillId="0" borderId="96" xfId="4" applyFont="1" applyBorder="1"/>
    <xf numFmtId="0" fontId="32" fillId="7" borderId="93" xfId="4" applyFont="1" applyFill="1" applyBorder="1" applyAlignment="1">
      <alignment horizontal="center" vertical="center" wrapText="1" readingOrder="1"/>
    </xf>
    <xf numFmtId="0" fontId="32" fillId="7" borderId="94" xfId="4" applyFont="1" applyFill="1" applyBorder="1" applyAlignment="1">
      <alignment horizontal="center" vertical="center" wrapText="1" readingOrder="1"/>
    </xf>
    <xf numFmtId="0" fontId="32" fillId="7" borderId="95" xfId="4" applyFont="1" applyFill="1" applyBorder="1" applyAlignment="1">
      <alignment horizontal="center" vertical="center" wrapText="1" readingOrder="1"/>
    </xf>
    <xf numFmtId="0" fontId="32" fillId="8" borderId="93" xfId="4" applyFont="1" applyFill="1" applyBorder="1" applyAlignment="1">
      <alignment horizontal="center" vertical="center" wrapText="1" readingOrder="1"/>
    </xf>
    <xf numFmtId="0" fontId="26" fillId="8" borderId="94" xfId="4" applyFont="1" applyFill="1" applyBorder="1" applyAlignment="1">
      <alignment horizontal="center" vertical="center" wrapText="1" readingOrder="1"/>
    </xf>
    <xf numFmtId="0" fontId="26" fillId="8" borderId="95" xfId="4" applyFont="1" applyFill="1" applyBorder="1" applyAlignment="1">
      <alignment horizontal="center" vertical="center" wrapText="1" readingOrder="1"/>
    </xf>
    <xf numFmtId="180" fontId="26" fillId="9" borderId="85" xfId="4" applyNumberFormat="1" applyFont="1" applyFill="1" applyBorder="1" applyAlignment="1">
      <alignment horizontal="center" vertical="center" wrapText="1"/>
    </xf>
    <xf numFmtId="0" fontId="26" fillId="9" borderId="85" xfId="4" applyFont="1" applyFill="1" applyBorder="1" applyAlignment="1">
      <alignment horizontal="left" vertical="center" wrapText="1" readingOrder="1"/>
    </xf>
    <xf numFmtId="0" fontId="26" fillId="9" borderId="85" xfId="4" applyFont="1" applyFill="1" applyBorder="1" applyAlignment="1">
      <alignment horizontal="center" vertical="center" wrapText="1" readingOrder="1"/>
    </xf>
    <xf numFmtId="0" fontId="26" fillId="8" borderId="97" xfId="4" applyFont="1" applyFill="1" applyBorder="1" applyAlignment="1">
      <alignment horizontal="center" vertical="center" wrapText="1" readingOrder="1"/>
    </xf>
    <xf numFmtId="0" fontId="32" fillId="7" borderId="97" xfId="4" applyFont="1" applyFill="1" applyBorder="1" applyAlignment="1">
      <alignment horizontal="center" vertical="center" wrapText="1" readingOrder="1"/>
    </xf>
    <xf numFmtId="0" fontId="32" fillId="5" borderId="97" xfId="4" applyFont="1" applyFill="1" applyBorder="1" applyAlignment="1">
      <alignment horizontal="center" vertical="center" wrapText="1" readingOrder="1"/>
    </xf>
    <xf numFmtId="0" fontId="26" fillId="9" borderId="85" xfId="4" quotePrefix="1" applyFont="1" applyFill="1" applyBorder="1" applyAlignment="1">
      <alignment horizontal="left" vertical="center" wrapText="1" readingOrder="1"/>
    </xf>
    <xf numFmtId="0" fontId="32" fillId="7" borderId="95" xfId="4" applyFont="1" applyFill="1" applyBorder="1" applyAlignment="1">
      <alignment horizontal="center" vertical="center" shrinkToFit="1" readingOrder="1"/>
    </xf>
    <xf numFmtId="0" fontId="26" fillId="8" borderId="95" xfId="4" applyFont="1" applyFill="1" applyBorder="1" applyAlignment="1">
      <alignment horizontal="center" vertical="center" shrinkToFit="1" readingOrder="1"/>
    </xf>
    <xf numFmtId="0" fontId="26" fillId="8" borderId="95" xfId="4" applyFont="1" applyFill="1" applyBorder="1" applyAlignment="1">
      <alignment horizontal="center" vertical="center" wrapText="1" shrinkToFit="1" readingOrder="1"/>
    </xf>
    <xf numFmtId="49" fontId="16" fillId="0" borderId="20" xfId="4" quotePrefix="1" applyNumberFormat="1" applyFont="1" applyBorder="1" applyAlignment="1">
      <alignment horizontal="center" vertical="center"/>
    </xf>
    <xf numFmtId="0" fontId="16" fillId="10" borderId="20" xfId="4" applyFont="1" applyFill="1" applyBorder="1" applyAlignment="1">
      <alignment horizontal="center" vertical="center"/>
    </xf>
    <xf numFmtId="180" fontId="26" fillId="9" borderId="85" xfId="4" applyNumberFormat="1" applyFont="1" applyFill="1" applyBorder="1" applyAlignment="1">
      <alignment horizontal="center" vertical="center" shrinkToFit="1"/>
    </xf>
    <xf numFmtId="180" fontId="26" fillId="2" borderId="85" xfId="4" applyNumberFormat="1" applyFont="1" applyFill="1" applyBorder="1" applyAlignment="1">
      <alignment horizontal="center" vertical="center" shrinkToFit="1"/>
    </xf>
    <xf numFmtId="0" fontId="32" fillId="8" borderId="98" xfId="4" applyFont="1" applyFill="1" applyBorder="1" applyAlignment="1">
      <alignment horizontal="center" vertical="center" wrapText="1" readingOrder="1"/>
    </xf>
    <xf numFmtId="0" fontId="26" fillId="8" borderId="99" xfId="4" applyFont="1" applyFill="1" applyBorder="1" applyAlignment="1">
      <alignment horizontal="center" vertical="center" wrapText="1" readingOrder="1"/>
    </xf>
    <xf numFmtId="0" fontId="26" fillId="8" borderId="100" xfId="4" applyFont="1" applyFill="1" applyBorder="1" applyAlignment="1">
      <alignment horizontal="center" vertical="center" wrapText="1" readingOrder="1"/>
    </xf>
    <xf numFmtId="0" fontId="32" fillId="8" borderId="101" xfId="4" applyFont="1" applyFill="1" applyBorder="1" applyAlignment="1">
      <alignment horizontal="center" vertical="center" wrapText="1" readingOrder="1"/>
    </xf>
    <xf numFmtId="0" fontId="26" fillId="8" borderId="102" xfId="4" applyFont="1" applyFill="1" applyBorder="1" applyAlignment="1">
      <alignment horizontal="center" vertical="center" wrapText="1" readingOrder="1"/>
    </xf>
    <xf numFmtId="0" fontId="26" fillId="8" borderId="103" xfId="4" applyFont="1" applyFill="1" applyBorder="1" applyAlignment="1">
      <alignment horizontal="center" vertical="center" wrapText="1" readingOrder="1"/>
    </xf>
    <xf numFmtId="0" fontId="32" fillId="8" borderId="104" xfId="4" applyFont="1" applyFill="1" applyBorder="1" applyAlignment="1">
      <alignment horizontal="center" vertical="center" wrapText="1" readingOrder="1"/>
    </xf>
    <xf numFmtId="0" fontId="26" fillId="8" borderId="105" xfId="4" applyFont="1" applyFill="1" applyBorder="1" applyAlignment="1">
      <alignment horizontal="center" vertical="center" wrapText="1" readingOrder="1"/>
    </xf>
    <xf numFmtId="0" fontId="26" fillId="8" borderId="106" xfId="4" applyFont="1" applyFill="1" applyBorder="1" applyAlignment="1">
      <alignment horizontal="center" vertical="center" wrapText="1" readingOrder="1"/>
    </xf>
    <xf numFmtId="0" fontId="32" fillId="0" borderId="93" xfId="4" applyFont="1" applyBorder="1" applyAlignment="1">
      <alignment horizontal="center" vertical="center" wrapText="1" readingOrder="1"/>
    </xf>
    <xf numFmtId="0" fontId="32" fillId="0" borderId="97" xfId="4" applyFont="1" applyBorder="1" applyAlignment="1">
      <alignment horizontal="center" vertical="center" wrapText="1" readingOrder="1"/>
    </xf>
    <xf numFmtId="0" fontId="26" fillId="0" borderId="95" xfId="4" applyFont="1" applyBorder="1" applyAlignment="1">
      <alignment horizontal="center" vertical="center" shrinkToFit="1" readingOrder="1"/>
    </xf>
    <xf numFmtId="0" fontId="26" fillId="0" borderId="95" xfId="4" applyFont="1" applyBorder="1" applyAlignment="1">
      <alignment horizontal="center" vertical="center" wrapText="1" readingOrder="1"/>
    </xf>
    <xf numFmtId="0" fontId="26" fillId="0" borderId="97" xfId="4" applyFont="1" applyBorder="1" applyAlignment="1">
      <alignment horizontal="center" vertical="center" wrapText="1" readingOrder="1"/>
    </xf>
    <xf numFmtId="0" fontId="32" fillId="0" borderId="93" xfId="4" applyFont="1" applyBorder="1" applyAlignment="1">
      <alignment horizontal="center" vertical="center" readingOrder="1"/>
    </xf>
    <xf numFmtId="0" fontId="26" fillId="0" borderId="97" xfId="4" applyFont="1" applyBorder="1" applyAlignment="1">
      <alignment horizontal="center" vertical="center" readingOrder="1"/>
    </xf>
    <xf numFmtId="180" fontId="26" fillId="9" borderId="85" xfId="4" applyNumberFormat="1" applyFont="1" applyFill="1" applyBorder="1" applyAlignment="1">
      <alignment horizontal="center" vertical="center"/>
    </xf>
    <xf numFmtId="0" fontId="26" fillId="9" borderId="85" xfId="4" applyFont="1" applyFill="1" applyBorder="1" applyAlignment="1">
      <alignment horizontal="center" vertical="center" readingOrder="1"/>
    </xf>
    <xf numFmtId="0" fontId="26" fillId="9" borderId="85" xfId="4" applyFont="1" applyFill="1" applyBorder="1" applyAlignment="1">
      <alignment horizontal="left" vertical="center" readingOrder="1"/>
    </xf>
    <xf numFmtId="0" fontId="32" fillId="5" borderId="95" xfId="4" applyFont="1" applyFill="1" applyBorder="1" applyAlignment="1">
      <alignment horizontal="center" vertical="center" shrinkToFit="1" readingOrder="1"/>
    </xf>
    <xf numFmtId="0" fontId="32" fillId="5" borderId="95" xfId="4" applyFont="1" applyFill="1" applyBorder="1" applyAlignment="1">
      <alignment horizontal="center" vertical="center" wrapText="1" shrinkToFit="1" readingOrder="1"/>
    </xf>
    <xf numFmtId="0" fontId="32" fillId="7" borderId="95" xfId="4" applyFont="1" applyFill="1" applyBorder="1" applyAlignment="1">
      <alignment horizontal="center" vertical="center" wrapText="1" shrinkToFit="1" readingOrder="1"/>
    </xf>
    <xf numFmtId="0" fontId="16" fillId="0" borderId="0" xfId="4" applyFont="1" applyAlignment="1">
      <alignment horizontal="center"/>
    </xf>
    <xf numFmtId="0" fontId="16" fillId="0" borderId="0" xfId="4" applyFont="1" applyAlignment="1">
      <alignment horizontal="right" wrapText="1"/>
    </xf>
    <xf numFmtId="0" fontId="16" fillId="0" borderId="0" xfId="4" applyFont="1" applyAlignment="1">
      <alignment horizontal="right"/>
    </xf>
    <xf numFmtId="0" fontId="16" fillId="0" borderId="0" xfId="4" applyFont="1" applyAlignment="1">
      <alignment wrapText="1"/>
    </xf>
    <xf numFmtId="0" fontId="18" fillId="0" borderId="0" xfId="4"/>
    <xf numFmtId="0" fontId="25" fillId="0" borderId="109" xfId="4" applyFont="1" applyBorder="1" applyAlignment="1">
      <alignment horizontal="center" vertical="center"/>
    </xf>
    <xf numFmtId="0" fontId="25" fillId="0" borderId="109" xfId="4" applyFont="1" applyBorder="1" applyAlignment="1">
      <alignment horizontal="center"/>
    </xf>
    <xf numFmtId="0" fontId="25" fillId="0" borderId="107" xfId="4" applyFont="1" applyBorder="1" applyAlignment="1">
      <alignment horizontal="center" vertical="center"/>
    </xf>
    <xf numFmtId="0" fontId="25" fillId="9" borderId="107" xfId="4" applyFont="1" applyFill="1" applyBorder="1" applyAlignment="1">
      <alignment horizontal="center" vertical="center"/>
    </xf>
    <xf numFmtId="0" fontId="25" fillId="9" borderId="108" xfId="4" applyFont="1" applyFill="1" applyBorder="1" applyAlignment="1">
      <alignment horizontal="center" vertical="center"/>
    </xf>
    <xf numFmtId="0" fontId="2" fillId="2" borderId="1" xfId="1" applyFont="1" applyFill="1" applyBorder="1" applyAlignment="1">
      <alignment horizontal="centerContinuous" vertical="center"/>
    </xf>
    <xf numFmtId="0" fontId="36" fillId="3" borderId="27" xfId="1" applyFont="1" applyFill="1" applyBorder="1" applyAlignment="1">
      <alignment horizontal="center" vertical="center"/>
    </xf>
    <xf numFmtId="0" fontId="36" fillId="3" borderId="43" xfId="1" applyFont="1" applyFill="1" applyBorder="1" applyAlignment="1">
      <alignment horizontal="center" vertical="center"/>
    </xf>
    <xf numFmtId="0" fontId="36" fillId="3" borderId="44" xfId="1" applyFont="1" applyFill="1" applyBorder="1" applyAlignment="1">
      <alignment horizontal="center" vertical="center"/>
    </xf>
    <xf numFmtId="0" fontId="36" fillId="3" borderId="46" xfId="1" applyFont="1" applyFill="1" applyBorder="1" applyAlignment="1">
      <alignment horizontal="center" vertical="center"/>
    </xf>
    <xf numFmtId="0" fontId="36" fillId="3" borderId="45" xfId="1" applyFont="1" applyFill="1" applyBorder="1" applyAlignment="1">
      <alignment horizontal="center" vertical="center"/>
    </xf>
    <xf numFmtId="0" fontId="36" fillId="3" borderId="47" xfId="1" applyFont="1" applyFill="1" applyBorder="1" applyAlignment="1">
      <alignment horizontal="center" vertical="center"/>
    </xf>
    <xf numFmtId="0" fontId="2" fillId="2" borderId="11" xfId="1" applyFont="1" applyFill="1" applyBorder="1" applyAlignment="1">
      <alignment horizontal="center" vertical="center" shrinkToFit="1"/>
    </xf>
    <xf numFmtId="0" fontId="2" fillId="2" borderId="6" xfId="1" applyFont="1" applyFill="1" applyBorder="1" applyAlignment="1">
      <alignment horizontal="centerContinuous" vertical="center"/>
    </xf>
    <xf numFmtId="0" fontId="0" fillId="0" borderId="0" xfId="0" applyAlignment="1">
      <alignment vertical="center" shrinkToFit="1"/>
    </xf>
    <xf numFmtId="0" fontId="39" fillId="5" borderId="0" xfId="5" applyFont="1" applyFill="1">
      <alignment vertical="center"/>
    </xf>
    <xf numFmtId="0" fontId="0" fillId="5" borderId="0" xfId="0" applyFill="1" applyAlignment="1">
      <alignment vertical="center" shrinkToFit="1"/>
    </xf>
    <xf numFmtId="0" fontId="0" fillId="2" borderId="0" xfId="0" applyFill="1" applyAlignment="1">
      <alignment vertical="center" shrinkToFit="1"/>
    </xf>
    <xf numFmtId="0" fontId="39" fillId="0" borderId="0" xfId="5" applyFont="1">
      <alignment vertical="center"/>
    </xf>
    <xf numFmtId="0" fontId="40" fillId="2" borderId="0" xfId="0" applyFont="1" applyFill="1" applyAlignment="1">
      <alignment vertical="center" shrinkToFit="1"/>
    </xf>
    <xf numFmtId="0" fontId="38" fillId="2" borderId="0" xfId="0" applyFont="1" applyFill="1" applyAlignment="1">
      <alignment vertical="center" shrinkToFit="1"/>
    </xf>
    <xf numFmtId="0" fontId="0" fillId="2" borderId="0" xfId="0" applyFill="1">
      <alignment vertical="center"/>
    </xf>
    <xf numFmtId="0" fontId="43" fillId="2" borderId="0" xfId="0" applyFont="1" applyFill="1" applyAlignment="1">
      <alignment vertical="center" shrinkToFit="1"/>
    </xf>
    <xf numFmtId="0" fontId="43" fillId="2" borderId="74" xfId="0" applyFont="1" applyFill="1" applyBorder="1" applyAlignment="1">
      <alignment horizontal="center" vertical="center" shrinkToFit="1"/>
    </xf>
    <xf numFmtId="0" fontId="43" fillId="2" borderId="0" xfId="0" applyFont="1" applyFill="1" applyAlignment="1">
      <alignment horizontal="center" vertical="center" shrinkToFit="1"/>
    </xf>
    <xf numFmtId="0" fontId="44" fillId="2" borderId="0" xfId="0" applyFont="1" applyFill="1" applyAlignment="1">
      <alignment vertical="center" shrinkToFit="1"/>
    </xf>
    <xf numFmtId="0" fontId="44" fillId="0" borderId="0" xfId="0" applyFont="1" applyAlignment="1">
      <alignment vertical="center" shrinkToFit="1"/>
    </xf>
    <xf numFmtId="0" fontId="46" fillId="2" borderId="0" xfId="0" applyFont="1" applyFill="1" applyAlignment="1">
      <alignment horizontal="center" vertical="center" wrapText="1" shrinkToFit="1"/>
    </xf>
    <xf numFmtId="0" fontId="0" fillId="2" borderId="62" xfId="0" applyFill="1" applyBorder="1" applyAlignment="1">
      <alignment vertical="center" shrinkToFit="1"/>
    </xf>
    <xf numFmtId="0" fontId="0" fillId="2" borderId="38" xfId="0" applyFill="1" applyBorder="1" applyAlignment="1">
      <alignment vertical="center" shrinkToFit="1"/>
    </xf>
    <xf numFmtId="0" fontId="0" fillId="2" borderId="70" xfId="0" applyFill="1" applyBorder="1" applyAlignment="1">
      <alignment vertical="center" shrinkToFit="1"/>
    </xf>
    <xf numFmtId="0" fontId="52" fillId="2" borderId="2" xfId="0" quotePrefix="1" applyFont="1" applyFill="1" applyBorder="1" applyAlignment="1">
      <alignment vertical="top" wrapText="1" shrinkToFit="1"/>
    </xf>
    <xf numFmtId="0" fontId="45" fillId="2" borderId="0" xfId="0" applyFont="1" applyFill="1" applyAlignment="1">
      <alignment horizontal="left" vertical="top" shrinkToFit="1"/>
    </xf>
    <xf numFmtId="0" fontId="52" fillId="2" borderId="0" xfId="0" quotePrefix="1" applyFont="1" applyFill="1" applyAlignment="1">
      <alignment horizontal="left" vertical="top" wrapText="1" shrinkToFit="1"/>
    </xf>
    <xf numFmtId="0" fontId="52" fillId="2" borderId="0" xfId="0" applyFont="1" applyFill="1" applyAlignment="1">
      <alignment horizontal="left" vertical="top" wrapText="1" shrinkToFit="1"/>
    </xf>
    <xf numFmtId="0" fontId="52" fillId="2" borderId="0" xfId="0" quotePrefix="1" applyFont="1" applyFill="1" applyAlignment="1">
      <alignment vertical="top" wrapText="1" shrinkToFit="1"/>
    </xf>
    <xf numFmtId="0" fontId="51" fillId="2" borderId="2" xfId="0" quotePrefix="1" applyFont="1" applyFill="1" applyBorder="1" applyAlignment="1">
      <alignment vertical="top" wrapText="1" shrinkToFit="1"/>
    </xf>
    <xf numFmtId="0" fontId="51" fillId="2" borderId="0" xfId="0" applyFont="1" applyFill="1" applyAlignment="1">
      <alignment vertical="top" shrinkToFit="1"/>
    </xf>
    <xf numFmtId="0" fontId="0" fillId="2" borderId="69" xfId="0" applyFill="1" applyBorder="1" applyAlignment="1">
      <alignment vertical="center" shrinkToFit="1"/>
    </xf>
    <xf numFmtId="0" fontId="51" fillId="2" borderId="69" xfId="0" applyFont="1" applyFill="1" applyBorder="1" applyAlignment="1">
      <alignment vertical="top" shrinkToFit="1"/>
    </xf>
    <xf numFmtId="0" fontId="0" fillId="2" borderId="58" xfId="0" applyFill="1" applyBorder="1" applyAlignment="1">
      <alignment vertical="center" shrinkToFit="1"/>
    </xf>
    <xf numFmtId="0" fontId="0" fillId="0" borderId="62" xfId="0" applyBorder="1" applyAlignment="1">
      <alignment vertical="center" shrinkToFit="1"/>
    </xf>
    <xf numFmtId="0" fontId="52" fillId="2" borderId="2" xfId="0" applyFont="1" applyFill="1" applyBorder="1" applyAlignment="1">
      <alignment vertical="top" wrapText="1" shrinkToFit="1"/>
    </xf>
    <xf numFmtId="0" fontId="52" fillId="2" borderId="0" xfId="0" applyFont="1" applyFill="1" applyAlignment="1">
      <alignment vertical="top" wrapText="1" shrinkToFit="1"/>
    </xf>
    <xf numFmtId="0" fontId="52" fillId="2" borderId="0" xfId="0" quotePrefix="1" applyFont="1" applyFill="1" applyAlignment="1">
      <alignment horizontal="center" vertical="top" wrapText="1" shrinkToFit="1"/>
    </xf>
    <xf numFmtId="0" fontId="52" fillId="2" borderId="69" xfId="0" quotePrefix="1" applyFont="1" applyFill="1" applyBorder="1" applyAlignment="1">
      <alignment vertical="top" wrapText="1" shrinkToFit="1"/>
    </xf>
    <xf numFmtId="0" fontId="0" fillId="2" borderId="0" xfId="0" applyFill="1" applyAlignment="1">
      <alignment horizontal="center" vertical="center" shrinkToFit="1"/>
    </xf>
    <xf numFmtId="0" fontId="52" fillId="2" borderId="69" xfId="0" applyFont="1" applyFill="1" applyBorder="1" applyAlignment="1">
      <alignment vertical="top" wrapText="1" shrinkToFit="1"/>
    </xf>
    <xf numFmtId="0" fontId="52" fillId="2" borderId="62" xfId="0" applyFont="1" applyFill="1" applyBorder="1" applyAlignment="1">
      <alignment horizontal="left" vertical="top" wrapText="1" shrinkToFit="1"/>
    </xf>
    <xf numFmtId="0" fontId="52" fillId="2" borderId="69" xfId="0" applyFont="1" applyFill="1" applyBorder="1" applyAlignment="1">
      <alignment horizontal="left" vertical="top" wrapText="1" shrinkToFit="1"/>
    </xf>
    <xf numFmtId="0" fontId="40" fillId="0" borderId="0" xfId="0" applyFont="1" applyAlignment="1">
      <alignment vertical="center" shrinkToFit="1"/>
    </xf>
    <xf numFmtId="0" fontId="25" fillId="0" borderId="111" xfId="4" applyFont="1" applyBorder="1" applyAlignment="1">
      <alignment horizontal="center"/>
    </xf>
    <xf numFmtId="0" fontId="56" fillId="2" borderId="0" xfId="1" applyFont="1" applyFill="1" applyAlignment="1">
      <alignment horizontal="center" vertical="center"/>
    </xf>
    <xf numFmtId="0" fontId="56" fillId="2" borderId="17" xfId="1" applyFont="1" applyFill="1" applyBorder="1" applyAlignment="1">
      <alignment horizontal="center" vertical="center"/>
    </xf>
    <xf numFmtId="41" fontId="56" fillId="2" borderId="0" xfId="2" applyFont="1" applyFill="1" applyAlignment="1">
      <alignment horizontal="center" vertical="center"/>
    </xf>
    <xf numFmtId="0" fontId="44" fillId="0" borderId="110" xfId="4" applyFont="1" applyBorder="1" applyAlignment="1">
      <alignment horizontal="center"/>
    </xf>
    <xf numFmtId="0" fontId="1" fillId="0" borderId="45" xfId="1" applyBorder="1" applyAlignment="1">
      <alignment horizontal="center" vertical="center"/>
    </xf>
    <xf numFmtId="0" fontId="57" fillId="3" borderId="32" xfId="1" applyFont="1" applyFill="1" applyBorder="1" applyAlignment="1">
      <alignment horizontal="center" vertical="center"/>
    </xf>
    <xf numFmtId="0" fontId="57" fillId="3" borderId="33" xfId="1" applyFont="1" applyFill="1" applyBorder="1" applyAlignment="1">
      <alignment horizontal="center" vertical="center"/>
    </xf>
    <xf numFmtId="0" fontId="57" fillId="3" borderId="34" xfId="1" applyFont="1" applyFill="1" applyBorder="1" applyAlignment="1">
      <alignment horizontal="center" vertical="center"/>
    </xf>
    <xf numFmtId="0" fontId="11" fillId="2" borderId="48" xfId="1" applyFont="1" applyFill="1" applyBorder="1" applyAlignment="1">
      <alignment horizontal="center" vertical="center"/>
    </xf>
    <xf numFmtId="0" fontId="58" fillId="0" borderId="0" xfId="0" applyFont="1">
      <alignment vertical="center"/>
    </xf>
    <xf numFmtId="0" fontId="59" fillId="0" borderId="0" xfId="0" applyFont="1">
      <alignment vertical="center"/>
    </xf>
    <xf numFmtId="0" fontId="60" fillId="0" borderId="0" xfId="0" applyFont="1">
      <alignment vertical="center"/>
    </xf>
    <xf numFmtId="0" fontId="61" fillId="9" borderId="85" xfId="4" applyFont="1" applyFill="1" applyBorder="1" applyAlignment="1">
      <alignment horizontal="center" vertical="center" wrapText="1" readingOrder="1"/>
    </xf>
    <xf numFmtId="0" fontId="57" fillId="8" borderId="34" xfId="1" applyFont="1" applyFill="1" applyBorder="1" applyAlignment="1">
      <alignment horizontal="center" vertical="center"/>
    </xf>
    <xf numFmtId="0" fontId="36" fillId="8" borderId="46" xfId="1" applyFont="1" applyFill="1" applyBorder="1" applyAlignment="1">
      <alignment horizontal="center" vertical="center"/>
    </xf>
    <xf numFmtId="0" fontId="64" fillId="0" borderId="0" xfId="0" applyFont="1">
      <alignment vertical="center"/>
    </xf>
    <xf numFmtId="0" fontId="64" fillId="0" borderId="0" xfId="0" applyFont="1" applyAlignment="1">
      <alignment horizontal="center" vertical="center"/>
    </xf>
    <xf numFmtId="0" fontId="64" fillId="8" borderId="59" xfId="0" applyFont="1" applyFill="1" applyBorder="1" applyAlignment="1">
      <alignment horizontal="center" vertical="center"/>
    </xf>
    <xf numFmtId="0" fontId="64" fillId="8" borderId="31" xfId="0" applyFont="1" applyFill="1" applyBorder="1" applyAlignment="1">
      <alignment horizontal="center" vertical="center"/>
    </xf>
    <xf numFmtId="0" fontId="64" fillId="8" borderId="60" xfId="0" applyFont="1" applyFill="1" applyBorder="1" applyAlignment="1">
      <alignment horizontal="center" vertical="center"/>
    </xf>
    <xf numFmtId="0" fontId="64" fillId="8" borderId="30" xfId="0" applyFont="1" applyFill="1" applyBorder="1" applyAlignment="1">
      <alignment horizontal="center" vertical="center"/>
    </xf>
    <xf numFmtId="0" fontId="64" fillId="8" borderId="6" xfId="0" applyFont="1" applyFill="1" applyBorder="1" applyAlignment="1">
      <alignment horizontal="center" vertical="center"/>
    </xf>
    <xf numFmtId="0" fontId="64" fillId="0" borderId="17" xfId="0" applyFont="1" applyBorder="1" applyAlignment="1">
      <alignment horizontal="center" vertical="center"/>
    </xf>
    <xf numFmtId="0" fontId="2" fillId="0" borderId="1" xfId="1" applyFont="1" applyBorder="1" applyAlignment="1">
      <alignment horizontal="center" vertical="center"/>
    </xf>
    <xf numFmtId="0" fontId="2" fillId="0" borderId="7" xfId="1" applyFont="1" applyBorder="1" applyAlignment="1">
      <alignment horizontal="left" vertical="center"/>
    </xf>
    <xf numFmtId="0" fontId="2" fillId="0" borderId="8" xfId="1" applyFont="1" applyBorder="1" applyAlignment="1">
      <alignment horizontal="left" vertical="center"/>
    </xf>
    <xf numFmtId="0" fontId="2" fillId="0" borderId="49" xfId="1" applyFont="1" applyBorder="1" applyAlignment="1">
      <alignment horizontal="left" vertical="center"/>
    </xf>
    <xf numFmtId="0" fontId="2" fillId="0" borderId="19" xfId="1" applyFont="1" applyBorder="1" applyAlignment="1">
      <alignment horizontal="left" vertical="center"/>
    </xf>
    <xf numFmtId="0" fontId="2" fillId="0" borderId="20" xfId="1" applyFont="1" applyBorder="1" applyAlignment="1">
      <alignment horizontal="left" vertical="center"/>
    </xf>
    <xf numFmtId="0" fontId="2" fillId="0" borderId="54" xfId="1" applyFont="1" applyBorder="1" applyAlignment="1">
      <alignment horizontal="left" vertical="center"/>
    </xf>
    <xf numFmtId="0" fontId="2" fillId="0" borderId="57" xfId="1" applyFont="1" applyBorder="1" applyAlignment="1">
      <alignment vertical="center" shrinkToFit="1"/>
    </xf>
    <xf numFmtId="0" fontId="2" fillId="0" borderId="57" xfId="1" applyFont="1" applyBorder="1">
      <alignment vertical="center"/>
    </xf>
    <xf numFmtId="0" fontId="2" fillId="0" borderId="54" xfId="1" applyFont="1" applyBorder="1">
      <alignment vertical="center"/>
    </xf>
    <xf numFmtId="0" fontId="2" fillId="0" borderId="54" xfId="1" applyFont="1" applyBorder="1" applyAlignment="1">
      <alignment vertical="center" shrinkToFit="1"/>
    </xf>
    <xf numFmtId="0" fontId="2" fillId="0" borderId="60" xfId="1" applyFont="1" applyBorder="1">
      <alignment vertical="center"/>
    </xf>
    <xf numFmtId="0" fontId="2" fillId="0" borderId="61" xfId="1" applyFont="1" applyBorder="1" applyAlignment="1">
      <alignment vertical="center" shrinkToFit="1"/>
    </xf>
    <xf numFmtId="0" fontId="2" fillId="0" borderId="9" xfId="1" applyFont="1" applyBorder="1" applyAlignment="1">
      <alignment horizontal="left" vertical="center"/>
    </xf>
    <xf numFmtId="0" fontId="2" fillId="0" borderId="57" xfId="1" applyFont="1" applyBorder="1" applyAlignment="1">
      <alignment horizontal="left" vertical="center"/>
    </xf>
    <xf numFmtId="0" fontId="2" fillId="0" borderId="59" xfId="1" applyFont="1" applyBorder="1" applyAlignment="1">
      <alignment horizontal="left" vertical="center"/>
    </xf>
    <xf numFmtId="0" fontId="2" fillId="0" borderId="49" xfId="1" applyFont="1" applyBorder="1">
      <alignment vertical="center"/>
    </xf>
    <xf numFmtId="0" fontId="2" fillId="0" borderId="66" xfId="1" applyFont="1" applyBorder="1" applyAlignment="1">
      <alignment horizontal="left" vertical="center"/>
    </xf>
    <xf numFmtId="0" fontId="2" fillId="0" borderId="50" xfId="1" applyFont="1" applyBorder="1" applyAlignment="1">
      <alignment horizontal="left" vertical="center"/>
    </xf>
    <xf numFmtId="0" fontId="2" fillId="0" borderId="6" xfId="1" applyFont="1" applyBorder="1" applyAlignment="1">
      <alignment horizontal="left" vertical="center"/>
    </xf>
    <xf numFmtId="0" fontId="2" fillId="0" borderId="66" xfId="1" applyFont="1" applyBorder="1" applyAlignment="1">
      <alignment vertical="center" shrinkToFit="1"/>
    </xf>
    <xf numFmtId="0" fontId="2" fillId="0" borderId="17" xfId="1" applyFont="1" applyBorder="1" applyAlignment="1">
      <alignment horizontal="left" vertical="center" wrapText="1"/>
    </xf>
    <xf numFmtId="0" fontId="2" fillId="0" borderId="66" xfId="1" applyFont="1" applyBorder="1">
      <alignment vertical="center"/>
    </xf>
    <xf numFmtId="0" fontId="2" fillId="0" borderId="73" xfId="1" applyFont="1" applyBorder="1" applyAlignment="1">
      <alignment horizontal="left" vertical="center" wrapText="1"/>
    </xf>
    <xf numFmtId="0" fontId="2" fillId="0" borderId="61" xfId="1" applyFont="1" applyBorder="1">
      <alignment vertical="center"/>
    </xf>
    <xf numFmtId="0" fontId="2" fillId="0" borderId="27" xfId="1" applyFont="1" applyBorder="1" applyAlignment="1">
      <alignment horizontal="left" vertical="center"/>
    </xf>
    <xf numFmtId="0" fontId="2" fillId="0" borderId="36" xfId="1" applyFont="1" applyBorder="1" applyAlignment="1">
      <alignment horizontal="left" vertical="center"/>
    </xf>
    <xf numFmtId="0" fontId="2" fillId="0" borderId="22" xfId="1" applyFont="1" applyBorder="1" applyAlignment="1">
      <alignment horizontal="left" vertical="center"/>
    </xf>
    <xf numFmtId="0" fontId="2" fillId="0" borderId="32" xfId="1" applyFont="1" applyBorder="1" applyAlignment="1">
      <alignment horizontal="left" vertical="center"/>
    </xf>
    <xf numFmtId="0" fontId="2" fillId="0" borderId="73" xfId="1" applyFont="1" applyBorder="1" applyAlignment="1">
      <alignment horizontal="left" vertical="center"/>
    </xf>
    <xf numFmtId="0" fontId="2" fillId="0" borderId="27" xfId="1" applyFont="1" applyBorder="1" applyAlignment="1">
      <alignment horizontal="center" vertical="center"/>
    </xf>
    <xf numFmtId="0" fontId="2" fillId="0" borderId="10" xfId="1" applyFont="1" applyBorder="1" applyAlignment="1">
      <alignment vertical="center" shrinkToFit="1"/>
    </xf>
    <xf numFmtId="0" fontId="2" fillId="0" borderId="21" xfId="1" applyFont="1" applyBorder="1" applyAlignment="1">
      <alignment vertical="center" shrinkToFit="1"/>
    </xf>
    <xf numFmtId="0" fontId="2" fillId="0" borderId="31" xfId="1" applyFont="1" applyBorder="1" applyAlignment="1">
      <alignment vertical="center" shrinkToFit="1"/>
    </xf>
    <xf numFmtId="0" fontId="2" fillId="0" borderId="64" xfId="1" applyFont="1" applyBorder="1" applyAlignment="1">
      <alignment vertical="center" shrinkToFit="1"/>
    </xf>
    <xf numFmtId="0" fontId="2" fillId="0" borderId="55" xfId="1" applyFont="1" applyBorder="1">
      <alignment vertical="center"/>
    </xf>
    <xf numFmtId="0" fontId="2" fillId="0" borderId="72" xfId="1" applyFont="1" applyBorder="1">
      <alignment vertical="center"/>
    </xf>
    <xf numFmtId="0" fontId="2" fillId="0" borderId="62" xfId="1" applyFont="1" applyBorder="1" applyAlignment="1">
      <alignment vertical="center" shrinkToFit="1"/>
    </xf>
    <xf numFmtId="0" fontId="2" fillId="0" borderId="21" xfId="1" applyFont="1" applyBorder="1">
      <alignment vertical="center"/>
    </xf>
    <xf numFmtId="0" fontId="2" fillId="0" borderId="72" xfId="1" applyFont="1" applyBorder="1" applyAlignment="1">
      <alignment horizontal="left" vertical="center"/>
    </xf>
    <xf numFmtId="0" fontId="2" fillId="0" borderId="50" xfId="1" applyFont="1" applyBorder="1">
      <alignment vertical="center"/>
    </xf>
    <xf numFmtId="0" fontId="2" fillId="0" borderId="59" xfId="1" applyFont="1" applyBorder="1">
      <alignment vertical="center"/>
    </xf>
    <xf numFmtId="0" fontId="2" fillId="0" borderId="77" xfId="1" applyFont="1" applyBorder="1" applyAlignment="1">
      <alignment horizontal="left" vertical="center"/>
    </xf>
    <xf numFmtId="0" fontId="2" fillId="0" borderId="71" xfId="1" applyFont="1" applyBorder="1">
      <alignment vertical="center"/>
    </xf>
    <xf numFmtId="0" fontId="2" fillId="0" borderId="68" xfId="1" applyFont="1" applyBorder="1" applyAlignment="1">
      <alignment horizontal="left" vertical="center"/>
    </xf>
    <xf numFmtId="0" fontId="2" fillId="0" borderId="77" xfId="1" applyFont="1" applyBorder="1">
      <alignment vertical="center"/>
    </xf>
    <xf numFmtId="0" fontId="2" fillId="0" borderId="51" xfId="1" applyFont="1" applyBorder="1">
      <alignment vertical="center"/>
    </xf>
    <xf numFmtId="0" fontId="2" fillId="0" borderId="9" xfId="1" applyFont="1" applyBorder="1" applyAlignment="1">
      <alignment vertical="center" shrinkToFit="1"/>
    </xf>
    <xf numFmtId="0" fontId="2" fillId="0" borderId="63" xfId="1" applyFont="1" applyBorder="1" applyAlignment="1">
      <alignment horizontal="left" vertical="center"/>
    </xf>
    <xf numFmtId="0" fontId="2" fillId="0" borderId="10" xfId="1" applyFont="1" applyBorder="1" applyAlignment="1">
      <alignment horizontal="left" vertical="center" shrinkToFit="1"/>
    </xf>
    <xf numFmtId="0" fontId="2" fillId="0" borderId="21" xfId="1" applyFont="1" applyBorder="1" applyAlignment="1">
      <alignment horizontal="left" vertical="center" shrinkToFit="1"/>
    </xf>
    <xf numFmtId="0" fontId="2" fillId="0" borderId="21" xfId="1" applyFont="1" applyBorder="1" applyAlignment="1">
      <alignment horizontal="left" vertical="center"/>
    </xf>
    <xf numFmtId="0" fontId="2" fillId="0" borderId="60" xfId="1" applyFont="1" applyBorder="1" applyAlignment="1">
      <alignment horizontal="left" vertical="center"/>
    </xf>
    <xf numFmtId="0" fontId="2" fillId="0" borderId="31" xfId="1" applyFont="1" applyBorder="1" applyAlignment="1">
      <alignment horizontal="left" vertical="center" shrinkToFit="1"/>
    </xf>
    <xf numFmtId="0" fontId="2" fillId="0" borderId="52" xfId="1" applyFont="1" applyBorder="1" applyAlignment="1">
      <alignment horizontal="left" vertical="center" shrinkToFit="1"/>
    </xf>
    <xf numFmtId="0" fontId="2" fillId="0" borderId="71" xfId="1" applyFont="1" applyBorder="1" applyAlignment="1">
      <alignment horizontal="left" vertical="center"/>
    </xf>
    <xf numFmtId="0" fontId="2" fillId="0" borderId="55" xfId="1" applyFont="1" applyBorder="1" applyAlignment="1">
      <alignment horizontal="left" vertical="center"/>
    </xf>
    <xf numFmtId="0" fontId="2" fillId="0" borderId="30" xfId="1" applyFont="1" applyBorder="1" applyAlignment="1">
      <alignment horizontal="left" vertical="center"/>
    </xf>
    <xf numFmtId="0" fontId="2" fillId="0" borderId="6" xfId="1" applyFont="1" applyBorder="1" applyAlignment="1">
      <alignment horizontal="left" vertical="center" wrapText="1"/>
    </xf>
    <xf numFmtId="0" fontId="2" fillId="0" borderId="75" xfId="1" applyFont="1" applyBorder="1" applyAlignment="1">
      <alignment horizontal="left" vertical="center"/>
    </xf>
    <xf numFmtId="0" fontId="1" fillId="0" borderId="16" xfId="1" applyBorder="1" applyAlignment="1">
      <alignment horizontal="center" vertical="center"/>
    </xf>
    <xf numFmtId="0" fontId="13" fillId="0" borderId="52" xfId="1" applyFont="1" applyBorder="1" applyAlignment="1">
      <alignment horizontal="center" vertical="center"/>
    </xf>
    <xf numFmtId="0" fontId="2" fillId="2" borderId="0" xfId="1" applyFont="1" applyFill="1" applyAlignment="1">
      <alignment horizontal="right" vertical="center"/>
    </xf>
    <xf numFmtId="0" fontId="64" fillId="0" borderId="0" xfId="0" applyFont="1" applyAlignment="1">
      <alignment horizontal="right" vertical="center"/>
    </xf>
    <xf numFmtId="0" fontId="68" fillId="0" borderId="6" xfId="0" applyFont="1" applyBorder="1" applyAlignment="1">
      <alignment horizontal="center" vertical="center" wrapText="1"/>
    </xf>
    <xf numFmtId="0" fontId="68" fillId="0" borderId="6" xfId="0" applyFont="1" applyBorder="1" applyAlignment="1">
      <alignment horizontal="center" vertical="center"/>
    </xf>
    <xf numFmtId="182" fontId="68" fillId="0" borderId="6" xfId="0" applyNumberFormat="1" applyFont="1" applyBorder="1" applyAlignment="1">
      <alignment horizontal="center" vertical="center"/>
    </xf>
    <xf numFmtId="182" fontId="68" fillId="0" borderId="73" xfId="0" applyNumberFormat="1" applyFont="1" applyBorder="1" applyAlignment="1">
      <alignment horizontal="center" vertical="center"/>
    </xf>
    <xf numFmtId="0" fontId="0" fillId="0" borderId="121"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vertical="center" wrapText="1"/>
    </xf>
    <xf numFmtId="0" fontId="43" fillId="0" borderId="73" xfId="0" applyFont="1" applyBorder="1" applyAlignment="1">
      <alignment horizontal="center" vertical="center" wrapText="1"/>
    </xf>
    <xf numFmtId="0" fontId="43" fillId="0" borderId="6" xfId="0" applyFont="1" applyBorder="1" applyAlignment="1">
      <alignment horizontal="center" vertical="center" wrapText="1"/>
    </xf>
    <xf numFmtId="0" fontId="43" fillId="0" borderId="122" xfId="0" applyFont="1" applyBorder="1" applyAlignment="1">
      <alignment horizontal="center" vertical="center" wrapText="1"/>
    </xf>
    <xf numFmtId="0" fontId="16" fillId="0" borderId="121" xfId="0" applyFont="1" applyBorder="1" applyAlignment="1">
      <alignment horizontal="center" vertical="center"/>
    </xf>
    <xf numFmtId="0" fontId="16" fillId="0" borderId="6" xfId="0" applyFont="1" applyBorder="1" applyAlignment="1">
      <alignment horizontal="center" vertical="center"/>
    </xf>
    <xf numFmtId="0" fontId="16" fillId="0" borderId="6" xfId="0" applyFont="1" applyBorder="1" applyAlignment="1">
      <alignment horizontal="center" vertical="center" wrapText="1"/>
    </xf>
    <xf numFmtId="0" fontId="69" fillId="0" borderId="73" xfId="8" applyFont="1" applyBorder="1" applyAlignment="1">
      <alignment horizontal="center" vertical="center" wrapText="1"/>
    </xf>
    <xf numFmtId="0" fontId="69" fillId="0" borderId="6" xfId="8" applyFont="1" applyBorder="1" applyAlignment="1">
      <alignment horizontal="center" vertical="center" wrapText="1"/>
    </xf>
    <xf numFmtId="0" fontId="69" fillId="0" borderId="122" xfId="8" applyFont="1" applyBorder="1" applyAlignment="1">
      <alignment horizontal="center" vertical="center" wrapText="1"/>
    </xf>
    <xf numFmtId="0" fontId="59" fillId="8" borderId="6" xfId="0" applyFont="1" applyFill="1" applyBorder="1" applyAlignment="1">
      <alignment horizontal="center" vertical="center"/>
    </xf>
    <xf numFmtId="0" fontId="59" fillId="8" borderId="73" xfId="0" applyFont="1" applyFill="1" applyBorder="1" applyAlignment="1">
      <alignment horizontal="center" vertical="center"/>
    </xf>
    <xf numFmtId="0" fontId="0" fillId="0" borderId="0" xfId="0" applyAlignment="1">
      <alignment horizontal="left" vertical="center"/>
    </xf>
    <xf numFmtId="0" fontId="71" fillId="9" borderId="85" xfId="4" applyFont="1" applyFill="1" applyBorder="1" applyAlignment="1">
      <alignment horizontal="center" vertical="center" wrapText="1" readingOrder="1"/>
    </xf>
    <xf numFmtId="0" fontId="72" fillId="0" borderId="121" xfId="8" applyFont="1" applyBorder="1" applyAlignment="1">
      <alignment horizontal="center" vertical="center"/>
    </xf>
    <xf numFmtId="0" fontId="72" fillId="0" borderId="6" xfId="8" applyFont="1" applyBorder="1" applyAlignment="1">
      <alignment horizontal="center" vertical="center"/>
    </xf>
    <xf numFmtId="0" fontId="16" fillId="0" borderId="0" xfId="0" applyFont="1" applyAlignment="1">
      <alignment horizontal="center" vertical="center"/>
    </xf>
    <xf numFmtId="0" fontId="21" fillId="5" borderId="0" xfId="0" applyFont="1" applyFill="1">
      <alignment vertical="center"/>
    </xf>
    <xf numFmtId="0" fontId="16" fillId="5" borderId="0" xfId="0" applyFont="1" applyFill="1" applyAlignment="1">
      <alignment horizontal="center" vertical="center"/>
    </xf>
    <xf numFmtId="0" fontId="16" fillId="0" borderId="0" xfId="0" applyFont="1">
      <alignment vertical="center"/>
    </xf>
    <xf numFmtId="0" fontId="16" fillId="0" borderId="168" xfId="0" applyFont="1" applyBorder="1" applyAlignment="1">
      <alignment horizontal="center" vertical="center"/>
    </xf>
    <xf numFmtId="0" fontId="16" fillId="0" borderId="0" xfId="0" applyFont="1" applyAlignment="1">
      <alignment vertical="center" wrapText="1"/>
    </xf>
    <xf numFmtId="0" fontId="16" fillId="0" borderId="169" xfId="0" applyFont="1" applyBorder="1" applyAlignment="1">
      <alignment vertical="center" wrapText="1"/>
    </xf>
    <xf numFmtId="0" fontId="16" fillId="0" borderId="170" xfId="0" applyFont="1" applyBorder="1">
      <alignment vertical="center"/>
    </xf>
    <xf numFmtId="0" fontId="16" fillId="0" borderId="0" xfId="0" applyFont="1" applyAlignment="1">
      <alignment horizontal="left" vertical="top" wrapText="1"/>
    </xf>
    <xf numFmtId="0" fontId="16" fillId="0" borderId="0" xfId="0" applyFont="1" applyAlignment="1">
      <alignment vertical="top"/>
    </xf>
    <xf numFmtId="0" fontId="16" fillId="0" borderId="171" xfId="0" applyFont="1" applyBorder="1" applyAlignment="1">
      <alignment horizontal="center" vertical="center"/>
    </xf>
    <xf numFmtId="0" fontId="77" fillId="10" borderId="17" xfId="0" applyFont="1" applyFill="1" applyBorder="1" applyAlignment="1">
      <alignment horizontal="left" vertical="center"/>
    </xf>
    <xf numFmtId="0" fontId="43" fillId="10" borderId="0" xfId="0" applyFont="1" applyFill="1" applyAlignment="1">
      <alignment horizontal="left" vertical="center"/>
    </xf>
    <xf numFmtId="0" fontId="16" fillId="10" borderId="0" xfId="0" applyFont="1" applyFill="1" applyAlignment="1">
      <alignment horizontal="left" vertical="center"/>
    </xf>
    <xf numFmtId="0" fontId="16" fillId="10" borderId="0" xfId="0" applyFont="1" applyFill="1" applyAlignment="1">
      <alignment horizontal="center" vertical="center"/>
    </xf>
    <xf numFmtId="0" fontId="16" fillId="0" borderId="169" xfId="0" applyFont="1" applyBorder="1" applyAlignment="1">
      <alignment horizontal="center" vertical="center"/>
    </xf>
    <xf numFmtId="0" fontId="12" fillId="0" borderId="0" xfId="0" applyFont="1">
      <alignment vertical="center"/>
    </xf>
    <xf numFmtId="0" fontId="46" fillId="0" borderId="0" xfId="0" applyFont="1">
      <alignment vertical="center"/>
    </xf>
    <xf numFmtId="0" fontId="43" fillId="0" borderId="0" xfId="0" applyFont="1">
      <alignment vertical="center"/>
    </xf>
    <xf numFmtId="0" fontId="16" fillId="0" borderId="169" xfId="0" applyFont="1" applyBorder="1">
      <alignment vertical="center"/>
    </xf>
    <xf numFmtId="0" fontId="16" fillId="0" borderId="95" xfId="0" applyFont="1" applyBorder="1">
      <alignment vertical="center"/>
    </xf>
    <xf numFmtId="0" fontId="16" fillId="0" borderId="178" xfId="0" applyFont="1" applyBorder="1">
      <alignment vertical="center"/>
    </xf>
    <xf numFmtId="0" fontId="48" fillId="0" borderId="0" xfId="0" applyFont="1" applyAlignment="1">
      <alignment vertical="center" wrapText="1"/>
    </xf>
    <xf numFmtId="0" fontId="68" fillId="0" borderId="0" xfId="0" applyFont="1">
      <alignment vertical="center"/>
    </xf>
    <xf numFmtId="0" fontId="68" fillId="0" borderId="0" xfId="0" applyFont="1" applyAlignment="1">
      <alignment horizontal="center" vertical="center"/>
    </xf>
    <xf numFmtId="0" fontId="68" fillId="0" borderId="0" xfId="0" quotePrefix="1" applyFont="1" applyAlignment="1">
      <alignment vertical="top" wrapText="1"/>
    </xf>
    <xf numFmtId="0" fontId="16" fillId="0" borderId="95" xfId="0" applyFont="1" applyBorder="1" applyAlignment="1">
      <alignment horizontal="center" vertical="center"/>
    </xf>
    <xf numFmtId="0" fontId="16" fillId="0" borderId="178" xfId="0" applyFont="1" applyBorder="1" applyAlignment="1">
      <alignment vertical="center" wrapText="1"/>
    </xf>
    <xf numFmtId="0" fontId="68" fillId="0" borderId="0" xfId="0" applyFont="1" applyAlignment="1">
      <alignment horizontal="left" vertical="center"/>
    </xf>
    <xf numFmtId="0" fontId="68" fillId="0" borderId="0" xfId="0" quotePrefix="1" applyFont="1" applyAlignment="1">
      <alignment horizontal="left" vertical="center" wrapText="1"/>
    </xf>
    <xf numFmtId="0" fontId="16" fillId="0" borderId="0" xfId="0" applyFont="1" applyAlignment="1">
      <alignment horizontal="left" vertical="center"/>
    </xf>
    <xf numFmtId="0" fontId="81" fillId="0" borderId="0" xfId="0" applyFont="1">
      <alignment vertical="center"/>
    </xf>
    <xf numFmtId="0" fontId="84" fillId="0" borderId="0" xfId="0" applyFont="1" applyAlignment="1">
      <alignment horizontal="left" vertical="center"/>
    </xf>
    <xf numFmtId="0" fontId="16" fillId="0" borderId="193" xfId="0" applyFont="1" applyBorder="1" applyAlignment="1">
      <alignment horizontal="center" vertical="center"/>
    </xf>
    <xf numFmtId="0" fontId="16" fillId="0" borderId="194" xfId="0" applyFont="1" applyBorder="1" applyAlignment="1">
      <alignment horizontal="center" vertical="center"/>
    </xf>
    <xf numFmtId="0" fontId="16" fillId="0" borderId="195" xfId="0" applyFont="1" applyBorder="1" applyAlignment="1">
      <alignment vertical="center" wrapText="1"/>
    </xf>
    <xf numFmtId="0" fontId="16" fillId="0" borderId="196" xfId="0" applyFont="1" applyBorder="1" applyAlignment="1">
      <alignment vertical="center" wrapText="1"/>
    </xf>
    <xf numFmtId="0" fontId="16" fillId="0" borderId="194" xfId="0" applyFont="1" applyBorder="1" applyAlignment="1">
      <alignment vertical="center" wrapText="1"/>
    </xf>
    <xf numFmtId="0" fontId="16" fillId="0" borderId="194" xfId="0" applyFont="1" applyBorder="1">
      <alignment vertical="center"/>
    </xf>
    <xf numFmtId="0" fontId="16" fillId="0" borderId="195" xfId="0" applyFont="1" applyBorder="1">
      <alignment vertical="center"/>
    </xf>
    <xf numFmtId="0" fontId="16" fillId="0" borderId="196" xfId="0" applyFont="1" applyBorder="1">
      <alignment vertical="center"/>
    </xf>
    <xf numFmtId="0" fontId="16" fillId="0" borderId="194" xfId="0" applyFont="1" applyBorder="1" applyAlignment="1">
      <alignment horizontal="left" vertical="top" wrapText="1"/>
    </xf>
    <xf numFmtId="0" fontId="16" fillId="0" borderId="194" xfId="0" applyFont="1" applyBorder="1" applyAlignment="1">
      <alignment vertical="top"/>
    </xf>
    <xf numFmtId="0" fontId="16" fillId="0" borderId="197" xfId="0" applyFont="1" applyBorder="1" applyAlignment="1">
      <alignment horizontal="center" vertical="center"/>
    </xf>
    <xf numFmtId="0" fontId="72" fillId="0" borderId="73" xfId="8" applyFont="1" applyBorder="1" applyAlignment="1">
      <alignment horizontal="center" vertical="center" wrapText="1"/>
    </xf>
    <xf numFmtId="0" fontId="72" fillId="0" borderId="6" xfId="8" applyFont="1" applyBorder="1" applyAlignment="1">
      <alignment horizontal="center" vertical="center" wrapText="1"/>
    </xf>
    <xf numFmtId="0" fontId="72" fillId="0" borderId="122" xfId="8" applyFont="1" applyBorder="1" applyAlignment="1">
      <alignment horizontal="center" vertical="center" wrapText="1"/>
    </xf>
    <xf numFmtId="0" fontId="85" fillId="0" borderId="58" xfId="0" applyFont="1" applyBorder="1">
      <alignment vertical="center"/>
    </xf>
    <xf numFmtId="0" fontId="85" fillId="0" borderId="51" xfId="0" applyFont="1" applyBorder="1">
      <alignment vertical="center"/>
    </xf>
    <xf numFmtId="0" fontId="85" fillId="0" borderId="52" xfId="0" applyFont="1" applyBorder="1">
      <alignment vertical="center"/>
    </xf>
    <xf numFmtId="0" fontId="85" fillId="0" borderId="17" xfId="0" applyFont="1" applyBorder="1">
      <alignment vertical="center"/>
    </xf>
    <xf numFmtId="0" fontId="85" fillId="0" borderId="0" xfId="0" applyFont="1">
      <alignment vertical="center"/>
    </xf>
    <xf numFmtId="0" fontId="85" fillId="0" borderId="70" xfId="0" applyFont="1" applyBorder="1">
      <alignment vertical="center"/>
    </xf>
    <xf numFmtId="0" fontId="85" fillId="0" borderId="65" xfId="0" applyFont="1" applyBorder="1">
      <alignment vertical="center"/>
    </xf>
    <xf numFmtId="0" fontId="85" fillId="0" borderId="37" xfId="0" applyFont="1" applyBorder="1">
      <alignment vertical="center"/>
    </xf>
    <xf numFmtId="0" fontId="85" fillId="0" borderId="11" xfId="0" applyFont="1" applyBorder="1" applyAlignment="1">
      <alignment vertical="center" wrapText="1"/>
    </xf>
    <xf numFmtId="0" fontId="85" fillId="0" borderId="36" xfId="0" applyFont="1" applyBorder="1" applyAlignment="1">
      <alignment vertical="center" wrapText="1"/>
    </xf>
    <xf numFmtId="0" fontId="85" fillId="0" borderId="65" xfId="0" applyFont="1" applyBorder="1" applyAlignment="1">
      <alignment vertical="center" wrapText="1"/>
    </xf>
    <xf numFmtId="0" fontId="85" fillId="0" borderId="37" xfId="0" applyFont="1" applyBorder="1" applyAlignment="1">
      <alignment vertical="center" wrapText="1"/>
    </xf>
    <xf numFmtId="0" fontId="39" fillId="5" borderId="0" xfId="5" applyFont="1" applyFill="1" applyAlignment="1">
      <alignment horizontal="center" vertical="center"/>
    </xf>
    <xf numFmtId="0" fontId="43" fillId="0" borderId="0" xfId="5" applyFont="1">
      <alignment vertical="center"/>
    </xf>
    <xf numFmtId="0" fontId="86" fillId="0" borderId="0" xfId="5" applyFont="1">
      <alignment vertical="center"/>
    </xf>
    <xf numFmtId="0" fontId="43" fillId="2" borderId="0" xfId="5" applyFont="1" applyFill="1">
      <alignment vertical="center"/>
    </xf>
    <xf numFmtId="0" fontId="43" fillId="2" borderId="0" xfId="5" applyFont="1" applyFill="1" applyAlignment="1">
      <alignment horizontal="right" vertical="center"/>
    </xf>
    <xf numFmtId="0" fontId="49" fillId="2" borderId="0" xfId="5" applyFont="1" applyFill="1" applyAlignment="1">
      <alignment horizontal="right" vertical="center"/>
    </xf>
    <xf numFmtId="0" fontId="43" fillId="2" borderId="0" xfId="5" applyFont="1" applyFill="1" applyAlignment="1">
      <alignment horizontal="center" vertical="center"/>
    </xf>
    <xf numFmtId="0" fontId="87" fillId="2" borderId="0" xfId="5" applyFont="1" applyFill="1">
      <alignment vertical="center"/>
    </xf>
    <xf numFmtId="0" fontId="12" fillId="2" borderId="0" xfId="5" applyFont="1" applyFill="1">
      <alignment vertical="center"/>
    </xf>
    <xf numFmtId="0" fontId="12" fillId="2" borderId="0" xfId="5" applyFont="1" applyFill="1" applyAlignment="1">
      <alignment horizontal="center" vertical="center"/>
    </xf>
    <xf numFmtId="0" fontId="89" fillId="2" borderId="0" xfId="5" applyFont="1" applyFill="1">
      <alignment vertical="center"/>
    </xf>
    <xf numFmtId="0" fontId="73" fillId="2" borderId="0" xfId="5" applyFont="1" applyFill="1">
      <alignment vertical="center"/>
    </xf>
    <xf numFmtId="0" fontId="90" fillId="2" borderId="0" xfId="5" applyFont="1" applyFill="1">
      <alignment vertical="center"/>
    </xf>
    <xf numFmtId="0" fontId="87" fillId="0" borderId="0" xfId="5" applyFont="1">
      <alignment vertical="center"/>
    </xf>
    <xf numFmtId="0" fontId="37" fillId="2" borderId="0" xfId="5" applyFill="1" applyAlignment="1">
      <alignment horizontal="center" vertical="center"/>
    </xf>
    <xf numFmtId="0" fontId="41" fillId="5" borderId="6" xfId="5" applyFont="1" applyFill="1" applyBorder="1" applyAlignment="1">
      <alignment horizontal="center" vertical="center" wrapText="1"/>
    </xf>
    <xf numFmtId="0" fontId="37" fillId="2" borderId="0" xfId="5" applyFill="1">
      <alignment vertical="center"/>
    </xf>
    <xf numFmtId="0" fontId="41" fillId="5" borderId="17" xfId="5" applyFont="1" applyFill="1" applyBorder="1" applyAlignment="1">
      <alignment horizontal="center" vertical="center" wrapText="1"/>
    </xf>
    <xf numFmtId="0" fontId="37" fillId="0" borderId="0" xfId="5" applyAlignment="1">
      <alignment horizontal="center" vertical="center"/>
    </xf>
    <xf numFmtId="0" fontId="91" fillId="2" borderId="0" xfId="5" applyFont="1" applyFill="1" applyAlignment="1">
      <alignment vertical="top" wrapText="1"/>
    </xf>
    <xf numFmtId="0" fontId="37" fillId="0" borderId="0" xfId="5">
      <alignment vertical="center"/>
    </xf>
    <xf numFmtId="0" fontId="12" fillId="0" borderId="0" xfId="5" quotePrefix="1" applyFont="1" applyAlignment="1">
      <alignment horizontal="center" vertical="center" wrapText="1"/>
    </xf>
    <xf numFmtId="0" fontId="37" fillId="2" borderId="0" xfId="5" applyFill="1" applyAlignment="1">
      <alignment vertical="top"/>
    </xf>
    <xf numFmtId="0" fontId="0" fillId="2" borderId="0" xfId="5" applyFont="1" applyFill="1">
      <alignment vertical="center"/>
    </xf>
    <xf numFmtId="0" fontId="12" fillId="8" borderId="85" xfId="5" quotePrefix="1" applyFont="1" applyFill="1" applyBorder="1" applyAlignment="1">
      <alignment horizontal="center" vertical="center" wrapText="1"/>
    </xf>
    <xf numFmtId="0" fontId="41" fillId="18" borderId="73" xfId="5" applyFont="1" applyFill="1" applyBorder="1" applyAlignment="1">
      <alignment horizontal="centerContinuous" vertical="center"/>
    </xf>
    <xf numFmtId="0" fontId="41" fillId="18" borderId="74" xfId="5" applyFont="1" applyFill="1" applyBorder="1" applyAlignment="1">
      <alignment horizontal="centerContinuous" vertical="center"/>
    </xf>
    <xf numFmtId="0" fontId="41" fillId="18" borderId="5" xfId="5" applyFont="1" applyFill="1" applyBorder="1" applyAlignment="1">
      <alignment horizontal="centerContinuous" vertical="center"/>
    </xf>
    <xf numFmtId="0" fontId="43" fillId="2" borderId="11" xfId="5" applyFont="1" applyFill="1" applyBorder="1">
      <alignment vertical="center"/>
    </xf>
    <xf numFmtId="0" fontId="41" fillId="19" borderId="73" xfId="5" applyFont="1" applyFill="1" applyBorder="1" applyAlignment="1">
      <alignment horizontal="centerContinuous" vertical="center"/>
    </xf>
    <xf numFmtId="0" fontId="41" fillId="19" borderId="74" xfId="5" applyFont="1" applyFill="1" applyBorder="1" applyAlignment="1">
      <alignment horizontal="centerContinuous" vertical="center"/>
    </xf>
    <xf numFmtId="0" fontId="41" fillId="19" borderId="5" xfId="5" applyFont="1" applyFill="1" applyBorder="1" applyAlignment="1">
      <alignment horizontal="centerContinuous" vertical="center"/>
    </xf>
    <xf numFmtId="0" fontId="41" fillId="0" borderId="0" xfId="5" applyFont="1" applyAlignment="1">
      <alignment horizontal="centerContinuous" vertical="center"/>
    </xf>
    <xf numFmtId="0" fontId="37" fillId="2" borderId="17" xfId="5" applyFill="1" applyBorder="1">
      <alignment vertical="center"/>
    </xf>
    <xf numFmtId="0" fontId="43" fillId="0" borderId="0" xfId="5" applyFont="1" applyAlignment="1"/>
    <xf numFmtId="0" fontId="43" fillId="2" borderId="0" xfId="5" applyFont="1" applyFill="1" applyAlignment="1"/>
    <xf numFmtId="0" fontId="37" fillId="0" borderId="0" xfId="5" applyAlignment="1">
      <alignment vertical="top"/>
    </xf>
    <xf numFmtId="0" fontId="41" fillId="14" borderId="199" xfId="5" quotePrefix="1" applyFont="1" applyFill="1" applyBorder="1" applyAlignment="1">
      <alignment horizontal="center" vertical="center" wrapText="1"/>
    </xf>
    <xf numFmtId="0" fontId="41" fillId="20" borderId="200" xfId="5" quotePrefix="1" applyFont="1" applyFill="1" applyBorder="1" applyAlignment="1">
      <alignment horizontal="center" vertical="center" wrapText="1"/>
    </xf>
    <xf numFmtId="0" fontId="37" fillId="2" borderId="17" xfId="5" applyFill="1" applyBorder="1" applyAlignment="1">
      <alignment vertical="top"/>
    </xf>
    <xf numFmtId="0" fontId="37" fillId="2" borderId="0" xfId="5" applyFill="1" applyAlignment="1">
      <alignment horizontal="center" vertical="top"/>
    </xf>
    <xf numFmtId="0" fontId="91" fillId="2" borderId="0" xfId="5" quotePrefix="1" applyFont="1" applyFill="1" applyAlignment="1">
      <alignment vertical="center" wrapText="1"/>
    </xf>
    <xf numFmtId="0" fontId="91" fillId="2" borderId="0" xfId="5" quotePrefix="1" applyFont="1" applyFill="1" applyAlignment="1">
      <alignment vertical="top" wrapText="1"/>
    </xf>
    <xf numFmtId="0" fontId="16" fillId="0" borderId="0" xfId="5" applyFont="1" applyAlignment="1">
      <alignment vertical="center" wrapText="1"/>
    </xf>
    <xf numFmtId="0" fontId="0" fillId="0" borderId="0" xfId="5" applyFont="1" applyAlignment="1">
      <alignment vertical="top"/>
    </xf>
    <xf numFmtId="0" fontId="16" fillId="2" borderId="0" xfId="5" quotePrefix="1" applyFont="1" applyFill="1" applyAlignment="1">
      <alignment wrapText="1"/>
    </xf>
    <xf numFmtId="0" fontId="43" fillId="2" borderId="0" xfId="5" quotePrefix="1" applyFont="1" applyFill="1" applyAlignment="1"/>
    <xf numFmtId="0" fontId="43" fillId="0" borderId="0" xfId="5" applyFont="1" applyAlignment="1">
      <alignment wrapText="1"/>
    </xf>
    <xf numFmtId="0" fontId="0" fillId="0" borderId="0" xfId="5" applyFont="1">
      <alignment vertical="center"/>
    </xf>
    <xf numFmtId="0" fontId="16" fillId="0" borderId="0" xfId="5" applyFont="1" applyAlignment="1"/>
    <xf numFmtId="0" fontId="41" fillId="0" borderId="0" xfId="5" quotePrefix="1" applyFont="1" applyAlignment="1">
      <alignment horizontal="center" vertical="center" wrapText="1"/>
    </xf>
    <xf numFmtId="0" fontId="16" fillId="2" borderId="0" xfId="5" applyFont="1" applyFill="1" applyAlignment="1"/>
    <xf numFmtId="0" fontId="0" fillId="0" borderId="0" xfId="0" applyAlignment="1"/>
    <xf numFmtId="0" fontId="43" fillId="0" borderId="0" xfId="0" applyFont="1" applyAlignment="1"/>
    <xf numFmtId="0" fontId="43" fillId="0" borderId="0" xfId="9" applyFont="1">
      <alignment vertical="center"/>
    </xf>
    <xf numFmtId="0" fontId="12" fillId="0" borderId="85" xfId="5" quotePrefix="1" applyFont="1" applyBorder="1" applyAlignment="1">
      <alignment horizontal="center" vertical="center" wrapText="1"/>
    </xf>
    <xf numFmtId="0" fontId="43" fillId="0" borderId="0" xfId="5" applyFont="1" applyAlignment="1">
      <alignment horizontal="left" vertical="top" wrapText="1"/>
    </xf>
    <xf numFmtId="0" fontId="0" fillId="2" borderId="0" xfId="5" quotePrefix="1" applyFont="1" applyFill="1" applyAlignment="1"/>
    <xf numFmtId="0" fontId="41" fillId="14" borderId="202" xfId="5" quotePrefix="1" applyFont="1" applyFill="1" applyBorder="1" applyAlignment="1">
      <alignment horizontal="center" vertical="center" wrapText="1"/>
    </xf>
    <xf numFmtId="0" fontId="37" fillId="2" borderId="0" xfId="5" applyFill="1" applyAlignment="1">
      <alignment horizontal="left" vertical="top"/>
    </xf>
    <xf numFmtId="0" fontId="37" fillId="0" borderId="0" xfId="5" applyAlignment="1">
      <alignment horizontal="left" vertical="top"/>
    </xf>
    <xf numFmtId="0" fontId="12" fillId="0" borderId="85" xfId="0" quotePrefix="1" applyFont="1" applyBorder="1" applyAlignment="1">
      <alignment horizontal="center" vertical="center" wrapText="1"/>
    </xf>
    <xf numFmtId="0" fontId="11" fillId="2" borderId="0" xfId="5" applyFont="1" applyFill="1" applyAlignment="1">
      <alignment vertical="top"/>
    </xf>
    <xf numFmtId="0" fontId="16" fillId="2" borderId="0" xfId="5" applyFont="1" applyFill="1" applyAlignment="1">
      <alignment vertical="center" wrapText="1"/>
    </xf>
    <xf numFmtId="0" fontId="91" fillId="2" borderId="0" xfId="5" quotePrefix="1" applyFont="1" applyFill="1" applyAlignment="1">
      <alignment horizontal="left" vertical="top" wrapText="1"/>
    </xf>
    <xf numFmtId="0" fontId="32" fillId="22" borderId="0" xfId="5" applyFont="1" applyFill="1">
      <alignment vertical="center"/>
    </xf>
    <xf numFmtId="0" fontId="11" fillId="0" borderId="0" xfId="5" applyFont="1" applyAlignment="1">
      <alignment vertical="top" wrapText="1"/>
    </xf>
    <xf numFmtId="0" fontId="37" fillId="2" borderId="0" xfId="5" applyFill="1" applyAlignment="1">
      <alignment horizontal="left" vertical="center" indent="1"/>
    </xf>
    <xf numFmtId="0" fontId="0" fillId="2" borderId="0" xfId="5" applyFont="1" applyFill="1" applyAlignment="1">
      <alignment horizontal="center" vertical="center"/>
    </xf>
    <xf numFmtId="0" fontId="41" fillId="0" borderId="0" xfId="5" applyFont="1" applyAlignment="1">
      <alignment horizontal="center" vertical="center"/>
    </xf>
    <xf numFmtId="0" fontId="91" fillId="2" borderId="0" xfId="5" quotePrefix="1" applyFont="1" applyFill="1" applyAlignment="1">
      <alignment horizontal="left" vertical="center" wrapText="1"/>
    </xf>
    <xf numFmtId="0" fontId="48" fillId="0" borderId="0" xfId="5" quotePrefix="1" applyFont="1" applyAlignment="1">
      <alignment vertical="center" wrapText="1"/>
    </xf>
    <xf numFmtId="0" fontId="32" fillId="0" borderId="0" xfId="5" applyFont="1">
      <alignment vertical="center"/>
    </xf>
    <xf numFmtId="0" fontId="11" fillId="0" borderId="0" xfId="5" quotePrefix="1" applyFont="1" applyAlignment="1">
      <alignment vertical="top" wrapText="1"/>
    </xf>
    <xf numFmtId="0" fontId="2" fillId="0" borderId="0" xfId="1" applyFont="1">
      <alignment vertical="center"/>
    </xf>
    <xf numFmtId="0" fontId="95" fillId="2" borderId="0" xfId="1" applyFont="1" applyFill="1" applyProtection="1">
      <alignment vertical="center"/>
      <protection locked="0"/>
    </xf>
    <xf numFmtId="181" fontId="96" fillId="2" borderId="0" xfId="6" applyFont="1" applyFill="1" applyProtection="1">
      <alignment vertical="center"/>
      <protection locked="0"/>
    </xf>
    <xf numFmtId="0" fontId="96" fillId="2" borderId="0" xfId="1" applyFont="1" applyFill="1" applyProtection="1">
      <alignment vertical="center"/>
      <protection locked="0"/>
    </xf>
    <xf numFmtId="0" fontId="96" fillId="2" borderId="0" xfId="1" applyFont="1" applyFill="1" applyAlignment="1" applyProtection="1">
      <alignment horizontal="center" vertical="center"/>
      <protection locked="0"/>
    </xf>
    <xf numFmtId="0" fontId="97" fillId="2" borderId="0" xfId="11" applyFont="1" applyFill="1" applyAlignment="1">
      <alignment vertical="center"/>
    </xf>
    <xf numFmtId="181" fontId="6" fillId="2" borderId="0" xfId="6" applyFont="1" applyFill="1" applyAlignment="1" applyProtection="1">
      <alignment horizontal="center" vertical="center" wrapText="1"/>
      <protection locked="0"/>
    </xf>
    <xf numFmtId="183" fontId="6" fillId="2" borderId="0" xfId="1" applyNumberFormat="1" applyFont="1" applyFill="1" applyAlignment="1" applyProtection="1">
      <alignment horizontal="center" vertical="center" wrapText="1"/>
      <protection locked="0"/>
    </xf>
    <xf numFmtId="0" fontId="6" fillId="2" borderId="0" xfId="1" applyFont="1" applyFill="1" applyAlignment="1" applyProtection="1">
      <alignment horizontal="center" vertical="center" wrapText="1"/>
      <protection locked="0"/>
    </xf>
    <xf numFmtId="0" fontId="6" fillId="2" borderId="0" xfId="1" applyFont="1" applyFill="1" applyAlignment="1" applyProtection="1">
      <alignment horizontal="right" vertical="center" wrapText="1"/>
      <protection locked="0"/>
    </xf>
    <xf numFmtId="14" fontId="97" fillId="2" borderId="0" xfId="1" applyNumberFormat="1" applyFont="1" applyFill="1" applyAlignment="1" applyProtection="1">
      <alignment horizontal="right" vertical="center" wrapText="1"/>
      <protection locked="0"/>
    </xf>
    <xf numFmtId="0" fontId="98" fillId="0" borderId="0" xfId="1" applyFont="1">
      <alignment vertical="center"/>
    </xf>
    <xf numFmtId="0" fontId="99" fillId="2" borderId="0" xfId="1" applyFont="1" applyFill="1" applyProtection="1">
      <alignment vertical="center"/>
      <protection locked="0"/>
    </xf>
    <xf numFmtId="181" fontId="99" fillId="13" borderId="60" xfId="6" applyFont="1" applyFill="1" applyBorder="1" applyAlignment="1" applyProtection="1">
      <alignment horizontal="center" vertical="center" wrapText="1"/>
      <protection locked="0"/>
    </xf>
    <xf numFmtId="181" fontId="99" fillId="13" borderId="31" xfId="6" applyFont="1" applyFill="1" applyBorder="1" applyAlignment="1" applyProtection="1">
      <alignment horizontal="center" vertical="center" wrapText="1"/>
      <protection locked="0"/>
    </xf>
    <xf numFmtId="3" fontId="99" fillId="2" borderId="23" xfId="1" quotePrefix="1" applyNumberFormat="1" applyFont="1" applyFill="1" applyBorder="1" applyAlignment="1">
      <alignment horizontal="center" vertical="center" wrapText="1"/>
    </xf>
    <xf numFmtId="0" fontId="101" fillId="0" borderId="7" xfId="1" applyFont="1" applyBorder="1" applyAlignment="1">
      <alignment vertical="top" wrapText="1"/>
    </xf>
    <xf numFmtId="181" fontId="102" fillId="0" borderId="8" xfId="6" quotePrefix="1" applyFont="1" applyFill="1" applyBorder="1" applyAlignment="1" applyProtection="1">
      <alignment vertical="top" wrapText="1"/>
      <protection locked="0"/>
    </xf>
    <xf numFmtId="181" fontId="102" fillId="0" borderId="10" xfId="6" quotePrefix="1" applyFont="1" applyFill="1" applyBorder="1" applyAlignment="1" applyProtection="1">
      <alignment vertical="top" wrapText="1"/>
      <protection locked="0"/>
    </xf>
    <xf numFmtId="0" fontId="99" fillId="0" borderId="0" xfId="1" applyFont="1" applyProtection="1">
      <alignment vertical="center"/>
      <protection locked="0"/>
    </xf>
    <xf numFmtId="49" fontId="98" fillId="0" borderId="23" xfId="1" quotePrefix="1" applyNumberFormat="1" applyFont="1" applyBorder="1" applyAlignment="1" applyProtection="1">
      <alignment vertical="center" wrapText="1"/>
      <protection locked="0"/>
    </xf>
    <xf numFmtId="49" fontId="99" fillId="0" borderId="13" xfId="1" quotePrefix="1" applyNumberFormat="1" applyFont="1" applyBorder="1" applyAlignment="1" applyProtection="1">
      <alignment horizontal="center" vertical="center" wrapText="1"/>
      <protection locked="0"/>
    </xf>
    <xf numFmtId="49" fontId="99" fillId="0" borderId="24" xfId="1" quotePrefix="1" applyNumberFormat="1" applyFont="1" applyBorder="1" applyAlignment="1" applyProtection="1">
      <alignment horizontal="center" vertical="center" wrapText="1"/>
      <protection locked="0"/>
    </xf>
    <xf numFmtId="49" fontId="99" fillId="0" borderId="206" xfId="1" quotePrefix="1" applyNumberFormat="1" applyFont="1" applyBorder="1" applyAlignment="1" applyProtection="1">
      <alignment horizontal="center" vertical="center" wrapText="1"/>
      <protection locked="0"/>
    </xf>
    <xf numFmtId="49" fontId="99" fillId="0" borderId="207" xfId="1" quotePrefix="1" applyNumberFormat="1" applyFont="1" applyBorder="1" applyAlignment="1" applyProtection="1">
      <alignment horizontal="center" vertical="center" wrapText="1"/>
      <protection locked="0"/>
    </xf>
    <xf numFmtId="49" fontId="100" fillId="0" borderId="207" xfId="1" quotePrefix="1" applyNumberFormat="1" applyFont="1" applyBorder="1" applyAlignment="1" applyProtection="1">
      <alignment horizontal="center" vertical="center" wrapText="1"/>
      <protection locked="0"/>
    </xf>
    <xf numFmtId="0" fontId="99" fillId="0" borderId="208" xfId="1" quotePrefix="1" applyFont="1" applyBorder="1" applyAlignment="1" applyProtection="1">
      <alignment horizontal="center" vertical="center" wrapText="1"/>
      <protection locked="0"/>
    </xf>
    <xf numFmtId="49" fontId="98" fillId="0" borderId="209" xfId="1" quotePrefix="1" applyNumberFormat="1" applyFont="1" applyBorder="1" applyAlignment="1" applyProtection="1">
      <alignment horizontal="left" vertical="center" wrapText="1"/>
      <protection locked="0"/>
    </xf>
    <xf numFmtId="49" fontId="103" fillId="0" borderId="207" xfId="1" quotePrefix="1" applyNumberFormat="1" applyFont="1" applyBorder="1" applyAlignment="1" applyProtection="1">
      <alignment vertical="center" wrapText="1"/>
      <protection locked="0"/>
    </xf>
    <xf numFmtId="9" fontId="99" fillId="0" borderId="20" xfId="1" quotePrefix="1" applyNumberFormat="1" applyFont="1" applyBorder="1" applyAlignment="1" applyProtection="1">
      <alignment horizontal="center" vertical="center" wrapText="1"/>
      <protection locked="0"/>
    </xf>
    <xf numFmtId="49" fontId="99" fillId="0" borderId="209" xfId="1" quotePrefix="1" applyNumberFormat="1" applyFont="1" applyBorder="1" applyAlignment="1" applyProtection="1">
      <alignment horizontal="center" vertical="center" wrapText="1"/>
      <protection locked="0"/>
    </xf>
    <xf numFmtId="3" fontId="99" fillId="0" borderId="210" xfId="1" quotePrefix="1" applyNumberFormat="1" applyFont="1" applyBorder="1" applyAlignment="1" applyProtection="1">
      <alignment vertical="center" wrapText="1"/>
      <protection locked="0"/>
    </xf>
    <xf numFmtId="181" fontId="98" fillId="0" borderId="0" xfId="7" applyFont="1" applyAlignment="1">
      <alignment vertical="center"/>
    </xf>
    <xf numFmtId="3" fontId="99" fillId="2" borderId="36" xfId="1" applyNumberFormat="1" applyFont="1" applyFill="1" applyBorder="1" applyAlignment="1">
      <alignment horizontal="center" vertical="center" wrapText="1"/>
    </xf>
    <xf numFmtId="0" fontId="101" fillId="0" borderId="17" xfId="1" applyFont="1" applyBorder="1" applyAlignment="1">
      <alignment vertical="top" wrapText="1"/>
    </xf>
    <xf numFmtId="181" fontId="102" fillId="0" borderId="0" xfId="6" quotePrefix="1" applyFont="1" applyFill="1" applyBorder="1" applyAlignment="1" applyProtection="1">
      <alignment vertical="top" wrapText="1"/>
      <protection locked="0"/>
    </xf>
    <xf numFmtId="181" fontId="102" fillId="0" borderId="18" xfId="6" quotePrefix="1" applyFont="1" applyFill="1" applyBorder="1" applyAlignment="1" applyProtection="1">
      <alignment vertical="top" wrapText="1"/>
      <protection locked="0"/>
    </xf>
    <xf numFmtId="49" fontId="98" fillId="0" borderId="19" xfId="1" quotePrefix="1" applyNumberFormat="1" applyFont="1" applyBorder="1" applyAlignment="1" applyProtection="1">
      <alignment vertical="center" wrapText="1"/>
      <protection locked="0"/>
    </xf>
    <xf numFmtId="49" fontId="99" fillId="0" borderId="20" xfId="1" quotePrefix="1" applyNumberFormat="1" applyFont="1" applyBorder="1" applyAlignment="1" applyProtection="1">
      <alignment horizontal="center" vertical="center" wrapText="1"/>
      <protection locked="0"/>
    </xf>
    <xf numFmtId="49" fontId="99" fillId="0" borderId="21" xfId="1" quotePrefix="1" applyNumberFormat="1" applyFont="1" applyBorder="1" applyAlignment="1" applyProtection="1">
      <alignment horizontal="center" vertical="center" wrapText="1"/>
      <protection locked="0"/>
    </xf>
    <xf numFmtId="49" fontId="99" fillId="0" borderId="211" xfId="1" quotePrefix="1" applyNumberFormat="1" applyFont="1" applyBorder="1" applyAlignment="1" applyProtection="1">
      <alignment horizontal="center" vertical="center" wrapText="1"/>
      <protection locked="0"/>
    </xf>
    <xf numFmtId="49" fontId="99" fillId="0" borderId="212" xfId="1" quotePrefix="1" applyNumberFormat="1" applyFont="1" applyBorder="1" applyAlignment="1" applyProtection="1">
      <alignment horizontal="center" vertical="center" wrapText="1"/>
      <protection locked="0"/>
    </xf>
    <xf numFmtId="49" fontId="100" fillId="0" borderId="212" xfId="1" quotePrefix="1" applyNumberFormat="1" applyFont="1" applyBorder="1" applyAlignment="1" applyProtection="1">
      <alignment horizontal="center" vertical="center" wrapText="1"/>
      <protection locked="0"/>
    </xf>
    <xf numFmtId="0" fontId="99" fillId="0" borderId="213" xfId="1" quotePrefix="1" applyFont="1" applyBorder="1" applyAlignment="1" applyProtection="1">
      <alignment horizontal="center" vertical="center" wrapText="1"/>
      <protection locked="0"/>
    </xf>
    <xf numFmtId="49" fontId="98" fillId="0" borderId="214" xfId="1" quotePrefix="1" applyNumberFormat="1" applyFont="1" applyBorder="1" applyAlignment="1" applyProtection="1">
      <alignment horizontal="left" vertical="center" wrapText="1"/>
      <protection locked="0"/>
    </xf>
    <xf numFmtId="49" fontId="103" fillId="0" borderId="212" xfId="1" quotePrefix="1" applyNumberFormat="1" applyFont="1" applyBorder="1" applyAlignment="1" applyProtection="1">
      <alignment vertical="center" wrapText="1"/>
      <protection locked="0"/>
    </xf>
    <xf numFmtId="49" fontId="99" fillId="0" borderId="214" xfId="1" quotePrefix="1" applyNumberFormat="1" applyFont="1" applyBorder="1" applyAlignment="1" applyProtection="1">
      <alignment horizontal="center" vertical="center" wrapText="1"/>
      <protection locked="0"/>
    </xf>
    <xf numFmtId="3" fontId="99" fillId="0" borderId="215" xfId="1" quotePrefix="1" applyNumberFormat="1" applyFont="1" applyBorder="1" applyAlignment="1" applyProtection="1">
      <alignment vertical="center" wrapText="1"/>
      <protection locked="0"/>
    </xf>
    <xf numFmtId="49" fontId="99" fillId="0" borderId="32" xfId="1" quotePrefix="1" applyNumberFormat="1" applyFont="1" applyBorder="1" applyAlignment="1" applyProtection="1">
      <alignment horizontal="center" vertical="center" wrapText="1"/>
      <protection locked="0"/>
    </xf>
    <xf numFmtId="49" fontId="99" fillId="0" borderId="33" xfId="1" quotePrefix="1" applyNumberFormat="1" applyFont="1" applyBorder="1" applyAlignment="1" applyProtection="1">
      <alignment horizontal="center" vertical="center" wrapText="1"/>
      <protection locked="0"/>
    </xf>
    <xf numFmtId="49" fontId="100" fillId="0" borderId="20" xfId="1" quotePrefix="1" applyNumberFormat="1" applyFont="1" applyBorder="1" applyAlignment="1" applyProtection="1">
      <alignment horizontal="center" vertical="center" wrapText="1"/>
      <protection locked="0"/>
    </xf>
    <xf numFmtId="0" fontId="99" fillId="0" borderId="57" xfId="1" quotePrefix="1" applyFont="1" applyBorder="1" applyAlignment="1" applyProtection="1">
      <alignment horizontal="center" vertical="center" wrapText="1"/>
      <protection locked="0"/>
    </xf>
    <xf numFmtId="49" fontId="98" fillId="0" borderId="21" xfId="1" quotePrefix="1" applyNumberFormat="1" applyFont="1" applyBorder="1" applyAlignment="1" applyProtection="1">
      <alignment horizontal="left" vertical="center" wrapText="1"/>
      <protection locked="0"/>
    </xf>
    <xf numFmtId="49" fontId="99" fillId="0" borderId="19" xfId="1" quotePrefix="1" applyNumberFormat="1" applyFont="1" applyBorder="1" applyAlignment="1" applyProtection="1">
      <alignment horizontal="center" vertical="center" wrapText="1"/>
      <protection locked="0"/>
    </xf>
    <xf numFmtId="49" fontId="103" fillId="0" borderId="20" xfId="1" quotePrefix="1" applyNumberFormat="1" applyFont="1" applyBorder="1" applyAlignment="1" applyProtection="1">
      <alignment vertical="center" wrapText="1"/>
      <protection locked="0"/>
    </xf>
    <xf numFmtId="3" fontId="99" fillId="0" borderId="26" xfId="1" quotePrefix="1" applyNumberFormat="1" applyFont="1" applyBorder="1" applyAlignment="1" applyProtection="1">
      <alignment vertical="center" wrapText="1"/>
      <protection locked="0"/>
    </xf>
    <xf numFmtId="0" fontId="98" fillId="0" borderId="59" xfId="1" quotePrefix="1" applyFont="1" applyBorder="1" applyAlignment="1" applyProtection="1">
      <alignment vertical="center" wrapText="1"/>
      <protection locked="0"/>
    </xf>
    <xf numFmtId="49" fontId="99" fillId="0" borderId="60" xfId="1" quotePrefix="1" applyNumberFormat="1" applyFont="1" applyBorder="1" applyAlignment="1" applyProtection="1">
      <alignment horizontal="center" vertical="center" wrapText="1"/>
      <protection locked="0"/>
    </xf>
    <xf numFmtId="49" fontId="99" fillId="0" borderId="31" xfId="1" quotePrefix="1" applyNumberFormat="1" applyFont="1" applyBorder="1" applyAlignment="1" applyProtection="1">
      <alignment horizontal="center" vertical="center" wrapText="1"/>
      <protection locked="0"/>
    </xf>
    <xf numFmtId="49" fontId="99" fillId="0" borderId="59" xfId="1" quotePrefix="1" applyNumberFormat="1" applyFont="1" applyBorder="1" applyAlignment="1" applyProtection="1">
      <alignment horizontal="center" vertical="center" wrapText="1"/>
      <protection locked="0"/>
    </xf>
    <xf numFmtId="49" fontId="100" fillId="0" borderId="60" xfId="1" quotePrefix="1" applyNumberFormat="1" applyFont="1" applyBorder="1" applyAlignment="1" applyProtection="1">
      <alignment horizontal="center" vertical="center" wrapText="1"/>
      <protection locked="0"/>
    </xf>
    <xf numFmtId="0" fontId="99" fillId="0" borderId="66" xfId="1" quotePrefix="1" applyFont="1" applyBorder="1" applyAlignment="1" applyProtection="1">
      <alignment horizontal="center" vertical="center" wrapText="1"/>
      <protection locked="0"/>
    </xf>
    <xf numFmtId="49" fontId="98" fillId="0" borderId="31" xfId="1" quotePrefix="1" applyNumberFormat="1" applyFont="1" applyBorder="1" applyAlignment="1" applyProtection="1">
      <alignment horizontal="left" vertical="center" wrapText="1"/>
      <protection locked="0"/>
    </xf>
    <xf numFmtId="49" fontId="103" fillId="0" borderId="60" xfId="1" quotePrefix="1" applyNumberFormat="1" applyFont="1" applyBorder="1" applyAlignment="1" applyProtection="1">
      <alignment vertical="center" wrapText="1"/>
      <protection locked="0"/>
    </xf>
    <xf numFmtId="9" fontId="99" fillId="0" borderId="60" xfId="10" quotePrefix="1" applyFont="1" applyFill="1" applyBorder="1" applyAlignment="1" applyProtection="1">
      <alignment horizontal="center" vertical="center" wrapText="1"/>
      <protection locked="0"/>
    </xf>
    <xf numFmtId="49" fontId="98" fillId="0" borderId="50" xfId="1" quotePrefix="1" applyNumberFormat="1" applyFont="1" applyBorder="1" applyAlignment="1" applyProtection="1">
      <alignment horizontal="left" vertical="center" wrapText="1"/>
      <protection locked="0"/>
    </xf>
    <xf numFmtId="49" fontId="99" fillId="0" borderId="51" xfId="1" quotePrefix="1" applyNumberFormat="1" applyFont="1" applyBorder="1" applyAlignment="1" applyProtection="1">
      <alignment horizontal="center" vertical="center" wrapText="1"/>
      <protection locked="0"/>
    </xf>
    <xf numFmtId="49" fontId="99" fillId="0" borderId="52" xfId="1" quotePrefix="1" applyNumberFormat="1" applyFont="1" applyBorder="1" applyAlignment="1" applyProtection="1">
      <alignment horizontal="center" vertical="center" wrapText="1"/>
      <protection locked="0"/>
    </xf>
    <xf numFmtId="49" fontId="99" fillId="0" borderId="50" xfId="1" quotePrefix="1" applyNumberFormat="1" applyFont="1" applyBorder="1" applyAlignment="1" applyProtection="1">
      <alignment horizontal="center" vertical="center" wrapText="1"/>
      <protection locked="0"/>
    </xf>
    <xf numFmtId="0" fontId="99" fillId="0" borderId="64" xfId="1" quotePrefix="1" applyFont="1" applyBorder="1" applyAlignment="1" applyProtection="1">
      <alignment horizontal="center" vertical="center" wrapText="1"/>
      <protection locked="0"/>
    </xf>
    <xf numFmtId="49" fontId="99" fillId="0" borderId="52" xfId="1" quotePrefix="1" applyNumberFormat="1" applyFont="1" applyBorder="1" applyAlignment="1" applyProtection="1">
      <alignment horizontal="left" vertical="center" wrapText="1"/>
      <protection locked="0"/>
    </xf>
    <xf numFmtId="49" fontId="103" fillId="0" borderId="51" xfId="1" quotePrefix="1" applyNumberFormat="1" applyFont="1" applyBorder="1" applyAlignment="1" applyProtection="1">
      <alignment horizontal="left" vertical="center" wrapText="1"/>
      <protection locked="0"/>
    </xf>
    <xf numFmtId="9" fontId="99" fillId="0" borderId="64" xfId="10" quotePrefix="1" applyFont="1" applyFill="1" applyBorder="1" applyAlignment="1" applyProtection="1">
      <alignment horizontal="center" vertical="center" wrapText="1"/>
      <protection locked="0"/>
    </xf>
    <xf numFmtId="3" fontId="99" fillId="6" borderId="53" xfId="1" quotePrefix="1" applyNumberFormat="1" applyFont="1" applyFill="1" applyBorder="1" applyAlignment="1" applyProtection="1">
      <alignment vertical="center" wrapText="1"/>
      <protection locked="0"/>
    </xf>
    <xf numFmtId="0" fontId="98" fillId="6" borderId="0" xfId="1" applyFont="1" applyFill="1">
      <alignment vertical="center"/>
    </xf>
    <xf numFmtId="181" fontId="98" fillId="6" borderId="0" xfId="7" applyFont="1" applyFill="1" applyAlignment="1">
      <alignment vertical="center"/>
    </xf>
    <xf numFmtId="49" fontId="98" fillId="0" borderId="19" xfId="1" quotePrefix="1" applyNumberFormat="1" applyFont="1" applyBorder="1" applyAlignment="1" applyProtection="1">
      <alignment horizontal="left" vertical="center" wrapText="1"/>
      <protection locked="0"/>
    </xf>
    <xf numFmtId="0" fontId="99" fillId="0" borderId="39" xfId="1" quotePrefix="1" applyFont="1" applyBorder="1" applyAlignment="1" applyProtection="1">
      <alignment horizontal="center" vertical="center" wrapText="1"/>
      <protection locked="0"/>
    </xf>
    <xf numFmtId="49" fontId="99" fillId="0" borderId="214" xfId="1" quotePrefix="1" applyNumberFormat="1" applyFont="1" applyBorder="1" applyAlignment="1" applyProtection="1">
      <alignment horizontal="left" vertical="center" wrapText="1"/>
      <protection locked="0"/>
    </xf>
    <xf numFmtId="49" fontId="103" fillId="0" borderId="20" xfId="1" quotePrefix="1" applyNumberFormat="1" applyFont="1" applyBorder="1" applyAlignment="1" applyProtection="1">
      <alignment horizontal="left" vertical="center" wrapText="1"/>
      <protection locked="0"/>
    </xf>
    <xf numFmtId="9" fontId="99" fillId="0" borderId="57" xfId="10" quotePrefix="1" applyFont="1" applyFill="1" applyBorder="1" applyAlignment="1" applyProtection="1">
      <alignment horizontal="center" vertical="center" wrapText="1"/>
      <protection locked="0"/>
    </xf>
    <xf numFmtId="3" fontId="99" fillId="6" borderId="26" xfId="1" quotePrefix="1" applyNumberFormat="1" applyFont="1" applyFill="1" applyBorder="1" applyAlignment="1" applyProtection="1">
      <alignment vertical="center" wrapText="1"/>
      <protection locked="0"/>
    </xf>
    <xf numFmtId="49" fontId="99" fillId="0" borderId="34" xfId="1" quotePrefix="1" applyNumberFormat="1" applyFont="1" applyBorder="1" applyAlignment="1" applyProtection="1">
      <alignment horizontal="left" vertical="center" wrapText="1"/>
      <protection locked="0"/>
    </xf>
    <xf numFmtId="49" fontId="99" fillId="0" borderId="33" xfId="1" applyNumberFormat="1" applyFont="1" applyBorder="1" applyAlignment="1" applyProtection="1">
      <alignment horizontal="center" vertical="center" wrapText="1"/>
      <protection locked="0"/>
    </xf>
    <xf numFmtId="49" fontId="103" fillId="0" borderId="33" xfId="1" quotePrefix="1" applyNumberFormat="1" applyFont="1" applyBorder="1" applyAlignment="1" applyProtection="1">
      <alignment horizontal="left" vertical="center" wrapText="1"/>
      <protection locked="0"/>
    </xf>
    <xf numFmtId="9" fontId="99" fillId="0" borderId="39" xfId="10" applyFont="1" applyFill="1" applyBorder="1" applyAlignment="1" applyProtection="1">
      <alignment horizontal="center" vertical="center" wrapText="1"/>
      <protection locked="0"/>
    </xf>
    <xf numFmtId="49" fontId="99" fillId="0" borderId="31" xfId="1" quotePrefix="1" applyNumberFormat="1" applyFont="1" applyBorder="1" applyAlignment="1" applyProtection="1">
      <alignment horizontal="left" vertical="center" wrapText="1"/>
      <protection locked="0"/>
    </xf>
    <xf numFmtId="49" fontId="99" fillId="0" borderId="60" xfId="1" applyNumberFormat="1" applyFont="1" applyBorder="1" applyAlignment="1" applyProtection="1">
      <alignment horizontal="center" vertical="center" wrapText="1"/>
      <protection locked="0"/>
    </xf>
    <xf numFmtId="49" fontId="103" fillId="0" borderId="60" xfId="1" quotePrefix="1" applyNumberFormat="1" applyFont="1" applyBorder="1" applyAlignment="1" applyProtection="1">
      <alignment horizontal="left" vertical="center" wrapText="1"/>
      <protection locked="0"/>
    </xf>
    <xf numFmtId="9" fontId="99" fillId="0" borderId="60" xfId="10" applyFont="1" applyFill="1" applyBorder="1" applyAlignment="1" applyProtection="1">
      <alignment horizontal="center" vertical="center" wrapText="1"/>
      <protection locked="0"/>
    </xf>
    <xf numFmtId="0" fontId="101" fillId="2" borderId="7" xfId="1" applyFont="1" applyFill="1" applyBorder="1" applyAlignment="1">
      <alignment vertical="top" wrapText="1"/>
    </xf>
    <xf numFmtId="181" fontId="102" fillId="2" borderId="8" xfId="6" quotePrefix="1" applyFont="1" applyFill="1" applyBorder="1" applyAlignment="1" applyProtection="1">
      <alignment vertical="top" wrapText="1"/>
      <protection locked="0"/>
    </xf>
    <xf numFmtId="181" fontId="102" fillId="2" borderId="10" xfId="6" quotePrefix="1" applyFont="1" applyFill="1" applyBorder="1" applyAlignment="1" applyProtection="1">
      <alignment vertical="top" wrapText="1"/>
      <protection locked="0"/>
    </xf>
    <xf numFmtId="49" fontId="98" fillId="2" borderId="50" xfId="1" quotePrefix="1" applyNumberFormat="1" applyFont="1" applyFill="1" applyBorder="1" applyAlignment="1" applyProtection="1">
      <alignment horizontal="left" vertical="center" wrapText="1"/>
      <protection locked="0"/>
    </xf>
    <xf numFmtId="49" fontId="99" fillId="2" borderId="51" xfId="1" quotePrefix="1" applyNumberFormat="1" applyFont="1" applyFill="1" applyBorder="1" applyAlignment="1" applyProtection="1">
      <alignment horizontal="center" vertical="center" wrapText="1"/>
      <protection locked="0"/>
    </xf>
    <xf numFmtId="49" fontId="99" fillId="2" borderId="52" xfId="1" quotePrefix="1" applyNumberFormat="1" applyFont="1" applyFill="1" applyBorder="1" applyAlignment="1" applyProtection="1">
      <alignment horizontal="center" vertical="center" wrapText="1"/>
      <protection locked="0"/>
    </xf>
    <xf numFmtId="9" fontId="99" fillId="0" borderId="64" xfId="10" quotePrefix="1" applyFont="1" applyBorder="1" applyAlignment="1" applyProtection="1">
      <alignment horizontal="left" vertical="center" wrapText="1"/>
      <protection locked="0"/>
    </xf>
    <xf numFmtId="3" fontId="99" fillId="0" borderId="53" xfId="1" quotePrefix="1" applyNumberFormat="1" applyFont="1" applyBorder="1" applyAlignment="1" applyProtection="1">
      <alignment vertical="center" wrapText="1"/>
      <protection locked="0"/>
    </xf>
    <xf numFmtId="0" fontId="101" fillId="2" borderId="17" xfId="1" applyFont="1" applyFill="1" applyBorder="1" applyAlignment="1">
      <alignment vertical="top" wrapText="1"/>
    </xf>
    <xf numFmtId="181" fontId="102" fillId="2" borderId="0" xfId="6" quotePrefix="1" applyFont="1" applyFill="1" applyBorder="1" applyAlignment="1" applyProtection="1">
      <alignment vertical="top" wrapText="1"/>
      <protection locked="0"/>
    </xf>
    <xf numFmtId="181" fontId="102" fillId="2" borderId="18" xfId="6" quotePrefix="1" applyFont="1" applyFill="1" applyBorder="1" applyAlignment="1" applyProtection="1">
      <alignment vertical="top" wrapText="1"/>
      <protection locked="0"/>
    </xf>
    <xf numFmtId="49" fontId="98" fillId="2" borderId="19" xfId="1" quotePrefix="1" applyNumberFormat="1" applyFont="1" applyFill="1" applyBorder="1" applyAlignment="1" applyProtection="1">
      <alignment horizontal="left" vertical="center" wrapText="1"/>
      <protection locked="0"/>
    </xf>
    <xf numFmtId="49" fontId="99" fillId="2" borderId="20" xfId="1" quotePrefix="1" applyNumberFormat="1" applyFont="1" applyFill="1" applyBorder="1" applyAlignment="1" applyProtection="1">
      <alignment horizontal="center" vertical="center" wrapText="1"/>
      <protection locked="0"/>
    </xf>
    <xf numFmtId="49" fontId="99" fillId="2" borderId="21" xfId="1" quotePrefix="1" applyNumberFormat="1" applyFont="1" applyFill="1" applyBorder="1" applyAlignment="1" applyProtection="1">
      <alignment horizontal="center" vertical="center" wrapText="1"/>
      <protection locked="0"/>
    </xf>
    <xf numFmtId="49" fontId="99" fillId="0" borderId="21" xfId="1" quotePrefix="1" applyNumberFormat="1" applyFont="1" applyBorder="1" applyAlignment="1" applyProtection="1">
      <alignment horizontal="left" vertical="center" wrapText="1"/>
      <protection locked="0"/>
    </xf>
    <xf numFmtId="49" fontId="99" fillId="2" borderId="0" xfId="1" applyNumberFormat="1" applyFont="1" applyFill="1" applyProtection="1">
      <alignment vertical="center"/>
      <protection locked="0"/>
    </xf>
    <xf numFmtId="9" fontId="99" fillId="0" borderId="57" xfId="10" quotePrefix="1" applyFont="1" applyBorder="1" applyAlignment="1" applyProtection="1">
      <alignment horizontal="left" vertical="center" wrapText="1"/>
      <protection locked="0"/>
    </xf>
    <xf numFmtId="0" fontId="98" fillId="2" borderId="19" xfId="1" quotePrefix="1" applyFont="1" applyFill="1" applyBorder="1" applyAlignment="1" applyProtection="1">
      <alignment vertical="center" wrapText="1"/>
      <protection locked="0"/>
    </xf>
    <xf numFmtId="49" fontId="108" fillId="2" borderId="20" xfId="1" quotePrefix="1" applyNumberFormat="1" applyFont="1" applyFill="1" applyBorder="1" applyAlignment="1" applyProtection="1">
      <alignment horizontal="left" vertical="center" wrapText="1"/>
      <protection locked="0"/>
    </xf>
    <xf numFmtId="9" fontId="99" fillId="0" borderId="57" xfId="10" quotePrefix="1" applyFont="1" applyBorder="1" applyAlignment="1" applyProtection="1">
      <alignment horizontal="center" vertical="center" wrapText="1"/>
      <protection locked="0"/>
    </xf>
    <xf numFmtId="49" fontId="109" fillId="0" borderId="21" xfId="1" quotePrefix="1" applyNumberFormat="1" applyFont="1" applyBorder="1" applyAlignment="1" applyProtection="1">
      <alignment horizontal="center" vertical="center" wrapText="1"/>
      <protection locked="0"/>
    </xf>
    <xf numFmtId="49" fontId="98" fillId="0" borderId="20" xfId="1" quotePrefix="1" applyNumberFormat="1" applyFont="1" applyBorder="1" applyAlignment="1" applyProtection="1">
      <alignment horizontal="left" vertical="center" wrapText="1"/>
      <protection locked="0"/>
    </xf>
    <xf numFmtId="9" fontId="99" fillId="10" borderId="57" xfId="10" quotePrefix="1" applyFont="1" applyFill="1" applyBorder="1" applyAlignment="1" applyProtection="1">
      <alignment horizontal="center" vertical="center" wrapText="1"/>
      <protection locked="0"/>
    </xf>
    <xf numFmtId="3" fontId="99" fillId="2" borderId="43" xfId="1" applyNumberFormat="1" applyFont="1" applyFill="1" applyBorder="1" applyAlignment="1">
      <alignment horizontal="center" vertical="center" wrapText="1"/>
    </xf>
    <xf numFmtId="0" fontId="101" fillId="2" borderId="27" xfId="1" applyFont="1" applyFill="1" applyBorder="1" applyAlignment="1">
      <alignment vertical="top" wrapText="1"/>
    </xf>
    <xf numFmtId="181" fontId="102" fillId="2" borderId="28" xfId="6" quotePrefix="1" applyFont="1" applyFill="1" applyBorder="1" applyAlignment="1" applyProtection="1">
      <alignment vertical="top" wrapText="1"/>
      <protection locked="0"/>
    </xf>
    <xf numFmtId="181" fontId="102" fillId="2" borderId="29" xfId="6" quotePrefix="1" applyFont="1" applyFill="1" applyBorder="1" applyAlignment="1" applyProtection="1">
      <alignment vertical="top" wrapText="1"/>
      <protection locked="0"/>
    </xf>
    <xf numFmtId="49" fontId="98" fillId="2" borderId="59" xfId="1" quotePrefix="1" applyNumberFormat="1" applyFont="1" applyFill="1" applyBorder="1" applyAlignment="1" applyProtection="1">
      <alignment vertical="center" wrapText="1"/>
      <protection locked="0"/>
    </xf>
    <xf numFmtId="49" fontId="99" fillId="2" borderId="60" xfId="1" quotePrefix="1" applyNumberFormat="1" applyFont="1" applyFill="1" applyBorder="1" applyAlignment="1" applyProtection="1">
      <alignment horizontal="center" vertical="center" wrapText="1"/>
      <protection locked="0"/>
    </xf>
    <xf numFmtId="49" fontId="99" fillId="2" borderId="31" xfId="1" quotePrefix="1" applyNumberFormat="1" applyFont="1" applyFill="1" applyBorder="1" applyAlignment="1" applyProtection="1">
      <alignment horizontal="center" vertical="center" wrapText="1"/>
      <protection locked="0"/>
    </xf>
    <xf numFmtId="49" fontId="99" fillId="2" borderId="59" xfId="1" quotePrefix="1" applyNumberFormat="1" applyFont="1" applyFill="1" applyBorder="1" applyAlignment="1" applyProtection="1">
      <alignment horizontal="center" vertical="center" wrapText="1"/>
      <protection locked="0"/>
    </xf>
    <xf numFmtId="49" fontId="99" fillId="2" borderId="60" xfId="1" quotePrefix="1" applyNumberFormat="1" applyFont="1" applyFill="1" applyBorder="1" applyAlignment="1" applyProtection="1">
      <alignment horizontal="left" vertical="center" wrapText="1"/>
      <protection locked="0"/>
    </xf>
    <xf numFmtId="9" fontId="99" fillId="10" borderId="66" xfId="10" quotePrefix="1" applyFont="1" applyFill="1" applyBorder="1" applyAlignment="1" applyProtection="1">
      <alignment horizontal="center" vertical="center" wrapText="1"/>
      <protection locked="0"/>
    </xf>
    <xf numFmtId="49" fontId="98" fillId="0" borderId="31" xfId="1" quotePrefix="1" applyNumberFormat="1" applyFont="1" applyBorder="1" applyAlignment="1" applyProtection="1">
      <alignment horizontal="center" vertical="center" wrapText="1"/>
      <protection locked="0"/>
    </xf>
    <xf numFmtId="3" fontId="99" fillId="0" borderId="40" xfId="1" quotePrefix="1" applyNumberFormat="1" applyFont="1" applyBorder="1" applyAlignment="1" applyProtection="1">
      <alignment vertical="center" wrapText="1"/>
      <protection locked="0"/>
    </xf>
    <xf numFmtId="49" fontId="99" fillId="0" borderId="8" xfId="1" quotePrefix="1" applyNumberFormat="1" applyFont="1" applyBorder="1" applyAlignment="1" applyProtection="1">
      <alignment horizontal="center" vertical="center" wrapText="1"/>
      <protection locked="0"/>
    </xf>
    <xf numFmtId="0" fontId="99" fillId="2" borderId="64" xfId="1" quotePrefix="1" applyFont="1" applyFill="1" applyBorder="1" applyAlignment="1" applyProtection="1">
      <alignment horizontal="center" vertical="center" wrapText="1"/>
      <protection locked="0"/>
    </xf>
    <xf numFmtId="9" fontId="99" fillId="0" borderId="64" xfId="10" quotePrefix="1" applyFont="1" applyBorder="1" applyAlignment="1" applyProtection="1">
      <alignment horizontal="center" vertical="center" wrapText="1"/>
      <protection locked="0"/>
    </xf>
    <xf numFmtId="3" fontId="99" fillId="0" borderId="16" xfId="1" quotePrefix="1" applyNumberFormat="1" applyFont="1" applyBorder="1" applyAlignment="1" applyProtection="1">
      <alignment vertical="center" wrapText="1"/>
      <protection locked="0"/>
    </xf>
    <xf numFmtId="49" fontId="99" fillId="2" borderId="57" xfId="1" quotePrefix="1" applyNumberFormat="1" applyFont="1" applyFill="1" applyBorder="1" applyAlignment="1" applyProtection="1">
      <alignment horizontal="center" vertical="center" wrapText="1"/>
      <protection locked="0"/>
    </xf>
    <xf numFmtId="49" fontId="106" fillId="0" borderId="20" xfId="1" quotePrefix="1" applyNumberFormat="1" applyFont="1" applyBorder="1" applyAlignment="1" applyProtection="1">
      <alignment horizontal="left" vertical="center" wrapText="1"/>
      <protection locked="0"/>
    </xf>
    <xf numFmtId="49" fontId="98" fillId="2" borderId="32" xfId="1" quotePrefix="1" applyNumberFormat="1" applyFont="1" applyFill="1" applyBorder="1" applyAlignment="1" applyProtection="1">
      <alignment vertical="center" wrapText="1"/>
      <protection locked="0"/>
    </xf>
    <xf numFmtId="49" fontId="99" fillId="2" borderId="33" xfId="1" quotePrefix="1" applyNumberFormat="1" applyFont="1" applyFill="1" applyBorder="1" applyAlignment="1" applyProtection="1">
      <alignment horizontal="center" vertical="center" wrapText="1"/>
      <protection locked="0"/>
    </xf>
    <xf numFmtId="49" fontId="99" fillId="2" borderId="34" xfId="1" quotePrefix="1" applyNumberFormat="1" applyFont="1" applyFill="1" applyBorder="1" applyAlignment="1" applyProtection="1">
      <alignment horizontal="center" vertical="center" wrapText="1"/>
      <protection locked="0"/>
    </xf>
    <xf numFmtId="0" fontId="99" fillId="2" borderId="57" xfId="1" quotePrefix="1" applyFont="1" applyFill="1" applyBorder="1" applyAlignment="1" applyProtection="1">
      <alignment horizontal="center" vertical="center" wrapText="1"/>
      <protection locked="0"/>
    </xf>
    <xf numFmtId="0" fontId="99" fillId="2" borderId="39" xfId="1" quotePrefix="1" applyFont="1" applyFill="1" applyBorder="1" applyAlignment="1" applyProtection="1">
      <alignment horizontal="center" vertical="center" wrapText="1"/>
      <protection locked="0"/>
    </xf>
    <xf numFmtId="49" fontId="99" fillId="2" borderId="34" xfId="1" quotePrefix="1" applyNumberFormat="1" applyFont="1" applyFill="1" applyBorder="1" applyAlignment="1" applyProtection="1">
      <alignment horizontal="left" vertical="center" wrapText="1"/>
      <protection locked="0"/>
    </xf>
    <xf numFmtId="49" fontId="98" fillId="0" borderId="33" xfId="1" quotePrefix="1" applyNumberFormat="1" applyFont="1" applyBorder="1" applyAlignment="1" applyProtection="1">
      <alignment horizontal="left" vertical="center" wrapText="1"/>
      <protection locked="0"/>
    </xf>
    <xf numFmtId="9" fontId="99" fillId="10" borderId="39" xfId="10" quotePrefix="1" applyFont="1" applyFill="1" applyBorder="1" applyAlignment="1" applyProtection="1">
      <alignment horizontal="center" vertical="center" wrapText="1"/>
      <protection locked="0"/>
    </xf>
    <xf numFmtId="49" fontId="112" fillId="0" borderId="34" xfId="1" quotePrefix="1" applyNumberFormat="1" applyFont="1" applyBorder="1" applyAlignment="1" applyProtection="1">
      <alignment horizontal="center" vertical="center" wrapText="1"/>
      <protection locked="0"/>
    </xf>
    <xf numFmtId="49" fontId="99" fillId="2" borderId="32" xfId="1" quotePrefix="1" applyNumberFormat="1" applyFont="1" applyFill="1" applyBorder="1" applyAlignment="1" applyProtection="1">
      <alignment horizontal="center" vertical="center" wrapText="1"/>
      <protection locked="0"/>
    </xf>
    <xf numFmtId="49" fontId="99" fillId="0" borderId="33" xfId="1" quotePrefix="1" applyNumberFormat="1" applyFont="1" applyBorder="1" applyAlignment="1" applyProtection="1">
      <alignment horizontal="left" vertical="center" wrapText="1"/>
      <protection locked="0"/>
    </xf>
    <xf numFmtId="49" fontId="99" fillId="0" borderId="34" xfId="1" quotePrefix="1" applyNumberFormat="1" applyFont="1" applyBorder="1" applyAlignment="1" applyProtection="1">
      <alignment horizontal="center" vertical="center" wrapText="1"/>
      <protection locked="0"/>
    </xf>
    <xf numFmtId="0" fontId="98" fillId="2" borderId="59" xfId="1" quotePrefix="1" applyFont="1" applyFill="1" applyBorder="1" applyAlignment="1" applyProtection="1">
      <alignment horizontal="left" vertical="center" wrapText="1"/>
      <protection locked="0"/>
    </xf>
    <xf numFmtId="49" fontId="99" fillId="2" borderId="59" xfId="1" applyNumberFormat="1" applyFont="1" applyFill="1" applyBorder="1" applyAlignment="1" applyProtection="1">
      <alignment horizontal="center" vertical="center" wrapText="1"/>
      <protection locked="0"/>
    </xf>
    <xf numFmtId="49" fontId="99" fillId="2" borderId="60" xfId="1" applyNumberFormat="1" applyFont="1" applyFill="1" applyBorder="1" applyAlignment="1" applyProtection="1">
      <alignment horizontal="center" vertical="center" wrapText="1"/>
      <protection locked="0"/>
    </xf>
    <xf numFmtId="0" fontId="99" fillId="2" borderId="66" xfId="1" applyFont="1" applyFill="1" applyBorder="1" applyAlignment="1" applyProtection="1">
      <alignment horizontal="center" vertical="center" wrapText="1"/>
      <protection locked="0"/>
    </xf>
    <xf numFmtId="49" fontId="99" fillId="0" borderId="31" xfId="1" applyNumberFormat="1" applyFont="1" applyBorder="1" applyAlignment="1" applyProtection="1">
      <alignment horizontal="left" vertical="center" wrapText="1"/>
      <protection locked="0"/>
    </xf>
    <xf numFmtId="9" fontId="99" fillId="0" borderId="66" xfId="10" quotePrefix="1" applyFont="1" applyBorder="1" applyAlignment="1" applyProtection="1">
      <alignment horizontal="center" vertical="center" wrapText="1"/>
      <protection locked="0"/>
    </xf>
    <xf numFmtId="49" fontId="99" fillId="0" borderId="31" xfId="1" applyNumberFormat="1" applyFont="1" applyBorder="1" applyAlignment="1" applyProtection="1">
      <alignment horizontal="center" vertical="center" wrapText="1"/>
      <protection locked="0"/>
    </xf>
    <xf numFmtId="3" fontId="99" fillId="0" borderId="67" xfId="1" quotePrefix="1" applyNumberFormat="1" applyFont="1" applyBorder="1" applyAlignment="1" applyProtection="1">
      <alignment vertical="center" wrapText="1"/>
      <protection locked="0"/>
    </xf>
    <xf numFmtId="49" fontId="99" fillId="0" borderId="51" xfId="1" quotePrefix="1" applyNumberFormat="1" applyFont="1" applyBorder="1" applyAlignment="1" applyProtection="1">
      <alignment horizontal="left" vertical="center" wrapText="1"/>
      <protection locked="0"/>
    </xf>
    <xf numFmtId="9" fontId="99" fillId="10" borderId="64" xfId="1" quotePrefix="1" applyNumberFormat="1" applyFont="1" applyFill="1" applyBorder="1" applyAlignment="1" applyProtection="1">
      <alignment horizontal="center" vertical="center" wrapText="1"/>
      <protection locked="0"/>
    </xf>
    <xf numFmtId="49" fontId="112" fillId="0" borderId="52" xfId="1" quotePrefix="1" applyNumberFormat="1" applyFont="1" applyBorder="1" applyAlignment="1" applyProtection="1">
      <alignment horizontal="left" vertical="center" wrapText="1"/>
      <protection locked="0"/>
    </xf>
    <xf numFmtId="9" fontId="99" fillId="0" borderId="64" xfId="1" quotePrefix="1" applyNumberFormat="1" applyFont="1" applyBorder="1" applyAlignment="1" applyProtection="1">
      <alignment horizontal="center" vertical="center" wrapText="1"/>
      <protection locked="0"/>
    </xf>
    <xf numFmtId="49" fontId="99" fillId="2" borderId="19" xfId="1" quotePrefix="1" applyNumberFormat="1" applyFont="1" applyFill="1" applyBorder="1" applyAlignment="1" applyProtection="1">
      <alignment horizontal="center" vertical="center" wrapText="1"/>
      <protection locked="0"/>
    </xf>
    <xf numFmtId="9" fontId="99" fillId="0" borderId="57" xfId="1" quotePrefix="1" applyNumberFormat="1" applyFont="1" applyBorder="1" applyAlignment="1" applyProtection="1">
      <alignment horizontal="center" vertical="center" wrapText="1"/>
      <protection locked="0"/>
    </xf>
    <xf numFmtId="0" fontId="99" fillId="2" borderId="66" xfId="1" quotePrefix="1" applyFont="1" applyFill="1" applyBorder="1" applyAlignment="1" applyProtection="1">
      <alignment horizontal="center" vertical="center" wrapText="1"/>
      <protection locked="0"/>
    </xf>
    <xf numFmtId="9" fontId="99" fillId="0" borderId="66" xfId="1" quotePrefix="1" applyNumberFormat="1" applyFont="1" applyBorder="1" applyAlignment="1" applyProtection="1">
      <alignment horizontal="center" vertical="center" wrapText="1"/>
      <protection locked="0"/>
    </xf>
    <xf numFmtId="181" fontId="102" fillId="2" borderId="10" xfId="6" quotePrefix="1" applyFont="1" applyFill="1" applyBorder="1" applyAlignment="1" applyProtection="1">
      <alignment horizontal="center" vertical="top" wrapText="1"/>
      <protection locked="0"/>
    </xf>
    <xf numFmtId="49" fontId="98" fillId="2" borderId="7" xfId="1" quotePrefix="1" applyNumberFormat="1" applyFont="1" applyFill="1" applyBorder="1" applyAlignment="1" applyProtection="1">
      <alignment horizontal="left" vertical="center" wrapText="1"/>
      <protection locked="0"/>
    </xf>
    <xf numFmtId="49" fontId="99" fillId="2" borderId="8" xfId="1" quotePrefix="1" applyNumberFormat="1" applyFont="1" applyFill="1" applyBorder="1" applyAlignment="1" applyProtection="1">
      <alignment horizontal="center" vertical="center" wrapText="1"/>
      <protection locked="0"/>
    </xf>
    <xf numFmtId="49" fontId="99" fillId="2" borderId="10" xfId="1" quotePrefix="1" applyNumberFormat="1" applyFont="1" applyFill="1" applyBorder="1" applyAlignment="1" applyProtection="1">
      <alignment horizontal="center" vertical="center" wrapText="1"/>
      <protection locked="0"/>
    </xf>
    <xf numFmtId="49" fontId="99" fillId="0" borderId="7" xfId="1" quotePrefix="1" applyNumberFormat="1" applyFont="1" applyBorder="1" applyAlignment="1" applyProtection="1">
      <alignment horizontal="center" vertical="center" wrapText="1"/>
      <protection locked="0"/>
    </xf>
    <xf numFmtId="0" fontId="99" fillId="2" borderId="9" xfId="1" quotePrefix="1" applyFont="1" applyFill="1" applyBorder="1" applyAlignment="1" applyProtection="1">
      <alignment horizontal="center" vertical="center" wrapText="1"/>
      <protection locked="0"/>
    </xf>
    <xf numFmtId="49" fontId="99" fillId="0" borderId="10" xfId="1" quotePrefix="1" applyNumberFormat="1" applyFont="1" applyBorder="1" applyAlignment="1" applyProtection="1">
      <alignment horizontal="left" vertical="center" wrapText="1"/>
      <protection locked="0"/>
    </xf>
    <xf numFmtId="49" fontId="99" fillId="0" borderId="8" xfId="1" quotePrefix="1" applyNumberFormat="1" applyFont="1" applyBorder="1" applyAlignment="1" applyProtection="1">
      <alignment horizontal="left" vertical="center" wrapText="1"/>
      <protection locked="0"/>
    </xf>
    <xf numFmtId="9" fontId="99" fillId="0" borderId="9" xfId="1" quotePrefix="1" applyNumberFormat="1" applyFont="1" applyBorder="1" applyAlignment="1" applyProtection="1">
      <alignment horizontal="left" vertical="center" wrapText="1"/>
      <protection locked="0"/>
    </xf>
    <xf numFmtId="49" fontId="99" fillId="0" borderId="10" xfId="1" quotePrefix="1" applyNumberFormat="1" applyFont="1" applyBorder="1" applyAlignment="1" applyProtection="1">
      <alignment horizontal="center" vertical="center" wrapText="1"/>
      <protection locked="0"/>
    </xf>
    <xf numFmtId="181" fontId="102" fillId="2" borderId="18" xfId="6" quotePrefix="1" applyFont="1" applyFill="1" applyBorder="1" applyAlignment="1" applyProtection="1">
      <alignment horizontal="center" vertical="top" wrapText="1"/>
      <protection locked="0"/>
    </xf>
    <xf numFmtId="49" fontId="99" fillId="0" borderId="60" xfId="1" quotePrefix="1" applyNumberFormat="1" applyFont="1" applyBorder="1" applyAlignment="1" applyProtection="1">
      <alignment horizontal="left" vertical="center" wrapText="1"/>
      <protection locked="0"/>
    </xf>
    <xf numFmtId="9" fontId="99" fillId="0" borderId="66" xfId="1" quotePrefix="1" applyNumberFormat="1" applyFont="1" applyBorder="1" applyAlignment="1" applyProtection="1">
      <alignment horizontal="left" vertical="center" wrapText="1"/>
      <protection locked="0"/>
    </xf>
    <xf numFmtId="49" fontId="99" fillId="2" borderId="50" xfId="1" quotePrefix="1" applyNumberFormat="1" applyFont="1" applyFill="1" applyBorder="1" applyAlignment="1" applyProtection="1">
      <alignment horizontal="center" vertical="center" wrapText="1"/>
      <protection locked="0"/>
    </xf>
    <xf numFmtId="49" fontId="99" fillId="2" borderId="52" xfId="1" quotePrefix="1" applyNumberFormat="1" applyFont="1" applyFill="1" applyBorder="1" applyAlignment="1" applyProtection="1">
      <alignment horizontal="left" vertical="center" wrapText="1"/>
      <protection locked="0"/>
    </xf>
    <xf numFmtId="49" fontId="99" fillId="2" borderId="7" xfId="1" quotePrefix="1" applyNumberFormat="1" applyFont="1" applyFill="1" applyBorder="1" applyAlignment="1" applyProtection="1">
      <alignment horizontal="center" vertical="center" wrapText="1"/>
      <protection locked="0"/>
    </xf>
    <xf numFmtId="49" fontId="99" fillId="2" borderId="8" xfId="1" quotePrefix="1" applyNumberFormat="1" applyFont="1" applyFill="1" applyBorder="1" applyAlignment="1" applyProtection="1">
      <alignment horizontal="left" vertical="center" wrapText="1"/>
      <protection locked="0"/>
    </xf>
    <xf numFmtId="9" fontId="99" fillId="2" borderId="9" xfId="1" quotePrefix="1" applyNumberFormat="1" applyFont="1" applyFill="1" applyBorder="1" applyAlignment="1" applyProtection="1">
      <alignment horizontal="center" vertical="center" wrapText="1"/>
      <protection locked="0"/>
    </xf>
    <xf numFmtId="49" fontId="99" fillId="2" borderId="21" xfId="1" quotePrefix="1" applyNumberFormat="1" applyFont="1" applyFill="1" applyBorder="1" applyAlignment="1" applyProtection="1">
      <alignment horizontal="left" vertical="center" wrapText="1"/>
      <protection locked="0"/>
    </xf>
    <xf numFmtId="49" fontId="99" fillId="2" borderId="20" xfId="1" quotePrefix="1" applyNumberFormat="1" applyFont="1" applyFill="1" applyBorder="1" applyAlignment="1" applyProtection="1">
      <alignment horizontal="left" vertical="center" wrapText="1"/>
      <protection locked="0"/>
    </xf>
    <xf numFmtId="9" fontId="99" fillId="2" borderId="57" xfId="1" quotePrefix="1" applyNumberFormat="1" applyFont="1" applyFill="1" applyBorder="1" applyAlignment="1" applyProtection="1">
      <alignment horizontal="center" vertical="center" wrapText="1"/>
      <protection locked="0"/>
    </xf>
    <xf numFmtId="49" fontId="98" fillId="2" borderId="59" xfId="1" quotePrefix="1" applyNumberFormat="1" applyFont="1" applyFill="1" applyBorder="1" applyAlignment="1" applyProtection="1">
      <alignment horizontal="left" vertical="center" wrapText="1"/>
      <protection locked="0"/>
    </xf>
    <xf numFmtId="49" fontId="99" fillId="2" borderId="31" xfId="1" quotePrefix="1" applyNumberFormat="1" applyFont="1" applyFill="1" applyBorder="1" applyAlignment="1" applyProtection="1">
      <alignment horizontal="left" vertical="center" wrapText="1"/>
      <protection locked="0"/>
    </xf>
    <xf numFmtId="9" fontId="99" fillId="2" borderId="66" xfId="1" quotePrefix="1" applyNumberFormat="1" applyFont="1" applyFill="1" applyBorder="1" applyAlignment="1" applyProtection="1">
      <alignment horizontal="center" vertical="center" wrapText="1"/>
      <protection locked="0"/>
    </xf>
    <xf numFmtId="49" fontId="99" fillId="0" borderId="64" xfId="1" quotePrefix="1" applyNumberFormat="1" applyFont="1" applyBorder="1" applyAlignment="1" applyProtection="1">
      <alignment horizontal="center" vertical="center" wrapText="1"/>
      <protection locked="0"/>
    </xf>
    <xf numFmtId="9" fontId="99" fillId="0" borderId="64" xfId="1" quotePrefix="1" applyNumberFormat="1" applyFont="1" applyBorder="1" applyAlignment="1" applyProtection="1">
      <alignment horizontal="left" vertical="center" wrapText="1"/>
      <protection locked="0"/>
    </xf>
    <xf numFmtId="181" fontId="114" fillId="2" borderId="8" xfId="6" quotePrefix="1" applyFont="1" applyFill="1" applyBorder="1" applyAlignment="1" applyProtection="1">
      <alignment vertical="top" wrapText="1"/>
      <protection locked="0"/>
    </xf>
    <xf numFmtId="181" fontId="114" fillId="2" borderId="10" xfId="6" quotePrefix="1" applyFont="1" applyFill="1" applyBorder="1" applyAlignment="1" applyProtection="1">
      <alignment horizontal="center" vertical="top" wrapText="1"/>
      <protection locked="0"/>
    </xf>
    <xf numFmtId="181" fontId="102" fillId="2" borderId="29" xfId="6" quotePrefix="1" applyFont="1" applyFill="1" applyBorder="1" applyAlignment="1" applyProtection="1">
      <alignment horizontal="center" vertical="top" wrapText="1"/>
      <protection locked="0"/>
    </xf>
    <xf numFmtId="49" fontId="99" fillId="0" borderId="66" xfId="1" quotePrefix="1" applyNumberFormat="1" applyFont="1" applyBorder="1" applyAlignment="1" applyProtection="1">
      <alignment horizontal="center" vertical="center" wrapText="1"/>
      <protection locked="0"/>
    </xf>
    <xf numFmtId="181" fontId="2" fillId="2" borderId="0" xfId="6" applyFont="1" applyFill="1" applyAlignment="1">
      <alignment horizontal="center" vertical="center"/>
    </xf>
    <xf numFmtId="0" fontId="2" fillId="2" borderId="0" xfId="1" applyFont="1" applyFill="1" applyAlignment="1">
      <alignment vertical="center" wrapText="1"/>
    </xf>
    <xf numFmtId="181" fontId="2" fillId="0" borderId="0" xfId="6" applyFont="1" applyAlignment="1">
      <alignment horizontal="center" vertical="center"/>
    </xf>
    <xf numFmtId="0" fontId="2" fillId="0" borderId="0" xfId="1" applyFont="1" applyAlignment="1">
      <alignment vertical="center" wrapText="1"/>
    </xf>
    <xf numFmtId="0" fontId="59" fillId="8" borderId="117" xfId="0" applyFont="1" applyFill="1" applyBorder="1" applyAlignment="1">
      <alignment horizontal="center" vertical="center"/>
    </xf>
    <xf numFmtId="0" fontId="59" fillId="8" borderId="118" xfId="0" applyFont="1" applyFill="1" applyBorder="1" applyAlignment="1">
      <alignment horizontal="center" vertical="center"/>
    </xf>
    <xf numFmtId="0" fontId="59" fillId="8" borderId="119" xfId="0" applyFont="1" applyFill="1" applyBorder="1" applyAlignment="1">
      <alignment horizontal="center" vertical="center"/>
    </xf>
    <xf numFmtId="0" fontId="59" fillId="8" borderId="120" xfId="0" applyFont="1" applyFill="1" applyBorder="1" applyAlignment="1">
      <alignment horizontal="center" vertical="center"/>
    </xf>
    <xf numFmtId="0" fontId="68" fillId="0" borderId="6" xfId="0" applyFont="1" applyBorder="1" applyAlignment="1">
      <alignment horizontal="center" vertical="center" wrapText="1"/>
    </xf>
    <xf numFmtId="0" fontId="68" fillId="0" borderId="6" xfId="0" applyFont="1" applyBorder="1" applyAlignment="1">
      <alignment horizontal="center" vertical="center"/>
    </xf>
    <xf numFmtId="0" fontId="64" fillId="8" borderId="16" xfId="0" applyFont="1" applyFill="1" applyBorder="1" applyAlignment="1">
      <alignment horizontal="center" vertical="center"/>
    </xf>
    <xf numFmtId="0" fontId="64" fillId="8" borderId="67" xfId="0" applyFont="1" applyFill="1" applyBorder="1" applyAlignment="1">
      <alignment horizontal="center" vertical="center"/>
    </xf>
    <xf numFmtId="0" fontId="64" fillId="8" borderId="23" xfId="0" applyFont="1" applyFill="1" applyBorder="1" applyAlignment="1">
      <alignment horizontal="center" vertical="center"/>
    </xf>
    <xf numFmtId="0" fontId="64" fillId="8" borderId="8" xfId="0" applyFont="1" applyFill="1" applyBorder="1" applyAlignment="1">
      <alignment horizontal="center" vertical="center"/>
    </xf>
    <xf numFmtId="0" fontId="64" fillId="8" borderId="10" xfId="0" applyFont="1" applyFill="1" applyBorder="1" applyAlignment="1">
      <alignment horizontal="center" vertical="center"/>
    </xf>
    <xf numFmtId="0" fontId="64" fillId="8" borderId="60" xfId="0" applyFont="1" applyFill="1" applyBorder="1" applyAlignment="1">
      <alignment horizontal="center" vertical="center"/>
    </xf>
    <xf numFmtId="0" fontId="64" fillId="8" borderId="31" xfId="0" applyFont="1" applyFill="1" applyBorder="1" applyAlignment="1">
      <alignment horizontal="center" vertical="center"/>
    </xf>
    <xf numFmtId="0" fontId="64" fillId="8" borderId="7" xfId="0" applyFont="1" applyFill="1" applyBorder="1" applyAlignment="1">
      <alignment horizontal="center" vertical="center"/>
    </xf>
    <xf numFmtId="0" fontId="7" fillId="3" borderId="16" xfId="1" applyFont="1" applyFill="1" applyBorder="1" applyAlignment="1">
      <alignment horizontal="center" vertical="center"/>
    </xf>
    <xf numFmtId="0" fontId="7" fillId="3" borderId="26" xfId="1" applyFont="1" applyFill="1" applyBorder="1" applyAlignment="1">
      <alignment horizontal="center" vertical="center"/>
    </xf>
    <xf numFmtId="0" fontId="7" fillId="3" borderId="40" xfId="1" applyFont="1" applyFill="1" applyBorder="1" applyAlignment="1">
      <alignment horizontal="center" vertical="center"/>
    </xf>
    <xf numFmtId="0" fontId="7" fillId="3" borderId="19" xfId="1" applyFont="1" applyFill="1" applyBorder="1" applyAlignment="1">
      <alignment horizontal="center" vertical="center"/>
    </xf>
    <xf numFmtId="0" fontId="7" fillId="3" borderId="32" xfId="1" applyFont="1" applyFill="1" applyBorder="1" applyAlignment="1">
      <alignment horizontal="center" vertical="center"/>
    </xf>
    <xf numFmtId="0" fontId="7" fillId="3" borderId="20" xfId="1" applyFont="1" applyFill="1" applyBorder="1" applyAlignment="1">
      <alignment horizontal="center" vertical="center"/>
    </xf>
    <xf numFmtId="0" fontId="7" fillId="3" borderId="33" xfId="1" applyFont="1" applyFill="1" applyBorder="1" applyAlignment="1">
      <alignment horizontal="center" vertical="center"/>
    </xf>
    <xf numFmtId="0" fontId="7" fillId="3" borderId="21" xfId="1" applyFont="1" applyFill="1" applyBorder="1" applyAlignment="1">
      <alignment horizontal="center" vertical="center"/>
    </xf>
    <xf numFmtId="0" fontId="7" fillId="3" borderId="34" xfId="1" applyFont="1" applyFill="1" applyBorder="1" applyAlignment="1">
      <alignment horizontal="center" vertical="center"/>
    </xf>
    <xf numFmtId="0" fontId="2" fillId="0" borderId="19" xfId="1" applyFont="1" applyBorder="1" applyAlignment="1">
      <alignment horizontal="left" vertical="center" wrapText="1"/>
    </xf>
    <xf numFmtId="0" fontId="2" fillId="0" borderId="59" xfId="1" applyFont="1" applyBorder="1" applyAlignment="1">
      <alignment horizontal="left" vertical="center" wrapText="1"/>
    </xf>
    <xf numFmtId="0" fontId="2" fillId="0" borderId="57" xfId="1" applyFont="1" applyBorder="1">
      <alignment vertical="center"/>
    </xf>
    <xf numFmtId="0" fontId="2" fillId="0" borderId="54" xfId="1" applyFont="1" applyBorder="1">
      <alignment vertical="center"/>
    </xf>
    <xf numFmtId="0" fontId="2" fillId="0" borderId="20" xfId="1" applyFont="1" applyBorder="1">
      <alignment vertical="center"/>
    </xf>
    <xf numFmtId="0" fontId="2" fillId="0" borderId="60" xfId="1" applyFont="1" applyBorder="1">
      <alignment vertical="center"/>
    </xf>
    <xf numFmtId="0" fontId="2" fillId="0" borderId="19" xfId="1" applyFont="1" applyBorder="1" applyAlignment="1">
      <alignment horizontal="left" vertical="center"/>
    </xf>
    <xf numFmtId="0" fontId="7" fillId="3" borderId="7" xfId="1" applyFont="1" applyFill="1" applyBorder="1" applyAlignment="1">
      <alignment horizontal="center" vertical="center"/>
    </xf>
    <xf numFmtId="0" fontId="7" fillId="3" borderId="8" xfId="1" applyFont="1" applyFill="1" applyBorder="1" applyAlignment="1">
      <alignment horizontal="center" vertical="center"/>
    </xf>
    <xf numFmtId="0" fontId="7" fillId="3" borderId="30" xfId="1" applyFont="1" applyFill="1" applyBorder="1" applyAlignment="1">
      <alignment horizontal="center" vertical="center" wrapText="1"/>
    </xf>
    <xf numFmtId="0" fontId="7" fillId="3" borderId="42" xfId="1" applyFont="1" applyFill="1" applyBorder="1" applyAlignment="1">
      <alignment horizontal="center" vertical="center" wrapText="1"/>
    </xf>
    <xf numFmtId="0" fontId="7" fillId="3" borderId="31" xfId="1" applyFont="1" applyFill="1" applyBorder="1" applyAlignment="1">
      <alignment horizontal="center" vertical="center" wrapText="1"/>
    </xf>
    <xf numFmtId="0" fontId="7" fillId="3" borderId="24" xfId="1" applyFont="1" applyFill="1" applyBorder="1" applyAlignment="1">
      <alignment horizontal="center" vertical="center" wrapText="1"/>
    </xf>
    <xf numFmtId="0" fontId="57" fillId="3" borderId="7" xfId="1" applyFont="1" applyFill="1" applyBorder="1" applyAlignment="1">
      <alignment horizontal="center" vertical="center"/>
    </xf>
    <xf numFmtId="0" fontId="57" fillId="3" borderId="8" xfId="1" applyFont="1" applyFill="1" applyBorder="1" applyAlignment="1">
      <alignment horizontal="center" vertical="center"/>
    </xf>
    <xf numFmtId="0" fontId="57" fillId="3" borderId="10" xfId="1" applyFont="1" applyFill="1" applyBorder="1" applyAlignment="1">
      <alignment horizontal="center" vertical="center"/>
    </xf>
    <xf numFmtId="0" fontId="2" fillId="0" borderId="4" xfId="1" applyFont="1" applyBorder="1" applyAlignment="1">
      <alignment horizontal="left" vertical="center"/>
    </xf>
    <xf numFmtId="0" fontId="2" fillId="0" borderId="11" xfId="1" applyFont="1" applyBorder="1" applyAlignment="1">
      <alignment horizontal="left" vertical="center"/>
    </xf>
    <xf numFmtId="0" fontId="2" fillId="0" borderId="7" xfId="1" applyFont="1" applyBorder="1" applyAlignment="1">
      <alignment horizontal="left" vertical="center"/>
    </xf>
    <xf numFmtId="0" fontId="2" fillId="0" borderId="8" xfId="1" applyFont="1" applyBorder="1" applyAlignment="1">
      <alignment horizontal="left" vertical="center"/>
    </xf>
    <xf numFmtId="0" fontId="2" fillId="0" borderId="20" xfId="1" applyFont="1" applyBorder="1" applyAlignment="1">
      <alignment horizontal="left" vertical="center"/>
    </xf>
    <xf numFmtId="0" fontId="2" fillId="0" borderId="20" xfId="1" applyFont="1" applyBorder="1" applyAlignment="1">
      <alignment vertical="center" wrapText="1"/>
    </xf>
    <xf numFmtId="0" fontId="7" fillId="3" borderId="22" xfId="1" applyFont="1" applyFill="1" applyBorder="1" applyAlignment="1">
      <alignment horizontal="center" vertical="center"/>
    </xf>
    <xf numFmtId="0" fontId="7" fillId="3" borderId="35" xfId="1" applyFont="1" applyFill="1" applyBorder="1" applyAlignment="1">
      <alignment horizontal="center" vertical="center"/>
    </xf>
    <xf numFmtId="0" fontId="7" fillId="3" borderId="25" xfId="1" applyFont="1" applyFill="1" applyBorder="1" applyAlignment="1">
      <alignment horizontal="center" vertical="center"/>
    </xf>
    <xf numFmtId="0" fontId="7" fillId="3" borderId="9" xfId="1" applyFont="1" applyFill="1" applyBorder="1" applyAlignment="1">
      <alignment horizontal="center" vertic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7" fillId="3" borderId="3" xfId="1" applyFont="1" applyFill="1" applyBorder="1" applyAlignment="1">
      <alignment horizontal="center" vertical="center"/>
    </xf>
    <xf numFmtId="0" fontId="7" fillId="3" borderId="17" xfId="1" applyFont="1" applyFill="1" applyBorder="1" applyAlignment="1">
      <alignment horizontal="center" vertical="center"/>
    </xf>
    <xf numFmtId="0" fontId="7" fillId="3" borderId="0" xfId="1" applyFont="1" applyFill="1" applyAlignment="1">
      <alignment horizontal="center" vertical="center"/>
    </xf>
    <xf numFmtId="0" fontId="7" fillId="3" borderId="18" xfId="1" applyFont="1" applyFill="1" applyBorder="1" applyAlignment="1">
      <alignment horizontal="center" vertical="center"/>
    </xf>
    <xf numFmtId="0" fontId="7" fillId="3" borderId="27" xfId="1" applyFont="1" applyFill="1" applyBorder="1" applyAlignment="1">
      <alignment horizontal="center" vertical="center"/>
    </xf>
    <xf numFmtId="0" fontId="7" fillId="3" borderId="28" xfId="1" applyFont="1" applyFill="1" applyBorder="1" applyAlignment="1">
      <alignment horizontal="center" vertical="center"/>
    </xf>
    <xf numFmtId="0" fontId="7" fillId="3" borderId="29" xfId="1" applyFont="1" applyFill="1" applyBorder="1" applyAlignment="1">
      <alignment horizontal="center" vertical="center"/>
    </xf>
    <xf numFmtId="0" fontId="7" fillId="3" borderId="4" xfId="1" applyFont="1" applyFill="1" applyBorder="1" applyAlignment="1">
      <alignment horizontal="center" vertical="center"/>
    </xf>
    <xf numFmtId="0" fontId="7" fillId="3" borderId="11" xfId="1" applyFont="1" applyFill="1" applyBorder="1" applyAlignment="1">
      <alignment horizontal="center" vertical="center"/>
    </xf>
    <xf numFmtId="0" fontId="7" fillId="3" borderId="5" xfId="1" applyFont="1" applyFill="1" applyBorder="1" applyAlignment="1">
      <alignment horizontal="center" vertical="center" wrapText="1"/>
    </xf>
    <xf numFmtId="0" fontId="7" fillId="3" borderId="6" xfId="1" applyFont="1" applyFill="1" applyBorder="1" applyAlignment="1">
      <alignment horizontal="center" vertical="center" wrapText="1"/>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wrapText="1"/>
    </xf>
    <xf numFmtId="0" fontId="7" fillId="3" borderId="10" xfId="1" applyFont="1" applyFill="1" applyBorder="1" applyAlignment="1">
      <alignment horizontal="center" vertical="center"/>
    </xf>
    <xf numFmtId="0" fontId="7" fillId="3" borderId="12" xfId="1" applyFont="1" applyFill="1" applyBorder="1" applyAlignment="1">
      <alignment horizontal="center" vertical="center"/>
    </xf>
    <xf numFmtId="0" fontId="7" fillId="3" borderId="13" xfId="1" applyFont="1" applyFill="1" applyBorder="1" applyAlignment="1">
      <alignment horizontal="center" vertical="center"/>
    </xf>
    <xf numFmtId="0" fontId="7" fillId="3" borderId="14" xfId="1" applyFont="1" applyFill="1" applyBorder="1" applyAlignment="1">
      <alignment horizontal="center" vertical="center"/>
    </xf>
    <xf numFmtId="0" fontId="2" fillId="0" borderId="57" xfId="1" applyFont="1" applyBorder="1" applyAlignment="1">
      <alignment horizontal="left" vertical="center"/>
    </xf>
    <xf numFmtId="0" fontId="2" fillId="0" borderId="54" xfId="1" applyFont="1" applyBorder="1" applyAlignment="1">
      <alignment horizontal="left" vertical="center"/>
    </xf>
    <xf numFmtId="0" fontId="2" fillId="0" borderId="4" xfId="1" applyFont="1" applyBorder="1" applyAlignment="1">
      <alignment horizontal="left" vertical="center" wrapText="1"/>
    </xf>
    <xf numFmtId="0" fontId="2" fillId="0" borderId="11" xfId="1" applyFont="1" applyBorder="1" applyAlignment="1">
      <alignment horizontal="left" vertical="center" wrapText="1"/>
    </xf>
    <xf numFmtId="0" fontId="2" fillId="0" borderId="48" xfId="1" applyFont="1" applyBorder="1" applyAlignment="1">
      <alignment horizontal="left" vertical="center" wrapText="1"/>
    </xf>
    <xf numFmtId="0" fontId="2" fillId="0" borderId="9" xfId="1" applyFont="1" applyBorder="1">
      <alignment vertical="center"/>
    </xf>
    <xf numFmtId="0" fontId="2" fillId="0" borderId="49" xfId="1" applyFont="1" applyBorder="1">
      <alignment vertical="center"/>
    </xf>
    <xf numFmtId="0" fontId="2" fillId="0" borderId="59" xfId="1" applyFont="1" applyBorder="1" applyAlignment="1">
      <alignment horizontal="left" vertical="center"/>
    </xf>
    <xf numFmtId="0" fontId="2" fillId="0" borderId="61" xfId="1" applyFont="1" applyBorder="1" applyAlignment="1">
      <alignment horizontal="left" vertical="center"/>
    </xf>
    <xf numFmtId="0" fontId="2" fillId="0" borderId="48" xfId="1" applyFont="1" applyBorder="1" applyAlignment="1">
      <alignment horizontal="left" vertical="center"/>
    </xf>
    <xf numFmtId="0" fontId="2" fillId="0" borderId="9" xfId="1" applyFont="1" applyBorder="1" applyAlignment="1">
      <alignment horizontal="left" vertical="center"/>
    </xf>
    <xf numFmtId="0" fontId="2" fillId="0" borderId="49" xfId="1" applyFont="1" applyBorder="1" applyAlignment="1">
      <alignment horizontal="left" vertical="center"/>
    </xf>
    <xf numFmtId="0" fontId="2" fillId="0" borderId="66" xfId="1" applyFont="1" applyBorder="1" applyAlignment="1">
      <alignment horizontal="left" vertical="center"/>
    </xf>
    <xf numFmtId="0" fontId="2" fillId="0" borderId="73" xfId="1" applyFont="1" applyBorder="1" applyAlignment="1">
      <alignment horizontal="left" vertical="center" wrapText="1"/>
    </xf>
    <xf numFmtId="0" fontId="2" fillId="0" borderId="22" xfId="1" applyFont="1" applyBorder="1">
      <alignment vertical="center"/>
    </xf>
    <xf numFmtId="0" fontId="2" fillId="0" borderId="56" xfId="1" applyFont="1" applyBorder="1">
      <alignment vertical="center"/>
    </xf>
    <xf numFmtId="0" fontId="2" fillId="0" borderId="68" xfId="1" applyFont="1" applyBorder="1">
      <alignment vertical="center"/>
    </xf>
    <xf numFmtId="0" fontId="2" fillId="0" borderId="61" xfId="1" applyFont="1" applyBorder="1">
      <alignment vertical="center"/>
    </xf>
    <xf numFmtId="0" fontId="2" fillId="0" borderId="17" xfId="1" applyFont="1" applyBorder="1">
      <alignment vertical="center"/>
    </xf>
    <xf numFmtId="0" fontId="2" fillId="0" borderId="0" xfId="1" applyFont="1">
      <alignment vertical="center"/>
    </xf>
    <xf numFmtId="0" fontId="2" fillId="0" borderId="66" xfId="1" applyFont="1" applyBorder="1">
      <alignment vertical="center"/>
    </xf>
    <xf numFmtId="0" fontId="2" fillId="0" borderId="6" xfId="1" applyFont="1" applyBorder="1" applyAlignment="1">
      <alignment horizontal="left" vertical="center"/>
    </xf>
    <xf numFmtId="0" fontId="2" fillId="0" borderId="50" xfId="1" applyFont="1" applyBorder="1" applyAlignment="1">
      <alignment horizontal="left" vertical="center"/>
    </xf>
    <xf numFmtId="0" fontId="2" fillId="0" borderId="56" xfId="1" applyFont="1" applyBorder="1" applyAlignment="1">
      <alignment horizontal="left" vertical="center"/>
    </xf>
    <xf numFmtId="0" fontId="2" fillId="0" borderId="64" xfId="1" applyFont="1" applyBorder="1">
      <alignment vertical="center"/>
    </xf>
    <xf numFmtId="0" fontId="2" fillId="0" borderId="69" xfId="1" applyFont="1" applyBorder="1">
      <alignment vertical="center"/>
    </xf>
    <xf numFmtId="0" fontId="2" fillId="0" borderId="72" xfId="1" applyFont="1" applyBorder="1">
      <alignment vertical="center"/>
    </xf>
    <xf numFmtId="0" fontId="2" fillId="0" borderId="73" xfId="1" applyFont="1" applyBorder="1" applyAlignment="1">
      <alignment horizontal="left" vertical="center"/>
    </xf>
    <xf numFmtId="0" fontId="2" fillId="0" borderId="27" xfId="1" applyFont="1" applyBorder="1" applyAlignment="1">
      <alignment horizontal="left" vertical="center"/>
    </xf>
    <xf numFmtId="0" fontId="2" fillId="0" borderId="63" xfId="1" applyFont="1" applyBorder="1">
      <alignment vertical="center"/>
    </xf>
    <xf numFmtId="0" fontId="2" fillId="0" borderId="73" xfId="1" applyFont="1" applyBorder="1">
      <alignment vertical="center"/>
    </xf>
    <xf numFmtId="0" fontId="2" fillId="0" borderId="74" xfId="1" applyFont="1" applyBorder="1">
      <alignment vertical="center"/>
    </xf>
    <xf numFmtId="0" fontId="2" fillId="0" borderId="1" xfId="1" applyFont="1" applyBorder="1">
      <alignment vertical="center"/>
    </xf>
    <xf numFmtId="0" fontId="2" fillId="0" borderId="22" xfId="1" applyFont="1" applyBorder="1" applyAlignment="1">
      <alignment horizontal="left" vertical="center"/>
    </xf>
    <xf numFmtId="0" fontId="2" fillId="0" borderId="40" xfId="1" applyFont="1" applyBorder="1" applyAlignment="1">
      <alignment horizontal="left" vertical="center" wrapText="1"/>
    </xf>
    <xf numFmtId="0" fontId="2" fillId="0" borderId="39" xfId="1" applyFont="1" applyBorder="1">
      <alignment vertical="center"/>
    </xf>
    <xf numFmtId="0" fontId="2" fillId="0" borderId="62" xfId="1" applyFont="1" applyBorder="1">
      <alignment vertical="center"/>
    </xf>
    <xf numFmtId="0" fontId="2" fillId="0" borderId="72" xfId="1" applyFont="1" applyBorder="1" applyAlignment="1">
      <alignment horizontal="left" vertical="center"/>
    </xf>
    <xf numFmtId="0" fontId="2" fillId="0" borderId="32" xfId="1" applyFont="1" applyBorder="1" applyAlignment="1">
      <alignment horizontal="left" vertical="center" wrapText="1"/>
    </xf>
    <xf numFmtId="0" fontId="2" fillId="0" borderId="28" xfId="1" applyFont="1" applyBorder="1">
      <alignment vertical="center"/>
    </xf>
    <xf numFmtId="0" fontId="2" fillId="0" borderId="23" xfId="1" applyFont="1" applyBorder="1" applyAlignment="1">
      <alignment horizontal="left" vertical="center"/>
    </xf>
    <xf numFmtId="0" fontId="2" fillId="0" borderId="36" xfId="1" applyFont="1" applyBorder="1" applyAlignment="1">
      <alignment horizontal="left" vertical="center"/>
    </xf>
    <xf numFmtId="0" fontId="2" fillId="0" borderId="21" xfId="1" applyFont="1" applyBorder="1">
      <alignment vertical="center"/>
    </xf>
    <xf numFmtId="0" fontId="2" fillId="0" borderId="55" xfId="1" applyFont="1" applyBorder="1">
      <alignment vertical="center"/>
    </xf>
    <xf numFmtId="0" fontId="2" fillId="0" borderId="43" xfId="1" applyFont="1" applyBorder="1" applyAlignment="1">
      <alignment horizontal="left" vertical="center"/>
    </xf>
    <xf numFmtId="0" fontId="2" fillId="0" borderId="8" xfId="1" applyFont="1" applyBorder="1">
      <alignment vertical="center"/>
    </xf>
    <xf numFmtId="0" fontId="2" fillId="0" borderId="58" xfId="1" applyFont="1" applyBorder="1">
      <alignment vertical="center"/>
    </xf>
    <xf numFmtId="0" fontId="2" fillId="0" borderId="22" xfId="1" applyFont="1" applyBorder="1" applyAlignment="1">
      <alignment horizontal="left" vertical="center" shrinkToFit="1"/>
    </xf>
    <xf numFmtId="0" fontId="2" fillId="0" borderId="49" xfId="1" applyFont="1" applyBorder="1" applyAlignment="1">
      <alignment horizontal="left" vertical="center" shrinkToFit="1"/>
    </xf>
    <xf numFmtId="0" fontId="2" fillId="0" borderId="71" xfId="1" applyFont="1" applyBorder="1" applyAlignment="1">
      <alignment horizontal="left" vertical="center" shrinkToFit="1"/>
    </xf>
    <xf numFmtId="0" fontId="2" fillId="0" borderId="51" xfId="1" applyFont="1" applyBorder="1">
      <alignment vertical="center"/>
    </xf>
    <xf numFmtId="0" fontId="2" fillId="0" borderId="71" xfId="1" applyFont="1" applyBorder="1">
      <alignment vertical="center"/>
    </xf>
    <xf numFmtId="0" fontId="2" fillId="0" borderId="68" xfId="1" applyFont="1" applyBorder="1" applyAlignment="1">
      <alignment horizontal="left" vertical="center"/>
    </xf>
    <xf numFmtId="0" fontId="2" fillId="0" borderId="77" xfId="1" applyFont="1" applyBorder="1">
      <alignment vertical="center"/>
    </xf>
    <xf numFmtId="0" fontId="2" fillId="0" borderId="77" xfId="1" applyFont="1" applyBorder="1" applyAlignment="1">
      <alignment horizontal="left" vertical="center"/>
    </xf>
    <xf numFmtId="0" fontId="2" fillId="0" borderId="78" xfId="1" applyFont="1" applyBorder="1">
      <alignment vertical="center"/>
    </xf>
    <xf numFmtId="0" fontId="2" fillId="0" borderId="35" xfId="1" applyFont="1" applyBorder="1" applyAlignment="1">
      <alignment horizontal="left" vertical="center"/>
    </xf>
    <xf numFmtId="0" fontId="2" fillId="0" borderId="17" xfId="1" applyFont="1" applyBorder="1" applyAlignment="1">
      <alignment horizontal="left" vertical="center"/>
    </xf>
    <xf numFmtId="0" fontId="2" fillId="0" borderId="1" xfId="1" applyFont="1" applyBorder="1" applyAlignment="1">
      <alignment horizontal="left" vertical="center"/>
    </xf>
    <xf numFmtId="0" fontId="2" fillId="0" borderId="32" xfId="1" applyFont="1" applyBorder="1" applyAlignment="1">
      <alignment horizontal="left" vertical="center"/>
    </xf>
    <xf numFmtId="0" fontId="2" fillId="0" borderId="16" xfId="1" applyFont="1" applyBorder="1" applyAlignment="1">
      <alignment horizontal="left" vertical="center" wrapText="1"/>
    </xf>
    <xf numFmtId="0" fontId="2" fillId="0" borderId="26" xfId="1" applyFont="1" applyBorder="1" applyAlignment="1">
      <alignment horizontal="left" vertical="center" wrapText="1"/>
    </xf>
    <xf numFmtId="0" fontId="2" fillId="0" borderId="67" xfId="1" applyFont="1" applyBorder="1" applyAlignment="1">
      <alignment horizontal="left" vertical="center" wrapText="1"/>
    </xf>
    <xf numFmtId="0" fontId="2" fillId="0" borderId="29" xfId="1" applyFont="1" applyBorder="1">
      <alignment vertical="center"/>
    </xf>
    <xf numFmtId="0" fontId="2" fillId="0" borderId="67" xfId="1" applyFont="1" applyBorder="1" applyAlignment="1">
      <alignment horizontal="left" vertical="center"/>
    </xf>
    <xf numFmtId="0" fontId="2" fillId="0" borderId="16" xfId="1" applyFont="1" applyBorder="1" applyAlignment="1">
      <alignment horizontal="left" vertical="center"/>
    </xf>
    <xf numFmtId="0" fontId="2" fillId="0" borderId="26" xfId="1" applyFont="1" applyBorder="1" applyAlignment="1">
      <alignment horizontal="left" vertical="center"/>
    </xf>
    <xf numFmtId="0" fontId="2" fillId="0" borderId="16" xfId="1" applyFont="1" applyBorder="1">
      <alignment vertical="center"/>
    </xf>
    <xf numFmtId="0" fontId="2" fillId="0" borderId="26" xfId="1" applyFont="1" applyBorder="1">
      <alignment vertical="center"/>
    </xf>
    <xf numFmtId="0" fontId="2" fillId="0" borderId="1" xfId="1" applyFont="1" applyBorder="1" applyAlignment="1">
      <alignment horizontal="left" vertical="center" wrapText="1"/>
    </xf>
    <xf numFmtId="0" fontId="2" fillId="0" borderId="60" xfId="1" applyFont="1" applyBorder="1" applyAlignment="1">
      <alignment horizontal="left" vertical="center"/>
    </xf>
    <xf numFmtId="0" fontId="2" fillId="0" borderId="31" xfId="1" applyFont="1" applyBorder="1" applyAlignment="1">
      <alignment horizontal="left" vertical="center"/>
    </xf>
    <xf numFmtId="0" fontId="2" fillId="0" borderId="4" xfId="1" applyFont="1" applyBorder="1" applyAlignment="1">
      <alignment horizontal="center" vertical="center"/>
    </xf>
    <xf numFmtId="0" fontId="2" fillId="0" borderId="11" xfId="1" applyFont="1" applyBorder="1" applyAlignment="1">
      <alignment horizontal="center" vertical="center"/>
    </xf>
    <xf numFmtId="0" fontId="2" fillId="0" borderId="48" xfId="1" applyFont="1" applyBorder="1" applyAlignment="1">
      <alignment horizontal="center" vertical="center"/>
    </xf>
    <xf numFmtId="0" fontId="2" fillId="0" borderId="23" xfId="1" applyFont="1" applyBorder="1" applyAlignment="1">
      <alignment horizontal="center" vertical="center"/>
    </xf>
    <xf numFmtId="0" fontId="2" fillId="0" borderId="36" xfId="1" applyFont="1" applyBorder="1" applyAlignment="1">
      <alignment horizontal="center" vertical="center"/>
    </xf>
    <xf numFmtId="0" fontId="2" fillId="0" borderId="43" xfId="1" applyFont="1" applyBorder="1" applyAlignment="1">
      <alignment horizontal="center" vertical="center"/>
    </xf>
    <xf numFmtId="0" fontId="2" fillId="0" borderId="10" xfId="1" applyFont="1" applyBorder="1" applyAlignment="1">
      <alignment horizontal="left" vertical="center"/>
    </xf>
    <xf numFmtId="0" fontId="2" fillId="0" borderId="21" xfId="1" applyFont="1" applyBorder="1" applyAlignment="1">
      <alignment horizontal="left" vertical="center"/>
    </xf>
    <xf numFmtId="0" fontId="2" fillId="0" borderId="67" xfId="1" applyFont="1" applyBorder="1">
      <alignment vertical="center"/>
    </xf>
    <xf numFmtId="0" fontId="2" fillId="0" borderId="51" xfId="1" applyFont="1" applyBorder="1" applyAlignment="1">
      <alignment horizontal="left" vertical="center"/>
    </xf>
    <xf numFmtId="0" fontId="2" fillId="0" borderId="52" xfId="1" applyFont="1" applyBorder="1" applyAlignment="1">
      <alignment horizontal="left" vertical="center"/>
    </xf>
    <xf numFmtId="0" fontId="2" fillId="0" borderId="71" xfId="1" applyFont="1" applyBorder="1" applyAlignment="1">
      <alignment horizontal="left" vertical="center"/>
    </xf>
    <xf numFmtId="0" fontId="2" fillId="0" borderId="33" xfId="1" applyFont="1" applyBorder="1" applyAlignment="1">
      <alignment horizontal="left" vertical="center"/>
    </xf>
    <xf numFmtId="0" fontId="2" fillId="0" borderId="65" xfId="1" applyFont="1" applyBorder="1" applyAlignment="1">
      <alignment horizontal="left" vertical="center"/>
    </xf>
    <xf numFmtId="0" fontId="2" fillId="0" borderId="55" xfId="1" applyFont="1" applyBorder="1" applyAlignment="1">
      <alignment horizontal="left" vertical="center"/>
    </xf>
    <xf numFmtId="0" fontId="2" fillId="0" borderId="58" xfId="1" applyFont="1" applyBorder="1" applyAlignment="1">
      <alignment horizontal="left" vertical="center"/>
    </xf>
    <xf numFmtId="0" fontId="2" fillId="0" borderId="53" xfId="1" applyFont="1" applyBorder="1" applyAlignment="1">
      <alignment horizontal="left" vertical="center"/>
    </xf>
    <xf numFmtId="0" fontId="2" fillId="0" borderId="40" xfId="1" applyFont="1" applyBorder="1" applyAlignment="1">
      <alignment horizontal="left" vertical="center"/>
    </xf>
    <xf numFmtId="0" fontId="2" fillId="0" borderId="55" xfId="1" applyFont="1" applyBorder="1" applyAlignment="1">
      <alignment horizontal="left" vertical="center" wrapText="1"/>
    </xf>
    <xf numFmtId="0" fontId="2" fillId="0" borderId="25" xfId="1" applyFont="1" applyBorder="1" applyAlignment="1">
      <alignment horizontal="left" vertical="center"/>
    </xf>
    <xf numFmtId="0" fontId="2" fillId="0" borderId="30" xfId="1" applyFont="1" applyBorder="1" applyAlignment="1">
      <alignment horizontal="left" vertical="center"/>
    </xf>
    <xf numFmtId="0" fontId="2" fillId="0" borderId="7" xfId="1" applyFont="1" applyBorder="1" applyAlignment="1">
      <alignment horizontal="left" vertical="center" wrapText="1"/>
    </xf>
    <xf numFmtId="0" fontId="15" fillId="0" borderId="16" xfId="1" applyFont="1" applyBorder="1" applyAlignment="1">
      <alignment horizontal="left" vertical="center"/>
    </xf>
    <xf numFmtId="0" fontId="15" fillId="0" borderId="26" xfId="1" applyFont="1" applyBorder="1" applyAlignment="1">
      <alignment horizontal="left" vertical="center"/>
    </xf>
    <xf numFmtId="0" fontId="15" fillId="0" borderId="67" xfId="1" applyFont="1" applyBorder="1" applyAlignment="1">
      <alignment horizontal="left" vertical="center"/>
    </xf>
    <xf numFmtId="0" fontId="15" fillId="0" borderId="7" xfId="1" applyFont="1" applyBorder="1" applyAlignment="1">
      <alignment horizontal="left" vertical="center"/>
    </xf>
    <xf numFmtId="0" fontId="15" fillId="0" borderId="19" xfId="1" applyFont="1" applyBorder="1" applyAlignment="1">
      <alignment horizontal="left" vertical="center"/>
    </xf>
    <xf numFmtId="0" fontId="15" fillId="0" borderId="59" xfId="1" applyFont="1" applyBorder="1" applyAlignment="1">
      <alignment horizontal="left" vertical="center"/>
    </xf>
    <xf numFmtId="0" fontId="15" fillId="0" borderId="8" xfId="1" applyFont="1" applyBorder="1" applyAlignment="1">
      <alignment horizontal="left" vertical="center"/>
    </xf>
    <xf numFmtId="0" fontId="15" fillId="0" borderId="10" xfId="1" applyFont="1" applyBorder="1" applyAlignment="1">
      <alignment horizontal="left" vertical="center"/>
    </xf>
    <xf numFmtId="0" fontId="15" fillId="0" borderId="20" xfId="1" applyFont="1" applyBorder="1" applyAlignment="1">
      <alignment horizontal="left" vertical="center"/>
    </xf>
    <xf numFmtId="0" fontId="15" fillId="0" borderId="21" xfId="1" applyFont="1" applyBorder="1" applyAlignment="1">
      <alignment horizontal="left" vertical="center"/>
    </xf>
    <xf numFmtId="0" fontId="15" fillId="0" borderId="30" xfId="1" applyFont="1" applyBorder="1" applyAlignment="1">
      <alignment horizontal="left" vertical="center"/>
    </xf>
    <xf numFmtId="0" fontId="15" fillId="0" borderId="31" xfId="1" applyFont="1" applyBorder="1" applyAlignment="1">
      <alignment horizontal="left" vertical="center"/>
    </xf>
    <xf numFmtId="0" fontId="2" fillId="0" borderId="15" xfId="1" applyFont="1" applyBorder="1" applyAlignment="1">
      <alignment horizontal="left" vertical="center"/>
    </xf>
    <xf numFmtId="0" fontId="2" fillId="0" borderId="5" xfId="1" applyFont="1" applyBorder="1" applyAlignment="1">
      <alignment horizontal="left" vertical="center"/>
    </xf>
    <xf numFmtId="0" fontId="2" fillId="0" borderId="22" xfId="1" applyFont="1" applyBorder="1" applyAlignment="1">
      <alignment horizontal="left" vertical="center" wrapText="1"/>
    </xf>
    <xf numFmtId="0" fontId="56" fillId="0" borderId="57" xfId="1" applyFont="1" applyBorder="1" applyAlignment="1">
      <alignment horizontal="left" vertical="center"/>
    </xf>
    <xf numFmtId="0" fontId="56" fillId="0" borderId="72" xfId="1" applyFont="1" applyBorder="1" applyAlignment="1">
      <alignment horizontal="left" vertical="center"/>
    </xf>
    <xf numFmtId="0" fontId="2" fillId="0" borderId="53" xfId="1" applyFont="1" applyBorder="1" applyAlignment="1">
      <alignment horizontal="left" vertical="center" wrapText="1"/>
    </xf>
    <xf numFmtId="0" fontId="2" fillId="0" borderId="36" xfId="1" applyFont="1" applyBorder="1" applyAlignment="1">
      <alignment horizontal="left" vertical="center" wrapText="1"/>
    </xf>
    <xf numFmtId="0" fontId="2" fillId="0" borderId="43" xfId="1" applyFont="1" applyBorder="1" applyAlignment="1">
      <alignment horizontal="left" vertical="center" wrapText="1"/>
    </xf>
    <xf numFmtId="0" fontId="2" fillId="0" borderId="57" xfId="1" applyFont="1" applyBorder="1" applyAlignment="1">
      <alignment horizontal="left" vertical="center" wrapText="1"/>
    </xf>
    <xf numFmtId="0" fontId="2" fillId="0" borderId="72" xfId="1" applyFont="1" applyBorder="1" applyAlignment="1">
      <alignment horizontal="left" vertical="center" wrapText="1"/>
    </xf>
    <xf numFmtId="0" fontId="2" fillId="0" borderId="66" xfId="1" applyFont="1" applyBorder="1" applyAlignment="1">
      <alignment horizontal="left" vertical="center" wrapText="1"/>
    </xf>
    <xf numFmtId="0" fontId="2" fillId="0" borderId="77" xfId="1" applyFont="1" applyBorder="1" applyAlignment="1">
      <alignment horizontal="left" vertical="center" wrapText="1"/>
    </xf>
    <xf numFmtId="0" fontId="15" fillId="0" borderId="57" xfId="1" applyFont="1" applyBorder="1" applyAlignment="1">
      <alignment horizontal="left" vertical="center"/>
    </xf>
    <xf numFmtId="0" fontId="15" fillId="0" borderId="72" xfId="1" applyFont="1" applyBorder="1" applyAlignment="1">
      <alignment horizontal="left" vertical="center"/>
    </xf>
    <xf numFmtId="0" fontId="2" fillId="0" borderId="50" xfId="1" applyFont="1" applyBorder="1" applyAlignment="1">
      <alignment horizontal="left" vertical="center" wrapText="1"/>
    </xf>
    <xf numFmtId="0" fontId="2" fillId="0" borderId="33" xfId="1" applyFont="1" applyBorder="1" applyAlignment="1">
      <alignment horizontal="center" vertical="center"/>
    </xf>
    <xf numFmtId="0" fontId="2" fillId="0" borderId="51" xfId="1" applyFont="1" applyBorder="1" applyAlignment="1">
      <alignment horizontal="center" vertical="center"/>
    </xf>
    <xf numFmtId="0" fontId="2" fillId="0" borderId="23" xfId="1" applyFont="1" applyBorder="1" applyAlignment="1">
      <alignment horizontal="left" vertical="center" wrapText="1"/>
    </xf>
    <xf numFmtId="0" fontId="26" fillId="6" borderId="81" xfId="4" applyFont="1" applyFill="1" applyBorder="1" applyAlignment="1">
      <alignment horizontal="center" vertical="center" wrapText="1" readingOrder="1"/>
    </xf>
    <xf numFmtId="0" fontId="26" fillId="6" borderId="82" xfId="4" applyFont="1" applyFill="1" applyBorder="1" applyAlignment="1">
      <alignment horizontal="center" vertical="center" wrapText="1" readingOrder="1"/>
    </xf>
    <xf numFmtId="0" fontId="26" fillId="6" borderId="79" xfId="4" applyFont="1" applyFill="1" applyBorder="1" applyAlignment="1">
      <alignment horizontal="center" vertical="center" wrapText="1" readingOrder="1"/>
    </xf>
    <xf numFmtId="0" fontId="26" fillId="6" borderId="86" xfId="4" applyFont="1" applyFill="1" applyBorder="1" applyAlignment="1">
      <alignment horizontal="center" vertical="center" wrapText="1" readingOrder="1"/>
    </xf>
    <xf numFmtId="0" fontId="26" fillId="6" borderId="87" xfId="4" applyFont="1" applyFill="1" applyBorder="1" applyAlignment="1">
      <alignment horizontal="center" vertical="center" wrapText="1" readingOrder="1"/>
    </xf>
    <xf numFmtId="0" fontId="26" fillId="6" borderId="85" xfId="4" applyFont="1" applyFill="1" applyBorder="1" applyAlignment="1">
      <alignment horizontal="center" vertical="center" wrapText="1" readingOrder="1"/>
    </xf>
    <xf numFmtId="0" fontId="43" fillId="9" borderId="1" xfId="0" applyFont="1" applyFill="1" applyBorder="1" applyAlignment="1">
      <alignment horizontal="center" vertical="center" shrinkToFit="1"/>
    </xf>
    <xf numFmtId="0" fontId="43" fillId="9" borderId="2" xfId="0" applyFont="1" applyFill="1" applyBorder="1" applyAlignment="1">
      <alignment horizontal="center" vertical="center" shrinkToFit="1"/>
    </xf>
    <xf numFmtId="0" fontId="43" fillId="9" borderId="3" xfId="0" applyFont="1" applyFill="1" applyBorder="1" applyAlignment="1">
      <alignment horizontal="center" vertical="center" shrinkToFit="1"/>
    </xf>
    <xf numFmtId="0" fontId="43" fillId="9" borderId="17" xfId="0" applyFont="1" applyFill="1" applyBorder="1" applyAlignment="1">
      <alignment horizontal="center" vertical="center" shrinkToFit="1"/>
    </xf>
    <xf numFmtId="0" fontId="43" fillId="9" borderId="0" xfId="0" applyFont="1" applyFill="1" applyAlignment="1">
      <alignment horizontal="center" vertical="center" shrinkToFit="1"/>
    </xf>
    <xf numFmtId="0" fontId="43" fillId="9" borderId="18" xfId="0" applyFont="1" applyFill="1" applyBorder="1" applyAlignment="1">
      <alignment horizontal="center" vertical="center" shrinkToFit="1"/>
    </xf>
    <xf numFmtId="0" fontId="43" fillId="9" borderId="27" xfId="0" applyFont="1" applyFill="1" applyBorder="1" applyAlignment="1">
      <alignment horizontal="center" vertical="center" shrinkToFit="1"/>
    </xf>
    <xf numFmtId="0" fontId="43" fillId="9" borderId="28" xfId="0" applyFont="1" applyFill="1" applyBorder="1" applyAlignment="1">
      <alignment horizontal="center" vertical="center" shrinkToFit="1"/>
    </xf>
    <xf numFmtId="0" fontId="43" fillId="9" borderId="29" xfId="0" applyFont="1" applyFill="1" applyBorder="1" applyAlignment="1">
      <alignment horizontal="center" vertical="center" shrinkToFit="1"/>
    </xf>
    <xf numFmtId="0" fontId="0" fillId="9" borderId="73" xfId="0" applyFill="1" applyBorder="1" applyAlignment="1">
      <alignment horizontal="center" vertical="center" shrinkToFit="1"/>
    </xf>
    <xf numFmtId="0" fontId="0" fillId="9" borderId="74" xfId="0" applyFill="1" applyBorder="1" applyAlignment="1">
      <alignment horizontal="center" vertical="center" shrinkToFit="1"/>
    </xf>
    <xf numFmtId="0" fontId="0" fillId="9" borderId="5" xfId="0" applyFill="1" applyBorder="1" applyAlignment="1">
      <alignment horizontal="center" vertical="center" shrinkToFit="1"/>
    </xf>
    <xf numFmtId="0" fontId="12" fillId="9" borderId="73" xfId="0" applyFont="1" applyFill="1" applyBorder="1" applyAlignment="1">
      <alignment horizontal="center" vertical="center" shrinkToFit="1"/>
    </xf>
    <xf numFmtId="0" fontId="12" fillId="9" borderId="74" xfId="0" applyFont="1" applyFill="1" applyBorder="1" applyAlignment="1">
      <alignment horizontal="center" vertical="center" shrinkToFit="1"/>
    </xf>
    <xf numFmtId="0" fontId="12" fillId="9" borderId="5" xfId="0" applyFont="1" applyFill="1" applyBorder="1" applyAlignment="1">
      <alignment horizontal="center" vertical="center" shrinkToFit="1"/>
    </xf>
    <xf numFmtId="0" fontId="52" fillId="2" borderId="1" xfId="0" quotePrefix="1" applyFont="1" applyFill="1" applyBorder="1" applyAlignment="1">
      <alignment horizontal="left" vertical="top" wrapText="1" shrinkToFit="1"/>
    </xf>
    <xf numFmtId="0" fontId="52" fillId="2" borderId="2" xfId="0" quotePrefix="1" applyFont="1" applyFill="1" applyBorder="1" applyAlignment="1">
      <alignment horizontal="left" vertical="top" wrapText="1" shrinkToFit="1"/>
    </xf>
    <xf numFmtId="0" fontId="52" fillId="2" borderId="3" xfId="0" quotePrefix="1" applyFont="1" applyFill="1" applyBorder="1" applyAlignment="1">
      <alignment horizontal="left" vertical="top" wrapText="1" shrinkToFit="1"/>
    </xf>
    <xf numFmtId="0" fontId="52" fillId="2" borderId="17" xfId="0" quotePrefix="1" applyFont="1" applyFill="1" applyBorder="1" applyAlignment="1">
      <alignment horizontal="left" vertical="top" wrapText="1" shrinkToFit="1"/>
    </xf>
    <xf numFmtId="0" fontId="52" fillId="2" borderId="0" xfId="0" quotePrefix="1" applyFont="1" applyFill="1" applyAlignment="1">
      <alignment horizontal="left" vertical="top" wrapText="1" shrinkToFit="1"/>
    </xf>
    <xf numFmtId="0" fontId="52" fillId="2" borderId="18" xfId="0" quotePrefix="1" applyFont="1" applyFill="1" applyBorder="1" applyAlignment="1">
      <alignment horizontal="left" vertical="top" wrapText="1" shrinkToFit="1"/>
    </xf>
    <xf numFmtId="0" fontId="52" fillId="2" borderId="27" xfId="0" quotePrefix="1" applyFont="1" applyFill="1" applyBorder="1" applyAlignment="1">
      <alignment horizontal="left" vertical="top" wrapText="1" shrinkToFit="1"/>
    </xf>
    <xf numFmtId="0" fontId="52" fillId="2" borderId="28" xfId="0" quotePrefix="1" applyFont="1" applyFill="1" applyBorder="1" applyAlignment="1">
      <alignment horizontal="left" vertical="top" wrapText="1" shrinkToFit="1"/>
    </xf>
    <xf numFmtId="0" fontId="52" fillId="2" borderId="29" xfId="0" quotePrefix="1" applyFont="1" applyFill="1" applyBorder="1" applyAlignment="1">
      <alignment horizontal="left" vertical="top" wrapText="1" shrinkToFit="1"/>
    </xf>
    <xf numFmtId="0" fontId="45" fillId="2" borderId="2" xfId="0" applyFont="1" applyFill="1" applyBorder="1" applyAlignment="1">
      <alignment horizontal="left" vertical="top" shrinkToFit="1"/>
    </xf>
    <xf numFmtId="0" fontId="45" fillId="2" borderId="3" xfId="0" applyFont="1" applyFill="1" applyBorder="1" applyAlignment="1">
      <alignment horizontal="left" vertical="top" shrinkToFit="1"/>
    </xf>
    <xf numFmtId="0" fontId="45" fillId="2" borderId="17" xfId="0" applyFont="1" applyFill="1" applyBorder="1" applyAlignment="1">
      <alignment horizontal="left" vertical="top" shrinkToFit="1"/>
    </xf>
    <xf numFmtId="0" fontId="45" fillId="2" borderId="0" xfId="0" applyFont="1" applyFill="1" applyAlignment="1">
      <alignment horizontal="left" vertical="top" shrinkToFit="1"/>
    </xf>
    <xf numFmtId="0" fontId="45" fillId="2" borderId="18" xfId="0" applyFont="1" applyFill="1" applyBorder="1" applyAlignment="1">
      <alignment horizontal="left" vertical="top" shrinkToFit="1"/>
    </xf>
    <xf numFmtId="0" fontId="45" fillId="2" borderId="27" xfId="0" applyFont="1" applyFill="1" applyBorder="1" applyAlignment="1">
      <alignment horizontal="left" vertical="top" shrinkToFit="1"/>
    </xf>
    <xf numFmtId="0" fontId="45" fillId="2" borderId="28" xfId="0" applyFont="1" applyFill="1" applyBorder="1" applyAlignment="1">
      <alignment horizontal="left" vertical="top" shrinkToFit="1"/>
    </xf>
    <xf numFmtId="0" fontId="45" fillId="2" borderId="29" xfId="0" applyFont="1" applyFill="1" applyBorder="1" applyAlignment="1">
      <alignment horizontal="left" vertical="top" shrinkToFit="1"/>
    </xf>
    <xf numFmtId="0" fontId="52" fillId="0" borderId="1" xfId="0" quotePrefix="1" applyFont="1" applyBorder="1" applyAlignment="1">
      <alignment horizontal="left" vertical="top" wrapText="1" shrinkToFit="1"/>
    </xf>
    <xf numFmtId="0" fontId="52" fillId="0" borderId="2" xfId="0" quotePrefix="1" applyFont="1" applyBorder="1" applyAlignment="1">
      <alignment horizontal="left" vertical="top" wrapText="1" shrinkToFit="1"/>
    </xf>
    <xf numFmtId="0" fontId="52" fillId="0" borderId="3" xfId="0" quotePrefix="1" applyFont="1" applyBorder="1" applyAlignment="1">
      <alignment horizontal="left" vertical="top" wrapText="1" shrinkToFit="1"/>
    </xf>
    <xf numFmtId="0" fontId="52" fillId="0" borderId="17" xfId="0" quotePrefix="1" applyFont="1" applyBorder="1" applyAlignment="1">
      <alignment horizontal="left" vertical="top" wrapText="1" shrinkToFit="1"/>
    </xf>
    <xf numFmtId="0" fontId="52" fillId="0" borderId="0" xfId="0" quotePrefix="1" applyFont="1" applyAlignment="1">
      <alignment horizontal="left" vertical="top" wrapText="1" shrinkToFit="1"/>
    </xf>
    <xf numFmtId="0" fontId="52" fillId="0" borderId="18" xfId="0" quotePrefix="1" applyFont="1" applyBorder="1" applyAlignment="1">
      <alignment horizontal="left" vertical="top" wrapText="1" shrinkToFit="1"/>
    </xf>
    <xf numFmtId="0" fontId="52" fillId="0" borderId="27" xfId="0" quotePrefix="1" applyFont="1" applyBorder="1" applyAlignment="1">
      <alignment horizontal="left" vertical="top" wrapText="1" shrinkToFit="1"/>
    </xf>
    <xf numFmtId="0" fontId="52" fillId="0" borderId="28" xfId="0" quotePrefix="1" applyFont="1" applyBorder="1" applyAlignment="1">
      <alignment horizontal="left" vertical="top" wrapText="1" shrinkToFit="1"/>
    </xf>
    <xf numFmtId="0" fontId="52" fillId="0" borderId="29" xfId="0" quotePrefix="1" applyFont="1" applyBorder="1" applyAlignment="1">
      <alignment horizontal="left" vertical="top" wrapText="1" shrinkToFit="1"/>
    </xf>
    <xf numFmtId="0" fontId="41" fillId="14" borderId="73" xfId="0" applyFont="1" applyFill="1" applyBorder="1" applyAlignment="1">
      <alignment horizontal="center" vertical="center" shrinkToFit="1"/>
    </xf>
    <xf numFmtId="0" fontId="41" fillId="14" borderId="74" xfId="0" applyFont="1" applyFill="1" applyBorder="1" applyAlignment="1">
      <alignment horizontal="center" vertical="center" shrinkToFit="1"/>
    </xf>
    <xf numFmtId="0" fontId="41" fillId="14" borderId="5" xfId="0" applyFont="1" applyFill="1" applyBorder="1" applyAlignment="1">
      <alignment horizontal="center" vertical="center" shrinkToFit="1"/>
    </xf>
    <xf numFmtId="0" fontId="54" fillId="16" borderId="1" xfId="0" applyFont="1" applyFill="1" applyBorder="1" applyAlignment="1">
      <alignment vertical="top" wrapText="1" shrinkToFit="1"/>
    </xf>
    <xf numFmtId="0" fontId="54" fillId="16" borderId="2" xfId="0" applyFont="1" applyFill="1" applyBorder="1" applyAlignment="1">
      <alignment vertical="top" wrapText="1" shrinkToFit="1"/>
    </xf>
    <xf numFmtId="0" fontId="54" fillId="16" borderId="112" xfId="0" applyFont="1" applyFill="1" applyBorder="1" applyAlignment="1">
      <alignment vertical="top" wrapText="1" shrinkToFit="1"/>
    </xf>
    <xf numFmtId="0" fontId="54" fillId="16" borderId="17" xfId="0" applyFont="1" applyFill="1" applyBorder="1" applyAlignment="1">
      <alignment vertical="top" wrapText="1" shrinkToFit="1"/>
    </xf>
    <xf numFmtId="0" fontId="54" fillId="16" borderId="0" xfId="0" applyFont="1" applyFill="1" applyAlignment="1">
      <alignment vertical="top" wrapText="1" shrinkToFit="1"/>
    </xf>
    <xf numFmtId="0" fontId="54" fillId="16" borderId="113" xfId="0" applyFont="1" applyFill="1" applyBorder="1" applyAlignment="1">
      <alignment vertical="top" wrapText="1" shrinkToFit="1"/>
    </xf>
    <xf numFmtId="0" fontId="54" fillId="16" borderId="114" xfId="0" applyFont="1" applyFill="1" applyBorder="1" applyAlignment="1">
      <alignment vertical="top" wrapText="1" shrinkToFit="1"/>
    </xf>
    <xf numFmtId="0" fontId="54" fillId="16" borderId="115" xfId="0" applyFont="1" applyFill="1" applyBorder="1" applyAlignment="1">
      <alignment vertical="top" wrapText="1" shrinkToFit="1"/>
    </xf>
    <xf numFmtId="0" fontId="54" fillId="16" borderId="116" xfId="0" applyFont="1" applyFill="1" applyBorder="1" applyAlignment="1">
      <alignment vertical="top" wrapText="1" shrinkToFit="1"/>
    </xf>
    <xf numFmtId="0" fontId="41" fillId="14" borderId="73" xfId="0" applyFont="1" applyFill="1" applyBorder="1" applyAlignment="1">
      <alignment horizontal="center" vertical="top" wrapText="1" shrinkToFit="1"/>
    </xf>
    <xf numFmtId="0" fontId="0" fillId="0" borderId="74" xfId="0" applyBorder="1" applyAlignment="1">
      <alignment horizontal="center" vertical="top" wrapText="1" shrinkToFit="1"/>
    </xf>
    <xf numFmtId="0" fontId="0" fillId="0" borderId="5" xfId="0" applyBorder="1" applyAlignment="1">
      <alignment horizontal="center" vertical="top" wrapText="1" shrinkToFit="1"/>
    </xf>
    <xf numFmtId="0" fontId="41" fillId="14" borderId="73" xfId="0" applyFont="1" applyFill="1" applyBorder="1" applyAlignment="1">
      <alignment horizontal="left" vertical="top" wrapText="1" shrinkToFit="1"/>
    </xf>
    <xf numFmtId="0" fontId="0" fillId="0" borderId="74" xfId="0" applyBorder="1" applyAlignment="1">
      <alignment horizontal="left" vertical="top" wrapText="1" shrinkToFit="1"/>
    </xf>
    <xf numFmtId="0" fontId="0" fillId="0" borderId="5" xfId="0" applyBorder="1" applyAlignment="1">
      <alignment horizontal="left" vertical="top" wrapText="1" shrinkToFit="1"/>
    </xf>
    <xf numFmtId="0" fontId="0" fillId="0" borderId="2" xfId="0" applyBorder="1" applyAlignment="1">
      <alignment horizontal="left" vertical="top" wrapText="1" shrinkToFit="1"/>
    </xf>
    <xf numFmtId="0" fontId="0" fillId="0" borderId="3" xfId="0" applyBorder="1" applyAlignment="1">
      <alignment horizontal="left" vertical="top" wrapText="1" shrinkToFit="1"/>
    </xf>
    <xf numFmtId="0" fontId="0" fillId="0" borderId="17" xfId="0" applyBorder="1" applyAlignment="1">
      <alignment horizontal="left" vertical="top" wrapText="1" shrinkToFit="1"/>
    </xf>
    <xf numFmtId="0" fontId="0" fillId="0" borderId="0" xfId="0" applyAlignment="1">
      <alignment horizontal="left" vertical="top" wrapText="1" shrinkToFit="1"/>
    </xf>
    <xf numFmtId="0" fontId="0" fillId="0" borderId="18" xfId="0" applyBorder="1" applyAlignment="1">
      <alignment horizontal="left" vertical="top" wrapText="1" shrinkToFit="1"/>
    </xf>
    <xf numFmtId="0" fontId="0" fillId="0" borderId="27" xfId="0" applyBorder="1" applyAlignment="1">
      <alignment horizontal="left" vertical="top" wrapText="1" shrinkToFit="1"/>
    </xf>
    <xf numFmtId="0" fontId="0" fillId="0" borderId="28" xfId="0" applyBorder="1" applyAlignment="1">
      <alignment horizontal="left" vertical="top" wrapText="1" shrinkToFit="1"/>
    </xf>
    <xf numFmtId="0" fontId="0" fillId="0" borderId="29" xfId="0" applyBorder="1" applyAlignment="1">
      <alignment horizontal="left" vertical="top" wrapText="1" shrinkToFit="1"/>
    </xf>
    <xf numFmtId="0" fontId="45" fillId="0" borderId="2" xfId="0" applyFont="1" applyBorder="1" applyAlignment="1">
      <alignment horizontal="left" vertical="top" shrinkToFit="1"/>
    </xf>
    <xf numFmtId="0" fontId="45" fillId="0" borderId="3" xfId="0" applyFont="1" applyBorder="1" applyAlignment="1">
      <alignment horizontal="left" vertical="top" shrinkToFit="1"/>
    </xf>
    <xf numFmtId="0" fontId="45" fillId="0" borderId="17" xfId="0" applyFont="1" applyBorder="1" applyAlignment="1">
      <alignment horizontal="left" vertical="top" shrinkToFit="1"/>
    </xf>
    <xf numFmtId="0" fontId="45" fillId="0" borderId="0" xfId="0" applyFont="1" applyAlignment="1">
      <alignment horizontal="left" vertical="top" shrinkToFit="1"/>
    </xf>
    <xf numFmtId="0" fontId="45" fillId="0" borderId="18" xfId="0" applyFont="1" applyBorder="1" applyAlignment="1">
      <alignment horizontal="left" vertical="top" shrinkToFit="1"/>
    </xf>
    <xf numFmtId="0" fontId="45" fillId="0" borderId="27" xfId="0" applyFont="1" applyBorder="1" applyAlignment="1">
      <alignment horizontal="left" vertical="top" shrinkToFit="1"/>
    </xf>
    <xf numFmtId="0" fontId="45" fillId="0" borderId="28" xfId="0" applyFont="1" applyBorder="1" applyAlignment="1">
      <alignment horizontal="left" vertical="top" shrinkToFit="1"/>
    </xf>
    <xf numFmtId="0" fontId="45" fillId="0" borderId="29" xfId="0" applyFont="1" applyBorder="1" applyAlignment="1">
      <alignment horizontal="left" vertical="top" shrinkToFit="1"/>
    </xf>
    <xf numFmtId="0" fontId="41" fillId="14" borderId="6" xfId="0" applyFont="1" applyFill="1" applyBorder="1" applyAlignment="1">
      <alignment horizontal="center" vertical="center" shrinkToFit="1"/>
    </xf>
    <xf numFmtId="0" fontId="0" fillId="15" borderId="6" xfId="0" applyFill="1" applyBorder="1" applyAlignment="1">
      <alignment horizontal="center" vertical="center" shrinkToFit="1"/>
    </xf>
    <xf numFmtId="0" fontId="45" fillId="0" borderId="1" xfId="0" quotePrefix="1" applyFont="1" applyBorder="1" applyAlignment="1">
      <alignment horizontal="left" vertical="top" wrapText="1" shrinkToFit="1"/>
    </xf>
    <xf numFmtId="0" fontId="55" fillId="2" borderId="1" xfId="0" quotePrefix="1" applyFont="1" applyFill="1" applyBorder="1" applyAlignment="1">
      <alignment horizontal="left" vertical="top" wrapText="1" shrinkToFit="1"/>
    </xf>
    <xf numFmtId="0" fontId="51" fillId="2" borderId="2" xfId="0" quotePrefix="1" applyFont="1" applyFill="1" applyBorder="1" applyAlignment="1">
      <alignment horizontal="left" vertical="top" wrapText="1" shrinkToFit="1"/>
    </xf>
    <xf numFmtId="0" fontId="51" fillId="2" borderId="3" xfId="0" quotePrefix="1" applyFont="1" applyFill="1" applyBorder="1" applyAlignment="1">
      <alignment horizontal="left" vertical="top" wrapText="1" shrinkToFit="1"/>
    </xf>
    <xf numFmtId="0" fontId="51" fillId="2" borderId="17" xfId="0" quotePrefix="1" applyFont="1" applyFill="1" applyBorder="1" applyAlignment="1">
      <alignment horizontal="left" vertical="top" wrapText="1" shrinkToFit="1"/>
    </xf>
    <xf numFmtId="0" fontId="51" fillId="2" borderId="0" xfId="0" quotePrefix="1" applyFont="1" applyFill="1" applyAlignment="1">
      <alignment horizontal="left" vertical="top" wrapText="1" shrinkToFit="1"/>
    </xf>
    <xf numFmtId="0" fontId="51" fillId="2" borderId="18" xfId="0" quotePrefix="1" applyFont="1" applyFill="1" applyBorder="1" applyAlignment="1">
      <alignment horizontal="left" vertical="top" wrapText="1" shrinkToFit="1"/>
    </xf>
    <xf numFmtId="0" fontId="51" fillId="2" borderId="27" xfId="0" quotePrefix="1" applyFont="1" applyFill="1" applyBorder="1" applyAlignment="1">
      <alignment horizontal="left" vertical="top" wrapText="1" shrinkToFit="1"/>
    </xf>
    <xf numFmtId="0" fontId="51" fillId="2" borderId="28" xfId="0" quotePrefix="1" applyFont="1" applyFill="1" applyBorder="1" applyAlignment="1">
      <alignment horizontal="left" vertical="top" wrapText="1" shrinkToFit="1"/>
    </xf>
    <xf numFmtId="0" fontId="51" fillId="2" borderId="29" xfId="0" quotePrefix="1" applyFont="1" applyFill="1" applyBorder="1" applyAlignment="1">
      <alignment horizontal="left" vertical="top" wrapText="1" shrinkToFit="1"/>
    </xf>
    <xf numFmtId="0" fontId="52" fillId="2" borderId="1" xfId="0" quotePrefix="1" applyFont="1" applyFill="1" applyBorder="1" applyAlignment="1">
      <alignment vertical="top" wrapText="1" shrinkToFit="1"/>
    </xf>
    <xf numFmtId="0" fontId="52" fillId="2" borderId="2" xfId="0" quotePrefix="1" applyFont="1" applyFill="1" applyBorder="1" applyAlignment="1">
      <alignment vertical="top" wrapText="1" shrinkToFit="1"/>
    </xf>
    <xf numFmtId="0" fontId="52" fillId="2" borderId="3" xfId="0" quotePrefix="1" applyFont="1" applyFill="1" applyBorder="1" applyAlignment="1">
      <alignment vertical="top" wrapText="1" shrinkToFit="1"/>
    </xf>
    <xf numFmtId="0" fontId="52" fillId="2" borderId="17" xfId="0" quotePrefix="1" applyFont="1" applyFill="1" applyBorder="1" applyAlignment="1">
      <alignment vertical="top" wrapText="1" shrinkToFit="1"/>
    </xf>
    <xf numFmtId="0" fontId="52" fillId="2" borderId="0" xfId="0" quotePrefix="1" applyFont="1" applyFill="1" applyAlignment="1">
      <alignment vertical="top" wrapText="1" shrinkToFit="1"/>
    </xf>
    <xf numFmtId="0" fontId="52" fillId="2" borderId="18" xfId="0" quotePrefix="1" applyFont="1" applyFill="1" applyBorder="1" applyAlignment="1">
      <alignment vertical="top" wrapText="1" shrinkToFit="1"/>
    </xf>
    <xf numFmtId="0" fontId="52" fillId="2" borderId="27" xfId="0" quotePrefix="1" applyFont="1" applyFill="1" applyBorder="1" applyAlignment="1">
      <alignment vertical="top" wrapText="1" shrinkToFit="1"/>
    </xf>
    <xf numFmtId="0" fontId="52" fillId="2" borderId="28" xfId="0" quotePrefix="1" applyFont="1" applyFill="1" applyBorder="1" applyAlignment="1">
      <alignment vertical="top" wrapText="1" shrinkToFit="1"/>
    </xf>
    <xf numFmtId="0" fontId="52" fillId="2" borderId="29" xfId="0" quotePrefix="1" applyFont="1" applyFill="1" applyBorder="1" applyAlignment="1">
      <alignment vertical="top" wrapText="1" shrinkToFit="1"/>
    </xf>
    <xf numFmtId="0" fontId="52" fillId="2" borderId="2" xfId="0" applyFont="1" applyFill="1" applyBorder="1" applyAlignment="1">
      <alignment horizontal="left" vertical="top" wrapText="1" shrinkToFit="1"/>
    </xf>
    <xf numFmtId="0" fontId="52" fillId="2" borderId="3" xfId="0" applyFont="1" applyFill="1" applyBorder="1" applyAlignment="1">
      <alignment horizontal="left" vertical="top" wrapText="1" shrinkToFit="1"/>
    </xf>
    <xf numFmtId="0" fontId="52" fillId="2" borderId="17" xfId="0" applyFont="1" applyFill="1" applyBorder="1" applyAlignment="1">
      <alignment horizontal="left" vertical="top" wrapText="1" shrinkToFit="1"/>
    </xf>
    <xf numFmtId="0" fontId="52" fillId="2" borderId="0" xfId="0" applyFont="1" applyFill="1" applyAlignment="1">
      <alignment horizontal="left" vertical="top" wrapText="1" shrinkToFit="1"/>
    </xf>
    <xf numFmtId="0" fontId="52" fillId="2" borderId="18" xfId="0" applyFont="1" applyFill="1" applyBorder="1" applyAlignment="1">
      <alignment horizontal="left" vertical="top" wrapText="1" shrinkToFit="1"/>
    </xf>
    <xf numFmtId="0" fontId="52" fillId="2" borderId="27" xfId="0" applyFont="1" applyFill="1" applyBorder="1" applyAlignment="1">
      <alignment horizontal="left" vertical="top" wrapText="1" shrinkToFit="1"/>
    </xf>
    <xf numFmtId="0" fontId="52" fillId="2" borderId="28" xfId="0" applyFont="1" applyFill="1" applyBorder="1" applyAlignment="1">
      <alignment horizontal="left" vertical="top" wrapText="1" shrinkToFit="1"/>
    </xf>
    <xf numFmtId="0" fontId="52" fillId="2" borderId="29" xfId="0" applyFont="1" applyFill="1" applyBorder="1" applyAlignment="1">
      <alignment horizontal="left" vertical="top" wrapText="1" shrinkToFit="1"/>
    </xf>
    <xf numFmtId="0" fontId="45" fillId="0" borderId="2" xfId="0" quotePrefix="1" applyFont="1" applyBorder="1" applyAlignment="1">
      <alignment horizontal="left" vertical="top" wrapText="1" shrinkToFit="1"/>
    </xf>
    <xf numFmtId="0" fontId="45" fillId="0" borderId="3" xfId="0" quotePrefix="1" applyFont="1" applyBorder="1" applyAlignment="1">
      <alignment horizontal="left" vertical="top" wrapText="1" shrinkToFit="1"/>
    </xf>
    <xf numFmtId="0" fontId="45" fillId="0" borderId="17" xfId="0" quotePrefix="1" applyFont="1" applyBorder="1" applyAlignment="1">
      <alignment horizontal="left" vertical="top" wrapText="1" shrinkToFit="1"/>
    </xf>
    <xf numFmtId="0" fontId="45" fillId="0" borderId="0" xfId="0" quotePrefix="1" applyFont="1" applyAlignment="1">
      <alignment horizontal="left" vertical="top" wrapText="1" shrinkToFit="1"/>
    </xf>
    <xf numFmtId="0" fontId="45" fillId="0" borderId="18" xfId="0" quotePrefix="1" applyFont="1" applyBorder="1" applyAlignment="1">
      <alignment horizontal="left" vertical="top" wrapText="1" shrinkToFit="1"/>
    </xf>
    <xf numFmtId="0" fontId="45" fillId="0" borderId="27" xfId="0" quotePrefix="1" applyFont="1" applyBorder="1" applyAlignment="1">
      <alignment horizontal="left" vertical="top" wrapText="1" shrinkToFit="1"/>
    </xf>
    <xf numFmtId="0" fontId="45" fillId="0" borderId="28" xfId="0" quotePrefix="1" applyFont="1" applyBorder="1" applyAlignment="1">
      <alignment horizontal="left" vertical="top" wrapText="1" shrinkToFit="1"/>
    </xf>
    <xf numFmtId="0" fontId="45" fillId="0" borderId="29" xfId="0" quotePrefix="1" applyFont="1" applyBorder="1" applyAlignment="1">
      <alignment horizontal="left" vertical="top" wrapText="1" shrinkToFit="1"/>
    </xf>
    <xf numFmtId="0" fontId="0" fillId="4" borderId="39" xfId="0" applyFill="1" applyBorder="1" applyAlignment="1">
      <alignment horizontal="center" vertical="center" wrapText="1" shrinkToFit="1"/>
    </xf>
    <xf numFmtId="0" fontId="0" fillId="4" borderId="62" xfId="0" applyFill="1" applyBorder="1" applyAlignment="1">
      <alignment horizontal="center" vertical="center" wrapText="1" shrinkToFit="1"/>
    </xf>
    <xf numFmtId="0" fontId="0" fillId="4" borderId="76" xfId="0" applyFill="1" applyBorder="1" applyAlignment="1">
      <alignment horizontal="center" vertical="center" wrapText="1" shrinkToFit="1"/>
    </xf>
    <xf numFmtId="0" fontId="0" fillId="4" borderId="0" xfId="0" applyFill="1" applyAlignment="1">
      <alignment horizontal="center" vertical="center" wrapText="1" shrinkToFit="1"/>
    </xf>
    <xf numFmtId="0" fontId="0" fillId="4" borderId="64" xfId="0" applyFill="1" applyBorder="1" applyAlignment="1">
      <alignment horizontal="center" vertical="center" wrapText="1" shrinkToFit="1"/>
    </xf>
    <xf numFmtId="0" fontId="0" fillId="4" borderId="69" xfId="0" applyFill="1" applyBorder="1" applyAlignment="1">
      <alignment horizontal="center" vertical="center" wrapText="1" shrinkToFit="1"/>
    </xf>
    <xf numFmtId="0" fontId="55" fillId="2" borderId="2" xfId="0" quotePrefix="1" applyFont="1" applyFill="1" applyBorder="1" applyAlignment="1">
      <alignment horizontal="left" vertical="top" wrapText="1" shrinkToFit="1"/>
    </xf>
    <xf numFmtId="0" fontId="55" fillId="2" borderId="3" xfId="0" quotePrefix="1" applyFont="1" applyFill="1" applyBorder="1" applyAlignment="1">
      <alignment horizontal="left" vertical="top" wrapText="1" shrinkToFit="1"/>
    </xf>
    <xf numFmtId="0" fontId="55" fillId="2" borderId="17" xfId="0" quotePrefix="1" applyFont="1" applyFill="1" applyBorder="1" applyAlignment="1">
      <alignment horizontal="left" vertical="top" wrapText="1" shrinkToFit="1"/>
    </xf>
    <xf numFmtId="0" fontId="55" fillId="2" borderId="0" xfId="0" quotePrefix="1" applyFont="1" applyFill="1" applyAlignment="1">
      <alignment horizontal="left" vertical="top" wrapText="1" shrinkToFit="1"/>
    </xf>
    <xf numFmtId="0" fontId="55" fillId="2" borderId="18" xfId="0" quotePrefix="1" applyFont="1" applyFill="1" applyBorder="1" applyAlignment="1">
      <alignment horizontal="left" vertical="top" wrapText="1" shrinkToFit="1"/>
    </xf>
    <xf numFmtId="0" fontId="55" fillId="2" borderId="27" xfId="0" quotePrefix="1" applyFont="1" applyFill="1" applyBorder="1" applyAlignment="1">
      <alignment horizontal="left" vertical="top" wrapText="1" shrinkToFit="1"/>
    </xf>
    <xf numFmtId="0" fontId="55" fillId="2" borderId="28" xfId="0" quotePrefix="1" applyFont="1" applyFill="1" applyBorder="1" applyAlignment="1">
      <alignment horizontal="left" vertical="top" wrapText="1" shrinkToFit="1"/>
    </xf>
    <xf numFmtId="0" fontId="55" fillId="2" borderId="29" xfId="0" quotePrefix="1" applyFont="1" applyFill="1" applyBorder="1" applyAlignment="1">
      <alignment horizontal="left" vertical="top" wrapText="1" shrinkToFit="1"/>
    </xf>
    <xf numFmtId="0" fontId="0" fillId="4" borderId="39" xfId="0" applyFill="1" applyBorder="1" applyAlignment="1">
      <alignment horizontal="center" vertical="center" shrinkToFit="1"/>
    </xf>
    <xf numFmtId="0" fontId="0" fillId="4" borderId="62" xfId="0" applyFill="1" applyBorder="1" applyAlignment="1">
      <alignment horizontal="center" vertical="center" shrinkToFit="1"/>
    </xf>
    <xf numFmtId="0" fontId="0" fillId="4" borderId="76" xfId="0" applyFill="1" applyBorder="1" applyAlignment="1">
      <alignment horizontal="center" vertical="center" shrinkToFit="1"/>
    </xf>
    <xf numFmtId="0" fontId="0" fillId="4" borderId="0" xfId="0" applyFill="1" applyAlignment="1">
      <alignment horizontal="center" vertical="center" shrinkToFit="1"/>
    </xf>
    <xf numFmtId="0" fontId="0" fillId="4" borderId="64" xfId="0" applyFill="1" applyBorder="1" applyAlignment="1">
      <alignment horizontal="center" vertical="center" shrinkToFit="1"/>
    </xf>
    <xf numFmtId="0" fontId="0" fillId="4" borderId="69" xfId="0" applyFill="1" applyBorder="1" applyAlignment="1">
      <alignment horizontal="center" vertical="center" shrinkToFit="1"/>
    </xf>
    <xf numFmtId="0" fontId="0" fillId="4" borderId="39" xfId="0" applyFill="1" applyBorder="1" applyAlignment="1">
      <alignment horizontal="center" vertical="center" wrapText="1"/>
    </xf>
    <xf numFmtId="0" fontId="0" fillId="4" borderId="62" xfId="0" applyFill="1" applyBorder="1" applyAlignment="1">
      <alignment horizontal="center" vertical="center" wrapText="1"/>
    </xf>
    <xf numFmtId="0" fontId="0" fillId="4" borderId="76" xfId="0" applyFill="1" applyBorder="1" applyAlignment="1">
      <alignment horizontal="center" vertical="center" wrapText="1"/>
    </xf>
    <xf numFmtId="0" fontId="0" fillId="4" borderId="0" xfId="0" applyFill="1" applyAlignment="1">
      <alignment horizontal="center" vertical="center" wrapText="1"/>
    </xf>
    <xf numFmtId="0" fontId="0" fillId="4" borderId="64" xfId="0" applyFill="1" applyBorder="1" applyAlignment="1">
      <alignment horizontal="center" vertical="center" wrapText="1"/>
    </xf>
    <xf numFmtId="0" fontId="0" fillId="4" borderId="69" xfId="0" applyFill="1" applyBorder="1" applyAlignment="1">
      <alignment horizontal="center" vertical="center" wrapText="1"/>
    </xf>
    <xf numFmtId="0" fontId="45" fillId="2" borderId="1" xfId="0" quotePrefix="1" applyFont="1" applyFill="1" applyBorder="1" applyAlignment="1">
      <alignment horizontal="left" vertical="top" wrapText="1" shrinkToFit="1"/>
    </xf>
    <xf numFmtId="0" fontId="45" fillId="2" borderId="2" xfId="0" quotePrefix="1" applyFont="1" applyFill="1" applyBorder="1" applyAlignment="1">
      <alignment horizontal="left" vertical="top" wrapText="1" shrinkToFit="1"/>
    </xf>
    <xf numFmtId="0" fontId="45" fillId="2" borderId="3" xfId="0" quotePrefix="1" applyFont="1" applyFill="1" applyBorder="1" applyAlignment="1">
      <alignment horizontal="left" vertical="top" wrapText="1" shrinkToFit="1"/>
    </xf>
    <xf numFmtId="0" fontId="45" fillId="2" borderId="17" xfId="0" quotePrefix="1" applyFont="1" applyFill="1" applyBorder="1" applyAlignment="1">
      <alignment horizontal="left" vertical="top" wrapText="1" shrinkToFit="1"/>
    </xf>
    <xf numFmtId="0" fontId="45" fillId="2" borderId="0" xfId="0" quotePrefix="1" applyFont="1" applyFill="1" applyAlignment="1">
      <alignment horizontal="left" vertical="top" wrapText="1" shrinkToFit="1"/>
    </xf>
    <xf numFmtId="0" fontId="45" fillId="2" borderId="18" xfId="0" quotePrefix="1" applyFont="1" applyFill="1" applyBorder="1" applyAlignment="1">
      <alignment horizontal="left" vertical="top" wrapText="1" shrinkToFit="1"/>
    </xf>
    <xf numFmtId="0" fontId="45" fillId="2" borderId="27" xfId="0" quotePrefix="1" applyFont="1" applyFill="1" applyBorder="1" applyAlignment="1">
      <alignment horizontal="left" vertical="top" wrapText="1" shrinkToFit="1"/>
    </xf>
    <xf numFmtId="0" fontId="45" fillId="2" borderId="28" xfId="0" quotePrefix="1" applyFont="1" applyFill="1" applyBorder="1" applyAlignment="1">
      <alignment horizontal="left" vertical="top" wrapText="1" shrinkToFit="1"/>
    </xf>
    <xf numFmtId="0" fontId="45" fillId="2" borderId="29" xfId="0" quotePrefix="1" applyFont="1" applyFill="1" applyBorder="1" applyAlignment="1">
      <alignment horizontal="left" vertical="top" wrapText="1" shrinkToFit="1"/>
    </xf>
    <xf numFmtId="0" fontId="0" fillId="0" borderId="74" xfId="0" applyBorder="1" applyAlignment="1">
      <alignment horizontal="center" vertical="center" shrinkToFit="1"/>
    </xf>
    <xf numFmtId="0" fontId="0" fillId="0" borderId="5" xfId="0" applyBorder="1" applyAlignment="1">
      <alignment horizontal="center" vertical="center" shrinkToFit="1"/>
    </xf>
    <xf numFmtId="0" fontId="41" fillId="14" borderId="73" xfId="0" applyFont="1" applyFill="1" applyBorder="1" applyAlignment="1">
      <alignment horizontal="center" vertical="top" shrinkToFit="1"/>
    </xf>
    <xf numFmtId="0" fontId="0" fillId="0" borderId="74" xfId="0" applyBorder="1" applyAlignment="1">
      <alignment horizontal="center" vertical="top" shrinkToFit="1"/>
    </xf>
    <xf numFmtId="0" fontId="0" fillId="0" borderId="5" xfId="0" applyBorder="1" applyAlignment="1">
      <alignment horizontal="center" vertical="top" shrinkToFit="1"/>
    </xf>
    <xf numFmtId="0" fontId="52" fillId="2" borderId="2" xfId="0" applyFont="1" applyFill="1" applyBorder="1" applyAlignment="1">
      <alignment vertical="top" wrapText="1" shrinkToFit="1"/>
    </xf>
    <xf numFmtId="0" fontId="52" fillId="2" borderId="3" xfId="0" applyFont="1" applyFill="1" applyBorder="1" applyAlignment="1">
      <alignment vertical="top" wrapText="1" shrinkToFit="1"/>
    </xf>
    <xf numFmtId="0" fontId="52" fillId="2" borderId="17" xfId="0" applyFont="1" applyFill="1" applyBorder="1" applyAlignment="1">
      <alignment vertical="top" wrapText="1" shrinkToFit="1"/>
    </xf>
    <xf numFmtId="0" fontId="52" fillId="2" borderId="0" xfId="0" applyFont="1" applyFill="1" applyAlignment="1">
      <alignment vertical="top" wrapText="1" shrinkToFit="1"/>
    </xf>
    <xf numFmtId="0" fontId="52" fillId="2" borderId="18" xfId="0" applyFont="1" applyFill="1" applyBorder="1" applyAlignment="1">
      <alignment vertical="top" wrapText="1" shrinkToFit="1"/>
    </xf>
    <xf numFmtId="0" fontId="52" fillId="2" borderId="27" xfId="0" applyFont="1" applyFill="1" applyBorder="1" applyAlignment="1">
      <alignment vertical="top" wrapText="1" shrinkToFit="1"/>
    </xf>
    <xf numFmtId="0" fontId="52" fillId="2" borderId="28" xfId="0" applyFont="1" applyFill="1" applyBorder="1" applyAlignment="1">
      <alignment vertical="top" wrapText="1" shrinkToFit="1"/>
    </xf>
    <xf numFmtId="0" fontId="52" fillId="2" borderId="29" xfId="0" applyFont="1" applyFill="1" applyBorder="1" applyAlignment="1">
      <alignment vertical="top" wrapText="1" shrinkToFit="1"/>
    </xf>
    <xf numFmtId="0" fontId="41" fillId="14" borderId="73" xfId="0" applyFont="1" applyFill="1" applyBorder="1" applyAlignment="1">
      <alignment horizontal="center" vertical="center" wrapText="1" shrinkToFit="1"/>
    </xf>
    <xf numFmtId="0" fontId="41" fillId="14" borderId="1" xfId="0" applyFont="1" applyFill="1" applyBorder="1" applyAlignment="1">
      <alignment horizontal="center" vertical="center" shrinkToFit="1"/>
    </xf>
    <xf numFmtId="0" fontId="41" fillId="14" borderId="2" xfId="0" applyFont="1" applyFill="1" applyBorder="1" applyAlignment="1">
      <alignment horizontal="center" vertical="center" shrinkToFit="1"/>
    </xf>
    <xf numFmtId="0" fontId="41" fillId="14" borderId="3" xfId="0" applyFont="1" applyFill="1" applyBorder="1" applyAlignment="1">
      <alignment horizontal="center" vertical="center" shrinkToFit="1"/>
    </xf>
    <xf numFmtId="0" fontId="41" fillId="14" borderId="17" xfId="0" applyFont="1" applyFill="1" applyBorder="1" applyAlignment="1">
      <alignment horizontal="center" vertical="center" shrinkToFit="1"/>
    </xf>
    <xf numFmtId="0" fontId="41" fillId="14" borderId="0" xfId="0" applyFont="1" applyFill="1" applyAlignment="1">
      <alignment horizontal="center" vertical="center" shrinkToFit="1"/>
    </xf>
    <xf numFmtId="0" fontId="41" fillId="14" borderId="18" xfId="0" applyFont="1" applyFill="1" applyBorder="1" applyAlignment="1">
      <alignment horizontal="center" vertical="center" shrinkToFit="1"/>
    </xf>
    <xf numFmtId="0" fontId="41" fillId="14" borderId="27" xfId="0" applyFont="1" applyFill="1" applyBorder="1" applyAlignment="1">
      <alignment horizontal="center" vertical="center" shrinkToFit="1"/>
    </xf>
    <xf numFmtId="0" fontId="41" fillId="14" borderId="28" xfId="0" applyFont="1" applyFill="1" applyBorder="1" applyAlignment="1">
      <alignment horizontal="center" vertical="center" shrinkToFit="1"/>
    </xf>
    <xf numFmtId="0" fontId="41" fillId="14" borderId="29" xfId="0" applyFont="1" applyFill="1" applyBorder="1" applyAlignment="1">
      <alignment horizontal="center" vertical="center" shrinkToFit="1"/>
    </xf>
    <xf numFmtId="0" fontId="0" fillId="4" borderId="38" xfId="0" applyFill="1" applyBorder="1" applyAlignment="1">
      <alignment horizontal="center" vertical="center" wrapText="1" shrinkToFit="1"/>
    </xf>
    <xf numFmtId="0" fontId="0" fillId="4" borderId="70" xfId="0" applyFill="1" applyBorder="1" applyAlignment="1">
      <alignment horizontal="center" vertical="center" wrapText="1" shrinkToFit="1"/>
    </xf>
    <xf numFmtId="0" fontId="0" fillId="4" borderId="58" xfId="0" applyFill="1" applyBorder="1" applyAlignment="1">
      <alignment horizontal="center" vertical="center" wrapText="1" shrinkToFit="1"/>
    </xf>
    <xf numFmtId="0" fontId="12" fillId="12" borderId="73" xfId="0" applyFont="1" applyFill="1" applyBorder="1" applyAlignment="1">
      <alignment horizontal="center" vertical="center" shrinkToFit="1"/>
    </xf>
    <xf numFmtId="0" fontId="0" fillId="13" borderId="74" xfId="0" applyFill="1" applyBorder="1" applyAlignment="1">
      <alignment horizontal="center" vertical="center" shrinkToFit="1"/>
    </xf>
    <xf numFmtId="0" fontId="0" fillId="13" borderId="5" xfId="0" applyFill="1" applyBorder="1" applyAlignment="1">
      <alignment horizontal="center" vertical="center" shrinkToFit="1"/>
    </xf>
    <xf numFmtId="0" fontId="12" fillId="12" borderId="74" xfId="0" applyFont="1" applyFill="1" applyBorder="1" applyAlignment="1">
      <alignment horizontal="center" vertical="center" shrinkToFit="1"/>
    </xf>
    <xf numFmtId="0" fontId="12" fillId="12" borderId="5" xfId="0" applyFont="1" applyFill="1" applyBorder="1" applyAlignment="1">
      <alignment horizontal="center" vertical="center" shrinkToFit="1"/>
    </xf>
    <xf numFmtId="0" fontId="31" fillId="12" borderId="73" xfId="0" applyFont="1" applyFill="1" applyBorder="1" applyAlignment="1">
      <alignment horizontal="center" vertical="center" wrapText="1" shrinkToFit="1"/>
    </xf>
    <xf numFmtId="0" fontId="44" fillId="13" borderId="74" xfId="0" applyFont="1" applyFill="1" applyBorder="1" applyAlignment="1">
      <alignment horizontal="center" vertical="center" shrinkToFit="1"/>
    </xf>
    <xf numFmtId="0" fontId="44" fillId="13" borderId="5" xfId="0" applyFont="1" applyFill="1" applyBorder="1" applyAlignment="1">
      <alignment horizontal="center" vertical="center" shrinkToFit="1"/>
    </xf>
    <xf numFmtId="0" fontId="49" fillId="8" borderId="0" xfId="0" applyFont="1" applyFill="1" applyAlignment="1">
      <alignment horizontal="center" vertical="center" wrapText="1" shrinkToFit="1"/>
    </xf>
    <xf numFmtId="0" fontId="49" fillId="8" borderId="0" xfId="0" applyFont="1" applyFill="1" applyAlignment="1">
      <alignment horizontal="center" vertical="center" shrinkToFit="1"/>
    </xf>
    <xf numFmtId="0" fontId="48" fillId="8" borderId="0" xfId="0" applyFont="1" applyFill="1" applyAlignment="1">
      <alignment horizontal="center" vertical="center" wrapText="1" shrinkToFit="1"/>
    </xf>
    <xf numFmtId="0" fontId="51" fillId="2" borderId="1" xfId="0" quotePrefix="1" applyFont="1" applyFill="1" applyBorder="1" applyAlignment="1">
      <alignment horizontal="left" vertical="top" wrapText="1" shrinkToFit="1"/>
    </xf>
    <xf numFmtId="0" fontId="43" fillId="11" borderId="39" xfId="0" applyFont="1" applyFill="1" applyBorder="1" applyAlignment="1">
      <alignment horizontal="center" vertical="center" wrapText="1" shrinkToFit="1"/>
    </xf>
    <xf numFmtId="0" fontId="43" fillId="11" borderId="62" xfId="0" applyFont="1" applyFill="1" applyBorder="1" applyAlignment="1">
      <alignment horizontal="center" vertical="center" wrapText="1" shrinkToFit="1"/>
    </xf>
    <xf numFmtId="0" fontId="43" fillId="11" borderId="38" xfId="0" applyFont="1" applyFill="1" applyBorder="1" applyAlignment="1">
      <alignment horizontal="center" vertical="center" wrapText="1" shrinkToFit="1"/>
    </xf>
    <xf numFmtId="0" fontId="43" fillId="11" borderId="76" xfId="0" applyFont="1" applyFill="1" applyBorder="1" applyAlignment="1">
      <alignment horizontal="center" vertical="center" wrapText="1" shrinkToFit="1"/>
    </xf>
    <xf numFmtId="0" fontId="43" fillId="11" borderId="0" xfId="0" applyFont="1" applyFill="1" applyAlignment="1">
      <alignment horizontal="center" vertical="center" wrapText="1" shrinkToFit="1"/>
    </xf>
    <xf numFmtId="0" fontId="43" fillId="11" borderId="70" xfId="0" applyFont="1" applyFill="1" applyBorder="1" applyAlignment="1">
      <alignment horizontal="center" vertical="center" wrapText="1" shrinkToFit="1"/>
    </xf>
    <xf numFmtId="0" fontId="43" fillId="11" borderId="64" xfId="0" applyFont="1" applyFill="1" applyBorder="1" applyAlignment="1">
      <alignment horizontal="center" vertical="center" wrapText="1" shrinkToFit="1"/>
    </xf>
    <xf numFmtId="0" fontId="43" fillId="11" borderId="69" xfId="0" applyFont="1" applyFill="1" applyBorder="1" applyAlignment="1">
      <alignment horizontal="center" vertical="center" wrapText="1" shrinkToFit="1"/>
    </xf>
    <xf numFmtId="0" fontId="43" fillId="11" borderId="58" xfId="0" applyFont="1" applyFill="1" applyBorder="1" applyAlignment="1">
      <alignment horizontal="center" vertical="center" wrapText="1" shrinkToFit="1"/>
    </xf>
    <xf numFmtId="0" fontId="46" fillId="6" borderId="0" xfId="0" applyFont="1" applyFill="1" applyAlignment="1">
      <alignment horizontal="center" vertical="center" wrapText="1" shrinkToFit="1"/>
    </xf>
    <xf numFmtId="0" fontId="46" fillId="6" borderId="28" xfId="0" applyFont="1" applyFill="1" applyBorder="1" applyAlignment="1">
      <alignment horizontal="center" vertical="center" wrapText="1" shrinkToFit="1"/>
    </xf>
    <xf numFmtId="0" fontId="45" fillId="2" borderId="6" xfId="0" applyFont="1" applyFill="1" applyBorder="1" applyAlignment="1">
      <alignment horizontal="left" vertical="top" wrapText="1" shrinkToFit="1"/>
    </xf>
    <xf numFmtId="0" fontId="45" fillId="2" borderId="6" xfId="0" applyFont="1" applyFill="1" applyBorder="1" applyAlignment="1">
      <alignment horizontal="left" vertical="top" shrinkToFit="1"/>
    </xf>
    <xf numFmtId="0" fontId="45" fillId="2" borderId="1" xfId="0" applyFont="1" applyFill="1" applyBorder="1" applyAlignment="1">
      <alignment horizontal="left" vertical="top" wrapText="1" shrinkToFit="1"/>
    </xf>
    <xf numFmtId="0" fontId="45" fillId="2" borderId="2" xfId="0" applyFont="1" applyFill="1" applyBorder="1" applyAlignment="1">
      <alignment horizontal="left" vertical="top" wrapText="1" shrinkToFit="1"/>
    </xf>
    <xf numFmtId="0" fontId="45" fillId="2" borderId="3" xfId="0" applyFont="1" applyFill="1" applyBorder="1" applyAlignment="1">
      <alignment horizontal="left" vertical="top" wrapText="1" shrinkToFit="1"/>
    </xf>
    <xf numFmtId="0" fontId="45" fillId="2" borderId="17" xfId="0" applyFont="1" applyFill="1" applyBorder="1" applyAlignment="1">
      <alignment horizontal="left" vertical="top" wrapText="1" shrinkToFit="1"/>
    </xf>
    <xf numFmtId="0" fontId="45" fillId="2" borderId="0" xfId="0" applyFont="1" applyFill="1" applyAlignment="1">
      <alignment horizontal="left" vertical="top" wrapText="1" shrinkToFit="1"/>
    </xf>
    <xf numFmtId="0" fontId="45" fillId="2" borderId="18" xfId="0" applyFont="1" applyFill="1" applyBorder="1" applyAlignment="1">
      <alignment horizontal="left" vertical="top" wrapText="1" shrinkToFit="1"/>
    </xf>
    <xf numFmtId="0" fontId="45" fillId="2" borderId="27" xfId="0" applyFont="1" applyFill="1" applyBorder="1" applyAlignment="1">
      <alignment horizontal="left" vertical="top" wrapText="1" shrinkToFit="1"/>
    </xf>
    <xf numFmtId="0" fontId="45" fillId="2" borderId="28" xfId="0" applyFont="1" applyFill="1" applyBorder="1" applyAlignment="1">
      <alignment horizontal="left" vertical="top" wrapText="1" shrinkToFit="1"/>
    </xf>
    <xf numFmtId="0" fontId="45" fillId="2" borderId="29" xfId="0" applyFont="1" applyFill="1" applyBorder="1" applyAlignment="1">
      <alignment horizontal="left" vertical="top" wrapText="1" shrinkToFit="1"/>
    </xf>
    <xf numFmtId="0" fontId="45" fillId="0" borderId="1" xfId="0" applyFont="1" applyBorder="1" applyAlignment="1">
      <alignment horizontal="left" vertical="top" wrapText="1" shrinkToFit="1"/>
    </xf>
    <xf numFmtId="0" fontId="45" fillId="0" borderId="2" xfId="0" applyFont="1" applyBorder="1" applyAlignment="1">
      <alignment horizontal="left" vertical="top" wrapText="1" shrinkToFit="1"/>
    </xf>
    <xf numFmtId="0" fontId="45" fillId="0" borderId="3" xfId="0" applyFont="1" applyBorder="1" applyAlignment="1">
      <alignment horizontal="left" vertical="top" wrapText="1" shrinkToFit="1"/>
    </xf>
    <xf numFmtId="0" fontId="45" fillId="0" borderId="17" xfId="0" applyFont="1" applyBorder="1" applyAlignment="1">
      <alignment horizontal="left" vertical="top" wrapText="1" shrinkToFit="1"/>
    </xf>
    <xf numFmtId="0" fontId="45" fillId="0" borderId="0" xfId="0" applyFont="1" applyAlignment="1">
      <alignment horizontal="left" vertical="top" wrapText="1" shrinkToFit="1"/>
    </xf>
    <xf numFmtId="0" fontId="45" fillId="0" borderId="18" xfId="0" applyFont="1" applyBorder="1" applyAlignment="1">
      <alignment horizontal="left" vertical="top" wrapText="1" shrinkToFit="1"/>
    </xf>
    <xf numFmtId="0" fontId="45" fillId="0" borderId="27" xfId="0" applyFont="1" applyBorder="1" applyAlignment="1">
      <alignment horizontal="left" vertical="top" wrapText="1" shrinkToFit="1"/>
    </xf>
    <xf numFmtId="0" fontId="45" fillId="0" borderId="28" xfId="0" applyFont="1" applyBorder="1" applyAlignment="1">
      <alignment horizontal="left" vertical="top" wrapText="1" shrinkToFit="1"/>
    </xf>
    <xf numFmtId="0" fontId="45" fillId="0" borderId="29" xfId="0" applyFont="1" applyBorder="1" applyAlignment="1">
      <alignment horizontal="left" vertical="top" wrapText="1" shrinkToFit="1"/>
    </xf>
    <xf numFmtId="0" fontId="41" fillId="5" borderId="6" xfId="0" applyFont="1" applyFill="1" applyBorder="1" applyAlignment="1">
      <alignment horizontal="center" vertical="center" wrapText="1" shrinkToFit="1"/>
    </xf>
    <xf numFmtId="0" fontId="41" fillId="5" borderId="6" xfId="0" applyFont="1" applyFill="1" applyBorder="1" applyAlignment="1">
      <alignment horizontal="center" vertical="center" shrinkToFit="1"/>
    </xf>
    <xf numFmtId="0" fontId="41" fillId="5" borderId="73" xfId="0" applyFont="1" applyFill="1" applyBorder="1" applyAlignment="1">
      <alignment horizontal="center" vertical="center" shrinkToFit="1"/>
    </xf>
    <xf numFmtId="0" fontId="41" fillId="5" borderId="74" xfId="0" applyFont="1" applyFill="1" applyBorder="1" applyAlignment="1">
      <alignment horizontal="center" vertical="center" shrinkToFit="1"/>
    </xf>
    <xf numFmtId="0" fontId="41" fillId="5" borderId="5" xfId="0" applyFont="1" applyFill="1" applyBorder="1" applyAlignment="1">
      <alignment horizontal="center" vertical="center" shrinkToFit="1"/>
    </xf>
    <xf numFmtId="0" fontId="41" fillId="5" borderId="1" xfId="0" applyFont="1" applyFill="1" applyBorder="1" applyAlignment="1">
      <alignment horizontal="center" vertical="center" shrinkToFit="1"/>
    </xf>
    <xf numFmtId="0" fontId="41" fillId="5" borderId="2" xfId="0" applyFont="1" applyFill="1" applyBorder="1" applyAlignment="1">
      <alignment horizontal="center" vertical="center" shrinkToFit="1"/>
    </xf>
    <xf numFmtId="0" fontId="41" fillId="5" borderId="3" xfId="0" applyFont="1" applyFill="1" applyBorder="1" applyAlignment="1">
      <alignment horizontal="center" vertical="center" shrinkToFit="1"/>
    </xf>
    <xf numFmtId="0" fontId="41" fillId="5" borderId="27" xfId="0" applyFont="1" applyFill="1" applyBorder="1" applyAlignment="1">
      <alignment horizontal="center" vertical="center" shrinkToFit="1"/>
    </xf>
    <xf numFmtId="0" fontId="41" fillId="5" borderId="28" xfId="0" applyFont="1" applyFill="1" applyBorder="1" applyAlignment="1">
      <alignment horizontal="center" vertical="center" shrinkToFit="1"/>
    </xf>
    <xf numFmtId="0" fontId="41" fillId="5" borderId="29" xfId="0" applyFont="1" applyFill="1" applyBorder="1" applyAlignment="1">
      <alignment horizontal="center" vertical="center" shrinkToFit="1"/>
    </xf>
    <xf numFmtId="0" fontId="41" fillId="5" borderId="17" xfId="0" applyFont="1" applyFill="1" applyBorder="1" applyAlignment="1">
      <alignment horizontal="center" vertical="center" wrapText="1" shrinkToFit="1"/>
    </xf>
    <xf numFmtId="0" fontId="41" fillId="5" borderId="17" xfId="0" applyFont="1" applyFill="1" applyBorder="1" applyAlignment="1">
      <alignment horizontal="center" vertical="center" shrinkToFit="1"/>
    </xf>
    <xf numFmtId="0" fontId="42" fillId="5" borderId="0" xfId="0" applyFont="1" applyFill="1" applyAlignment="1">
      <alignment horizontal="center" vertical="center" shrinkToFit="1"/>
    </xf>
    <xf numFmtId="0" fontId="41" fillId="5" borderId="0" xfId="0" applyFont="1" applyFill="1" applyAlignment="1">
      <alignment horizontal="center" vertical="center" shrinkToFit="1"/>
    </xf>
    <xf numFmtId="0" fontId="41" fillId="5" borderId="27" xfId="0" applyFont="1" applyFill="1" applyBorder="1" applyAlignment="1">
      <alignment horizontal="center" vertical="center" wrapText="1" shrinkToFit="1"/>
    </xf>
    <xf numFmtId="0" fontId="41" fillId="5" borderId="28" xfId="0" applyFont="1" applyFill="1" applyBorder="1" applyAlignment="1">
      <alignment horizontal="center" vertical="center" wrapText="1" shrinkToFit="1"/>
    </xf>
    <xf numFmtId="0" fontId="93" fillId="20" borderId="1" xfId="5" applyFont="1" applyFill="1" applyBorder="1" applyAlignment="1">
      <alignment horizontal="center" vertical="center" wrapText="1"/>
    </xf>
    <xf numFmtId="0" fontId="93" fillId="20" borderId="2" xfId="5" applyFont="1" applyFill="1" applyBorder="1" applyAlignment="1">
      <alignment horizontal="center" vertical="center" wrapText="1"/>
    </xf>
    <xf numFmtId="0" fontId="93" fillId="20" borderId="3" xfId="5" applyFont="1" applyFill="1" applyBorder="1" applyAlignment="1">
      <alignment horizontal="center" vertical="center" wrapText="1"/>
    </xf>
    <xf numFmtId="0" fontId="93" fillId="20" borderId="27" xfId="5" applyFont="1" applyFill="1" applyBorder="1" applyAlignment="1">
      <alignment horizontal="center" vertical="center" wrapText="1"/>
    </xf>
    <xf numFmtId="0" fontId="93" fillId="20" borderId="28" xfId="5" applyFont="1" applyFill="1" applyBorder="1" applyAlignment="1">
      <alignment horizontal="center" vertical="center" wrapText="1"/>
    </xf>
    <xf numFmtId="0" fontId="93" fillId="20" borderId="29" xfId="5" applyFont="1" applyFill="1" applyBorder="1" applyAlignment="1">
      <alignment horizontal="center" vertical="center" wrapText="1"/>
    </xf>
    <xf numFmtId="0" fontId="91" fillId="2" borderId="4" xfId="5" quotePrefix="1" applyFont="1" applyFill="1" applyBorder="1" applyAlignment="1">
      <alignment horizontal="left" vertical="center" wrapText="1"/>
    </xf>
    <xf numFmtId="0" fontId="91" fillId="2" borderId="11" xfId="5" quotePrefix="1" applyFont="1" applyFill="1" applyBorder="1" applyAlignment="1">
      <alignment horizontal="left" vertical="center" wrapText="1"/>
    </xf>
    <xf numFmtId="0" fontId="91" fillId="2" borderId="48" xfId="5" quotePrefix="1" applyFont="1" applyFill="1" applyBorder="1" applyAlignment="1">
      <alignment horizontal="left" vertical="center" wrapText="1"/>
    </xf>
    <xf numFmtId="0" fontId="48" fillId="0" borderId="1" xfId="5" quotePrefix="1" applyFont="1" applyBorder="1" applyAlignment="1">
      <alignment horizontal="left" vertical="center" wrapText="1"/>
    </xf>
    <xf numFmtId="0" fontId="48" fillId="0" borderId="2" xfId="5" quotePrefix="1" applyFont="1" applyBorder="1" applyAlignment="1">
      <alignment horizontal="left" vertical="center" wrapText="1"/>
    </xf>
    <xf numFmtId="0" fontId="48" fillId="0" borderId="3" xfId="5" quotePrefix="1" applyFont="1" applyBorder="1" applyAlignment="1">
      <alignment horizontal="left" vertical="center" wrapText="1"/>
    </xf>
    <xf numFmtId="0" fontId="48" fillId="0" borderId="17" xfId="5" quotePrefix="1" applyFont="1" applyBorder="1" applyAlignment="1">
      <alignment horizontal="left" vertical="center" wrapText="1"/>
    </xf>
    <xf numFmtId="0" fontId="48" fillId="0" borderId="0" xfId="5" quotePrefix="1" applyFont="1" applyAlignment="1">
      <alignment horizontal="left" vertical="center" wrapText="1"/>
    </xf>
    <xf numFmtId="0" fontId="48" fillId="0" borderId="18" xfId="5" quotePrefix="1" applyFont="1" applyBorder="1" applyAlignment="1">
      <alignment horizontal="left" vertical="center" wrapText="1"/>
    </xf>
    <xf numFmtId="0" fontId="48" fillId="0" borderId="27" xfId="5" quotePrefix="1" applyFont="1" applyBorder="1" applyAlignment="1">
      <alignment horizontal="left" vertical="center" wrapText="1"/>
    </xf>
    <xf numFmtId="0" fontId="48" fillId="0" borderId="28" xfId="5" quotePrefix="1" applyFont="1" applyBorder="1" applyAlignment="1">
      <alignment horizontal="left" vertical="center" wrapText="1"/>
    </xf>
    <xf numFmtId="0" fontId="48" fillId="0" borderId="29" xfId="5" quotePrefix="1" applyFont="1" applyBorder="1" applyAlignment="1">
      <alignment horizontal="left" vertical="center" wrapText="1"/>
    </xf>
    <xf numFmtId="0" fontId="88" fillId="5" borderId="73" xfId="5" applyFont="1" applyFill="1" applyBorder="1" applyAlignment="1">
      <alignment horizontal="center" vertical="center" wrapText="1"/>
    </xf>
    <xf numFmtId="0" fontId="30" fillId="5" borderId="74" xfId="5" applyFont="1" applyFill="1" applyBorder="1" applyAlignment="1">
      <alignment horizontal="center" vertical="center" wrapText="1"/>
    </xf>
    <xf numFmtId="0" fontId="30" fillId="5" borderId="5" xfId="5" applyFont="1" applyFill="1" applyBorder="1" applyAlignment="1">
      <alignment horizontal="center" vertical="center" wrapText="1"/>
    </xf>
    <xf numFmtId="0" fontId="42" fillId="5" borderId="1" xfId="5" applyFont="1" applyFill="1" applyBorder="1" applyAlignment="1">
      <alignment horizontal="center" vertical="center" wrapText="1"/>
    </xf>
    <xf numFmtId="0" fontId="41" fillId="0" borderId="0" xfId="5" applyFont="1" applyAlignment="1">
      <alignment horizontal="center" vertical="center" wrapText="1"/>
    </xf>
    <xf numFmtId="0" fontId="92" fillId="8" borderId="198" xfId="5" applyFont="1" applyFill="1" applyBorder="1" applyAlignment="1">
      <alignment horizontal="center" vertical="center" wrapText="1"/>
    </xf>
    <xf numFmtId="0" fontId="93" fillId="14" borderId="1" xfId="5" quotePrefix="1" applyFont="1" applyFill="1" applyBorder="1" applyAlignment="1">
      <alignment horizontal="center" vertical="center" wrapText="1"/>
    </xf>
    <xf numFmtId="0" fontId="93" fillId="14" borderId="3" xfId="5" quotePrefix="1" applyFont="1" applyFill="1" applyBorder="1" applyAlignment="1">
      <alignment horizontal="center" vertical="center" wrapText="1"/>
    </xf>
    <xf numFmtId="0" fontId="93" fillId="14" borderId="17" xfId="5" quotePrefix="1" applyFont="1" applyFill="1" applyBorder="1" applyAlignment="1">
      <alignment horizontal="center" vertical="center" wrapText="1"/>
    </xf>
    <xf numFmtId="0" fontId="93" fillId="14" borderId="18" xfId="5" quotePrefix="1" applyFont="1" applyFill="1" applyBorder="1" applyAlignment="1">
      <alignment horizontal="center" vertical="center" wrapText="1"/>
    </xf>
    <xf numFmtId="0" fontId="93" fillId="14" borderId="27" xfId="5" quotePrefix="1" applyFont="1" applyFill="1" applyBorder="1" applyAlignment="1">
      <alignment horizontal="center" vertical="center" wrapText="1"/>
    </xf>
    <xf numFmtId="0" fontId="93" fillId="14" borderId="29" xfId="5" quotePrefix="1" applyFont="1" applyFill="1" applyBorder="1" applyAlignment="1">
      <alignment horizontal="center" vertical="center" wrapText="1"/>
    </xf>
    <xf numFmtId="0" fontId="90" fillId="0" borderId="4" xfId="5" applyFont="1" applyBorder="1" applyAlignment="1">
      <alignment horizontal="center" vertical="center" wrapText="1"/>
    </xf>
    <xf numFmtId="0" fontId="90" fillId="0" borderId="11" xfId="5" applyFont="1" applyBorder="1" applyAlignment="1">
      <alignment horizontal="center" vertical="center" wrapText="1"/>
    </xf>
    <xf numFmtId="0" fontId="90" fillId="0" borderId="48" xfId="5" applyFont="1" applyBorder="1" applyAlignment="1">
      <alignment horizontal="center" vertical="center" wrapText="1"/>
    </xf>
    <xf numFmtId="0" fontId="41" fillId="14" borderId="203" xfId="5" quotePrefix="1" applyFont="1" applyFill="1" applyBorder="1" applyAlignment="1">
      <alignment horizontal="center" vertical="center" wrapText="1"/>
    </xf>
    <xf numFmtId="0" fontId="41" fillId="14" borderId="204" xfId="5" quotePrefix="1" applyFont="1" applyFill="1" applyBorder="1" applyAlignment="1">
      <alignment horizontal="center" vertical="center" wrapText="1"/>
    </xf>
    <xf numFmtId="0" fontId="41" fillId="14" borderId="205" xfId="5" quotePrefix="1" applyFont="1" applyFill="1" applyBorder="1" applyAlignment="1">
      <alignment horizontal="center" vertical="center" wrapText="1"/>
    </xf>
    <xf numFmtId="0" fontId="48" fillId="0" borderId="201" xfId="5" quotePrefix="1" applyFont="1" applyBorder="1" applyAlignment="1">
      <alignment horizontal="left" vertical="center" wrapText="1"/>
    </xf>
    <xf numFmtId="0" fontId="48" fillId="0" borderId="84" xfId="5" quotePrefix="1" applyFont="1" applyBorder="1" applyAlignment="1">
      <alignment horizontal="left" vertical="center" wrapText="1"/>
    </xf>
    <xf numFmtId="0" fontId="48" fillId="0" borderId="88" xfId="5" quotePrefix="1" applyFont="1" applyBorder="1" applyAlignment="1">
      <alignment horizontal="left" vertical="center" wrapText="1"/>
    </xf>
    <xf numFmtId="0" fontId="48" fillId="2" borderId="201" xfId="5" quotePrefix="1" applyFont="1" applyFill="1" applyBorder="1" applyAlignment="1">
      <alignment vertical="center" wrapText="1"/>
    </xf>
    <xf numFmtId="0" fontId="48" fillId="2" borderId="84" xfId="5" quotePrefix="1" applyFont="1" applyFill="1" applyBorder="1" applyAlignment="1">
      <alignment vertical="center" wrapText="1"/>
    </xf>
    <xf numFmtId="0" fontId="48" fillId="2" borderId="88" xfId="5" quotePrefix="1" applyFont="1" applyFill="1" applyBorder="1" applyAlignment="1">
      <alignment vertical="center" wrapText="1"/>
    </xf>
    <xf numFmtId="0" fontId="91" fillId="2" borderId="201" xfId="5" quotePrefix="1" applyFont="1" applyFill="1" applyBorder="1" applyAlignment="1">
      <alignment horizontal="left" vertical="center" wrapText="1"/>
    </xf>
    <xf numFmtId="0" fontId="91" fillId="2" borderId="84" xfId="5" quotePrefix="1" applyFont="1" applyFill="1" applyBorder="1" applyAlignment="1">
      <alignment horizontal="left" vertical="center" wrapText="1"/>
    </xf>
    <xf numFmtId="0" fontId="91" fillId="2" borderId="88" xfId="5" quotePrefix="1" applyFont="1" applyFill="1" applyBorder="1" applyAlignment="1">
      <alignment horizontal="left" vertical="center" wrapText="1"/>
    </xf>
    <xf numFmtId="0" fontId="94" fillId="0" borderId="0" xfId="5" quotePrefix="1" applyFont="1" applyAlignment="1">
      <alignment horizontal="left" vertical="center" wrapText="1"/>
    </xf>
    <xf numFmtId="0" fontId="93" fillId="21" borderId="1" xfId="5" applyFont="1" applyFill="1" applyBorder="1" applyAlignment="1">
      <alignment horizontal="center" vertical="center" wrapText="1"/>
    </xf>
    <xf numFmtId="0" fontId="93" fillId="21" borderId="2" xfId="5" applyFont="1" applyFill="1" applyBorder="1" applyAlignment="1">
      <alignment horizontal="center" vertical="center" wrapText="1"/>
    </xf>
    <xf numFmtId="0" fontId="93" fillId="21" borderId="3" xfId="5" applyFont="1" applyFill="1" applyBorder="1" applyAlignment="1">
      <alignment horizontal="center" vertical="center" wrapText="1"/>
    </xf>
    <xf numFmtId="0" fontId="93" fillId="21" borderId="17" xfId="5" applyFont="1" applyFill="1" applyBorder="1" applyAlignment="1">
      <alignment horizontal="center" vertical="center" wrapText="1"/>
    </xf>
    <xf numFmtId="0" fontId="93" fillId="21" borderId="0" xfId="5" applyFont="1" applyFill="1" applyAlignment="1">
      <alignment horizontal="center" vertical="center" wrapText="1"/>
    </xf>
    <xf numFmtId="0" fontId="93" fillId="21" borderId="18" xfId="5" applyFont="1" applyFill="1" applyBorder="1" applyAlignment="1">
      <alignment horizontal="center" vertical="center" wrapText="1"/>
    </xf>
    <xf numFmtId="0" fontId="93" fillId="21" borderId="27" xfId="5" applyFont="1" applyFill="1" applyBorder="1" applyAlignment="1">
      <alignment horizontal="center" vertical="center" wrapText="1"/>
    </xf>
    <xf numFmtId="0" fontId="93" fillId="21" borderId="28" xfId="5" applyFont="1" applyFill="1" applyBorder="1" applyAlignment="1">
      <alignment horizontal="center" vertical="center" wrapText="1"/>
    </xf>
    <xf numFmtId="0" fontId="93" fillId="21" borderId="29" xfId="5" applyFont="1" applyFill="1" applyBorder="1" applyAlignment="1">
      <alignment horizontal="center" vertical="center" wrapText="1"/>
    </xf>
    <xf numFmtId="0" fontId="91" fillId="0" borderId="201" xfId="5" quotePrefix="1" applyFont="1" applyBorder="1" applyAlignment="1">
      <alignment horizontal="left" vertical="center" wrapText="1"/>
    </xf>
    <xf numFmtId="0" fontId="91" fillId="0" borderId="84" xfId="5" quotePrefix="1" applyFont="1" applyBorder="1" applyAlignment="1">
      <alignment horizontal="left" vertical="center" wrapText="1"/>
    </xf>
    <xf numFmtId="0" fontId="91" fillId="0" borderId="88" xfId="5" quotePrefix="1" applyFont="1" applyBorder="1" applyAlignment="1">
      <alignment horizontal="left" vertical="center" wrapText="1"/>
    </xf>
    <xf numFmtId="0" fontId="91" fillId="0" borderId="201" xfId="5" quotePrefix="1" applyFont="1" applyBorder="1" applyAlignment="1">
      <alignment vertical="center" wrapText="1"/>
    </xf>
    <xf numFmtId="0" fontId="91" fillId="0" borderId="84" xfId="5" quotePrefix="1" applyFont="1" applyBorder="1" applyAlignment="1">
      <alignment vertical="center" wrapText="1"/>
    </xf>
    <xf numFmtId="0" fontId="91" fillId="0" borderId="88" xfId="5" quotePrefix="1" applyFont="1" applyBorder="1" applyAlignment="1">
      <alignment vertical="center" wrapText="1"/>
    </xf>
    <xf numFmtId="0" fontId="16" fillId="0" borderId="0" xfId="5" applyFont="1" applyAlignment="1">
      <alignment horizontal="center" vertical="center" wrapText="1"/>
    </xf>
    <xf numFmtId="0" fontId="91" fillId="2" borderId="0" xfId="5" quotePrefix="1" applyFont="1" applyFill="1" applyAlignment="1">
      <alignment horizontal="left" vertical="center" wrapText="1"/>
    </xf>
    <xf numFmtId="0" fontId="94" fillId="0" borderId="201" xfId="0" quotePrefix="1" applyFont="1" applyBorder="1" applyAlignment="1">
      <alignment horizontal="left" vertical="center" wrapText="1"/>
    </xf>
    <xf numFmtId="0" fontId="94" fillId="0" borderId="84" xfId="0" quotePrefix="1" applyFont="1" applyBorder="1" applyAlignment="1">
      <alignment horizontal="left" vertical="center" wrapText="1"/>
    </xf>
    <xf numFmtId="0" fontId="94" fillId="0" borderId="88" xfId="0" quotePrefix="1" applyFont="1" applyBorder="1" applyAlignment="1">
      <alignment horizontal="left" vertical="center" wrapText="1"/>
    </xf>
    <xf numFmtId="0" fontId="60" fillId="0" borderId="0" xfId="5" quotePrefix="1" applyFont="1" applyAlignment="1">
      <alignment vertical="center" wrapText="1"/>
    </xf>
    <xf numFmtId="0" fontId="44" fillId="0" borderId="0" xfId="5" quotePrefix="1" applyFont="1" applyAlignment="1">
      <alignment vertical="center" wrapText="1"/>
    </xf>
    <xf numFmtId="0" fontId="41" fillId="22" borderId="0" xfId="5" applyFont="1" applyFill="1" applyAlignment="1">
      <alignment horizontal="center" vertical="center"/>
    </xf>
    <xf numFmtId="0" fontId="0" fillId="2" borderId="0" xfId="5" quotePrefix="1" applyFont="1" applyFill="1" applyAlignment="1">
      <alignment horizontal="left" vertical="center" wrapText="1" indent="1"/>
    </xf>
    <xf numFmtId="0" fontId="99" fillId="2" borderId="23" xfId="1" quotePrefix="1" applyFont="1" applyFill="1" applyBorder="1" applyAlignment="1">
      <alignment horizontal="center" vertical="center" wrapText="1"/>
    </xf>
    <xf numFmtId="0" fontId="99" fillId="2" borderId="36" xfId="1" quotePrefix="1" applyFont="1" applyFill="1" applyBorder="1" applyAlignment="1">
      <alignment horizontal="center" vertical="center" wrapText="1"/>
    </xf>
    <xf numFmtId="3" fontId="99" fillId="2" borderId="4" xfId="1" quotePrefix="1" applyNumberFormat="1" applyFont="1" applyFill="1" applyBorder="1" applyAlignment="1">
      <alignment horizontal="center" vertical="center" wrapText="1"/>
    </xf>
    <xf numFmtId="3" fontId="99" fillId="2" borderId="11" xfId="1" quotePrefix="1" applyNumberFormat="1" applyFont="1" applyFill="1" applyBorder="1" applyAlignment="1">
      <alignment horizontal="center" vertical="center" wrapText="1"/>
    </xf>
    <xf numFmtId="3" fontId="99" fillId="2" borderId="48" xfId="1" quotePrefix="1" applyNumberFormat="1" applyFont="1" applyFill="1" applyBorder="1" applyAlignment="1">
      <alignment horizontal="center" vertical="center" wrapText="1"/>
    </xf>
    <xf numFmtId="3" fontId="99" fillId="2" borderId="23" xfId="1" quotePrefix="1" applyNumberFormat="1" applyFont="1" applyFill="1" applyBorder="1" applyAlignment="1">
      <alignment horizontal="center" vertical="center" wrapText="1"/>
    </xf>
    <xf numFmtId="3" fontId="99" fillId="2" borderId="36" xfId="1" quotePrefix="1" applyNumberFormat="1" applyFont="1" applyFill="1" applyBorder="1" applyAlignment="1">
      <alignment horizontal="center" vertical="center" wrapText="1"/>
    </xf>
    <xf numFmtId="3" fontId="99" fillId="2" borderId="36" xfId="1" applyNumberFormat="1" applyFont="1" applyFill="1" applyBorder="1" applyAlignment="1">
      <alignment horizontal="center" vertical="center" wrapText="1"/>
    </xf>
    <xf numFmtId="3" fontId="99" fillId="2" borderId="43" xfId="1" applyNumberFormat="1" applyFont="1" applyFill="1" applyBorder="1" applyAlignment="1">
      <alignment horizontal="center" vertical="center" wrapText="1"/>
    </xf>
    <xf numFmtId="3" fontId="99" fillId="2" borderId="11" xfId="1" applyNumberFormat="1" applyFont="1" applyFill="1" applyBorder="1" applyAlignment="1">
      <alignment horizontal="center" vertical="center" wrapText="1"/>
    </xf>
    <xf numFmtId="3" fontId="99" fillId="2" borderId="48" xfId="1" applyNumberFormat="1" applyFont="1" applyFill="1" applyBorder="1" applyAlignment="1">
      <alignment horizontal="center" vertical="center" wrapText="1"/>
    </xf>
    <xf numFmtId="3" fontId="99" fillId="6" borderId="23" xfId="1" quotePrefix="1" applyNumberFormat="1" applyFont="1" applyFill="1" applyBorder="1" applyAlignment="1">
      <alignment horizontal="center" vertical="center" wrapText="1"/>
    </xf>
    <xf numFmtId="3" fontId="99" fillId="6" borderId="36" xfId="1" applyNumberFormat="1" applyFont="1" applyFill="1" applyBorder="1" applyAlignment="1">
      <alignment horizontal="center" vertical="center" wrapText="1"/>
    </xf>
    <xf numFmtId="3" fontId="99" fillId="0" borderId="23" xfId="1" quotePrefix="1" applyNumberFormat="1" applyFont="1" applyBorder="1" applyAlignment="1">
      <alignment horizontal="center" vertical="center" wrapText="1"/>
    </xf>
    <xf numFmtId="3" fontId="99" fillId="0" borderId="36" xfId="1" applyNumberFormat="1" applyFont="1" applyBorder="1" applyAlignment="1">
      <alignment horizontal="center" vertical="center" wrapText="1"/>
    </xf>
    <xf numFmtId="0" fontId="99" fillId="13" borderId="32" xfId="1" applyFont="1" applyFill="1" applyBorder="1" applyAlignment="1" applyProtection="1">
      <alignment horizontal="center" vertical="center" wrapText="1"/>
      <protection locked="0"/>
    </xf>
    <xf numFmtId="0" fontId="99" fillId="13" borderId="43" xfId="1" applyFont="1" applyFill="1" applyBorder="1" applyAlignment="1" applyProtection="1">
      <alignment horizontal="center" vertical="center" wrapText="1"/>
      <protection locked="0"/>
    </xf>
    <xf numFmtId="0" fontId="99" fillId="13" borderId="33" xfId="1" applyFont="1" applyFill="1" applyBorder="1" applyAlignment="1" applyProtection="1">
      <alignment horizontal="center" vertical="center" wrapText="1"/>
      <protection locked="0"/>
    </xf>
    <xf numFmtId="0" fontId="99" fillId="13" borderId="44" xfId="1" applyFont="1" applyFill="1" applyBorder="1" applyAlignment="1" applyProtection="1">
      <alignment horizontal="center" vertical="center" wrapText="1"/>
      <protection locked="0"/>
    </xf>
    <xf numFmtId="0" fontId="100" fillId="13" borderId="33" xfId="1" applyFont="1" applyFill="1" applyBorder="1" applyAlignment="1" applyProtection="1">
      <alignment horizontal="center" vertical="center" wrapText="1"/>
      <protection locked="0"/>
    </xf>
    <xf numFmtId="0" fontId="100" fillId="13" borderId="65" xfId="1" applyFont="1" applyFill="1" applyBorder="1" applyAlignment="1" applyProtection="1">
      <alignment horizontal="center" vertical="center" wrapText="1"/>
      <protection locked="0"/>
    </xf>
    <xf numFmtId="0" fontId="99" fillId="13" borderId="34" xfId="1" applyFont="1" applyFill="1" applyBorder="1" applyAlignment="1" applyProtection="1">
      <alignment horizontal="center" vertical="center" wrapText="1"/>
      <protection locked="0"/>
    </xf>
    <xf numFmtId="0" fontId="99" fillId="13" borderId="46" xfId="1" applyFont="1" applyFill="1" applyBorder="1" applyAlignment="1" applyProtection="1">
      <alignment horizontal="center" vertical="center" wrapText="1"/>
      <protection locked="0"/>
    </xf>
    <xf numFmtId="0" fontId="100" fillId="13" borderId="44" xfId="1" applyFont="1" applyFill="1" applyBorder="1" applyAlignment="1" applyProtection="1">
      <alignment horizontal="center" vertical="center" wrapText="1"/>
      <protection locked="0"/>
    </xf>
    <xf numFmtId="0" fontId="98" fillId="13" borderId="4" xfId="1" applyFont="1" applyFill="1" applyBorder="1" applyAlignment="1">
      <alignment horizontal="center" vertical="center"/>
    </xf>
    <xf numFmtId="0" fontId="98" fillId="13" borderId="11" xfId="1" applyFont="1" applyFill="1" applyBorder="1" applyAlignment="1">
      <alignment horizontal="center" vertical="center"/>
    </xf>
    <xf numFmtId="183" fontId="99" fillId="13" borderId="22" xfId="1" applyNumberFormat="1" applyFont="1" applyFill="1" applyBorder="1" applyAlignment="1" applyProtection="1">
      <alignment horizontal="center" vertical="center" wrapText="1"/>
      <protection locked="0"/>
    </xf>
    <xf numFmtId="183" fontId="99" fillId="13" borderId="49" xfId="1" applyNumberFormat="1" applyFont="1" applyFill="1" applyBorder="1" applyAlignment="1" applyProtection="1">
      <alignment horizontal="center" vertical="center" wrapText="1"/>
      <protection locked="0"/>
    </xf>
    <xf numFmtId="183" fontId="99" fillId="13" borderId="71" xfId="1" applyNumberFormat="1" applyFont="1" applyFill="1" applyBorder="1" applyAlignment="1" applyProtection="1">
      <alignment horizontal="center" vertical="center" wrapText="1"/>
      <protection locked="0"/>
    </xf>
    <xf numFmtId="0" fontId="99" fillId="13" borderId="7" xfId="1" applyFont="1" applyFill="1" applyBorder="1" applyAlignment="1" applyProtection="1">
      <alignment horizontal="center" vertical="center" wrapText="1"/>
      <protection locked="0"/>
    </xf>
    <xf numFmtId="0" fontId="99" fillId="13" borderId="8" xfId="1" applyFont="1" applyFill="1" applyBorder="1" applyAlignment="1" applyProtection="1">
      <alignment horizontal="center" vertical="center" wrapText="1"/>
      <protection locked="0"/>
    </xf>
    <xf numFmtId="0" fontId="99" fillId="13" borderId="10" xfId="1" applyFont="1" applyFill="1" applyBorder="1" applyAlignment="1" applyProtection="1">
      <alignment horizontal="center" vertical="center" wrapText="1"/>
      <protection locked="0"/>
    </xf>
    <xf numFmtId="0" fontId="99" fillId="13" borderId="9" xfId="1" applyFont="1" applyFill="1" applyBorder="1" applyAlignment="1" applyProtection="1">
      <alignment horizontal="center" vertical="center" wrapText="1"/>
      <protection locked="0"/>
    </xf>
    <xf numFmtId="0" fontId="99" fillId="13" borderId="4" xfId="1" applyFont="1" applyFill="1" applyBorder="1" applyAlignment="1" applyProtection="1">
      <alignment horizontal="center" vertical="center" wrapText="1"/>
      <protection locked="0"/>
    </xf>
    <xf numFmtId="0" fontId="99" fillId="13" borderId="11" xfId="1" applyFont="1" applyFill="1" applyBorder="1" applyAlignment="1" applyProtection="1">
      <alignment horizontal="center" vertical="center" wrapText="1"/>
      <protection locked="0"/>
    </xf>
    <xf numFmtId="0" fontId="99" fillId="13" borderId="48" xfId="1" applyFont="1" applyFill="1" applyBorder="1" applyAlignment="1" applyProtection="1">
      <alignment horizontal="center" vertical="center" wrapText="1"/>
      <protection locked="0"/>
    </xf>
    <xf numFmtId="183" fontId="99" fillId="13" borderId="32" xfId="1" applyNumberFormat="1" applyFont="1" applyFill="1" applyBorder="1" applyAlignment="1" applyProtection="1">
      <alignment horizontal="center" vertical="center" wrapText="1"/>
      <protection locked="0"/>
    </xf>
    <xf numFmtId="183" fontId="99" fillId="13" borderId="43" xfId="1" applyNumberFormat="1" applyFont="1" applyFill="1" applyBorder="1" applyAlignment="1" applyProtection="1">
      <alignment horizontal="center" vertical="center" wrapText="1"/>
      <protection locked="0"/>
    </xf>
    <xf numFmtId="183" fontId="99" fillId="13" borderId="57" xfId="1" applyNumberFormat="1" applyFont="1" applyFill="1" applyBorder="1" applyAlignment="1" applyProtection="1">
      <alignment horizontal="center" vertical="center" wrapText="1"/>
      <protection locked="0"/>
    </xf>
    <xf numFmtId="183" fontId="99" fillId="13" borderId="72" xfId="1" applyNumberFormat="1" applyFont="1" applyFill="1" applyBorder="1" applyAlignment="1" applyProtection="1">
      <alignment horizontal="center" vertical="center" wrapText="1"/>
      <protection locked="0"/>
    </xf>
    <xf numFmtId="0" fontId="99" fillId="13" borderId="32" xfId="1" applyFont="1" applyFill="1" applyBorder="1" applyAlignment="1" applyProtection="1">
      <alignment horizontal="center" vertical="center"/>
      <protection locked="0"/>
    </xf>
    <xf numFmtId="0" fontId="99" fillId="13" borderId="43" xfId="1" applyFont="1" applyFill="1" applyBorder="1" applyAlignment="1" applyProtection="1">
      <alignment horizontal="center" vertical="center"/>
      <protection locked="0"/>
    </xf>
    <xf numFmtId="0" fontId="16" fillId="0" borderId="0" xfId="0" applyFont="1" applyAlignment="1">
      <alignment horizontal="center" vertical="center"/>
    </xf>
    <xf numFmtId="0" fontId="44" fillId="0" borderId="0" xfId="0" applyFont="1" applyAlignment="1">
      <alignment horizontal="center" vertical="center" wrapText="1"/>
    </xf>
    <xf numFmtId="0" fontId="43" fillId="0" borderId="0" xfId="0" applyFont="1" applyAlignment="1">
      <alignment horizontal="center" vertical="center"/>
    </xf>
    <xf numFmtId="0" fontId="16" fillId="0" borderId="185" xfId="0" applyFont="1" applyBorder="1" applyAlignment="1">
      <alignment horizontal="center" vertical="center"/>
    </xf>
    <xf numFmtId="0" fontId="16" fillId="0" borderId="186" xfId="0" applyFont="1" applyBorder="1" applyAlignment="1">
      <alignment horizontal="center" vertical="center"/>
    </xf>
    <xf numFmtId="0" fontId="44" fillId="0" borderId="187" xfId="0" applyFont="1" applyBorder="1" applyAlignment="1">
      <alignment horizontal="center" vertical="center"/>
    </xf>
    <xf numFmtId="0" fontId="44" fillId="0" borderId="185" xfId="0" applyFont="1" applyBorder="1" applyAlignment="1">
      <alignment horizontal="center" vertical="center"/>
    </xf>
    <xf numFmtId="0" fontId="16" fillId="0" borderId="177" xfId="0" quotePrefix="1" applyFont="1" applyBorder="1" applyAlignment="1">
      <alignment horizontal="left" vertical="center" wrapText="1"/>
    </xf>
    <xf numFmtId="0" fontId="16" fillId="0" borderId="177" xfId="0" applyFont="1" applyBorder="1" applyAlignment="1">
      <alignment horizontal="left" vertical="center" wrapText="1"/>
    </xf>
    <xf numFmtId="0" fontId="16" fillId="0" borderId="0" xfId="0" applyFont="1" applyAlignment="1">
      <alignment horizontal="left" vertical="center" wrapText="1"/>
    </xf>
    <xf numFmtId="0" fontId="16" fillId="0" borderId="177" xfId="0" applyFont="1" applyBorder="1" applyAlignment="1">
      <alignment horizontal="center" vertical="center"/>
    </xf>
    <xf numFmtId="0" fontId="16" fillId="0" borderId="188" xfId="0" applyFont="1" applyBorder="1" applyAlignment="1">
      <alignment horizontal="center" vertical="center"/>
    </xf>
    <xf numFmtId="0" fontId="16" fillId="0" borderId="170" xfId="0" applyFont="1" applyBorder="1" applyAlignment="1">
      <alignment horizontal="center" vertical="center"/>
    </xf>
    <xf numFmtId="0" fontId="16" fillId="0" borderId="190" xfId="0" applyFont="1" applyBorder="1" applyAlignment="1">
      <alignment horizontal="center" vertical="center"/>
    </xf>
    <xf numFmtId="0" fontId="16" fillId="0" borderId="191" xfId="0" applyFont="1" applyBorder="1" applyAlignment="1">
      <alignment horizontal="center" vertical="center"/>
    </xf>
    <xf numFmtId="0" fontId="44" fillId="0" borderId="189" xfId="0" applyFont="1" applyBorder="1" applyAlignment="1">
      <alignment horizontal="left" vertical="center" wrapText="1"/>
    </xf>
    <xf numFmtId="0" fontId="44" fillId="0" borderId="177" xfId="0" applyFont="1" applyBorder="1" applyAlignment="1">
      <alignment horizontal="left" vertical="center" wrapText="1"/>
    </xf>
    <xf numFmtId="0" fontId="44" fillId="0" borderId="169" xfId="0" applyFont="1" applyBorder="1" applyAlignment="1">
      <alignment horizontal="left" vertical="center" wrapText="1"/>
    </xf>
    <xf numFmtId="0" fontId="44" fillId="0" borderId="0" xfId="0" applyFont="1" applyAlignment="1">
      <alignment horizontal="left" vertical="center" wrapText="1"/>
    </xf>
    <xf numFmtId="0" fontId="44" fillId="0" borderId="192" xfId="0" applyFont="1" applyBorder="1" applyAlignment="1">
      <alignment horizontal="left" vertical="center" wrapText="1"/>
    </xf>
    <xf numFmtId="0" fontId="44" fillId="0" borderId="190" xfId="0" applyFont="1" applyBorder="1" applyAlignment="1">
      <alignment horizontal="left" vertical="center" wrapText="1"/>
    </xf>
    <xf numFmtId="0" fontId="68" fillId="0" borderId="0" xfId="0" applyFont="1" applyAlignment="1">
      <alignment horizontal="center" vertical="center" wrapText="1"/>
    </xf>
    <xf numFmtId="0" fontId="16" fillId="4" borderId="181" xfId="0" applyFont="1" applyFill="1" applyBorder="1" applyAlignment="1">
      <alignment horizontal="center" vertical="center" wrapText="1"/>
    </xf>
    <xf numFmtId="0" fontId="16" fillId="0" borderId="175" xfId="0" applyFont="1" applyBorder="1" applyAlignment="1">
      <alignment horizontal="center" vertical="center" wrapText="1"/>
    </xf>
    <xf numFmtId="0" fontId="44" fillId="0" borderId="0" xfId="0" applyFont="1" applyAlignment="1">
      <alignment horizontal="center" vertical="center"/>
    </xf>
    <xf numFmtId="0" fontId="16" fillId="4" borderId="182" xfId="0" applyFont="1" applyFill="1" applyBorder="1" applyAlignment="1">
      <alignment horizontal="center" vertical="center"/>
    </xf>
    <xf numFmtId="0" fontId="16" fillId="4" borderId="183" xfId="0" applyFont="1" applyFill="1" applyBorder="1" applyAlignment="1">
      <alignment horizontal="center" vertical="center"/>
    </xf>
    <xf numFmtId="0" fontId="16" fillId="4" borderId="184" xfId="0" applyFont="1" applyFill="1" applyBorder="1" applyAlignment="1">
      <alignment horizontal="center" vertical="center"/>
    </xf>
    <xf numFmtId="0" fontId="59" fillId="8" borderId="164" xfId="0" applyFont="1" applyFill="1" applyBorder="1" applyAlignment="1">
      <alignment horizontal="center" vertical="center"/>
    </xf>
    <xf numFmtId="0" fontId="59" fillId="8" borderId="2" xfId="0" applyFont="1" applyFill="1" applyBorder="1" applyAlignment="1">
      <alignment horizontal="center" vertical="center"/>
    </xf>
    <xf numFmtId="0" fontId="59" fillId="8" borderId="165" xfId="0" applyFont="1" applyFill="1" applyBorder="1" applyAlignment="1">
      <alignment horizontal="center" vertical="center"/>
    </xf>
    <xf numFmtId="0" fontId="59" fillId="8" borderId="166" xfId="0" applyFont="1" applyFill="1" applyBorder="1" applyAlignment="1">
      <alignment horizontal="center" vertical="center"/>
    </xf>
    <xf numFmtId="0" fontId="59" fillId="8" borderId="167" xfId="0" applyFont="1" applyFill="1" applyBorder="1" applyAlignment="1">
      <alignment horizontal="center" vertical="center"/>
    </xf>
    <xf numFmtId="0" fontId="16" fillId="4" borderId="172" xfId="0" applyFont="1" applyFill="1" applyBorder="1" applyAlignment="1">
      <alignment horizontal="center" vertical="center" wrapText="1"/>
    </xf>
    <xf numFmtId="0" fontId="16" fillId="4" borderId="173" xfId="0" applyFont="1" applyFill="1" applyBorder="1" applyAlignment="1">
      <alignment horizontal="center" vertical="center" wrapText="1"/>
    </xf>
    <xf numFmtId="0" fontId="16" fillId="4" borderId="174" xfId="0" applyFont="1" applyFill="1" applyBorder="1" applyAlignment="1">
      <alignment horizontal="center" vertical="center" wrapText="1"/>
    </xf>
    <xf numFmtId="0" fontId="16" fillId="4" borderId="92" xfId="0" applyFont="1" applyFill="1" applyBorder="1" applyAlignment="1">
      <alignment horizontal="center" vertical="center" wrapText="1"/>
    </xf>
    <xf numFmtId="0" fontId="16" fillId="4" borderId="176" xfId="0" applyFont="1" applyFill="1" applyBorder="1" applyAlignment="1">
      <alignment horizontal="center" vertical="center" wrapText="1"/>
    </xf>
    <xf numFmtId="0" fontId="16" fillId="4" borderId="91" xfId="0" applyFont="1" applyFill="1" applyBorder="1" applyAlignment="1">
      <alignment horizontal="center" vertical="center" wrapText="1"/>
    </xf>
    <xf numFmtId="0" fontId="16" fillId="4" borderId="172" xfId="0" applyFont="1" applyFill="1" applyBorder="1" applyAlignment="1">
      <alignment horizontal="left" vertical="center" wrapText="1"/>
    </xf>
    <xf numFmtId="0" fontId="16" fillId="4" borderId="173" xfId="0" applyFont="1" applyFill="1" applyBorder="1" applyAlignment="1">
      <alignment horizontal="left" vertical="center" wrapText="1"/>
    </xf>
    <xf numFmtId="0" fontId="16" fillId="4" borderId="174" xfId="0" applyFont="1" applyFill="1" applyBorder="1" applyAlignment="1">
      <alignment horizontal="left" vertical="center" wrapText="1"/>
    </xf>
    <xf numFmtId="0" fontId="16" fillId="4" borderId="92" xfId="0" applyFont="1" applyFill="1" applyBorder="1" applyAlignment="1">
      <alignment horizontal="left" vertical="center" wrapText="1"/>
    </xf>
    <xf numFmtId="0" fontId="16" fillId="4" borderId="176" xfId="0" applyFont="1" applyFill="1" applyBorder="1" applyAlignment="1">
      <alignment horizontal="left" vertical="center" wrapText="1"/>
    </xf>
    <xf numFmtId="0" fontId="16" fillId="4" borderId="91" xfId="0" applyFont="1" applyFill="1" applyBorder="1" applyAlignment="1">
      <alignment horizontal="left" vertical="center" wrapText="1"/>
    </xf>
    <xf numFmtId="0" fontId="16" fillId="4" borderId="175" xfId="0" applyFont="1" applyFill="1" applyBorder="1" applyAlignment="1">
      <alignment horizontal="center" vertical="center"/>
    </xf>
    <xf numFmtId="0" fontId="16" fillId="0" borderId="0" xfId="0" quotePrefix="1" applyFont="1" applyAlignment="1">
      <alignment horizontal="left" vertical="center" wrapText="1"/>
    </xf>
    <xf numFmtId="0" fontId="16" fillId="4" borderId="179" xfId="0" applyFont="1" applyFill="1" applyBorder="1" applyAlignment="1">
      <alignment horizontal="center" vertical="center" wrapText="1"/>
    </xf>
    <xf numFmtId="0" fontId="16" fillId="4" borderId="0" xfId="0" applyFont="1" applyFill="1" applyAlignment="1">
      <alignment horizontal="center" vertical="center" wrapText="1"/>
    </xf>
    <xf numFmtId="0" fontId="16" fillId="4" borderId="180" xfId="0" applyFont="1" applyFill="1" applyBorder="1" applyAlignment="1">
      <alignment horizontal="center" vertical="center" wrapText="1"/>
    </xf>
    <xf numFmtId="0" fontId="16" fillId="4" borderId="179" xfId="0" applyFont="1" applyFill="1" applyBorder="1" applyAlignment="1">
      <alignment horizontal="left" vertical="center" wrapText="1"/>
    </xf>
    <xf numFmtId="0" fontId="16" fillId="4" borderId="0" xfId="0" applyFont="1" applyFill="1" applyAlignment="1">
      <alignment horizontal="left" vertical="center" wrapText="1"/>
    </xf>
    <xf numFmtId="0" fontId="16" fillId="4" borderId="180" xfId="0" applyFont="1" applyFill="1" applyBorder="1" applyAlignment="1">
      <alignment horizontal="left" vertical="center" wrapText="1"/>
    </xf>
    <xf numFmtId="0" fontId="16" fillId="4" borderId="172" xfId="0" applyFont="1" applyFill="1" applyBorder="1" applyAlignment="1">
      <alignment vertical="center" wrapText="1"/>
    </xf>
    <xf numFmtId="0" fontId="16" fillId="4" borderId="173" xfId="0" applyFont="1" applyFill="1" applyBorder="1" applyAlignment="1">
      <alignment vertical="center" wrapText="1"/>
    </xf>
    <xf numFmtId="0" fontId="16" fillId="4" borderId="174" xfId="0" applyFont="1" applyFill="1" applyBorder="1" applyAlignment="1">
      <alignment vertical="center" wrapText="1"/>
    </xf>
    <xf numFmtId="0" fontId="16" fillId="4" borderId="92" xfId="0" applyFont="1" applyFill="1" applyBorder="1" applyAlignment="1">
      <alignment vertical="center" wrapText="1"/>
    </xf>
    <xf numFmtId="0" fontId="16" fillId="4" borderId="176" xfId="0" applyFont="1" applyFill="1" applyBorder="1" applyAlignment="1">
      <alignment vertical="center" wrapText="1"/>
    </xf>
    <xf numFmtId="0" fontId="16" fillId="4" borderId="91" xfId="0" applyFont="1" applyFill="1" applyBorder="1" applyAlignment="1">
      <alignment vertical="center" wrapText="1"/>
    </xf>
    <xf numFmtId="0" fontId="68" fillId="0" borderId="156" xfId="0" quotePrefix="1" applyFont="1" applyBorder="1" applyAlignment="1">
      <alignment horizontal="center" vertical="center" wrapText="1"/>
    </xf>
    <xf numFmtId="0" fontId="68" fillId="0" borderId="157" xfId="0" applyFont="1" applyBorder="1" applyAlignment="1">
      <alignment horizontal="center" vertical="center" wrapText="1"/>
    </xf>
    <xf numFmtId="0" fontId="68" fillId="0" borderId="158" xfId="0" applyFont="1" applyBorder="1" applyAlignment="1">
      <alignment horizontal="center" vertical="center" wrapText="1"/>
    </xf>
    <xf numFmtId="0" fontId="68" fillId="0" borderId="27" xfId="0" applyFont="1" applyBorder="1" applyAlignment="1">
      <alignment horizontal="center" vertical="center" wrapText="1"/>
    </xf>
    <xf numFmtId="0" fontId="68" fillId="0" borderId="28" xfId="0" applyFont="1" applyBorder="1" applyAlignment="1">
      <alignment horizontal="center" vertical="center" wrapText="1"/>
    </xf>
    <xf numFmtId="0" fontId="68" fillId="0" borderId="29" xfId="0" applyFont="1" applyBorder="1" applyAlignment="1">
      <alignment horizontal="center" vertical="center" wrapText="1"/>
    </xf>
    <xf numFmtId="0" fontId="68" fillId="17" borderId="156" xfId="0" applyFont="1" applyFill="1" applyBorder="1" applyAlignment="1">
      <alignment horizontal="center" vertical="center" wrapText="1"/>
    </xf>
    <xf numFmtId="0" fontId="68" fillId="17" borderId="157" xfId="0" applyFont="1" applyFill="1" applyBorder="1" applyAlignment="1">
      <alignment horizontal="center" vertical="center" wrapText="1"/>
    </xf>
    <xf numFmtId="0" fontId="68" fillId="17" borderId="158" xfId="0" applyFont="1" applyFill="1" applyBorder="1" applyAlignment="1">
      <alignment horizontal="center" vertical="center" wrapText="1"/>
    </xf>
    <xf numFmtId="0" fontId="68" fillId="17" borderId="27" xfId="0" applyFont="1" applyFill="1" applyBorder="1" applyAlignment="1">
      <alignment horizontal="center" vertical="center" wrapText="1"/>
    </xf>
    <xf numFmtId="0" fontId="68" fillId="17" borderId="28" xfId="0" applyFont="1" applyFill="1" applyBorder="1" applyAlignment="1">
      <alignment horizontal="center" vertical="center" wrapText="1"/>
    </xf>
    <xf numFmtId="0" fontId="68" fillId="17" borderId="29" xfId="0" applyFont="1" applyFill="1" applyBorder="1" applyAlignment="1">
      <alignment horizontal="center" vertical="center" wrapText="1"/>
    </xf>
    <xf numFmtId="0" fontId="68" fillId="4" borderId="128" xfId="0" applyFont="1" applyFill="1" applyBorder="1" applyAlignment="1">
      <alignment horizontal="center" vertical="center"/>
    </xf>
    <xf numFmtId="0" fontId="68" fillId="4" borderId="129" xfId="0" applyFont="1" applyFill="1" applyBorder="1" applyAlignment="1">
      <alignment horizontal="center" vertical="center"/>
    </xf>
    <xf numFmtId="0" fontId="68" fillId="4" borderId="130" xfId="0" applyFont="1" applyFill="1" applyBorder="1" applyAlignment="1">
      <alignment horizontal="center" vertical="center"/>
    </xf>
    <xf numFmtId="0" fontId="68" fillId="4" borderId="131" xfId="0" applyFont="1" applyFill="1" applyBorder="1" applyAlignment="1">
      <alignment horizontal="center" vertical="center"/>
    </xf>
    <xf numFmtId="0" fontId="68" fillId="4" borderId="132" xfId="0" applyFont="1" applyFill="1" applyBorder="1" applyAlignment="1">
      <alignment horizontal="center" vertical="center"/>
    </xf>
    <xf numFmtId="0" fontId="68" fillId="0" borderId="27" xfId="0" applyFont="1" applyBorder="1" applyAlignment="1">
      <alignment horizontal="left" vertical="center" wrapText="1"/>
    </xf>
    <xf numFmtId="0" fontId="68" fillId="0" borderId="28" xfId="0" applyFont="1" applyBorder="1" applyAlignment="1">
      <alignment horizontal="left" vertical="center" wrapText="1"/>
    </xf>
    <xf numFmtId="0" fontId="68" fillId="0" borderId="29" xfId="0" applyFont="1" applyBorder="1" applyAlignment="1">
      <alignment horizontal="left" vertical="center" wrapText="1"/>
    </xf>
    <xf numFmtId="0" fontId="68" fillId="0" borderId="159" xfId="0" applyFont="1" applyBorder="1" applyAlignment="1">
      <alignment horizontal="center" vertical="center"/>
    </xf>
    <xf numFmtId="0" fontId="68" fillId="0" borderId="160" xfId="0" applyFont="1" applyBorder="1" applyAlignment="1">
      <alignment horizontal="center" vertical="center"/>
    </xf>
    <xf numFmtId="0" fontId="68" fillId="0" borderId="161" xfId="0" applyFont="1" applyBorder="1" applyAlignment="1">
      <alignment horizontal="center" vertical="center"/>
    </xf>
    <xf numFmtId="0" fontId="68" fillId="0" borderId="162" xfId="0" applyFont="1" applyBorder="1" applyAlignment="1">
      <alignment horizontal="center" vertical="center"/>
    </xf>
    <xf numFmtId="0" fontId="68" fillId="0" borderId="163" xfId="0" applyFont="1" applyBorder="1" applyAlignment="1">
      <alignment horizontal="center" vertical="center"/>
    </xf>
    <xf numFmtId="0" fontId="68" fillId="0" borderId="134" xfId="0" applyFont="1" applyBorder="1" applyAlignment="1">
      <alignment horizontal="center" vertical="center"/>
    </xf>
    <xf numFmtId="0" fontId="68" fillId="0" borderId="135" xfId="0" applyFont="1" applyBorder="1" applyAlignment="1">
      <alignment horizontal="center" vertical="center"/>
    </xf>
    <xf numFmtId="0" fontId="68" fillId="0" borderId="136" xfId="0" applyFont="1" applyBorder="1" applyAlignment="1">
      <alignment horizontal="center" vertical="center"/>
    </xf>
    <xf numFmtId="0" fontId="68" fillId="0" borderId="137" xfId="0" applyFont="1" applyBorder="1" applyAlignment="1">
      <alignment horizontal="center" vertical="center"/>
    </xf>
    <xf numFmtId="0" fontId="68" fillId="0" borderId="138" xfId="0" applyFont="1" applyBorder="1" applyAlignment="1">
      <alignment horizontal="center" vertical="center"/>
    </xf>
    <xf numFmtId="0" fontId="71" fillId="17" borderId="1" xfId="0" applyFont="1" applyFill="1" applyBorder="1" applyAlignment="1">
      <alignment horizontal="center" vertical="center"/>
    </xf>
    <xf numFmtId="0" fontId="71" fillId="17" borderId="2" xfId="0" applyFont="1" applyFill="1" applyBorder="1" applyAlignment="1">
      <alignment horizontal="center" vertical="center"/>
    </xf>
    <xf numFmtId="0" fontId="71" fillId="17" borderId="3" xfId="0" applyFont="1" applyFill="1" applyBorder="1" applyAlignment="1">
      <alignment horizontal="center" vertical="center"/>
    </xf>
    <xf numFmtId="0" fontId="71" fillId="17" borderId="17" xfId="0" applyFont="1" applyFill="1" applyBorder="1" applyAlignment="1">
      <alignment horizontal="center" vertical="center"/>
    </xf>
    <xf numFmtId="0" fontId="71" fillId="17" borderId="0" xfId="0" applyFont="1" applyFill="1" applyAlignment="1">
      <alignment horizontal="center" vertical="center"/>
    </xf>
    <xf numFmtId="0" fontId="71" fillId="17" borderId="18" xfId="0" applyFont="1" applyFill="1" applyBorder="1" applyAlignment="1">
      <alignment horizontal="center" vertical="center"/>
    </xf>
    <xf numFmtId="0" fontId="71" fillId="17" borderId="27" xfId="0" applyFont="1" applyFill="1" applyBorder="1" applyAlignment="1">
      <alignment horizontal="center" vertical="center"/>
    </xf>
    <xf numFmtId="0" fontId="71" fillId="17" borderId="28" xfId="0" applyFont="1" applyFill="1" applyBorder="1" applyAlignment="1">
      <alignment horizontal="center" vertical="center"/>
    </xf>
    <xf numFmtId="0" fontId="71" fillId="17" borderId="29" xfId="0" applyFont="1" applyFill="1" applyBorder="1" applyAlignment="1">
      <alignment horizontal="center" vertical="center"/>
    </xf>
    <xf numFmtId="0" fontId="75" fillId="0" borderId="1" xfId="0" applyFont="1" applyBorder="1" applyAlignment="1">
      <alignment horizontal="left" vertical="center" wrapText="1"/>
    </xf>
    <xf numFmtId="0" fontId="75" fillId="0" borderId="2" xfId="0" applyFont="1" applyBorder="1" applyAlignment="1">
      <alignment horizontal="left" vertical="center" wrapText="1"/>
    </xf>
    <xf numFmtId="0" fontId="75" fillId="0" borderId="2" xfId="0" applyFont="1" applyBorder="1" applyAlignment="1">
      <alignment horizontal="left" vertical="center"/>
    </xf>
    <xf numFmtId="0" fontId="75" fillId="0" borderId="17" xfId="0" applyFont="1" applyBorder="1" applyAlignment="1">
      <alignment horizontal="left" vertical="center"/>
    </xf>
    <xf numFmtId="0" fontId="75" fillId="0" borderId="0" xfId="0" applyFont="1" applyAlignment="1">
      <alignment horizontal="left" vertical="center"/>
    </xf>
    <xf numFmtId="0" fontId="75" fillId="0" borderId="27" xfId="0" applyFont="1" applyBorder="1" applyAlignment="1">
      <alignment horizontal="left" vertical="center"/>
    </xf>
    <xf numFmtId="0" fontId="75" fillId="0" borderId="28" xfId="0" applyFont="1" applyBorder="1" applyAlignment="1">
      <alignment horizontal="left" vertical="center"/>
    </xf>
    <xf numFmtId="0" fontId="68" fillId="0" borderId="151" xfId="0" applyFont="1" applyBorder="1" applyAlignment="1">
      <alignment horizontal="center" vertical="center"/>
    </xf>
    <xf numFmtId="0" fontId="68" fillId="0" borderId="152" xfId="0" applyFont="1" applyBorder="1" applyAlignment="1">
      <alignment horizontal="center" vertical="center"/>
    </xf>
    <xf numFmtId="0" fontId="68" fillId="0" borderId="153" xfId="0" applyFont="1" applyBorder="1" applyAlignment="1">
      <alignment horizontal="center" vertical="center"/>
    </xf>
    <xf numFmtId="0" fontId="68" fillId="0" borderId="154" xfId="0" applyFont="1" applyBorder="1" applyAlignment="1">
      <alignment horizontal="center" vertical="center"/>
    </xf>
    <xf numFmtId="0" fontId="68" fillId="0" borderId="155" xfId="0" applyFont="1" applyBorder="1" applyAlignment="1">
      <alignment horizontal="center" vertical="center"/>
    </xf>
    <xf numFmtId="0" fontId="71" fillId="17" borderId="156" xfId="0" applyFont="1" applyFill="1" applyBorder="1" applyAlignment="1">
      <alignment horizontal="center" vertical="center" wrapText="1"/>
    </xf>
    <xf numFmtId="0" fontId="71" fillId="17" borderId="157" xfId="0" applyFont="1" applyFill="1" applyBorder="1" applyAlignment="1">
      <alignment horizontal="center" vertical="center" wrapText="1"/>
    </xf>
    <xf numFmtId="0" fontId="71" fillId="17" borderId="158" xfId="0" applyFont="1" applyFill="1" applyBorder="1" applyAlignment="1">
      <alignment horizontal="center" vertical="center" wrapText="1"/>
    </xf>
    <xf numFmtId="0" fontId="71" fillId="17" borderId="27" xfId="0" applyFont="1" applyFill="1" applyBorder="1" applyAlignment="1">
      <alignment horizontal="center" vertical="center" wrapText="1"/>
    </xf>
    <xf numFmtId="0" fontId="71" fillId="17" borderId="28" xfId="0" applyFont="1" applyFill="1" applyBorder="1" applyAlignment="1">
      <alignment horizontal="center" vertical="center" wrapText="1"/>
    </xf>
    <xf numFmtId="0" fontId="71" fillId="17" borderId="29" xfId="0" applyFont="1" applyFill="1" applyBorder="1" applyAlignment="1">
      <alignment horizontal="center" vertical="center" wrapText="1"/>
    </xf>
    <xf numFmtId="0" fontId="68" fillId="0" borderId="156" xfId="0" applyFont="1" applyBorder="1" applyAlignment="1">
      <alignment horizontal="left" vertical="center" wrapText="1"/>
    </xf>
    <xf numFmtId="0" fontId="68" fillId="0" borderId="157" xfId="0" applyFont="1" applyBorder="1" applyAlignment="1">
      <alignment horizontal="left" vertical="center" wrapText="1"/>
    </xf>
    <xf numFmtId="0" fontId="68" fillId="0" borderId="158" xfId="0" applyFont="1" applyBorder="1" applyAlignment="1">
      <alignment horizontal="left" vertical="center" wrapText="1"/>
    </xf>
    <xf numFmtId="0" fontId="68" fillId="0" borderId="156" xfId="0" applyFont="1" applyBorder="1" applyAlignment="1">
      <alignment horizontal="center" vertical="center" wrapText="1"/>
    </xf>
    <xf numFmtId="0" fontId="68" fillId="0" borderId="123" xfId="0" applyFont="1" applyBorder="1" applyAlignment="1">
      <alignment horizontal="center" vertical="center"/>
    </xf>
    <xf numFmtId="0" fontId="68" fillId="0" borderId="124" xfId="0" applyFont="1" applyBorder="1" applyAlignment="1">
      <alignment horizontal="center" vertical="center"/>
    </xf>
    <xf numFmtId="0" fontId="68" fillId="0" borderId="141" xfId="0" applyFont="1" applyBorder="1" applyAlignment="1">
      <alignment horizontal="center" vertical="center"/>
    </xf>
    <xf numFmtId="0" fontId="75" fillId="0" borderId="142" xfId="0" applyFont="1" applyBorder="1" applyAlignment="1">
      <alignment horizontal="center" vertical="center"/>
    </xf>
    <xf numFmtId="0" fontId="75" fillId="0" borderId="124" xfId="0" applyFont="1" applyBorder="1" applyAlignment="1">
      <alignment horizontal="center" vertical="center"/>
    </xf>
    <xf numFmtId="0" fontId="75" fillId="0" borderId="141" xfId="0" applyFont="1" applyBorder="1" applyAlignment="1">
      <alignment horizontal="center" vertical="center"/>
    </xf>
    <xf numFmtId="0" fontId="75" fillId="0" borderId="143" xfId="0" applyFont="1" applyBorder="1" applyAlignment="1">
      <alignment horizontal="left" vertical="center"/>
    </xf>
    <xf numFmtId="0" fontId="75" fillId="0" borderId="142" xfId="0" applyFont="1" applyBorder="1" applyAlignment="1">
      <alignment horizontal="left" vertical="center"/>
    </xf>
    <xf numFmtId="0" fontId="68" fillId="0" borderId="140" xfId="0" applyFont="1" applyBorder="1" applyAlignment="1">
      <alignment horizontal="center" vertical="center"/>
    </xf>
    <xf numFmtId="0" fontId="68" fillId="0" borderId="144" xfId="0" applyFont="1" applyBorder="1" applyAlignment="1">
      <alignment horizontal="center" vertical="center"/>
    </xf>
    <xf numFmtId="0" fontId="68" fillId="0" borderId="145" xfId="0" applyFont="1" applyBorder="1" applyAlignment="1">
      <alignment horizontal="center" vertical="center"/>
    </xf>
    <xf numFmtId="0" fontId="71" fillId="17" borderId="1" xfId="0" applyFont="1" applyFill="1" applyBorder="1" applyAlignment="1">
      <alignment horizontal="center" vertical="center" wrapText="1"/>
    </xf>
    <xf numFmtId="0" fontId="71" fillId="17" borderId="2" xfId="0" applyFont="1" applyFill="1" applyBorder="1" applyAlignment="1">
      <alignment horizontal="center" vertical="center" wrapText="1"/>
    </xf>
    <xf numFmtId="0" fontId="71" fillId="17" borderId="3" xfId="0" applyFont="1" applyFill="1" applyBorder="1" applyAlignment="1">
      <alignment horizontal="center" vertical="center" wrapText="1"/>
    </xf>
    <xf numFmtId="0" fontId="75" fillId="0" borderId="133" xfId="0" applyFont="1" applyBorder="1" applyAlignment="1">
      <alignment horizontal="center" vertical="center"/>
    </xf>
    <xf numFmtId="0" fontId="75" fillId="0" borderId="123" xfId="0" applyFont="1" applyBorder="1" applyAlignment="1">
      <alignment horizontal="center" vertical="center"/>
    </xf>
    <xf numFmtId="0" fontId="68" fillId="4" borderId="126" xfId="0" applyFont="1" applyFill="1" applyBorder="1" applyAlignment="1">
      <alignment horizontal="center" vertical="center"/>
    </xf>
    <xf numFmtId="0" fontId="68" fillId="4" borderId="124" xfId="0" applyFont="1" applyFill="1" applyBorder="1" applyAlignment="1">
      <alignment horizontal="center" vertical="center"/>
    </xf>
    <xf numFmtId="0" fontId="68" fillId="4" borderId="125" xfId="0" applyFont="1" applyFill="1" applyBorder="1" applyAlignment="1">
      <alignment horizontal="center" vertical="center"/>
    </xf>
    <xf numFmtId="0" fontId="68" fillId="4" borderId="127" xfId="0" applyFont="1" applyFill="1" applyBorder="1" applyAlignment="1">
      <alignment horizontal="center" vertical="center"/>
    </xf>
    <xf numFmtId="0" fontId="68" fillId="0" borderId="128" xfId="0" applyFont="1" applyBorder="1" applyAlignment="1">
      <alignment horizontal="center" vertical="center"/>
    </xf>
    <xf numFmtId="0" fontId="68" fillId="0" borderId="129" xfId="0" applyFont="1" applyBorder="1" applyAlignment="1">
      <alignment horizontal="center" vertical="center"/>
    </xf>
    <xf numFmtId="0" fontId="68" fillId="0" borderId="130" xfId="0" applyFont="1" applyBorder="1" applyAlignment="1">
      <alignment horizontal="center" vertical="center"/>
    </xf>
    <xf numFmtId="0" fontId="68" fillId="0" borderId="131" xfId="0" applyFont="1" applyBorder="1" applyAlignment="1">
      <alignment horizontal="center" vertical="center"/>
    </xf>
    <xf numFmtId="0" fontId="68" fillId="0" borderId="132" xfId="0" applyFont="1" applyBorder="1" applyAlignment="1">
      <alignment horizontal="center" vertical="center"/>
    </xf>
    <xf numFmtId="0" fontId="68" fillId="4" borderId="123" xfId="0" applyFont="1" applyFill="1" applyBorder="1" applyAlignment="1">
      <alignment horizontal="center" vertical="center"/>
    </xf>
    <xf numFmtId="0" fontId="73" fillId="17" borderId="2" xfId="0" applyFont="1" applyFill="1" applyBorder="1" applyAlignment="1">
      <alignment horizontal="center" vertical="center" wrapText="1"/>
    </xf>
    <xf numFmtId="0" fontId="73" fillId="17" borderId="3" xfId="0" applyFont="1" applyFill="1" applyBorder="1" applyAlignment="1">
      <alignment horizontal="center" vertical="center" wrapText="1"/>
    </xf>
    <xf numFmtId="0" fontId="73" fillId="17" borderId="28" xfId="0" applyFont="1" applyFill="1" applyBorder="1" applyAlignment="1">
      <alignment horizontal="center" vertical="center" wrapText="1"/>
    </xf>
    <xf numFmtId="0" fontId="73" fillId="17" borderId="29" xfId="0" applyFont="1" applyFill="1" applyBorder="1" applyAlignment="1">
      <alignment horizontal="center" vertical="center" wrapText="1"/>
    </xf>
    <xf numFmtId="0" fontId="71" fillId="17" borderId="17" xfId="0" applyFont="1" applyFill="1" applyBorder="1" applyAlignment="1">
      <alignment horizontal="center" vertical="center" wrapText="1"/>
    </xf>
    <xf numFmtId="0" fontId="71" fillId="17" borderId="0" xfId="0" applyFont="1" applyFill="1" applyAlignment="1">
      <alignment horizontal="center" vertical="center" wrapText="1"/>
    </xf>
    <xf numFmtId="0" fontId="71" fillId="17" borderId="18" xfId="0" applyFont="1" applyFill="1" applyBorder="1" applyAlignment="1">
      <alignment horizontal="center" vertical="center" wrapText="1"/>
    </xf>
    <xf numFmtId="0" fontId="71" fillId="17" borderId="148" xfId="0" applyFont="1" applyFill="1" applyBorder="1" applyAlignment="1">
      <alignment horizontal="center" vertical="center" wrapText="1"/>
    </xf>
    <xf numFmtId="0" fontId="71" fillId="17" borderId="149" xfId="0" applyFont="1" applyFill="1" applyBorder="1" applyAlignment="1">
      <alignment horizontal="center" vertical="center" wrapText="1"/>
    </xf>
    <xf numFmtId="0" fontId="71" fillId="17" borderId="150" xfId="0" applyFont="1" applyFill="1" applyBorder="1" applyAlignment="1">
      <alignment horizontal="center" vertical="center" wrapText="1"/>
    </xf>
    <xf numFmtId="0" fontId="68" fillId="0" borderId="1" xfId="0" quotePrefix="1" applyFont="1" applyBorder="1" applyAlignment="1">
      <alignment horizontal="left" vertical="top" wrapText="1"/>
    </xf>
    <xf numFmtId="0" fontId="68" fillId="0" borderId="2" xfId="0" quotePrefix="1" applyFont="1" applyBorder="1" applyAlignment="1">
      <alignment horizontal="left" vertical="top" wrapText="1"/>
    </xf>
    <xf numFmtId="0" fontId="68" fillId="0" borderId="3" xfId="0" quotePrefix="1" applyFont="1" applyBorder="1" applyAlignment="1">
      <alignment horizontal="left" vertical="top" wrapText="1"/>
    </xf>
    <xf numFmtId="0" fontId="68" fillId="0" borderId="17" xfId="0" quotePrefix="1" applyFont="1" applyBorder="1" applyAlignment="1">
      <alignment horizontal="left" vertical="top" wrapText="1"/>
    </xf>
    <xf numFmtId="0" fontId="68" fillId="0" borderId="0" xfId="0" quotePrefix="1" applyFont="1" applyAlignment="1">
      <alignment horizontal="left" vertical="top" wrapText="1"/>
    </xf>
    <xf numFmtId="0" fontId="68" fillId="0" borderId="18" xfId="0" quotePrefix="1" applyFont="1" applyBorder="1" applyAlignment="1">
      <alignment horizontal="left" vertical="top" wrapText="1"/>
    </xf>
    <xf numFmtId="0" fontId="68" fillId="0" borderId="148" xfId="0" quotePrefix="1" applyFont="1" applyBorder="1" applyAlignment="1">
      <alignment horizontal="left" vertical="top" wrapText="1"/>
    </xf>
    <xf numFmtId="0" fontId="68" fillId="0" borderId="149" xfId="0" quotePrefix="1" applyFont="1" applyBorder="1" applyAlignment="1">
      <alignment horizontal="left" vertical="top" wrapText="1"/>
    </xf>
    <xf numFmtId="0" fontId="68" fillId="0" borderId="150" xfId="0" quotePrefix="1" applyFont="1" applyBorder="1" applyAlignment="1">
      <alignment horizontal="left" vertical="top" wrapText="1"/>
    </xf>
    <xf numFmtId="0" fontId="68" fillId="17" borderId="1" xfId="0" applyFont="1" applyFill="1" applyBorder="1" applyAlignment="1">
      <alignment horizontal="center" vertical="center"/>
    </xf>
    <xf numFmtId="0" fontId="68" fillId="17" borderId="2" xfId="0" applyFont="1" applyFill="1" applyBorder="1" applyAlignment="1">
      <alignment horizontal="center" vertical="center"/>
    </xf>
    <xf numFmtId="0" fontId="68" fillId="17" borderId="3" xfId="0" applyFont="1" applyFill="1" applyBorder="1" applyAlignment="1">
      <alignment horizontal="center" vertical="center"/>
    </xf>
    <xf numFmtId="0" fontId="68" fillId="17" borderId="17" xfId="0" applyFont="1" applyFill="1" applyBorder="1" applyAlignment="1">
      <alignment horizontal="center" vertical="center"/>
    </xf>
    <xf numFmtId="0" fontId="68" fillId="17" borderId="0" xfId="0" applyFont="1" applyFill="1" applyAlignment="1">
      <alignment horizontal="center" vertical="center"/>
    </xf>
    <xf numFmtId="0" fontId="68" fillId="17" borderId="18" xfId="0" applyFont="1" applyFill="1" applyBorder="1" applyAlignment="1">
      <alignment horizontal="center" vertical="center"/>
    </xf>
    <xf numFmtId="0" fontId="68" fillId="17" borderId="148" xfId="0" applyFont="1" applyFill="1" applyBorder="1" applyAlignment="1">
      <alignment horizontal="center" vertical="center"/>
    </xf>
    <xf numFmtId="0" fontId="68" fillId="17" borderId="149" xfId="0" applyFont="1" applyFill="1" applyBorder="1" applyAlignment="1">
      <alignment horizontal="center" vertical="center"/>
    </xf>
    <xf numFmtId="0" fontId="68" fillId="17" borderId="150" xfId="0" applyFont="1" applyFill="1" applyBorder="1" applyAlignment="1">
      <alignment horizontal="center" vertical="center"/>
    </xf>
    <xf numFmtId="0" fontId="75" fillId="0" borderId="139" xfId="0" applyFont="1" applyBorder="1" applyAlignment="1">
      <alignment horizontal="center" vertical="center"/>
    </xf>
    <xf numFmtId="0" fontId="75" fillId="0" borderId="140" xfId="0" applyFont="1" applyBorder="1" applyAlignment="1">
      <alignment horizontal="center" vertical="center"/>
    </xf>
    <xf numFmtId="0" fontId="75" fillId="0" borderId="146" xfId="0" applyFont="1" applyBorder="1" applyAlignment="1">
      <alignment horizontal="center" vertical="center"/>
    </xf>
    <xf numFmtId="0" fontId="75" fillId="0" borderId="144" xfId="0" applyFont="1" applyBorder="1" applyAlignment="1">
      <alignment horizontal="center" vertical="center"/>
    </xf>
    <xf numFmtId="0" fontId="75" fillId="0" borderId="145" xfId="0" applyFont="1" applyBorder="1" applyAlignment="1">
      <alignment horizontal="center" vertical="center"/>
    </xf>
    <xf numFmtId="0" fontId="75" fillId="0" borderId="147" xfId="0" applyFont="1" applyBorder="1" applyAlignment="1">
      <alignment horizontal="left" vertical="center"/>
    </xf>
    <xf numFmtId="0" fontId="75" fillId="0" borderId="146" xfId="0" applyFont="1" applyBorder="1" applyAlignment="1">
      <alignment horizontal="left" vertical="center"/>
    </xf>
    <xf numFmtId="0" fontId="66" fillId="0" borderId="0" xfId="0" applyFont="1" applyAlignment="1">
      <alignment horizontal="center" vertical="center"/>
    </xf>
    <xf numFmtId="0" fontId="85" fillId="0" borderId="6" xfId="0" applyFont="1" applyBorder="1" applyAlignment="1">
      <alignment vertical="center" wrapText="1"/>
    </xf>
    <xf numFmtId="0" fontId="85" fillId="0" borderId="12" xfId="0" applyFont="1" applyBorder="1" applyAlignment="1">
      <alignment vertical="center" wrapText="1"/>
    </xf>
    <xf numFmtId="0" fontId="85" fillId="0" borderId="14" xfId="0" applyFont="1" applyBorder="1" applyAlignment="1">
      <alignment vertical="center" wrapText="1"/>
    </xf>
    <xf numFmtId="0" fontId="85" fillId="0" borderId="41" xfId="0" applyFont="1" applyBorder="1" applyAlignment="1">
      <alignment vertical="center" wrapText="1"/>
    </xf>
    <xf numFmtId="184" fontId="85" fillId="0" borderId="6" xfId="0" quotePrefix="1" applyNumberFormat="1" applyFont="1" applyBorder="1" applyAlignment="1">
      <alignment horizontal="center" vertical="center"/>
    </xf>
    <xf numFmtId="0" fontId="85" fillId="0" borderId="12" xfId="0" quotePrefix="1" applyFont="1" applyBorder="1">
      <alignment vertical="center"/>
    </xf>
    <xf numFmtId="0" fontId="85" fillId="0" borderId="41" xfId="0" quotePrefix="1" applyFont="1" applyBorder="1">
      <alignment vertical="center"/>
    </xf>
  </cellXfs>
  <cellStyles count="12">
    <cellStyle name="백분율" xfId="10" builtinId="5"/>
    <cellStyle name="쉼표 [0] 2" xfId="2" xr:uid="{4E62E39F-2C8C-4622-A8C6-89D86CBB1F9E}"/>
    <cellStyle name="쉼표 [0] 2 2" xfId="7" xr:uid="{79F99059-EC96-46FD-B927-7708918416AC}"/>
    <cellStyle name="쉼표 [0] 3" xfId="6" xr:uid="{4085C285-F767-4C8B-9EAE-86145EFD3958}"/>
    <cellStyle name="표준" xfId="0" builtinId="0"/>
    <cellStyle name="표준 2" xfId="1" xr:uid="{F3CBB8D6-9B47-4ACC-BE83-7DD9EAF10BE1}"/>
    <cellStyle name="표준 2 2" xfId="9" xr:uid="{629763EE-3193-46AD-BCEA-3EB7E49594F1}"/>
    <cellStyle name="표준 3" xfId="5" xr:uid="{1BC99785-9409-4AC3-9200-2CE82EBE52E9}"/>
    <cellStyle name="표준 4" xfId="4" xr:uid="{47584E59-6F43-4640-908B-243791DCFA89}"/>
    <cellStyle name="표준_04 List-Spec for construction" xfId="11" xr:uid="{B5C4C2F1-A693-421B-8BD6-B6F411E35843}"/>
    <cellStyle name="하이퍼링크" xfId="8" builtinId="8"/>
    <cellStyle name="하이퍼링크 2" xfId="3" xr:uid="{2A0209D5-0882-47CA-871D-38E8613B7F2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4.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jpe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13</xdr:col>
      <xdr:colOff>628650</xdr:colOff>
      <xdr:row>6</xdr:row>
      <xdr:rowOff>219075</xdr:rowOff>
    </xdr:from>
    <xdr:to>
      <xdr:col>18</xdr:col>
      <xdr:colOff>372957</xdr:colOff>
      <xdr:row>8</xdr:row>
      <xdr:rowOff>0</xdr:rowOff>
    </xdr:to>
    <xdr:sp macro="" textlink="">
      <xdr:nvSpPr>
        <xdr:cNvPr id="3" name="TextBox 2">
          <a:extLst>
            <a:ext uri="{FF2B5EF4-FFF2-40B4-BE49-F238E27FC236}">
              <a16:creationId xmlns:a16="http://schemas.microsoft.com/office/drawing/2014/main" id="{07BC4471-DD23-13C1-9F64-576391E8564C}"/>
            </a:ext>
          </a:extLst>
        </xdr:cNvPr>
        <xdr:cNvSpPr txBox="1"/>
      </xdr:nvSpPr>
      <xdr:spPr>
        <a:xfrm>
          <a:off x="14185900" y="2124075"/>
          <a:ext cx="3183890" cy="1317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LV2 </a:t>
          </a:r>
          <a:r>
            <a:rPr lang="ko-KR" altLang="en-US" sz="1100"/>
            <a:t>에는 수행</a:t>
          </a:r>
          <a:r>
            <a:rPr lang="en-US" altLang="ko-KR" sz="1100"/>
            <a:t>(</a:t>
          </a:r>
          <a:r>
            <a:rPr lang="ko-KR" altLang="en-US" sz="1100"/>
            <a:t>또는 공종</a:t>
          </a:r>
          <a:r>
            <a:rPr lang="en-US" altLang="ko-KR" sz="1100"/>
            <a:t>)</a:t>
          </a:r>
          <a:r>
            <a:rPr lang="ko-KR" altLang="en-US" sz="1100"/>
            <a:t>프로세스맵에서</a:t>
          </a:r>
          <a:endParaRPr lang="en-US" altLang="ko-KR" sz="1100"/>
        </a:p>
        <a:p>
          <a:r>
            <a:rPr lang="ko-KR" altLang="en-US" sz="1100"/>
            <a:t>제일 위쪽  해당 </a:t>
          </a:r>
          <a:r>
            <a:rPr lang="en-US" altLang="ko-KR" sz="1100"/>
            <a:t>"</a:t>
          </a:r>
          <a:r>
            <a:rPr lang="ko-KR" altLang="en-US" sz="1100"/>
            <a:t>프로세스</a:t>
          </a:r>
          <a:r>
            <a:rPr lang="en-US" altLang="ko-KR" sz="1100"/>
            <a:t>" </a:t>
          </a:r>
          <a:r>
            <a:rPr lang="ko-KR" altLang="en-US" sz="1100"/>
            <a:t>명칭 기입</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94270</xdr:colOff>
      <xdr:row>415</xdr:row>
      <xdr:rowOff>113121</xdr:rowOff>
    </xdr:from>
    <xdr:to>
      <xdr:col>15</xdr:col>
      <xdr:colOff>34046</xdr:colOff>
      <xdr:row>416</xdr:row>
      <xdr:rowOff>117117</xdr:rowOff>
    </xdr:to>
    <xdr:sp macro="" textlink="">
      <xdr:nvSpPr>
        <xdr:cNvPr id="2" name="타원 1">
          <a:extLst>
            <a:ext uri="{FF2B5EF4-FFF2-40B4-BE49-F238E27FC236}">
              <a16:creationId xmlns:a16="http://schemas.microsoft.com/office/drawing/2014/main" id="{44994816-1E5A-4EBD-8EB9-CA52268C63A3}"/>
            </a:ext>
          </a:extLst>
        </xdr:cNvPr>
        <xdr:cNvSpPr/>
      </xdr:nvSpPr>
      <xdr:spPr>
        <a:xfrm>
          <a:off x="2846995" y="86962071"/>
          <a:ext cx="216001" cy="21354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248</xdr:col>
      <xdr:colOff>123825</xdr:colOff>
      <xdr:row>130</xdr:row>
      <xdr:rowOff>76200</xdr:rowOff>
    </xdr:from>
    <xdr:to>
      <xdr:col>249</xdr:col>
      <xdr:colOff>63600</xdr:colOff>
      <xdr:row>131</xdr:row>
      <xdr:rowOff>78383</xdr:rowOff>
    </xdr:to>
    <xdr:sp macro="" textlink="">
      <xdr:nvSpPr>
        <xdr:cNvPr id="3" name="타원 2">
          <a:extLst>
            <a:ext uri="{FF2B5EF4-FFF2-40B4-BE49-F238E27FC236}">
              <a16:creationId xmlns:a16="http://schemas.microsoft.com/office/drawing/2014/main" id="{D6549D30-D319-4D12-8C24-485D9A2169F3}"/>
            </a:ext>
          </a:extLst>
        </xdr:cNvPr>
        <xdr:cNvSpPr/>
      </xdr:nvSpPr>
      <xdr:spPr>
        <a:xfrm>
          <a:off x="67513200" y="27289125"/>
          <a:ext cx="216000" cy="211733"/>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5</a:t>
          </a:r>
          <a:endParaRPr lang="ko-KR" altLang="en-US" sz="1100"/>
        </a:p>
      </xdr:txBody>
    </xdr:sp>
    <xdr:clientData/>
  </xdr:twoCellAnchor>
  <xdr:twoCellAnchor>
    <xdr:from>
      <xdr:col>398</xdr:col>
      <xdr:colOff>134670</xdr:colOff>
      <xdr:row>415</xdr:row>
      <xdr:rowOff>121202</xdr:rowOff>
    </xdr:from>
    <xdr:to>
      <xdr:col>399</xdr:col>
      <xdr:colOff>74445</xdr:colOff>
      <xdr:row>416</xdr:row>
      <xdr:rowOff>127652</xdr:rowOff>
    </xdr:to>
    <xdr:sp macro="" textlink="">
      <xdr:nvSpPr>
        <xdr:cNvPr id="4" name="타원 3">
          <a:extLst>
            <a:ext uri="{FF2B5EF4-FFF2-40B4-BE49-F238E27FC236}">
              <a16:creationId xmlns:a16="http://schemas.microsoft.com/office/drawing/2014/main" id="{9B276CEC-8D9B-494A-9874-F0051C1A1168}"/>
            </a:ext>
          </a:extLst>
        </xdr:cNvPr>
        <xdr:cNvSpPr/>
      </xdr:nvSpPr>
      <xdr:spPr>
        <a:xfrm>
          <a:off x="108957795" y="86970152"/>
          <a:ext cx="216000" cy="216000"/>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7</a:t>
          </a:r>
          <a:endParaRPr lang="ko-KR" altLang="en-US" sz="1100"/>
        </a:p>
      </xdr:txBody>
    </xdr:sp>
    <xdr:clientData/>
  </xdr:twoCellAnchor>
  <xdr:twoCellAnchor>
    <xdr:from>
      <xdr:col>0</xdr:col>
      <xdr:colOff>95250</xdr:colOff>
      <xdr:row>29</xdr:row>
      <xdr:rowOff>168088</xdr:rowOff>
    </xdr:from>
    <xdr:to>
      <xdr:col>610</xdr:col>
      <xdr:colOff>122464</xdr:colOff>
      <xdr:row>422</xdr:row>
      <xdr:rowOff>108858</xdr:rowOff>
    </xdr:to>
    <xdr:sp macro="" textlink="">
      <xdr:nvSpPr>
        <xdr:cNvPr id="5" name="직사각형 4">
          <a:extLst>
            <a:ext uri="{FF2B5EF4-FFF2-40B4-BE49-F238E27FC236}">
              <a16:creationId xmlns:a16="http://schemas.microsoft.com/office/drawing/2014/main" id="{2741EBF5-A37D-487B-B925-50F6918F0B75}"/>
            </a:ext>
          </a:extLst>
        </xdr:cNvPr>
        <xdr:cNvSpPr/>
      </xdr:nvSpPr>
      <xdr:spPr>
        <a:xfrm>
          <a:off x="95250" y="6111688"/>
          <a:ext cx="167257639" cy="8231297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133350</xdr:colOff>
      <xdr:row>53</xdr:row>
      <xdr:rowOff>85725</xdr:rowOff>
    </xdr:from>
    <xdr:to>
      <xdr:col>15</xdr:col>
      <xdr:colOff>69044</xdr:colOff>
      <xdr:row>54</xdr:row>
      <xdr:rowOff>92175</xdr:rowOff>
    </xdr:to>
    <xdr:sp macro="" textlink="">
      <xdr:nvSpPr>
        <xdr:cNvPr id="6" name="타원 5">
          <a:extLst>
            <a:ext uri="{FF2B5EF4-FFF2-40B4-BE49-F238E27FC236}">
              <a16:creationId xmlns:a16="http://schemas.microsoft.com/office/drawing/2014/main" id="{8D68FC3A-762E-42FF-9117-0A1F16ABD150}"/>
            </a:ext>
          </a:extLst>
        </xdr:cNvPr>
        <xdr:cNvSpPr/>
      </xdr:nvSpPr>
      <xdr:spPr>
        <a:xfrm>
          <a:off x="2886075" y="1120140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14</xdr:col>
      <xdr:colOff>179294</xdr:colOff>
      <xdr:row>162</xdr:row>
      <xdr:rowOff>100853</xdr:rowOff>
    </xdr:from>
    <xdr:to>
      <xdr:col>15</xdr:col>
      <xdr:colOff>114988</xdr:colOff>
      <xdr:row>163</xdr:row>
      <xdr:rowOff>96098</xdr:rowOff>
    </xdr:to>
    <xdr:sp macro="" textlink="">
      <xdr:nvSpPr>
        <xdr:cNvPr id="7" name="타원 6">
          <a:extLst>
            <a:ext uri="{FF2B5EF4-FFF2-40B4-BE49-F238E27FC236}">
              <a16:creationId xmlns:a16="http://schemas.microsoft.com/office/drawing/2014/main" id="{A34FBFDE-CEEE-43C1-A107-3C8B187338E6}"/>
            </a:ext>
          </a:extLst>
        </xdr:cNvPr>
        <xdr:cNvSpPr/>
      </xdr:nvSpPr>
      <xdr:spPr>
        <a:xfrm>
          <a:off x="2932019" y="34019378"/>
          <a:ext cx="211919" cy="20479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14</xdr:col>
      <xdr:colOff>133350</xdr:colOff>
      <xdr:row>30</xdr:row>
      <xdr:rowOff>85723</xdr:rowOff>
    </xdr:from>
    <xdr:to>
      <xdr:col>15</xdr:col>
      <xdr:colOff>69044</xdr:colOff>
      <xdr:row>31</xdr:row>
      <xdr:rowOff>92173</xdr:rowOff>
    </xdr:to>
    <xdr:sp macro="" textlink="">
      <xdr:nvSpPr>
        <xdr:cNvPr id="8" name="타원 7">
          <a:extLst>
            <a:ext uri="{FF2B5EF4-FFF2-40B4-BE49-F238E27FC236}">
              <a16:creationId xmlns:a16="http://schemas.microsoft.com/office/drawing/2014/main" id="{2141B8AE-7F7E-48EC-A4B8-50B01B3406C5}"/>
            </a:ext>
          </a:extLst>
        </xdr:cNvPr>
        <xdr:cNvSpPr/>
      </xdr:nvSpPr>
      <xdr:spPr>
        <a:xfrm>
          <a:off x="2886075" y="6324598"/>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20</xdr:col>
      <xdr:colOff>189378</xdr:colOff>
      <xdr:row>30</xdr:row>
      <xdr:rowOff>85723</xdr:rowOff>
    </xdr:from>
    <xdr:to>
      <xdr:col>21</xdr:col>
      <xdr:colOff>125072</xdr:colOff>
      <xdr:row>31</xdr:row>
      <xdr:rowOff>92173</xdr:rowOff>
    </xdr:to>
    <xdr:sp macro="" textlink="">
      <xdr:nvSpPr>
        <xdr:cNvPr id="9" name="타원 8">
          <a:extLst>
            <a:ext uri="{FF2B5EF4-FFF2-40B4-BE49-F238E27FC236}">
              <a16:creationId xmlns:a16="http://schemas.microsoft.com/office/drawing/2014/main" id="{DE845289-AB24-4B78-A53E-8EE6C9DA69C5}"/>
            </a:ext>
          </a:extLst>
        </xdr:cNvPr>
        <xdr:cNvSpPr/>
      </xdr:nvSpPr>
      <xdr:spPr>
        <a:xfrm>
          <a:off x="4599453" y="6324598"/>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32</xdr:col>
      <xdr:colOff>155761</xdr:colOff>
      <xdr:row>30</xdr:row>
      <xdr:rowOff>85723</xdr:rowOff>
    </xdr:from>
    <xdr:to>
      <xdr:col>33</xdr:col>
      <xdr:colOff>91455</xdr:colOff>
      <xdr:row>31</xdr:row>
      <xdr:rowOff>92173</xdr:rowOff>
    </xdr:to>
    <xdr:sp macro="" textlink="">
      <xdr:nvSpPr>
        <xdr:cNvPr id="10" name="타원 9">
          <a:extLst>
            <a:ext uri="{FF2B5EF4-FFF2-40B4-BE49-F238E27FC236}">
              <a16:creationId xmlns:a16="http://schemas.microsoft.com/office/drawing/2014/main" id="{E64ECE36-92C9-4A9A-A1A9-72D6CA02CC98}"/>
            </a:ext>
          </a:extLst>
        </xdr:cNvPr>
        <xdr:cNvSpPr/>
      </xdr:nvSpPr>
      <xdr:spPr>
        <a:xfrm>
          <a:off x="7880536" y="6324598"/>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398</xdr:col>
      <xdr:colOff>156882</xdr:colOff>
      <xdr:row>30</xdr:row>
      <xdr:rowOff>78442</xdr:rowOff>
    </xdr:from>
    <xdr:to>
      <xdr:col>399</xdr:col>
      <xdr:colOff>92576</xdr:colOff>
      <xdr:row>31</xdr:row>
      <xdr:rowOff>84892</xdr:rowOff>
    </xdr:to>
    <xdr:sp macro="" textlink="">
      <xdr:nvSpPr>
        <xdr:cNvPr id="11" name="타원 10">
          <a:extLst>
            <a:ext uri="{FF2B5EF4-FFF2-40B4-BE49-F238E27FC236}">
              <a16:creationId xmlns:a16="http://schemas.microsoft.com/office/drawing/2014/main" id="{DBA61912-7552-4838-8782-63EEA1114DE1}"/>
            </a:ext>
          </a:extLst>
        </xdr:cNvPr>
        <xdr:cNvSpPr/>
      </xdr:nvSpPr>
      <xdr:spPr>
        <a:xfrm>
          <a:off x="108980007" y="631731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404</xdr:col>
      <xdr:colOff>168088</xdr:colOff>
      <xdr:row>30</xdr:row>
      <xdr:rowOff>78442</xdr:rowOff>
    </xdr:from>
    <xdr:to>
      <xdr:col>405</xdr:col>
      <xdr:colOff>103782</xdr:colOff>
      <xdr:row>31</xdr:row>
      <xdr:rowOff>84892</xdr:rowOff>
    </xdr:to>
    <xdr:sp macro="" textlink="">
      <xdr:nvSpPr>
        <xdr:cNvPr id="12" name="타원 11">
          <a:extLst>
            <a:ext uri="{FF2B5EF4-FFF2-40B4-BE49-F238E27FC236}">
              <a16:creationId xmlns:a16="http://schemas.microsoft.com/office/drawing/2014/main" id="{FA5944C1-AD8B-4C15-9549-5912A6B22ED3}"/>
            </a:ext>
          </a:extLst>
        </xdr:cNvPr>
        <xdr:cNvSpPr/>
      </xdr:nvSpPr>
      <xdr:spPr>
        <a:xfrm>
          <a:off x="110648563" y="631731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20</xdr:col>
      <xdr:colOff>161925</xdr:colOff>
      <xdr:row>53</xdr:row>
      <xdr:rowOff>85725</xdr:rowOff>
    </xdr:from>
    <xdr:to>
      <xdr:col>21</xdr:col>
      <xdr:colOff>97619</xdr:colOff>
      <xdr:row>54</xdr:row>
      <xdr:rowOff>92175</xdr:rowOff>
    </xdr:to>
    <xdr:sp macro="" textlink="">
      <xdr:nvSpPr>
        <xdr:cNvPr id="13" name="타원 12">
          <a:extLst>
            <a:ext uri="{FF2B5EF4-FFF2-40B4-BE49-F238E27FC236}">
              <a16:creationId xmlns:a16="http://schemas.microsoft.com/office/drawing/2014/main" id="{7900A5A7-2C4D-4EC2-96F0-4F44ED02CFD3}"/>
            </a:ext>
          </a:extLst>
        </xdr:cNvPr>
        <xdr:cNvSpPr/>
      </xdr:nvSpPr>
      <xdr:spPr>
        <a:xfrm>
          <a:off x="4572000" y="1120140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20</xdr:col>
      <xdr:colOff>161925</xdr:colOff>
      <xdr:row>59</xdr:row>
      <xdr:rowOff>104775</xdr:rowOff>
    </xdr:from>
    <xdr:to>
      <xdr:col>21</xdr:col>
      <xdr:colOff>97619</xdr:colOff>
      <xdr:row>60</xdr:row>
      <xdr:rowOff>101700</xdr:rowOff>
    </xdr:to>
    <xdr:sp macro="" textlink="">
      <xdr:nvSpPr>
        <xdr:cNvPr id="14" name="타원 13">
          <a:extLst>
            <a:ext uri="{FF2B5EF4-FFF2-40B4-BE49-F238E27FC236}">
              <a16:creationId xmlns:a16="http://schemas.microsoft.com/office/drawing/2014/main" id="{966F2A5D-0E2E-47FD-BFC7-CDBB24A5A0D8}"/>
            </a:ext>
          </a:extLst>
        </xdr:cNvPr>
        <xdr:cNvSpPr/>
      </xdr:nvSpPr>
      <xdr:spPr>
        <a:xfrm>
          <a:off x="4572000" y="1245870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20</xdr:col>
      <xdr:colOff>161925</xdr:colOff>
      <xdr:row>65</xdr:row>
      <xdr:rowOff>142875</xdr:rowOff>
    </xdr:from>
    <xdr:to>
      <xdr:col>21</xdr:col>
      <xdr:colOff>97619</xdr:colOff>
      <xdr:row>66</xdr:row>
      <xdr:rowOff>139800</xdr:rowOff>
    </xdr:to>
    <xdr:sp macro="" textlink="">
      <xdr:nvSpPr>
        <xdr:cNvPr id="15" name="타원 14">
          <a:extLst>
            <a:ext uri="{FF2B5EF4-FFF2-40B4-BE49-F238E27FC236}">
              <a16:creationId xmlns:a16="http://schemas.microsoft.com/office/drawing/2014/main" id="{6E959E6B-F6A6-4FDD-9068-9F5E0F507FAA}"/>
            </a:ext>
          </a:extLst>
        </xdr:cNvPr>
        <xdr:cNvSpPr/>
      </xdr:nvSpPr>
      <xdr:spPr>
        <a:xfrm>
          <a:off x="4572000" y="1373505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32</xdr:col>
      <xdr:colOff>190500</xdr:colOff>
      <xdr:row>162</xdr:row>
      <xdr:rowOff>123825</xdr:rowOff>
    </xdr:from>
    <xdr:to>
      <xdr:col>33</xdr:col>
      <xdr:colOff>126194</xdr:colOff>
      <xdr:row>163</xdr:row>
      <xdr:rowOff>120750</xdr:rowOff>
    </xdr:to>
    <xdr:sp macro="" textlink="">
      <xdr:nvSpPr>
        <xdr:cNvPr id="16" name="타원 15">
          <a:extLst>
            <a:ext uri="{FF2B5EF4-FFF2-40B4-BE49-F238E27FC236}">
              <a16:creationId xmlns:a16="http://schemas.microsoft.com/office/drawing/2014/main" id="{9B382939-20EF-4795-A06E-6627074A146D}"/>
            </a:ext>
          </a:extLst>
        </xdr:cNvPr>
        <xdr:cNvSpPr/>
      </xdr:nvSpPr>
      <xdr:spPr>
        <a:xfrm>
          <a:off x="7915275" y="3404235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32</xdr:col>
      <xdr:colOff>190500</xdr:colOff>
      <xdr:row>168</xdr:row>
      <xdr:rowOff>104775</xdr:rowOff>
    </xdr:from>
    <xdr:to>
      <xdr:col>33</xdr:col>
      <xdr:colOff>126194</xdr:colOff>
      <xdr:row>169</xdr:row>
      <xdr:rowOff>101700</xdr:rowOff>
    </xdr:to>
    <xdr:sp macro="" textlink="">
      <xdr:nvSpPr>
        <xdr:cNvPr id="17" name="타원 16">
          <a:extLst>
            <a:ext uri="{FF2B5EF4-FFF2-40B4-BE49-F238E27FC236}">
              <a16:creationId xmlns:a16="http://schemas.microsoft.com/office/drawing/2014/main" id="{46164E10-7798-460E-A9D9-4876C71DC74E}"/>
            </a:ext>
          </a:extLst>
        </xdr:cNvPr>
        <xdr:cNvSpPr/>
      </xdr:nvSpPr>
      <xdr:spPr>
        <a:xfrm>
          <a:off x="7915275" y="3528060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32</xdr:col>
      <xdr:colOff>190500</xdr:colOff>
      <xdr:row>174</xdr:row>
      <xdr:rowOff>123825</xdr:rowOff>
    </xdr:from>
    <xdr:to>
      <xdr:col>33</xdr:col>
      <xdr:colOff>126194</xdr:colOff>
      <xdr:row>175</xdr:row>
      <xdr:rowOff>120750</xdr:rowOff>
    </xdr:to>
    <xdr:sp macro="" textlink="">
      <xdr:nvSpPr>
        <xdr:cNvPr id="18" name="타원 17">
          <a:extLst>
            <a:ext uri="{FF2B5EF4-FFF2-40B4-BE49-F238E27FC236}">
              <a16:creationId xmlns:a16="http://schemas.microsoft.com/office/drawing/2014/main" id="{4580D8C3-8275-455A-B257-4B55C75E43AB}"/>
            </a:ext>
          </a:extLst>
        </xdr:cNvPr>
        <xdr:cNvSpPr/>
      </xdr:nvSpPr>
      <xdr:spPr>
        <a:xfrm>
          <a:off x="7915275" y="3655695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260</xdr:col>
      <xdr:colOff>149038</xdr:colOff>
      <xdr:row>162</xdr:row>
      <xdr:rowOff>96931</xdr:rowOff>
    </xdr:from>
    <xdr:to>
      <xdr:col>261</xdr:col>
      <xdr:colOff>84732</xdr:colOff>
      <xdr:row>163</xdr:row>
      <xdr:rowOff>93856</xdr:rowOff>
    </xdr:to>
    <xdr:sp macro="" textlink="">
      <xdr:nvSpPr>
        <xdr:cNvPr id="19" name="타원 81">
          <a:extLst>
            <a:ext uri="{FF2B5EF4-FFF2-40B4-BE49-F238E27FC236}">
              <a16:creationId xmlns:a16="http://schemas.microsoft.com/office/drawing/2014/main" id="{3EE5068A-D2E5-4B20-B218-116C16687346}"/>
            </a:ext>
          </a:extLst>
        </xdr:cNvPr>
        <xdr:cNvSpPr/>
      </xdr:nvSpPr>
      <xdr:spPr>
        <a:xfrm>
          <a:off x="70853113" y="34015456"/>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260</xdr:col>
      <xdr:colOff>149038</xdr:colOff>
      <xdr:row>168</xdr:row>
      <xdr:rowOff>125506</xdr:rowOff>
    </xdr:from>
    <xdr:to>
      <xdr:col>261</xdr:col>
      <xdr:colOff>84732</xdr:colOff>
      <xdr:row>169</xdr:row>
      <xdr:rowOff>122431</xdr:rowOff>
    </xdr:to>
    <xdr:sp macro="" textlink="">
      <xdr:nvSpPr>
        <xdr:cNvPr id="20" name="타원 82">
          <a:extLst>
            <a:ext uri="{FF2B5EF4-FFF2-40B4-BE49-F238E27FC236}">
              <a16:creationId xmlns:a16="http://schemas.microsoft.com/office/drawing/2014/main" id="{33076CC4-F01A-44AD-ABF2-946108E56D9E}"/>
            </a:ext>
          </a:extLst>
        </xdr:cNvPr>
        <xdr:cNvSpPr/>
      </xdr:nvSpPr>
      <xdr:spPr>
        <a:xfrm>
          <a:off x="70853113" y="35301331"/>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284</xdr:col>
      <xdr:colOff>182656</xdr:colOff>
      <xdr:row>162</xdr:row>
      <xdr:rowOff>96931</xdr:rowOff>
    </xdr:from>
    <xdr:to>
      <xdr:col>285</xdr:col>
      <xdr:colOff>118350</xdr:colOff>
      <xdr:row>163</xdr:row>
      <xdr:rowOff>93856</xdr:rowOff>
    </xdr:to>
    <xdr:sp macro="" textlink="">
      <xdr:nvSpPr>
        <xdr:cNvPr id="21" name="타원 85">
          <a:extLst>
            <a:ext uri="{FF2B5EF4-FFF2-40B4-BE49-F238E27FC236}">
              <a16:creationId xmlns:a16="http://schemas.microsoft.com/office/drawing/2014/main" id="{106B6A75-2993-4CD0-8A6B-CF312B28229F}"/>
            </a:ext>
          </a:extLst>
        </xdr:cNvPr>
        <xdr:cNvSpPr/>
      </xdr:nvSpPr>
      <xdr:spPr>
        <a:xfrm>
          <a:off x="77516131" y="34015456"/>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284</xdr:col>
      <xdr:colOff>182656</xdr:colOff>
      <xdr:row>168</xdr:row>
      <xdr:rowOff>125506</xdr:rowOff>
    </xdr:from>
    <xdr:to>
      <xdr:col>285</xdr:col>
      <xdr:colOff>118350</xdr:colOff>
      <xdr:row>169</xdr:row>
      <xdr:rowOff>122431</xdr:rowOff>
    </xdr:to>
    <xdr:sp macro="" textlink="">
      <xdr:nvSpPr>
        <xdr:cNvPr id="22" name="타원 86">
          <a:extLst>
            <a:ext uri="{FF2B5EF4-FFF2-40B4-BE49-F238E27FC236}">
              <a16:creationId xmlns:a16="http://schemas.microsoft.com/office/drawing/2014/main" id="{446205EA-757B-48D3-89A4-FB3A453821F7}"/>
            </a:ext>
          </a:extLst>
        </xdr:cNvPr>
        <xdr:cNvSpPr/>
      </xdr:nvSpPr>
      <xdr:spPr>
        <a:xfrm>
          <a:off x="77516131" y="35301331"/>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284</xdr:col>
      <xdr:colOff>182656</xdr:colOff>
      <xdr:row>174</xdr:row>
      <xdr:rowOff>147918</xdr:rowOff>
    </xdr:from>
    <xdr:to>
      <xdr:col>285</xdr:col>
      <xdr:colOff>118350</xdr:colOff>
      <xdr:row>175</xdr:row>
      <xdr:rowOff>144842</xdr:rowOff>
    </xdr:to>
    <xdr:sp macro="" textlink="">
      <xdr:nvSpPr>
        <xdr:cNvPr id="23" name="타원 87">
          <a:extLst>
            <a:ext uri="{FF2B5EF4-FFF2-40B4-BE49-F238E27FC236}">
              <a16:creationId xmlns:a16="http://schemas.microsoft.com/office/drawing/2014/main" id="{B6837DBD-B689-4D60-BAD0-117793573613}"/>
            </a:ext>
          </a:extLst>
        </xdr:cNvPr>
        <xdr:cNvSpPr/>
      </xdr:nvSpPr>
      <xdr:spPr>
        <a:xfrm>
          <a:off x="77516131" y="36581043"/>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536</xdr:col>
      <xdr:colOff>179295</xdr:colOff>
      <xdr:row>174</xdr:row>
      <xdr:rowOff>107017</xdr:rowOff>
    </xdr:from>
    <xdr:to>
      <xdr:col>537</xdr:col>
      <xdr:colOff>114989</xdr:colOff>
      <xdr:row>175</xdr:row>
      <xdr:rowOff>103941</xdr:rowOff>
    </xdr:to>
    <xdr:sp macro="" textlink="">
      <xdr:nvSpPr>
        <xdr:cNvPr id="24" name="타원 104">
          <a:extLst>
            <a:ext uri="{FF2B5EF4-FFF2-40B4-BE49-F238E27FC236}">
              <a16:creationId xmlns:a16="http://schemas.microsoft.com/office/drawing/2014/main" id="{03833C5C-54E8-4024-97F1-6E50A4B7CA3F}"/>
            </a:ext>
          </a:extLst>
        </xdr:cNvPr>
        <xdr:cNvSpPr/>
      </xdr:nvSpPr>
      <xdr:spPr>
        <a:xfrm>
          <a:off x="147121470" y="365401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608</xdr:col>
      <xdr:colOff>171450</xdr:colOff>
      <xdr:row>59</xdr:row>
      <xdr:rowOff>85725</xdr:rowOff>
    </xdr:from>
    <xdr:to>
      <xdr:col>609</xdr:col>
      <xdr:colOff>111225</xdr:colOff>
      <xdr:row>60</xdr:row>
      <xdr:rowOff>87908</xdr:rowOff>
    </xdr:to>
    <xdr:sp macro="" textlink="">
      <xdr:nvSpPr>
        <xdr:cNvPr id="25" name="타원 24">
          <a:extLst>
            <a:ext uri="{FF2B5EF4-FFF2-40B4-BE49-F238E27FC236}">
              <a16:creationId xmlns:a16="http://schemas.microsoft.com/office/drawing/2014/main" id="{A1BF5811-0A2C-4C70-9A22-614324EA88CA}"/>
            </a:ext>
          </a:extLst>
        </xdr:cNvPr>
        <xdr:cNvSpPr/>
      </xdr:nvSpPr>
      <xdr:spPr>
        <a:xfrm>
          <a:off x="167001825" y="12439650"/>
          <a:ext cx="216000" cy="211733"/>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608</xdr:col>
      <xdr:colOff>180975</xdr:colOff>
      <xdr:row>53</xdr:row>
      <xdr:rowOff>85725</xdr:rowOff>
    </xdr:from>
    <xdr:to>
      <xdr:col>609</xdr:col>
      <xdr:colOff>116669</xdr:colOff>
      <xdr:row>54</xdr:row>
      <xdr:rowOff>92175</xdr:rowOff>
    </xdr:to>
    <xdr:sp macro="" textlink="">
      <xdr:nvSpPr>
        <xdr:cNvPr id="26" name="타원 25">
          <a:extLst>
            <a:ext uri="{FF2B5EF4-FFF2-40B4-BE49-F238E27FC236}">
              <a16:creationId xmlns:a16="http://schemas.microsoft.com/office/drawing/2014/main" id="{A1694AEF-A886-4387-937F-68FA769517D9}"/>
            </a:ext>
          </a:extLst>
        </xdr:cNvPr>
        <xdr:cNvSpPr/>
      </xdr:nvSpPr>
      <xdr:spPr>
        <a:xfrm>
          <a:off x="167011350" y="1120140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512</xdr:col>
      <xdr:colOff>179294</xdr:colOff>
      <xdr:row>112</xdr:row>
      <xdr:rowOff>89647</xdr:rowOff>
    </xdr:from>
    <xdr:to>
      <xdr:col>513</xdr:col>
      <xdr:colOff>114988</xdr:colOff>
      <xdr:row>113</xdr:row>
      <xdr:rowOff>86572</xdr:rowOff>
    </xdr:to>
    <xdr:sp macro="" textlink="">
      <xdr:nvSpPr>
        <xdr:cNvPr id="27" name="타원 191">
          <a:extLst>
            <a:ext uri="{FF2B5EF4-FFF2-40B4-BE49-F238E27FC236}">
              <a16:creationId xmlns:a16="http://schemas.microsoft.com/office/drawing/2014/main" id="{AA638B2F-C5A5-4395-BD96-B1BE6053E2D2}"/>
            </a:ext>
          </a:extLst>
        </xdr:cNvPr>
        <xdr:cNvSpPr/>
      </xdr:nvSpPr>
      <xdr:spPr>
        <a:xfrm>
          <a:off x="140492069" y="23530672"/>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512</xdr:col>
      <xdr:colOff>179294</xdr:colOff>
      <xdr:row>118</xdr:row>
      <xdr:rowOff>118223</xdr:rowOff>
    </xdr:from>
    <xdr:to>
      <xdr:col>513</xdr:col>
      <xdr:colOff>114988</xdr:colOff>
      <xdr:row>119</xdr:row>
      <xdr:rowOff>115147</xdr:rowOff>
    </xdr:to>
    <xdr:sp macro="" textlink="">
      <xdr:nvSpPr>
        <xdr:cNvPr id="28" name="타원 192">
          <a:extLst>
            <a:ext uri="{FF2B5EF4-FFF2-40B4-BE49-F238E27FC236}">
              <a16:creationId xmlns:a16="http://schemas.microsoft.com/office/drawing/2014/main" id="{EFF67FDC-A048-4A2C-A0BD-9EE4766F9152}"/>
            </a:ext>
          </a:extLst>
        </xdr:cNvPr>
        <xdr:cNvSpPr/>
      </xdr:nvSpPr>
      <xdr:spPr>
        <a:xfrm>
          <a:off x="140492069" y="24816548"/>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512</xdr:col>
      <xdr:colOff>179294</xdr:colOff>
      <xdr:row>124</xdr:row>
      <xdr:rowOff>107017</xdr:rowOff>
    </xdr:from>
    <xdr:to>
      <xdr:col>513</xdr:col>
      <xdr:colOff>114988</xdr:colOff>
      <xdr:row>125</xdr:row>
      <xdr:rowOff>103941</xdr:rowOff>
    </xdr:to>
    <xdr:sp macro="" textlink="">
      <xdr:nvSpPr>
        <xdr:cNvPr id="29" name="타원 193">
          <a:extLst>
            <a:ext uri="{FF2B5EF4-FFF2-40B4-BE49-F238E27FC236}">
              <a16:creationId xmlns:a16="http://schemas.microsoft.com/office/drawing/2014/main" id="{93919786-8192-43FF-8DDE-837F6B809C73}"/>
            </a:ext>
          </a:extLst>
        </xdr:cNvPr>
        <xdr:cNvSpPr/>
      </xdr:nvSpPr>
      <xdr:spPr>
        <a:xfrm>
          <a:off x="140492069" y="260626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584</xdr:col>
      <xdr:colOff>179293</xdr:colOff>
      <xdr:row>112</xdr:row>
      <xdr:rowOff>78441</xdr:rowOff>
    </xdr:from>
    <xdr:to>
      <xdr:col>585</xdr:col>
      <xdr:colOff>114987</xdr:colOff>
      <xdr:row>113</xdr:row>
      <xdr:rowOff>75366</xdr:rowOff>
    </xdr:to>
    <xdr:sp macro="" textlink="">
      <xdr:nvSpPr>
        <xdr:cNvPr id="30" name="타원 196">
          <a:extLst>
            <a:ext uri="{FF2B5EF4-FFF2-40B4-BE49-F238E27FC236}">
              <a16:creationId xmlns:a16="http://schemas.microsoft.com/office/drawing/2014/main" id="{288F843A-A328-41BB-8A46-C41D0401DC65}"/>
            </a:ext>
          </a:extLst>
        </xdr:cNvPr>
        <xdr:cNvSpPr/>
      </xdr:nvSpPr>
      <xdr:spPr>
        <a:xfrm>
          <a:off x="160380268" y="23519466"/>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584</xdr:col>
      <xdr:colOff>179293</xdr:colOff>
      <xdr:row>118</xdr:row>
      <xdr:rowOff>107017</xdr:rowOff>
    </xdr:from>
    <xdr:to>
      <xdr:col>585</xdr:col>
      <xdr:colOff>114987</xdr:colOff>
      <xdr:row>119</xdr:row>
      <xdr:rowOff>103941</xdr:rowOff>
    </xdr:to>
    <xdr:sp macro="" textlink="">
      <xdr:nvSpPr>
        <xdr:cNvPr id="31" name="타원 197">
          <a:extLst>
            <a:ext uri="{FF2B5EF4-FFF2-40B4-BE49-F238E27FC236}">
              <a16:creationId xmlns:a16="http://schemas.microsoft.com/office/drawing/2014/main" id="{CACDAF4E-F05A-4EBF-A4FA-DA0B4B31A428}"/>
            </a:ext>
          </a:extLst>
        </xdr:cNvPr>
        <xdr:cNvSpPr/>
      </xdr:nvSpPr>
      <xdr:spPr>
        <a:xfrm>
          <a:off x="160380268" y="248053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584</xdr:col>
      <xdr:colOff>179293</xdr:colOff>
      <xdr:row>124</xdr:row>
      <xdr:rowOff>95811</xdr:rowOff>
    </xdr:from>
    <xdr:to>
      <xdr:col>585</xdr:col>
      <xdr:colOff>114987</xdr:colOff>
      <xdr:row>125</xdr:row>
      <xdr:rowOff>92735</xdr:rowOff>
    </xdr:to>
    <xdr:sp macro="" textlink="">
      <xdr:nvSpPr>
        <xdr:cNvPr id="32" name="타원 198">
          <a:extLst>
            <a:ext uri="{FF2B5EF4-FFF2-40B4-BE49-F238E27FC236}">
              <a16:creationId xmlns:a16="http://schemas.microsoft.com/office/drawing/2014/main" id="{317108C3-A7E1-4D2D-8225-F0CC60066C75}"/>
            </a:ext>
          </a:extLst>
        </xdr:cNvPr>
        <xdr:cNvSpPr/>
      </xdr:nvSpPr>
      <xdr:spPr>
        <a:xfrm>
          <a:off x="160380268" y="26051436"/>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584</xdr:col>
      <xdr:colOff>179293</xdr:colOff>
      <xdr:row>130</xdr:row>
      <xdr:rowOff>118222</xdr:rowOff>
    </xdr:from>
    <xdr:to>
      <xdr:col>585</xdr:col>
      <xdr:colOff>114987</xdr:colOff>
      <xdr:row>131</xdr:row>
      <xdr:rowOff>115147</xdr:rowOff>
    </xdr:to>
    <xdr:sp macro="" textlink="">
      <xdr:nvSpPr>
        <xdr:cNvPr id="33" name="타원 199">
          <a:extLst>
            <a:ext uri="{FF2B5EF4-FFF2-40B4-BE49-F238E27FC236}">
              <a16:creationId xmlns:a16="http://schemas.microsoft.com/office/drawing/2014/main" id="{3169D9E3-A5D7-4253-87B2-0590C4F54C07}"/>
            </a:ext>
          </a:extLst>
        </xdr:cNvPr>
        <xdr:cNvSpPr/>
      </xdr:nvSpPr>
      <xdr:spPr>
        <a:xfrm>
          <a:off x="160380268" y="2733114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584</xdr:col>
      <xdr:colOff>179293</xdr:colOff>
      <xdr:row>136</xdr:row>
      <xdr:rowOff>107017</xdr:rowOff>
    </xdr:from>
    <xdr:to>
      <xdr:col>585</xdr:col>
      <xdr:colOff>114987</xdr:colOff>
      <xdr:row>137</xdr:row>
      <xdr:rowOff>103941</xdr:rowOff>
    </xdr:to>
    <xdr:sp macro="" textlink="">
      <xdr:nvSpPr>
        <xdr:cNvPr id="34" name="타원 200">
          <a:extLst>
            <a:ext uri="{FF2B5EF4-FFF2-40B4-BE49-F238E27FC236}">
              <a16:creationId xmlns:a16="http://schemas.microsoft.com/office/drawing/2014/main" id="{1EA5CE65-A6B7-4C6E-8A20-E9DA89F9D7E2}"/>
            </a:ext>
          </a:extLst>
        </xdr:cNvPr>
        <xdr:cNvSpPr/>
      </xdr:nvSpPr>
      <xdr:spPr>
        <a:xfrm>
          <a:off x="160380268" y="285772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5</a:t>
          </a:r>
          <a:endParaRPr lang="ko-KR" altLang="en-US" sz="1100"/>
        </a:p>
      </xdr:txBody>
    </xdr:sp>
    <xdr:clientData/>
  </xdr:twoCellAnchor>
  <xdr:twoCellAnchor>
    <xdr:from>
      <xdr:col>602</xdr:col>
      <xdr:colOff>179293</xdr:colOff>
      <xdr:row>112</xdr:row>
      <xdr:rowOff>78441</xdr:rowOff>
    </xdr:from>
    <xdr:to>
      <xdr:col>603</xdr:col>
      <xdr:colOff>114987</xdr:colOff>
      <xdr:row>113</xdr:row>
      <xdr:rowOff>75366</xdr:rowOff>
    </xdr:to>
    <xdr:sp macro="" textlink="">
      <xdr:nvSpPr>
        <xdr:cNvPr id="35" name="타원 201">
          <a:extLst>
            <a:ext uri="{FF2B5EF4-FFF2-40B4-BE49-F238E27FC236}">
              <a16:creationId xmlns:a16="http://schemas.microsoft.com/office/drawing/2014/main" id="{7E1787E9-F636-41B6-BA5B-2ECC3DB73E91}"/>
            </a:ext>
          </a:extLst>
        </xdr:cNvPr>
        <xdr:cNvSpPr/>
      </xdr:nvSpPr>
      <xdr:spPr>
        <a:xfrm>
          <a:off x="165352318" y="23519466"/>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179293</xdr:colOff>
      <xdr:row>118</xdr:row>
      <xdr:rowOff>107017</xdr:rowOff>
    </xdr:from>
    <xdr:to>
      <xdr:col>603</xdr:col>
      <xdr:colOff>114987</xdr:colOff>
      <xdr:row>119</xdr:row>
      <xdr:rowOff>103941</xdr:rowOff>
    </xdr:to>
    <xdr:sp macro="" textlink="">
      <xdr:nvSpPr>
        <xdr:cNvPr id="36" name="타원 202">
          <a:extLst>
            <a:ext uri="{FF2B5EF4-FFF2-40B4-BE49-F238E27FC236}">
              <a16:creationId xmlns:a16="http://schemas.microsoft.com/office/drawing/2014/main" id="{F1AAB514-DD55-40C4-A149-47E29FD9FBBD}"/>
            </a:ext>
          </a:extLst>
        </xdr:cNvPr>
        <xdr:cNvSpPr/>
      </xdr:nvSpPr>
      <xdr:spPr>
        <a:xfrm>
          <a:off x="165352318" y="248053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179293</xdr:colOff>
      <xdr:row>124</xdr:row>
      <xdr:rowOff>95811</xdr:rowOff>
    </xdr:from>
    <xdr:to>
      <xdr:col>603</xdr:col>
      <xdr:colOff>114987</xdr:colOff>
      <xdr:row>125</xdr:row>
      <xdr:rowOff>92735</xdr:rowOff>
    </xdr:to>
    <xdr:sp macro="" textlink="">
      <xdr:nvSpPr>
        <xdr:cNvPr id="37" name="타원 203">
          <a:extLst>
            <a:ext uri="{FF2B5EF4-FFF2-40B4-BE49-F238E27FC236}">
              <a16:creationId xmlns:a16="http://schemas.microsoft.com/office/drawing/2014/main" id="{52C9BAD3-EA4D-49BC-8452-48155AD7FA2B}"/>
            </a:ext>
          </a:extLst>
        </xdr:cNvPr>
        <xdr:cNvSpPr/>
      </xdr:nvSpPr>
      <xdr:spPr>
        <a:xfrm>
          <a:off x="165352318" y="26051436"/>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179293</xdr:colOff>
      <xdr:row>130</xdr:row>
      <xdr:rowOff>118222</xdr:rowOff>
    </xdr:from>
    <xdr:to>
      <xdr:col>603</xdr:col>
      <xdr:colOff>114987</xdr:colOff>
      <xdr:row>131</xdr:row>
      <xdr:rowOff>115147</xdr:rowOff>
    </xdr:to>
    <xdr:sp macro="" textlink="">
      <xdr:nvSpPr>
        <xdr:cNvPr id="38" name="타원 204">
          <a:extLst>
            <a:ext uri="{FF2B5EF4-FFF2-40B4-BE49-F238E27FC236}">
              <a16:creationId xmlns:a16="http://schemas.microsoft.com/office/drawing/2014/main" id="{CA659A3A-8831-4595-A064-CAFA5B6F893E}"/>
            </a:ext>
          </a:extLst>
        </xdr:cNvPr>
        <xdr:cNvSpPr/>
      </xdr:nvSpPr>
      <xdr:spPr>
        <a:xfrm>
          <a:off x="165352318" y="2733114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179293</xdr:colOff>
      <xdr:row>136</xdr:row>
      <xdr:rowOff>107017</xdr:rowOff>
    </xdr:from>
    <xdr:to>
      <xdr:col>603</xdr:col>
      <xdr:colOff>114987</xdr:colOff>
      <xdr:row>137</xdr:row>
      <xdr:rowOff>103941</xdr:rowOff>
    </xdr:to>
    <xdr:sp macro="" textlink="">
      <xdr:nvSpPr>
        <xdr:cNvPr id="39" name="타원 205">
          <a:extLst>
            <a:ext uri="{FF2B5EF4-FFF2-40B4-BE49-F238E27FC236}">
              <a16:creationId xmlns:a16="http://schemas.microsoft.com/office/drawing/2014/main" id="{F536257D-A53D-4985-937E-975F9944EC9B}"/>
            </a:ext>
          </a:extLst>
        </xdr:cNvPr>
        <xdr:cNvSpPr/>
      </xdr:nvSpPr>
      <xdr:spPr>
        <a:xfrm>
          <a:off x="165352318" y="285772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179293</xdr:colOff>
      <xdr:row>142</xdr:row>
      <xdr:rowOff>129428</xdr:rowOff>
    </xdr:from>
    <xdr:to>
      <xdr:col>603</xdr:col>
      <xdr:colOff>114987</xdr:colOff>
      <xdr:row>143</xdr:row>
      <xdr:rowOff>126353</xdr:rowOff>
    </xdr:to>
    <xdr:sp macro="" textlink="">
      <xdr:nvSpPr>
        <xdr:cNvPr id="40" name="타원 206">
          <a:extLst>
            <a:ext uri="{FF2B5EF4-FFF2-40B4-BE49-F238E27FC236}">
              <a16:creationId xmlns:a16="http://schemas.microsoft.com/office/drawing/2014/main" id="{BB786984-9F7B-4A6F-A69F-E28B09355F12}"/>
            </a:ext>
          </a:extLst>
        </xdr:cNvPr>
        <xdr:cNvSpPr/>
      </xdr:nvSpPr>
      <xdr:spPr>
        <a:xfrm>
          <a:off x="165352318" y="29856953"/>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179293</xdr:colOff>
      <xdr:row>148</xdr:row>
      <xdr:rowOff>118223</xdr:rowOff>
    </xdr:from>
    <xdr:to>
      <xdr:col>603</xdr:col>
      <xdr:colOff>114987</xdr:colOff>
      <xdr:row>149</xdr:row>
      <xdr:rowOff>115147</xdr:rowOff>
    </xdr:to>
    <xdr:sp macro="" textlink="">
      <xdr:nvSpPr>
        <xdr:cNvPr id="41" name="타원 207">
          <a:extLst>
            <a:ext uri="{FF2B5EF4-FFF2-40B4-BE49-F238E27FC236}">
              <a16:creationId xmlns:a16="http://schemas.microsoft.com/office/drawing/2014/main" id="{BB1B771D-5B28-49D7-B82D-6583E422C8E7}"/>
            </a:ext>
          </a:extLst>
        </xdr:cNvPr>
        <xdr:cNvSpPr/>
      </xdr:nvSpPr>
      <xdr:spPr>
        <a:xfrm>
          <a:off x="165352318" y="31103048"/>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602</xdr:col>
      <xdr:colOff>179293</xdr:colOff>
      <xdr:row>154</xdr:row>
      <xdr:rowOff>84605</xdr:rowOff>
    </xdr:from>
    <xdr:to>
      <xdr:col>603</xdr:col>
      <xdr:colOff>114987</xdr:colOff>
      <xdr:row>155</xdr:row>
      <xdr:rowOff>81529</xdr:rowOff>
    </xdr:to>
    <xdr:sp macro="" textlink="">
      <xdr:nvSpPr>
        <xdr:cNvPr id="42" name="타원 208">
          <a:extLst>
            <a:ext uri="{FF2B5EF4-FFF2-40B4-BE49-F238E27FC236}">
              <a16:creationId xmlns:a16="http://schemas.microsoft.com/office/drawing/2014/main" id="{05AE95DA-5E18-460B-B9A1-FB47F3E75127}"/>
            </a:ext>
          </a:extLst>
        </xdr:cNvPr>
        <xdr:cNvSpPr/>
      </xdr:nvSpPr>
      <xdr:spPr>
        <a:xfrm>
          <a:off x="165352318" y="32326730"/>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608</xdr:col>
      <xdr:colOff>171450</xdr:colOff>
      <xdr:row>66</xdr:row>
      <xdr:rowOff>114300</xdr:rowOff>
    </xdr:from>
    <xdr:to>
      <xdr:col>609</xdr:col>
      <xdr:colOff>111225</xdr:colOff>
      <xdr:row>67</xdr:row>
      <xdr:rowOff>116483</xdr:rowOff>
    </xdr:to>
    <xdr:sp macro="" textlink="">
      <xdr:nvSpPr>
        <xdr:cNvPr id="43" name="타원 42">
          <a:extLst>
            <a:ext uri="{FF2B5EF4-FFF2-40B4-BE49-F238E27FC236}">
              <a16:creationId xmlns:a16="http://schemas.microsoft.com/office/drawing/2014/main" id="{0B613CF9-49B9-4CC4-9478-0DFC2CC51D64}"/>
            </a:ext>
          </a:extLst>
        </xdr:cNvPr>
        <xdr:cNvSpPr/>
      </xdr:nvSpPr>
      <xdr:spPr>
        <a:xfrm>
          <a:off x="167001825" y="13916025"/>
          <a:ext cx="216000" cy="211733"/>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608</xdr:col>
      <xdr:colOff>171450</xdr:colOff>
      <xdr:row>75</xdr:row>
      <xdr:rowOff>104775</xdr:rowOff>
    </xdr:from>
    <xdr:to>
      <xdr:col>609</xdr:col>
      <xdr:colOff>111225</xdr:colOff>
      <xdr:row>76</xdr:row>
      <xdr:rowOff>106958</xdr:rowOff>
    </xdr:to>
    <xdr:sp macro="" textlink="">
      <xdr:nvSpPr>
        <xdr:cNvPr id="44" name="타원 43">
          <a:extLst>
            <a:ext uri="{FF2B5EF4-FFF2-40B4-BE49-F238E27FC236}">
              <a16:creationId xmlns:a16="http://schemas.microsoft.com/office/drawing/2014/main" id="{76A89B93-9AB1-498F-8934-825FEA9273A9}"/>
            </a:ext>
          </a:extLst>
        </xdr:cNvPr>
        <xdr:cNvSpPr/>
      </xdr:nvSpPr>
      <xdr:spPr>
        <a:xfrm>
          <a:off x="167001825" y="15792450"/>
          <a:ext cx="216000" cy="211733"/>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272</xdr:col>
      <xdr:colOff>184336</xdr:colOff>
      <xdr:row>53</xdr:row>
      <xdr:rowOff>95250</xdr:rowOff>
    </xdr:from>
    <xdr:to>
      <xdr:col>273</xdr:col>
      <xdr:colOff>120030</xdr:colOff>
      <xdr:row>54</xdr:row>
      <xdr:rowOff>101700</xdr:rowOff>
    </xdr:to>
    <xdr:sp macro="" textlink="">
      <xdr:nvSpPr>
        <xdr:cNvPr id="45" name="타원 239">
          <a:extLst>
            <a:ext uri="{FF2B5EF4-FFF2-40B4-BE49-F238E27FC236}">
              <a16:creationId xmlns:a16="http://schemas.microsoft.com/office/drawing/2014/main" id="{F384178C-FE0B-4E37-90CB-560FE09193B6}"/>
            </a:ext>
          </a:extLst>
        </xdr:cNvPr>
        <xdr:cNvSpPr/>
      </xdr:nvSpPr>
      <xdr:spPr>
        <a:xfrm>
          <a:off x="74203111" y="11210925"/>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272</xdr:col>
      <xdr:colOff>184336</xdr:colOff>
      <xdr:row>59</xdr:row>
      <xdr:rowOff>114300</xdr:rowOff>
    </xdr:from>
    <xdr:to>
      <xdr:col>273</xdr:col>
      <xdr:colOff>120030</xdr:colOff>
      <xdr:row>60</xdr:row>
      <xdr:rowOff>111225</xdr:rowOff>
    </xdr:to>
    <xdr:sp macro="" textlink="">
      <xdr:nvSpPr>
        <xdr:cNvPr id="46" name="타원 240">
          <a:extLst>
            <a:ext uri="{FF2B5EF4-FFF2-40B4-BE49-F238E27FC236}">
              <a16:creationId xmlns:a16="http://schemas.microsoft.com/office/drawing/2014/main" id="{DC3EDE4E-E039-40D2-A661-2E634624681C}"/>
            </a:ext>
          </a:extLst>
        </xdr:cNvPr>
        <xdr:cNvSpPr/>
      </xdr:nvSpPr>
      <xdr:spPr>
        <a:xfrm>
          <a:off x="74203111" y="12468225"/>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272</xdr:col>
      <xdr:colOff>184336</xdr:colOff>
      <xdr:row>65</xdr:row>
      <xdr:rowOff>114300</xdr:rowOff>
    </xdr:from>
    <xdr:to>
      <xdr:col>273</xdr:col>
      <xdr:colOff>120030</xdr:colOff>
      <xdr:row>66</xdr:row>
      <xdr:rowOff>111225</xdr:rowOff>
    </xdr:to>
    <xdr:sp macro="" textlink="">
      <xdr:nvSpPr>
        <xdr:cNvPr id="47" name="타원 241">
          <a:extLst>
            <a:ext uri="{FF2B5EF4-FFF2-40B4-BE49-F238E27FC236}">
              <a16:creationId xmlns:a16="http://schemas.microsoft.com/office/drawing/2014/main" id="{C38F9212-CE40-42A0-A6B7-12891D880357}"/>
            </a:ext>
          </a:extLst>
        </xdr:cNvPr>
        <xdr:cNvSpPr/>
      </xdr:nvSpPr>
      <xdr:spPr>
        <a:xfrm>
          <a:off x="74203111" y="13706475"/>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602</xdr:col>
      <xdr:colOff>179294</xdr:colOff>
      <xdr:row>162</xdr:row>
      <xdr:rowOff>123265</xdr:rowOff>
    </xdr:from>
    <xdr:to>
      <xdr:col>603</xdr:col>
      <xdr:colOff>114988</xdr:colOff>
      <xdr:row>163</xdr:row>
      <xdr:rowOff>120189</xdr:rowOff>
    </xdr:to>
    <xdr:sp macro="" textlink="">
      <xdr:nvSpPr>
        <xdr:cNvPr id="48" name="타원 207">
          <a:extLst>
            <a:ext uri="{FF2B5EF4-FFF2-40B4-BE49-F238E27FC236}">
              <a16:creationId xmlns:a16="http://schemas.microsoft.com/office/drawing/2014/main" id="{A925E06A-6A27-4E7F-8A6E-3C43CCBB4BFA}"/>
            </a:ext>
          </a:extLst>
        </xdr:cNvPr>
        <xdr:cNvSpPr/>
      </xdr:nvSpPr>
      <xdr:spPr>
        <a:xfrm>
          <a:off x="165352319" y="34041790"/>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179294</xdr:colOff>
      <xdr:row>169</xdr:row>
      <xdr:rowOff>89648</xdr:rowOff>
    </xdr:from>
    <xdr:to>
      <xdr:col>603</xdr:col>
      <xdr:colOff>114988</xdr:colOff>
      <xdr:row>170</xdr:row>
      <xdr:rowOff>86572</xdr:rowOff>
    </xdr:to>
    <xdr:sp macro="" textlink="">
      <xdr:nvSpPr>
        <xdr:cNvPr id="49" name="타원 207">
          <a:extLst>
            <a:ext uri="{FF2B5EF4-FFF2-40B4-BE49-F238E27FC236}">
              <a16:creationId xmlns:a16="http://schemas.microsoft.com/office/drawing/2014/main" id="{6CD10B22-A9D8-4475-9B60-481C131DD465}"/>
            </a:ext>
          </a:extLst>
        </xdr:cNvPr>
        <xdr:cNvSpPr/>
      </xdr:nvSpPr>
      <xdr:spPr>
        <a:xfrm>
          <a:off x="165352319" y="35475023"/>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179294</xdr:colOff>
      <xdr:row>175</xdr:row>
      <xdr:rowOff>100853</xdr:rowOff>
    </xdr:from>
    <xdr:to>
      <xdr:col>603</xdr:col>
      <xdr:colOff>114988</xdr:colOff>
      <xdr:row>176</xdr:row>
      <xdr:rowOff>97777</xdr:rowOff>
    </xdr:to>
    <xdr:sp macro="" textlink="">
      <xdr:nvSpPr>
        <xdr:cNvPr id="50" name="타원 207">
          <a:extLst>
            <a:ext uri="{FF2B5EF4-FFF2-40B4-BE49-F238E27FC236}">
              <a16:creationId xmlns:a16="http://schemas.microsoft.com/office/drawing/2014/main" id="{BDDD1336-A99F-4ACF-B602-A8FBEFB078F2}"/>
            </a:ext>
          </a:extLst>
        </xdr:cNvPr>
        <xdr:cNvSpPr/>
      </xdr:nvSpPr>
      <xdr:spPr>
        <a:xfrm>
          <a:off x="165352319" y="36743528"/>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602</xdr:col>
      <xdr:colOff>168089</xdr:colOff>
      <xdr:row>224</xdr:row>
      <xdr:rowOff>89647</xdr:rowOff>
    </xdr:from>
    <xdr:to>
      <xdr:col>603</xdr:col>
      <xdr:colOff>103783</xdr:colOff>
      <xdr:row>225</xdr:row>
      <xdr:rowOff>86571</xdr:rowOff>
    </xdr:to>
    <xdr:sp macro="" textlink="">
      <xdr:nvSpPr>
        <xdr:cNvPr id="51" name="타원 207">
          <a:extLst>
            <a:ext uri="{FF2B5EF4-FFF2-40B4-BE49-F238E27FC236}">
              <a16:creationId xmlns:a16="http://schemas.microsoft.com/office/drawing/2014/main" id="{74EC3CE6-4FD0-49EB-B5FF-A3A2C5E7C871}"/>
            </a:ext>
          </a:extLst>
        </xdr:cNvPr>
        <xdr:cNvSpPr/>
      </xdr:nvSpPr>
      <xdr:spPr>
        <a:xfrm>
          <a:off x="165341114" y="4700027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506</xdr:col>
      <xdr:colOff>160983</xdr:colOff>
      <xdr:row>59</xdr:row>
      <xdr:rowOff>107736</xdr:rowOff>
    </xdr:from>
    <xdr:to>
      <xdr:col>507</xdr:col>
      <xdr:colOff>100759</xdr:colOff>
      <xdr:row>60</xdr:row>
      <xdr:rowOff>118463</xdr:rowOff>
    </xdr:to>
    <xdr:sp macro="" textlink="">
      <xdr:nvSpPr>
        <xdr:cNvPr id="52" name="타원 312">
          <a:extLst>
            <a:ext uri="{FF2B5EF4-FFF2-40B4-BE49-F238E27FC236}">
              <a16:creationId xmlns:a16="http://schemas.microsoft.com/office/drawing/2014/main" id="{741458D1-0F5E-4543-8E03-136594ED9473}"/>
            </a:ext>
          </a:extLst>
        </xdr:cNvPr>
        <xdr:cNvSpPr/>
      </xdr:nvSpPr>
      <xdr:spPr>
        <a:xfrm>
          <a:off x="138816408" y="12461661"/>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506</xdr:col>
      <xdr:colOff>182657</xdr:colOff>
      <xdr:row>53</xdr:row>
      <xdr:rowOff>104775</xdr:rowOff>
    </xdr:from>
    <xdr:to>
      <xdr:col>507</xdr:col>
      <xdr:colOff>118351</xdr:colOff>
      <xdr:row>54</xdr:row>
      <xdr:rowOff>111225</xdr:rowOff>
    </xdr:to>
    <xdr:sp macro="" textlink="">
      <xdr:nvSpPr>
        <xdr:cNvPr id="53" name="타원 313">
          <a:extLst>
            <a:ext uri="{FF2B5EF4-FFF2-40B4-BE49-F238E27FC236}">
              <a16:creationId xmlns:a16="http://schemas.microsoft.com/office/drawing/2014/main" id="{83AEF432-687F-4509-A5BB-83109A5AAF04}"/>
            </a:ext>
          </a:extLst>
        </xdr:cNvPr>
        <xdr:cNvSpPr/>
      </xdr:nvSpPr>
      <xdr:spPr>
        <a:xfrm>
          <a:off x="138838082" y="1122045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506</xdr:col>
      <xdr:colOff>160983</xdr:colOff>
      <xdr:row>71</xdr:row>
      <xdr:rowOff>107737</xdr:rowOff>
    </xdr:from>
    <xdr:to>
      <xdr:col>507</xdr:col>
      <xdr:colOff>100759</xdr:colOff>
      <xdr:row>72</xdr:row>
      <xdr:rowOff>118464</xdr:rowOff>
    </xdr:to>
    <xdr:sp macro="" textlink="">
      <xdr:nvSpPr>
        <xdr:cNvPr id="54" name="타원 314">
          <a:extLst>
            <a:ext uri="{FF2B5EF4-FFF2-40B4-BE49-F238E27FC236}">
              <a16:creationId xmlns:a16="http://schemas.microsoft.com/office/drawing/2014/main" id="{B6C3475C-5670-4F9B-A808-ED84F0E2D755}"/>
            </a:ext>
          </a:extLst>
        </xdr:cNvPr>
        <xdr:cNvSpPr/>
      </xdr:nvSpPr>
      <xdr:spPr>
        <a:xfrm>
          <a:off x="138816408" y="14957212"/>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506</xdr:col>
      <xdr:colOff>182657</xdr:colOff>
      <xdr:row>65</xdr:row>
      <xdr:rowOff>127187</xdr:rowOff>
    </xdr:from>
    <xdr:to>
      <xdr:col>507</xdr:col>
      <xdr:colOff>118351</xdr:colOff>
      <xdr:row>66</xdr:row>
      <xdr:rowOff>122431</xdr:rowOff>
    </xdr:to>
    <xdr:sp macro="" textlink="">
      <xdr:nvSpPr>
        <xdr:cNvPr id="55" name="타원 315">
          <a:extLst>
            <a:ext uri="{FF2B5EF4-FFF2-40B4-BE49-F238E27FC236}">
              <a16:creationId xmlns:a16="http://schemas.microsoft.com/office/drawing/2014/main" id="{DAB9336A-15D8-40B7-B5A8-95BD15957263}"/>
            </a:ext>
          </a:extLst>
        </xdr:cNvPr>
        <xdr:cNvSpPr/>
      </xdr:nvSpPr>
      <xdr:spPr>
        <a:xfrm>
          <a:off x="138838082" y="13719362"/>
          <a:ext cx="211919" cy="20479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506</xdr:col>
      <xdr:colOff>160983</xdr:colOff>
      <xdr:row>78</xdr:row>
      <xdr:rowOff>107736</xdr:rowOff>
    </xdr:from>
    <xdr:to>
      <xdr:col>507</xdr:col>
      <xdr:colOff>100759</xdr:colOff>
      <xdr:row>79</xdr:row>
      <xdr:rowOff>118463</xdr:rowOff>
    </xdr:to>
    <xdr:sp macro="" textlink="">
      <xdr:nvSpPr>
        <xdr:cNvPr id="56" name="타원 316">
          <a:extLst>
            <a:ext uri="{FF2B5EF4-FFF2-40B4-BE49-F238E27FC236}">
              <a16:creationId xmlns:a16="http://schemas.microsoft.com/office/drawing/2014/main" id="{04B9FF4B-C168-4077-873E-1AB0E78F87C3}"/>
            </a:ext>
          </a:extLst>
        </xdr:cNvPr>
        <xdr:cNvSpPr/>
      </xdr:nvSpPr>
      <xdr:spPr>
        <a:xfrm>
          <a:off x="138816408" y="16424061"/>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5</a:t>
          </a:r>
          <a:endParaRPr lang="ko-KR" altLang="en-US" sz="1100"/>
        </a:p>
      </xdr:txBody>
    </xdr:sp>
    <xdr:clientData/>
  </xdr:twoCellAnchor>
  <xdr:twoCellAnchor>
    <xdr:from>
      <xdr:col>602</xdr:col>
      <xdr:colOff>179294</xdr:colOff>
      <xdr:row>277</xdr:row>
      <xdr:rowOff>89647</xdr:rowOff>
    </xdr:from>
    <xdr:to>
      <xdr:col>603</xdr:col>
      <xdr:colOff>114988</xdr:colOff>
      <xdr:row>278</xdr:row>
      <xdr:rowOff>86571</xdr:rowOff>
    </xdr:to>
    <xdr:sp macro="" textlink="">
      <xdr:nvSpPr>
        <xdr:cNvPr id="57" name="타원 207">
          <a:extLst>
            <a:ext uri="{FF2B5EF4-FFF2-40B4-BE49-F238E27FC236}">
              <a16:creationId xmlns:a16="http://schemas.microsoft.com/office/drawing/2014/main" id="{10112EC3-BB09-40BE-9B7F-528701EAB275}"/>
            </a:ext>
          </a:extLst>
        </xdr:cNvPr>
        <xdr:cNvSpPr/>
      </xdr:nvSpPr>
      <xdr:spPr>
        <a:xfrm>
          <a:off x="165352319" y="5810642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512</xdr:col>
      <xdr:colOff>160983</xdr:colOff>
      <xdr:row>59</xdr:row>
      <xdr:rowOff>107736</xdr:rowOff>
    </xdr:from>
    <xdr:to>
      <xdr:col>513</xdr:col>
      <xdr:colOff>100759</xdr:colOff>
      <xdr:row>60</xdr:row>
      <xdr:rowOff>118463</xdr:rowOff>
    </xdr:to>
    <xdr:sp macro="" textlink="">
      <xdr:nvSpPr>
        <xdr:cNvPr id="58" name="타원 317">
          <a:extLst>
            <a:ext uri="{FF2B5EF4-FFF2-40B4-BE49-F238E27FC236}">
              <a16:creationId xmlns:a16="http://schemas.microsoft.com/office/drawing/2014/main" id="{FBBF0BCD-D5A6-4B90-8647-43BC64F7946A}"/>
            </a:ext>
          </a:extLst>
        </xdr:cNvPr>
        <xdr:cNvSpPr/>
      </xdr:nvSpPr>
      <xdr:spPr>
        <a:xfrm>
          <a:off x="140473758" y="12461661"/>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512</xdr:col>
      <xdr:colOff>182657</xdr:colOff>
      <xdr:row>53</xdr:row>
      <xdr:rowOff>104775</xdr:rowOff>
    </xdr:from>
    <xdr:to>
      <xdr:col>513</xdr:col>
      <xdr:colOff>118351</xdr:colOff>
      <xdr:row>54</xdr:row>
      <xdr:rowOff>111225</xdr:rowOff>
    </xdr:to>
    <xdr:sp macro="" textlink="">
      <xdr:nvSpPr>
        <xdr:cNvPr id="59" name="타원 318">
          <a:extLst>
            <a:ext uri="{FF2B5EF4-FFF2-40B4-BE49-F238E27FC236}">
              <a16:creationId xmlns:a16="http://schemas.microsoft.com/office/drawing/2014/main" id="{B21E0380-440B-4D17-BA1E-6266154ABB79}"/>
            </a:ext>
          </a:extLst>
        </xdr:cNvPr>
        <xdr:cNvSpPr/>
      </xdr:nvSpPr>
      <xdr:spPr>
        <a:xfrm>
          <a:off x="140495432" y="1122045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554</xdr:col>
      <xdr:colOff>138572</xdr:colOff>
      <xdr:row>59</xdr:row>
      <xdr:rowOff>107736</xdr:rowOff>
    </xdr:from>
    <xdr:to>
      <xdr:col>555</xdr:col>
      <xdr:colOff>78348</xdr:colOff>
      <xdr:row>60</xdr:row>
      <xdr:rowOff>118463</xdr:rowOff>
    </xdr:to>
    <xdr:sp macro="" textlink="">
      <xdr:nvSpPr>
        <xdr:cNvPr id="60" name="타원 448">
          <a:extLst>
            <a:ext uri="{FF2B5EF4-FFF2-40B4-BE49-F238E27FC236}">
              <a16:creationId xmlns:a16="http://schemas.microsoft.com/office/drawing/2014/main" id="{41CA50D2-AFCF-4450-9DBE-E7B46B4E7FCE}"/>
            </a:ext>
          </a:extLst>
        </xdr:cNvPr>
        <xdr:cNvSpPr/>
      </xdr:nvSpPr>
      <xdr:spPr>
        <a:xfrm>
          <a:off x="152052797" y="12461661"/>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554</xdr:col>
      <xdr:colOff>160246</xdr:colOff>
      <xdr:row>53</xdr:row>
      <xdr:rowOff>104775</xdr:rowOff>
    </xdr:from>
    <xdr:to>
      <xdr:col>555</xdr:col>
      <xdr:colOff>95940</xdr:colOff>
      <xdr:row>54</xdr:row>
      <xdr:rowOff>111225</xdr:rowOff>
    </xdr:to>
    <xdr:sp macro="" textlink="">
      <xdr:nvSpPr>
        <xdr:cNvPr id="61" name="타원 449">
          <a:extLst>
            <a:ext uri="{FF2B5EF4-FFF2-40B4-BE49-F238E27FC236}">
              <a16:creationId xmlns:a16="http://schemas.microsoft.com/office/drawing/2014/main" id="{4BE2A86B-B8AB-46D4-9FC2-91F896013BBF}"/>
            </a:ext>
          </a:extLst>
        </xdr:cNvPr>
        <xdr:cNvSpPr/>
      </xdr:nvSpPr>
      <xdr:spPr>
        <a:xfrm>
          <a:off x="152074471" y="1122045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578</xdr:col>
      <xdr:colOff>179294</xdr:colOff>
      <xdr:row>60</xdr:row>
      <xdr:rowOff>92608</xdr:rowOff>
    </xdr:from>
    <xdr:to>
      <xdr:col>579</xdr:col>
      <xdr:colOff>119069</xdr:colOff>
      <xdr:row>61</xdr:row>
      <xdr:rowOff>103335</xdr:rowOff>
    </xdr:to>
    <xdr:sp macro="" textlink="">
      <xdr:nvSpPr>
        <xdr:cNvPr id="62" name="타원 459">
          <a:extLst>
            <a:ext uri="{FF2B5EF4-FFF2-40B4-BE49-F238E27FC236}">
              <a16:creationId xmlns:a16="http://schemas.microsoft.com/office/drawing/2014/main" id="{1D636637-C2ED-41A3-9DE9-DA4F7C2DC232}"/>
            </a:ext>
          </a:extLst>
        </xdr:cNvPr>
        <xdr:cNvSpPr/>
      </xdr:nvSpPr>
      <xdr:spPr>
        <a:xfrm>
          <a:off x="158722919" y="12656083"/>
          <a:ext cx="216000"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578</xdr:col>
      <xdr:colOff>200968</xdr:colOff>
      <xdr:row>53</xdr:row>
      <xdr:rowOff>89647</xdr:rowOff>
    </xdr:from>
    <xdr:to>
      <xdr:col>579</xdr:col>
      <xdr:colOff>136661</xdr:colOff>
      <xdr:row>54</xdr:row>
      <xdr:rowOff>96097</xdr:rowOff>
    </xdr:to>
    <xdr:sp macro="" textlink="">
      <xdr:nvSpPr>
        <xdr:cNvPr id="63" name="타원 460">
          <a:extLst>
            <a:ext uri="{FF2B5EF4-FFF2-40B4-BE49-F238E27FC236}">
              <a16:creationId xmlns:a16="http://schemas.microsoft.com/office/drawing/2014/main" id="{D8FB077E-A183-4187-9083-CCE8740F6D55}"/>
            </a:ext>
          </a:extLst>
        </xdr:cNvPr>
        <xdr:cNvSpPr/>
      </xdr:nvSpPr>
      <xdr:spPr>
        <a:xfrm>
          <a:off x="158744593" y="11205322"/>
          <a:ext cx="211918"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578</xdr:col>
      <xdr:colOff>179294</xdr:colOff>
      <xdr:row>72</xdr:row>
      <xdr:rowOff>92609</xdr:rowOff>
    </xdr:from>
    <xdr:to>
      <xdr:col>579</xdr:col>
      <xdr:colOff>119069</xdr:colOff>
      <xdr:row>73</xdr:row>
      <xdr:rowOff>103336</xdr:rowOff>
    </xdr:to>
    <xdr:sp macro="" textlink="">
      <xdr:nvSpPr>
        <xdr:cNvPr id="64" name="타원 461">
          <a:extLst>
            <a:ext uri="{FF2B5EF4-FFF2-40B4-BE49-F238E27FC236}">
              <a16:creationId xmlns:a16="http://schemas.microsoft.com/office/drawing/2014/main" id="{EDA78DAB-872B-4E8C-A7F0-CB744A73C8FC}"/>
            </a:ext>
          </a:extLst>
        </xdr:cNvPr>
        <xdr:cNvSpPr/>
      </xdr:nvSpPr>
      <xdr:spPr>
        <a:xfrm>
          <a:off x="158722919" y="15151634"/>
          <a:ext cx="216000"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578</xdr:col>
      <xdr:colOff>200968</xdr:colOff>
      <xdr:row>66</xdr:row>
      <xdr:rowOff>112059</xdr:rowOff>
    </xdr:from>
    <xdr:to>
      <xdr:col>579</xdr:col>
      <xdr:colOff>136661</xdr:colOff>
      <xdr:row>67</xdr:row>
      <xdr:rowOff>107303</xdr:rowOff>
    </xdr:to>
    <xdr:sp macro="" textlink="">
      <xdr:nvSpPr>
        <xdr:cNvPr id="65" name="타원 462">
          <a:extLst>
            <a:ext uri="{FF2B5EF4-FFF2-40B4-BE49-F238E27FC236}">
              <a16:creationId xmlns:a16="http://schemas.microsoft.com/office/drawing/2014/main" id="{87C57AA8-956D-4EA2-8F0E-950033E10AD5}"/>
            </a:ext>
          </a:extLst>
        </xdr:cNvPr>
        <xdr:cNvSpPr/>
      </xdr:nvSpPr>
      <xdr:spPr>
        <a:xfrm>
          <a:off x="158744593" y="13913784"/>
          <a:ext cx="211918" cy="20479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578</xdr:col>
      <xdr:colOff>179294</xdr:colOff>
      <xdr:row>78</xdr:row>
      <xdr:rowOff>81402</xdr:rowOff>
    </xdr:from>
    <xdr:to>
      <xdr:col>579</xdr:col>
      <xdr:colOff>119069</xdr:colOff>
      <xdr:row>79</xdr:row>
      <xdr:rowOff>92129</xdr:rowOff>
    </xdr:to>
    <xdr:sp macro="" textlink="">
      <xdr:nvSpPr>
        <xdr:cNvPr id="66" name="타원 463">
          <a:extLst>
            <a:ext uri="{FF2B5EF4-FFF2-40B4-BE49-F238E27FC236}">
              <a16:creationId xmlns:a16="http://schemas.microsoft.com/office/drawing/2014/main" id="{FA2E8D02-BB22-4C32-A9CA-DC11B5B99B55}"/>
            </a:ext>
          </a:extLst>
        </xdr:cNvPr>
        <xdr:cNvSpPr/>
      </xdr:nvSpPr>
      <xdr:spPr>
        <a:xfrm>
          <a:off x="158722919" y="16397727"/>
          <a:ext cx="216000"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578</xdr:col>
      <xdr:colOff>179294</xdr:colOff>
      <xdr:row>84</xdr:row>
      <xdr:rowOff>81402</xdr:rowOff>
    </xdr:from>
    <xdr:to>
      <xdr:col>579</xdr:col>
      <xdr:colOff>119069</xdr:colOff>
      <xdr:row>85</xdr:row>
      <xdr:rowOff>92130</xdr:rowOff>
    </xdr:to>
    <xdr:sp macro="" textlink="">
      <xdr:nvSpPr>
        <xdr:cNvPr id="67" name="타원 464">
          <a:extLst>
            <a:ext uri="{FF2B5EF4-FFF2-40B4-BE49-F238E27FC236}">
              <a16:creationId xmlns:a16="http://schemas.microsoft.com/office/drawing/2014/main" id="{331512B8-56E5-41A6-806A-42545E88D560}"/>
            </a:ext>
          </a:extLst>
        </xdr:cNvPr>
        <xdr:cNvSpPr/>
      </xdr:nvSpPr>
      <xdr:spPr>
        <a:xfrm>
          <a:off x="158722919" y="17655027"/>
          <a:ext cx="216000" cy="220278"/>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578</xdr:col>
      <xdr:colOff>179294</xdr:colOff>
      <xdr:row>90</xdr:row>
      <xdr:rowOff>70197</xdr:rowOff>
    </xdr:from>
    <xdr:to>
      <xdr:col>579</xdr:col>
      <xdr:colOff>119069</xdr:colOff>
      <xdr:row>91</xdr:row>
      <xdr:rowOff>80924</xdr:rowOff>
    </xdr:to>
    <xdr:sp macro="" textlink="">
      <xdr:nvSpPr>
        <xdr:cNvPr id="68" name="타원 465">
          <a:extLst>
            <a:ext uri="{FF2B5EF4-FFF2-40B4-BE49-F238E27FC236}">
              <a16:creationId xmlns:a16="http://schemas.microsoft.com/office/drawing/2014/main" id="{AAA84A7B-874D-4B62-995D-B48F499A07F0}"/>
            </a:ext>
          </a:extLst>
        </xdr:cNvPr>
        <xdr:cNvSpPr/>
      </xdr:nvSpPr>
      <xdr:spPr>
        <a:xfrm>
          <a:off x="158722919" y="18901122"/>
          <a:ext cx="216000"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584</xdr:col>
      <xdr:colOff>179293</xdr:colOff>
      <xdr:row>59</xdr:row>
      <xdr:rowOff>92608</xdr:rowOff>
    </xdr:from>
    <xdr:to>
      <xdr:col>585</xdr:col>
      <xdr:colOff>119069</xdr:colOff>
      <xdr:row>60</xdr:row>
      <xdr:rowOff>103335</xdr:rowOff>
    </xdr:to>
    <xdr:sp macro="" textlink="">
      <xdr:nvSpPr>
        <xdr:cNvPr id="69" name="타원 466">
          <a:extLst>
            <a:ext uri="{FF2B5EF4-FFF2-40B4-BE49-F238E27FC236}">
              <a16:creationId xmlns:a16="http://schemas.microsoft.com/office/drawing/2014/main" id="{6AFB2CB6-111D-4FDC-A211-6F3C4F2F186E}"/>
            </a:ext>
          </a:extLst>
        </xdr:cNvPr>
        <xdr:cNvSpPr/>
      </xdr:nvSpPr>
      <xdr:spPr>
        <a:xfrm>
          <a:off x="160380268" y="12446533"/>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584</xdr:col>
      <xdr:colOff>200967</xdr:colOff>
      <xdr:row>53</xdr:row>
      <xdr:rowOff>89647</xdr:rowOff>
    </xdr:from>
    <xdr:to>
      <xdr:col>585</xdr:col>
      <xdr:colOff>136661</xdr:colOff>
      <xdr:row>54</xdr:row>
      <xdr:rowOff>96097</xdr:rowOff>
    </xdr:to>
    <xdr:sp macro="" textlink="">
      <xdr:nvSpPr>
        <xdr:cNvPr id="70" name="타원 467">
          <a:extLst>
            <a:ext uri="{FF2B5EF4-FFF2-40B4-BE49-F238E27FC236}">
              <a16:creationId xmlns:a16="http://schemas.microsoft.com/office/drawing/2014/main" id="{2F4CAFD4-02DD-4360-BC29-476DC6E53D59}"/>
            </a:ext>
          </a:extLst>
        </xdr:cNvPr>
        <xdr:cNvSpPr/>
      </xdr:nvSpPr>
      <xdr:spPr>
        <a:xfrm>
          <a:off x="160401942" y="11205322"/>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584</xdr:col>
      <xdr:colOff>179293</xdr:colOff>
      <xdr:row>71</xdr:row>
      <xdr:rowOff>92609</xdr:rowOff>
    </xdr:from>
    <xdr:to>
      <xdr:col>585</xdr:col>
      <xdr:colOff>119069</xdr:colOff>
      <xdr:row>72</xdr:row>
      <xdr:rowOff>103336</xdr:rowOff>
    </xdr:to>
    <xdr:sp macro="" textlink="">
      <xdr:nvSpPr>
        <xdr:cNvPr id="71" name="타원 469">
          <a:extLst>
            <a:ext uri="{FF2B5EF4-FFF2-40B4-BE49-F238E27FC236}">
              <a16:creationId xmlns:a16="http://schemas.microsoft.com/office/drawing/2014/main" id="{83D93AC0-B9B8-4E5B-982C-E23C375A3202}"/>
            </a:ext>
          </a:extLst>
        </xdr:cNvPr>
        <xdr:cNvSpPr/>
      </xdr:nvSpPr>
      <xdr:spPr>
        <a:xfrm>
          <a:off x="160380268" y="14942084"/>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5</a:t>
          </a:r>
          <a:endParaRPr lang="ko-KR" altLang="en-US" sz="1100"/>
        </a:p>
      </xdr:txBody>
    </xdr:sp>
    <xdr:clientData/>
  </xdr:twoCellAnchor>
  <xdr:twoCellAnchor>
    <xdr:from>
      <xdr:col>584</xdr:col>
      <xdr:colOff>200967</xdr:colOff>
      <xdr:row>65</xdr:row>
      <xdr:rowOff>112059</xdr:rowOff>
    </xdr:from>
    <xdr:to>
      <xdr:col>585</xdr:col>
      <xdr:colOff>136661</xdr:colOff>
      <xdr:row>66</xdr:row>
      <xdr:rowOff>107303</xdr:rowOff>
    </xdr:to>
    <xdr:sp macro="" textlink="">
      <xdr:nvSpPr>
        <xdr:cNvPr id="72" name="타원 470">
          <a:extLst>
            <a:ext uri="{FF2B5EF4-FFF2-40B4-BE49-F238E27FC236}">
              <a16:creationId xmlns:a16="http://schemas.microsoft.com/office/drawing/2014/main" id="{62AC5AA3-81E7-477E-A7F4-554A4B0ABDE0}"/>
            </a:ext>
          </a:extLst>
        </xdr:cNvPr>
        <xdr:cNvSpPr/>
      </xdr:nvSpPr>
      <xdr:spPr>
        <a:xfrm>
          <a:off x="160401942" y="13704234"/>
          <a:ext cx="211919" cy="20479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584</xdr:col>
      <xdr:colOff>179293</xdr:colOff>
      <xdr:row>77</xdr:row>
      <xdr:rowOff>81402</xdr:rowOff>
    </xdr:from>
    <xdr:to>
      <xdr:col>585</xdr:col>
      <xdr:colOff>119069</xdr:colOff>
      <xdr:row>78</xdr:row>
      <xdr:rowOff>92129</xdr:rowOff>
    </xdr:to>
    <xdr:sp macro="" textlink="">
      <xdr:nvSpPr>
        <xdr:cNvPr id="73" name="타원 471">
          <a:extLst>
            <a:ext uri="{FF2B5EF4-FFF2-40B4-BE49-F238E27FC236}">
              <a16:creationId xmlns:a16="http://schemas.microsoft.com/office/drawing/2014/main" id="{D97697F0-1D0F-435E-8A81-949A1E2073A8}"/>
            </a:ext>
          </a:extLst>
        </xdr:cNvPr>
        <xdr:cNvSpPr/>
      </xdr:nvSpPr>
      <xdr:spPr>
        <a:xfrm>
          <a:off x="160380268" y="16188177"/>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6</a:t>
          </a:r>
          <a:endParaRPr lang="ko-KR" altLang="en-US" sz="1100"/>
        </a:p>
      </xdr:txBody>
    </xdr:sp>
    <xdr:clientData/>
  </xdr:twoCellAnchor>
  <xdr:twoCellAnchor>
    <xdr:from>
      <xdr:col>584</xdr:col>
      <xdr:colOff>179293</xdr:colOff>
      <xdr:row>83</xdr:row>
      <xdr:rowOff>81402</xdr:rowOff>
    </xdr:from>
    <xdr:to>
      <xdr:col>585</xdr:col>
      <xdr:colOff>119069</xdr:colOff>
      <xdr:row>84</xdr:row>
      <xdr:rowOff>92130</xdr:rowOff>
    </xdr:to>
    <xdr:sp macro="" textlink="">
      <xdr:nvSpPr>
        <xdr:cNvPr id="74" name="타원 472">
          <a:extLst>
            <a:ext uri="{FF2B5EF4-FFF2-40B4-BE49-F238E27FC236}">
              <a16:creationId xmlns:a16="http://schemas.microsoft.com/office/drawing/2014/main" id="{CBBDA23E-1925-4E02-B963-3165004265BB}"/>
            </a:ext>
          </a:extLst>
        </xdr:cNvPr>
        <xdr:cNvSpPr/>
      </xdr:nvSpPr>
      <xdr:spPr>
        <a:xfrm>
          <a:off x="160380268" y="17445477"/>
          <a:ext cx="216001" cy="220278"/>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7</a:t>
          </a:r>
          <a:endParaRPr lang="ko-KR" altLang="en-US" sz="1100"/>
        </a:p>
      </xdr:txBody>
    </xdr:sp>
    <xdr:clientData/>
  </xdr:twoCellAnchor>
  <xdr:twoCellAnchor>
    <xdr:from>
      <xdr:col>578</xdr:col>
      <xdr:colOff>179294</xdr:colOff>
      <xdr:row>96</xdr:row>
      <xdr:rowOff>115021</xdr:rowOff>
    </xdr:from>
    <xdr:to>
      <xdr:col>579</xdr:col>
      <xdr:colOff>119069</xdr:colOff>
      <xdr:row>97</xdr:row>
      <xdr:rowOff>125748</xdr:rowOff>
    </xdr:to>
    <xdr:sp macro="" textlink="">
      <xdr:nvSpPr>
        <xdr:cNvPr id="75" name="타원 474">
          <a:extLst>
            <a:ext uri="{FF2B5EF4-FFF2-40B4-BE49-F238E27FC236}">
              <a16:creationId xmlns:a16="http://schemas.microsoft.com/office/drawing/2014/main" id="{C49B0D69-5006-4694-A9E8-F25901C1C864}"/>
            </a:ext>
          </a:extLst>
        </xdr:cNvPr>
        <xdr:cNvSpPr/>
      </xdr:nvSpPr>
      <xdr:spPr>
        <a:xfrm>
          <a:off x="158722919" y="20203246"/>
          <a:ext cx="216000"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512</xdr:col>
      <xdr:colOff>168088</xdr:colOff>
      <xdr:row>224</xdr:row>
      <xdr:rowOff>100853</xdr:rowOff>
    </xdr:from>
    <xdr:to>
      <xdr:col>513</xdr:col>
      <xdr:colOff>103782</xdr:colOff>
      <xdr:row>225</xdr:row>
      <xdr:rowOff>97777</xdr:rowOff>
    </xdr:to>
    <xdr:sp macro="" textlink="">
      <xdr:nvSpPr>
        <xdr:cNvPr id="76" name="타원 498">
          <a:extLst>
            <a:ext uri="{FF2B5EF4-FFF2-40B4-BE49-F238E27FC236}">
              <a16:creationId xmlns:a16="http://schemas.microsoft.com/office/drawing/2014/main" id="{1BCAFC66-C301-4990-86BC-323970B8ACA7}"/>
            </a:ext>
          </a:extLst>
        </xdr:cNvPr>
        <xdr:cNvSpPr/>
      </xdr:nvSpPr>
      <xdr:spPr>
        <a:xfrm>
          <a:off x="140480863" y="47011478"/>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512</xdr:col>
      <xdr:colOff>168088</xdr:colOff>
      <xdr:row>162</xdr:row>
      <xdr:rowOff>100853</xdr:rowOff>
    </xdr:from>
    <xdr:to>
      <xdr:col>513</xdr:col>
      <xdr:colOff>103782</xdr:colOff>
      <xdr:row>163</xdr:row>
      <xdr:rowOff>97778</xdr:rowOff>
    </xdr:to>
    <xdr:sp macro="" textlink="">
      <xdr:nvSpPr>
        <xdr:cNvPr id="77" name="타원 499">
          <a:extLst>
            <a:ext uri="{FF2B5EF4-FFF2-40B4-BE49-F238E27FC236}">
              <a16:creationId xmlns:a16="http://schemas.microsoft.com/office/drawing/2014/main" id="{7DEECA25-8A69-4EDC-BC8A-13C2C286B53C}"/>
            </a:ext>
          </a:extLst>
        </xdr:cNvPr>
        <xdr:cNvSpPr/>
      </xdr:nvSpPr>
      <xdr:spPr>
        <a:xfrm>
          <a:off x="140480863" y="34019378"/>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530</xdr:col>
      <xdr:colOff>179294</xdr:colOff>
      <xdr:row>335</xdr:row>
      <xdr:rowOff>78442</xdr:rowOff>
    </xdr:from>
    <xdr:to>
      <xdr:col>531</xdr:col>
      <xdr:colOff>114988</xdr:colOff>
      <xdr:row>336</xdr:row>
      <xdr:rowOff>75367</xdr:rowOff>
    </xdr:to>
    <xdr:sp macro="" textlink="">
      <xdr:nvSpPr>
        <xdr:cNvPr id="78" name="타원 504">
          <a:extLst>
            <a:ext uri="{FF2B5EF4-FFF2-40B4-BE49-F238E27FC236}">
              <a16:creationId xmlns:a16="http://schemas.microsoft.com/office/drawing/2014/main" id="{F4D87671-CF3D-45D3-AB2C-385EB61684D2}"/>
            </a:ext>
          </a:extLst>
        </xdr:cNvPr>
        <xdr:cNvSpPr/>
      </xdr:nvSpPr>
      <xdr:spPr>
        <a:xfrm>
          <a:off x="145464119" y="7024911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530</xdr:col>
      <xdr:colOff>179294</xdr:colOff>
      <xdr:row>342</xdr:row>
      <xdr:rowOff>107017</xdr:rowOff>
    </xdr:from>
    <xdr:to>
      <xdr:col>531</xdr:col>
      <xdr:colOff>114988</xdr:colOff>
      <xdr:row>343</xdr:row>
      <xdr:rowOff>103941</xdr:rowOff>
    </xdr:to>
    <xdr:sp macro="" textlink="">
      <xdr:nvSpPr>
        <xdr:cNvPr id="79" name="타원 505">
          <a:extLst>
            <a:ext uri="{FF2B5EF4-FFF2-40B4-BE49-F238E27FC236}">
              <a16:creationId xmlns:a16="http://schemas.microsoft.com/office/drawing/2014/main" id="{6726A32E-A8AF-4EFE-B9B7-82823231C28E}"/>
            </a:ext>
          </a:extLst>
        </xdr:cNvPr>
        <xdr:cNvSpPr/>
      </xdr:nvSpPr>
      <xdr:spPr>
        <a:xfrm>
          <a:off x="145464119" y="717445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530</xdr:col>
      <xdr:colOff>179294</xdr:colOff>
      <xdr:row>349</xdr:row>
      <xdr:rowOff>129429</xdr:rowOff>
    </xdr:from>
    <xdr:to>
      <xdr:col>531</xdr:col>
      <xdr:colOff>114988</xdr:colOff>
      <xdr:row>350</xdr:row>
      <xdr:rowOff>126353</xdr:rowOff>
    </xdr:to>
    <xdr:sp macro="" textlink="">
      <xdr:nvSpPr>
        <xdr:cNvPr id="80" name="타원 506">
          <a:extLst>
            <a:ext uri="{FF2B5EF4-FFF2-40B4-BE49-F238E27FC236}">
              <a16:creationId xmlns:a16="http://schemas.microsoft.com/office/drawing/2014/main" id="{D26B6639-7510-47A1-9627-8F1955E74911}"/>
            </a:ext>
          </a:extLst>
        </xdr:cNvPr>
        <xdr:cNvSpPr/>
      </xdr:nvSpPr>
      <xdr:spPr>
        <a:xfrm>
          <a:off x="145464119" y="73233804"/>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530</xdr:col>
      <xdr:colOff>179294</xdr:colOff>
      <xdr:row>355</xdr:row>
      <xdr:rowOff>84605</xdr:rowOff>
    </xdr:from>
    <xdr:to>
      <xdr:col>531</xdr:col>
      <xdr:colOff>114988</xdr:colOff>
      <xdr:row>356</xdr:row>
      <xdr:rowOff>81529</xdr:rowOff>
    </xdr:to>
    <xdr:sp macro="" textlink="">
      <xdr:nvSpPr>
        <xdr:cNvPr id="81" name="타원 507">
          <a:extLst>
            <a:ext uri="{FF2B5EF4-FFF2-40B4-BE49-F238E27FC236}">
              <a16:creationId xmlns:a16="http://schemas.microsoft.com/office/drawing/2014/main" id="{D46CE458-9EDF-4153-A740-1C7944BA091A}"/>
            </a:ext>
          </a:extLst>
        </xdr:cNvPr>
        <xdr:cNvSpPr/>
      </xdr:nvSpPr>
      <xdr:spPr>
        <a:xfrm>
          <a:off x="145464119" y="74446280"/>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530</xdr:col>
      <xdr:colOff>179294</xdr:colOff>
      <xdr:row>361</xdr:row>
      <xdr:rowOff>95810</xdr:rowOff>
    </xdr:from>
    <xdr:to>
      <xdr:col>531</xdr:col>
      <xdr:colOff>114988</xdr:colOff>
      <xdr:row>362</xdr:row>
      <xdr:rowOff>92735</xdr:rowOff>
    </xdr:to>
    <xdr:sp macro="" textlink="">
      <xdr:nvSpPr>
        <xdr:cNvPr id="82" name="타원 508">
          <a:extLst>
            <a:ext uri="{FF2B5EF4-FFF2-40B4-BE49-F238E27FC236}">
              <a16:creationId xmlns:a16="http://schemas.microsoft.com/office/drawing/2014/main" id="{003C5611-5F21-4908-B122-8C7DF211BC11}"/>
            </a:ext>
          </a:extLst>
        </xdr:cNvPr>
        <xdr:cNvSpPr/>
      </xdr:nvSpPr>
      <xdr:spPr>
        <a:xfrm>
          <a:off x="145464119" y="75714785"/>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560</xdr:col>
      <xdr:colOff>168088</xdr:colOff>
      <xdr:row>335</xdr:row>
      <xdr:rowOff>78442</xdr:rowOff>
    </xdr:from>
    <xdr:to>
      <xdr:col>561</xdr:col>
      <xdr:colOff>103782</xdr:colOff>
      <xdr:row>336</xdr:row>
      <xdr:rowOff>75367</xdr:rowOff>
    </xdr:to>
    <xdr:sp macro="" textlink="">
      <xdr:nvSpPr>
        <xdr:cNvPr id="83" name="타원 509">
          <a:extLst>
            <a:ext uri="{FF2B5EF4-FFF2-40B4-BE49-F238E27FC236}">
              <a16:creationId xmlns:a16="http://schemas.microsoft.com/office/drawing/2014/main" id="{69C28E2E-3D41-48DB-BE39-B8FC4703626E}"/>
            </a:ext>
          </a:extLst>
        </xdr:cNvPr>
        <xdr:cNvSpPr/>
      </xdr:nvSpPr>
      <xdr:spPr>
        <a:xfrm>
          <a:off x="153739663" y="7024911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560</xdr:col>
      <xdr:colOff>168088</xdr:colOff>
      <xdr:row>341</xdr:row>
      <xdr:rowOff>107017</xdr:rowOff>
    </xdr:from>
    <xdr:to>
      <xdr:col>561</xdr:col>
      <xdr:colOff>103782</xdr:colOff>
      <xdr:row>342</xdr:row>
      <xdr:rowOff>103941</xdr:rowOff>
    </xdr:to>
    <xdr:sp macro="" textlink="">
      <xdr:nvSpPr>
        <xdr:cNvPr id="84" name="타원 510">
          <a:extLst>
            <a:ext uri="{FF2B5EF4-FFF2-40B4-BE49-F238E27FC236}">
              <a16:creationId xmlns:a16="http://schemas.microsoft.com/office/drawing/2014/main" id="{A8BC20E1-515C-4AB6-8BF1-68A1D44F63E3}"/>
            </a:ext>
          </a:extLst>
        </xdr:cNvPr>
        <xdr:cNvSpPr/>
      </xdr:nvSpPr>
      <xdr:spPr>
        <a:xfrm>
          <a:off x="153739663" y="7153499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560</xdr:col>
      <xdr:colOff>168088</xdr:colOff>
      <xdr:row>347</xdr:row>
      <xdr:rowOff>129429</xdr:rowOff>
    </xdr:from>
    <xdr:to>
      <xdr:col>561</xdr:col>
      <xdr:colOff>103782</xdr:colOff>
      <xdr:row>348</xdr:row>
      <xdr:rowOff>126353</xdr:rowOff>
    </xdr:to>
    <xdr:sp macro="" textlink="">
      <xdr:nvSpPr>
        <xdr:cNvPr id="85" name="타원 319">
          <a:extLst>
            <a:ext uri="{FF2B5EF4-FFF2-40B4-BE49-F238E27FC236}">
              <a16:creationId xmlns:a16="http://schemas.microsoft.com/office/drawing/2014/main" id="{62A9468E-4955-4644-8432-935096E5A211}"/>
            </a:ext>
          </a:extLst>
        </xdr:cNvPr>
        <xdr:cNvSpPr/>
      </xdr:nvSpPr>
      <xdr:spPr>
        <a:xfrm>
          <a:off x="153739663" y="72814704"/>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560</xdr:col>
      <xdr:colOff>168088</xdr:colOff>
      <xdr:row>353</xdr:row>
      <xdr:rowOff>84605</xdr:rowOff>
    </xdr:from>
    <xdr:to>
      <xdr:col>561</xdr:col>
      <xdr:colOff>103782</xdr:colOff>
      <xdr:row>354</xdr:row>
      <xdr:rowOff>81529</xdr:rowOff>
    </xdr:to>
    <xdr:sp macro="" textlink="">
      <xdr:nvSpPr>
        <xdr:cNvPr id="86" name="타원 320">
          <a:extLst>
            <a:ext uri="{FF2B5EF4-FFF2-40B4-BE49-F238E27FC236}">
              <a16:creationId xmlns:a16="http://schemas.microsoft.com/office/drawing/2014/main" id="{9E475EB3-523B-43EB-BFCA-7CE2C64B27FB}"/>
            </a:ext>
          </a:extLst>
        </xdr:cNvPr>
        <xdr:cNvSpPr/>
      </xdr:nvSpPr>
      <xdr:spPr>
        <a:xfrm>
          <a:off x="153739663" y="74027180"/>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560</xdr:col>
      <xdr:colOff>168088</xdr:colOff>
      <xdr:row>359</xdr:row>
      <xdr:rowOff>95810</xdr:rowOff>
    </xdr:from>
    <xdr:to>
      <xdr:col>561</xdr:col>
      <xdr:colOff>103782</xdr:colOff>
      <xdr:row>360</xdr:row>
      <xdr:rowOff>92735</xdr:rowOff>
    </xdr:to>
    <xdr:sp macro="" textlink="">
      <xdr:nvSpPr>
        <xdr:cNvPr id="87" name="타원 321">
          <a:extLst>
            <a:ext uri="{FF2B5EF4-FFF2-40B4-BE49-F238E27FC236}">
              <a16:creationId xmlns:a16="http://schemas.microsoft.com/office/drawing/2014/main" id="{0331B98D-7D18-485A-8B20-6C15ADF433CB}"/>
            </a:ext>
          </a:extLst>
        </xdr:cNvPr>
        <xdr:cNvSpPr/>
      </xdr:nvSpPr>
      <xdr:spPr>
        <a:xfrm>
          <a:off x="153739663" y="75295685"/>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560</xdr:col>
      <xdr:colOff>168088</xdr:colOff>
      <xdr:row>365</xdr:row>
      <xdr:rowOff>95810</xdr:rowOff>
    </xdr:from>
    <xdr:to>
      <xdr:col>561</xdr:col>
      <xdr:colOff>103782</xdr:colOff>
      <xdr:row>366</xdr:row>
      <xdr:rowOff>92734</xdr:rowOff>
    </xdr:to>
    <xdr:sp macro="" textlink="">
      <xdr:nvSpPr>
        <xdr:cNvPr id="88" name="타원 322">
          <a:extLst>
            <a:ext uri="{FF2B5EF4-FFF2-40B4-BE49-F238E27FC236}">
              <a16:creationId xmlns:a16="http://schemas.microsoft.com/office/drawing/2014/main" id="{AF8DF04B-2EB9-4369-B639-3D155931146B}"/>
            </a:ext>
          </a:extLst>
        </xdr:cNvPr>
        <xdr:cNvSpPr/>
      </xdr:nvSpPr>
      <xdr:spPr>
        <a:xfrm>
          <a:off x="153739663" y="76552985"/>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560</xdr:col>
      <xdr:colOff>168088</xdr:colOff>
      <xdr:row>371</xdr:row>
      <xdr:rowOff>118222</xdr:rowOff>
    </xdr:from>
    <xdr:to>
      <xdr:col>561</xdr:col>
      <xdr:colOff>103782</xdr:colOff>
      <xdr:row>372</xdr:row>
      <xdr:rowOff>115146</xdr:rowOff>
    </xdr:to>
    <xdr:sp macro="" textlink="">
      <xdr:nvSpPr>
        <xdr:cNvPr id="89" name="타원 323">
          <a:extLst>
            <a:ext uri="{FF2B5EF4-FFF2-40B4-BE49-F238E27FC236}">
              <a16:creationId xmlns:a16="http://schemas.microsoft.com/office/drawing/2014/main" id="{784F5C8E-10F0-4923-9B50-559FEF44EED4}"/>
            </a:ext>
          </a:extLst>
        </xdr:cNvPr>
        <xdr:cNvSpPr/>
      </xdr:nvSpPr>
      <xdr:spPr>
        <a:xfrm>
          <a:off x="153739663" y="77832697"/>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560</xdr:col>
      <xdr:colOff>168088</xdr:colOff>
      <xdr:row>377</xdr:row>
      <xdr:rowOff>118223</xdr:rowOff>
    </xdr:from>
    <xdr:to>
      <xdr:col>561</xdr:col>
      <xdr:colOff>103782</xdr:colOff>
      <xdr:row>378</xdr:row>
      <xdr:rowOff>115147</xdr:rowOff>
    </xdr:to>
    <xdr:sp macro="" textlink="">
      <xdr:nvSpPr>
        <xdr:cNvPr id="90" name="타원 324">
          <a:extLst>
            <a:ext uri="{FF2B5EF4-FFF2-40B4-BE49-F238E27FC236}">
              <a16:creationId xmlns:a16="http://schemas.microsoft.com/office/drawing/2014/main" id="{059F1BD9-2263-4F25-A46B-FB2B93DC20AE}"/>
            </a:ext>
          </a:extLst>
        </xdr:cNvPr>
        <xdr:cNvSpPr/>
      </xdr:nvSpPr>
      <xdr:spPr>
        <a:xfrm>
          <a:off x="153739663" y="79089998"/>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560</xdr:col>
      <xdr:colOff>168088</xdr:colOff>
      <xdr:row>383</xdr:row>
      <xdr:rowOff>95811</xdr:rowOff>
    </xdr:from>
    <xdr:to>
      <xdr:col>561</xdr:col>
      <xdr:colOff>103782</xdr:colOff>
      <xdr:row>384</xdr:row>
      <xdr:rowOff>92735</xdr:rowOff>
    </xdr:to>
    <xdr:sp macro="" textlink="">
      <xdr:nvSpPr>
        <xdr:cNvPr id="91" name="타원 326">
          <a:extLst>
            <a:ext uri="{FF2B5EF4-FFF2-40B4-BE49-F238E27FC236}">
              <a16:creationId xmlns:a16="http://schemas.microsoft.com/office/drawing/2014/main" id="{36F01C6C-346C-48CF-AC3C-F3C934D46A81}"/>
            </a:ext>
          </a:extLst>
        </xdr:cNvPr>
        <xdr:cNvSpPr/>
      </xdr:nvSpPr>
      <xdr:spPr>
        <a:xfrm>
          <a:off x="153739663" y="80324886"/>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572</xdr:col>
      <xdr:colOff>179294</xdr:colOff>
      <xdr:row>335</xdr:row>
      <xdr:rowOff>78442</xdr:rowOff>
    </xdr:from>
    <xdr:to>
      <xdr:col>573</xdr:col>
      <xdr:colOff>114988</xdr:colOff>
      <xdr:row>336</xdr:row>
      <xdr:rowOff>75367</xdr:rowOff>
    </xdr:to>
    <xdr:sp macro="" textlink="">
      <xdr:nvSpPr>
        <xdr:cNvPr id="92" name="타원 327">
          <a:extLst>
            <a:ext uri="{FF2B5EF4-FFF2-40B4-BE49-F238E27FC236}">
              <a16:creationId xmlns:a16="http://schemas.microsoft.com/office/drawing/2014/main" id="{BA3D83A1-6A41-4E52-A192-577F62556005}"/>
            </a:ext>
          </a:extLst>
        </xdr:cNvPr>
        <xdr:cNvSpPr/>
      </xdr:nvSpPr>
      <xdr:spPr>
        <a:xfrm>
          <a:off x="157065569" y="7024911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572</xdr:col>
      <xdr:colOff>179294</xdr:colOff>
      <xdr:row>341</xdr:row>
      <xdr:rowOff>107017</xdr:rowOff>
    </xdr:from>
    <xdr:to>
      <xdr:col>573</xdr:col>
      <xdr:colOff>114988</xdr:colOff>
      <xdr:row>342</xdr:row>
      <xdr:rowOff>103941</xdr:rowOff>
    </xdr:to>
    <xdr:sp macro="" textlink="">
      <xdr:nvSpPr>
        <xdr:cNvPr id="93" name="타원 328">
          <a:extLst>
            <a:ext uri="{FF2B5EF4-FFF2-40B4-BE49-F238E27FC236}">
              <a16:creationId xmlns:a16="http://schemas.microsoft.com/office/drawing/2014/main" id="{7CEE95D6-5E62-415A-AA77-83181C4ECED2}"/>
            </a:ext>
          </a:extLst>
        </xdr:cNvPr>
        <xdr:cNvSpPr/>
      </xdr:nvSpPr>
      <xdr:spPr>
        <a:xfrm>
          <a:off x="157065569" y="7153499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560</xdr:col>
      <xdr:colOff>168088</xdr:colOff>
      <xdr:row>277</xdr:row>
      <xdr:rowOff>100852</xdr:rowOff>
    </xdr:from>
    <xdr:to>
      <xdr:col>561</xdr:col>
      <xdr:colOff>103782</xdr:colOff>
      <xdr:row>278</xdr:row>
      <xdr:rowOff>97776</xdr:rowOff>
    </xdr:to>
    <xdr:sp macro="" textlink="">
      <xdr:nvSpPr>
        <xdr:cNvPr id="94" name="타원 329">
          <a:extLst>
            <a:ext uri="{FF2B5EF4-FFF2-40B4-BE49-F238E27FC236}">
              <a16:creationId xmlns:a16="http://schemas.microsoft.com/office/drawing/2014/main" id="{AAF7A612-470C-408F-A752-3675D54F6578}"/>
            </a:ext>
          </a:extLst>
        </xdr:cNvPr>
        <xdr:cNvSpPr/>
      </xdr:nvSpPr>
      <xdr:spPr>
        <a:xfrm>
          <a:off x="153739663" y="58117627"/>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560</xdr:col>
      <xdr:colOff>190501</xdr:colOff>
      <xdr:row>224</xdr:row>
      <xdr:rowOff>112060</xdr:rowOff>
    </xdr:from>
    <xdr:to>
      <xdr:col>561</xdr:col>
      <xdr:colOff>126195</xdr:colOff>
      <xdr:row>225</xdr:row>
      <xdr:rowOff>108984</xdr:rowOff>
    </xdr:to>
    <xdr:sp macro="" textlink="">
      <xdr:nvSpPr>
        <xdr:cNvPr id="95" name="타원 330">
          <a:extLst>
            <a:ext uri="{FF2B5EF4-FFF2-40B4-BE49-F238E27FC236}">
              <a16:creationId xmlns:a16="http://schemas.microsoft.com/office/drawing/2014/main" id="{EF717BED-6807-4229-B5F5-03134E74FABC}"/>
            </a:ext>
          </a:extLst>
        </xdr:cNvPr>
        <xdr:cNvSpPr/>
      </xdr:nvSpPr>
      <xdr:spPr>
        <a:xfrm>
          <a:off x="153762076" y="47022685"/>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560</xdr:col>
      <xdr:colOff>182659</xdr:colOff>
      <xdr:row>53</xdr:row>
      <xdr:rowOff>104775</xdr:rowOff>
    </xdr:from>
    <xdr:to>
      <xdr:col>561</xdr:col>
      <xdr:colOff>118353</xdr:colOff>
      <xdr:row>54</xdr:row>
      <xdr:rowOff>111225</xdr:rowOff>
    </xdr:to>
    <xdr:sp macro="" textlink="">
      <xdr:nvSpPr>
        <xdr:cNvPr id="96" name="타원 331">
          <a:extLst>
            <a:ext uri="{FF2B5EF4-FFF2-40B4-BE49-F238E27FC236}">
              <a16:creationId xmlns:a16="http://schemas.microsoft.com/office/drawing/2014/main" id="{93356704-AC64-4A4D-B4F4-8ACB4D02CB6C}"/>
            </a:ext>
          </a:extLst>
        </xdr:cNvPr>
        <xdr:cNvSpPr/>
      </xdr:nvSpPr>
      <xdr:spPr>
        <a:xfrm>
          <a:off x="153754234" y="11220450"/>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590</xdr:col>
      <xdr:colOff>168088</xdr:colOff>
      <xdr:row>112</xdr:row>
      <xdr:rowOff>78441</xdr:rowOff>
    </xdr:from>
    <xdr:to>
      <xdr:col>591</xdr:col>
      <xdr:colOff>103782</xdr:colOff>
      <xdr:row>113</xdr:row>
      <xdr:rowOff>75366</xdr:rowOff>
    </xdr:to>
    <xdr:sp macro="" textlink="">
      <xdr:nvSpPr>
        <xdr:cNvPr id="97" name="타원 332">
          <a:extLst>
            <a:ext uri="{FF2B5EF4-FFF2-40B4-BE49-F238E27FC236}">
              <a16:creationId xmlns:a16="http://schemas.microsoft.com/office/drawing/2014/main" id="{9AAABA9B-FA45-42BB-BAE7-188D180EF46A}"/>
            </a:ext>
          </a:extLst>
        </xdr:cNvPr>
        <xdr:cNvSpPr/>
      </xdr:nvSpPr>
      <xdr:spPr>
        <a:xfrm>
          <a:off x="162026413" y="23519466"/>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590</xdr:col>
      <xdr:colOff>168088</xdr:colOff>
      <xdr:row>118</xdr:row>
      <xdr:rowOff>107017</xdr:rowOff>
    </xdr:from>
    <xdr:to>
      <xdr:col>591</xdr:col>
      <xdr:colOff>103782</xdr:colOff>
      <xdr:row>119</xdr:row>
      <xdr:rowOff>103941</xdr:rowOff>
    </xdr:to>
    <xdr:sp macro="" textlink="">
      <xdr:nvSpPr>
        <xdr:cNvPr id="98" name="타원 333">
          <a:extLst>
            <a:ext uri="{FF2B5EF4-FFF2-40B4-BE49-F238E27FC236}">
              <a16:creationId xmlns:a16="http://schemas.microsoft.com/office/drawing/2014/main" id="{CF85CE68-2ADA-4A71-BC9F-E87DC3D29B38}"/>
            </a:ext>
          </a:extLst>
        </xdr:cNvPr>
        <xdr:cNvSpPr/>
      </xdr:nvSpPr>
      <xdr:spPr>
        <a:xfrm>
          <a:off x="162026413" y="2480534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590</xdr:col>
      <xdr:colOff>168088</xdr:colOff>
      <xdr:row>124</xdr:row>
      <xdr:rowOff>95811</xdr:rowOff>
    </xdr:from>
    <xdr:to>
      <xdr:col>591</xdr:col>
      <xdr:colOff>103782</xdr:colOff>
      <xdr:row>125</xdr:row>
      <xdr:rowOff>92735</xdr:rowOff>
    </xdr:to>
    <xdr:sp macro="" textlink="">
      <xdr:nvSpPr>
        <xdr:cNvPr id="99" name="타원 334">
          <a:extLst>
            <a:ext uri="{FF2B5EF4-FFF2-40B4-BE49-F238E27FC236}">
              <a16:creationId xmlns:a16="http://schemas.microsoft.com/office/drawing/2014/main" id="{A1E3C8F4-0F15-4B33-B2DF-C44811118CBB}"/>
            </a:ext>
          </a:extLst>
        </xdr:cNvPr>
        <xdr:cNvSpPr/>
      </xdr:nvSpPr>
      <xdr:spPr>
        <a:xfrm>
          <a:off x="162026413" y="26051436"/>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590</xdr:col>
      <xdr:colOff>190500</xdr:colOff>
      <xdr:row>131</xdr:row>
      <xdr:rowOff>95811</xdr:rowOff>
    </xdr:from>
    <xdr:to>
      <xdr:col>591</xdr:col>
      <xdr:colOff>126194</xdr:colOff>
      <xdr:row>132</xdr:row>
      <xdr:rowOff>92735</xdr:rowOff>
    </xdr:to>
    <xdr:sp macro="" textlink="">
      <xdr:nvSpPr>
        <xdr:cNvPr id="100" name="타원 335">
          <a:extLst>
            <a:ext uri="{FF2B5EF4-FFF2-40B4-BE49-F238E27FC236}">
              <a16:creationId xmlns:a16="http://schemas.microsoft.com/office/drawing/2014/main" id="{FB866CF0-16F9-4F4E-8275-89E8D322B5B2}"/>
            </a:ext>
          </a:extLst>
        </xdr:cNvPr>
        <xdr:cNvSpPr/>
      </xdr:nvSpPr>
      <xdr:spPr>
        <a:xfrm>
          <a:off x="162048825" y="27518286"/>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590</xdr:col>
      <xdr:colOff>168088</xdr:colOff>
      <xdr:row>162</xdr:row>
      <xdr:rowOff>112059</xdr:rowOff>
    </xdr:from>
    <xdr:to>
      <xdr:col>591</xdr:col>
      <xdr:colOff>103782</xdr:colOff>
      <xdr:row>163</xdr:row>
      <xdr:rowOff>108983</xdr:rowOff>
    </xdr:to>
    <xdr:sp macro="" textlink="">
      <xdr:nvSpPr>
        <xdr:cNvPr id="101" name="타원 336">
          <a:extLst>
            <a:ext uri="{FF2B5EF4-FFF2-40B4-BE49-F238E27FC236}">
              <a16:creationId xmlns:a16="http://schemas.microsoft.com/office/drawing/2014/main" id="{369B0EDC-85C0-40B5-835D-079F64FBDA87}"/>
            </a:ext>
          </a:extLst>
        </xdr:cNvPr>
        <xdr:cNvSpPr/>
      </xdr:nvSpPr>
      <xdr:spPr>
        <a:xfrm>
          <a:off x="162026413" y="34030584"/>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584</xdr:col>
      <xdr:colOff>168088</xdr:colOff>
      <xdr:row>162</xdr:row>
      <xdr:rowOff>100854</xdr:rowOff>
    </xdr:from>
    <xdr:to>
      <xdr:col>585</xdr:col>
      <xdr:colOff>103782</xdr:colOff>
      <xdr:row>163</xdr:row>
      <xdr:rowOff>97779</xdr:rowOff>
    </xdr:to>
    <xdr:sp macro="" textlink="">
      <xdr:nvSpPr>
        <xdr:cNvPr id="102" name="타원 337">
          <a:extLst>
            <a:ext uri="{FF2B5EF4-FFF2-40B4-BE49-F238E27FC236}">
              <a16:creationId xmlns:a16="http://schemas.microsoft.com/office/drawing/2014/main" id="{AA460882-371D-4FAC-847A-3890A9598AD2}"/>
            </a:ext>
          </a:extLst>
        </xdr:cNvPr>
        <xdr:cNvSpPr/>
      </xdr:nvSpPr>
      <xdr:spPr>
        <a:xfrm>
          <a:off x="160369063" y="34019379"/>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590</xdr:col>
      <xdr:colOff>168089</xdr:colOff>
      <xdr:row>224</xdr:row>
      <xdr:rowOff>89648</xdr:rowOff>
    </xdr:from>
    <xdr:to>
      <xdr:col>591</xdr:col>
      <xdr:colOff>103783</xdr:colOff>
      <xdr:row>225</xdr:row>
      <xdr:rowOff>86573</xdr:rowOff>
    </xdr:to>
    <xdr:sp macro="" textlink="">
      <xdr:nvSpPr>
        <xdr:cNvPr id="103" name="타원 338">
          <a:extLst>
            <a:ext uri="{FF2B5EF4-FFF2-40B4-BE49-F238E27FC236}">
              <a16:creationId xmlns:a16="http://schemas.microsoft.com/office/drawing/2014/main" id="{29C8DABF-AA74-4FB2-A10E-64834AB0905E}"/>
            </a:ext>
          </a:extLst>
        </xdr:cNvPr>
        <xdr:cNvSpPr/>
      </xdr:nvSpPr>
      <xdr:spPr>
        <a:xfrm>
          <a:off x="162026414" y="47000273"/>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590</xdr:col>
      <xdr:colOff>168089</xdr:colOff>
      <xdr:row>230</xdr:row>
      <xdr:rowOff>89648</xdr:rowOff>
    </xdr:from>
    <xdr:to>
      <xdr:col>591</xdr:col>
      <xdr:colOff>103783</xdr:colOff>
      <xdr:row>231</xdr:row>
      <xdr:rowOff>86573</xdr:rowOff>
    </xdr:to>
    <xdr:sp macro="" textlink="">
      <xdr:nvSpPr>
        <xdr:cNvPr id="104" name="타원 339">
          <a:extLst>
            <a:ext uri="{FF2B5EF4-FFF2-40B4-BE49-F238E27FC236}">
              <a16:creationId xmlns:a16="http://schemas.microsoft.com/office/drawing/2014/main" id="{796E1E27-2D3B-4561-A1EB-982110F634C6}"/>
            </a:ext>
          </a:extLst>
        </xdr:cNvPr>
        <xdr:cNvSpPr/>
      </xdr:nvSpPr>
      <xdr:spPr>
        <a:xfrm>
          <a:off x="162026414" y="48257573"/>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590</xdr:col>
      <xdr:colOff>168089</xdr:colOff>
      <xdr:row>236</xdr:row>
      <xdr:rowOff>89648</xdr:rowOff>
    </xdr:from>
    <xdr:to>
      <xdr:col>591</xdr:col>
      <xdr:colOff>103783</xdr:colOff>
      <xdr:row>237</xdr:row>
      <xdr:rowOff>86574</xdr:rowOff>
    </xdr:to>
    <xdr:sp macro="" textlink="">
      <xdr:nvSpPr>
        <xdr:cNvPr id="105" name="타원 340">
          <a:extLst>
            <a:ext uri="{FF2B5EF4-FFF2-40B4-BE49-F238E27FC236}">
              <a16:creationId xmlns:a16="http://schemas.microsoft.com/office/drawing/2014/main" id="{B63C3C7A-183B-442C-9C71-B5AA22FD0822}"/>
            </a:ext>
          </a:extLst>
        </xdr:cNvPr>
        <xdr:cNvSpPr/>
      </xdr:nvSpPr>
      <xdr:spPr>
        <a:xfrm>
          <a:off x="162026414" y="49514873"/>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590</xdr:col>
      <xdr:colOff>179294</xdr:colOff>
      <xdr:row>277</xdr:row>
      <xdr:rowOff>100853</xdr:rowOff>
    </xdr:from>
    <xdr:to>
      <xdr:col>591</xdr:col>
      <xdr:colOff>114988</xdr:colOff>
      <xdr:row>278</xdr:row>
      <xdr:rowOff>97778</xdr:rowOff>
    </xdr:to>
    <xdr:sp macro="" textlink="">
      <xdr:nvSpPr>
        <xdr:cNvPr id="106" name="타원 341">
          <a:extLst>
            <a:ext uri="{FF2B5EF4-FFF2-40B4-BE49-F238E27FC236}">
              <a16:creationId xmlns:a16="http://schemas.microsoft.com/office/drawing/2014/main" id="{7DF58D15-619F-4630-9C4F-378BC5F2E8F3}"/>
            </a:ext>
          </a:extLst>
        </xdr:cNvPr>
        <xdr:cNvSpPr/>
      </xdr:nvSpPr>
      <xdr:spPr>
        <a:xfrm>
          <a:off x="162037619" y="58117628"/>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590</xdr:col>
      <xdr:colOff>179294</xdr:colOff>
      <xdr:row>283</xdr:row>
      <xdr:rowOff>112058</xdr:rowOff>
    </xdr:from>
    <xdr:to>
      <xdr:col>591</xdr:col>
      <xdr:colOff>114988</xdr:colOff>
      <xdr:row>284</xdr:row>
      <xdr:rowOff>108984</xdr:rowOff>
    </xdr:to>
    <xdr:sp macro="" textlink="">
      <xdr:nvSpPr>
        <xdr:cNvPr id="107" name="타원 342">
          <a:extLst>
            <a:ext uri="{FF2B5EF4-FFF2-40B4-BE49-F238E27FC236}">
              <a16:creationId xmlns:a16="http://schemas.microsoft.com/office/drawing/2014/main" id="{4DBA21AA-8312-47E5-BAD7-66DC59D8D99B}"/>
            </a:ext>
          </a:extLst>
        </xdr:cNvPr>
        <xdr:cNvSpPr/>
      </xdr:nvSpPr>
      <xdr:spPr>
        <a:xfrm>
          <a:off x="162037619" y="59386133"/>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590</xdr:col>
      <xdr:colOff>168088</xdr:colOff>
      <xdr:row>335</xdr:row>
      <xdr:rowOff>89647</xdr:rowOff>
    </xdr:from>
    <xdr:to>
      <xdr:col>591</xdr:col>
      <xdr:colOff>103782</xdr:colOff>
      <xdr:row>336</xdr:row>
      <xdr:rowOff>86572</xdr:rowOff>
    </xdr:to>
    <xdr:sp macro="" textlink="">
      <xdr:nvSpPr>
        <xdr:cNvPr id="108" name="타원 343">
          <a:extLst>
            <a:ext uri="{FF2B5EF4-FFF2-40B4-BE49-F238E27FC236}">
              <a16:creationId xmlns:a16="http://schemas.microsoft.com/office/drawing/2014/main" id="{D50C281A-E845-498D-AF9D-85453F1E0307}"/>
            </a:ext>
          </a:extLst>
        </xdr:cNvPr>
        <xdr:cNvSpPr/>
      </xdr:nvSpPr>
      <xdr:spPr>
        <a:xfrm>
          <a:off x="162026413" y="70260322"/>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590</xdr:col>
      <xdr:colOff>168088</xdr:colOff>
      <xdr:row>341</xdr:row>
      <xdr:rowOff>89647</xdr:rowOff>
    </xdr:from>
    <xdr:to>
      <xdr:col>591</xdr:col>
      <xdr:colOff>103782</xdr:colOff>
      <xdr:row>342</xdr:row>
      <xdr:rowOff>86572</xdr:rowOff>
    </xdr:to>
    <xdr:sp macro="" textlink="">
      <xdr:nvSpPr>
        <xdr:cNvPr id="109" name="타원 344">
          <a:extLst>
            <a:ext uri="{FF2B5EF4-FFF2-40B4-BE49-F238E27FC236}">
              <a16:creationId xmlns:a16="http://schemas.microsoft.com/office/drawing/2014/main" id="{4307B135-44DA-4DB2-8119-AC825494E111}"/>
            </a:ext>
          </a:extLst>
        </xdr:cNvPr>
        <xdr:cNvSpPr/>
      </xdr:nvSpPr>
      <xdr:spPr>
        <a:xfrm>
          <a:off x="162026413" y="71517622"/>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578</xdr:col>
      <xdr:colOff>179294</xdr:colOff>
      <xdr:row>102</xdr:row>
      <xdr:rowOff>95971</xdr:rowOff>
    </xdr:from>
    <xdr:to>
      <xdr:col>579</xdr:col>
      <xdr:colOff>119069</xdr:colOff>
      <xdr:row>103</xdr:row>
      <xdr:rowOff>106698</xdr:rowOff>
    </xdr:to>
    <xdr:sp macro="" textlink="">
      <xdr:nvSpPr>
        <xdr:cNvPr id="110" name="타원 474">
          <a:extLst>
            <a:ext uri="{FF2B5EF4-FFF2-40B4-BE49-F238E27FC236}">
              <a16:creationId xmlns:a16="http://schemas.microsoft.com/office/drawing/2014/main" id="{23D26740-8F1F-4E83-B09D-F4337DC1E96E}"/>
            </a:ext>
          </a:extLst>
        </xdr:cNvPr>
        <xdr:cNvSpPr/>
      </xdr:nvSpPr>
      <xdr:spPr>
        <a:xfrm>
          <a:off x="158722919" y="21441496"/>
          <a:ext cx="216000"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554</xdr:col>
      <xdr:colOff>171450</xdr:colOff>
      <xdr:row>112</xdr:row>
      <xdr:rowOff>95250</xdr:rowOff>
    </xdr:from>
    <xdr:to>
      <xdr:col>555</xdr:col>
      <xdr:colOff>111226</xdr:colOff>
      <xdr:row>113</xdr:row>
      <xdr:rowOff>105977</xdr:rowOff>
    </xdr:to>
    <xdr:sp macro="" textlink="">
      <xdr:nvSpPr>
        <xdr:cNvPr id="111" name="타원 448">
          <a:extLst>
            <a:ext uri="{FF2B5EF4-FFF2-40B4-BE49-F238E27FC236}">
              <a16:creationId xmlns:a16="http://schemas.microsoft.com/office/drawing/2014/main" id="{1EC41C6D-8451-4EA5-97D6-E85644BF31B7}"/>
            </a:ext>
          </a:extLst>
        </xdr:cNvPr>
        <xdr:cNvSpPr/>
      </xdr:nvSpPr>
      <xdr:spPr>
        <a:xfrm>
          <a:off x="152085675" y="23536275"/>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554</xdr:col>
      <xdr:colOff>171450</xdr:colOff>
      <xdr:row>118</xdr:row>
      <xdr:rowOff>85725</xdr:rowOff>
    </xdr:from>
    <xdr:to>
      <xdr:col>555</xdr:col>
      <xdr:colOff>111226</xdr:colOff>
      <xdr:row>119</xdr:row>
      <xdr:rowOff>96452</xdr:rowOff>
    </xdr:to>
    <xdr:sp macro="" textlink="">
      <xdr:nvSpPr>
        <xdr:cNvPr id="112" name="타원 448">
          <a:extLst>
            <a:ext uri="{FF2B5EF4-FFF2-40B4-BE49-F238E27FC236}">
              <a16:creationId xmlns:a16="http://schemas.microsoft.com/office/drawing/2014/main" id="{57ACCA76-5A4E-4AA4-A5FE-363266172B5A}"/>
            </a:ext>
          </a:extLst>
        </xdr:cNvPr>
        <xdr:cNvSpPr/>
      </xdr:nvSpPr>
      <xdr:spPr>
        <a:xfrm>
          <a:off x="152085675" y="24784050"/>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554</xdr:col>
      <xdr:colOff>152400</xdr:colOff>
      <xdr:row>335</xdr:row>
      <xdr:rowOff>85725</xdr:rowOff>
    </xdr:from>
    <xdr:to>
      <xdr:col>555</xdr:col>
      <xdr:colOff>92176</xdr:colOff>
      <xdr:row>336</xdr:row>
      <xdr:rowOff>96452</xdr:rowOff>
    </xdr:to>
    <xdr:sp macro="" textlink="">
      <xdr:nvSpPr>
        <xdr:cNvPr id="113" name="타원 448">
          <a:extLst>
            <a:ext uri="{FF2B5EF4-FFF2-40B4-BE49-F238E27FC236}">
              <a16:creationId xmlns:a16="http://schemas.microsoft.com/office/drawing/2014/main" id="{7A0C3D65-9DCD-43D4-B3A0-2513B839C693}"/>
            </a:ext>
          </a:extLst>
        </xdr:cNvPr>
        <xdr:cNvSpPr/>
      </xdr:nvSpPr>
      <xdr:spPr>
        <a:xfrm>
          <a:off x="152066625" y="70256400"/>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179295</xdr:colOff>
      <xdr:row>168</xdr:row>
      <xdr:rowOff>97491</xdr:rowOff>
    </xdr:from>
    <xdr:to>
      <xdr:col>543</xdr:col>
      <xdr:colOff>114989</xdr:colOff>
      <xdr:row>169</xdr:row>
      <xdr:rowOff>94417</xdr:rowOff>
    </xdr:to>
    <xdr:sp macro="" textlink="">
      <xdr:nvSpPr>
        <xdr:cNvPr id="114" name="타원 103">
          <a:extLst>
            <a:ext uri="{FF2B5EF4-FFF2-40B4-BE49-F238E27FC236}">
              <a16:creationId xmlns:a16="http://schemas.microsoft.com/office/drawing/2014/main" id="{D1147DC0-922A-40F0-9FB5-7240B2AF57A9}"/>
            </a:ext>
          </a:extLst>
        </xdr:cNvPr>
        <xdr:cNvSpPr/>
      </xdr:nvSpPr>
      <xdr:spPr>
        <a:xfrm>
          <a:off x="148778820" y="35273316"/>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179295</xdr:colOff>
      <xdr:row>174</xdr:row>
      <xdr:rowOff>107016</xdr:rowOff>
    </xdr:from>
    <xdr:to>
      <xdr:col>543</xdr:col>
      <xdr:colOff>114989</xdr:colOff>
      <xdr:row>175</xdr:row>
      <xdr:rowOff>103942</xdr:rowOff>
    </xdr:to>
    <xdr:sp macro="" textlink="">
      <xdr:nvSpPr>
        <xdr:cNvPr id="115" name="타원 103">
          <a:extLst>
            <a:ext uri="{FF2B5EF4-FFF2-40B4-BE49-F238E27FC236}">
              <a16:creationId xmlns:a16="http://schemas.microsoft.com/office/drawing/2014/main" id="{4000A832-66A7-49F9-B5C7-03E241773353}"/>
            </a:ext>
          </a:extLst>
        </xdr:cNvPr>
        <xdr:cNvSpPr/>
      </xdr:nvSpPr>
      <xdr:spPr>
        <a:xfrm>
          <a:off x="148778820" y="36540141"/>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179295</xdr:colOff>
      <xdr:row>162</xdr:row>
      <xdr:rowOff>97491</xdr:rowOff>
    </xdr:from>
    <xdr:to>
      <xdr:col>543</xdr:col>
      <xdr:colOff>114989</xdr:colOff>
      <xdr:row>163</xdr:row>
      <xdr:rowOff>94417</xdr:rowOff>
    </xdr:to>
    <xdr:sp macro="" textlink="">
      <xdr:nvSpPr>
        <xdr:cNvPr id="116" name="타원 103">
          <a:extLst>
            <a:ext uri="{FF2B5EF4-FFF2-40B4-BE49-F238E27FC236}">
              <a16:creationId xmlns:a16="http://schemas.microsoft.com/office/drawing/2014/main" id="{C3F209B9-1866-4F6E-BD9A-2BC098A71F88}"/>
            </a:ext>
          </a:extLst>
        </xdr:cNvPr>
        <xdr:cNvSpPr/>
      </xdr:nvSpPr>
      <xdr:spPr>
        <a:xfrm>
          <a:off x="148778820" y="34016016"/>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190500</xdr:colOff>
      <xdr:row>224</xdr:row>
      <xdr:rowOff>95250</xdr:rowOff>
    </xdr:from>
    <xdr:to>
      <xdr:col>543</xdr:col>
      <xdr:colOff>126194</xdr:colOff>
      <xdr:row>225</xdr:row>
      <xdr:rowOff>92176</xdr:rowOff>
    </xdr:to>
    <xdr:sp macro="" textlink="">
      <xdr:nvSpPr>
        <xdr:cNvPr id="117" name="타원 103">
          <a:extLst>
            <a:ext uri="{FF2B5EF4-FFF2-40B4-BE49-F238E27FC236}">
              <a16:creationId xmlns:a16="http://schemas.microsoft.com/office/drawing/2014/main" id="{29C806C1-5957-4948-B947-FBA2A32A7FDF}"/>
            </a:ext>
          </a:extLst>
        </xdr:cNvPr>
        <xdr:cNvSpPr/>
      </xdr:nvSpPr>
      <xdr:spPr>
        <a:xfrm>
          <a:off x="148790025" y="47005875"/>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190500</xdr:colOff>
      <xdr:row>230</xdr:row>
      <xdr:rowOff>104775</xdr:rowOff>
    </xdr:from>
    <xdr:to>
      <xdr:col>543</xdr:col>
      <xdr:colOff>126194</xdr:colOff>
      <xdr:row>231</xdr:row>
      <xdr:rowOff>101701</xdr:rowOff>
    </xdr:to>
    <xdr:sp macro="" textlink="">
      <xdr:nvSpPr>
        <xdr:cNvPr id="118" name="타원 103">
          <a:extLst>
            <a:ext uri="{FF2B5EF4-FFF2-40B4-BE49-F238E27FC236}">
              <a16:creationId xmlns:a16="http://schemas.microsoft.com/office/drawing/2014/main" id="{F00C6F77-BD9A-497F-A871-0D458B96F893}"/>
            </a:ext>
          </a:extLst>
        </xdr:cNvPr>
        <xdr:cNvSpPr/>
      </xdr:nvSpPr>
      <xdr:spPr>
        <a:xfrm>
          <a:off x="148790025" y="48272700"/>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171450</xdr:colOff>
      <xdr:row>277</xdr:row>
      <xdr:rowOff>104775</xdr:rowOff>
    </xdr:from>
    <xdr:to>
      <xdr:col>543</xdr:col>
      <xdr:colOff>107144</xdr:colOff>
      <xdr:row>278</xdr:row>
      <xdr:rowOff>101701</xdr:rowOff>
    </xdr:to>
    <xdr:sp macro="" textlink="">
      <xdr:nvSpPr>
        <xdr:cNvPr id="119" name="타원 103">
          <a:extLst>
            <a:ext uri="{FF2B5EF4-FFF2-40B4-BE49-F238E27FC236}">
              <a16:creationId xmlns:a16="http://schemas.microsoft.com/office/drawing/2014/main" id="{8BC7A6B4-2CA3-4914-9A44-8FB781FF53B2}"/>
            </a:ext>
          </a:extLst>
        </xdr:cNvPr>
        <xdr:cNvSpPr/>
      </xdr:nvSpPr>
      <xdr:spPr>
        <a:xfrm>
          <a:off x="148770975" y="58121550"/>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180975</xdr:colOff>
      <xdr:row>335</xdr:row>
      <xdr:rowOff>85725</xdr:rowOff>
    </xdr:from>
    <xdr:to>
      <xdr:col>543</xdr:col>
      <xdr:colOff>116669</xdr:colOff>
      <xdr:row>336</xdr:row>
      <xdr:rowOff>82651</xdr:rowOff>
    </xdr:to>
    <xdr:sp macro="" textlink="">
      <xdr:nvSpPr>
        <xdr:cNvPr id="120" name="타원 103">
          <a:extLst>
            <a:ext uri="{FF2B5EF4-FFF2-40B4-BE49-F238E27FC236}">
              <a16:creationId xmlns:a16="http://schemas.microsoft.com/office/drawing/2014/main" id="{0AA8A245-8AE2-4FC4-9A1B-7772660973D8}"/>
            </a:ext>
          </a:extLst>
        </xdr:cNvPr>
        <xdr:cNvSpPr/>
      </xdr:nvSpPr>
      <xdr:spPr>
        <a:xfrm>
          <a:off x="148780500" y="70256400"/>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161925</xdr:colOff>
      <xdr:row>112</xdr:row>
      <xdr:rowOff>114300</xdr:rowOff>
    </xdr:from>
    <xdr:to>
      <xdr:col>543</xdr:col>
      <xdr:colOff>97619</xdr:colOff>
      <xdr:row>113</xdr:row>
      <xdr:rowOff>111226</xdr:rowOff>
    </xdr:to>
    <xdr:sp macro="" textlink="">
      <xdr:nvSpPr>
        <xdr:cNvPr id="121" name="타원 103">
          <a:extLst>
            <a:ext uri="{FF2B5EF4-FFF2-40B4-BE49-F238E27FC236}">
              <a16:creationId xmlns:a16="http://schemas.microsoft.com/office/drawing/2014/main" id="{020607EC-0938-4592-B0A8-337D6726947E}"/>
            </a:ext>
          </a:extLst>
        </xdr:cNvPr>
        <xdr:cNvSpPr/>
      </xdr:nvSpPr>
      <xdr:spPr>
        <a:xfrm>
          <a:off x="148761450" y="23555325"/>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542</xdr:col>
      <xdr:colOff>180975</xdr:colOff>
      <xdr:row>53</xdr:row>
      <xdr:rowOff>76200</xdr:rowOff>
    </xdr:from>
    <xdr:to>
      <xdr:col>543</xdr:col>
      <xdr:colOff>116669</xdr:colOff>
      <xdr:row>54</xdr:row>
      <xdr:rowOff>82651</xdr:rowOff>
    </xdr:to>
    <xdr:sp macro="" textlink="">
      <xdr:nvSpPr>
        <xdr:cNvPr id="122" name="타원 103">
          <a:extLst>
            <a:ext uri="{FF2B5EF4-FFF2-40B4-BE49-F238E27FC236}">
              <a16:creationId xmlns:a16="http://schemas.microsoft.com/office/drawing/2014/main" id="{4C5FBE21-32AF-4A03-BFF4-4ED2B7E68D85}"/>
            </a:ext>
          </a:extLst>
        </xdr:cNvPr>
        <xdr:cNvSpPr/>
      </xdr:nvSpPr>
      <xdr:spPr>
        <a:xfrm>
          <a:off x="148780500" y="11191875"/>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542</xdr:col>
      <xdr:colOff>180975</xdr:colOff>
      <xdr:row>59</xdr:row>
      <xdr:rowOff>104775</xdr:rowOff>
    </xdr:from>
    <xdr:to>
      <xdr:col>543</xdr:col>
      <xdr:colOff>116669</xdr:colOff>
      <xdr:row>60</xdr:row>
      <xdr:rowOff>101701</xdr:rowOff>
    </xdr:to>
    <xdr:sp macro="" textlink="">
      <xdr:nvSpPr>
        <xdr:cNvPr id="123" name="타원 103">
          <a:extLst>
            <a:ext uri="{FF2B5EF4-FFF2-40B4-BE49-F238E27FC236}">
              <a16:creationId xmlns:a16="http://schemas.microsoft.com/office/drawing/2014/main" id="{52C4CEE4-2E9C-4078-85D9-CDDE11EDEB95}"/>
            </a:ext>
          </a:extLst>
        </xdr:cNvPr>
        <xdr:cNvSpPr/>
      </xdr:nvSpPr>
      <xdr:spPr>
        <a:xfrm>
          <a:off x="148780500" y="12458700"/>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536</xdr:col>
      <xdr:colOff>179295</xdr:colOff>
      <xdr:row>162</xdr:row>
      <xdr:rowOff>107016</xdr:rowOff>
    </xdr:from>
    <xdr:to>
      <xdr:col>537</xdr:col>
      <xdr:colOff>114989</xdr:colOff>
      <xdr:row>163</xdr:row>
      <xdr:rowOff>103942</xdr:rowOff>
    </xdr:to>
    <xdr:sp macro="" textlink="">
      <xdr:nvSpPr>
        <xdr:cNvPr id="124" name="타원 103">
          <a:extLst>
            <a:ext uri="{FF2B5EF4-FFF2-40B4-BE49-F238E27FC236}">
              <a16:creationId xmlns:a16="http://schemas.microsoft.com/office/drawing/2014/main" id="{8A33B937-F6DC-4219-8BEF-996A307946D2}"/>
            </a:ext>
          </a:extLst>
        </xdr:cNvPr>
        <xdr:cNvSpPr/>
      </xdr:nvSpPr>
      <xdr:spPr>
        <a:xfrm>
          <a:off x="147121470" y="34025541"/>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536</xdr:col>
      <xdr:colOff>179295</xdr:colOff>
      <xdr:row>168</xdr:row>
      <xdr:rowOff>87967</xdr:rowOff>
    </xdr:from>
    <xdr:to>
      <xdr:col>537</xdr:col>
      <xdr:colOff>114989</xdr:colOff>
      <xdr:row>169</xdr:row>
      <xdr:rowOff>84891</xdr:rowOff>
    </xdr:to>
    <xdr:sp macro="" textlink="">
      <xdr:nvSpPr>
        <xdr:cNvPr id="125" name="타원 104">
          <a:extLst>
            <a:ext uri="{FF2B5EF4-FFF2-40B4-BE49-F238E27FC236}">
              <a16:creationId xmlns:a16="http://schemas.microsoft.com/office/drawing/2014/main" id="{E6D82ACE-4137-4F9E-86AA-F1BB4C271B72}"/>
            </a:ext>
          </a:extLst>
        </xdr:cNvPr>
        <xdr:cNvSpPr/>
      </xdr:nvSpPr>
      <xdr:spPr>
        <a:xfrm>
          <a:off x="147121470" y="35263792"/>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524</xdr:col>
      <xdr:colOff>169770</xdr:colOff>
      <xdr:row>162</xdr:row>
      <xdr:rowOff>107016</xdr:rowOff>
    </xdr:from>
    <xdr:to>
      <xdr:col>525</xdr:col>
      <xdr:colOff>105464</xdr:colOff>
      <xdr:row>163</xdr:row>
      <xdr:rowOff>103942</xdr:rowOff>
    </xdr:to>
    <xdr:sp macro="" textlink="">
      <xdr:nvSpPr>
        <xdr:cNvPr id="126" name="타원 103">
          <a:extLst>
            <a:ext uri="{FF2B5EF4-FFF2-40B4-BE49-F238E27FC236}">
              <a16:creationId xmlns:a16="http://schemas.microsoft.com/office/drawing/2014/main" id="{4A502F28-022B-47F1-B487-ED770BD81413}"/>
            </a:ext>
          </a:extLst>
        </xdr:cNvPr>
        <xdr:cNvSpPr/>
      </xdr:nvSpPr>
      <xdr:spPr>
        <a:xfrm>
          <a:off x="143797245" y="34025541"/>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524</xdr:col>
      <xdr:colOff>169770</xdr:colOff>
      <xdr:row>168</xdr:row>
      <xdr:rowOff>116541</xdr:rowOff>
    </xdr:from>
    <xdr:to>
      <xdr:col>525</xdr:col>
      <xdr:colOff>105464</xdr:colOff>
      <xdr:row>169</xdr:row>
      <xdr:rowOff>113467</xdr:rowOff>
    </xdr:to>
    <xdr:sp macro="" textlink="">
      <xdr:nvSpPr>
        <xdr:cNvPr id="127" name="타원 103">
          <a:extLst>
            <a:ext uri="{FF2B5EF4-FFF2-40B4-BE49-F238E27FC236}">
              <a16:creationId xmlns:a16="http://schemas.microsoft.com/office/drawing/2014/main" id="{50CA7101-0A7C-42EE-88CD-5A6CBE196754}"/>
            </a:ext>
          </a:extLst>
        </xdr:cNvPr>
        <xdr:cNvSpPr/>
      </xdr:nvSpPr>
      <xdr:spPr>
        <a:xfrm>
          <a:off x="143797245" y="35292366"/>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524</xdr:col>
      <xdr:colOff>169770</xdr:colOff>
      <xdr:row>174</xdr:row>
      <xdr:rowOff>107016</xdr:rowOff>
    </xdr:from>
    <xdr:to>
      <xdr:col>525</xdr:col>
      <xdr:colOff>105464</xdr:colOff>
      <xdr:row>175</xdr:row>
      <xdr:rowOff>103942</xdr:rowOff>
    </xdr:to>
    <xdr:sp macro="" textlink="">
      <xdr:nvSpPr>
        <xdr:cNvPr id="128" name="타원 103">
          <a:extLst>
            <a:ext uri="{FF2B5EF4-FFF2-40B4-BE49-F238E27FC236}">
              <a16:creationId xmlns:a16="http://schemas.microsoft.com/office/drawing/2014/main" id="{C011DD81-108D-443D-BDB0-5139FA3491D2}"/>
            </a:ext>
          </a:extLst>
        </xdr:cNvPr>
        <xdr:cNvSpPr/>
      </xdr:nvSpPr>
      <xdr:spPr>
        <a:xfrm>
          <a:off x="143797245" y="36540141"/>
          <a:ext cx="211919" cy="206476"/>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518</xdr:col>
      <xdr:colOff>180033</xdr:colOff>
      <xdr:row>65</xdr:row>
      <xdr:rowOff>126786</xdr:rowOff>
    </xdr:from>
    <xdr:to>
      <xdr:col>519</xdr:col>
      <xdr:colOff>119809</xdr:colOff>
      <xdr:row>66</xdr:row>
      <xdr:rowOff>137513</xdr:rowOff>
    </xdr:to>
    <xdr:sp macro="" textlink="">
      <xdr:nvSpPr>
        <xdr:cNvPr id="129" name="타원 317">
          <a:extLst>
            <a:ext uri="{FF2B5EF4-FFF2-40B4-BE49-F238E27FC236}">
              <a16:creationId xmlns:a16="http://schemas.microsoft.com/office/drawing/2014/main" id="{6C47C98A-F589-447D-91BB-0B3879636BF1}"/>
            </a:ext>
          </a:extLst>
        </xdr:cNvPr>
        <xdr:cNvSpPr/>
      </xdr:nvSpPr>
      <xdr:spPr>
        <a:xfrm>
          <a:off x="142150158" y="13718961"/>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1</a:t>
          </a:r>
          <a:endParaRPr lang="ko-KR" altLang="en-US" sz="1100"/>
        </a:p>
      </xdr:txBody>
    </xdr:sp>
    <xdr:clientData/>
  </xdr:twoCellAnchor>
  <xdr:twoCellAnchor>
    <xdr:from>
      <xdr:col>518</xdr:col>
      <xdr:colOff>180033</xdr:colOff>
      <xdr:row>59</xdr:row>
      <xdr:rowOff>107736</xdr:rowOff>
    </xdr:from>
    <xdr:to>
      <xdr:col>519</xdr:col>
      <xdr:colOff>119809</xdr:colOff>
      <xdr:row>60</xdr:row>
      <xdr:rowOff>118463</xdr:rowOff>
    </xdr:to>
    <xdr:sp macro="" textlink="">
      <xdr:nvSpPr>
        <xdr:cNvPr id="130" name="타원 317">
          <a:extLst>
            <a:ext uri="{FF2B5EF4-FFF2-40B4-BE49-F238E27FC236}">
              <a16:creationId xmlns:a16="http://schemas.microsoft.com/office/drawing/2014/main" id="{4D0B0E68-EA79-42CF-B3ED-B0C311346B56}"/>
            </a:ext>
          </a:extLst>
        </xdr:cNvPr>
        <xdr:cNvSpPr/>
      </xdr:nvSpPr>
      <xdr:spPr>
        <a:xfrm>
          <a:off x="142150158" y="12461661"/>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twoCellAnchor>
    <xdr:from>
      <xdr:col>518</xdr:col>
      <xdr:colOff>180033</xdr:colOff>
      <xdr:row>53</xdr:row>
      <xdr:rowOff>107736</xdr:rowOff>
    </xdr:from>
    <xdr:to>
      <xdr:col>519</xdr:col>
      <xdr:colOff>119809</xdr:colOff>
      <xdr:row>54</xdr:row>
      <xdr:rowOff>127988</xdr:rowOff>
    </xdr:to>
    <xdr:sp macro="" textlink="">
      <xdr:nvSpPr>
        <xdr:cNvPr id="131" name="타원 317">
          <a:extLst>
            <a:ext uri="{FF2B5EF4-FFF2-40B4-BE49-F238E27FC236}">
              <a16:creationId xmlns:a16="http://schemas.microsoft.com/office/drawing/2014/main" id="{63DE7C44-838C-4729-A3D2-857C58DF1294}"/>
            </a:ext>
          </a:extLst>
        </xdr:cNvPr>
        <xdr:cNvSpPr/>
      </xdr:nvSpPr>
      <xdr:spPr>
        <a:xfrm>
          <a:off x="142150158" y="11223411"/>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518</xdr:col>
      <xdr:colOff>179294</xdr:colOff>
      <xdr:row>335</xdr:row>
      <xdr:rowOff>78442</xdr:rowOff>
    </xdr:from>
    <xdr:to>
      <xdr:col>519</xdr:col>
      <xdr:colOff>114988</xdr:colOff>
      <xdr:row>336</xdr:row>
      <xdr:rowOff>75367</xdr:rowOff>
    </xdr:to>
    <xdr:sp macro="" textlink="">
      <xdr:nvSpPr>
        <xdr:cNvPr id="132" name="타원 504">
          <a:extLst>
            <a:ext uri="{FF2B5EF4-FFF2-40B4-BE49-F238E27FC236}">
              <a16:creationId xmlns:a16="http://schemas.microsoft.com/office/drawing/2014/main" id="{1CE4D1BE-783D-4ECB-B790-9F8D08F898F6}"/>
            </a:ext>
          </a:extLst>
        </xdr:cNvPr>
        <xdr:cNvSpPr/>
      </xdr:nvSpPr>
      <xdr:spPr>
        <a:xfrm>
          <a:off x="142149419" y="70249117"/>
          <a:ext cx="211919" cy="206475"/>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3</a:t>
          </a:r>
          <a:endParaRPr lang="ko-KR" altLang="en-US" sz="1100"/>
        </a:p>
      </xdr:txBody>
    </xdr:sp>
    <xdr:clientData/>
  </xdr:twoCellAnchor>
  <xdr:twoCellAnchor>
    <xdr:from>
      <xdr:col>512</xdr:col>
      <xdr:colOff>160983</xdr:colOff>
      <xdr:row>407</xdr:row>
      <xdr:rowOff>107736</xdr:rowOff>
    </xdr:from>
    <xdr:to>
      <xdr:col>513</xdr:col>
      <xdr:colOff>100759</xdr:colOff>
      <xdr:row>408</xdr:row>
      <xdr:rowOff>118463</xdr:rowOff>
    </xdr:to>
    <xdr:sp macro="" textlink="">
      <xdr:nvSpPr>
        <xdr:cNvPr id="133" name="타원 317">
          <a:extLst>
            <a:ext uri="{FF2B5EF4-FFF2-40B4-BE49-F238E27FC236}">
              <a16:creationId xmlns:a16="http://schemas.microsoft.com/office/drawing/2014/main" id="{2D17B67A-EB76-427C-BDAE-B5CFA2CE59BB}"/>
            </a:ext>
          </a:extLst>
        </xdr:cNvPr>
        <xdr:cNvSpPr/>
      </xdr:nvSpPr>
      <xdr:spPr>
        <a:xfrm>
          <a:off x="140473758" y="85280286"/>
          <a:ext cx="216001" cy="220277"/>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4</a:t>
          </a:r>
          <a:endParaRPr lang="ko-KR" altLang="en-US" sz="1100"/>
        </a:p>
      </xdr:txBody>
    </xdr:sp>
    <xdr:clientData/>
  </xdr:twoCellAnchor>
  <xdr:twoCellAnchor>
    <xdr:from>
      <xdr:col>494</xdr:col>
      <xdr:colOff>171450</xdr:colOff>
      <xdr:row>30</xdr:row>
      <xdr:rowOff>85725</xdr:rowOff>
    </xdr:from>
    <xdr:to>
      <xdr:col>495</xdr:col>
      <xdr:colOff>107144</xdr:colOff>
      <xdr:row>31</xdr:row>
      <xdr:rowOff>92174</xdr:rowOff>
    </xdr:to>
    <xdr:sp macro="" textlink="">
      <xdr:nvSpPr>
        <xdr:cNvPr id="134" name="타원 102">
          <a:extLst>
            <a:ext uri="{FF2B5EF4-FFF2-40B4-BE49-F238E27FC236}">
              <a16:creationId xmlns:a16="http://schemas.microsoft.com/office/drawing/2014/main" id="{B769F442-CDC5-4282-AEAB-E1E9C5409275}"/>
            </a:ext>
          </a:extLst>
        </xdr:cNvPr>
        <xdr:cNvSpPr/>
      </xdr:nvSpPr>
      <xdr:spPr>
        <a:xfrm>
          <a:off x="135512175" y="6324600"/>
          <a:ext cx="211919" cy="206474"/>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100"/>
            <a:t>2</a:t>
          </a:r>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xdr:colOff>
      <xdr:row>4</xdr:row>
      <xdr:rowOff>1</xdr:rowOff>
    </xdr:from>
    <xdr:to>
      <xdr:col>8</xdr:col>
      <xdr:colOff>1</xdr:colOff>
      <xdr:row>5</xdr:row>
      <xdr:rowOff>1</xdr:rowOff>
    </xdr:to>
    <xdr:sp macro="" textlink="">
      <xdr:nvSpPr>
        <xdr:cNvPr id="2" name="직사각형 1">
          <a:extLst>
            <a:ext uri="{FF2B5EF4-FFF2-40B4-BE49-F238E27FC236}">
              <a16:creationId xmlns:a16="http://schemas.microsoft.com/office/drawing/2014/main" id="{F2A31185-3B3D-43A0-95A5-1AB34ABC2F21}"/>
            </a:ext>
          </a:extLst>
        </xdr:cNvPr>
        <xdr:cNvSpPr/>
      </xdr:nvSpPr>
      <xdr:spPr>
        <a:xfrm>
          <a:off x="3190876" y="1409701"/>
          <a:ext cx="2486025" cy="3810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0</xdr:colOff>
      <xdr:row>4</xdr:row>
      <xdr:rowOff>190500</xdr:rowOff>
    </xdr:from>
    <xdr:to>
      <xdr:col>13</xdr:col>
      <xdr:colOff>0</xdr:colOff>
      <xdr:row>4</xdr:row>
      <xdr:rowOff>190500</xdr:rowOff>
    </xdr:to>
    <xdr:cxnSp macro="">
      <xdr:nvCxnSpPr>
        <xdr:cNvPr id="5" name="직선 화살표 연결선 4">
          <a:extLst>
            <a:ext uri="{FF2B5EF4-FFF2-40B4-BE49-F238E27FC236}">
              <a16:creationId xmlns:a16="http://schemas.microsoft.com/office/drawing/2014/main" id="{6C313633-402D-43E6-BE61-212BA9B08744}"/>
            </a:ext>
          </a:extLst>
        </xdr:cNvPr>
        <xdr:cNvCxnSpPr/>
      </xdr:nvCxnSpPr>
      <xdr:spPr>
        <a:xfrm>
          <a:off x="12573000" y="1600200"/>
          <a:ext cx="962025" cy="0"/>
        </a:xfrm>
        <a:prstGeom prst="straightConnector1">
          <a:avLst/>
        </a:prstGeom>
        <a:ln w="12700">
          <a:solidFill>
            <a:schemeClr val="tx1"/>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4</xdr:row>
      <xdr:rowOff>190500</xdr:rowOff>
    </xdr:from>
    <xdr:to>
      <xdr:col>15</xdr:col>
      <xdr:colOff>0</xdr:colOff>
      <xdr:row>4</xdr:row>
      <xdr:rowOff>190500</xdr:rowOff>
    </xdr:to>
    <xdr:cxnSp macro="">
      <xdr:nvCxnSpPr>
        <xdr:cNvPr id="6" name="직선 화살표 연결선 5">
          <a:extLst>
            <a:ext uri="{FF2B5EF4-FFF2-40B4-BE49-F238E27FC236}">
              <a16:creationId xmlns:a16="http://schemas.microsoft.com/office/drawing/2014/main" id="{E76BA22B-9831-46E4-B17C-18977DBB9CF4}"/>
            </a:ext>
          </a:extLst>
        </xdr:cNvPr>
        <xdr:cNvCxnSpPr/>
      </xdr:nvCxnSpPr>
      <xdr:spPr>
        <a:xfrm>
          <a:off x="16021050" y="1600200"/>
          <a:ext cx="962025" cy="0"/>
        </a:xfrm>
        <a:prstGeom prst="straightConnector1">
          <a:avLst/>
        </a:prstGeom>
        <a:ln w="12700">
          <a:solidFill>
            <a:schemeClr val="tx1"/>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4</xdr:row>
      <xdr:rowOff>190500</xdr:rowOff>
    </xdr:from>
    <xdr:to>
      <xdr:col>21</xdr:col>
      <xdr:colOff>17319</xdr:colOff>
      <xdr:row>4</xdr:row>
      <xdr:rowOff>207818</xdr:rowOff>
    </xdr:to>
    <xdr:cxnSp macro="">
      <xdr:nvCxnSpPr>
        <xdr:cNvPr id="7" name="직선 화살표 연결선 6">
          <a:extLst>
            <a:ext uri="{FF2B5EF4-FFF2-40B4-BE49-F238E27FC236}">
              <a16:creationId xmlns:a16="http://schemas.microsoft.com/office/drawing/2014/main" id="{7F6C84DE-AE0D-459D-877F-3627E1C6D882}"/>
            </a:ext>
          </a:extLst>
        </xdr:cNvPr>
        <xdr:cNvCxnSpPr/>
      </xdr:nvCxnSpPr>
      <xdr:spPr>
        <a:xfrm>
          <a:off x="19469100" y="1600200"/>
          <a:ext cx="7875444" cy="17318"/>
        </a:xfrm>
        <a:prstGeom prst="straightConnector1">
          <a:avLst/>
        </a:prstGeom>
        <a:ln w="12700">
          <a:solidFill>
            <a:schemeClr val="tx1"/>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1247154</xdr:colOff>
      <xdr:row>21</xdr:row>
      <xdr:rowOff>8283</xdr:rowOff>
    </xdr:from>
    <xdr:to>
      <xdr:col>7</xdr:col>
      <xdr:colOff>1251916</xdr:colOff>
      <xdr:row>25</xdr:row>
      <xdr:rowOff>380999</xdr:rowOff>
    </xdr:to>
    <xdr:cxnSp macro="">
      <xdr:nvCxnSpPr>
        <xdr:cNvPr id="9" name="직선 화살표 연결선 8">
          <a:extLst>
            <a:ext uri="{FF2B5EF4-FFF2-40B4-BE49-F238E27FC236}">
              <a16:creationId xmlns:a16="http://schemas.microsoft.com/office/drawing/2014/main" id="{DFCF11F5-0F85-46FC-B7EA-964BFFF42CEE}"/>
            </a:ext>
          </a:extLst>
        </xdr:cNvPr>
        <xdr:cNvCxnSpPr>
          <a:cxnSpLocks/>
          <a:stCxn id="34" idx="2"/>
          <a:endCxn id="35" idx="0"/>
        </xdr:cNvCxnSpPr>
      </xdr:nvCxnSpPr>
      <xdr:spPr>
        <a:xfrm>
          <a:off x="4444241" y="6145696"/>
          <a:ext cx="4762" cy="1896716"/>
        </a:xfrm>
        <a:prstGeom prst="straightConnector1">
          <a:avLst/>
        </a:prstGeom>
        <a:ln w="12700">
          <a:solidFill>
            <a:schemeClr val="tx1"/>
          </a:solidFill>
          <a:prstDash val="solid"/>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762000</xdr:colOff>
      <xdr:row>26</xdr:row>
      <xdr:rowOff>89647</xdr:rowOff>
    </xdr:from>
    <xdr:to>
      <xdr:col>12</xdr:col>
      <xdr:colOff>134471</xdr:colOff>
      <xdr:row>43</xdr:row>
      <xdr:rowOff>266701</xdr:rowOff>
    </xdr:to>
    <xdr:sp macro="" textlink="">
      <xdr:nvSpPr>
        <xdr:cNvPr id="11" name="직사각형 10">
          <a:extLst>
            <a:ext uri="{FF2B5EF4-FFF2-40B4-BE49-F238E27FC236}">
              <a16:creationId xmlns:a16="http://schemas.microsoft.com/office/drawing/2014/main" id="{B5F61962-6E2F-4631-AA83-FEA3C6E5B183}"/>
            </a:ext>
          </a:extLst>
        </xdr:cNvPr>
        <xdr:cNvSpPr/>
      </xdr:nvSpPr>
      <xdr:spPr>
        <a:xfrm>
          <a:off x="6438900" y="8128747"/>
          <a:ext cx="6268571" cy="6654054"/>
        </a:xfrm>
        <a:prstGeom prst="rect">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2319131</xdr:colOff>
      <xdr:row>14</xdr:row>
      <xdr:rowOff>231913</xdr:rowOff>
    </xdr:from>
    <xdr:to>
      <xdr:col>8</xdr:col>
      <xdr:colOff>150342</xdr:colOff>
      <xdr:row>15</xdr:row>
      <xdr:rowOff>182603</xdr:rowOff>
    </xdr:to>
    <xdr:sp macro="" textlink="">
      <xdr:nvSpPr>
        <xdr:cNvPr id="12" name="타원 72">
          <a:extLst>
            <a:ext uri="{FF2B5EF4-FFF2-40B4-BE49-F238E27FC236}">
              <a16:creationId xmlns:a16="http://schemas.microsoft.com/office/drawing/2014/main" id="{36CA19F8-A613-475A-A8D9-D29AF12C50B7}"/>
            </a:ext>
          </a:extLst>
        </xdr:cNvPr>
        <xdr:cNvSpPr/>
      </xdr:nvSpPr>
      <xdr:spPr>
        <a:xfrm>
          <a:off x="5510006" y="3699013"/>
          <a:ext cx="317236" cy="331690"/>
        </a:xfrm>
        <a:prstGeom prst="ellipse">
          <a:avLst/>
        </a:prstGeom>
        <a:solidFill>
          <a:sysClr val="window" lastClr="FFFFFF">
            <a:lumMod val="85000"/>
          </a:sysClr>
        </a:solidFill>
        <a:ln w="19050" cap="flat" cmpd="sng" algn="ctr">
          <a:noFill/>
          <a:prstDash val="solid"/>
          <a:miter lim="800000"/>
        </a:ln>
        <a:effectLst/>
      </xdr:spPr>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marR="0" lvl="0" indent="0" algn="ctr" defTabSz="1221692" rtl="0" eaLnBrk="1" fontAlgn="auto" latinLnBrk="1" hangingPunct="1">
            <a:lnSpc>
              <a:spcPct val="100000"/>
            </a:lnSpc>
            <a:spcBef>
              <a:spcPts val="0"/>
            </a:spcBef>
            <a:spcAft>
              <a:spcPts val="0"/>
            </a:spcAft>
            <a:buClrTx/>
            <a:buSzTx/>
            <a:buFontTx/>
            <a:buNone/>
            <a:tabLst/>
            <a:defRPr/>
          </a:pPr>
          <a:r>
            <a:rPr kumimoji="0" lang="en-US" altLang="ko-KR" sz="1000" b="1" i="0" u="none" strike="noStrike" kern="1200" cap="none" spc="0" normalizeH="0" baseline="0" noProof="0">
              <a:ln>
                <a:noFill/>
              </a:ln>
              <a:solidFill>
                <a:sysClr val="windowText" lastClr="000000"/>
              </a:solidFill>
              <a:effectLst/>
              <a:uLnTx/>
              <a:uFillTx/>
              <a:latin typeface="맑은 고딕" panose="020B0503020000020004" pitchFamily="50" charset="-127"/>
              <a:ea typeface="맑은 고딕" panose="020B0503020000020004" pitchFamily="50" charset="-127"/>
              <a:cs typeface="+mn-cs"/>
            </a:rPr>
            <a:t>1</a:t>
          </a:r>
        </a:p>
      </xdr:txBody>
    </xdr:sp>
    <xdr:clientData/>
  </xdr:twoCellAnchor>
  <xdr:twoCellAnchor>
    <xdr:from>
      <xdr:col>7</xdr:col>
      <xdr:colOff>2285999</xdr:colOff>
      <xdr:row>25</xdr:row>
      <xdr:rowOff>215347</xdr:rowOff>
    </xdr:from>
    <xdr:to>
      <xdr:col>8</xdr:col>
      <xdr:colOff>113068</xdr:colOff>
      <xdr:row>26</xdr:row>
      <xdr:rowOff>166038</xdr:rowOff>
    </xdr:to>
    <xdr:sp macro="" textlink="">
      <xdr:nvSpPr>
        <xdr:cNvPr id="13" name="타원 72">
          <a:extLst>
            <a:ext uri="{FF2B5EF4-FFF2-40B4-BE49-F238E27FC236}">
              <a16:creationId xmlns:a16="http://schemas.microsoft.com/office/drawing/2014/main" id="{5B2302D7-8E94-4B14-80CD-6B517BA3373A}"/>
            </a:ext>
          </a:extLst>
        </xdr:cNvPr>
        <xdr:cNvSpPr/>
      </xdr:nvSpPr>
      <xdr:spPr>
        <a:xfrm>
          <a:off x="5476874" y="7873447"/>
          <a:ext cx="313094" cy="331691"/>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2</a:t>
          </a:r>
        </a:p>
      </xdr:txBody>
    </xdr:sp>
    <xdr:clientData/>
  </xdr:twoCellAnchor>
  <xdr:twoCellAnchor>
    <xdr:from>
      <xdr:col>24</xdr:col>
      <xdr:colOff>415637</xdr:colOff>
      <xdr:row>3</xdr:row>
      <xdr:rowOff>86591</xdr:rowOff>
    </xdr:from>
    <xdr:to>
      <xdr:col>29</xdr:col>
      <xdr:colOff>555925</xdr:colOff>
      <xdr:row>8</xdr:row>
      <xdr:rowOff>109508</xdr:rowOff>
    </xdr:to>
    <xdr:grpSp>
      <xdr:nvGrpSpPr>
        <xdr:cNvPr id="14" name="그룹 24">
          <a:extLst>
            <a:ext uri="{FF2B5EF4-FFF2-40B4-BE49-F238E27FC236}">
              <a16:creationId xmlns:a16="http://schemas.microsoft.com/office/drawing/2014/main" id="{8DD4C8A4-06C7-442B-A7A2-F78F1EE9BB4C}"/>
            </a:ext>
          </a:extLst>
        </xdr:cNvPr>
        <xdr:cNvGrpSpPr/>
      </xdr:nvGrpSpPr>
      <xdr:grpSpPr>
        <a:xfrm>
          <a:off x="32000537" y="1286741"/>
          <a:ext cx="5998163" cy="1108767"/>
          <a:chOff x="3785120" y="2526354"/>
          <a:chExt cx="5838903" cy="1614718"/>
        </a:xfrm>
      </xdr:grpSpPr>
      <xdr:sp macro="" textlink="">
        <xdr:nvSpPr>
          <xdr:cNvPr id="15" name="직사각형 4">
            <a:extLst>
              <a:ext uri="{FF2B5EF4-FFF2-40B4-BE49-F238E27FC236}">
                <a16:creationId xmlns:a16="http://schemas.microsoft.com/office/drawing/2014/main" id="{51E4F315-BB67-0E60-85AF-90E7F6328A03}"/>
              </a:ext>
            </a:extLst>
          </xdr:cNvPr>
          <xdr:cNvSpPr/>
        </xdr:nvSpPr>
        <xdr:spPr>
          <a:xfrm>
            <a:off x="3785121" y="2871438"/>
            <a:ext cx="5627221" cy="12696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 name="TextBox 5">
            <a:extLst>
              <a:ext uri="{FF2B5EF4-FFF2-40B4-BE49-F238E27FC236}">
                <a16:creationId xmlns:a16="http://schemas.microsoft.com/office/drawing/2014/main" id="{BBEAF9F1-2988-8503-098A-0CB9F404C87C}"/>
              </a:ext>
            </a:extLst>
          </xdr:cNvPr>
          <xdr:cNvSpPr txBox="1"/>
        </xdr:nvSpPr>
        <xdr:spPr>
          <a:xfrm>
            <a:off x="3785120" y="2526354"/>
            <a:ext cx="1215889" cy="405881"/>
          </a:xfrm>
          <a:prstGeom prst="rect">
            <a:avLst/>
          </a:prstGeom>
          <a:solidFill>
            <a:srgbClr val="002060"/>
          </a:solidFill>
          <a:ln w="12700">
            <a:solidFill>
              <a:srgbClr val="00206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p>
            <a:pPr algn="ctr"/>
            <a:r>
              <a:rPr lang="en-US" altLang="ko-KR" sz="1400" b="1">
                <a:solidFill>
                  <a:schemeClr val="bg1"/>
                </a:solidFill>
                <a:latin typeface="+mn-ea"/>
                <a:ea typeface="+mn-ea"/>
              </a:rPr>
              <a:t>※ Total</a:t>
            </a:r>
            <a:r>
              <a:rPr lang="en-US" altLang="ko-KR" sz="1400" b="1" baseline="0">
                <a:solidFill>
                  <a:schemeClr val="bg1"/>
                </a:solidFill>
                <a:latin typeface="+mn-ea"/>
                <a:ea typeface="+mn-ea"/>
              </a:rPr>
              <a:t> </a:t>
            </a:r>
            <a:r>
              <a:rPr lang="ko-KR" altLang="en-US" sz="1400" b="1">
                <a:solidFill>
                  <a:schemeClr val="bg1"/>
                </a:solidFill>
                <a:latin typeface="+mn-ea"/>
                <a:ea typeface="+mn-ea"/>
              </a:rPr>
              <a:t>범례표</a:t>
            </a:r>
          </a:p>
        </xdr:txBody>
      </xdr:sp>
      <xdr:sp macro="" textlink="">
        <xdr:nvSpPr>
          <xdr:cNvPr id="17" name="TextBox 6">
            <a:extLst>
              <a:ext uri="{FF2B5EF4-FFF2-40B4-BE49-F238E27FC236}">
                <a16:creationId xmlns:a16="http://schemas.microsoft.com/office/drawing/2014/main" id="{31F06532-7220-8BDF-FCDC-08DBDCC86DB5}"/>
              </a:ext>
            </a:extLst>
          </xdr:cNvPr>
          <xdr:cNvSpPr txBox="1"/>
        </xdr:nvSpPr>
        <xdr:spPr>
          <a:xfrm>
            <a:off x="3844571" y="3246818"/>
            <a:ext cx="5779452" cy="408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ko-KR" altLang="en-US" sz="1400">
                <a:solidFill>
                  <a:schemeClr val="bg1">
                    <a:lumMod val="85000"/>
                  </a:schemeClr>
                </a:solidFill>
                <a:latin typeface="+mn-ea"/>
                <a:ea typeface="+mn-ea"/>
              </a:rPr>
              <a:t>■</a:t>
            </a:r>
            <a:r>
              <a:rPr lang="ko-KR" altLang="en-US" sz="1400">
                <a:latin typeface="+mn-ea"/>
                <a:ea typeface="+mn-ea"/>
              </a:rPr>
              <a:t> </a:t>
            </a:r>
            <a:r>
              <a:rPr lang="en-US" altLang="ko-KR" sz="1400">
                <a:latin typeface="+mn-ea"/>
                <a:ea typeface="+mn-ea"/>
              </a:rPr>
              <a:t>Process</a:t>
            </a:r>
            <a:r>
              <a:rPr lang="ko-KR" altLang="en-US" sz="1400">
                <a:latin typeface="+mn-ea"/>
                <a:ea typeface="+mn-ea"/>
              </a:rPr>
              <a:t>기간 </a:t>
            </a:r>
            <a:r>
              <a:rPr lang="ko-KR" altLang="en-US" sz="1400" baseline="0">
                <a:latin typeface="+mn-ea"/>
                <a:ea typeface="+mn-ea"/>
              </a:rPr>
              <a:t>결과물</a:t>
            </a:r>
            <a:r>
              <a:rPr lang="en-US" altLang="ko-KR" sz="1400" baseline="0">
                <a:latin typeface="+mn-ea"/>
                <a:ea typeface="+mn-ea"/>
              </a:rPr>
              <a:t>(Task</a:t>
            </a:r>
            <a:r>
              <a:rPr lang="ko-KR" altLang="en-US" sz="1400" baseline="0">
                <a:latin typeface="+mn-ea"/>
                <a:ea typeface="+mn-ea"/>
              </a:rPr>
              <a:t>이행결과</a:t>
            </a:r>
            <a:r>
              <a:rPr lang="en-US" altLang="ko-KR" sz="1400" baseline="0">
                <a:latin typeface="+mn-ea"/>
                <a:ea typeface="+mn-ea"/>
              </a:rPr>
              <a:t>)</a:t>
            </a:r>
            <a:r>
              <a:rPr lang="ko-KR" altLang="en-US" sz="1400" baseline="0">
                <a:latin typeface="+mn-ea"/>
                <a:ea typeface="+mn-ea"/>
              </a:rPr>
              <a:t> </a:t>
            </a:r>
            <a:r>
              <a:rPr lang="en-US" altLang="ko-KR" sz="1400" baseline="0">
                <a:latin typeface="+mn-ea"/>
                <a:ea typeface="+mn-ea"/>
              </a:rPr>
              <a:t>/ </a:t>
            </a:r>
            <a:r>
              <a:rPr lang="ko-KR" altLang="en-US" sz="1400" baseline="0">
                <a:latin typeface="+mn-ea"/>
                <a:ea typeface="+mn-ea"/>
              </a:rPr>
              <a:t>후속</a:t>
            </a:r>
            <a:r>
              <a:rPr lang="en-US" altLang="ko-KR" sz="1400" baseline="0">
                <a:latin typeface="+mn-ea"/>
                <a:ea typeface="+mn-ea"/>
              </a:rPr>
              <a:t>requirement, </a:t>
            </a:r>
            <a:r>
              <a:rPr lang="ko-KR" altLang="en-US" sz="1400" baseline="0">
                <a:latin typeface="+mn-ea"/>
                <a:ea typeface="+mn-ea"/>
              </a:rPr>
              <a:t>확인사항</a:t>
            </a:r>
            <a:endParaRPr lang="ko-KR" altLang="en-US" sz="1400">
              <a:latin typeface="+mn-ea"/>
              <a:ea typeface="+mn-ea"/>
            </a:endParaRPr>
          </a:p>
        </xdr:txBody>
      </xdr:sp>
      <xdr:sp macro="" textlink="">
        <xdr:nvSpPr>
          <xdr:cNvPr id="18" name="TextBox 7">
            <a:extLst>
              <a:ext uri="{FF2B5EF4-FFF2-40B4-BE49-F238E27FC236}">
                <a16:creationId xmlns:a16="http://schemas.microsoft.com/office/drawing/2014/main" id="{0CD2A678-A11D-5CAC-2D1F-CD5D8BC01E4B}"/>
              </a:ext>
            </a:extLst>
          </xdr:cNvPr>
          <xdr:cNvSpPr txBox="1"/>
        </xdr:nvSpPr>
        <xdr:spPr>
          <a:xfrm>
            <a:off x="3844571" y="2894560"/>
            <a:ext cx="5320949" cy="408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ko-KR" altLang="en-US" sz="1400">
                <a:solidFill>
                  <a:srgbClr val="002060"/>
                </a:solidFill>
                <a:latin typeface="+mn-ea"/>
                <a:ea typeface="+mn-ea"/>
              </a:rPr>
              <a:t>■</a:t>
            </a:r>
            <a:r>
              <a:rPr lang="ko-KR" altLang="en-US" sz="1400">
                <a:latin typeface="+mn-ea"/>
                <a:ea typeface="+mn-ea"/>
              </a:rPr>
              <a:t> </a:t>
            </a:r>
            <a:r>
              <a:rPr lang="en-US" altLang="ko-KR" sz="1400">
                <a:latin typeface="+mn-ea"/>
                <a:ea typeface="+mn-ea"/>
              </a:rPr>
              <a:t>Top</a:t>
            </a:r>
            <a:r>
              <a:rPr lang="en-US" altLang="ko-KR" sz="1400" baseline="0">
                <a:latin typeface="+mn-ea"/>
                <a:ea typeface="+mn-ea"/>
              </a:rPr>
              <a:t> Process Map</a:t>
            </a:r>
            <a:r>
              <a:rPr lang="ko-KR" altLang="en-US" sz="1400" baseline="0">
                <a:latin typeface="+mn-ea"/>
                <a:ea typeface="+mn-ea"/>
              </a:rPr>
              <a:t>의 </a:t>
            </a:r>
            <a:r>
              <a:rPr lang="en-US" altLang="ko-KR" sz="1400" baseline="0">
                <a:latin typeface="+mn-ea"/>
                <a:ea typeface="+mn-ea"/>
              </a:rPr>
              <a:t>Mile Stone/ </a:t>
            </a:r>
            <a:r>
              <a:rPr lang="ko-KR" altLang="en-US" sz="1400" baseline="0">
                <a:latin typeface="+mn-ea"/>
                <a:ea typeface="+mn-ea"/>
              </a:rPr>
              <a:t>본사</a:t>
            </a:r>
            <a:r>
              <a:rPr lang="en-US" altLang="ko-KR" sz="1400" baseline="0">
                <a:latin typeface="+mn-ea"/>
                <a:ea typeface="+mn-ea"/>
              </a:rPr>
              <a:t>,</a:t>
            </a:r>
            <a:r>
              <a:rPr lang="ko-KR" altLang="en-US" sz="1400" baseline="0">
                <a:latin typeface="+mn-ea"/>
                <a:ea typeface="+mn-ea"/>
              </a:rPr>
              <a:t>현장 </a:t>
            </a:r>
            <a:r>
              <a:rPr lang="en-US" altLang="ko-KR" sz="1400" baseline="0">
                <a:latin typeface="+mn-ea"/>
                <a:ea typeface="+mn-ea"/>
              </a:rPr>
              <a:t>Event</a:t>
            </a:r>
            <a:endParaRPr lang="ko-KR" altLang="en-US" sz="1400">
              <a:latin typeface="+mn-ea"/>
              <a:ea typeface="+mn-ea"/>
            </a:endParaRPr>
          </a:p>
        </xdr:txBody>
      </xdr:sp>
      <xdr:sp macro="" textlink="">
        <xdr:nvSpPr>
          <xdr:cNvPr id="19" name="TextBox 8">
            <a:extLst>
              <a:ext uri="{FF2B5EF4-FFF2-40B4-BE49-F238E27FC236}">
                <a16:creationId xmlns:a16="http://schemas.microsoft.com/office/drawing/2014/main" id="{829BDFCE-C3A8-B4C4-D8EF-4B25E7024225}"/>
              </a:ext>
            </a:extLst>
          </xdr:cNvPr>
          <xdr:cNvSpPr txBox="1"/>
        </xdr:nvSpPr>
        <xdr:spPr>
          <a:xfrm>
            <a:off x="3844571" y="3599076"/>
            <a:ext cx="1612475" cy="408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ko-KR" altLang="en-US" sz="1400">
                <a:solidFill>
                  <a:schemeClr val="tx1">
                    <a:lumMod val="65000"/>
                    <a:lumOff val="35000"/>
                  </a:schemeClr>
                </a:solidFill>
                <a:latin typeface="+mn-ea"/>
                <a:ea typeface="+mn-ea"/>
              </a:rPr>
              <a:t>■</a:t>
            </a:r>
            <a:r>
              <a:rPr lang="ko-KR" altLang="en-US" sz="1400">
                <a:latin typeface="+mn-ea"/>
                <a:ea typeface="+mn-ea"/>
              </a:rPr>
              <a:t> 본사 단독 </a:t>
            </a:r>
            <a:r>
              <a:rPr lang="en-US" altLang="ko-KR" sz="1400">
                <a:latin typeface="+mn-ea"/>
                <a:ea typeface="+mn-ea"/>
              </a:rPr>
              <a:t>Task</a:t>
            </a:r>
            <a:endParaRPr lang="ko-KR" altLang="en-US" sz="1400">
              <a:latin typeface="+mn-ea"/>
              <a:ea typeface="+mn-ea"/>
            </a:endParaRPr>
          </a:p>
        </xdr:txBody>
      </xdr:sp>
      <xdr:sp macro="" textlink="">
        <xdr:nvSpPr>
          <xdr:cNvPr id="20" name="TextBox 9">
            <a:extLst>
              <a:ext uri="{FF2B5EF4-FFF2-40B4-BE49-F238E27FC236}">
                <a16:creationId xmlns:a16="http://schemas.microsoft.com/office/drawing/2014/main" id="{C0D95DFA-4877-9BE5-CD13-2C151AED252F}"/>
              </a:ext>
            </a:extLst>
          </xdr:cNvPr>
          <xdr:cNvSpPr txBox="1"/>
        </xdr:nvSpPr>
        <xdr:spPr>
          <a:xfrm>
            <a:off x="5487298" y="3599076"/>
            <a:ext cx="1315797" cy="408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ko-KR" altLang="en-US" sz="1400">
                <a:solidFill>
                  <a:schemeClr val="accent2"/>
                </a:solidFill>
                <a:latin typeface="+mn-ea"/>
                <a:ea typeface="+mn-ea"/>
              </a:rPr>
              <a:t>■</a:t>
            </a:r>
            <a:r>
              <a:rPr lang="ko-KR" altLang="en-US" sz="1400">
                <a:latin typeface="+mn-ea"/>
                <a:ea typeface="+mn-ea"/>
              </a:rPr>
              <a:t> 현장 </a:t>
            </a:r>
            <a:r>
              <a:rPr lang="en-US" altLang="ko-KR" sz="1400">
                <a:latin typeface="+mn-ea"/>
                <a:ea typeface="+mn-ea"/>
              </a:rPr>
              <a:t>Task</a:t>
            </a:r>
            <a:endParaRPr lang="ko-KR" altLang="en-US" sz="1400">
              <a:latin typeface="+mn-ea"/>
              <a:ea typeface="+mn-ea"/>
            </a:endParaRPr>
          </a:p>
        </xdr:txBody>
      </xdr:sp>
      <xdr:sp macro="" textlink="">
        <xdr:nvSpPr>
          <xdr:cNvPr id="21" name="TextBox 9">
            <a:extLst>
              <a:ext uri="{FF2B5EF4-FFF2-40B4-BE49-F238E27FC236}">
                <a16:creationId xmlns:a16="http://schemas.microsoft.com/office/drawing/2014/main" id="{7773DD88-8CAD-6E49-1DA0-0BE104934762}"/>
              </a:ext>
            </a:extLst>
          </xdr:cNvPr>
          <xdr:cNvSpPr txBox="1"/>
        </xdr:nvSpPr>
        <xdr:spPr>
          <a:xfrm>
            <a:off x="6841471" y="3599076"/>
            <a:ext cx="1315797" cy="408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ko-KR" altLang="en-US" sz="1400">
                <a:solidFill>
                  <a:srgbClr val="0070C0"/>
                </a:solidFill>
                <a:latin typeface="+mn-ea"/>
                <a:ea typeface="+mn-ea"/>
              </a:rPr>
              <a:t>■</a:t>
            </a:r>
            <a:r>
              <a:rPr lang="ko-KR" altLang="en-US" sz="1400">
                <a:latin typeface="+mn-ea"/>
                <a:ea typeface="+mn-ea"/>
              </a:rPr>
              <a:t> 외부 </a:t>
            </a:r>
            <a:r>
              <a:rPr lang="en-US" altLang="ko-KR" sz="1400">
                <a:latin typeface="+mn-ea"/>
                <a:ea typeface="+mn-ea"/>
              </a:rPr>
              <a:t>Task</a:t>
            </a:r>
            <a:endParaRPr lang="ko-KR" altLang="en-US" sz="1400">
              <a:latin typeface="+mn-ea"/>
              <a:ea typeface="+mn-ea"/>
            </a:endParaRPr>
          </a:p>
        </xdr:txBody>
      </xdr:sp>
    </xdr:grpSp>
    <xdr:clientData/>
  </xdr:twoCellAnchor>
  <xdr:twoCellAnchor>
    <xdr:from>
      <xdr:col>11</xdr:col>
      <xdr:colOff>2340429</xdr:colOff>
      <xdr:row>14</xdr:row>
      <xdr:rowOff>217714</xdr:rowOff>
    </xdr:from>
    <xdr:to>
      <xdr:col>12</xdr:col>
      <xdr:colOff>167497</xdr:colOff>
      <xdr:row>15</xdr:row>
      <xdr:rowOff>168404</xdr:rowOff>
    </xdr:to>
    <xdr:sp macro="" textlink="">
      <xdr:nvSpPr>
        <xdr:cNvPr id="23" name="타원 22">
          <a:extLst>
            <a:ext uri="{FF2B5EF4-FFF2-40B4-BE49-F238E27FC236}">
              <a16:creationId xmlns:a16="http://schemas.microsoft.com/office/drawing/2014/main" id="{B2E04BFF-0845-46AF-869B-96710823561B}"/>
            </a:ext>
          </a:extLst>
        </xdr:cNvPr>
        <xdr:cNvSpPr/>
      </xdr:nvSpPr>
      <xdr:spPr>
        <a:xfrm>
          <a:off x="12427404" y="3684814"/>
          <a:ext cx="313093" cy="33169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4</a:t>
          </a:r>
        </a:p>
      </xdr:txBody>
    </xdr:sp>
    <xdr:clientData/>
  </xdr:twoCellAnchor>
  <xdr:twoCellAnchor>
    <xdr:from>
      <xdr:col>13</xdr:col>
      <xdr:colOff>2356756</xdr:colOff>
      <xdr:row>14</xdr:row>
      <xdr:rowOff>234042</xdr:rowOff>
    </xdr:from>
    <xdr:to>
      <xdr:col>14</xdr:col>
      <xdr:colOff>183825</xdr:colOff>
      <xdr:row>15</xdr:row>
      <xdr:rowOff>184732</xdr:rowOff>
    </xdr:to>
    <xdr:sp macro="" textlink="">
      <xdr:nvSpPr>
        <xdr:cNvPr id="24" name="타원 23">
          <a:extLst>
            <a:ext uri="{FF2B5EF4-FFF2-40B4-BE49-F238E27FC236}">
              <a16:creationId xmlns:a16="http://schemas.microsoft.com/office/drawing/2014/main" id="{7533A21D-1153-43B9-91DA-BD3CC2265CAF}"/>
            </a:ext>
          </a:extLst>
        </xdr:cNvPr>
        <xdr:cNvSpPr/>
      </xdr:nvSpPr>
      <xdr:spPr>
        <a:xfrm>
          <a:off x="15891781" y="3701142"/>
          <a:ext cx="313094" cy="33169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5</a:t>
          </a:r>
        </a:p>
      </xdr:txBody>
    </xdr:sp>
    <xdr:clientData/>
  </xdr:twoCellAnchor>
  <xdr:twoCellAnchor>
    <xdr:from>
      <xdr:col>13</xdr:col>
      <xdr:colOff>2305049</xdr:colOff>
      <xdr:row>21</xdr:row>
      <xdr:rowOff>223156</xdr:rowOff>
    </xdr:from>
    <xdr:to>
      <xdr:col>14</xdr:col>
      <xdr:colOff>132118</xdr:colOff>
      <xdr:row>22</xdr:row>
      <xdr:rowOff>173846</xdr:rowOff>
    </xdr:to>
    <xdr:sp macro="" textlink="">
      <xdr:nvSpPr>
        <xdr:cNvPr id="25" name="타원 24">
          <a:extLst>
            <a:ext uri="{FF2B5EF4-FFF2-40B4-BE49-F238E27FC236}">
              <a16:creationId xmlns:a16="http://schemas.microsoft.com/office/drawing/2014/main" id="{64199CED-9AA6-482C-AE7F-B2033C2A061B}"/>
            </a:ext>
          </a:extLst>
        </xdr:cNvPr>
        <xdr:cNvSpPr/>
      </xdr:nvSpPr>
      <xdr:spPr>
        <a:xfrm>
          <a:off x="15840074" y="6357256"/>
          <a:ext cx="313094" cy="33169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6</a:t>
          </a:r>
        </a:p>
      </xdr:txBody>
    </xdr:sp>
    <xdr:clientData/>
  </xdr:twoCellAnchor>
  <xdr:twoCellAnchor>
    <xdr:from>
      <xdr:col>15</xdr:col>
      <xdr:colOff>2296886</xdr:colOff>
      <xdr:row>14</xdr:row>
      <xdr:rowOff>214993</xdr:rowOff>
    </xdr:from>
    <xdr:to>
      <xdr:col>16</xdr:col>
      <xdr:colOff>123955</xdr:colOff>
      <xdr:row>15</xdr:row>
      <xdr:rowOff>165683</xdr:rowOff>
    </xdr:to>
    <xdr:sp macro="" textlink="">
      <xdr:nvSpPr>
        <xdr:cNvPr id="26" name="타원 25">
          <a:extLst>
            <a:ext uri="{FF2B5EF4-FFF2-40B4-BE49-F238E27FC236}">
              <a16:creationId xmlns:a16="http://schemas.microsoft.com/office/drawing/2014/main" id="{9AD63E89-7AC3-4AE4-A43D-D4BA8A4C3965}"/>
            </a:ext>
          </a:extLst>
        </xdr:cNvPr>
        <xdr:cNvSpPr/>
      </xdr:nvSpPr>
      <xdr:spPr>
        <a:xfrm>
          <a:off x="19279961" y="3682093"/>
          <a:ext cx="313094" cy="33169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8</a:t>
          </a:r>
        </a:p>
      </xdr:txBody>
    </xdr:sp>
    <xdr:clientData/>
  </xdr:twoCellAnchor>
  <xdr:twoCellAnchor>
    <xdr:from>
      <xdr:col>17</xdr:col>
      <xdr:colOff>2318817</xdr:colOff>
      <xdr:row>14</xdr:row>
      <xdr:rowOff>189700</xdr:rowOff>
    </xdr:from>
    <xdr:to>
      <xdr:col>18</xdr:col>
      <xdr:colOff>147696</xdr:colOff>
      <xdr:row>15</xdr:row>
      <xdr:rowOff>137870</xdr:rowOff>
    </xdr:to>
    <xdr:sp macro="" textlink="">
      <xdr:nvSpPr>
        <xdr:cNvPr id="27" name="타원 72">
          <a:extLst>
            <a:ext uri="{FF2B5EF4-FFF2-40B4-BE49-F238E27FC236}">
              <a16:creationId xmlns:a16="http://schemas.microsoft.com/office/drawing/2014/main" id="{15825D65-FB89-4565-99EB-981F828B310A}"/>
            </a:ext>
          </a:extLst>
        </xdr:cNvPr>
        <xdr:cNvSpPr/>
      </xdr:nvSpPr>
      <xdr:spPr>
        <a:xfrm>
          <a:off x="22749942" y="3656800"/>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11</a:t>
          </a:r>
        </a:p>
      </xdr:txBody>
    </xdr:sp>
    <xdr:clientData/>
  </xdr:twoCellAnchor>
  <xdr:twoCellAnchor>
    <xdr:from>
      <xdr:col>15</xdr:col>
      <xdr:colOff>2321058</xdr:colOff>
      <xdr:row>28</xdr:row>
      <xdr:rowOff>169529</xdr:rowOff>
    </xdr:from>
    <xdr:to>
      <xdr:col>16</xdr:col>
      <xdr:colOff>149937</xdr:colOff>
      <xdr:row>29</xdr:row>
      <xdr:rowOff>117699</xdr:rowOff>
    </xdr:to>
    <xdr:sp macro="" textlink="">
      <xdr:nvSpPr>
        <xdr:cNvPr id="28" name="타원 72">
          <a:extLst>
            <a:ext uri="{FF2B5EF4-FFF2-40B4-BE49-F238E27FC236}">
              <a16:creationId xmlns:a16="http://schemas.microsoft.com/office/drawing/2014/main" id="{6B88F31B-4BF7-45E5-A011-D25C24D07EE9}"/>
            </a:ext>
          </a:extLst>
        </xdr:cNvPr>
        <xdr:cNvSpPr/>
      </xdr:nvSpPr>
      <xdr:spPr>
        <a:xfrm>
          <a:off x="19304133" y="8970629"/>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10</a:t>
          </a:r>
        </a:p>
      </xdr:txBody>
    </xdr:sp>
    <xdr:clientData/>
  </xdr:twoCellAnchor>
  <xdr:twoCellAnchor>
    <xdr:from>
      <xdr:col>17</xdr:col>
      <xdr:colOff>2325539</xdr:colOff>
      <xdr:row>21</xdr:row>
      <xdr:rowOff>174011</xdr:rowOff>
    </xdr:from>
    <xdr:to>
      <xdr:col>18</xdr:col>
      <xdr:colOff>154418</xdr:colOff>
      <xdr:row>22</xdr:row>
      <xdr:rowOff>122181</xdr:rowOff>
    </xdr:to>
    <xdr:sp macro="" textlink="">
      <xdr:nvSpPr>
        <xdr:cNvPr id="29" name="타원 72">
          <a:extLst>
            <a:ext uri="{FF2B5EF4-FFF2-40B4-BE49-F238E27FC236}">
              <a16:creationId xmlns:a16="http://schemas.microsoft.com/office/drawing/2014/main" id="{234B4D80-3924-424C-B431-ABAE1E49C129}"/>
            </a:ext>
          </a:extLst>
        </xdr:cNvPr>
        <xdr:cNvSpPr/>
      </xdr:nvSpPr>
      <xdr:spPr>
        <a:xfrm>
          <a:off x="22756664" y="6308111"/>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12</a:t>
          </a:r>
        </a:p>
      </xdr:txBody>
    </xdr:sp>
    <xdr:clientData/>
  </xdr:twoCellAnchor>
  <xdr:twoCellAnchor>
    <xdr:from>
      <xdr:col>19</xdr:col>
      <xdr:colOff>2307610</xdr:colOff>
      <xdr:row>21</xdr:row>
      <xdr:rowOff>189699</xdr:rowOff>
    </xdr:from>
    <xdr:to>
      <xdr:col>20</xdr:col>
      <xdr:colOff>136489</xdr:colOff>
      <xdr:row>22</xdr:row>
      <xdr:rowOff>137869</xdr:rowOff>
    </xdr:to>
    <xdr:sp macro="" textlink="">
      <xdr:nvSpPr>
        <xdr:cNvPr id="30" name="타원 72">
          <a:extLst>
            <a:ext uri="{FF2B5EF4-FFF2-40B4-BE49-F238E27FC236}">
              <a16:creationId xmlns:a16="http://schemas.microsoft.com/office/drawing/2014/main" id="{6A37B4AD-F146-4D1E-A0F3-26BF09077749}"/>
            </a:ext>
          </a:extLst>
        </xdr:cNvPr>
        <xdr:cNvSpPr/>
      </xdr:nvSpPr>
      <xdr:spPr>
        <a:xfrm>
          <a:off x="26186785" y="6323799"/>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15</a:t>
          </a:r>
        </a:p>
      </xdr:txBody>
    </xdr:sp>
    <xdr:clientData/>
  </xdr:twoCellAnchor>
  <xdr:twoCellAnchor>
    <xdr:from>
      <xdr:col>21</xdr:col>
      <xdr:colOff>2325539</xdr:colOff>
      <xdr:row>14</xdr:row>
      <xdr:rowOff>196422</xdr:rowOff>
    </xdr:from>
    <xdr:to>
      <xdr:col>22</xdr:col>
      <xdr:colOff>154418</xdr:colOff>
      <xdr:row>15</xdr:row>
      <xdr:rowOff>144592</xdr:rowOff>
    </xdr:to>
    <xdr:sp macro="" textlink="">
      <xdr:nvSpPr>
        <xdr:cNvPr id="31" name="타원 72">
          <a:extLst>
            <a:ext uri="{FF2B5EF4-FFF2-40B4-BE49-F238E27FC236}">
              <a16:creationId xmlns:a16="http://schemas.microsoft.com/office/drawing/2014/main" id="{A17E4ECF-B5BD-40C2-8AC1-3BC7331C2402}"/>
            </a:ext>
          </a:extLst>
        </xdr:cNvPr>
        <xdr:cNvSpPr/>
      </xdr:nvSpPr>
      <xdr:spPr>
        <a:xfrm>
          <a:off x="29652764" y="3663522"/>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17</a:t>
          </a:r>
        </a:p>
      </xdr:txBody>
    </xdr:sp>
    <xdr:clientData/>
  </xdr:twoCellAnchor>
  <xdr:twoCellAnchor>
    <xdr:from>
      <xdr:col>9</xdr:col>
      <xdr:colOff>17319</xdr:colOff>
      <xdr:row>39</xdr:row>
      <xdr:rowOff>1</xdr:rowOff>
    </xdr:from>
    <xdr:to>
      <xdr:col>10</xdr:col>
      <xdr:colOff>1</xdr:colOff>
      <xdr:row>43</xdr:row>
      <xdr:rowOff>0</xdr:rowOff>
    </xdr:to>
    <xdr:sp macro="" textlink="">
      <xdr:nvSpPr>
        <xdr:cNvPr id="32" name="직사각형 31">
          <a:extLst>
            <a:ext uri="{FF2B5EF4-FFF2-40B4-BE49-F238E27FC236}">
              <a16:creationId xmlns:a16="http://schemas.microsoft.com/office/drawing/2014/main" id="{1792918F-C96C-446A-99FC-80D3B72BA60B}"/>
            </a:ext>
          </a:extLst>
        </xdr:cNvPr>
        <xdr:cNvSpPr/>
      </xdr:nvSpPr>
      <xdr:spPr>
        <a:xfrm>
          <a:off x="6656244" y="12992101"/>
          <a:ext cx="2468707" cy="15239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11</xdr:col>
      <xdr:colOff>17319</xdr:colOff>
      <xdr:row>39</xdr:row>
      <xdr:rowOff>1</xdr:rowOff>
    </xdr:from>
    <xdr:to>
      <xdr:col>12</xdr:col>
      <xdr:colOff>1</xdr:colOff>
      <xdr:row>43</xdr:row>
      <xdr:rowOff>0</xdr:rowOff>
    </xdr:to>
    <xdr:sp macro="" textlink="">
      <xdr:nvSpPr>
        <xdr:cNvPr id="33" name="직사각형 32">
          <a:extLst>
            <a:ext uri="{FF2B5EF4-FFF2-40B4-BE49-F238E27FC236}">
              <a16:creationId xmlns:a16="http://schemas.microsoft.com/office/drawing/2014/main" id="{7E793702-D28E-43EC-96CC-A96F0FAEDDCA}"/>
            </a:ext>
          </a:extLst>
        </xdr:cNvPr>
        <xdr:cNvSpPr/>
      </xdr:nvSpPr>
      <xdr:spPr>
        <a:xfrm>
          <a:off x="10104294" y="12992101"/>
          <a:ext cx="2468707" cy="15239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7</xdr:col>
      <xdr:colOff>9525</xdr:colOff>
      <xdr:row>15</xdr:row>
      <xdr:rowOff>13607</xdr:rowOff>
    </xdr:from>
    <xdr:to>
      <xdr:col>8</xdr:col>
      <xdr:colOff>0</xdr:colOff>
      <xdr:row>21</xdr:row>
      <xdr:rowOff>8283</xdr:rowOff>
    </xdr:to>
    <xdr:sp macro="" textlink="">
      <xdr:nvSpPr>
        <xdr:cNvPr id="34" name="직사각형 33">
          <a:extLst>
            <a:ext uri="{FF2B5EF4-FFF2-40B4-BE49-F238E27FC236}">
              <a16:creationId xmlns:a16="http://schemas.microsoft.com/office/drawing/2014/main" id="{DE2BE823-55A5-43B4-8113-D932F4FEA707}"/>
            </a:ext>
          </a:extLst>
        </xdr:cNvPr>
        <xdr:cNvSpPr/>
      </xdr:nvSpPr>
      <xdr:spPr>
        <a:xfrm>
          <a:off x="3206612" y="3865020"/>
          <a:ext cx="2475258" cy="22806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7</xdr:col>
      <xdr:colOff>9525</xdr:colOff>
      <xdr:row>25</xdr:row>
      <xdr:rowOff>380999</xdr:rowOff>
    </xdr:from>
    <xdr:to>
      <xdr:col>8</xdr:col>
      <xdr:colOff>9524</xdr:colOff>
      <xdr:row>34</xdr:row>
      <xdr:rowOff>371475</xdr:rowOff>
    </xdr:to>
    <xdr:sp macro="" textlink="">
      <xdr:nvSpPr>
        <xdr:cNvPr id="35" name="직사각형 34">
          <a:extLst>
            <a:ext uri="{FF2B5EF4-FFF2-40B4-BE49-F238E27FC236}">
              <a16:creationId xmlns:a16="http://schemas.microsoft.com/office/drawing/2014/main" id="{62AFB11B-7952-4615-BA2B-102980F287B4}"/>
            </a:ext>
          </a:extLst>
        </xdr:cNvPr>
        <xdr:cNvSpPr/>
      </xdr:nvSpPr>
      <xdr:spPr>
        <a:xfrm>
          <a:off x="3200400" y="8039099"/>
          <a:ext cx="2486024" cy="34194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1242</xdr:colOff>
      <xdr:row>15</xdr:row>
      <xdr:rowOff>9526</xdr:rowOff>
    </xdr:from>
    <xdr:to>
      <xdr:col>12</xdr:col>
      <xdr:colOff>1241</xdr:colOff>
      <xdr:row>21</xdr:row>
      <xdr:rowOff>8284</xdr:rowOff>
    </xdr:to>
    <xdr:sp macro="" textlink="">
      <xdr:nvSpPr>
        <xdr:cNvPr id="37" name="직사각형 36">
          <a:extLst>
            <a:ext uri="{FF2B5EF4-FFF2-40B4-BE49-F238E27FC236}">
              <a16:creationId xmlns:a16="http://schemas.microsoft.com/office/drawing/2014/main" id="{46C6D5F6-D545-4F93-B6EA-6A8505590C95}"/>
            </a:ext>
          </a:extLst>
        </xdr:cNvPr>
        <xdr:cNvSpPr/>
      </xdr:nvSpPr>
      <xdr:spPr>
        <a:xfrm>
          <a:off x="6643894" y="3860939"/>
          <a:ext cx="5930347" cy="22847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12</xdr:col>
      <xdr:colOff>1241</xdr:colOff>
      <xdr:row>17</xdr:row>
      <xdr:rowOff>190500</xdr:rowOff>
    </xdr:from>
    <xdr:to>
      <xdr:col>13</xdr:col>
      <xdr:colOff>0</xdr:colOff>
      <xdr:row>18</xdr:row>
      <xdr:rowOff>8905</xdr:rowOff>
    </xdr:to>
    <xdr:cxnSp macro="">
      <xdr:nvCxnSpPr>
        <xdr:cNvPr id="38" name="연결선: 꺾임 37">
          <a:extLst>
            <a:ext uri="{FF2B5EF4-FFF2-40B4-BE49-F238E27FC236}">
              <a16:creationId xmlns:a16="http://schemas.microsoft.com/office/drawing/2014/main" id="{E7F04084-AAD5-44FF-97F6-B2D5303653C5}"/>
            </a:ext>
          </a:extLst>
        </xdr:cNvPr>
        <xdr:cNvCxnSpPr>
          <a:cxnSpLocks/>
          <a:stCxn id="37" idx="3"/>
        </xdr:cNvCxnSpPr>
      </xdr:nvCxnSpPr>
      <xdr:spPr>
        <a:xfrm flipV="1">
          <a:off x="12574241" y="4803913"/>
          <a:ext cx="959542" cy="199405"/>
        </a:xfrm>
        <a:prstGeom prst="bentConnector3">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748392</xdr:colOff>
      <xdr:row>26</xdr:row>
      <xdr:rowOff>108856</xdr:rowOff>
    </xdr:from>
    <xdr:to>
      <xdr:col>12</xdr:col>
      <xdr:colOff>136071</xdr:colOff>
      <xdr:row>43</xdr:row>
      <xdr:rowOff>258535</xdr:rowOff>
    </xdr:to>
    <xdr:sp macro="" textlink="">
      <xdr:nvSpPr>
        <xdr:cNvPr id="39" name="직사각형 38">
          <a:extLst>
            <a:ext uri="{FF2B5EF4-FFF2-40B4-BE49-F238E27FC236}">
              <a16:creationId xmlns:a16="http://schemas.microsoft.com/office/drawing/2014/main" id="{CA52ED98-498D-45AA-9EF4-6B6B80461728}"/>
            </a:ext>
          </a:extLst>
        </xdr:cNvPr>
        <xdr:cNvSpPr/>
      </xdr:nvSpPr>
      <xdr:spPr>
        <a:xfrm>
          <a:off x="6425292" y="8147956"/>
          <a:ext cx="6283779" cy="6626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0</xdr:colOff>
      <xdr:row>15</xdr:row>
      <xdr:rowOff>0</xdr:rowOff>
    </xdr:from>
    <xdr:to>
      <xdr:col>12</xdr:col>
      <xdr:colOff>0</xdr:colOff>
      <xdr:row>21</xdr:row>
      <xdr:rowOff>33130</xdr:rowOff>
    </xdr:to>
    <xdr:sp macro="" textlink="">
      <xdr:nvSpPr>
        <xdr:cNvPr id="40" name="직사각형 39">
          <a:extLst>
            <a:ext uri="{FF2B5EF4-FFF2-40B4-BE49-F238E27FC236}">
              <a16:creationId xmlns:a16="http://schemas.microsoft.com/office/drawing/2014/main" id="{2FF4D966-FF85-456D-8A19-FEB9721EF92E}"/>
            </a:ext>
          </a:extLst>
        </xdr:cNvPr>
        <xdr:cNvSpPr/>
      </xdr:nvSpPr>
      <xdr:spPr>
        <a:xfrm>
          <a:off x="6642652" y="3851413"/>
          <a:ext cx="5930348" cy="23191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10</xdr:col>
      <xdr:colOff>474367</xdr:colOff>
      <xdr:row>21</xdr:row>
      <xdr:rowOff>8284</xdr:rowOff>
    </xdr:from>
    <xdr:to>
      <xdr:col>10</xdr:col>
      <xdr:colOff>481633</xdr:colOff>
      <xdr:row>26</xdr:row>
      <xdr:rowOff>36635</xdr:rowOff>
    </xdr:to>
    <xdr:cxnSp macro="">
      <xdr:nvCxnSpPr>
        <xdr:cNvPr id="41" name="직선 화살표 연결선 40">
          <a:extLst>
            <a:ext uri="{FF2B5EF4-FFF2-40B4-BE49-F238E27FC236}">
              <a16:creationId xmlns:a16="http://schemas.microsoft.com/office/drawing/2014/main" id="{0BD5BA0A-1A7F-40C4-AB01-C53DD5558D26}"/>
            </a:ext>
          </a:extLst>
        </xdr:cNvPr>
        <xdr:cNvCxnSpPr>
          <a:endCxn id="37" idx="2"/>
        </xdr:cNvCxnSpPr>
      </xdr:nvCxnSpPr>
      <xdr:spPr>
        <a:xfrm flipV="1">
          <a:off x="9601802" y="6145697"/>
          <a:ext cx="7266" cy="1933351"/>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2485406</xdr:colOff>
      <xdr:row>25</xdr:row>
      <xdr:rowOff>274864</xdr:rowOff>
    </xdr:from>
    <xdr:to>
      <xdr:col>12</xdr:col>
      <xdr:colOff>312475</xdr:colOff>
      <xdr:row>26</xdr:row>
      <xdr:rowOff>223081</xdr:rowOff>
    </xdr:to>
    <xdr:sp macro="" textlink="">
      <xdr:nvSpPr>
        <xdr:cNvPr id="42" name="타원 41">
          <a:extLst>
            <a:ext uri="{FF2B5EF4-FFF2-40B4-BE49-F238E27FC236}">
              <a16:creationId xmlns:a16="http://schemas.microsoft.com/office/drawing/2014/main" id="{E1095050-2ED1-41A7-AEF7-C9AE709CE36D}"/>
            </a:ext>
          </a:extLst>
        </xdr:cNvPr>
        <xdr:cNvSpPr/>
      </xdr:nvSpPr>
      <xdr:spPr>
        <a:xfrm>
          <a:off x="12572381" y="7932964"/>
          <a:ext cx="313094" cy="329217"/>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3</a:t>
          </a:r>
        </a:p>
      </xdr:txBody>
    </xdr:sp>
    <xdr:clientData/>
  </xdr:twoCellAnchor>
  <xdr:twoCellAnchor>
    <xdr:from>
      <xdr:col>21</xdr:col>
      <xdr:colOff>2325539</xdr:colOff>
      <xdr:row>21</xdr:row>
      <xdr:rowOff>179104</xdr:rowOff>
    </xdr:from>
    <xdr:to>
      <xdr:col>22</xdr:col>
      <xdr:colOff>154418</xdr:colOff>
      <xdr:row>22</xdr:row>
      <xdr:rowOff>127274</xdr:rowOff>
    </xdr:to>
    <xdr:sp macro="" textlink="">
      <xdr:nvSpPr>
        <xdr:cNvPr id="43" name="타원 72">
          <a:extLst>
            <a:ext uri="{FF2B5EF4-FFF2-40B4-BE49-F238E27FC236}">
              <a16:creationId xmlns:a16="http://schemas.microsoft.com/office/drawing/2014/main" id="{0ADB1A89-E4DD-4B7C-9A8C-D656FDB00BC3}"/>
            </a:ext>
          </a:extLst>
        </xdr:cNvPr>
        <xdr:cNvSpPr/>
      </xdr:nvSpPr>
      <xdr:spPr>
        <a:xfrm>
          <a:off x="29652764" y="6313204"/>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18</a:t>
          </a:r>
        </a:p>
      </xdr:txBody>
    </xdr:sp>
    <xdr:clientData/>
  </xdr:twoCellAnchor>
  <xdr:twoCellAnchor>
    <xdr:from>
      <xdr:col>19</xdr:col>
      <xdr:colOff>2309851</xdr:colOff>
      <xdr:row>14</xdr:row>
      <xdr:rowOff>147117</xdr:rowOff>
    </xdr:from>
    <xdr:to>
      <xdr:col>20</xdr:col>
      <xdr:colOff>138730</xdr:colOff>
      <xdr:row>15</xdr:row>
      <xdr:rowOff>95287</xdr:rowOff>
    </xdr:to>
    <xdr:sp macro="" textlink="">
      <xdr:nvSpPr>
        <xdr:cNvPr id="44" name="타원 72">
          <a:extLst>
            <a:ext uri="{FF2B5EF4-FFF2-40B4-BE49-F238E27FC236}">
              <a16:creationId xmlns:a16="http://schemas.microsoft.com/office/drawing/2014/main" id="{965FD1D6-844E-4BDB-860B-63037A7F15BB}"/>
            </a:ext>
          </a:extLst>
        </xdr:cNvPr>
        <xdr:cNvSpPr/>
      </xdr:nvSpPr>
      <xdr:spPr>
        <a:xfrm>
          <a:off x="26189026" y="3614217"/>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14</a:t>
          </a:r>
        </a:p>
      </xdr:txBody>
    </xdr:sp>
    <xdr:clientData/>
  </xdr:twoCellAnchor>
  <xdr:twoCellAnchor>
    <xdr:from>
      <xdr:col>19</xdr:col>
      <xdr:colOff>2325539</xdr:colOff>
      <xdr:row>28</xdr:row>
      <xdr:rowOff>179104</xdr:rowOff>
    </xdr:from>
    <xdr:to>
      <xdr:col>20</xdr:col>
      <xdr:colOff>154418</xdr:colOff>
      <xdr:row>29</xdr:row>
      <xdr:rowOff>127274</xdr:rowOff>
    </xdr:to>
    <xdr:sp macro="" textlink="">
      <xdr:nvSpPr>
        <xdr:cNvPr id="45" name="타원 72">
          <a:extLst>
            <a:ext uri="{FF2B5EF4-FFF2-40B4-BE49-F238E27FC236}">
              <a16:creationId xmlns:a16="http://schemas.microsoft.com/office/drawing/2014/main" id="{8C393589-34A9-4224-97A7-847B45FDEB63}"/>
            </a:ext>
          </a:extLst>
        </xdr:cNvPr>
        <xdr:cNvSpPr/>
      </xdr:nvSpPr>
      <xdr:spPr>
        <a:xfrm>
          <a:off x="26204714" y="8980204"/>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16</a:t>
          </a:r>
        </a:p>
      </xdr:txBody>
    </xdr:sp>
    <xdr:clientData/>
  </xdr:twoCellAnchor>
  <xdr:twoCellAnchor>
    <xdr:from>
      <xdr:col>7</xdr:col>
      <xdr:colOff>1254577</xdr:colOff>
      <xdr:row>34</xdr:row>
      <xdr:rowOff>371475</xdr:rowOff>
    </xdr:from>
    <xdr:to>
      <xdr:col>10</xdr:col>
      <xdr:colOff>448235</xdr:colOff>
      <xdr:row>43</xdr:row>
      <xdr:rowOff>266701</xdr:rowOff>
    </xdr:to>
    <xdr:cxnSp macro="">
      <xdr:nvCxnSpPr>
        <xdr:cNvPr id="46" name="연결선: 꺾임 45">
          <a:extLst>
            <a:ext uri="{FF2B5EF4-FFF2-40B4-BE49-F238E27FC236}">
              <a16:creationId xmlns:a16="http://schemas.microsoft.com/office/drawing/2014/main" id="{8BC89C59-D373-4A0F-8042-4D112ABC4C97}"/>
            </a:ext>
          </a:extLst>
        </xdr:cNvPr>
        <xdr:cNvCxnSpPr>
          <a:cxnSpLocks/>
          <a:stCxn id="35" idx="2"/>
          <a:endCxn id="11" idx="2"/>
        </xdr:cNvCxnSpPr>
      </xdr:nvCxnSpPr>
      <xdr:spPr>
        <a:xfrm rot="16200000" flipH="1">
          <a:off x="5387347" y="10526205"/>
          <a:ext cx="3324226" cy="5139979"/>
        </a:xfrm>
        <a:prstGeom prst="bentConnector3">
          <a:avLst>
            <a:gd name="adj1" fmla="val 106877"/>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2313214</xdr:colOff>
      <xdr:row>28</xdr:row>
      <xdr:rowOff>217715</xdr:rowOff>
    </xdr:from>
    <xdr:to>
      <xdr:col>14</xdr:col>
      <xdr:colOff>142093</xdr:colOff>
      <xdr:row>29</xdr:row>
      <xdr:rowOff>165885</xdr:rowOff>
    </xdr:to>
    <xdr:sp macro="" textlink="">
      <xdr:nvSpPr>
        <xdr:cNvPr id="47" name="타원 72">
          <a:extLst>
            <a:ext uri="{FF2B5EF4-FFF2-40B4-BE49-F238E27FC236}">
              <a16:creationId xmlns:a16="http://schemas.microsoft.com/office/drawing/2014/main" id="{6C42EE91-51AC-4C51-A8FE-C25D928A5F40}"/>
            </a:ext>
          </a:extLst>
        </xdr:cNvPr>
        <xdr:cNvSpPr/>
      </xdr:nvSpPr>
      <xdr:spPr>
        <a:xfrm>
          <a:off x="15848239" y="9018815"/>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7</a:t>
          </a:r>
        </a:p>
      </xdr:txBody>
    </xdr:sp>
    <xdr:clientData/>
  </xdr:twoCellAnchor>
  <xdr:twoCellAnchor>
    <xdr:from>
      <xdr:col>15</xdr:col>
      <xdr:colOff>0</xdr:colOff>
      <xdr:row>15</xdr:row>
      <xdr:rowOff>0</xdr:rowOff>
    </xdr:from>
    <xdr:to>
      <xdr:col>16</xdr:col>
      <xdr:colOff>0</xdr:colOff>
      <xdr:row>20</xdr:row>
      <xdr:rowOff>0</xdr:rowOff>
    </xdr:to>
    <xdr:sp macro="" textlink="">
      <xdr:nvSpPr>
        <xdr:cNvPr id="48" name="직사각형 47">
          <a:extLst>
            <a:ext uri="{FF2B5EF4-FFF2-40B4-BE49-F238E27FC236}">
              <a16:creationId xmlns:a16="http://schemas.microsoft.com/office/drawing/2014/main" id="{CAD77B9D-5D21-484D-AE58-49EF8613905B}"/>
            </a:ext>
          </a:extLst>
        </xdr:cNvPr>
        <xdr:cNvSpPr/>
      </xdr:nvSpPr>
      <xdr:spPr>
        <a:xfrm>
          <a:off x="16983075" y="3848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15</xdr:col>
      <xdr:colOff>2336746</xdr:colOff>
      <xdr:row>21</xdr:row>
      <xdr:rowOff>196423</xdr:rowOff>
    </xdr:from>
    <xdr:to>
      <xdr:col>16</xdr:col>
      <xdr:colOff>165625</xdr:colOff>
      <xdr:row>22</xdr:row>
      <xdr:rowOff>144593</xdr:rowOff>
    </xdr:to>
    <xdr:sp macro="" textlink="">
      <xdr:nvSpPr>
        <xdr:cNvPr id="49" name="타원 72">
          <a:extLst>
            <a:ext uri="{FF2B5EF4-FFF2-40B4-BE49-F238E27FC236}">
              <a16:creationId xmlns:a16="http://schemas.microsoft.com/office/drawing/2014/main" id="{03F3163B-C088-40DC-8810-10BFBD4DEC5D}"/>
            </a:ext>
          </a:extLst>
        </xdr:cNvPr>
        <xdr:cNvSpPr/>
      </xdr:nvSpPr>
      <xdr:spPr>
        <a:xfrm>
          <a:off x="19319821" y="6330523"/>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9</a:t>
          </a:r>
        </a:p>
      </xdr:txBody>
    </xdr:sp>
    <xdr:clientData/>
  </xdr:twoCellAnchor>
  <xdr:twoCellAnchor>
    <xdr:from>
      <xdr:col>17</xdr:col>
      <xdr:colOff>2309851</xdr:colOff>
      <xdr:row>28</xdr:row>
      <xdr:rowOff>147117</xdr:rowOff>
    </xdr:from>
    <xdr:to>
      <xdr:col>18</xdr:col>
      <xdr:colOff>138730</xdr:colOff>
      <xdr:row>29</xdr:row>
      <xdr:rowOff>95287</xdr:rowOff>
    </xdr:to>
    <xdr:sp macro="" textlink="">
      <xdr:nvSpPr>
        <xdr:cNvPr id="50" name="타원 72">
          <a:extLst>
            <a:ext uri="{FF2B5EF4-FFF2-40B4-BE49-F238E27FC236}">
              <a16:creationId xmlns:a16="http://schemas.microsoft.com/office/drawing/2014/main" id="{2280C9C5-7C96-4245-9D4C-541359B69B52}"/>
            </a:ext>
          </a:extLst>
        </xdr:cNvPr>
        <xdr:cNvSpPr/>
      </xdr:nvSpPr>
      <xdr:spPr>
        <a:xfrm>
          <a:off x="22740976" y="8948217"/>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13</a:t>
          </a:r>
        </a:p>
      </xdr:txBody>
    </xdr:sp>
    <xdr:clientData/>
  </xdr:twoCellAnchor>
  <xdr:twoCellAnchor>
    <xdr:from>
      <xdr:col>15</xdr:col>
      <xdr:colOff>0</xdr:colOff>
      <xdr:row>15</xdr:row>
      <xdr:rowOff>0</xdr:rowOff>
    </xdr:from>
    <xdr:to>
      <xdr:col>16</xdr:col>
      <xdr:colOff>0</xdr:colOff>
      <xdr:row>20</xdr:row>
      <xdr:rowOff>0</xdr:rowOff>
    </xdr:to>
    <xdr:sp macro="" textlink="">
      <xdr:nvSpPr>
        <xdr:cNvPr id="54" name="직사각형 53">
          <a:extLst>
            <a:ext uri="{FF2B5EF4-FFF2-40B4-BE49-F238E27FC236}">
              <a16:creationId xmlns:a16="http://schemas.microsoft.com/office/drawing/2014/main" id="{7ED96434-4BD9-4B47-A37F-B83E77AE1882}"/>
            </a:ext>
          </a:extLst>
        </xdr:cNvPr>
        <xdr:cNvSpPr/>
      </xdr:nvSpPr>
      <xdr:spPr>
        <a:xfrm>
          <a:off x="16983075" y="3848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0</xdr:colOff>
      <xdr:row>22</xdr:row>
      <xdr:rowOff>0</xdr:rowOff>
    </xdr:from>
    <xdr:to>
      <xdr:col>16</xdr:col>
      <xdr:colOff>0</xdr:colOff>
      <xdr:row>27</xdr:row>
      <xdr:rowOff>0</xdr:rowOff>
    </xdr:to>
    <xdr:sp macro="" textlink="">
      <xdr:nvSpPr>
        <xdr:cNvPr id="55" name="직사각형 54">
          <a:extLst>
            <a:ext uri="{FF2B5EF4-FFF2-40B4-BE49-F238E27FC236}">
              <a16:creationId xmlns:a16="http://schemas.microsoft.com/office/drawing/2014/main" id="{DED72BD2-2048-43DB-954A-3F182EEF366E}"/>
            </a:ext>
          </a:extLst>
        </xdr:cNvPr>
        <xdr:cNvSpPr/>
      </xdr:nvSpPr>
      <xdr:spPr>
        <a:xfrm>
          <a:off x="16983075" y="6515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0</xdr:colOff>
      <xdr:row>15</xdr:row>
      <xdr:rowOff>0</xdr:rowOff>
    </xdr:from>
    <xdr:to>
      <xdr:col>14</xdr:col>
      <xdr:colOff>0</xdr:colOff>
      <xdr:row>20</xdr:row>
      <xdr:rowOff>0</xdr:rowOff>
    </xdr:to>
    <xdr:sp macro="" textlink="">
      <xdr:nvSpPr>
        <xdr:cNvPr id="56" name="직사각형 55">
          <a:extLst>
            <a:ext uri="{FF2B5EF4-FFF2-40B4-BE49-F238E27FC236}">
              <a16:creationId xmlns:a16="http://schemas.microsoft.com/office/drawing/2014/main" id="{73E2AAE7-2736-4888-B5A4-E5EDA305C79D}"/>
            </a:ext>
          </a:extLst>
        </xdr:cNvPr>
        <xdr:cNvSpPr/>
      </xdr:nvSpPr>
      <xdr:spPr>
        <a:xfrm>
          <a:off x="13535025" y="3848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0</xdr:colOff>
      <xdr:row>22</xdr:row>
      <xdr:rowOff>0</xdr:rowOff>
    </xdr:from>
    <xdr:to>
      <xdr:col>14</xdr:col>
      <xdr:colOff>0</xdr:colOff>
      <xdr:row>27</xdr:row>
      <xdr:rowOff>0</xdr:rowOff>
    </xdr:to>
    <xdr:sp macro="" textlink="">
      <xdr:nvSpPr>
        <xdr:cNvPr id="57" name="직사각형 56">
          <a:extLst>
            <a:ext uri="{FF2B5EF4-FFF2-40B4-BE49-F238E27FC236}">
              <a16:creationId xmlns:a16="http://schemas.microsoft.com/office/drawing/2014/main" id="{18AED3E6-8DB9-4791-890B-E5F3C58754C9}"/>
            </a:ext>
          </a:extLst>
        </xdr:cNvPr>
        <xdr:cNvSpPr/>
      </xdr:nvSpPr>
      <xdr:spPr>
        <a:xfrm>
          <a:off x="13535025" y="6515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0</xdr:colOff>
      <xdr:row>29</xdr:row>
      <xdr:rowOff>0</xdr:rowOff>
    </xdr:from>
    <xdr:to>
      <xdr:col>14</xdr:col>
      <xdr:colOff>0</xdr:colOff>
      <xdr:row>34</xdr:row>
      <xdr:rowOff>0</xdr:rowOff>
    </xdr:to>
    <xdr:sp macro="" textlink="">
      <xdr:nvSpPr>
        <xdr:cNvPr id="58" name="직사각형 57">
          <a:extLst>
            <a:ext uri="{FF2B5EF4-FFF2-40B4-BE49-F238E27FC236}">
              <a16:creationId xmlns:a16="http://schemas.microsoft.com/office/drawing/2014/main" id="{D0061E20-2DA1-4122-9423-648BA717C409}"/>
            </a:ext>
          </a:extLst>
        </xdr:cNvPr>
        <xdr:cNvSpPr/>
      </xdr:nvSpPr>
      <xdr:spPr>
        <a:xfrm>
          <a:off x="13535025" y="9182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0</xdr:colOff>
      <xdr:row>29</xdr:row>
      <xdr:rowOff>0</xdr:rowOff>
    </xdr:from>
    <xdr:to>
      <xdr:col>16</xdr:col>
      <xdr:colOff>0</xdr:colOff>
      <xdr:row>34</xdr:row>
      <xdr:rowOff>0</xdr:rowOff>
    </xdr:to>
    <xdr:sp macro="" textlink="">
      <xdr:nvSpPr>
        <xdr:cNvPr id="59" name="직사각형 58">
          <a:extLst>
            <a:ext uri="{FF2B5EF4-FFF2-40B4-BE49-F238E27FC236}">
              <a16:creationId xmlns:a16="http://schemas.microsoft.com/office/drawing/2014/main" id="{DA275F05-30DC-4336-9C2A-BE0148C2034A}"/>
            </a:ext>
          </a:extLst>
        </xdr:cNvPr>
        <xdr:cNvSpPr/>
      </xdr:nvSpPr>
      <xdr:spPr>
        <a:xfrm>
          <a:off x="16983075" y="9182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0</xdr:colOff>
      <xdr:row>15</xdr:row>
      <xdr:rowOff>0</xdr:rowOff>
    </xdr:from>
    <xdr:to>
      <xdr:col>18</xdr:col>
      <xdr:colOff>0</xdr:colOff>
      <xdr:row>20</xdr:row>
      <xdr:rowOff>0</xdr:rowOff>
    </xdr:to>
    <xdr:sp macro="" textlink="">
      <xdr:nvSpPr>
        <xdr:cNvPr id="62" name="직사각형 61">
          <a:extLst>
            <a:ext uri="{FF2B5EF4-FFF2-40B4-BE49-F238E27FC236}">
              <a16:creationId xmlns:a16="http://schemas.microsoft.com/office/drawing/2014/main" id="{D1207183-E4BD-4AF5-ACFB-498F5070CFA8}"/>
            </a:ext>
          </a:extLst>
        </xdr:cNvPr>
        <xdr:cNvSpPr/>
      </xdr:nvSpPr>
      <xdr:spPr>
        <a:xfrm>
          <a:off x="20431125" y="3848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0</xdr:colOff>
      <xdr:row>22</xdr:row>
      <xdr:rowOff>0</xdr:rowOff>
    </xdr:from>
    <xdr:to>
      <xdr:col>18</xdr:col>
      <xdr:colOff>0</xdr:colOff>
      <xdr:row>27</xdr:row>
      <xdr:rowOff>0</xdr:rowOff>
    </xdr:to>
    <xdr:sp macro="" textlink="">
      <xdr:nvSpPr>
        <xdr:cNvPr id="63" name="직사각형 62">
          <a:extLst>
            <a:ext uri="{FF2B5EF4-FFF2-40B4-BE49-F238E27FC236}">
              <a16:creationId xmlns:a16="http://schemas.microsoft.com/office/drawing/2014/main" id="{35E60495-90D5-49D1-BB23-89255D785D32}"/>
            </a:ext>
          </a:extLst>
        </xdr:cNvPr>
        <xdr:cNvSpPr/>
      </xdr:nvSpPr>
      <xdr:spPr>
        <a:xfrm>
          <a:off x="20431125" y="6515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0</xdr:colOff>
      <xdr:row>29</xdr:row>
      <xdr:rowOff>0</xdr:rowOff>
    </xdr:from>
    <xdr:to>
      <xdr:col>18</xdr:col>
      <xdr:colOff>0</xdr:colOff>
      <xdr:row>34</xdr:row>
      <xdr:rowOff>0</xdr:rowOff>
    </xdr:to>
    <xdr:sp macro="" textlink="">
      <xdr:nvSpPr>
        <xdr:cNvPr id="64" name="직사각형 63">
          <a:extLst>
            <a:ext uri="{FF2B5EF4-FFF2-40B4-BE49-F238E27FC236}">
              <a16:creationId xmlns:a16="http://schemas.microsoft.com/office/drawing/2014/main" id="{610C7CD8-F532-4FF6-939E-6BD3CE2B91E1}"/>
            </a:ext>
          </a:extLst>
        </xdr:cNvPr>
        <xdr:cNvSpPr/>
      </xdr:nvSpPr>
      <xdr:spPr>
        <a:xfrm>
          <a:off x="20431125" y="9182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0</xdr:colOff>
      <xdr:row>15</xdr:row>
      <xdr:rowOff>0</xdr:rowOff>
    </xdr:from>
    <xdr:to>
      <xdr:col>20</xdr:col>
      <xdr:colOff>0</xdr:colOff>
      <xdr:row>20</xdr:row>
      <xdr:rowOff>0</xdr:rowOff>
    </xdr:to>
    <xdr:sp macro="" textlink="">
      <xdr:nvSpPr>
        <xdr:cNvPr id="65" name="직사각형 64">
          <a:extLst>
            <a:ext uri="{FF2B5EF4-FFF2-40B4-BE49-F238E27FC236}">
              <a16:creationId xmlns:a16="http://schemas.microsoft.com/office/drawing/2014/main" id="{D9A78482-1D9D-4A58-AEDA-136FBAAC783A}"/>
            </a:ext>
          </a:extLst>
        </xdr:cNvPr>
        <xdr:cNvSpPr/>
      </xdr:nvSpPr>
      <xdr:spPr>
        <a:xfrm>
          <a:off x="23879175" y="3848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0</xdr:colOff>
      <xdr:row>22</xdr:row>
      <xdr:rowOff>0</xdr:rowOff>
    </xdr:from>
    <xdr:to>
      <xdr:col>20</xdr:col>
      <xdr:colOff>0</xdr:colOff>
      <xdr:row>27</xdr:row>
      <xdr:rowOff>0</xdr:rowOff>
    </xdr:to>
    <xdr:sp macro="" textlink="">
      <xdr:nvSpPr>
        <xdr:cNvPr id="66" name="직사각형 65">
          <a:extLst>
            <a:ext uri="{FF2B5EF4-FFF2-40B4-BE49-F238E27FC236}">
              <a16:creationId xmlns:a16="http://schemas.microsoft.com/office/drawing/2014/main" id="{5D6531FB-11EF-4E0F-B05D-0CDABB4006E5}"/>
            </a:ext>
          </a:extLst>
        </xdr:cNvPr>
        <xdr:cNvSpPr/>
      </xdr:nvSpPr>
      <xdr:spPr>
        <a:xfrm>
          <a:off x="23879175" y="6515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959826</xdr:colOff>
      <xdr:row>14</xdr:row>
      <xdr:rowOff>380999</xdr:rowOff>
    </xdr:from>
    <xdr:to>
      <xdr:col>22</xdr:col>
      <xdr:colOff>0</xdr:colOff>
      <xdr:row>20</xdr:row>
      <xdr:rowOff>271096</xdr:rowOff>
    </xdr:to>
    <xdr:sp macro="" textlink="">
      <xdr:nvSpPr>
        <xdr:cNvPr id="67" name="직사각형 66">
          <a:extLst>
            <a:ext uri="{FF2B5EF4-FFF2-40B4-BE49-F238E27FC236}">
              <a16:creationId xmlns:a16="http://schemas.microsoft.com/office/drawing/2014/main" id="{B5983C62-6AD6-4C5B-ABD8-30D471F1E5E3}"/>
            </a:ext>
          </a:extLst>
        </xdr:cNvPr>
        <xdr:cNvSpPr/>
      </xdr:nvSpPr>
      <xdr:spPr>
        <a:xfrm>
          <a:off x="27325026" y="3848099"/>
          <a:ext cx="2488224" cy="21760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0</xdr:colOff>
      <xdr:row>22</xdr:row>
      <xdr:rowOff>0</xdr:rowOff>
    </xdr:from>
    <xdr:to>
      <xdr:col>22</xdr:col>
      <xdr:colOff>0</xdr:colOff>
      <xdr:row>27</xdr:row>
      <xdr:rowOff>0</xdr:rowOff>
    </xdr:to>
    <xdr:sp macro="" textlink="">
      <xdr:nvSpPr>
        <xdr:cNvPr id="68" name="직사각형 67">
          <a:extLst>
            <a:ext uri="{FF2B5EF4-FFF2-40B4-BE49-F238E27FC236}">
              <a16:creationId xmlns:a16="http://schemas.microsoft.com/office/drawing/2014/main" id="{3F9EC95C-B9D0-4D44-95BA-96B3790CBFDD}"/>
            </a:ext>
          </a:extLst>
        </xdr:cNvPr>
        <xdr:cNvSpPr/>
      </xdr:nvSpPr>
      <xdr:spPr>
        <a:xfrm>
          <a:off x="27327225" y="6515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0</xdr:colOff>
      <xdr:row>29</xdr:row>
      <xdr:rowOff>0</xdr:rowOff>
    </xdr:from>
    <xdr:to>
      <xdr:col>20</xdr:col>
      <xdr:colOff>0</xdr:colOff>
      <xdr:row>34</xdr:row>
      <xdr:rowOff>0</xdr:rowOff>
    </xdr:to>
    <xdr:sp macro="" textlink="">
      <xdr:nvSpPr>
        <xdr:cNvPr id="69" name="직사각형 68">
          <a:extLst>
            <a:ext uri="{FF2B5EF4-FFF2-40B4-BE49-F238E27FC236}">
              <a16:creationId xmlns:a16="http://schemas.microsoft.com/office/drawing/2014/main" id="{903A0D0B-4EAE-4063-BAB8-7CEAF5108D46}"/>
            </a:ext>
          </a:extLst>
        </xdr:cNvPr>
        <xdr:cNvSpPr/>
      </xdr:nvSpPr>
      <xdr:spPr>
        <a:xfrm>
          <a:off x="23879175" y="9182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1245054</xdr:colOff>
      <xdr:row>20</xdr:row>
      <xdr:rowOff>0</xdr:rowOff>
    </xdr:from>
    <xdr:to>
      <xdr:col>13</xdr:col>
      <xdr:colOff>1245054</xdr:colOff>
      <xdr:row>22</xdr:row>
      <xdr:rowOff>0</xdr:rowOff>
    </xdr:to>
    <xdr:cxnSp macro="">
      <xdr:nvCxnSpPr>
        <xdr:cNvPr id="70" name="직선 화살표 연결선 69">
          <a:extLst>
            <a:ext uri="{FF2B5EF4-FFF2-40B4-BE49-F238E27FC236}">
              <a16:creationId xmlns:a16="http://schemas.microsoft.com/office/drawing/2014/main" id="{4F120854-6BB3-497A-82CD-0B9A164C0FAB}"/>
            </a:ext>
          </a:extLst>
        </xdr:cNvPr>
        <xdr:cNvCxnSpPr>
          <a:stCxn id="56" idx="2"/>
          <a:endCxn id="57" idx="0"/>
        </xdr:cNvCxnSpPr>
      </xdr:nvCxnSpPr>
      <xdr:spPr>
        <a:xfrm>
          <a:off x="14780079" y="5753100"/>
          <a:ext cx="0" cy="762000"/>
        </a:xfrm>
        <a:prstGeom prst="straightConnector1">
          <a:avLst/>
        </a:prstGeom>
        <a:ln w="12700">
          <a:solidFill>
            <a:schemeClr val="accent2"/>
          </a:solidFill>
          <a:prstDash val="solid"/>
          <a:headEnd w="sm" len="sm"/>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1245054</xdr:colOff>
      <xdr:row>20</xdr:row>
      <xdr:rowOff>0</xdr:rowOff>
    </xdr:from>
    <xdr:to>
      <xdr:col>13</xdr:col>
      <xdr:colOff>1245054</xdr:colOff>
      <xdr:row>22</xdr:row>
      <xdr:rowOff>0</xdr:rowOff>
    </xdr:to>
    <xdr:cxnSp macro="">
      <xdr:nvCxnSpPr>
        <xdr:cNvPr id="71" name="직선 화살표 연결선 70">
          <a:extLst>
            <a:ext uri="{FF2B5EF4-FFF2-40B4-BE49-F238E27FC236}">
              <a16:creationId xmlns:a16="http://schemas.microsoft.com/office/drawing/2014/main" id="{34370C0E-0AFE-495B-A9D4-49AC7C7772D2}"/>
            </a:ext>
          </a:extLst>
        </xdr:cNvPr>
        <xdr:cNvCxnSpPr>
          <a:stCxn id="56" idx="2"/>
          <a:endCxn id="57" idx="0"/>
        </xdr:cNvCxnSpPr>
      </xdr:nvCxnSpPr>
      <xdr:spPr>
        <a:xfrm>
          <a:off x="14780079" y="5753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1245054</xdr:colOff>
      <xdr:row>27</xdr:row>
      <xdr:rowOff>0</xdr:rowOff>
    </xdr:from>
    <xdr:to>
      <xdr:col>13</xdr:col>
      <xdr:colOff>1245054</xdr:colOff>
      <xdr:row>29</xdr:row>
      <xdr:rowOff>0</xdr:rowOff>
    </xdr:to>
    <xdr:cxnSp macro="">
      <xdr:nvCxnSpPr>
        <xdr:cNvPr id="72" name="직선 화살표 연결선 71">
          <a:extLst>
            <a:ext uri="{FF2B5EF4-FFF2-40B4-BE49-F238E27FC236}">
              <a16:creationId xmlns:a16="http://schemas.microsoft.com/office/drawing/2014/main" id="{5DE99765-D9B8-492F-A3CD-568D12E80780}"/>
            </a:ext>
          </a:extLst>
        </xdr:cNvPr>
        <xdr:cNvCxnSpPr>
          <a:stCxn id="57" idx="2"/>
          <a:endCxn id="58" idx="0"/>
        </xdr:cNvCxnSpPr>
      </xdr:nvCxnSpPr>
      <xdr:spPr>
        <a:xfrm>
          <a:off x="14780079" y="8420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17</xdr:row>
      <xdr:rowOff>190500</xdr:rowOff>
    </xdr:from>
    <xdr:to>
      <xdr:col>15</xdr:col>
      <xdr:colOff>0</xdr:colOff>
      <xdr:row>31</xdr:row>
      <xdr:rowOff>190500</xdr:rowOff>
    </xdr:to>
    <xdr:cxnSp macro="">
      <xdr:nvCxnSpPr>
        <xdr:cNvPr id="76" name="연결선: 꺾임 75">
          <a:extLst>
            <a:ext uri="{FF2B5EF4-FFF2-40B4-BE49-F238E27FC236}">
              <a16:creationId xmlns:a16="http://schemas.microsoft.com/office/drawing/2014/main" id="{395A663F-5578-4C5F-BF3A-695C5FD757F1}"/>
            </a:ext>
          </a:extLst>
        </xdr:cNvPr>
        <xdr:cNvCxnSpPr>
          <a:stCxn id="58" idx="3"/>
          <a:endCxn id="54" idx="1"/>
        </xdr:cNvCxnSpPr>
      </xdr:nvCxnSpPr>
      <xdr:spPr>
        <a:xfrm flipV="1">
          <a:off x="16083643" y="4776107"/>
          <a:ext cx="966107" cy="5334000"/>
        </a:xfrm>
        <a:prstGeom prst="bentConnector3">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1246909</xdr:colOff>
      <xdr:row>20</xdr:row>
      <xdr:rowOff>0</xdr:rowOff>
    </xdr:from>
    <xdr:to>
      <xdr:col>15</xdr:col>
      <xdr:colOff>1246909</xdr:colOff>
      <xdr:row>22</xdr:row>
      <xdr:rowOff>0</xdr:rowOff>
    </xdr:to>
    <xdr:cxnSp macro="">
      <xdr:nvCxnSpPr>
        <xdr:cNvPr id="77" name="직선 화살표 연결선 76">
          <a:extLst>
            <a:ext uri="{FF2B5EF4-FFF2-40B4-BE49-F238E27FC236}">
              <a16:creationId xmlns:a16="http://schemas.microsoft.com/office/drawing/2014/main" id="{1F5ADF75-253F-4F39-A057-880EC0DB63C6}"/>
            </a:ext>
          </a:extLst>
        </xdr:cNvPr>
        <xdr:cNvCxnSpPr>
          <a:stCxn id="54" idx="2"/>
          <a:endCxn id="55" idx="0"/>
        </xdr:cNvCxnSpPr>
      </xdr:nvCxnSpPr>
      <xdr:spPr>
        <a:xfrm>
          <a:off x="18229984" y="5753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1246909</xdr:colOff>
      <xdr:row>27</xdr:row>
      <xdr:rowOff>0</xdr:rowOff>
    </xdr:from>
    <xdr:to>
      <xdr:col>15</xdr:col>
      <xdr:colOff>1246909</xdr:colOff>
      <xdr:row>29</xdr:row>
      <xdr:rowOff>0</xdr:rowOff>
    </xdr:to>
    <xdr:cxnSp macro="">
      <xdr:nvCxnSpPr>
        <xdr:cNvPr id="78" name="직선 화살표 연결선 77">
          <a:extLst>
            <a:ext uri="{FF2B5EF4-FFF2-40B4-BE49-F238E27FC236}">
              <a16:creationId xmlns:a16="http://schemas.microsoft.com/office/drawing/2014/main" id="{C8F167E9-F47A-40BC-B507-59F3F263E5FA}"/>
            </a:ext>
          </a:extLst>
        </xdr:cNvPr>
        <xdr:cNvCxnSpPr>
          <a:stCxn id="55" idx="2"/>
          <a:endCxn id="59" idx="0"/>
        </xdr:cNvCxnSpPr>
      </xdr:nvCxnSpPr>
      <xdr:spPr>
        <a:xfrm>
          <a:off x="18229984" y="8420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17</xdr:row>
      <xdr:rowOff>190500</xdr:rowOff>
    </xdr:from>
    <xdr:to>
      <xdr:col>17</xdr:col>
      <xdr:colOff>0</xdr:colOff>
      <xdr:row>31</xdr:row>
      <xdr:rowOff>190500</xdr:rowOff>
    </xdr:to>
    <xdr:cxnSp macro="">
      <xdr:nvCxnSpPr>
        <xdr:cNvPr id="79" name="연결선: 꺾임 78">
          <a:extLst>
            <a:ext uri="{FF2B5EF4-FFF2-40B4-BE49-F238E27FC236}">
              <a16:creationId xmlns:a16="http://schemas.microsoft.com/office/drawing/2014/main" id="{94128F55-3619-474D-A4A5-9CDA1D23C34C}"/>
            </a:ext>
          </a:extLst>
        </xdr:cNvPr>
        <xdr:cNvCxnSpPr>
          <a:stCxn id="59" idx="3"/>
          <a:endCxn id="62" idx="1"/>
        </xdr:cNvCxnSpPr>
      </xdr:nvCxnSpPr>
      <xdr:spPr>
        <a:xfrm flipV="1">
          <a:off x="19469100" y="4800600"/>
          <a:ext cx="962025" cy="5334000"/>
        </a:xfrm>
        <a:prstGeom prst="bentConnector3">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1246909</xdr:colOff>
      <xdr:row>20</xdr:row>
      <xdr:rowOff>0</xdr:rowOff>
    </xdr:from>
    <xdr:to>
      <xdr:col>17</xdr:col>
      <xdr:colOff>1246909</xdr:colOff>
      <xdr:row>22</xdr:row>
      <xdr:rowOff>0</xdr:rowOff>
    </xdr:to>
    <xdr:cxnSp macro="">
      <xdr:nvCxnSpPr>
        <xdr:cNvPr id="80" name="직선 화살표 연결선 79">
          <a:extLst>
            <a:ext uri="{FF2B5EF4-FFF2-40B4-BE49-F238E27FC236}">
              <a16:creationId xmlns:a16="http://schemas.microsoft.com/office/drawing/2014/main" id="{B2CE540A-9AFD-4311-BD97-C841BC177A09}"/>
            </a:ext>
          </a:extLst>
        </xdr:cNvPr>
        <xdr:cNvCxnSpPr>
          <a:stCxn id="62" idx="2"/>
          <a:endCxn id="63" idx="0"/>
        </xdr:cNvCxnSpPr>
      </xdr:nvCxnSpPr>
      <xdr:spPr>
        <a:xfrm>
          <a:off x="21678034" y="5753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1246909</xdr:colOff>
      <xdr:row>27</xdr:row>
      <xdr:rowOff>0</xdr:rowOff>
    </xdr:from>
    <xdr:to>
      <xdr:col>17</xdr:col>
      <xdr:colOff>1246909</xdr:colOff>
      <xdr:row>29</xdr:row>
      <xdr:rowOff>0</xdr:rowOff>
    </xdr:to>
    <xdr:cxnSp macro="">
      <xdr:nvCxnSpPr>
        <xdr:cNvPr id="81" name="직선 화살표 연결선 80">
          <a:extLst>
            <a:ext uri="{FF2B5EF4-FFF2-40B4-BE49-F238E27FC236}">
              <a16:creationId xmlns:a16="http://schemas.microsoft.com/office/drawing/2014/main" id="{F1AFBB7B-7E63-4CB3-802A-AFCB7881002B}"/>
            </a:ext>
          </a:extLst>
        </xdr:cNvPr>
        <xdr:cNvCxnSpPr>
          <a:stCxn id="63" idx="2"/>
          <a:endCxn id="64" idx="0"/>
        </xdr:cNvCxnSpPr>
      </xdr:nvCxnSpPr>
      <xdr:spPr>
        <a:xfrm>
          <a:off x="21678034" y="8420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17</xdr:row>
      <xdr:rowOff>190500</xdr:rowOff>
    </xdr:from>
    <xdr:to>
      <xdr:col>19</xdr:col>
      <xdr:colOff>0</xdr:colOff>
      <xdr:row>31</xdr:row>
      <xdr:rowOff>190500</xdr:rowOff>
    </xdr:to>
    <xdr:cxnSp macro="">
      <xdr:nvCxnSpPr>
        <xdr:cNvPr id="82" name="연결선: 꺾임 81">
          <a:extLst>
            <a:ext uri="{FF2B5EF4-FFF2-40B4-BE49-F238E27FC236}">
              <a16:creationId xmlns:a16="http://schemas.microsoft.com/office/drawing/2014/main" id="{BD57AF71-AE83-47AE-91CE-AE6BA1A14A42}"/>
            </a:ext>
          </a:extLst>
        </xdr:cNvPr>
        <xdr:cNvCxnSpPr>
          <a:stCxn id="64" idx="3"/>
          <a:endCxn id="65" idx="1"/>
        </xdr:cNvCxnSpPr>
      </xdr:nvCxnSpPr>
      <xdr:spPr>
        <a:xfrm flipV="1">
          <a:off x="22917150" y="4800600"/>
          <a:ext cx="962025" cy="5334000"/>
        </a:xfrm>
        <a:prstGeom prst="bentConnector3">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1243013</xdr:colOff>
      <xdr:row>20</xdr:row>
      <xdr:rowOff>0</xdr:rowOff>
    </xdr:from>
    <xdr:to>
      <xdr:col>19</xdr:col>
      <xdr:colOff>1243013</xdr:colOff>
      <xdr:row>22</xdr:row>
      <xdr:rowOff>0</xdr:rowOff>
    </xdr:to>
    <xdr:cxnSp macro="">
      <xdr:nvCxnSpPr>
        <xdr:cNvPr id="83" name="직선 화살표 연결선 82">
          <a:extLst>
            <a:ext uri="{FF2B5EF4-FFF2-40B4-BE49-F238E27FC236}">
              <a16:creationId xmlns:a16="http://schemas.microsoft.com/office/drawing/2014/main" id="{61475249-4806-4A74-B244-2C7AF5632409}"/>
            </a:ext>
          </a:extLst>
        </xdr:cNvPr>
        <xdr:cNvCxnSpPr>
          <a:stCxn id="65" idx="2"/>
          <a:endCxn id="66" idx="0"/>
        </xdr:cNvCxnSpPr>
      </xdr:nvCxnSpPr>
      <xdr:spPr>
        <a:xfrm>
          <a:off x="25122188" y="5753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1241914</xdr:colOff>
      <xdr:row>26</xdr:row>
      <xdr:rowOff>381000</xdr:rowOff>
    </xdr:from>
    <xdr:to>
      <xdr:col>19</xdr:col>
      <xdr:colOff>1241914</xdr:colOff>
      <xdr:row>28</xdr:row>
      <xdr:rowOff>380999</xdr:rowOff>
    </xdr:to>
    <xdr:cxnSp macro="">
      <xdr:nvCxnSpPr>
        <xdr:cNvPr id="84" name="직선 화살표 연결선 83">
          <a:extLst>
            <a:ext uri="{FF2B5EF4-FFF2-40B4-BE49-F238E27FC236}">
              <a16:creationId xmlns:a16="http://schemas.microsoft.com/office/drawing/2014/main" id="{8980B4FF-7333-4365-80FB-A76563179C87}"/>
            </a:ext>
          </a:extLst>
        </xdr:cNvPr>
        <xdr:cNvCxnSpPr>
          <a:stCxn id="66" idx="2"/>
          <a:endCxn id="67" idx="0"/>
        </xdr:cNvCxnSpPr>
      </xdr:nvCxnSpPr>
      <xdr:spPr>
        <a:xfrm>
          <a:off x="25121089" y="8420100"/>
          <a:ext cx="0" cy="761999"/>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17</xdr:row>
      <xdr:rowOff>190500</xdr:rowOff>
    </xdr:from>
    <xdr:to>
      <xdr:col>21</xdr:col>
      <xdr:colOff>0</xdr:colOff>
      <xdr:row>31</xdr:row>
      <xdr:rowOff>326048</xdr:rowOff>
    </xdr:to>
    <xdr:cxnSp macro="">
      <xdr:nvCxnSpPr>
        <xdr:cNvPr id="85" name="연결선: 꺾임 84">
          <a:extLst>
            <a:ext uri="{FF2B5EF4-FFF2-40B4-BE49-F238E27FC236}">
              <a16:creationId xmlns:a16="http://schemas.microsoft.com/office/drawing/2014/main" id="{6483DEAA-C64E-4342-B1F6-E82C45F4AEFC}"/>
            </a:ext>
          </a:extLst>
        </xdr:cNvPr>
        <xdr:cNvCxnSpPr>
          <a:stCxn id="67" idx="3"/>
          <a:endCxn id="68" idx="1"/>
        </xdr:cNvCxnSpPr>
      </xdr:nvCxnSpPr>
      <xdr:spPr>
        <a:xfrm flipV="1">
          <a:off x="26365200" y="4800600"/>
          <a:ext cx="962025" cy="5469548"/>
        </a:xfrm>
        <a:prstGeom prst="bentConnector3">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1243853</xdr:colOff>
      <xdr:row>20</xdr:row>
      <xdr:rowOff>0</xdr:rowOff>
    </xdr:from>
    <xdr:to>
      <xdr:col>21</xdr:col>
      <xdr:colOff>1243853</xdr:colOff>
      <xdr:row>22</xdr:row>
      <xdr:rowOff>0</xdr:rowOff>
    </xdr:to>
    <xdr:cxnSp macro="">
      <xdr:nvCxnSpPr>
        <xdr:cNvPr id="86" name="직선 화살표 연결선 85">
          <a:extLst>
            <a:ext uri="{FF2B5EF4-FFF2-40B4-BE49-F238E27FC236}">
              <a16:creationId xmlns:a16="http://schemas.microsoft.com/office/drawing/2014/main" id="{22DFEC3F-D13C-458A-A0A3-34C7B218430D}"/>
            </a:ext>
          </a:extLst>
        </xdr:cNvPr>
        <xdr:cNvCxnSpPr>
          <a:stCxn id="68" idx="2"/>
          <a:endCxn id="69" idx="0"/>
        </xdr:cNvCxnSpPr>
      </xdr:nvCxnSpPr>
      <xdr:spPr>
        <a:xfrm>
          <a:off x="28571078" y="5753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2325539</xdr:colOff>
      <xdr:row>28</xdr:row>
      <xdr:rowOff>179104</xdr:rowOff>
    </xdr:from>
    <xdr:to>
      <xdr:col>22</xdr:col>
      <xdr:colOff>154418</xdr:colOff>
      <xdr:row>29</xdr:row>
      <xdr:rowOff>127274</xdr:rowOff>
    </xdr:to>
    <xdr:sp macro="" textlink="">
      <xdr:nvSpPr>
        <xdr:cNvPr id="88" name="타원 72">
          <a:extLst>
            <a:ext uri="{FF2B5EF4-FFF2-40B4-BE49-F238E27FC236}">
              <a16:creationId xmlns:a16="http://schemas.microsoft.com/office/drawing/2014/main" id="{91F3F1FB-0EEF-4E03-AABE-DCBC64957D75}"/>
            </a:ext>
          </a:extLst>
        </xdr:cNvPr>
        <xdr:cNvSpPr/>
      </xdr:nvSpPr>
      <xdr:spPr>
        <a:xfrm>
          <a:off x="29652764" y="8980204"/>
          <a:ext cx="314904" cy="32917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3600" tIns="3600" rIns="3600" bIns="3600" rtlCol="0" anchor="ctr"/>
        <a:lstStyle>
          <a:defPPr>
            <a:defRPr lang="ko-KR"/>
          </a:defPPr>
          <a:lvl1pPr marL="0" algn="l" defTabSz="1221692" rtl="0" eaLnBrk="1" latinLnBrk="1" hangingPunct="1">
            <a:defRPr sz="2405" kern="1200">
              <a:solidFill>
                <a:schemeClr val="lt1"/>
              </a:solidFill>
              <a:latin typeface="+mn-lt"/>
              <a:ea typeface="+mn-ea"/>
              <a:cs typeface="+mn-cs"/>
            </a:defRPr>
          </a:lvl1pPr>
          <a:lvl2pPr marL="610845" algn="l" defTabSz="1221692" rtl="0" eaLnBrk="1" latinLnBrk="1" hangingPunct="1">
            <a:defRPr sz="2405" kern="1200">
              <a:solidFill>
                <a:schemeClr val="lt1"/>
              </a:solidFill>
              <a:latin typeface="+mn-lt"/>
              <a:ea typeface="+mn-ea"/>
              <a:cs typeface="+mn-cs"/>
            </a:defRPr>
          </a:lvl2pPr>
          <a:lvl3pPr marL="1221692" algn="l" defTabSz="1221692" rtl="0" eaLnBrk="1" latinLnBrk="1" hangingPunct="1">
            <a:defRPr sz="2405" kern="1200">
              <a:solidFill>
                <a:schemeClr val="lt1"/>
              </a:solidFill>
              <a:latin typeface="+mn-lt"/>
              <a:ea typeface="+mn-ea"/>
              <a:cs typeface="+mn-cs"/>
            </a:defRPr>
          </a:lvl3pPr>
          <a:lvl4pPr marL="1832539" algn="l" defTabSz="1221692" rtl="0" eaLnBrk="1" latinLnBrk="1" hangingPunct="1">
            <a:defRPr sz="2405" kern="1200">
              <a:solidFill>
                <a:schemeClr val="lt1"/>
              </a:solidFill>
              <a:latin typeface="+mn-lt"/>
              <a:ea typeface="+mn-ea"/>
              <a:cs typeface="+mn-cs"/>
            </a:defRPr>
          </a:lvl4pPr>
          <a:lvl5pPr marL="2443384" algn="l" defTabSz="1221692" rtl="0" eaLnBrk="1" latinLnBrk="1" hangingPunct="1">
            <a:defRPr sz="2405" kern="1200">
              <a:solidFill>
                <a:schemeClr val="lt1"/>
              </a:solidFill>
              <a:latin typeface="+mn-lt"/>
              <a:ea typeface="+mn-ea"/>
              <a:cs typeface="+mn-cs"/>
            </a:defRPr>
          </a:lvl5pPr>
          <a:lvl6pPr marL="3054231" algn="l" defTabSz="1221692" rtl="0" eaLnBrk="1" latinLnBrk="1" hangingPunct="1">
            <a:defRPr sz="2405" kern="1200">
              <a:solidFill>
                <a:schemeClr val="lt1"/>
              </a:solidFill>
              <a:latin typeface="+mn-lt"/>
              <a:ea typeface="+mn-ea"/>
              <a:cs typeface="+mn-cs"/>
            </a:defRPr>
          </a:lvl6pPr>
          <a:lvl7pPr marL="3665077" algn="l" defTabSz="1221692" rtl="0" eaLnBrk="1" latinLnBrk="1" hangingPunct="1">
            <a:defRPr sz="2405" kern="1200">
              <a:solidFill>
                <a:schemeClr val="lt1"/>
              </a:solidFill>
              <a:latin typeface="+mn-lt"/>
              <a:ea typeface="+mn-ea"/>
              <a:cs typeface="+mn-cs"/>
            </a:defRPr>
          </a:lvl7pPr>
          <a:lvl8pPr marL="4275923" algn="l" defTabSz="1221692" rtl="0" eaLnBrk="1" latinLnBrk="1" hangingPunct="1">
            <a:defRPr sz="2405" kern="1200">
              <a:solidFill>
                <a:schemeClr val="lt1"/>
              </a:solidFill>
              <a:latin typeface="+mn-lt"/>
              <a:ea typeface="+mn-ea"/>
              <a:cs typeface="+mn-cs"/>
            </a:defRPr>
          </a:lvl8pPr>
          <a:lvl9pPr marL="4886769" algn="l" defTabSz="1221692" rtl="0" eaLnBrk="1" latinLnBrk="1" hangingPunct="1">
            <a:defRPr sz="2405" kern="1200">
              <a:solidFill>
                <a:schemeClr val="lt1"/>
              </a:solidFill>
              <a:latin typeface="+mn-lt"/>
              <a:ea typeface="+mn-ea"/>
              <a:cs typeface="+mn-cs"/>
            </a:defRPr>
          </a:lvl9pPr>
        </a:lstStyle>
        <a:p>
          <a:pPr marL="0" indent="0" algn="ctr" defTabSz="1221692" rtl="0" eaLnBrk="1" latinLnBrk="1" hangingPunct="1"/>
          <a:r>
            <a:rPr lang="en-US" altLang="ko-KR" sz="1000" b="1" kern="1200">
              <a:solidFill>
                <a:sysClr val="windowText" lastClr="000000"/>
              </a:solidFill>
              <a:latin typeface="맑은 고딕" panose="020B0503020000020004" pitchFamily="50" charset="-127"/>
              <a:ea typeface="맑은 고딕" panose="020B0503020000020004" pitchFamily="50" charset="-127"/>
              <a:cs typeface="+mn-cs"/>
            </a:rPr>
            <a:t>19</a:t>
          </a:r>
        </a:p>
      </xdr:txBody>
    </xdr:sp>
    <xdr:clientData/>
  </xdr:twoCellAnchor>
  <xdr:twoCellAnchor>
    <xdr:from>
      <xdr:col>21</xdr:col>
      <xdr:colOff>0</xdr:colOff>
      <xdr:row>29</xdr:row>
      <xdr:rowOff>0</xdr:rowOff>
    </xdr:from>
    <xdr:to>
      <xdr:col>22</xdr:col>
      <xdr:colOff>0</xdr:colOff>
      <xdr:row>34</xdr:row>
      <xdr:rowOff>0</xdr:rowOff>
    </xdr:to>
    <xdr:sp macro="" textlink="">
      <xdr:nvSpPr>
        <xdr:cNvPr id="89" name="직사각형 88">
          <a:extLst>
            <a:ext uri="{FF2B5EF4-FFF2-40B4-BE49-F238E27FC236}">
              <a16:creationId xmlns:a16="http://schemas.microsoft.com/office/drawing/2014/main" id="{E604B74A-2C87-42B4-BD65-D4046FD6951E}"/>
            </a:ext>
          </a:extLst>
        </xdr:cNvPr>
        <xdr:cNvSpPr/>
      </xdr:nvSpPr>
      <xdr:spPr>
        <a:xfrm>
          <a:off x="27327225" y="9182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1243853</xdr:colOff>
      <xdr:row>27</xdr:row>
      <xdr:rowOff>0</xdr:rowOff>
    </xdr:from>
    <xdr:to>
      <xdr:col>21</xdr:col>
      <xdr:colOff>1243853</xdr:colOff>
      <xdr:row>29</xdr:row>
      <xdr:rowOff>0</xdr:rowOff>
    </xdr:to>
    <xdr:cxnSp macro="">
      <xdr:nvCxnSpPr>
        <xdr:cNvPr id="90" name="직선 화살표 연결선 89">
          <a:extLst>
            <a:ext uri="{FF2B5EF4-FFF2-40B4-BE49-F238E27FC236}">
              <a16:creationId xmlns:a16="http://schemas.microsoft.com/office/drawing/2014/main" id="{AFF86DB7-1582-42D5-9EB9-4E44ABED78F0}"/>
            </a:ext>
          </a:extLst>
        </xdr:cNvPr>
        <xdr:cNvCxnSpPr>
          <a:endCxn id="89" idx="0"/>
        </xdr:cNvCxnSpPr>
      </xdr:nvCxnSpPr>
      <xdr:spPr>
        <a:xfrm>
          <a:off x="28571078" y="8420100"/>
          <a:ext cx="0" cy="762000"/>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0</xdr:colOff>
      <xdr:row>15</xdr:row>
      <xdr:rowOff>0</xdr:rowOff>
    </xdr:from>
    <xdr:to>
      <xdr:col>18</xdr:col>
      <xdr:colOff>0</xdr:colOff>
      <xdr:row>20</xdr:row>
      <xdr:rowOff>0</xdr:rowOff>
    </xdr:to>
    <xdr:sp macro="" textlink="">
      <xdr:nvSpPr>
        <xdr:cNvPr id="91" name="직사각형 90">
          <a:extLst>
            <a:ext uri="{FF2B5EF4-FFF2-40B4-BE49-F238E27FC236}">
              <a16:creationId xmlns:a16="http://schemas.microsoft.com/office/drawing/2014/main" id="{521C0B79-E7D8-4218-A5FE-7D6B0D0281F4}"/>
            </a:ext>
          </a:extLst>
        </xdr:cNvPr>
        <xdr:cNvSpPr/>
      </xdr:nvSpPr>
      <xdr:spPr>
        <a:xfrm>
          <a:off x="20431125" y="3848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0</xdr:colOff>
      <xdr:row>22</xdr:row>
      <xdr:rowOff>0</xdr:rowOff>
    </xdr:from>
    <xdr:to>
      <xdr:col>18</xdr:col>
      <xdr:colOff>0</xdr:colOff>
      <xdr:row>27</xdr:row>
      <xdr:rowOff>0</xdr:rowOff>
    </xdr:to>
    <xdr:sp macro="" textlink="">
      <xdr:nvSpPr>
        <xdr:cNvPr id="92" name="직사각형 91">
          <a:extLst>
            <a:ext uri="{FF2B5EF4-FFF2-40B4-BE49-F238E27FC236}">
              <a16:creationId xmlns:a16="http://schemas.microsoft.com/office/drawing/2014/main" id="{E0CE5766-6A18-412F-A52A-90954704B225}"/>
            </a:ext>
          </a:extLst>
        </xdr:cNvPr>
        <xdr:cNvSpPr/>
      </xdr:nvSpPr>
      <xdr:spPr>
        <a:xfrm>
          <a:off x="20431125" y="6515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0</xdr:colOff>
      <xdr:row>22</xdr:row>
      <xdr:rowOff>0</xdr:rowOff>
    </xdr:from>
    <xdr:to>
      <xdr:col>18</xdr:col>
      <xdr:colOff>0</xdr:colOff>
      <xdr:row>27</xdr:row>
      <xdr:rowOff>0</xdr:rowOff>
    </xdr:to>
    <xdr:sp macro="" textlink="">
      <xdr:nvSpPr>
        <xdr:cNvPr id="93" name="직사각형 92">
          <a:extLst>
            <a:ext uri="{FF2B5EF4-FFF2-40B4-BE49-F238E27FC236}">
              <a16:creationId xmlns:a16="http://schemas.microsoft.com/office/drawing/2014/main" id="{F6EFF786-6EE7-4A78-8AC2-092CCD85064E}"/>
            </a:ext>
          </a:extLst>
        </xdr:cNvPr>
        <xdr:cNvSpPr/>
      </xdr:nvSpPr>
      <xdr:spPr>
        <a:xfrm>
          <a:off x="20431125" y="6515100"/>
          <a:ext cx="2486025" cy="1905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xdr:colOff>
      <xdr:row>4</xdr:row>
      <xdr:rowOff>190501</xdr:rowOff>
    </xdr:from>
    <xdr:to>
      <xdr:col>11</xdr:col>
      <xdr:colOff>0</xdr:colOff>
      <xdr:row>4</xdr:row>
      <xdr:rowOff>201706</xdr:rowOff>
    </xdr:to>
    <xdr:cxnSp macro="">
      <xdr:nvCxnSpPr>
        <xdr:cNvPr id="94" name="직선 화살표 연결선 93">
          <a:extLst>
            <a:ext uri="{FF2B5EF4-FFF2-40B4-BE49-F238E27FC236}">
              <a16:creationId xmlns:a16="http://schemas.microsoft.com/office/drawing/2014/main" id="{988D660F-6C59-44A3-B634-F132403E1CC8}"/>
            </a:ext>
          </a:extLst>
        </xdr:cNvPr>
        <xdr:cNvCxnSpPr>
          <a:cxnSpLocks/>
          <a:stCxn id="2" idx="3"/>
        </xdr:cNvCxnSpPr>
      </xdr:nvCxnSpPr>
      <xdr:spPr>
        <a:xfrm>
          <a:off x="5670177" y="1602442"/>
          <a:ext cx="4415117" cy="11205"/>
        </a:xfrm>
        <a:prstGeom prst="straightConnector1">
          <a:avLst/>
        </a:prstGeom>
        <a:ln w="12700">
          <a:solidFill>
            <a:schemeClr val="tx1"/>
          </a:solidFill>
          <a:prstDash val="solid"/>
          <a:headEnd w="sm" len="sm"/>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641718</xdr:colOff>
      <xdr:row>45</xdr:row>
      <xdr:rowOff>47623</xdr:rowOff>
    </xdr:to>
    <xdr:pic>
      <xdr:nvPicPr>
        <xdr:cNvPr id="43" name="그림 42">
          <a:extLst>
            <a:ext uri="{FF2B5EF4-FFF2-40B4-BE49-F238E27FC236}">
              <a16:creationId xmlns:a16="http://schemas.microsoft.com/office/drawing/2014/main" id="{5BC0911E-FD37-086E-E162-5E3D6F2FB2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856781" cy="9691686"/>
        </a:xfrm>
        <a:prstGeom prst="rect">
          <a:avLst/>
        </a:prstGeom>
      </xdr:spPr>
    </xdr:pic>
    <xdr:clientData/>
  </xdr:twoCellAnchor>
  <xdr:twoCellAnchor editAs="oneCell">
    <xdr:from>
      <xdr:col>0</xdr:col>
      <xdr:colOff>0</xdr:colOff>
      <xdr:row>46</xdr:row>
      <xdr:rowOff>38100</xdr:rowOff>
    </xdr:from>
    <xdr:to>
      <xdr:col>9</xdr:col>
      <xdr:colOff>641718</xdr:colOff>
      <xdr:row>91</xdr:row>
      <xdr:rowOff>85723</xdr:rowOff>
    </xdr:to>
    <xdr:pic>
      <xdr:nvPicPr>
        <xdr:cNvPr id="45" name="그림 44">
          <a:extLst>
            <a:ext uri="{FF2B5EF4-FFF2-40B4-BE49-F238E27FC236}">
              <a16:creationId xmlns:a16="http://schemas.microsoft.com/office/drawing/2014/main" id="{56D19A9B-C58C-52FD-A598-1D4BD470FA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553700"/>
          <a:ext cx="6813918" cy="10334623"/>
        </a:xfrm>
        <a:prstGeom prst="rect">
          <a:avLst/>
        </a:prstGeom>
      </xdr:spPr>
    </xdr:pic>
    <xdr:clientData/>
  </xdr:twoCellAnchor>
  <xdr:twoCellAnchor editAs="oneCell">
    <xdr:from>
      <xdr:col>0</xdr:col>
      <xdr:colOff>0</xdr:colOff>
      <xdr:row>92</xdr:row>
      <xdr:rowOff>38100</xdr:rowOff>
    </xdr:from>
    <xdr:to>
      <xdr:col>9</xdr:col>
      <xdr:colOff>636956</xdr:colOff>
      <xdr:row>137</xdr:row>
      <xdr:rowOff>85724</xdr:rowOff>
    </xdr:to>
    <xdr:pic>
      <xdr:nvPicPr>
        <xdr:cNvPr id="47" name="그림 46">
          <a:extLst>
            <a:ext uri="{FF2B5EF4-FFF2-40B4-BE49-F238E27FC236}">
              <a16:creationId xmlns:a16="http://schemas.microsoft.com/office/drawing/2014/main" id="{BC3FD47E-46DB-6A5D-EB7C-4042917C00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1069300"/>
          <a:ext cx="6809156" cy="10334624"/>
        </a:xfrm>
        <a:prstGeom prst="rect">
          <a:avLst/>
        </a:prstGeom>
      </xdr:spPr>
    </xdr:pic>
    <xdr:clientData/>
  </xdr:twoCellAnchor>
  <xdr:twoCellAnchor editAs="oneCell">
    <xdr:from>
      <xdr:col>0</xdr:col>
      <xdr:colOff>0</xdr:colOff>
      <xdr:row>138</xdr:row>
      <xdr:rowOff>59474</xdr:rowOff>
    </xdr:from>
    <xdr:to>
      <xdr:col>9</xdr:col>
      <xdr:colOff>636956</xdr:colOff>
      <xdr:row>183</xdr:row>
      <xdr:rowOff>121386</xdr:rowOff>
    </xdr:to>
    <xdr:pic>
      <xdr:nvPicPr>
        <xdr:cNvPr id="49" name="그림 48">
          <a:extLst>
            <a:ext uri="{FF2B5EF4-FFF2-40B4-BE49-F238E27FC236}">
              <a16:creationId xmlns:a16="http://schemas.microsoft.com/office/drawing/2014/main" id="{47023768-4A69-5275-1834-1B28C180C39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31606274"/>
          <a:ext cx="6809156" cy="10348912"/>
        </a:xfrm>
        <a:prstGeom prst="rect">
          <a:avLst/>
        </a:prstGeom>
      </xdr:spPr>
    </xdr:pic>
    <xdr:clientData/>
  </xdr:twoCellAnchor>
  <xdr:twoCellAnchor editAs="oneCell">
    <xdr:from>
      <xdr:col>0</xdr:col>
      <xdr:colOff>0</xdr:colOff>
      <xdr:row>184</xdr:row>
      <xdr:rowOff>80886</xdr:rowOff>
    </xdr:from>
    <xdr:to>
      <xdr:col>9</xdr:col>
      <xdr:colOff>636956</xdr:colOff>
      <xdr:row>229</xdr:row>
      <xdr:rowOff>128511</xdr:rowOff>
    </xdr:to>
    <xdr:pic>
      <xdr:nvPicPr>
        <xdr:cNvPr id="51" name="그림 50">
          <a:extLst>
            <a:ext uri="{FF2B5EF4-FFF2-40B4-BE49-F238E27FC236}">
              <a16:creationId xmlns:a16="http://schemas.microsoft.com/office/drawing/2014/main" id="{97A4D3A2-A2FE-83E7-3D6B-B2F215DC29F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42143286"/>
          <a:ext cx="6809156" cy="10334625"/>
        </a:xfrm>
        <a:prstGeom prst="rect">
          <a:avLst/>
        </a:prstGeom>
      </xdr:spPr>
    </xdr:pic>
    <xdr:clientData/>
  </xdr:twoCellAnchor>
  <xdr:twoCellAnchor editAs="oneCell">
    <xdr:from>
      <xdr:col>0</xdr:col>
      <xdr:colOff>0</xdr:colOff>
      <xdr:row>230</xdr:row>
      <xdr:rowOff>88011</xdr:rowOff>
    </xdr:from>
    <xdr:to>
      <xdr:col>9</xdr:col>
      <xdr:colOff>641718</xdr:colOff>
      <xdr:row>275</xdr:row>
      <xdr:rowOff>135635</xdr:rowOff>
    </xdr:to>
    <xdr:pic>
      <xdr:nvPicPr>
        <xdr:cNvPr id="53" name="그림 52">
          <a:extLst>
            <a:ext uri="{FF2B5EF4-FFF2-40B4-BE49-F238E27FC236}">
              <a16:creationId xmlns:a16="http://schemas.microsoft.com/office/drawing/2014/main" id="{7EBF4782-7ACB-3220-11B9-FDAEE6D0A55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52666011"/>
          <a:ext cx="6813918" cy="10334624"/>
        </a:xfrm>
        <a:prstGeom prst="rect">
          <a:avLst/>
        </a:prstGeom>
      </xdr:spPr>
    </xdr:pic>
    <xdr:clientData/>
  </xdr:twoCellAnchor>
  <xdr:twoCellAnchor editAs="oneCell">
    <xdr:from>
      <xdr:col>0</xdr:col>
      <xdr:colOff>0</xdr:colOff>
      <xdr:row>276</xdr:row>
      <xdr:rowOff>66561</xdr:rowOff>
    </xdr:from>
    <xdr:to>
      <xdr:col>9</xdr:col>
      <xdr:colOff>636956</xdr:colOff>
      <xdr:row>321</xdr:row>
      <xdr:rowOff>95135</xdr:rowOff>
    </xdr:to>
    <xdr:pic>
      <xdr:nvPicPr>
        <xdr:cNvPr id="55" name="그림 54">
          <a:extLst>
            <a:ext uri="{FF2B5EF4-FFF2-40B4-BE49-F238E27FC236}">
              <a16:creationId xmlns:a16="http://schemas.microsoft.com/office/drawing/2014/main" id="{EDA60335-3A64-A31B-5091-C626511BB90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63160161"/>
          <a:ext cx="6809156" cy="10315574"/>
        </a:xfrm>
        <a:prstGeom prst="rect">
          <a:avLst/>
        </a:prstGeom>
      </xdr:spPr>
    </xdr:pic>
    <xdr:clientData/>
  </xdr:twoCellAnchor>
  <xdr:twoCellAnchor editAs="oneCell">
    <xdr:from>
      <xdr:col>0</xdr:col>
      <xdr:colOff>0</xdr:colOff>
      <xdr:row>322</xdr:row>
      <xdr:rowOff>130836</xdr:rowOff>
    </xdr:from>
    <xdr:to>
      <xdr:col>9</xdr:col>
      <xdr:colOff>636956</xdr:colOff>
      <xdr:row>367</xdr:row>
      <xdr:rowOff>192748</xdr:rowOff>
    </xdr:to>
    <xdr:pic>
      <xdr:nvPicPr>
        <xdr:cNvPr id="57" name="그림 56">
          <a:extLst>
            <a:ext uri="{FF2B5EF4-FFF2-40B4-BE49-F238E27FC236}">
              <a16:creationId xmlns:a16="http://schemas.microsoft.com/office/drawing/2014/main" id="{23FDDB30-B3D3-998C-4BF8-1EBDB78C984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73740036"/>
          <a:ext cx="6809156" cy="10348912"/>
        </a:xfrm>
        <a:prstGeom prst="rect">
          <a:avLst/>
        </a:prstGeom>
      </xdr:spPr>
    </xdr:pic>
    <xdr:clientData/>
  </xdr:twoCellAnchor>
  <xdr:twoCellAnchor editAs="oneCell">
    <xdr:from>
      <xdr:col>0</xdr:col>
      <xdr:colOff>0</xdr:colOff>
      <xdr:row>368</xdr:row>
      <xdr:rowOff>80810</xdr:rowOff>
    </xdr:from>
    <xdr:to>
      <xdr:col>9</xdr:col>
      <xdr:colOff>636956</xdr:colOff>
      <xdr:row>413</xdr:row>
      <xdr:rowOff>128435</xdr:rowOff>
    </xdr:to>
    <xdr:pic>
      <xdr:nvPicPr>
        <xdr:cNvPr id="59" name="그림 58">
          <a:extLst>
            <a:ext uri="{FF2B5EF4-FFF2-40B4-BE49-F238E27FC236}">
              <a16:creationId xmlns:a16="http://schemas.microsoft.com/office/drawing/2014/main" id="{20C48229-E8E4-794B-0E02-C9DDBBE74F9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84205610"/>
          <a:ext cx="6809156" cy="10334625"/>
        </a:xfrm>
        <a:prstGeom prst="rect">
          <a:avLst/>
        </a:prstGeom>
      </xdr:spPr>
    </xdr:pic>
    <xdr:clientData/>
  </xdr:twoCellAnchor>
  <xdr:twoCellAnchor editAs="oneCell">
    <xdr:from>
      <xdr:col>0</xdr:col>
      <xdr:colOff>0</xdr:colOff>
      <xdr:row>414</xdr:row>
      <xdr:rowOff>78411</xdr:rowOff>
    </xdr:from>
    <xdr:to>
      <xdr:col>9</xdr:col>
      <xdr:colOff>636956</xdr:colOff>
      <xdr:row>459</xdr:row>
      <xdr:rowOff>126036</xdr:rowOff>
    </xdr:to>
    <xdr:pic>
      <xdr:nvPicPr>
        <xdr:cNvPr id="61" name="그림 60">
          <a:extLst>
            <a:ext uri="{FF2B5EF4-FFF2-40B4-BE49-F238E27FC236}">
              <a16:creationId xmlns:a16="http://schemas.microsoft.com/office/drawing/2014/main" id="{B474C005-F1FF-27A2-4AE2-24D7D863996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94718811"/>
          <a:ext cx="6809156" cy="10334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71</xdr:col>
      <xdr:colOff>38100</xdr:colOff>
      <xdr:row>34</xdr:row>
      <xdr:rowOff>123825</xdr:rowOff>
    </xdr:from>
    <xdr:to>
      <xdr:col>74</xdr:col>
      <xdr:colOff>31089</xdr:colOff>
      <xdr:row>44</xdr:row>
      <xdr:rowOff>152167</xdr:rowOff>
    </xdr:to>
    <xdr:pic>
      <xdr:nvPicPr>
        <xdr:cNvPr id="2" name="그림 1">
          <a:extLst>
            <a:ext uri="{FF2B5EF4-FFF2-40B4-BE49-F238E27FC236}">
              <a16:creationId xmlns:a16="http://schemas.microsoft.com/office/drawing/2014/main" id="{03024AD6-A175-4279-A73C-EBEF556AE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44975" y="8963025"/>
          <a:ext cx="2421864" cy="2504842"/>
        </a:xfrm>
        <a:prstGeom prst="rect">
          <a:avLst/>
        </a:prstGeom>
      </xdr:spPr>
    </xdr:pic>
    <xdr:clientData/>
  </xdr:twoCellAnchor>
  <xdr:twoCellAnchor editAs="oneCell">
    <xdr:from>
      <xdr:col>2</xdr:col>
      <xdr:colOff>78441</xdr:colOff>
      <xdr:row>22</xdr:row>
      <xdr:rowOff>89645</xdr:rowOff>
    </xdr:from>
    <xdr:to>
      <xdr:col>18</xdr:col>
      <xdr:colOff>134469</xdr:colOff>
      <xdr:row>35</xdr:row>
      <xdr:rowOff>85611</xdr:rowOff>
    </xdr:to>
    <xdr:pic>
      <xdr:nvPicPr>
        <xdr:cNvPr id="3" name="그림 2">
          <a:extLst>
            <a:ext uri="{FF2B5EF4-FFF2-40B4-BE49-F238E27FC236}">
              <a16:creationId xmlns:a16="http://schemas.microsoft.com/office/drawing/2014/main" id="{04299CEA-8784-479D-8AB9-18CBBD9D8909}"/>
            </a:ext>
          </a:extLst>
        </xdr:cNvPr>
        <xdr:cNvPicPr>
          <a:picLocks noChangeAspect="1"/>
        </xdr:cNvPicPr>
      </xdr:nvPicPr>
      <xdr:blipFill>
        <a:blip xmlns:r="http://schemas.openxmlformats.org/officeDocument/2006/relationships" r:embed="rId2"/>
        <a:stretch>
          <a:fillRect/>
        </a:stretch>
      </xdr:blipFill>
      <xdr:spPr>
        <a:xfrm>
          <a:off x="554691" y="5880845"/>
          <a:ext cx="3866028" cy="3291616"/>
        </a:xfrm>
        <a:prstGeom prst="rect">
          <a:avLst/>
        </a:prstGeom>
        <a:ln>
          <a:solidFill>
            <a:schemeClr val="tx1"/>
          </a:solidFill>
        </a:ln>
      </xdr:spPr>
    </xdr:pic>
    <xdr:clientData/>
  </xdr:twoCellAnchor>
  <xdr:twoCellAnchor editAs="oneCell">
    <xdr:from>
      <xdr:col>21</xdr:col>
      <xdr:colOff>11206</xdr:colOff>
      <xdr:row>31</xdr:row>
      <xdr:rowOff>179294</xdr:rowOff>
    </xdr:from>
    <xdr:to>
      <xdr:col>40</xdr:col>
      <xdr:colOff>1</xdr:colOff>
      <xdr:row>34</xdr:row>
      <xdr:rowOff>213582</xdr:rowOff>
    </xdr:to>
    <xdr:pic>
      <xdr:nvPicPr>
        <xdr:cNvPr id="4" name="그림 3">
          <a:extLst>
            <a:ext uri="{FF2B5EF4-FFF2-40B4-BE49-F238E27FC236}">
              <a16:creationId xmlns:a16="http://schemas.microsoft.com/office/drawing/2014/main" id="{2A3432E0-EC76-4143-B777-D1C3C059588D}"/>
            </a:ext>
          </a:extLst>
        </xdr:cNvPr>
        <xdr:cNvPicPr>
          <a:picLocks noChangeAspect="1"/>
        </xdr:cNvPicPr>
      </xdr:nvPicPr>
      <xdr:blipFill rotWithShape="1">
        <a:blip xmlns:r="http://schemas.openxmlformats.org/officeDocument/2006/relationships" r:embed="rId3"/>
        <a:srcRect l="1486"/>
        <a:stretch>
          <a:fillRect/>
        </a:stretch>
      </xdr:blipFill>
      <xdr:spPr>
        <a:xfrm>
          <a:off x="5011831" y="8275544"/>
          <a:ext cx="4513170" cy="777238"/>
        </a:xfrm>
        <a:prstGeom prst="rect">
          <a:avLst/>
        </a:prstGeom>
        <a:ln>
          <a:solidFill>
            <a:schemeClr val="tx1"/>
          </a:solidFill>
        </a:ln>
      </xdr:spPr>
    </xdr:pic>
    <xdr:clientData/>
  </xdr:twoCellAnchor>
  <xdr:twoCellAnchor editAs="oneCell">
    <xdr:from>
      <xdr:col>43</xdr:col>
      <xdr:colOff>0</xdr:colOff>
      <xdr:row>28</xdr:row>
      <xdr:rowOff>134471</xdr:rowOff>
    </xdr:from>
    <xdr:to>
      <xdr:col>64</xdr:col>
      <xdr:colOff>22412</xdr:colOff>
      <xdr:row>45</xdr:row>
      <xdr:rowOff>7854</xdr:rowOff>
    </xdr:to>
    <xdr:pic>
      <xdr:nvPicPr>
        <xdr:cNvPr id="5" name="그림 4">
          <a:extLst>
            <a:ext uri="{FF2B5EF4-FFF2-40B4-BE49-F238E27FC236}">
              <a16:creationId xmlns:a16="http://schemas.microsoft.com/office/drawing/2014/main" id="{87393ED7-1B0E-43B5-A3D1-51722F358EDA}"/>
            </a:ext>
          </a:extLst>
        </xdr:cNvPr>
        <xdr:cNvPicPr>
          <a:picLocks noChangeAspect="1"/>
        </xdr:cNvPicPr>
      </xdr:nvPicPr>
      <xdr:blipFill>
        <a:blip xmlns:r="http://schemas.openxmlformats.org/officeDocument/2006/relationships" r:embed="rId4"/>
        <a:stretch>
          <a:fillRect/>
        </a:stretch>
      </xdr:blipFill>
      <xdr:spPr>
        <a:xfrm>
          <a:off x="10239375" y="7487771"/>
          <a:ext cx="5023037" cy="40834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이훈욱(토목PI전략팀 현장혁신 T/F팀)" id="{781FB309-151C-4045-A9EB-8784E62D25EC}" userId="S::20120185@dlenc.co.kr::7f6a9034-a7ad-4aaf-933d-920ec8342fc5" providerId="AD"/>
  <person displayName="정인식(토목PI전략팀)" id="{068ED316-CDD4-4871-A047-7DE78DC10F19}" userId="S::20120915@dlenc.co.kr::de1e8506-4e9a-4f10-8cb5-36dff5d77b65" providerId="AD"/>
  <person displayName="정채화(토목PI전략팀 현장혁신 T/F팀)" id="{E091DB49-C1F5-4D8F-A3F5-CE821B41D0C7}" userId="S::20150129@dlenc.co.kr::4edf0c1e-bc95-4c01-970b-23b12a1229ba"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436" dT="2024-11-14T07:35:29.44" personId="{781FB309-151C-4045-A9EB-8784E62D25EC}" id="{E2620D09-059D-4201-9DCE-92EA7FFED594}">
    <text>관할경찰서</text>
  </threadedComment>
  <threadedComment ref="G438" dT="2024-11-14T07:31:24.69" personId="{781FB309-151C-4045-A9EB-8784E62D25EC}" id="{98C1D42B-85F1-472F-BCE6-D80627ABF33D}">
    <text>(착수전)서울시의 경우 관한도로사업소 도로보수과(노면표시) 및 기전과(신호등 및 도로안전표지판)</text>
  </threadedComment>
  <threadedComment ref="G497" dT="2024-11-14T00:49:22.92" personId="{E091DB49-C1F5-4D8F-A3F5-CE821B41D0C7}" id="{485F86F2-899D-4A11-839C-9048B009BC20}">
    <text>법적기준 자재관리는 관리 포지션</text>
  </threadedComment>
  <threadedComment ref="H508" dT="2024-11-14T00:49:00.68" personId="{E091DB49-C1F5-4D8F-A3F5-CE821B41D0C7}" id="{08301561-85DE-4F0B-9EC6-CE4F568D189F}">
    <text>법적기준은 시공이 균열관리</text>
  </threadedComment>
  <threadedComment ref="I533" dT="2024-11-13T00:48:13.10" personId="{E091DB49-C1F5-4D8F-A3F5-CE821B41D0C7}" id="{17E7E74E-FD01-49C1-913F-4FE3C169D168}">
    <text>품질에서 주로 하지만 원칙 상 전체팀 협업</text>
  </threadedComment>
  <threadedComment ref="I535" dT="2024-11-13T00:57:35.00" personId="{E091DB49-C1F5-4D8F-A3F5-CE821B41D0C7}" id="{D2620A7D-3DE8-4D04-9308-57F4C1DE7C79}">
    <text>발주처마다 주관팀이 상이할 수 있음</text>
  </threadedComment>
  <threadedComment ref="I536" dT="2024-11-13T00:57:35.00" personId="{E091DB49-C1F5-4D8F-A3F5-CE821B41D0C7}" id="{5898667A-0290-4A5E-A9D5-FD684611D792}">
    <text>발주처마다 주관팀이 상이할 수 있음</text>
  </threadedComment>
  <threadedComment ref="I537" dT="2024-11-13T00:57:35.00" personId="{E091DB49-C1F5-4D8F-A3F5-CE821B41D0C7}" id="{38F22B49-8431-4860-80F4-D8FDE5DD7405}">
    <text>발주처마다 주관팀이 상이할 수 있음</text>
  </threadedComment>
  <threadedComment ref="I538" dT="2024-11-13T00:57:35.00" personId="{E091DB49-C1F5-4D8F-A3F5-CE821B41D0C7}" id="{7BBEDD99-0B57-4CBF-9F53-4F3C6C28ADBA}">
    <text>발주처마다 주관팀이 상이할 수 있음</text>
  </threadedComment>
  <threadedComment ref="I539" dT="2024-11-13T00:57:35.00" personId="{E091DB49-C1F5-4D8F-A3F5-CE821B41D0C7}" id="{D264EAF4-66BE-452A-97BA-089D5F756215}">
    <text>발주처마다 주관팀이 상이할 수 있음</text>
  </threadedComment>
  <threadedComment ref="G556" dT="2024-10-29T05:17:42.93" personId="{068ED316-CDD4-4871-A047-7DE78DC10F19}" id="{D19179D3-1BF6-4ACA-857C-DEE74A7CD112}">
    <text>현장의견 필히 확인 (이견분분할것)</text>
  </threadedComment>
  <threadedComment ref="G713" dT="2024-11-08T00:54:11.52" personId="{781FB309-151C-4045-A9EB-8784E62D25EC}" id="{EBA5002B-DBA3-464C-B931-CE1F939358D9}">
    <text>3달 주기</text>
  </threadedComment>
  <threadedComment ref="G714" dT="2024-11-08T00:54:23.78" personId="{781FB309-151C-4045-A9EB-8784E62D25EC}" id="{4AAE7B2F-C914-4D34-ADBB-5572E11307F2}">
    <text>1달 주기</text>
  </threadedComment>
  <threadedComment ref="G715" dT="2024-11-08T00:55:17.76" personId="{781FB309-151C-4045-A9EB-8784E62D25EC}" id="{5F0305D7-01A1-4B74-99CD-27920E6E8370}">
    <text>2달 주기, 노사협의체 회의를 하면 '산업안전보건위원회', ‘산업안전보건협의체회의'를 갈음할 수 있어서 대부분 노사협의체 회의를 하고있음.</text>
  </threadedComment>
  <threadedComment ref="G720" dT="2024-11-08T00:57:45.07" personId="{781FB309-151C-4045-A9EB-8784E62D25EC}" id="{B1D33ECB-684E-4982-A04E-A2A587076B15}">
    <text>현장평가에서 제외되어 현장이 자율적으로 시행함.</text>
  </threadedComment>
  <threadedComment ref="G734" dT="2024-11-12T04:40:17.30" personId="{E091DB49-C1F5-4D8F-A3F5-CE821B41D0C7}" id="{9D2EA098-4631-4039-AC7D-6496848A2FB6}">
    <text>공기20%이상 공공공사 현장 시행, 절차 확인 필요</text>
  </threadedComment>
  <threadedComment ref="G743" dT="2024-11-19T06:24:37.40" personId="{E091DB49-C1F5-4D8F-A3F5-CE821B41D0C7}" id="{E5C656DF-4FA8-4FE4-B9C8-24B18889F24B}">
    <text>전사적으로 시행 (‘24.11월)
토목안전팀 이동용대리 (사내공문)</text>
  </threadedComment>
  <threadedComment ref="G758" dT="2024-11-12T01:43:12.89" personId="{E091DB49-C1F5-4D8F-A3F5-CE821B41D0C7}" id="{9BABDC84-4ABB-47F4-8E6B-B098BD91FB87}">
    <text>작업 변경시 특별교육 시행</text>
  </threadedComment>
  <threadedComment ref="G760" dT="2024-11-14T06:49:20.18" personId="{E091DB49-C1F5-4D8F-A3F5-CE821B41D0C7}" id="{7FF773BC-5DDC-4E78-90E2-7E6B027851F9}">
    <text>소장님, 안전팀, 협력사 관리책임자</text>
  </threadedComment>
  <threadedComment ref="G766" dT="2024-11-14T05:41:55.37" personId="{E091DB49-C1F5-4D8F-A3F5-CE821B41D0C7}" id="{24F02031-F2B3-4AE8-A036-87F749807D53}">
    <text>현장소장, 공사팀장, 안전팀장 (보직자교육)</text>
  </threadedComment>
  <threadedComment ref="G915" dT="2024-11-12T01:52:52.64" personId="{E091DB49-C1F5-4D8F-A3F5-CE821B41D0C7}" id="{F5BCBA5B-DED4-45B0-8E08-CA17D2184B77}">
    <text>안전, 공사, 공무 : Smart System 실시 여부 검토</text>
  </threadedComment>
  <threadedComment ref="G1213" dT="2024-11-08T04:33:25.67" personId="{781FB309-151C-4045-A9EB-8784E62D25EC}" id="{C9BEDF36-84E3-42DD-AFD2-16D93136D5E3}">
    <text>1. 공사팀에서 잉여자재 여부 확인
2. 관리팀에서 건재매각</text>
  </threadedComment>
</ThreadedComments>
</file>

<file path=xl/threadedComments/threadedComment2.xml><?xml version="1.0" encoding="utf-8"?>
<ThreadedComments xmlns="http://schemas.microsoft.com/office/spreadsheetml/2018/threadedcomments" xmlns:x="http://schemas.openxmlformats.org/spreadsheetml/2006/main">
  <threadedComment ref="DO55" dT="2025-01-15T04:03:22.08" personId="{781FB309-151C-4045-A9EB-8784E62D25EC}" id="{14C7A5DA-B665-4429-8E83-528E80D545B8}">
    <text>현장에서 추가 작성</text>
  </threadedComment>
  <threadedComment ref="DO61" dT="2025-01-15T04:03:40.13" personId="{781FB309-151C-4045-A9EB-8784E62D25EC}" id="{D747550D-F7DB-4674-9C3F-995D564E389A}">
    <text>현장에서 추가 작성</text>
  </threadedComment>
  <threadedComment ref="OE164" dT="2025-02-02T23:31:52.73" personId="{781FB309-151C-4045-A9EB-8784E62D25EC}" id="{6176839B-8B83-4290-AB9F-BDD2CAE6429E}">
    <text>현장에서 추가해주신 업무</text>
  </threadedComment>
  <threadedComment ref="JC182" dT="2025-01-14T07:48:02.43" personId="{781FB309-151C-4045-A9EB-8784E62D25EC}" id="{5B10C25F-4D9C-4140-92D7-AF4BB7E19ADC}">
    <text>현장에서 수행한 인허가들 추가해 주심</text>
  </threadedComment>
  <threadedComment ref="EM250" dT="2025-01-15T03:57:05.97" personId="{781FB309-151C-4045-A9EB-8784E62D25EC}" id="{6D1F8202-8585-418E-A098-836C741D0890}">
    <text>현장에서 추가해주심</text>
  </threadedComment>
  <threadedComment ref="PI279" dT="2025-01-15T04:35:39.95" personId="{781FB309-151C-4045-A9EB-8784E62D25EC}" id="{94138FA4-9D0B-4058-AB9E-A4E64CF44E30}">
    <text>현장에서 업무 추가 반영</text>
  </threadedComment>
  <threadedComment ref="PO337" dT="2025-01-15T04:36:09.91" personId="{781FB309-151C-4045-A9EB-8784E62D25EC}" id="{21C4F0C8-BBB8-4AA3-8C1F-6D82556AABE0}">
    <text>현장에서 추가 해주심</text>
  </threadedComment>
  <threadedComment ref="JC379" dT="2025-01-14T07:49:39.55" personId="{781FB309-151C-4045-A9EB-8784E62D25EC}" id="{97DE3000-3A53-49ED-AA53-D25A7DADF125}">
    <text>현장에서 아는거로 입력해 주심</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1BD6-6EE0-4546-A53A-A9F2461A768E}">
  <sheetPr codeName="Sheet1"/>
  <dimension ref="B2:I6"/>
  <sheetViews>
    <sheetView workbookViewId="0">
      <selection activeCell="V30" sqref="V30"/>
    </sheetView>
  </sheetViews>
  <sheetFormatPr defaultColWidth="8.75" defaultRowHeight="16.5" x14ac:dyDescent="0.3"/>
  <cols>
    <col min="1" max="1" width="8.75" style="752"/>
    <col min="2" max="2" width="3.875" style="752" customWidth="1"/>
    <col min="3" max="3" width="13.875" style="752" bestFit="1" customWidth="1"/>
    <col min="4" max="16384" width="8.75" style="752"/>
  </cols>
  <sheetData>
    <row r="2" spans="2:9" x14ac:dyDescent="0.3">
      <c r="B2" s="752" t="s">
        <v>8277</v>
      </c>
    </row>
    <row r="3" spans="2:9" x14ac:dyDescent="0.3">
      <c r="C3" s="752" t="s">
        <v>8278</v>
      </c>
      <c r="D3" s="752" t="s">
        <v>8117</v>
      </c>
    </row>
    <row r="4" spans="2:9" x14ac:dyDescent="0.3">
      <c r="C4" s="752" t="s">
        <v>8279</v>
      </c>
      <c r="D4" s="752" t="s">
        <v>8126</v>
      </c>
      <c r="E4" s="752" t="s">
        <v>8197</v>
      </c>
      <c r="F4" s="752" t="s">
        <v>8128</v>
      </c>
      <c r="G4" s="752" t="s">
        <v>8123</v>
      </c>
      <c r="H4" s="752" t="s">
        <v>8122</v>
      </c>
      <c r="I4" s="752" t="s">
        <v>8124</v>
      </c>
    </row>
    <row r="5" spans="2:9" x14ac:dyDescent="0.3">
      <c r="C5" s="752" t="s">
        <v>8280</v>
      </c>
      <c r="D5" s="752" t="s">
        <v>8133</v>
      </c>
    </row>
    <row r="6" spans="2:9" x14ac:dyDescent="0.3">
      <c r="C6" s="752" t="s">
        <v>8281</v>
      </c>
      <c r="D6" s="752" t="s">
        <v>8134</v>
      </c>
      <c r="E6" s="752" t="s">
        <v>8131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F1DA-EA8A-45A3-B322-914494A59E60}">
  <sheetPr codeName="Sheet2">
    <pageSetUpPr fitToPage="1"/>
  </sheetPr>
  <dimension ref="A2:M28"/>
  <sheetViews>
    <sheetView showGridLines="0" zoomScale="90" zoomScaleNormal="90" workbookViewId="0">
      <selection activeCell="V30" sqref="V30"/>
    </sheetView>
  </sheetViews>
  <sheetFormatPr defaultRowHeight="25.15" customHeight="1" x14ac:dyDescent="0.3"/>
  <cols>
    <col min="1" max="1" width="2.375" customWidth="1"/>
    <col min="2" max="2" width="3.875" customWidth="1"/>
    <col min="3" max="3" width="24.875" customWidth="1"/>
    <col min="4" max="4" width="9.75" customWidth="1"/>
    <col min="5" max="5" width="24.875" customWidth="1"/>
    <col min="8" max="13" width="15.75" customWidth="1"/>
  </cols>
  <sheetData>
    <row r="2" spans="1:13" ht="25.15" customHeight="1" x14ac:dyDescent="0.3">
      <c r="A2" s="656" t="s">
        <v>8164</v>
      </c>
    </row>
    <row r="4" spans="1:13" ht="25.15" customHeight="1" thickBot="1" x14ac:dyDescent="0.35">
      <c r="B4" s="657" t="s">
        <v>8165</v>
      </c>
    </row>
    <row r="5" spans="1:13" ht="25.15" customHeight="1" thickBot="1" x14ac:dyDescent="0.35">
      <c r="C5" s="750" t="s">
        <v>8266</v>
      </c>
      <c r="D5" s="750" t="s">
        <v>8148</v>
      </c>
      <c r="E5" s="750" t="s">
        <v>8267</v>
      </c>
      <c r="F5" s="750" t="s">
        <v>8268</v>
      </c>
      <c r="G5" s="751" t="s">
        <v>8269</v>
      </c>
      <c r="H5" s="1082" t="s">
        <v>8270</v>
      </c>
      <c r="I5" s="1083"/>
      <c r="J5" s="1083"/>
      <c r="K5" s="1084"/>
      <c r="L5" s="1084"/>
      <c r="M5" s="1085"/>
    </row>
    <row r="6" spans="1:13" ht="25.15" customHeight="1" x14ac:dyDescent="0.3">
      <c r="B6" s="658"/>
      <c r="C6" s="1086" t="s">
        <v>8271</v>
      </c>
      <c r="D6" s="1086" t="s">
        <v>8128</v>
      </c>
      <c r="E6" s="735"/>
      <c r="F6" s="736"/>
      <c r="G6" s="737"/>
      <c r="H6" s="738"/>
      <c r="I6" s="739"/>
      <c r="J6" s="740"/>
      <c r="K6" s="741"/>
      <c r="L6" s="742"/>
      <c r="M6" s="743"/>
    </row>
    <row r="7" spans="1:13" ht="25.15" customHeight="1" x14ac:dyDescent="0.3">
      <c r="C7" s="1087"/>
      <c r="D7" s="1087"/>
      <c r="E7" s="734"/>
      <c r="F7" s="736"/>
      <c r="G7" s="737"/>
      <c r="H7" s="744"/>
      <c r="I7" s="745"/>
      <c r="J7" s="746"/>
      <c r="K7" s="747"/>
      <c r="L7" s="748"/>
      <c r="M7" s="749"/>
    </row>
    <row r="8" spans="1:13" ht="25.15" customHeight="1" x14ac:dyDescent="0.3">
      <c r="B8" s="658"/>
      <c r="C8" s="734" t="s">
        <v>8272</v>
      </c>
      <c r="D8" s="734" t="s">
        <v>8123</v>
      </c>
      <c r="E8" s="735"/>
      <c r="F8" s="736"/>
      <c r="G8" s="737"/>
      <c r="H8" s="754" t="s">
        <v>8282</v>
      </c>
      <c r="I8" s="755" t="s">
        <v>8357</v>
      </c>
      <c r="J8" s="801" t="s">
        <v>8283</v>
      </c>
      <c r="K8" s="800" t="s">
        <v>8289</v>
      </c>
      <c r="L8" s="801" t="s">
        <v>8358</v>
      </c>
      <c r="M8" s="802" t="s">
        <v>8359</v>
      </c>
    </row>
    <row r="9" spans="1:13" ht="25.15" customHeight="1" x14ac:dyDescent="0.3">
      <c r="B9" s="658"/>
      <c r="C9" s="1086" t="s">
        <v>8273</v>
      </c>
      <c r="D9" s="1086" t="s">
        <v>8134</v>
      </c>
      <c r="E9" s="735"/>
      <c r="F9" s="736"/>
      <c r="G9" s="737"/>
      <c r="H9" s="738"/>
      <c r="I9" s="739"/>
      <c r="J9" s="740"/>
      <c r="K9" s="741"/>
      <c r="L9" s="742"/>
      <c r="M9" s="743"/>
    </row>
    <row r="10" spans="1:13" ht="25.15" customHeight="1" x14ac:dyDescent="0.3">
      <c r="C10" s="1087"/>
      <c r="D10" s="1087"/>
      <c r="E10" s="734"/>
      <c r="F10" s="736"/>
      <c r="G10" s="737"/>
      <c r="H10" s="744"/>
      <c r="I10" s="745"/>
      <c r="J10" s="746"/>
      <c r="K10" s="747"/>
      <c r="L10" s="748"/>
      <c r="M10" s="749"/>
    </row>
    <row r="11" spans="1:13" ht="25.15" customHeight="1" x14ac:dyDescent="0.3">
      <c r="B11" s="658"/>
      <c r="C11" s="1086" t="s">
        <v>8360</v>
      </c>
      <c r="D11" s="1086" t="s">
        <v>8133</v>
      </c>
      <c r="E11" s="735"/>
      <c r="F11" s="736"/>
      <c r="G11" s="737"/>
      <c r="H11" s="754" t="s">
        <v>8282</v>
      </c>
      <c r="I11" s="755" t="s">
        <v>8357</v>
      </c>
      <c r="J11" s="801" t="s">
        <v>8283</v>
      </c>
      <c r="K11" s="800" t="s">
        <v>8289</v>
      </c>
      <c r="L11" s="801" t="s">
        <v>8358</v>
      </c>
      <c r="M11" s="802" t="s">
        <v>8359</v>
      </c>
    </row>
    <row r="12" spans="1:13" ht="25.15" customHeight="1" x14ac:dyDescent="0.3">
      <c r="C12" s="1087"/>
      <c r="D12" s="1087"/>
      <c r="E12" s="734"/>
      <c r="F12" s="736"/>
      <c r="G12" s="737"/>
      <c r="H12" s="744"/>
      <c r="I12" s="745"/>
      <c r="J12" s="746"/>
      <c r="K12" s="747"/>
      <c r="L12" s="748"/>
      <c r="M12" s="749"/>
    </row>
    <row r="13" spans="1:13" ht="25.15" customHeight="1" x14ac:dyDescent="0.3">
      <c r="B13" s="658"/>
      <c r="C13" s="1086" t="s">
        <v>2030</v>
      </c>
      <c r="D13" s="1086" t="s">
        <v>8124</v>
      </c>
      <c r="E13" s="735"/>
      <c r="F13" s="736"/>
      <c r="G13" s="737"/>
      <c r="H13" s="738"/>
      <c r="I13" s="739"/>
      <c r="J13" s="740"/>
      <c r="K13" s="741"/>
      <c r="L13" s="742"/>
      <c r="M13" s="743"/>
    </row>
    <row r="14" spans="1:13" ht="25.15" customHeight="1" x14ac:dyDescent="0.3">
      <c r="C14" s="1087"/>
      <c r="D14" s="1087"/>
      <c r="E14" s="734"/>
      <c r="F14" s="736"/>
      <c r="G14" s="737"/>
      <c r="H14" s="744"/>
      <c r="I14" s="745"/>
      <c r="J14" s="746"/>
      <c r="K14" s="747"/>
      <c r="L14" s="748"/>
      <c r="M14" s="749"/>
    </row>
    <row r="15" spans="1:13" ht="25.15" customHeight="1" x14ac:dyDescent="0.3">
      <c r="B15" s="658"/>
      <c r="C15" s="1086" t="s">
        <v>8274</v>
      </c>
      <c r="D15" s="1086" t="s">
        <v>8124</v>
      </c>
      <c r="E15" s="735"/>
      <c r="F15" s="736"/>
      <c r="G15" s="737"/>
      <c r="H15" s="738"/>
      <c r="I15" s="739"/>
      <c r="J15" s="740"/>
      <c r="K15" s="741"/>
      <c r="L15" s="742"/>
      <c r="M15" s="743"/>
    </row>
    <row r="16" spans="1:13" ht="25.15" customHeight="1" x14ac:dyDescent="0.3">
      <c r="C16" s="1087"/>
      <c r="D16" s="1087"/>
      <c r="E16" s="734"/>
      <c r="F16" s="736"/>
      <c r="G16" s="737"/>
      <c r="H16" s="744"/>
      <c r="I16" s="745"/>
      <c r="J16" s="746"/>
      <c r="K16" s="747"/>
      <c r="L16" s="748"/>
      <c r="M16" s="749"/>
    </row>
    <row r="17" spans="2:13" ht="25.15" customHeight="1" x14ac:dyDescent="0.3">
      <c r="B17" s="658"/>
      <c r="C17" s="1086" t="s">
        <v>8275</v>
      </c>
      <c r="D17" s="1086" t="s">
        <v>8122</v>
      </c>
      <c r="E17" s="735"/>
      <c r="F17" s="736"/>
      <c r="G17" s="737"/>
      <c r="H17" s="738"/>
      <c r="I17" s="739"/>
      <c r="J17" s="740"/>
      <c r="K17" s="741"/>
      <c r="L17" s="742"/>
      <c r="M17" s="743"/>
    </row>
    <row r="18" spans="2:13" ht="25.15" customHeight="1" x14ac:dyDescent="0.3">
      <c r="C18" s="1087"/>
      <c r="D18" s="1087"/>
      <c r="E18" s="734"/>
      <c r="F18" s="736"/>
      <c r="G18" s="737"/>
      <c r="H18" s="744"/>
      <c r="I18" s="745"/>
      <c r="J18" s="746"/>
      <c r="K18" s="747"/>
      <c r="L18" s="748"/>
      <c r="M18" s="749"/>
    </row>
    <row r="20" spans="2:13" ht="25.15" customHeight="1" x14ac:dyDescent="0.3">
      <c r="B20" s="657" t="s">
        <v>8166</v>
      </c>
      <c r="L20" s="657"/>
    </row>
    <row r="21" spans="2:13" ht="25.15" customHeight="1" x14ac:dyDescent="0.3">
      <c r="B21" t="s">
        <v>8167</v>
      </c>
    </row>
    <row r="22" spans="2:13" ht="25.15" customHeight="1" x14ac:dyDescent="0.3">
      <c r="B22" t="s">
        <v>8168</v>
      </c>
    </row>
    <row r="23" spans="2:13" ht="25.15" customHeight="1" x14ac:dyDescent="0.3">
      <c r="B23" t="s">
        <v>8169</v>
      </c>
    </row>
    <row r="24" spans="2:13" ht="25.15" customHeight="1" x14ac:dyDescent="0.3">
      <c r="B24" t="s">
        <v>8227</v>
      </c>
    </row>
    <row r="26" spans="2:13" ht="25.15" customHeight="1" x14ac:dyDescent="0.3">
      <c r="B26" s="657" t="s">
        <v>8263</v>
      </c>
    </row>
    <row r="27" spans="2:13" ht="25.15" customHeight="1" x14ac:dyDescent="0.3">
      <c r="B27" t="s">
        <v>8264</v>
      </c>
    </row>
    <row r="28" spans="2:13" ht="25.15" customHeight="1" x14ac:dyDescent="0.3">
      <c r="B28" t="s">
        <v>8276</v>
      </c>
    </row>
  </sheetData>
  <mergeCells count="13">
    <mergeCell ref="C17:C18"/>
    <mergeCell ref="D6:D7"/>
    <mergeCell ref="D9:D10"/>
    <mergeCell ref="D11:D12"/>
    <mergeCell ref="D13:D14"/>
    <mergeCell ref="D15:D16"/>
    <mergeCell ref="D17:D18"/>
    <mergeCell ref="C13:C14"/>
    <mergeCell ref="H5:M5"/>
    <mergeCell ref="C6:C7"/>
    <mergeCell ref="C9:C10"/>
    <mergeCell ref="C11:C12"/>
    <mergeCell ref="C15:C16"/>
  </mergeCells>
  <phoneticPr fontId="3" type="noConversion"/>
  <hyperlinks>
    <hyperlink ref="H8" location="'수행_Process Map'!SO114" display="프로세스맵" xr:uid="{9E2A33AF-AB43-4DC5-9A4D-3B31707EF62B}"/>
    <hyperlink ref="I8" location="수행_Manual!L1343" display="매뉴얼" xr:uid="{36BA1FBD-C5C7-4A1B-9BB9-9F526ABC511B}"/>
    <hyperlink ref="K8" location="'표준서_총사업비 변경'!B2" display="표준서" xr:uid="{D9AC3DFA-6D82-43D1-8110-293188A392F8}"/>
    <hyperlink ref="J8" location="'수행지침_총사업비 변경'!A1" display="수행지침" xr:uid="{6239E9B9-CC46-4AAD-98F2-CCA8BAA09A3F}"/>
    <hyperlink ref="L8" location="'Risk 매뉴얼'!A7" display="Risk 매뉴얼" xr:uid="{32C783C5-E374-4553-BAAB-1ACC76459062}"/>
    <hyperlink ref="M8" location="'GTXA사업단 R&amp;R'!G1076" display="GTXA사업단 R&amp;R" xr:uid="{3F77BFD9-EF97-4F61-B82E-FAE964BF9195}"/>
    <hyperlink ref="H11" location="'수행_Process Map'!SO114" display="프로세스맵" xr:uid="{5CEAE9A3-50F0-4CE2-865B-66CC7B2F3EA5}"/>
    <hyperlink ref="I11" location="수행_Manual!L1343" display="매뉴얼" xr:uid="{64F603F2-0A69-432A-B449-0B89DF8E53DF}"/>
    <hyperlink ref="K11" location="'표준서_총사업비 변경'!B2" display="표준서" xr:uid="{604FFAA9-8499-49BC-B0E1-38CE68053579}"/>
    <hyperlink ref="J11" location="'수행지침_총사업비 변경'!A1" display="수행지침" xr:uid="{EEC5DB5F-CC7B-455C-8D58-6AD10C181970}"/>
    <hyperlink ref="L11" location="'Risk 매뉴얼'!A7" display="Risk 매뉴얼" xr:uid="{3DA98E90-4E8F-4EB4-922F-6AEDA6EC2A94}"/>
    <hyperlink ref="M11" location="'GTXA사업단 R&amp;R'!G1076" display="GTXA사업단 R&amp;R" xr:uid="{13DB6F5C-ADC7-4653-BC5C-F3AE06D1200E}"/>
  </hyperlinks>
  <pageMargins left="0.99" right="0.35" top="0.75" bottom="0.75" header="0.3" footer="0.3"/>
  <pageSetup paperSize="8" fitToHeight="0" orientation="landscape"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05CC-89F0-421D-8E81-F700C8FC596A}">
  <sheetPr codeName="Sheet3">
    <pageSetUpPr fitToPage="1"/>
  </sheetPr>
  <dimension ref="A1:O6"/>
  <sheetViews>
    <sheetView view="pageBreakPreview" zoomScaleNormal="70" zoomScaleSheetLayoutView="100" workbookViewId="0">
      <selection activeCell="D8" sqref="D8"/>
    </sheetView>
  </sheetViews>
  <sheetFormatPr defaultColWidth="8.75" defaultRowHeight="34.9" customHeight="1" outlineLevelCol="1" x14ac:dyDescent="0.3"/>
  <cols>
    <col min="1" max="1" width="8.75" style="662"/>
    <col min="2" max="2" width="46" style="662" customWidth="1"/>
    <col min="3" max="3" width="35.5" style="662" customWidth="1"/>
    <col min="4" max="5" width="9.125" style="662" customWidth="1" outlineLevel="1"/>
    <col min="6" max="6" width="47.25" style="662" customWidth="1"/>
    <col min="7" max="7" width="46.5" style="662" customWidth="1"/>
    <col min="8" max="8" width="14.25" style="662" customWidth="1"/>
    <col min="9" max="9" width="16.75" style="662" customWidth="1"/>
    <col min="10" max="10" width="21" style="662" customWidth="1"/>
    <col min="11" max="11" width="25.75" style="662" customWidth="1"/>
    <col min="12" max="12" width="12.625" style="662" hidden="1" customWidth="1" outlineLevel="1"/>
    <col min="13" max="13" width="9.75" style="662" hidden="1" customWidth="1" outlineLevel="1"/>
    <col min="14" max="14" width="8.75" style="662" hidden="1" customWidth="1" outlineLevel="1"/>
    <col min="15" max="15" width="8.75" style="662" collapsed="1"/>
    <col min="16" max="16384" width="8.75" style="662"/>
  </cols>
  <sheetData>
    <row r="1" spans="1:15" ht="34.9" customHeight="1" x14ac:dyDescent="0.3">
      <c r="K1" s="733" t="s">
        <v>8255</v>
      </c>
    </row>
    <row r="2" spans="1:15" s="663" customFormat="1" ht="19.899999999999999" customHeight="1" x14ac:dyDescent="0.3">
      <c r="A2" s="1088" t="s">
        <v>8211</v>
      </c>
      <c r="B2" s="1088" t="s">
        <v>8212</v>
      </c>
      <c r="C2" s="1088" t="s">
        <v>8226</v>
      </c>
      <c r="D2" s="1095" t="s">
        <v>8213</v>
      </c>
      <c r="E2" s="1092"/>
      <c r="F2" s="1095" t="s">
        <v>8214</v>
      </c>
      <c r="G2" s="1091"/>
      <c r="H2" s="1091"/>
      <c r="I2" s="1092"/>
      <c r="J2" s="1088" t="s">
        <v>8215</v>
      </c>
      <c r="K2" s="1090" t="s">
        <v>8216</v>
      </c>
      <c r="L2" s="1091"/>
      <c r="M2" s="1091"/>
      <c r="N2" s="1092"/>
      <c r="O2" s="669"/>
    </row>
    <row r="3" spans="1:15" s="663" customFormat="1" ht="19.899999999999999" customHeight="1" x14ac:dyDescent="0.3">
      <c r="A3" s="1089"/>
      <c r="B3" s="1089"/>
      <c r="C3" s="1089"/>
      <c r="D3" s="664" t="s">
        <v>8217</v>
      </c>
      <c r="E3" s="665" t="s">
        <v>8218</v>
      </c>
      <c r="F3" s="664" t="s">
        <v>8219</v>
      </c>
      <c r="G3" s="666" t="s">
        <v>8220</v>
      </c>
      <c r="H3" s="666" t="s">
        <v>8221</v>
      </c>
      <c r="I3" s="665" t="s">
        <v>8222</v>
      </c>
      <c r="J3" s="1089"/>
      <c r="K3" s="668" t="s">
        <v>8223</v>
      </c>
      <c r="L3" s="667" t="s">
        <v>8224</v>
      </c>
      <c r="M3" s="1093" t="s">
        <v>8225</v>
      </c>
      <c r="N3" s="1094"/>
      <c r="O3" s="669"/>
    </row>
    <row r="4" spans="1:15" s="807" customFormat="1" ht="85.15" customHeight="1" x14ac:dyDescent="0.3">
      <c r="A4" s="1811" t="s">
        <v>8777</v>
      </c>
      <c r="B4" s="1807" t="s">
        <v>8778</v>
      </c>
      <c r="C4" s="1807" t="s">
        <v>8780</v>
      </c>
      <c r="D4" s="1812"/>
      <c r="E4" s="1813"/>
      <c r="F4" s="1808" t="s">
        <v>8779</v>
      </c>
      <c r="G4" s="1809" t="s">
        <v>8781</v>
      </c>
      <c r="H4" s="1809" t="s">
        <v>8280</v>
      </c>
      <c r="I4" s="1810" t="s">
        <v>8355</v>
      </c>
      <c r="J4" s="1807" t="s">
        <v>8783</v>
      </c>
      <c r="K4" s="1807" t="s">
        <v>8782</v>
      </c>
      <c r="L4" s="803"/>
      <c r="M4" s="804"/>
      <c r="N4" s="805"/>
      <c r="O4" s="806"/>
    </row>
    <row r="5" spans="1:15" s="807" customFormat="1" ht="85.15" customHeight="1" x14ac:dyDescent="0.3">
      <c r="A5" s="1811" t="s">
        <v>8784</v>
      </c>
      <c r="B5" s="1807" t="s">
        <v>8785</v>
      </c>
      <c r="C5" s="1807" t="s">
        <v>8786</v>
      </c>
      <c r="D5" s="1812"/>
      <c r="E5" s="1813"/>
      <c r="F5" s="1808" t="s">
        <v>8787</v>
      </c>
      <c r="G5" s="1808" t="s">
        <v>8788</v>
      </c>
      <c r="H5" s="1809" t="s">
        <v>8280</v>
      </c>
      <c r="I5" s="1810" t="s">
        <v>8789</v>
      </c>
      <c r="J5" s="1807" t="s">
        <v>8361</v>
      </c>
      <c r="K5" s="1807" t="s">
        <v>8362</v>
      </c>
      <c r="L5" s="808"/>
      <c r="M5" s="809"/>
      <c r="N5" s="810"/>
      <c r="O5" s="806"/>
    </row>
    <row r="6" spans="1:15" s="807" customFormat="1" ht="85.15" customHeight="1" x14ac:dyDescent="0.3">
      <c r="A6" s="1811" t="s">
        <v>8790</v>
      </c>
      <c r="B6" s="1807" t="s">
        <v>8791</v>
      </c>
      <c r="C6" s="1807" t="s">
        <v>8793</v>
      </c>
      <c r="D6" s="1812"/>
      <c r="E6" s="1813"/>
      <c r="F6" s="812" t="s">
        <v>8792</v>
      </c>
      <c r="G6" s="813" t="s">
        <v>8794</v>
      </c>
      <c r="H6" s="813" t="s">
        <v>8280</v>
      </c>
      <c r="I6" s="814" t="s">
        <v>8355</v>
      </c>
      <c r="J6" s="811" t="s">
        <v>8795</v>
      </c>
      <c r="K6" s="811" t="s">
        <v>8362</v>
      </c>
      <c r="L6" s="808"/>
      <c r="M6" s="809"/>
      <c r="N6" s="810"/>
      <c r="O6" s="806"/>
    </row>
  </sheetData>
  <mergeCells count="8">
    <mergeCell ref="A2:A3"/>
    <mergeCell ref="D2:E2"/>
    <mergeCell ref="F2:I2"/>
    <mergeCell ref="J2:J3"/>
    <mergeCell ref="K2:N2"/>
    <mergeCell ref="M3:N3"/>
    <mergeCell ref="B2:B3"/>
    <mergeCell ref="C2:C3"/>
  </mergeCells>
  <phoneticPr fontId="3" type="noConversion"/>
  <pageMargins left="1.1200000000000001" right="0.2" top="0.53" bottom="0.38" header="0.3" footer="0.3"/>
  <pageSetup paperSize="8" scale="63" fitToHeight="0" orientation="landscape"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832F6-7325-4F21-B5D8-6CC3EA5C0933}">
  <sheetPr codeName="Sheet4">
    <pageSetUpPr fitToPage="1"/>
  </sheetPr>
  <dimension ref="A1:AR1277"/>
  <sheetViews>
    <sheetView showZeros="0" view="pageBreakPreview" zoomScale="70" zoomScaleNormal="55" zoomScaleSheetLayoutView="70" workbookViewId="0">
      <pane xSplit="9" ySplit="5" topLeftCell="J234" activePane="bottomRight" state="frozen"/>
      <selection activeCell="V30" sqref="V30"/>
      <selection pane="topRight" activeCell="V30" sqref="V30"/>
      <selection pane="bottomLeft" activeCell="V30" sqref="V30"/>
      <selection pane="bottomRight" activeCell="V30" sqref="V30"/>
    </sheetView>
  </sheetViews>
  <sheetFormatPr defaultColWidth="8.75" defaultRowHeight="16.5" outlineLevelRow="1" outlineLevelCol="1" x14ac:dyDescent="0.3"/>
  <cols>
    <col min="1" max="1" width="8.75" style="1" customWidth="1" outlineLevel="1"/>
    <col min="2" max="2" width="7.75" style="1" customWidth="1" outlineLevel="1"/>
    <col min="3" max="3" width="2.75" style="1" customWidth="1"/>
    <col min="4" max="4" width="7.75" style="7" customWidth="1"/>
    <col min="5" max="5" width="14.375" style="3" customWidth="1"/>
    <col min="6" max="6" width="34.75" style="3" customWidth="1"/>
    <col min="7" max="7" width="28.75" style="1" customWidth="1"/>
    <col min="8" max="8" width="41.375" style="4" customWidth="1"/>
    <col min="9" max="9" width="7.875" style="1" customWidth="1"/>
    <col min="10" max="12" width="10.625" style="1" hidden="1" customWidth="1" outlineLevel="1"/>
    <col min="13" max="13" width="1.75" style="1" customWidth="1" collapsed="1"/>
    <col min="14" max="21" width="7.75" style="98" hidden="1" customWidth="1" outlineLevel="1"/>
    <col min="22" max="22" width="1.75" style="480" hidden="1" customWidth="1" outlineLevel="1"/>
    <col min="23" max="23" width="5.75" style="1" customWidth="1" collapsed="1"/>
    <col min="24" max="38" width="5.75" style="1" customWidth="1"/>
    <col min="39" max="39" width="16.25" style="1" customWidth="1"/>
    <col min="40" max="40" width="15.125" style="649" customWidth="1"/>
    <col min="41" max="41" width="18.625" style="7" customWidth="1"/>
    <col min="42" max="42" width="6.75" style="7" customWidth="1"/>
    <col min="43" max="43" width="13.5" style="7" bestFit="1" customWidth="1"/>
    <col min="44" max="84" width="6.75" style="1" customWidth="1"/>
    <col min="85" max="16384" width="8.75" style="1"/>
  </cols>
  <sheetData>
    <row r="1" spans="1:44" ht="35.1" customHeight="1" x14ac:dyDescent="0.3">
      <c r="D1" s="2" t="s">
        <v>0</v>
      </c>
      <c r="N1" s="5"/>
      <c r="O1" s="1"/>
      <c r="P1" s="1"/>
      <c r="Q1" s="1"/>
      <c r="R1" s="1"/>
      <c r="S1" s="1"/>
      <c r="T1" s="1"/>
      <c r="U1" s="1"/>
      <c r="V1" s="1"/>
      <c r="W1" s="6" t="s">
        <v>1</v>
      </c>
      <c r="AM1" s="732" t="s">
        <v>8265</v>
      </c>
      <c r="AN1" s="647"/>
      <c r="AR1" s="1" t="s">
        <v>2</v>
      </c>
    </row>
    <row r="2" spans="1:44" ht="20.25" customHeight="1" x14ac:dyDescent="0.3">
      <c r="D2" s="1131" t="s">
        <v>3</v>
      </c>
      <c r="E2" s="1132"/>
      <c r="F2" s="1132"/>
      <c r="G2" s="1132"/>
      <c r="H2" s="1133"/>
      <c r="I2" s="8"/>
      <c r="J2" s="1140" t="s">
        <v>4</v>
      </c>
      <c r="K2" s="1142" t="s">
        <v>5</v>
      </c>
      <c r="L2" s="1143"/>
      <c r="M2" s="9"/>
      <c r="N2" s="1112" t="s">
        <v>6</v>
      </c>
      <c r="O2" s="1113"/>
      <c r="P2" s="1113"/>
      <c r="Q2" s="1113"/>
      <c r="R2" s="1113"/>
      <c r="S2" s="1113"/>
      <c r="T2" s="1130"/>
      <c r="U2" s="1146"/>
      <c r="V2" s="10"/>
      <c r="W2" s="1147" t="s">
        <v>7</v>
      </c>
      <c r="X2" s="1148"/>
      <c r="Y2" s="1148"/>
      <c r="Z2" s="1148"/>
      <c r="AA2" s="1148"/>
      <c r="AB2" s="1148"/>
      <c r="AC2" s="1148"/>
      <c r="AD2" s="1148"/>
      <c r="AE2" s="1148"/>
      <c r="AF2" s="1148"/>
      <c r="AG2" s="1149"/>
      <c r="AH2" s="1149"/>
      <c r="AI2" s="1149"/>
      <c r="AJ2" s="1149"/>
      <c r="AK2" s="1149"/>
      <c r="AL2" s="1149"/>
      <c r="AM2" s="1096" t="s">
        <v>8</v>
      </c>
      <c r="AN2" s="647" t="s">
        <v>8113</v>
      </c>
      <c r="AO2" s="608" t="s">
        <v>9</v>
      </c>
      <c r="AP2" s="600"/>
      <c r="AQ2" s="13"/>
      <c r="AR2" s="1" t="s">
        <v>2</v>
      </c>
    </row>
    <row r="3" spans="1:44" x14ac:dyDescent="0.3">
      <c r="D3" s="1134"/>
      <c r="E3" s="1135"/>
      <c r="F3" s="1135"/>
      <c r="G3" s="1135"/>
      <c r="H3" s="1136"/>
      <c r="I3" s="14" t="s">
        <v>10</v>
      </c>
      <c r="J3" s="1141"/>
      <c r="K3" s="1144"/>
      <c r="L3" s="1145"/>
      <c r="M3" s="15"/>
      <c r="N3" s="1099" t="s">
        <v>11</v>
      </c>
      <c r="O3" s="1101" t="s">
        <v>12</v>
      </c>
      <c r="P3" s="1101"/>
      <c r="Q3" s="1101"/>
      <c r="R3" s="1101"/>
      <c r="S3" s="1101"/>
      <c r="T3" s="1101" t="s">
        <v>13</v>
      </c>
      <c r="U3" s="1103" t="s">
        <v>14</v>
      </c>
      <c r="V3" s="10"/>
      <c r="W3" s="1127" t="s">
        <v>15</v>
      </c>
      <c r="X3" s="1118" t="s">
        <v>8125</v>
      </c>
      <c r="Y3" s="1119"/>
      <c r="Z3" s="1119"/>
      <c r="AA3" s="1119"/>
      <c r="AB3" s="1120"/>
      <c r="AC3" s="1118" t="s">
        <v>8132</v>
      </c>
      <c r="AD3" s="1119"/>
      <c r="AE3" s="1119"/>
      <c r="AF3" s="1120"/>
      <c r="AG3" s="1129" t="s">
        <v>8244</v>
      </c>
      <c r="AH3" s="1113"/>
      <c r="AI3" s="1113"/>
      <c r="AJ3" s="1130"/>
      <c r="AK3" s="1112" t="s">
        <v>19</v>
      </c>
      <c r="AL3" s="1113"/>
      <c r="AM3" s="1097"/>
      <c r="AN3" s="647" t="s">
        <v>8114</v>
      </c>
      <c r="AO3" s="16" t="s">
        <v>20</v>
      </c>
      <c r="AP3" s="74" t="s">
        <v>8148</v>
      </c>
      <c r="AQ3" s="16" t="s">
        <v>21</v>
      </c>
      <c r="AR3" s="1" t="s">
        <v>2</v>
      </c>
    </row>
    <row r="4" spans="1:44" x14ac:dyDescent="0.3">
      <c r="A4" s="17" t="s">
        <v>22</v>
      </c>
      <c r="B4" s="18"/>
      <c r="D4" s="1137"/>
      <c r="E4" s="1138"/>
      <c r="F4" s="1138"/>
      <c r="G4" s="1138"/>
      <c r="H4" s="1139"/>
      <c r="I4" s="19"/>
      <c r="J4" s="1141"/>
      <c r="K4" s="1114" t="s">
        <v>23</v>
      </c>
      <c r="L4" s="1116" t="s">
        <v>24</v>
      </c>
      <c r="M4" s="9"/>
      <c r="N4" s="1100"/>
      <c r="O4" s="21" t="s">
        <v>25</v>
      </c>
      <c r="P4" s="21" t="s">
        <v>16</v>
      </c>
      <c r="Q4" s="21" t="s">
        <v>26</v>
      </c>
      <c r="R4" s="21" t="s">
        <v>27</v>
      </c>
      <c r="S4" s="21" t="s">
        <v>28</v>
      </c>
      <c r="T4" s="1102"/>
      <c r="U4" s="1104"/>
      <c r="V4" s="10"/>
      <c r="W4" s="1128"/>
      <c r="X4" s="652" t="s">
        <v>29</v>
      </c>
      <c r="Y4" s="653" t="s">
        <v>8127</v>
      </c>
      <c r="Z4" s="653" t="s">
        <v>8196</v>
      </c>
      <c r="AA4" s="653" t="s">
        <v>8129</v>
      </c>
      <c r="AB4" s="660" t="s">
        <v>8130</v>
      </c>
      <c r="AC4" s="652" t="s">
        <v>8136</v>
      </c>
      <c r="AD4" s="653" t="s">
        <v>8137</v>
      </c>
      <c r="AE4" s="653" t="s">
        <v>8138</v>
      </c>
      <c r="AF4" s="654" t="s">
        <v>8139</v>
      </c>
      <c r="AG4" s="22" t="s">
        <v>29</v>
      </c>
      <c r="AH4" s="21" t="s">
        <v>30</v>
      </c>
      <c r="AI4" s="21" t="s">
        <v>31</v>
      </c>
      <c r="AJ4" s="23" t="s">
        <v>32</v>
      </c>
      <c r="AK4" s="20" t="s">
        <v>29</v>
      </c>
      <c r="AL4" s="21" t="s">
        <v>33</v>
      </c>
      <c r="AM4" s="1098"/>
      <c r="AN4" s="647" t="s">
        <v>8115</v>
      </c>
      <c r="AO4" s="16"/>
      <c r="AP4" s="179"/>
      <c r="AQ4" s="16" t="s">
        <v>34</v>
      </c>
      <c r="AR4" s="1" t="s">
        <v>2</v>
      </c>
    </row>
    <row r="5" spans="1:44" x14ac:dyDescent="0.3">
      <c r="A5" s="24"/>
      <c r="B5" s="25"/>
      <c r="D5" s="26" t="s">
        <v>35</v>
      </c>
      <c r="E5" s="26" t="s">
        <v>36</v>
      </c>
      <c r="F5" s="11" t="s">
        <v>36</v>
      </c>
      <c r="G5" s="12" t="s">
        <v>36</v>
      </c>
      <c r="H5" s="27" t="s">
        <v>36</v>
      </c>
      <c r="I5" s="19"/>
      <c r="J5" s="1141"/>
      <c r="K5" s="1115"/>
      <c r="L5" s="1117"/>
      <c r="M5" s="15"/>
      <c r="N5" s="28"/>
      <c r="O5" s="29"/>
      <c r="P5" s="29"/>
      <c r="Q5" s="29"/>
      <c r="R5" s="29"/>
      <c r="S5" s="29"/>
      <c r="T5" s="30"/>
      <c r="U5" s="31"/>
      <c r="V5" s="10"/>
      <c r="W5" s="601" t="s">
        <v>8117</v>
      </c>
      <c r="X5" s="602" t="s">
        <v>8126</v>
      </c>
      <c r="Y5" s="603" t="s">
        <v>8128</v>
      </c>
      <c r="Z5" s="603" t="s">
        <v>8197</v>
      </c>
      <c r="AA5" s="603" t="s">
        <v>8131</v>
      </c>
      <c r="AB5" s="661"/>
      <c r="AC5" s="602" t="s">
        <v>8133</v>
      </c>
      <c r="AD5" s="603" t="s">
        <v>8134</v>
      </c>
      <c r="AE5" s="603" t="s">
        <v>8262</v>
      </c>
      <c r="AF5" s="604" t="s">
        <v>8135</v>
      </c>
      <c r="AG5" s="605" t="s">
        <v>8121</v>
      </c>
      <c r="AH5" s="603" t="s">
        <v>8122</v>
      </c>
      <c r="AI5" s="603" t="s">
        <v>8123</v>
      </c>
      <c r="AJ5" s="606" t="s">
        <v>8124</v>
      </c>
      <c r="AK5" s="602" t="s">
        <v>8118</v>
      </c>
      <c r="AL5" s="603" t="s">
        <v>8119</v>
      </c>
      <c r="AM5" s="32"/>
      <c r="AN5" s="647"/>
      <c r="AO5" s="267"/>
      <c r="AP5" s="160"/>
      <c r="AQ5" s="267"/>
      <c r="AR5" s="1" t="s">
        <v>2</v>
      </c>
    </row>
    <row r="6" spans="1:44" ht="27.6" customHeight="1" outlineLevel="1" x14ac:dyDescent="0.3">
      <c r="A6" s="33">
        <v>1</v>
      </c>
      <c r="B6" s="34" t="s">
        <v>37</v>
      </c>
      <c r="D6" s="670"/>
      <c r="E6" s="1121" t="s">
        <v>38</v>
      </c>
      <c r="F6" s="1123" t="s">
        <v>39</v>
      </c>
      <c r="G6" s="1124" t="s">
        <v>40</v>
      </c>
      <c r="H6" s="673" t="s">
        <v>41</v>
      </c>
      <c r="I6" s="35" t="s">
        <v>42</v>
      </c>
      <c r="J6" s="36" t="s">
        <v>43</v>
      </c>
      <c r="K6" s="37">
        <v>2.6666666666666665</v>
      </c>
      <c r="L6" s="38" t="s">
        <v>44</v>
      </c>
      <c r="M6" s="39"/>
      <c r="N6" s="40">
        <v>1.4714285714285715</v>
      </c>
      <c r="O6" s="41">
        <v>0.14285714285714285</v>
      </c>
      <c r="P6" s="41">
        <v>0.42857142857142855</v>
      </c>
      <c r="Q6" s="41">
        <v>0</v>
      </c>
      <c r="R6" s="41">
        <v>0</v>
      </c>
      <c r="S6" s="41">
        <v>0.5714285714285714</v>
      </c>
      <c r="T6" s="41">
        <v>1.8571428571428572</v>
      </c>
      <c r="U6" s="42">
        <v>2.1885714285714286</v>
      </c>
      <c r="V6" s="16"/>
      <c r="W6" s="43"/>
      <c r="X6" s="44"/>
      <c r="Y6" s="45"/>
      <c r="Z6" s="45"/>
      <c r="AA6" s="45"/>
      <c r="AB6" s="46"/>
      <c r="AC6" s="44"/>
      <c r="AD6" s="45"/>
      <c r="AE6" s="45"/>
      <c r="AF6" s="46"/>
      <c r="AG6" s="47"/>
      <c r="AH6" s="45"/>
      <c r="AI6" s="45"/>
      <c r="AJ6" s="48"/>
      <c r="AK6" s="44"/>
      <c r="AL6" s="45"/>
      <c r="AM6" s="49"/>
      <c r="AN6" s="648" t="s">
        <v>8116</v>
      </c>
      <c r="AO6" s="607" t="str">
        <f>IF(AN6="해당없음","해당없음",_xlfn.TEXTJOIN(",",TRUE,AP6:AP6))</f>
        <v>해당없음</v>
      </c>
      <c r="AP6" s="179" t="str">
        <f>IF(AN6="해당없음","해당없음",INDEX($W$5:$AL$5, MATCH("◎", $W6:AL6,0)))</f>
        <v>해당없음</v>
      </c>
      <c r="AQ6" s="16" t="str">
        <f t="shared" ref="AQ6:AQ69" si="0">IF(COUNTIF(W6:AL6,"◎")=1,"1인",COUNTIF(W6:AL6,"◎")&amp;"인")</f>
        <v>0인</v>
      </c>
      <c r="AR6" s="1" t="s">
        <v>2</v>
      </c>
    </row>
    <row r="7" spans="1:44" ht="27.6" customHeight="1" outlineLevel="1" x14ac:dyDescent="0.3">
      <c r="A7" s="33">
        <v>2</v>
      </c>
      <c r="B7" s="34" t="s">
        <v>48</v>
      </c>
      <c r="D7" s="451" t="s">
        <v>49</v>
      </c>
      <c r="E7" s="1122"/>
      <c r="F7" s="1111"/>
      <c r="G7" s="1125"/>
      <c r="H7" s="676" t="s">
        <v>50</v>
      </c>
      <c r="I7" s="51" t="s">
        <v>42</v>
      </c>
      <c r="J7" s="52" t="s">
        <v>43</v>
      </c>
      <c r="K7" s="53">
        <v>6.083333333333333</v>
      </c>
      <c r="L7" s="54" t="s">
        <v>44</v>
      </c>
      <c r="M7" s="39"/>
      <c r="N7" s="40">
        <v>2.8857142857142857</v>
      </c>
      <c r="O7" s="41">
        <v>0.42857142857142855</v>
      </c>
      <c r="P7" s="41">
        <v>0.7142857142857143</v>
      </c>
      <c r="Q7" s="41">
        <v>0</v>
      </c>
      <c r="R7" s="41">
        <v>0.42857142857142855</v>
      </c>
      <c r="S7" s="41">
        <v>1.5714285714285714</v>
      </c>
      <c r="T7" s="41">
        <v>2.2857142857142856</v>
      </c>
      <c r="U7" s="42">
        <v>3.2971428571428572</v>
      </c>
      <c r="V7" s="16"/>
      <c r="W7" s="55"/>
      <c r="X7" s="56"/>
      <c r="Y7" s="57"/>
      <c r="Z7" s="57"/>
      <c r="AA7" s="57"/>
      <c r="AB7" s="34"/>
      <c r="AC7" s="56"/>
      <c r="AD7" s="57"/>
      <c r="AE7" s="57"/>
      <c r="AF7" s="34"/>
      <c r="AG7" s="58"/>
      <c r="AH7" s="57"/>
      <c r="AI7" s="57"/>
      <c r="AJ7" s="59"/>
      <c r="AK7" s="56"/>
      <c r="AL7" s="57"/>
      <c r="AM7" s="51"/>
      <c r="AN7" s="648" t="s">
        <v>8116</v>
      </c>
      <c r="AO7" s="607" t="str">
        <f t="shared" ref="AO7:AO70" si="1">IF(AN7="해당없음","해당없음",_xlfn.TEXTJOIN(",",TRUE,AP7:AP7))</f>
        <v>해당없음</v>
      </c>
      <c r="AP7" s="179" t="str">
        <f>IF(AN7="해당없음","해당없음",INDEX($W$5:$AL$5, MATCH("◎", $W7:AL7,0)))</f>
        <v>해당없음</v>
      </c>
      <c r="AQ7" s="16" t="str">
        <f t="shared" si="0"/>
        <v>0인</v>
      </c>
      <c r="AR7" s="1" t="s">
        <v>2</v>
      </c>
    </row>
    <row r="8" spans="1:44" ht="27.6" customHeight="1" outlineLevel="1" x14ac:dyDescent="0.3">
      <c r="A8" s="33">
        <v>3</v>
      </c>
      <c r="B8" s="34" t="s">
        <v>51</v>
      </c>
      <c r="D8" s="451" t="s">
        <v>52</v>
      </c>
      <c r="E8" s="1122"/>
      <c r="F8" s="1111"/>
      <c r="G8" s="1125"/>
      <c r="H8" s="676" t="s">
        <v>53</v>
      </c>
      <c r="I8" s="51" t="s">
        <v>42</v>
      </c>
      <c r="J8" s="52" t="s">
        <v>43</v>
      </c>
      <c r="K8" s="53">
        <v>7.5714285714285712</v>
      </c>
      <c r="L8" s="54" t="s">
        <v>44</v>
      </c>
      <c r="M8" s="39"/>
      <c r="N8" s="40">
        <v>2.5500000000000003</v>
      </c>
      <c r="O8" s="41">
        <v>0.83333333333333337</v>
      </c>
      <c r="P8" s="41">
        <v>0.66666666666666663</v>
      </c>
      <c r="Q8" s="41">
        <v>0</v>
      </c>
      <c r="R8" s="41">
        <v>0.33333333333333331</v>
      </c>
      <c r="S8" s="41">
        <v>1.8333333333333333</v>
      </c>
      <c r="T8" s="41">
        <v>2.5</v>
      </c>
      <c r="U8" s="42">
        <v>3.3866666666666667</v>
      </c>
      <c r="V8" s="16"/>
      <c r="W8" s="55"/>
      <c r="X8" s="56"/>
      <c r="Y8" s="57"/>
      <c r="Z8" s="57"/>
      <c r="AA8" s="57"/>
      <c r="AB8" s="34"/>
      <c r="AC8" s="56"/>
      <c r="AD8" s="57"/>
      <c r="AE8" s="57"/>
      <c r="AF8" s="34"/>
      <c r="AG8" s="58"/>
      <c r="AH8" s="57"/>
      <c r="AI8" s="57"/>
      <c r="AJ8" s="59"/>
      <c r="AK8" s="56"/>
      <c r="AL8" s="57"/>
      <c r="AM8" s="51"/>
      <c r="AN8" s="648" t="s">
        <v>8116</v>
      </c>
      <c r="AO8" s="607" t="str">
        <f t="shared" si="1"/>
        <v>해당없음</v>
      </c>
      <c r="AP8" s="179" t="str">
        <f>IF(AN8="해당없음","해당없음",INDEX($W$5:$AL$5, MATCH("◎", $W8:AL8,0)))</f>
        <v>해당없음</v>
      </c>
      <c r="AQ8" s="16" t="str">
        <f t="shared" si="0"/>
        <v>0인</v>
      </c>
      <c r="AR8" s="1" t="s">
        <v>2</v>
      </c>
    </row>
    <row r="9" spans="1:44" ht="27.6" customHeight="1" outlineLevel="1" x14ac:dyDescent="0.3">
      <c r="A9" s="33">
        <v>4</v>
      </c>
      <c r="B9" s="34">
        <v>11</v>
      </c>
      <c r="D9" s="451"/>
      <c r="E9" s="1122"/>
      <c r="F9" s="1111"/>
      <c r="G9" s="1109" t="s">
        <v>54</v>
      </c>
      <c r="H9" s="677" t="s">
        <v>55</v>
      </c>
      <c r="I9" s="60" t="s">
        <v>56</v>
      </c>
      <c r="J9" s="61" t="s">
        <v>43</v>
      </c>
      <c r="K9" s="62">
        <v>12.5</v>
      </c>
      <c r="L9" s="63" t="s">
        <v>44</v>
      </c>
      <c r="M9" s="64"/>
      <c r="N9" s="65">
        <v>4.4571428571428573</v>
      </c>
      <c r="O9" s="41">
        <v>1.7142857142857142</v>
      </c>
      <c r="P9" s="41">
        <v>1.8571428571428572</v>
      </c>
      <c r="Q9" s="41">
        <v>0</v>
      </c>
      <c r="R9" s="41">
        <v>0</v>
      </c>
      <c r="S9" s="41">
        <v>3.5714285714285716</v>
      </c>
      <c r="T9" s="66">
        <v>3.1428571428571428</v>
      </c>
      <c r="U9" s="67">
        <v>5.0114285714285716</v>
      </c>
      <c r="V9" s="68"/>
      <c r="W9" s="55"/>
      <c r="X9" s="56"/>
      <c r="Y9" s="57"/>
      <c r="Z9" s="57"/>
      <c r="AA9" s="57"/>
      <c r="AB9" s="34"/>
      <c r="AC9" s="56"/>
      <c r="AD9" s="57"/>
      <c r="AE9" s="57"/>
      <c r="AF9" s="34"/>
      <c r="AG9" s="58"/>
      <c r="AH9" s="57"/>
      <c r="AI9" s="57"/>
      <c r="AJ9" s="59"/>
      <c r="AK9" s="56"/>
      <c r="AL9" s="57"/>
      <c r="AM9" s="51"/>
      <c r="AN9" s="648" t="s">
        <v>8116</v>
      </c>
      <c r="AO9" s="607" t="str">
        <f t="shared" si="1"/>
        <v>해당없음</v>
      </c>
      <c r="AP9" s="179" t="str">
        <f>IF(AN9="해당없음","해당없음",INDEX($W$5:$AL$5, MATCH("◎", $W9:AL9,0)))</f>
        <v>해당없음</v>
      </c>
      <c r="AQ9" s="16" t="str">
        <f t="shared" si="0"/>
        <v>0인</v>
      </c>
      <c r="AR9" s="1" t="s">
        <v>2</v>
      </c>
    </row>
    <row r="10" spans="1:44" ht="27.6" customHeight="1" outlineLevel="1" x14ac:dyDescent="0.3">
      <c r="A10" s="33">
        <v>5</v>
      </c>
      <c r="B10" s="34">
        <v>12</v>
      </c>
      <c r="D10" s="451"/>
      <c r="E10" s="1122"/>
      <c r="F10" s="1111"/>
      <c r="G10" s="1109"/>
      <c r="H10" s="677" t="s">
        <v>57</v>
      </c>
      <c r="I10" s="69" t="s">
        <v>42</v>
      </c>
      <c r="J10" s="70" t="s">
        <v>43</v>
      </c>
      <c r="K10" s="71">
        <v>2.7</v>
      </c>
      <c r="L10" s="72" t="s">
        <v>44</v>
      </c>
      <c r="M10" s="64"/>
      <c r="N10" s="65">
        <v>4</v>
      </c>
      <c r="O10" s="66">
        <v>3.25</v>
      </c>
      <c r="P10" s="66">
        <v>2</v>
      </c>
      <c r="Q10" s="66">
        <v>0.66666666666666663</v>
      </c>
      <c r="R10" s="66">
        <v>0.79166666666666663</v>
      </c>
      <c r="S10" s="66">
        <v>6.708333333333333</v>
      </c>
      <c r="T10" s="66">
        <v>4.208333333333333</v>
      </c>
      <c r="U10" s="73">
        <v>6.3083333333333327</v>
      </c>
      <c r="V10" s="68"/>
      <c r="W10" s="55"/>
      <c r="X10" s="56"/>
      <c r="Y10" s="57"/>
      <c r="Z10" s="57"/>
      <c r="AA10" s="57"/>
      <c r="AB10" s="34"/>
      <c r="AC10" s="56"/>
      <c r="AD10" s="57"/>
      <c r="AE10" s="57"/>
      <c r="AF10" s="34"/>
      <c r="AG10" s="58"/>
      <c r="AH10" s="57"/>
      <c r="AI10" s="57"/>
      <c r="AJ10" s="59"/>
      <c r="AK10" s="74"/>
      <c r="AL10" s="57"/>
      <c r="AM10" s="51"/>
      <c r="AN10" s="648" t="s">
        <v>8116</v>
      </c>
      <c r="AO10" s="607" t="str">
        <f t="shared" si="1"/>
        <v>해당없음</v>
      </c>
      <c r="AP10" s="179" t="str">
        <f>IF(AN10="해당없음","해당없음",INDEX($W$5:$AL$5, MATCH("◎", $W10:AL10,0)))</f>
        <v>해당없음</v>
      </c>
      <c r="AQ10" s="16" t="str">
        <f t="shared" si="0"/>
        <v>0인</v>
      </c>
      <c r="AR10" s="1" t="s">
        <v>2</v>
      </c>
    </row>
    <row r="11" spans="1:44" ht="27.6" customHeight="1" outlineLevel="1" x14ac:dyDescent="0.3">
      <c r="A11" s="33">
        <v>6</v>
      </c>
      <c r="B11" s="34">
        <v>13</v>
      </c>
      <c r="D11" s="451"/>
      <c r="E11" s="1122"/>
      <c r="F11" s="1111"/>
      <c r="G11" s="1109"/>
      <c r="H11" s="677" t="s">
        <v>59</v>
      </c>
      <c r="I11" s="69" t="s">
        <v>56</v>
      </c>
      <c r="J11" s="70" t="s">
        <v>43</v>
      </c>
      <c r="K11" s="71">
        <v>4.25</v>
      </c>
      <c r="L11" s="72" t="s">
        <v>44</v>
      </c>
      <c r="M11" s="64"/>
      <c r="N11" s="65">
        <v>2.5428571428571431</v>
      </c>
      <c r="O11" s="66">
        <v>0.8571428571428571</v>
      </c>
      <c r="P11" s="66">
        <v>0.42857142857142855</v>
      </c>
      <c r="Q11" s="66">
        <v>0</v>
      </c>
      <c r="R11" s="66">
        <v>0</v>
      </c>
      <c r="S11" s="66">
        <v>1.2857142857142858</v>
      </c>
      <c r="T11" s="66">
        <v>3.1428571428571428</v>
      </c>
      <c r="U11" s="73">
        <v>3.7885714285714287</v>
      </c>
      <c r="V11" s="68"/>
      <c r="W11" s="55"/>
      <c r="X11" s="56"/>
      <c r="Y11" s="57"/>
      <c r="Z11" s="57"/>
      <c r="AA11" s="57"/>
      <c r="AB11" s="34"/>
      <c r="AC11" s="56"/>
      <c r="AD11" s="57"/>
      <c r="AE11" s="57"/>
      <c r="AF11" s="34"/>
      <c r="AG11" s="58"/>
      <c r="AH11" s="57"/>
      <c r="AI11" s="57"/>
      <c r="AJ11" s="59"/>
      <c r="AK11" s="56"/>
      <c r="AL11" s="58"/>
      <c r="AM11" s="51"/>
      <c r="AN11" s="648" t="s">
        <v>8116</v>
      </c>
      <c r="AO11" s="607" t="str">
        <f t="shared" si="1"/>
        <v>해당없음</v>
      </c>
      <c r="AP11" s="179" t="str">
        <f>IF(AN11="해당없음","해당없음",INDEX($W$5:$AL$5, MATCH("◎", $W11:AL11,0)))</f>
        <v>해당없음</v>
      </c>
      <c r="AQ11" s="16" t="str">
        <f t="shared" si="0"/>
        <v>0인</v>
      </c>
      <c r="AR11" s="1" t="s">
        <v>2</v>
      </c>
    </row>
    <row r="12" spans="1:44" ht="27.6" customHeight="1" outlineLevel="1" x14ac:dyDescent="0.3">
      <c r="A12" s="33">
        <v>7</v>
      </c>
      <c r="B12" s="34">
        <v>14</v>
      </c>
      <c r="D12" s="451"/>
      <c r="E12" s="1122"/>
      <c r="F12" s="1111"/>
      <c r="G12" s="1109"/>
      <c r="H12" s="677" t="s">
        <v>60</v>
      </c>
      <c r="I12" s="69" t="s">
        <v>56</v>
      </c>
      <c r="J12" s="70" t="s">
        <v>43</v>
      </c>
      <c r="K12" s="71">
        <v>1.8333333333333333</v>
      </c>
      <c r="L12" s="72" t="s">
        <v>44</v>
      </c>
      <c r="M12" s="64"/>
      <c r="N12" s="65">
        <v>1.4142857142857144</v>
      </c>
      <c r="O12" s="66">
        <v>0.42857142857142855</v>
      </c>
      <c r="P12" s="66">
        <v>0</v>
      </c>
      <c r="Q12" s="66">
        <v>0</v>
      </c>
      <c r="R12" s="66">
        <v>0</v>
      </c>
      <c r="S12" s="66">
        <v>0.42857142857142855</v>
      </c>
      <c r="T12" s="66">
        <v>1.5714285714285714</v>
      </c>
      <c r="U12" s="73">
        <v>1.9085714285714286</v>
      </c>
      <c r="V12" s="68"/>
      <c r="W12" s="55"/>
      <c r="X12" s="56"/>
      <c r="Y12" s="57"/>
      <c r="Z12" s="57"/>
      <c r="AA12" s="57"/>
      <c r="AB12" s="34"/>
      <c r="AC12" s="56"/>
      <c r="AD12" s="57"/>
      <c r="AE12" s="57"/>
      <c r="AF12" s="34"/>
      <c r="AG12" s="58"/>
      <c r="AH12" s="57"/>
      <c r="AI12" s="57"/>
      <c r="AJ12" s="59"/>
      <c r="AK12" s="75"/>
      <c r="AL12" s="57"/>
      <c r="AM12" s="51"/>
      <c r="AN12" s="648" t="s">
        <v>8116</v>
      </c>
      <c r="AO12" s="607" t="str">
        <f t="shared" si="1"/>
        <v>해당없음</v>
      </c>
      <c r="AP12" s="179" t="str">
        <f>IF(AN12="해당없음","해당없음",INDEX($W$5:$AL$5, MATCH("◎", $W12:AL12,0)))</f>
        <v>해당없음</v>
      </c>
      <c r="AQ12" s="16" t="str">
        <f t="shared" si="0"/>
        <v>0인</v>
      </c>
      <c r="AR12" s="1" t="s">
        <v>2</v>
      </c>
    </row>
    <row r="13" spans="1:44" ht="27.6" customHeight="1" outlineLevel="1" x14ac:dyDescent="0.3">
      <c r="A13" s="33">
        <v>8</v>
      </c>
      <c r="B13" s="34">
        <v>15</v>
      </c>
      <c r="D13" s="451"/>
      <c r="E13" s="1122"/>
      <c r="F13" s="1111"/>
      <c r="G13" s="1126" t="s">
        <v>61</v>
      </c>
      <c r="H13" s="677" t="s">
        <v>62</v>
      </c>
      <c r="I13" s="69" t="s">
        <v>63</v>
      </c>
      <c r="J13" s="70" t="s">
        <v>43</v>
      </c>
      <c r="K13" s="71">
        <v>1.4</v>
      </c>
      <c r="L13" s="72" t="s">
        <v>44</v>
      </c>
      <c r="M13" s="64"/>
      <c r="N13" s="65">
        <v>1.8291666666666668</v>
      </c>
      <c r="O13" s="66">
        <v>0.25</v>
      </c>
      <c r="P13" s="66">
        <v>1.0416666666666665</v>
      </c>
      <c r="Q13" s="66">
        <v>0.125</v>
      </c>
      <c r="R13" s="66">
        <v>0.125</v>
      </c>
      <c r="S13" s="66">
        <v>1.5416666666666665</v>
      </c>
      <c r="T13" s="66">
        <v>1.7083333333333333</v>
      </c>
      <c r="U13" s="73">
        <v>2.4066666666666667</v>
      </c>
      <c r="V13" s="68"/>
      <c r="W13" s="55"/>
      <c r="X13" s="56"/>
      <c r="Y13" s="57"/>
      <c r="Z13" s="57"/>
      <c r="AA13" s="57"/>
      <c r="AB13" s="34"/>
      <c r="AC13" s="56"/>
      <c r="AD13" s="57"/>
      <c r="AE13" s="57"/>
      <c r="AF13" s="34"/>
      <c r="AG13" s="58"/>
      <c r="AH13" s="57"/>
      <c r="AI13" s="57"/>
      <c r="AJ13" s="59"/>
      <c r="AK13" s="56"/>
      <c r="AL13" s="57"/>
      <c r="AM13" s="51"/>
      <c r="AN13" s="648" t="s">
        <v>8116</v>
      </c>
      <c r="AO13" s="607" t="str">
        <f t="shared" si="1"/>
        <v>해당없음</v>
      </c>
      <c r="AP13" s="179" t="str">
        <f>IF(AN13="해당없음","해당없음",INDEX($W$5:$AL$5, MATCH("◎", $W13:AL13,0)))</f>
        <v>해당없음</v>
      </c>
      <c r="AQ13" s="16" t="str">
        <f t="shared" si="0"/>
        <v>0인</v>
      </c>
      <c r="AR13" s="1" t="s">
        <v>2</v>
      </c>
    </row>
    <row r="14" spans="1:44" ht="27.6" customHeight="1" outlineLevel="1" x14ac:dyDescent="0.3">
      <c r="A14" s="33">
        <v>9</v>
      </c>
      <c r="B14" s="34">
        <v>16</v>
      </c>
      <c r="D14" s="451"/>
      <c r="E14" s="1122"/>
      <c r="F14" s="1111"/>
      <c r="G14" s="1126"/>
      <c r="H14" s="677" t="s">
        <v>64</v>
      </c>
      <c r="I14" s="69" t="s">
        <v>63</v>
      </c>
      <c r="J14" s="70" t="s">
        <v>43</v>
      </c>
      <c r="K14" s="71">
        <v>4.5</v>
      </c>
      <c r="L14" s="72" t="s">
        <v>44</v>
      </c>
      <c r="M14" s="64"/>
      <c r="N14" s="65">
        <v>3.8041666666666667</v>
      </c>
      <c r="O14" s="66">
        <v>1.0416666666666667</v>
      </c>
      <c r="P14" s="66">
        <v>1.4166666666666665</v>
      </c>
      <c r="Q14" s="66">
        <v>0.125</v>
      </c>
      <c r="R14" s="66">
        <v>0.125</v>
      </c>
      <c r="S14" s="66">
        <v>2.7083333333333335</v>
      </c>
      <c r="T14" s="66">
        <v>3.166666666666667</v>
      </c>
      <c r="U14" s="73">
        <v>4.5966666666666676</v>
      </c>
      <c r="V14" s="68"/>
      <c r="W14" s="55"/>
      <c r="X14" s="56"/>
      <c r="Y14" s="57"/>
      <c r="Z14" s="57"/>
      <c r="AA14" s="57"/>
      <c r="AB14" s="34"/>
      <c r="AC14" s="56"/>
      <c r="AD14" s="57"/>
      <c r="AE14" s="57"/>
      <c r="AF14" s="34"/>
      <c r="AG14" s="58"/>
      <c r="AH14" s="57"/>
      <c r="AI14" s="57"/>
      <c r="AJ14" s="59"/>
      <c r="AK14" s="56"/>
      <c r="AL14" s="57"/>
      <c r="AM14" s="51"/>
      <c r="AN14" s="648" t="s">
        <v>8116</v>
      </c>
      <c r="AO14" s="607" t="str">
        <f t="shared" si="1"/>
        <v>해당없음</v>
      </c>
      <c r="AP14" s="179" t="str">
        <f>IF(AN14="해당없음","해당없음",INDEX($W$5:$AL$5, MATCH("◎", $W14:AL14,0)))</f>
        <v>해당없음</v>
      </c>
      <c r="AQ14" s="16" t="str">
        <f t="shared" si="0"/>
        <v>0인</v>
      </c>
      <c r="AR14" s="1" t="s">
        <v>2</v>
      </c>
    </row>
    <row r="15" spans="1:44" ht="27.6" customHeight="1" outlineLevel="1" x14ac:dyDescent="0.3">
      <c r="A15" s="33">
        <v>10</v>
      </c>
      <c r="B15" s="34">
        <v>17</v>
      </c>
      <c r="D15" s="451"/>
      <c r="E15" s="1122"/>
      <c r="F15" s="1111"/>
      <c r="G15" s="1126"/>
      <c r="H15" s="677" t="s">
        <v>65</v>
      </c>
      <c r="I15" s="69" t="s">
        <v>63</v>
      </c>
      <c r="J15" s="70" t="s">
        <v>43</v>
      </c>
      <c r="K15" s="71">
        <v>2.2999999999999998</v>
      </c>
      <c r="L15" s="72" t="s">
        <v>44</v>
      </c>
      <c r="M15" s="64"/>
      <c r="N15" s="65">
        <v>2.5791666666666671</v>
      </c>
      <c r="O15" s="66">
        <v>0.25</v>
      </c>
      <c r="P15" s="66">
        <v>1.0416666666666665</v>
      </c>
      <c r="Q15" s="66">
        <v>0.125</v>
      </c>
      <c r="R15" s="66">
        <v>0.125</v>
      </c>
      <c r="S15" s="66">
        <v>1.5416666666666665</v>
      </c>
      <c r="T15" s="66">
        <v>2.041666666666667</v>
      </c>
      <c r="U15" s="73">
        <v>2.9733333333333336</v>
      </c>
      <c r="V15" s="68"/>
      <c r="W15" s="55"/>
      <c r="X15" s="56"/>
      <c r="Y15" s="57"/>
      <c r="Z15" s="57"/>
      <c r="AA15" s="57"/>
      <c r="AB15" s="34"/>
      <c r="AC15" s="56"/>
      <c r="AD15" s="57"/>
      <c r="AE15" s="57"/>
      <c r="AF15" s="34"/>
      <c r="AG15" s="58"/>
      <c r="AH15" s="57"/>
      <c r="AI15" s="57"/>
      <c r="AJ15" s="59"/>
      <c r="AK15" s="56"/>
      <c r="AL15" s="57"/>
      <c r="AM15" s="51"/>
      <c r="AN15" s="648" t="s">
        <v>8116</v>
      </c>
      <c r="AO15" s="607" t="str">
        <f t="shared" si="1"/>
        <v>해당없음</v>
      </c>
      <c r="AP15" s="179" t="str">
        <f>IF(AN15="해당없음","해당없음",INDEX($W$5:$AL$5, MATCH("◎", $W15:AL15,0)))</f>
        <v>해당없음</v>
      </c>
      <c r="AQ15" s="16" t="str">
        <f t="shared" si="0"/>
        <v>0인</v>
      </c>
      <c r="AR15" s="1" t="s">
        <v>2</v>
      </c>
    </row>
    <row r="16" spans="1:44" ht="27.6" customHeight="1" outlineLevel="1" x14ac:dyDescent="0.3">
      <c r="A16" s="33">
        <v>11</v>
      </c>
      <c r="B16" s="34">
        <v>18</v>
      </c>
      <c r="D16" s="451"/>
      <c r="E16" s="1122"/>
      <c r="F16" s="1111"/>
      <c r="G16" s="1126"/>
      <c r="H16" s="677" t="s">
        <v>66</v>
      </c>
      <c r="I16" s="69" t="s">
        <v>63</v>
      </c>
      <c r="J16" s="70" t="s">
        <v>43</v>
      </c>
      <c r="K16" s="71">
        <v>2</v>
      </c>
      <c r="L16" s="72" t="s">
        <v>44</v>
      </c>
      <c r="M16" s="64"/>
      <c r="N16" s="65">
        <v>2.7041666666666671</v>
      </c>
      <c r="O16" s="66">
        <v>0.29166666666666669</v>
      </c>
      <c r="P16" s="66">
        <v>1.0416666666666665</v>
      </c>
      <c r="Q16" s="66">
        <v>0.125</v>
      </c>
      <c r="R16" s="66">
        <v>0.125</v>
      </c>
      <c r="S16" s="66">
        <v>1.5833333333333335</v>
      </c>
      <c r="T16" s="66">
        <v>2.375</v>
      </c>
      <c r="U16" s="73">
        <v>3.2983333333333333</v>
      </c>
      <c r="V16" s="68"/>
      <c r="W16" s="55"/>
      <c r="X16" s="56"/>
      <c r="Y16" s="57"/>
      <c r="Z16" s="57"/>
      <c r="AA16" s="57"/>
      <c r="AB16" s="34"/>
      <c r="AC16" s="56"/>
      <c r="AD16" s="57"/>
      <c r="AE16" s="57"/>
      <c r="AF16" s="34"/>
      <c r="AG16" s="58"/>
      <c r="AH16" s="57"/>
      <c r="AI16" s="57"/>
      <c r="AJ16" s="59"/>
      <c r="AK16" s="56"/>
      <c r="AL16" s="57"/>
      <c r="AM16" s="51"/>
      <c r="AN16" s="648" t="s">
        <v>8116</v>
      </c>
      <c r="AO16" s="607" t="str">
        <f t="shared" si="1"/>
        <v>해당없음</v>
      </c>
      <c r="AP16" s="179" t="str">
        <f>IF(AN16="해당없음","해당없음",INDEX($W$5:$AL$5, MATCH("◎", $W16:AL16,0)))</f>
        <v>해당없음</v>
      </c>
      <c r="AQ16" s="16" t="str">
        <f t="shared" si="0"/>
        <v>0인</v>
      </c>
      <c r="AR16" s="1" t="s">
        <v>2</v>
      </c>
    </row>
    <row r="17" spans="1:44" ht="27.6" customHeight="1" outlineLevel="1" x14ac:dyDescent="0.3">
      <c r="A17" s="33">
        <v>12</v>
      </c>
      <c r="B17" s="34">
        <v>19</v>
      </c>
      <c r="D17" s="451"/>
      <c r="E17" s="1122"/>
      <c r="F17" s="1111"/>
      <c r="G17" s="1126"/>
      <c r="H17" s="677" t="s">
        <v>67</v>
      </c>
      <c r="I17" s="69" t="s">
        <v>63</v>
      </c>
      <c r="J17" s="70" t="s">
        <v>43</v>
      </c>
      <c r="K17" s="71">
        <v>2.2999999999999998</v>
      </c>
      <c r="L17" s="72" t="s">
        <v>44</v>
      </c>
      <c r="M17" s="64"/>
      <c r="N17" s="65">
        <v>2.5375000000000001</v>
      </c>
      <c r="O17" s="66">
        <v>0.125</v>
      </c>
      <c r="P17" s="66">
        <v>1.0416666666666665</v>
      </c>
      <c r="Q17" s="66">
        <v>0.125</v>
      </c>
      <c r="R17" s="66">
        <v>0.125</v>
      </c>
      <c r="S17" s="66">
        <v>1.4166666666666665</v>
      </c>
      <c r="T17" s="66">
        <v>2.041666666666667</v>
      </c>
      <c r="U17" s="73">
        <v>2.9316666666666666</v>
      </c>
      <c r="V17" s="68"/>
      <c r="W17" s="55"/>
      <c r="X17" s="56"/>
      <c r="Y17" s="57"/>
      <c r="Z17" s="57"/>
      <c r="AA17" s="57"/>
      <c r="AB17" s="34"/>
      <c r="AC17" s="56"/>
      <c r="AD17" s="57"/>
      <c r="AE17" s="57"/>
      <c r="AF17" s="34"/>
      <c r="AG17" s="58"/>
      <c r="AH17" s="57"/>
      <c r="AI17" s="57"/>
      <c r="AJ17" s="59"/>
      <c r="AK17" s="56"/>
      <c r="AL17" s="57"/>
      <c r="AM17" s="51"/>
      <c r="AN17" s="648" t="s">
        <v>8116</v>
      </c>
      <c r="AO17" s="607" t="str">
        <f t="shared" si="1"/>
        <v>해당없음</v>
      </c>
      <c r="AP17" s="179" t="str">
        <f>IF(AN17="해당없음","해당없음",INDEX($W$5:$AL$5, MATCH("◎", $W17:AL17,0)))</f>
        <v>해당없음</v>
      </c>
      <c r="AQ17" s="16" t="str">
        <f t="shared" si="0"/>
        <v>0인</v>
      </c>
      <c r="AR17" s="1" t="s">
        <v>2</v>
      </c>
    </row>
    <row r="18" spans="1:44" ht="27.6" customHeight="1" outlineLevel="1" x14ac:dyDescent="0.3">
      <c r="A18" s="33">
        <v>13</v>
      </c>
      <c r="B18" s="34">
        <v>20</v>
      </c>
      <c r="D18" s="451"/>
      <c r="E18" s="1122"/>
      <c r="F18" s="1111"/>
      <c r="G18" s="1126"/>
      <c r="H18" s="677" t="s">
        <v>68</v>
      </c>
      <c r="I18" s="69" t="s">
        <v>63</v>
      </c>
      <c r="J18" s="70" t="s">
        <v>43</v>
      </c>
      <c r="K18" s="71">
        <v>2</v>
      </c>
      <c r="L18" s="72"/>
      <c r="M18" s="64"/>
      <c r="N18" s="65">
        <v>2.6625000000000001</v>
      </c>
      <c r="O18" s="66">
        <v>0.16666666666666666</v>
      </c>
      <c r="P18" s="66">
        <v>1.0416666666666665</v>
      </c>
      <c r="Q18" s="66">
        <v>0.125</v>
      </c>
      <c r="R18" s="66">
        <v>0.125</v>
      </c>
      <c r="S18" s="66">
        <v>1.4583333333333333</v>
      </c>
      <c r="T18" s="66">
        <v>2.083333333333333</v>
      </c>
      <c r="U18" s="73">
        <v>3.023333333333333</v>
      </c>
      <c r="V18" s="68"/>
      <c r="W18" s="55"/>
      <c r="X18" s="56"/>
      <c r="Y18" s="57"/>
      <c r="Z18" s="57"/>
      <c r="AA18" s="57"/>
      <c r="AB18" s="34"/>
      <c r="AC18" s="56"/>
      <c r="AD18" s="57"/>
      <c r="AE18" s="57"/>
      <c r="AF18" s="34"/>
      <c r="AG18" s="58"/>
      <c r="AH18" s="57"/>
      <c r="AI18" s="57"/>
      <c r="AJ18" s="59"/>
      <c r="AK18" s="56"/>
      <c r="AL18" s="57"/>
      <c r="AM18" s="51"/>
      <c r="AN18" s="648" t="s">
        <v>8116</v>
      </c>
      <c r="AO18" s="607" t="str">
        <f t="shared" si="1"/>
        <v>해당없음</v>
      </c>
      <c r="AP18" s="179" t="str">
        <f>IF(AN18="해당없음","해당없음",INDEX($W$5:$AL$5, MATCH("◎", $W18:AL18,0)))</f>
        <v>해당없음</v>
      </c>
      <c r="AQ18" s="16" t="str">
        <f t="shared" si="0"/>
        <v>0인</v>
      </c>
      <c r="AR18" s="1" t="s">
        <v>2</v>
      </c>
    </row>
    <row r="19" spans="1:44" ht="27.6" customHeight="1" outlineLevel="1" x14ac:dyDescent="0.3">
      <c r="A19" s="33">
        <v>14</v>
      </c>
      <c r="B19" s="34">
        <v>21</v>
      </c>
      <c r="D19" s="451"/>
      <c r="E19" s="1122"/>
      <c r="F19" s="1111"/>
      <c r="G19" s="1126" t="s">
        <v>64</v>
      </c>
      <c r="H19" s="677" t="s">
        <v>62</v>
      </c>
      <c r="I19" s="69" t="s">
        <v>63</v>
      </c>
      <c r="J19" s="70" t="s">
        <v>43</v>
      </c>
      <c r="K19" s="71">
        <v>1.7</v>
      </c>
      <c r="L19" s="72" t="s">
        <v>44</v>
      </c>
      <c r="M19" s="64"/>
      <c r="N19" s="65">
        <v>1.9958333333333333</v>
      </c>
      <c r="O19" s="66">
        <v>0.33333333333333331</v>
      </c>
      <c r="P19" s="66">
        <v>1.0416666666666665</v>
      </c>
      <c r="Q19" s="66">
        <v>0.125</v>
      </c>
      <c r="R19" s="66">
        <v>0.125</v>
      </c>
      <c r="S19" s="66">
        <v>1.625</v>
      </c>
      <c r="T19" s="66">
        <v>2</v>
      </c>
      <c r="U19" s="73">
        <v>2.7233333333333336</v>
      </c>
      <c r="V19" s="68"/>
      <c r="W19" s="55"/>
      <c r="X19" s="56"/>
      <c r="Y19" s="57"/>
      <c r="Z19" s="57"/>
      <c r="AA19" s="57"/>
      <c r="AB19" s="34"/>
      <c r="AC19" s="56"/>
      <c r="AD19" s="57"/>
      <c r="AE19" s="57"/>
      <c r="AF19" s="34"/>
      <c r="AG19" s="58"/>
      <c r="AH19" s="57"/>
      <c r="AI19" s="57"/>
      <c r="AJ19" s="59"/>
      <c r="AK19" s="56"/>
      <c r="AL19" s="57"/>
      <c r="AM19" s="51"/>
      <c r="AN19" s="648" t="s">
        <v>8116</v>
      </c>
      <c r="AO19" s="607" t="str">
        <f t="shared" si="1"/>
        <v>해당없음</v>
      </c>
      <c r="AP19" s="179" t="str">
        <f>IF(AN19="해당없음","해당없음",INDEX($W$5:$AL$5, MATCH("◎", $W19:AL19,0)))</f>
        <v>해당없음</v>
      </c>
      <c r="AQ19" s="16" t="str">
        <f t="shared" si="0"/>
        <v>0인</v>
      </c>
      <c r="AR19" s="1" t="s">
        <v>2</v>
      </c>
    </row>
    <row r="20" spans="1:44" ht="27.6" customHeight="1" outlineLevel="1" x14ac:dyDescent="0.3">
      <c r="A20" s="33">
        <v>15</v>
      </c>
      <c r="B20" s="34">
        <v>22</v>
      </c>
      <c r="D20" s="451"/>
      <c r="E20" s="1122"/>
      <c r="F20" s="1111"/>
      <c r="G20" s="1126"/>
      <c r="H20" s="677" t="s">
        <v>64</v>
      </c>
      <c r="I20" s="69" t="s">
        <v>63</v>
      </c>
      <c r="J20" s="70" t="s">
        <v>43</v>
      </c>
      <c r="K20" s="71">
        <v>4.5</v>
      </c>
      <c r="L20" s="72" t="s">
        <v>44</v>
      </c>
      <c r="M20" s="64"/>
      <c r="N20" s="65">
        <v>4.3958333333333339</v>
      </c>
      <c r="O20" s="66">
        <v>2.25</v>
      </c>
      <c r="P20" s="66">
        <v>1.4166666666666665</v>
      </c>
      <c r="Q20" s="66">
        <v>0.125</v>
      </c>
      <c r="R20" s="66">
        <v>0.125</v>
      </c>
      <c r="S20" s="66">
        <v>3.9166666666666665</v>
      </c>
      <c r="T20" s="66">
        <v>3.208333333333333</v>
      </c>
      <c r="U20" s="73">
        <v>5.1083333333333334</v>
      </c>
      <c r="V20" s="68"/>
      <c r="W20" s="55"/>
      <c r="X20" s="56"/>
      <c r="Y20" s="57"/>
      <c r="Z20" s="57"/>
      <c r="AA20" s="57"/>
      <c r="AB20" s="34"/>
      <c r="AC20" s="56"/>
      <c r="AD20" s="57"/>
      <c r="AE20" s="57"/>
      <c r="AF20" s="34"/>
      <c r="AG20" s="58"/>
      <c r="AH20" s="57"/>
      <c r="AI20" s="57"/>
      <c r="AJ20" s="59"/>
      <c r="AK20" s="56"/>
      <c r="AL20" s="57"/>
      <c r="AM20" s="51"/>
      <c r="AN20" s="648" t="s">
        <v>8116</v>
      </c>
      <c r="AO20" s="607" t="str">
        <f t="shared" si="1"/>
        <v>해당없음</v>
      </c>
      <c r="AP20" s="179" t="str">
        <f>IF(AN20="해당없음","해당없음",INDEX($W$5:$AL$5, MATCH("◎", $W20:AL20,0)))</f>
        <v>해당없음</v>
      </c>
      <c r="AQ20" s="16" t="str">
        <f t="shared" si="0"/>
        <v>0인</v>
      </c>
      <c r="AR20" s="1" t="s">
        <v>2</v>
      </c>
    </row>
    <row r="21" spans="1:44" ht="27.6" customHeight="1" outlineLevel="1" x14ac:dyDescent="0.3">
      <c r="A21" s="33">
        <v>16</v>
      </c>
      <c r="B21" s="34">
        <v>23</v>
      </c>
      <c r="D21" s="451"/>
      <c r="E21" s="1122"/>
      <c r="F21" s="1111"/>
      <c r="G21" s="1126"/>
      <c r="H21" s="677" t="s">
        <v>65</v>
      </c>
      <c r="I21" s="69" t="s">
        <v>63</v>
      </c>
      <c r="J21" s="70" t="s">
        <v>43</v>
      </c>
      <c r="K21" s="71">
        <v>2.9</v>
      </c>
      <c r="L21" s="72" t="s">
        <v>44</v>
      </c>
      <c r="M21" s="64"/>
      <c r="N21" s="65">
        <v>2.7041666666666671</v>
      </c>
      <c r="O21" s="66">
        <v>0.33333333333333331</v>
      </c>
      <c r="P21" s="66">
        <v>1.0416666666666665</v>
      </c>
      <c r="Q21" s="66">
        <v>0.125</v>
      </c>
      <c r="R21" s="66">
        <v>0.125</v>
      </c>
      <c r="S21" s="66">
        <v>1.625</v>
      </c>
      <c r="T21" s="66">
        <v>2.208333333333333</v>
      </c>
      <c r="U21" s="73">
        <v>3.1733333333333329</v>
      </c>
      <c r="V21" s="68"/>
      <c r="W21" s="55"/>
      <c r="X21" s="56"/>
      <c r="Y21" s="57"/>
      <c r="Z21" s="57"/>
      <c r="AA21" s="57"/>
      <c r="AB21" s="34"/>
      <c r="AC21" s="56"/>
      <c r="AD21" s="57"/>
      <c r="AE21" s="57"/>
      <c r="AF21" s="34"/>
      <c r="AG21" s="58"/>
      <c r="AH21" s="57"/>
      <c r="AI21" s="57"/>
      <c r="AJ21" s="59"/>
      <c r="AK21" s="56"/>
      <c r="AL21" s="57"/>
      <c r="AM21" s="51"/>
      <c r="AN21" s="648" t="s">
        <v>8116</v>
      </c>
      <c r="AO21" s="607" t="str">
        <f t="shared" si="1"/>
        <v>해당없음</v>
      </c>
      <c r="AP21" s="179" t="str">
        <f>IF(AN21="해당없음","해당없음",INDEX($W$5:$AL$5, MATCH("◎", $W21:AL21,0)))</f>
        <v>해당없음</v>
      </c>
      <c r="AQ21" s="16" t="str">
        <f t="shared" si="0"/>
        <v>0인</v>
      </c>
      <c r="AR21" s="1" t="s">
        <v>2</v>
      </c>
    </row>
    <row r="22" spans="1:44" ht="27.6" customHeight="1" outlineLevel="1" x14ac:dyDescent="0.3">
      <c r="A22" s="33">
        <v>17</v>
      </c>
      <c r="B22" s="34">
        <v>24</v>
      </c>
      <c r="D22" s="451"/>
      <c r="E22" s="1122"/>
      <c r="F22" s="1111"/>
      <c r="G22" s="1126"/>
      <c r="H22" s="677" t="s">
        <v>66</v>
      </c>
      <c r="I22" s="69" t="s">
        <v>63</v>
      </c>
      <c r="J22" s="70" t="s">
        <v>43</v>
      </c>
      <c r="K22" s="71">
        <v>2</v>
      </c>
      <c r="L22" s="72" t="s">
        <v>44</v>
      </c>
      <c r="M22" s="64"/>
      <c r="N22" s="65">
        <v>2.7041666666666671</v>
      </c>
      <c r="O22" s="66">
        <v>0.375</v>
      </c>
      <c r="P22" s="66">
        <v>1.0416666666666665</v>
      </c>
      <c r="Q22" s="66">
        <v>0.125</v>
      </c>
      <c r="R22" s="66">
        <v>0.125</v>
      </c>
      <c r="S22" s="66">
        <v>1.6666666666666665</v>
      </c>
      <c r="T22" s="66">
        <v>2.5</v>
      </c>
      <c r="U22" s="73">
        <v>3.415</v>
      </c>
      <c r="V22" s="68"/>
      <c r="W22" s="55"/>
      <c r="X22" s="56"/>
      <c r="Y22" s="57"/>
      <c r="Z22" s="57"/>
      <c r="AA22" s="57"/>
      <c r="AB22" s="34"/>
      <c r="AC22" s="56"/>
      <c r="AD22" s="57"/>
      <c r="AE22" s="57"/>
      <c r="AF22" s="34"/>
      <c r="AG22" s="58"/>
      <c r="AH22" s="57"/>
      <c r="AI22" s="57"/>
      <c r="AJ22" s="59"/>
      <c r="AK22" s="56"/>
      <c r="AL22" s="57"/>
      <c r="AM22" s="51"/>
      <c r="AN22" s="648" t="s">
        <v>8116</v>
      </c>
      <c r="AO22" s="607" t="str">
        <f t="shared" si="1"/>
        <v>해당없음</v>
      </c>
      <c r="AP22" s="179" t="str">
        <f>IF(AN22="해당없음","해당없음",INDEX($W$5:$AL$5, MATCH("◎", $W22:AL22,0)))</f>
        <v>해당없음</v>
      </c>
      <c r="AQ22" s="16" t="str">
        <f t="shared" si="0"/>
        <v>0인</v>
      </c>
      <c r="AR22" s="1" t="s">
        <v>2</v>
      </c>
    </row>
    <row r="23" spans="1:44" ht="27.6" customHeight="1" outlineLevel="1" x14ac:dyDescent="0.3">
      <c r="A23" s="33">
        <v>18</v>
      </c>
      <c r="B23" s="34">
        <v>25</v>
      </c>
      <c r="D23" s="451"/>
      <c r="E23" s="1122"/>
      <c r="F23" s="1111"/>
      <c r="G23" s="1126"/>
      <c r="H23" s="677" t="s">
        <v>67</v>
      </c>
      <c r="I23" s="69" t="s">
        <v>63</v>
      </c>
      <c r="J23" s="70" t="s">
        <v>43</v>
      </c>
      <c r="K23" s="71">
        <v>2.9</v>
      </c>
      <c r="L23" s="72" t="s">
        <v>44</v>
      </c>
      <c r="M23" s="64"/>
      <c r="N23" s="65">
        <v>2.6625000000000001</v>
      </c>
      <c r="O23" s="66">
        <v>0.16666666666666666</v>
      </c>
      <c r="P23" s="66">
        <v>1.0416666666666665</v>
      </c>
      <c r="Q23" s="66">
        <v>0.125</v>
      </c>
      <c r="R23" s="66">
        <v>0.125</v>
      </c>
      <c r="S23" s="66">
        <v>1.4583333333333333</v>
      </c>
      <c r="T23" s="66">
        <v>2.166666666666667</v>
      </c>
      <c r="U23" s="73">
        <v>3.09</v>
      </c>
      <c r="V23" s="68"/>
      <c r="W23" s="55"/>
      <c r="X23" s="56"/>
      <c r="Y23" s="57"/>
      <c r="Z23" s="57"/>
      <c r="AA23" s="57"/>
      <c r="AB23" s="34"/>
      <c r="AC23" s="56"/>
      <c r="AD23" s="57"/>
      <c r="AE23" s="57"/>
      <c r="AF23" s="34"/>
      <c r="AG23" s="58"/>
      <c r="AH23" s="57"/>
      <c r="AI23" s="57"/>
      <c r="AJ23" s="59"/>
      <c r="AK23" s="56"/>
      <c r="AL23" s="57"/>
      <c r="AM23" s="51"/>
      <c r="AN23" s="648" t="s">
        <v>8116</v>
      </c>
      <c r="AO23" s="607" t="str">
        <f t="shared" si="1"/>
        <v>해당없음</v>
      </c>
      <c r="AP23" s="179" t="str">
        <f>IF(AN23="해당없음","해당없음",INDEX($W$5:$AL$5, MATCH("◎", $W23:AL23,0)))</f>
        <v>해당없음</v>
      </c>
      <c r="AQ23" s="16" t="str">
        <f t="shared" si="0"/>
        <v>0인</v>
      </c>
      <c r="AR23" s="1" t="s">
        <v>2</v>
      </c>
    </row>
    <row r="24" spans="1:44" ht="27.6" customHeight="1" outlineLevel="1" x14ac:dyDescent="0.3">
      <c r="A24" s="33">
        <v>19</v>
      </c>
      <c r="B24" s="34">
        <v>26</v>
      </c>
      <c r="D24" s="451"/>
      <c r="E24" s="1122"/>
      <c r="F24" s="1111"/>
      <c r="G24" s="1126"/>
      <c r="H24" s="677" t="s">
        <v>68</v>
      </c>
      <c r="I24" s="69" t="s">
        <v>63</v>
      </c>
      <c r="J24" s="70" t="s">
        <v>43</v>
      </c>
      <c r="K24" s="71">
        <v>2</v>
      </c>
      <c r="L24" s="72" t="s">
        <v>44</v>
      </c>
      <c r="M24" s="64"/>
      <c r="N24" s="65">
        <v>2.6625000000000001</v>
      </c>
      <c r="O24" s="66">
        <v>0.20833333333333334</v>
      </c>
      <c r="P24" s="66">
        <v>1.0416666666666665</v>
      </c>
      <c r="Q24" s="66">
        <v>0.125</v>
      </c>
      <c r="R24" s="66">
        <v>0.125</v>
      </c>
      <c r="S24" s="66">
        <v>1.5</v>
      </c>
      <c r="T24" s="66">
        <v>2.208333333333333</v>
      </c>
      <c r="U24" s="73">
        <v>3.1316666666666664</v>
      </c>
      <c r="V24" s="68"/>
      <c r="W24" s="55"/>
      <c r="X24" s="56"/>
      <c r="Y24" s="57"/>
      <c r="Z24" s="57"/>
      <c r="AA24" s="57"/>
      <c r="AB24" s="34"/>
      <c r="AC24" s="56"/>
      <c r="AD24" s="57"/>
      <c r="AE24" s="57"/>
      <c r="AF24" s="34"/>
      <c r="AG24" s="58"/>
      <c r="AH24" s="57"/>
      <c r="AI24" s="57"/>
      <c r="AJ24" s="59"/>
      <c r="AK24" s="56"/>
      <c r="AL24" s="57"/>
      <c r="AM24" s="51"/>
      <c r="AN24" s="648" t="s">
        <v>8116</v>
      </c>
      <c r="AO24" s="607" t="str">
        <f t="shared" si="1"/>
        <v>해당없음</v>
      </c>
      <c r="AP24" s="179" t="str">
        <f>IF(AN24="해당없음","해당없음",INDEX($W$5:$AL$5, MATCH("◎", $W24:AL24,0)))</f>
        <v>해당없음</v>
      </c>
      <c r="AQ24" s="16" t="str">
        <f t="shared" si="0"/>
        <v>0인</v>
      </c>
      <c r="AR24" s="1" t="s">
        <v>2</v>
      </c>
    </row>
    <row r="25" spans="1:44" ht="27.6" customHeight="1" outlineLevel="1" x14ac:dyDescent="0.3">
      <c r="A25" s="33">
        <v>20</v>
      </c>
      <c r="B25" s="34">
        <v>27</v>
      </c>
      <c r="D25" s="451"/>
      <c r="E25" s="1122"/>
      <c r="F25" s="1111"/>
      <c r="G25" s="1109" t="s">
        <v>69</v>
      </c>
      <c r="H25" s="677" t="s">
        <v>70</v>
      </c>
      <c r="I25" s="69" t="s">
        <v>71</v>
      </c>
      <c r="J25" s="70" t="s">
        <v>43</v>
      </c>
      <c r="K25" s="71">
        <v>16.375</v>
      </c>
      <c r="L25" s="72" t="s">
        <v>44</v>
      </c>
      <c r="M25" s="64"/>
      <c r="N25" s="65">
        <v>3.6124999999999998</v>
      </c>
      <c r="O25" s="66">
        <v>0.66666666666666663</v>
      </c>
      <c r="P25" s="66">
        <v>1.0416666666666667</v>
      </c>
      <c r="Q25" s="66">
        <v>0.16666666666666666</v>
      </c>
      <c r="R25" s="66">
        <v>0.125</v>
      </c>
      <c r="S25" s="66">
        <v>2</v>
      </c>
      <c r="T25" s="66">
        <v>2.21875</v>
      </c>
      <c r="U25" s="73">
        <v>3.6199999999999997</v>
      </c>
      <c r="V25" s="68"/>
      <c r="W25" s="55"/>
      <c r="X25" s="56"/>
      <c r="Y25" s="57"/>
      <c r="Z25" s="57"/>
      <c r="AA25" s="57"/>
      <c r="AB25" s="34"/>
      <c r="AC25" s="56"/>
      <c r="AD25" s="57"/>
      <c r="AE25" s="57"/>
      <c r="AF25" s="34"/>
      <c r="AG25" s="58"/>
      <c r="AH25" s="57"/>
      <c r="AI25" s="57"/>
      <c r="AJ25" s="59"/>
      <c r="AK25" s="56"/>
      <c r="AL25" s="57"/>
      <c r="AM25" s="51"/>
      <c r="AN25" s="648" t="s">
        <v>8116</v>
      </c>
      <c r="AO25" s="607" t="str">
        <f t="shared" si="1"/>
        <v>해당없음</v>
      </c>
      <c r="AP25" s="179" t="str">
        <f>IF(AN25="해당없음","해당없음",INDEX($W$5:$AL$5, MATCH("◎", $W25:AL25,0)))</f>
        <v>해당없음</v>
      </c>
      <c r="AQ25" s="16" t="str">
        <f t="shared" si="0"/>
        <v>0인</v>
      </c>
      <c r="AR25" s="1" t="s">
        <v>2</v>
      </c>
    </row>
    <row r="26" spans="1:44" ht="27.6" customHeight="1" outlineLevel="1" x14ac:dyDescent="0.3">
      <c r="A26" s="33">
        <v>21</v>
      </c>
      <c r="B26" s="34">
        <v>28</v>
      </c>
      <c r="D26" s="451"/>
      <c r="E26" s="1122"/>
      <c r="F26" s="1111"/>
      <c r="G26" s="1109"/>
      <c r="H26" s="677" t="s">
        <v>72</v>
      </c>
      <c r="I26" s="69" t="s">
        <v>71</v>
      </c>
      <c r="J26" s="70" t="s">
        <v>43</v>
      </c>
      <c r="K26" s="71">
        <v>5.0625</v>
      </c>
      <c r="L26" s="72" t="s">
        <v>44</v>
      </c>
      <c r="M26" s="64"/>
      <c r="N26" s="65">
        <v>2.8312499999999998</v>
      </c>
      <c r="O26" s="66">
        <v>1.7916666666666665</v>
      </c>
      <c r="P26" s="66">
        <v>1.5416666666666667</v>
      </c>
      <c r="Q26" s="66">
        <v>0.16666666666666666</v>
      </c>
      <c r="R26" s="66">
        <v>0.20833333333333331</v>
      </c>
      <c r="S26" s="66">
        <v>3.708333333333333</v>
      </c>
      <c r="T26" s="66">
        <v>2.625</v>
      </c>
      <c r="U26" s="73">
        <v>3.9741666666666666</v>
      </c>
      <c r="V26" s="68"/>
      <c r="W26" s="55"/>
      <c r="X26" s="56"/>
      <c r="Y26" s="57"/>
      <c r="Z26" s="57"/>
      <c r="AA26" s="57"/>
      <c r="AB26" s="34"/>
      <c r="AC26" s="56"/>
      <c r="AD26" s="57"/>
      <c r="AE26" s="57"/>
      <c r="AF26" s="34"/>
      <c r="AG26" s="58"/>
      <c r="AH26" s="57"/>
      <c r="AI26" s="57"/>
      <c r="AJ26" s="59"/>
      <c r="AK26" s="56"/>
      <c r="AL26" s="57"/>
      <c r="AM26" s="51"/>
      <c r="AN26" s="648" t="s">
        <v>8116</v>
      </c>
      <c r="AO26" s="607" t="str">
        <f t="shared" si="1"/>
        <v>해당없음</v>
      </c>
      <c r="AP26" s="179" t="str">
        <f>IF(AN26="해당없음","해당없음",INDEX($W$5:$AL$5, MATCH("◎", $W26:AL26,0)))</f>
        <v>해당없음</v>
      </c>
      <c r="AQ26" s="16" t="str">
        <f t="shared" si="0"/>
        <v>0인</v>
      </c>
      <c r="AR26" s="1" t="s">
        <v>2</v>
      </c>
    </row>
    <row r="27" spans="1:44" ht="27.6" customHeight="1" outlineLevel="1" x14ac:dyDescent="0.3">
      <c r="A27" s="33">
        <v>22</v>
      </c>
      <c r="B27" s="34">
        <v>29</v>
      </c>
      <c r="D27" s="451"/>
      <c r="E27" s="1122"/>
      <c r="F27" s="1111"/>
      <c r="G27" s="1109"/>
      <c r="H27" s="677" t="s">
        <v>73</v>
      </c>
      <c r="I27" s="69" t="s">
        <v>71</v>
      </c>
      <c r="J27" s="70" t="s">
        <v>43</v>
      </c>
      <c r="K27" s="71">
        <v>8.3125</v>
      </c>
      <c r="L27" s="72" t="s">
        <v>44</v>
      </c>
      <c r="M27" s="64"/>
      <c r="N27" s="65">
        <v>3.2062499999999998</v>
      </c>
      <c r="O27" s="66">
        <v>0.95833333333333326</v>
      </c>
      <c r="P27" s="66">
        <v>1.5833333333333333</v>
      </c>
      <c r="Q27" s="66">
        <v>0.16666666666666666</v>
      </c>
      <c r="R27" s="66">
        <v>0.16666666666666666</v>
      </c>
      <c r="S27" s="66">
        <v>2.875</v>
      </c>
      <c r="T27" s="66">
        <v>2.78125</v>
      </c>
      <c r="U27" s="73">
        <v>4.0824999999999996</v>
      </c>
      <c r="V27" s="68"/>
      <c r="W27" s="55"/>
      <c r="X27" s="56"/>
      <c r="Y27" s="57"/>
      <c r="Z27" s="57"/>
      <c r="AA27" s="57"/>
      <c r="AB27" s="34"/>
      <c r="AC27" s="56"/>
      <c r="AD27" s="57"/>
      <c r="AE27" s="57"/>
      <c r="AF27" s="34"/>
      <c r="AG27" s="58"/>
      <c r="AH27" s="57"/>
      <c r="AI27" s="57"/>
      <c r="AJ27" s="59"/>
      <c r="AK27" s="56"/>
      <c r="AL27" s="57"/>
      <c r="AM27" s="51"/>
      <c r="AN27" s="648" t="s">
        <v>8116</v>
      </c>
      <c r="AO27" s="607" t="str">
        <f t="shared" si="1"/>
        <v>해당없음</v>
      </c>
      <c r="AP27" s="179" t="str">
        <f>IF(AN27="해당없음","해당없음",INDEX($W$5:$AL$5, MATCH("◎", $W27:AL27,0)))</f>
        <v>해당없음</v>
      </c>
      <c r="AQ27" s="16" t="str">
        <f t="shared" si="0"/>
        <v>0인</v>
      </c>
      <c r="AR27" s="1" t="s">
        <v>2</v>
      </c>
    </row>
    <row r="28" spans="1:44" ht="27.6" customHeight="1" outlineLevel="1" x14ac:dyDescent="0.3">
      <c r="A28" s="33">
        <v>23</v>
      </c>
      <c r="B28" s="34">
        <v>30</v>
      </c>
      <c r="D28" s="451"/>
      <c r="E28" s="1122"/>
      <c r="F28" s="1111"/>
      <c r="G28" s="1109"/>
      <c r="H28" s="677" t="s">
        <v>74</v>
      </c>
      <c r="I28" s="69" t="s">
        <v>71</v>
      </c>
      <c r="J28" s="70" t="s">
        <v>43</v>
      </c>
      <c r="K28" s="71">
        <v>9.75</v>
      </c>
      <c r="L28" s="72" t="s">
        <v>44</v>
      </c>
      <c r="M28" s="64"/>
      <c r="N28" s="65">
        <v>3.0687500000000001</v>
      </c>
      <c r="O28" s="66">
        <v>4.1666666666666664E-2</v>
      </c>
      <c r="P28" s="66">
        <v>0.54166666666666663</v>
      </c>
      <c r="Q28" s="66">
        <v>0.79166666666666674</v>
      </c>
      <c r="R28" s="66">
        <v>0.83333333333333326</v>
      </c>
      <c r="S28" s="66">
        <v>2.208333333333333</v>
      </c>
      <c r="T28" s="66">
        <v>2.53125</v>
      </c>
      <c r="U28" s="73">
        <v>3.6941666666666668</v>
      </c>
      <c r="V28" s="68"/>
      <c r="W28" s="55"/>
      <c r="X28" s="56"/>
      <c r="Y28" s="57"/>
      <c r="Z28" s="57"/>
      <c r="AA28" s="57"/>
      <c r="AB28" s="34"/>
      <c r="AC28" s="56"/>
      <c r="AD28" s="57"/>
      <c r="AE28" s="57"/>
      <c r="AF28" s="34"/>
      <c r="AG28" s="58"/>
      <c r="AH28" s="57"/>
      <c r="AI28" s="57"/>
      <c r="AJ28" s="59"/>
      <c r="AK28" s="56"/>
      <c r="AL28" s="57"/>
      <c r="AM28" s="51"/>
      <c r="AN28" s="648" t="s">
        <v>8116</v>
      </c>
      <c r="AO28" s="607" t="str">
        <f t="shared" si="1"/>
        <v>해당없음</v>
      </c>
      <c r="AP28" s="179" t="str">
        <f>IF(AN28="해당없음","해당없음",INDEX($W$5:$AL$5, MATCH("◎", $W28:AL28,0)))</f>
        <v>해당없음</v>
      </c>
      <c r="AQ28" s="16" t="str">
        <f t="shared" si="0"/>
        <v>0인</v>
      </c>
      <c r="AR28" s="1" t="s">
        <v>2</v>
      </c>
    </row>
    <row r="29" spans="1:44" ht="27.6" customHeight="1" outlineLevel="1" x14ac:dyDescent="0.3">
      <c r="A29" s="33">
        <v>24</v>
      </c>
      <c r="B29" s="34">
        <v>31</v>
      </c>
      <c r="D29" s="451"/>
      <c r="E29" s="1122"/>
      <c r="F29" s="1111"/>
      <c r="G29" s="1109"/>
      <c r="H29" s="677" t="s">
        <v>75</v>
      </c>
      <c r="I29" s="69" t="s">
        <v>71</v>
      </c>
      <c r="J29" s="70" t="s">
        <v>43</v>
      </c>
      <c r="K29" s="76">
        <v>4.125</v>
      </c>
      <c r="L29" s="77" t="s">
        <v>44</v>
      </c>
      <c r="M29" s="64"/>
      <c r="N29" s="65">
        <v>2.6625000000000001</v>
      </c>
      <c r="O29" s="66">
        <v>0.33333333333333331</v>
      </c>
      <c r="P29" s="66">
        <v>1.9166666666666667</v>
      </c>
      <c r="Q29" s="66">
        <v>0.16666666666666666</v>
      </c>
      <c r="R29" s="66">
        <v>0.41666666666666663</v>
      </c>
      <c r="S29" s="66">
        <v>2.833333333333333</v>
      </c>
      <c r="T29" s="66">
        <v>2.25</v>
      </c>
      <c r="U29" s="73">
        <v>3.4316666666666666</v>
      </c>
      <c r="V29" s="68"/>
      <c r="W29" s="55"/>
      <c r="X29" s="56"/>
      <c r="Y29" s="57"/>
      <c r="Z29" s="57"/>
      <c r="AA29" s="57"/>
      <c r="AB29" s="34"/>
      <c r="AC29" s="56"/>
      <c r="AD29" s="57"/>
      <c r="AE29" s="57"/>
      <c r="AF29" s="34"/>
      <c r="AG29" s="58"/>
      <c r="AH29" s="57"/>
      <c r="AI29" s="57"/>
      <c r="AJ29" s="59"/>
      <c r="AK29" s="56"/>
      <c r="AL29" s="57"/>
      <c r="AM29" s="51"/>
      <c r="AN29" s="648" t="s">
        <v>8116</v>
      </c>
      <c r="AO29" s="607" t="str">
        <f t="shared" si="1"/>
        <v>해당없음</v>
      </c>
      <c r="AP29" s="179" t="str">
        <f>IF(AN29="해당없음","해당없음",INDEX($W$5:$AL$5, MATCH("◎", $W29:AL29,0)))</f>
        <v>해당없음</v>
      </c>
      <c r="AQ29" s="16" t="str">
        <f t="shared" si="0"/>
        <v>0인</v>
      </c>
      <c r="AR29" s="1" t="s">
        <v>2</v>
      </c>
    </row>
    <row r="30" spans="1:44" ht="27.6" customHeight="1" outlineLevel="1" x14ac:dyDescent="0.3">
      <c r="A30" s="33">
        <v>25</v>
      </c>
      <c r="B30" s="34">
        <v>73</v>
      </c>
      <c r="D30" s="451"/>
      <c r="E30" s="1122"/>
      <c r="F30" s="1111" t="s">
        <v>76</v>
      </c>
      <c r="G30" s="1107" t="s">
        <v>77</v>
      </c>
      <c r="H30" s="1108"/>
      <c r="I30" s="60" t="s">
        <v>63</v>
      </c>
      <c r="J30" s="61" t="s">
        <v>43</v>
      </c>
      <c r="K30" s="62">
        <v>2.7</v>
      </c>
      <c r="L30" s="63" t="s">
        <v>78</v>
      </c>
      <c r="M30" s="64"/>
      <c r="N30" s="40">
        <v>4.333333333333333</v>
      </c>
      <c r="O30" s="41">
        <v>3</v>
      </c>
      <c r="P30" s="41">
        <v>3</v>
      </c>
      <c r="Q30" s="41">
        <v>3</v>
      </c>
      <c r="R30" s="41">
        <v>3</v>
      </c>
      <c r="S30" s="41">
        <v>12</v>
      </c>
      <c r="T30" s="41">
        <v>4.666666666666667</v>
      </c>
      <c r="U30" s="42">
        <v>7.8666666666666663</v>
      </c>
      <c r="V30" s="68"/>
      <c r="W30" s="55"/>
      <c r="X30" s="56"/>
      <c r="Y30" s="57"/>
      <c r="Z30" s="57"/>
      <c r="AA30" s="57"/>
      <c r="AB30" s="34"/>
      <c r="AC30" s="56"/>
      <c r="AD30" s="57"/>
      <c r="AE30" s="57"/>
      <c r="AF30" s="34"/>
      <c r="AG30" s="58"/>
      <c r="AH30" s="57"/>
      <c r="AI30" s="57"/>
      <c r="AJ30" s="59"/>
      <c r="AK30" s="56"/>
      <c r="AL30" s="57"/>
      <c r="AM30" s="78"/>
      <c r="AN30" s="648" t="s">
        <v>8116</v>
      </c>
      <c r="AO30" s="607" t="str">
        <f t="shared" si="1"/>
        <v>해당없음</v>
      </c>
      <c r="AP30" s="179" t="str">
        <f>IF(AN30="해당없음","해당없음",INDEX($W$5:$AL$5, MATCH("◎", $W30:AL30,0)))</f>
        <v>해당없음</v>
      </c>
      <c r="AQ30" s="16" t="str">
        <f t="shared" si="0"/>
        <v>0인</v>
      </c>
      <c r="AR30" s="1" t="s">
        <v>2</v>
      </c>
    </row>
    <row r="31" spans="1:44" ht="27.6" customHeight="1" outlineLevel="1" x14ac:dyDescent="0.3">
      <c r="A31" s="33">
        <v>26</v>
      </c>
      <c r="B31" s="34">
        <v>75</v>
      </c>
      <c r="D31" s="451"/>
      <c r="E31" s="1122"/>
      <c r="F31" s="1111"/>
      <c r="G31" s="1107" t="s">
        <v>79</v>
      </c>
      <c r="H31" s="1108"/>
      <c r="I31" s="69" t="s">
        <v>56</v>
      </c>
      <c r="J31" s="70" t="s">
        <v>43</v>
      </c>
      <c r="K31" s="71">
        <v>5.333333333333333</v>
      </c>
      <c r="L31" s="72" t="s">
        <v>78</v>
      </c>
      <c r="M31" s="64"/>
      <c r="N31" s="65">
        <v>3.4</v>
      </c>
      <c r="O31" s="66">
        <v>0.8571428571428571</v>
      </c>
      <c r="P31" s="66">
        <v>0</v>
      </c>
      <c r="Q31" s="66">
        <v>0</v>
      </c>
      <c r="R31" s="66">
        <v>0</v>
      </c>
      <c r="S31" s="66">
        <v>0.8571428571428571</v>
      </c>
      <c r="T31" s="66">
        <v>2</v>
      </c>
      <c r="U31" s="73">
        <v>3.1314285714285717</v>
      </c>
      <c r="V31" s="68"/>
      <c r="W31" s="55"/>
      <c r="X31" s="56"/>
      <c r="Y31" s="57"/>
      <c r="Z31" s="57"/>
      <c r="AA31" s="57"/>
      <c r="AB31" s="34"/>
      <c r="AC31" s="56"/>
      <c r="AD31" s="57"/>
      <c r="AE31" s="57"/>
      <c r="AF31" s="34"/>
      <c r="AG31" s="58"/>
      <c r="AH31" s="57"/>
      <c r="AI31" s="57"/>
      <c r="AJ31" s="59"/>
      <c r="AK31" s="56"/>
      <c r="AL31" s="57"/>
      <c r="AM31" s="78"/>
      <c r="AN31" s="648" t="s">
        <v>8116</v>
      </c>
      <c r="AO31" s="607" t="str">
        <f t="shared" si="1"/>
        <v>해당없음</v>
      </c>
      <c r="AP31" s="179" t="str">
        <f>IF(AN31="해당없음","해당없음",INDEX($W$5:$AL$5, MATCH("◎", $W31:AL31,0)))</f>
        <v>해당없음</v>
      </c>
      <c r="AQ31" s="16" t="str">
        <f t="shared" si="0"/>
        <v>0인</v>
      </c>
      <c r="AR31" s="1" t="s">
        <v>2</v>
      </c>
    </row>
    <row r="32" spans="1:44" ht="27.6" customHeight="1" outlineLevel="1" x14ac:dyDescent="0.3">
      <c r="A32" s="33">
        <v>27</v>
      </c>
      <c r="B32" s="34">
        <v>76</v>
      </c>
      <c r="D32" s="451"/>
      <c r="E32" s="1122"/>
      <c r="F32" s="1111"/>
      <c r="G32" s="1107" t="s">
        <v>80</v>
      </c>
      <c r="H32" s="1108"/>
      <c r="I32" s="69" t="s">
        <v>56</v>
      </c>
      <c r="J32" s="70" t="s">
        <v>43</v>
      </c>
      <c r="K32" s="71">
        <v>5.5</v>
      </c>
      <c r="L32" s="72" t="s">
        <v>78</v>
      </c>
      <c r="M32" s="64"/>
      <c r="N32" s="65">
        <v>3.2571428571428571</v>
      </c>
      <c r="O32" s="66">
        <v>1.5714285714285714</v>
      </c>
      <c r="P32" s="66">
        <v>0.14285714285714285</v>
      </c>
      <c r="Q32" s="66">
        <v>0</v>
      </c>
      <c r="R32" s="66">
        <v>0</v>
      </c>
      <c r="S32" s="66">
        <v>1.7142857142857142</v>
      </c>
      <c r="T32" s="66">
        <v>2</v>
      </c>
      <c r="U32" s="73">
        <v>3.245714285714286</v>
      </c>
      <c r="V32" s="68"/>
      <c r="W32" s="55"/>
      <c r="X32" s="56"/>
      <c r="Y32" s="57"/>
      <c r="Z32" s="57"/>
      <c r="AA32" s="57"/>
      <c r="AB32" s="34"/>
      <c r="AC32" s="56"/>
      <c r="AD32" s="57"/>
      <c r="AE32" s="57"/>
      <c r="AF32" s="34"/>
      <c r="AG32" s="58"/>
      <c r="AH32" s="57"/>
      <c r="AI32" s="57"/>
      <c r="AJ32" s="59"/>
      <c r="AK32" s="56"/>
      <c r="AL32" s="57"/>
      <c r="AM32" s="78"/>
      <c r="AN32" s="648" t="s">
        <v>8116</v>
      </c>
      <c r="AO32" s="607" t="str">
        <f t="shared" si="1"/>
        <v>해당없음</v>
      </c>
      <c r="AP32" s="179" t="str">
        <f>IF(AN32="해당없음","해당없음",INDEX($W$5:$AL$5, MATCH("◎", $W32:AL32,0)))</f>
        <v>해당없음</v>
      </c>
      <c r="AQ32" s="16" t="str">
        <f t="shared" si="0"/>
        <v>0인</v>
      </c>
      <c r="AR32" s="1" t="s">
        <v>2</v>
      </c>
    </row>
    <row r="33" spans="1:44" ht="27.6" customHeight="1" outlineLevel="1" x14ac:dyDescent="0.3">
      <c r="A33" s="33">
        <v>28</v>
      </c>
      <c r="B33" s="34">
        <v>78</v>
      </c>
      <c r="D33" s="451"/>
      <c r="E33" s="1122"/>
      <c r="F33" s="1111"/>
      <c r="G33" s="1107" t="s">
        <v>81</v>
      </c>
      <c r="H33" s="1108"/>
      <c r="I33" s="69" t="s">
        <v>63</v>
      </c>
      <c r="J33" s="70" t="s">
        <v>43</v>
      </c>
      <c r="K33" s="71">
        <v>3.5</v>
      </c>
      <c r="L33" s="72" t="s">
        <v>78</v>
      </c>
      <c r="M33" s="64"/>
      <c r="N33" s="65">
        <v>4</v>
      </c>
      <c r="O33" s="66">
        <v>0</v>
      </c>
      <c r="P33" s="66">
        <v>0</v>
      </c>
      <c r="Q33" s="66">
        <v>0</v>
      </c>
      <c r="R33" s="66">
        <v>0</v>
      </c>
      <c r="S33" s="66">
        <v>0</v>
      </c>
      <c r="T33" s="66">
        <v>5</v>
      </c>
      <c r="U33" s="73">
        <v>5.6</v>
      </c>
      <c r="V33" s="68"/>
      <c r="W33" s="55"/>
      <c r="X33" s="56"/>
      <c r="Y33" s="57"/>
      <c r="Z33" s="57"/>
      <c r="AA33" s="57"/>
      <c r="AB33" s="34"/>
      <c r="AC33" s="56"/>
      <c r="AD33" s="57"/>
      <c r="AE33" s="57"/>
      <c r="AF33" s="34"/>
      <c r="AG33" s="58"/>
      <c r="AH33" s="57"/>
      <c r="AI33" s="57"/>
      <c r="AJ33" s="59"/>
      <c r="AK33" s="56"/>
      <c r="AL33" s="57"/>
      <c r="AM33" s="78"/>
      <c r="AN33" s="648" t="s">
        <v>8116</v>
      </c>
      <c r="AO33" s="607" t="str">
        <f t="shared" si="1"/>
        <v>해당없음</v>
      </c>
      <c r="AP33" s="179" t="str">
        <f>IF(AN33="해당없음","해당없음",INDEX($W$5:$AL$5, MATCH("◎", $W33:AL33,0)))</f>
        <v>해당없음</v>
      </c>
      <c r="AQ33" s="16" t="str">
        <f t="shared" si="0"/>
        <v>0인</v>
      </c>
      <c r="AR33" s="1" t="s">
        <v>2</v>
      </c>
    </row>
    <row r="34" spans="1:44" ht="27.6" customHeight="1" outlineLevel="1" x14ac:dyDescent="0.3">
      <c r="A34" s="33">
        <v>29</v>
      </c>
      <c r="B34" s="34">
        <v>79</v>
      </c>
      <c r="D34" s="451"/>
      <c r="E34" s="1122"/>
      <c r="F34" s="1105" t="s">
        <v>82</v>
      </c>
      <c r="G34" s="1107" t="s">
        <v>83</v>
      </c>
      <c r="H34" s="1108"/>
      <c r="I34" s="69" t="s">
        <v>63</v>
      </c>
      <c r="J34" s="70" t="s">
        <v>43</v>
      </c>
      <c r="K34" s="71">
        <v>12</v>
      </c>
      <c r="L34" s="72" t="s">
        <v>78</v>
      </c>
      <c r="M34" s="64"/>
      <c r="N34" s="65">
        <v>3.5291666666666668</v>
      </c>
      <c r="O34" s="66">
        <v>0.70833333333333337</v>
      </c>
      <c r="P34" s="66">
        <v>0.25</v>
      </c>
      <c r="Q34" s="66">
        <v>0</v>
      </c>
      <c r="R34" s="66">
        <v>0.16666666666666666</v>
      </c>
      <c r="S34" s="66">
        <v>1.125</v>
      </c>
      <c r="T34" s="66">
        <v>3.375</v>
      </c>
      <c r="U34" s="73">
        <v>4.3366666666666669</v>
      </c>
      <c r="V34" s="68"/>
      <c r="W34" s="55"/>
      <c r="X34" s="56"/>
      <c r="Y34" s="57"/>
      <c r="Z34" s="57"/>
      <c r="AA34" s="57"/>
      <c r="AB34" s="34"/>
      <c r="AC34" s="56"/>
      <c r="AD34" s="57"/>
      <c r="AE34" s="57"/>
      <c r="AF34" s="34"/>
      <c r="AG34" s="58"/>
      <c r="AH34" s="57"/>
      <c r="AI34" s="57"/>
      <c r="AJ34" s="59"/>
      <c r="AK34" s="56"/>
      <c r="AL34" s="57"/>
      <c r="AM34" s="78"/>
      <c r="AN34" s="648" t="s">
        <v>8116</v>
      </c>
      <c r="AO34" s="607" t="str">
        <f t="shared" si="1"/>
        <v>해당없음</v>
      </c>
      <c r="AP34" s="179" t="str">
        <f>IF(AN34="해당없음","해당없음",INDEX($W$5:$AL$5, MATCH("◎", $W34:AL34,0)))</f>
        <v>해당없음</v>
      </c>
      <c r="AQ34" s="16" t="str">
        <f t="shared" si="0"/>
        <v>0인</v>
      </c>
      <c r="AR34" s="1" t="s">
        <v>2</v>
      </c>
    </row>
    <row r="35" spans="1:44" ht="27.6" customHeight="1" outlineLevel="1" x14ac:dyDescent="0.3">
      <c r="A35" s="33">
        <v>30</v>
      </c>
      <c r="B35" s="34">
        <v>80</v>
      </c>
      <c r="D35" s="451"/>
      <c r="E35" s="1122"/>
      <c r="F35" s="1105"/>
      <c r="G35" s="1107" t="s">
        <v>84</v>
      </c>
      <c r="H35" s="1108"/>
      <c r="I35" s="69" t="s">
        <v>56</v>
      </c>
      <c r="J35" s="70" t="s">
        <v>43</v>
      </c>
      <c r="K35" s="71">
        <v>7.166666666666667</v>
      </c>
      <c r="L35" s="72" t="s">
        <v>78</v>
      </c>
      <c r="M35" s="64"/>
      <c r="N35" s="65">
        <v>3.9714285714285715</v>
      </c>
      <c r="O35" s="66">
        <v>2.1428571428571428</v>
      </c>
      <c r="P35" s="66">
        <v>1.4285714285714286</v>
      </c>
      <c r="Q35" s="66">
        <v>0</v>
      </c>
      <c r="R35" s="66">
        <v>0</v>
      </c>
      <c r="S35" s="66">
        <v>3.5714285714285716</v>
      </c>
      <c r="T35" s="66">
        <v>3.1428571428571428</v>
      </c>
      <c r="U35" s="73">
        <v>4.8171428571428567</v>
      </c>
      <c r="V35" s="68"/>
      <c r="W35" s="55"/>
      <c r="X35" s="56"/>
      <c r="Y35" s="57"/>
      <c r="Z35" s="57"/>
      <c r="AA35" s="57"/>
      <c r="AB35" s="34"/>
      <c r="AC35" s="56"/>
      <c r="AD35" s="57"/>
      <c r="AE35" s="57"/>
      <c r="AF35" s="34"/>
      <c r="AG35" s="58"/>
      <c r="AH35" s="57"/>
      <c r="AI35" s="57"/>
      <c r="AJ35" s="59"/>
      <c r="AK35" s="56"/>
      <c r="AL35" s="57"/>
      <c r="AM35" s="78"/>
      <c r="AN35" s="648" t="s">
        <v>8116</v>
      </c>
      <c r="AO35" s="607" t="str">
        <f t="shared" si="1"/>
        <v>해당없음</v>
      </c>
      <c r="AP35" s="179" t="str">
        <f>IF(AN35="해당없음","해당없음",INDEX($W$5:$AL$5, MATCH("◎", $W35:AL35,0)))</f>
        <v>해당없음</v>
      </c>
      <c r="AQ35" s="16" t="str">
        <f t="shared" si="0"/>
        <v>0인</v>
      </c>
      <c r="AR35" s="1" t="s">
        <v>2</v>
      </c>
    </row>
    <row r="36" spans="1:44" ht="27.6" customHeight="1" outlineLevel="1" x14ac:dyDescent="0.3">
      <c r="A36" s="33">
        <v>31</v>
      </c>
      <c r="B36" s="34">
        <v>81</v>
      </c>
      <c r="D36" s="451"/>
      <c r="E36" s="1122"/>
      <c r="F36" s="1105"/>
      <c r="G36" s="1107" t="s">
        <v>85</v>
      </c>
      <c r="H36" s="1108"/>
      <c r="I36" s="69" t="s">
        <v>56</v>
      </c>
      <c r="J36" s="70" t="s">
        <v>43</v>
      </c>
      <c r="K36" s="71">
        <v>3.8333333333333335</v>
      </c>
      <c r="L36" s="72" t="s">
        <v>78</v>
      </c>
      <c r="M36" s="64"/>
      <c r="N36" s="65">
        <v>2.95</v>
      </c>
      <c r="O36" s="66">
        <v>1.75</v>
      </c>
      <c r="P36" s="66">
        <v>0</v>
      </c>
      <c r="Q36" s="66">
        <v>0</v>
      </c>
      <c r="R36" s="66">
        <v>0</v>
      </c>
      <c r="S36" s="66">
        <v>1.75</v>
      </c>
      <c r="T36" s="66">
        <v>3.25</v>
      </c>
      <c r="U36" s="73">
        <v>4.1300000000000008</v>
      </c>
      <c r="V36" s="68"/>
      <c r="W36" s="55"/>
      <c r="X36" s="56"/>
      <c r="Y36" s="57"/>
      <c r="Z36" s="57"/>
      <c r="AA36" s="57"/>
      <c r="AB36" s="34"/>
      <c r="AC36" s="56"/>
      <c r="AD36" s="57"/>
      <c r="AE36" s="57"/>
      <c r="AF36" s="34"/>
      <c r="AG36" s="58"/>
      <c r="AH36" s="57"/>
      <c r="AI36" s="57"/>
      <c r="AJ36" s="59"/>
      <c r="AK36" s="56"/>
      <c r="AL36" s="57"/>
      <c r="AM36" s="78"/>
      <c r="AN36" s="648" t="s">
        <v>8116</v>
      </c>
      <c r="AO36" s="607" t="str">
        <f t="shared" si="1"/>
        <v>해당없음</v>
      </c>
      <c r="AP36" s="179" t="str">
        <f>IF(AN36="해당없음","해당없음",INDEX($W$5:$AL$5, MATCH("◎", $W36:AL36,0)))</f>
        <v>해당없음</v>
      </c>
      <c r="AQ36" s="16" t="str">
        <f t="shared" si="0"/>
        <v>0인</v>
      </c>
      <c r="AR36" s="1" t="s">
        <v>2</v>
      </c>
    </row>
    <row r="37" spans="1:44" ht="27.6" customHeight="1" outlineLevel="1" x14ac:dyDescent="0.3">
      <c r="A37" s="33">
        <v>32</v>
      </c>
      <c r="B37" s="34">
        <v>82</v>
      </c>
      <c r="D37" s="451"/>
      <c r="E37" s="1122"/>
      <c r="F37" s="1105"/>
      <c r="G37" s="1107" t="s">
        <v>86</v>
      </c>
      <c r="H37" s="1108"/>
      <c r="I37" s="69" t="s">
        <v>56</v>
      </c>
      <c r="J37" s="70" t="s">
        <v>43</v>
      </c>
      <c r="K37" s="71">
        <v>3.3333333333333335</v>
      </c>
      <c r="L37" s="72" t="s">
        <v>78</v>
      </c>
      <c r="M37" s="64"/>
      <c r="N37" s="65">
        <v>3.2</v>
      </c>
      <c r="O37" s="66">
        <v>2.25</v>
      </c>
      <c r="P37" s="66">
        <v>0.5</v>
      </c>
      <c r="Q37" s="66">
        <v>0</v>
      </c>
      <c r="R37" s="66">
        <v>0</v>
      </c>
      <c r="S37" s="66">
        <v>2.75</v>
      </c>
      <c r="T37" s="66">
        <v>3.25</v>
      </c>
      <c r="U37" s="73">
        <v>4.43</v>
      </c>
      <c r="V37" s="68"/>
      <c r="W37" s="55"/>
      <c r="X37" s="56"/>
      <c r="Y37" s="57"/>
      <c r="Z37" s="57"/>
      <c r="AA37" s="57"/>
      <c r="AB37" s="34"/>
      <c r="AC37" s="56"/>
      <c r="AD37" s="57"/>
      <c r="AE37" s="57"/>
      <c r="AF37" s="34"/>
      <c r="AG37" s="58"/>
      <c r="AH37" s="57"/>
      <c r="AI37" s="57"/>
      <c r="AJ37" s="59"/>
      <c r="AK37" s="56"/>
      <c r="AL37" s="57"/>
      <c r="AM37" s="78"/>
      <c r="AN37" s="648" t="s">
        <v>8116</v>
      </c>
      <c r="AO37" s="607" t="str">
        <f t="shared" si="1"/>
        <v>해당없음</v>
      </c>
      <c r="AP37" s="179" t="str">
        <f>IF(AN37="해당없음","해당없음",INDEX($W$5:$AL$5, MATCH("◎", $W37:AL37,0)))</f>
        <v>해당없음</v>
      </c>
      <c r="AQ37" s="16" t="str">
        <f t="shared" si="0"/>
        <v>0인</v>
      </c>
      <c r="AR37" s="1" t="s">
        <v>2</v>
      </c>
    </row>
    <row r="38" spans="1:44" ht="27.6" customHeight="1" outlineLevel="1" x14ac:dyDescent="0.3">
      <c r="A38" s="33">
        <v>33</v>
      </c>
      <c r="B38" s="34">
        <v>83</v>
      </c>
      <c r="D38" s="451"/>
      <c r="E38" s="1122"/>
      <c r="F38" s="1105"/>
      <c r="G38" s="1109" t="s">
        <v>87</v>
      </c>
      <c r="H38" s="680" t="s">
        <v>88</v>
      </c>
      <c r="I38" s="69" t="s">
        <v>63</v>
      </c>
      <c r="J38" s="70" t="s">
        <v>43</v>
      </c>
      <c r="K38" s="71">
        <v>7.833333333333333</v>
      </c>
      <c r="L38" s="72" t="s">
        <v>78</v>
      </c>
      <c r="M38" s="64"/>
      <c r="N38" s="65">
        <v>2.9624999999999999</v>
      </c>
      <c r="O38" s="66">
        <v>1.4166666666666667</v>
      </c>
      <c r="P38" s="66">
        <v>1.25</v>
      </c>
      <c r="Q38" s="66">
        <v>0</v>
      </c>
      <c r="R38" s="66">
        <v>0.16666666666666666</v>
      </c>
      <c r="S38" s="66">
        <v>2.8333333333333335</v>
      </c>
      <c r="T38" s="66">
        <v>2.416666666666667</v>
      </c>
      <c r="U38" s="73">
        <v>3.6850000000000005</v>
      </c>
      <c r="V38" s="68"/>
      <c r="W38" s="55"/>
      <c r="X38" s="56"/>
      <c r="Y38" s="57"/>
      <c r="Z38" s="57"/>
      <c r="AA38" s="57"/>
      <c r="AB38" s="34"/>
      <c r="AC38" s="56"/>
      <c r="AD38" s="57"/>
      <c r="AE38" s="57"/>
      <c r="AF38" s="34"/>
      <c r="AG38" s="58"/>
      <c r="AH38" s="57"/>
      <c r="AI38" s="57"/>
      <c r="AJ38" s="59"/>
      <c r="AK38" s="56"/>
      <c r="AL38" s="57"/>
      <c r="AM38" s="78"/>
      <c r="AN38" s="648" t="s">
        <v>8116</v>
      </c>
      <c r="AO38" s="607" t="str">
        <f t="shared" si="1"/>
        <v>해당없음</v>
      </c>
      <c r="AP38" s="179" t="str">
        <f>IF(AN38="해당없음","해당없음",INDEX($W$5:$AL$5, MATCH("◎", $W38:AL38,0)))</f>
        <v>해당없음</v>
      </c>
      <c r="AQ38" s="16" t="str">
        <f t="shared" si="0"/>
        <v>0인</v>
      </c>
      <c r="AR38" s="1" t="s">
        <v>2</v>
      </c>
    </row>
    <row r="39" spans="1:44" ht="27.6" customHeight="1" outlineLevel="1" x14ac:dyDescent="0.3">
      <c r="A39" s="33">
        <v>34</v>
      </c>
      <c r="B39" s="34">
        <v>84</v>
      </c>
      <c r="D39" s="451"/>
      <c r="E39" s="1122"/>
      <c r="F39" s="1106"/>
      <c r="G39" s="1110"/>
      <c r="H39" s="682" t="s">
        <v>89</v>
      </c>
      <c r="I39" s="79" t="s">
        <v>90</v>
      </c>
      <c r="J39" s="70" t="s">
        <v>43</v>
      </c>
      <c r="K39" s="71">
        <v>9.8333333333333339</v>
      </c>
      <c r="L39" s="72" t="s">
        <v>78</v>
      </c>
      <c r="M39" s="64"/>
      <c r="N39" s="65">
        <v>3.4208333333333329</v>
      </c>
      <c r="O39" s="66">
        <v>2.125</v>
      </c>
      <c r="P39" s="66">
        <v>1.25</v>
      </c>
      <c r="Q39" s="66">
        <v>0</v>
      </c>
      <c r="R39" s="66">
        <v>0.16666666666666666</v>
      </c>
      <c r="S39" s="66">
        <v>3.5416666666666665</v>
      </c>
      <c r="T39" s="66">
        <v>2.666666666666667</v>
      </c>
      <c r="U39" s="73">
        <v>4.21</v>
      </c>
      <c r="V39" s="68"/>
      <c r="W39" s="80"/>
      <c r="X39" s="74"/>
      <c r="Y39" s="81"/>
      <c r="Z39" s="81"/>
      <c r="AA39" s="81"/>
      <c r="AB39" s="82"/>
      <c r="AC39" s="74"/>
      <c r="AD39" s="81"/>
      <c r="AE39" s="81"/>
      <c r="AF39" s="82"/>
      <c r="AG39" s="83"/>
      <c r="AH39" s="81"/>
      <c r="AI39" s="81"/>
      <c r="AJ39" s="84"/>
      <c r="AK39" s="74"/>
      <c r="AL39" s="81"/>
      <c r="AM39" s="85"/>
      <c r="AN39" s="648" t="s">
        <v>8116</v>
      </c>
      <c r="AO39" s="607" t="str">
        <f t="shared" si="1"/>
        <v>해당없음</v>
      </c>
      <c r="AP39" s="179" t="str">
        <f>IF(AN39="해당없음","해당없음",INDEX($W$5:$AL$5, MATCH("◎", $W39:AL39,0)))</f>
        <v>해당없음</v>
      </c>
      <c r="AQ39" s="16" t="str">
        <f t="shared" si="0"/>
        <v>0인</v>
      </c>
      <c r="AR39" s="1" t="s">
        <v>2</v>
      </c>
    </row>
    <row r="40" spans="1:44" ht="27.6" customHeight="1" outlineLevel="1" x14ac:dyDescent="0.3">
      <c r="A40" s="33">
        <v>35</v>
      </c>
      <c r="B40" s="86" t="s">
        <v>91</v>
      </c>
      <c r="D40" s="451"/>
      <c r="E40" s="1152" t="s">
        <v>92</v>
      </c>
      <c r="F40" s="1123" t="s">
        <v>93</v>
      </c>
      <c r="G40" s="1160" t="s">
        <v>94</v>
      </c>
      <c r="H40" s="1161"/>
      <c r="I40" s="87" t="s">
        <v>63</v>
      </c>
      <c r="J40" s="88"/>
      <c r="K40" s="89"/>
      <c r="L40" s="90" t="s">
        <v>78</v>
      </c>
      <c r="M40" s="64"/>
      <c r="N40" s="91"/>
      <c r="O40" s="92"/>
      <c r="P40" s="92"/>
      <c r="Q40" s="92"/>
      <c r="R40" s="92"/>
      <c r="S40" s="92"/>
      <c r="T40" s="92"/>
      <c r="U40" s="93"/>
      <c r="V40" s="68"/>
      <c r="W40" s="43"/>
      <c r="X40" s="94"/>
      <c r="Y40" s="95"/>
      <c r="Z40" s="95"/>
      <c r="AA40" s="95"/>
      <c r="AB40" s="96"/>
      <c r="AC40" s="94"/>
      <c r="AD40" s="95"/>
      <c r="AE40" s="95"/>
      <c r="AF40" s="96"/>
      <c r="AG40" s="209"/>
      <c r="AH40" s="95"/>
      <c r="AI40" s="95"/>
      <c r="AJ40" s="97"/>
      <c r="AK40" s="94"/>
      <c r="AL40" s="95"/>
      <c r="AM40" s="35"/>
      <c r="AN40" s="648" t="s">
        <v>8116</v>
      </c>
      <c r="AO40" s="607" t="str">
        <f t="shared" si="1"/>
        <v>해당없음</v>
      </c>
      <c r="AP40" s="179" t="str">
        <f>IF(AN40="해당없음","해당없음",INDEX($W$5:$AL$5, MATCH("◎", $W40:AL40,0)))</f>
        <v>해당없음</v>
      </c>
      <c r="AQ40" s="16" t="str">
        <f t="shared" si="0"/>
        <v>0인</v>
      </c>
      <c r="AR40" s="1" t="s">
        <v>2</v>
      </c>
    </row>
    <row r="41" spans="1:44" ht="27.6" customHeight="1" outlineLevel="1" x14ac:dyDescent="0.3">
      <c r="A41" s="33">
        <v>36</v>
      </c>
      <c r="B41" s="86" t="s">
        <v>96</v>
      </c>
      <c r="D41" s="451"/>
      <c r="E41" s="1122"/>
      <c r="F41" s="1111"/>
      <c r="G41" s="1150" t="s">
        <v>97</v>
      </c>
      <c r="H41" s="1151"/>
      <c r="I41" s="69" t="s">
        <v>63</v>
      </c>
      <c r="J41" s="70"/>
      <c r="K41" s="71"/>
      <c r="L41" s="72" t="s">
        <v>78</v>
      </c>
      <c r="M41" s="64"/>
      <c r="N41" s="99"/>
      <c r="O41" s="100"/>
      <c r="P41" s="100"/>
      <c r="Q41" s="100"/>
      <c r="R41" s="100"/>
      <c r="S41" s="100"/>
      <c r="T41" s="100"/>
      <c r="U41" s="73"/>
      <c r="V41" s="68"/>
      <c r="W41" s="55"/>
      <c r="X41" s="101"/>
      <c r="Y41" s="102"/>
      <c r="Z41" s="102"/>
      <c r="AA41" s="102"/>
      <c r="AB41" s="103"/>
      <c r="AC41" s="101"/>
      <c r="AD41" s="102"/>
      <c r="AE41" s="102"/>
      <c r="AF41" s="103"/>
      <c r="AG41" s="123"/>
      <c r="AH41" s="102"/>
      <c r="AI41" s="102"/>
      <c r="AJ41" s="104"/>
      <c r="AK41" s="101"/>
      <c r="AL41" s="102"/>
      <c r="AM41" s="51"/>
      <c r="AN41" s="648" t="s">
        <v>8116</v>
      </c>
      <c r="AO41" s="607" t="str">
        <f t="shared" si="1"/>
        <v>해당없음</v>
      </c>
      <c r="AP41" s="179" t="str">
        <f>IF(AN41="해당없음","해당없음",INDEX($W$5:$AL$5, MATCH("◎", $W41:AL41,0)))</f>
        <v>해당없음</v>
      </c>
      <c r="AQ41" s="16" t="str">
        <f t="shared" si="0"/>
        <v>0인</v>
      </c>
      <c r="AR41" s="1" t="s">
        <v>2</v>
      </c>
    </row>
    <row r="42" spans="1:44" ht="27.6" customHeight="1" outlineLevel="1" x14ac:dyDescent="0.3">
      <c r="A42" s="33">
        <v>37</v>
      </c>
      <c r="B42" s="86" t="s">
        <v>98</v>
      </c>
      <c r="D42" s="451"/>
      <c r="E42" s="1122"/>
      <c r="F42" s="1111"/>
      <c r="G42" s="1150" t="s">
        <v>99</v>
      </c>
      <c r="H42" s="1151"/>
      <c r="I42" s="69" t="s">
        <v>63</v>
      </c>
      <c r="J42" s="70"/>
      <c r="K42" s="71"/>
      <c r="L42" s="72" t="s">
        <v>78</v>
      </c>
      <c r="M42" s="64"/>
      <c r="N42" s="99"/>
      <c r="O42" s="100"/>
      <c r="P42" s="100"/>
      <c r="Q42" s="100"/>
      <c r="R42" s="100"/>
      <c r="S42" s="100"/>
      <c r="T42" s="100"/>
      <c r="U42" s="73"/>
      <c r="V42" s="68"/>
      <c r="W42" s="55"/>
      <c r="X42" s="101"/>
      <c r="Y42" s="102"/>
      <c r="Z42" s="102"/>
      <c r="AA42" s="102"/>
      <c r="AB42" s="103"/>
      <c r="AC42" s="101"/>
      <c r="AD42" s="102"/>
      <c r="AE42" s="102"/>
      <c r="AF42" s="103"/>
      <c r="AG42" s="123"/>
      <c r="AH42" s="102"/>
      <c r="AI42" s="102"/>
      <c r="AJ42" s="104"/>
      <c r="AK42" s="101"/>
      <c r="AL42" s="102"/>
      <c r="AM42" s="51"/>
      <c r="AN42" s="648" t="s">
        <v>8116</v>
      </c>
      <c r="AO42" s="607" t="str">
        <f t="shared" si="1"/>
        <v>해당없음</v>
      </c>
      <c r="AP42" s="179" t="str">
        <f>IF(AN42="해당없음","해당없음",INDEX($W$5:$AL$5, MATCH("◎", $W42:AL42,0)))</f>
        <v>해당없음</v>
      </c>
      <c r="AQ42" s="16" t="str">
        <f t="shared" si="0"/>
        <v>0인</v>
      </c>
      <c r="AR42" s="1" t="s">
        <v>2</v>
      </c>
    </row>
    <row r="43" spans="1:44" ht="27.6" customHeight="1" outlineLevel="1" x14ac:dyDescent="0.3">
      <c r="A43" s="33">
        <v>38</v>
      </c>
      <c r="B43" s="86" t="s">
        <v>100</v>
      </c>
      <c r="D43" s="451"/>
      <c r="E43" s="1122"/>
      <c r="F43" s="1111"/>
      <c r="G43" s="1150" t="s">
        <v>101</v>
      </c>
      <c r="H43" s="1151"/>
      <c r="I43" s="79" t="s">
        <v>63</v>
      </c>
      <c r="J43" s="105"/>
      <c r="K43" s="71"/>
      <c r="L43" s="72" t="s">
        <v>78</v>
      </c>
      <c r="M43" s="64"/>
      <c r="N43" s="106"/>
      <c r="O43" s="107"/>
      <c r="P43" s="107"/>
      <c r="Q43" s="107"/>
      <c r="R43" s="107"/>
      <c r="S43" s="107"/>
      <c r="T43" s="107"/>
      <c r="U43" s="108"/>
      <c r="V43" s="68"/>
      <c r="W43" s="55"/>
      <c r="X43" s="101"/>
      <c r="Y43" s="102"/>
      <c r="Z43" s="102"/>
      <c r="AA43" s="102"/>
      <c r="AB43" s="103"/>
      <c r="AC43" s="101"/>
      <c r="AD43" s="102"/>
      <c r="AE43" s="102"/>
      <c r="AF43" s="103"/>
      <c r="AG43" s="123"/>
      <c r="AH43" s="102"/>
      <c r="AI43" s="102"/>
      <c r="AJ43" s="104"/>
      <c r="AK43" s="101"/>
      <c r="AL43" s="102"/>
      <c r="AM43" s="51"/>
      <c r="AN43" s="648" t="s">
        <v>8116</v>
      </c>
      <c r="AO43" s="607" t="str">
        <f t="shared" si="1"/>
        <v>해당없음</v>
      </c>
      <c r="AP43" s="179" t="str">
        <f>IF(AN43="해당없음","해당없음",INDEX($W$5:$AL$5, MATCH("◎", $W43:AL43,0)))</f>
        <v>해당없음</v>
      </c>
      <c r="AQ43" s="16" t="str">
        <f t="shared" si="0"/>
        <v>0인</v>
      </c>
      <c r="AR43" s="1" t="s">
        <v>2</v>
      </c>
    </row>
    <row r="44" spans="1:44" ht="27.6" customHeight="1" outlineLevel="1" x14ac:dyDescent="0.3">
      <c r="A44" s="33">
        <v>39</v>
      </c>
      <c r="B44" s="86" t="s">
        <v>102</v>
      </c>
      <c r="D44" s="451"/>
      <c r="E44" s="1122"/>
      <c r="F44" s="1111"/>
      <c r="G44" s="1150" t="s">
        <v>103</v>
      </c>
      <c r="H44" s="1151"/>
      <c r="I44" s="69" t="s">
        <v>63</v>
      </c>
      <c r="J44" s="70"/>
      <c r="K44" s="71"/>
      <c r="L44" s="72" t="s">
        <v>78</v>
      </c>
      <c r="M44" s="64"/>
      <c r="N44" s="99"/>
      <c r="O44" s="100"/>
      <c r="P44" s="100"/>
      <c r="Q44" s="100"/>
      <c r="R44" s="100"/>
      <c r="S44" s="100"/>
      <c r="T44" s="100"/>
      <c r="U44" s="73"/>
      <c r="V44" s="68"/>
      <c r="W44" s="55"/>
      <c r="X44" s="101"/>
      <c r="Y44" s="102"/>
      <c r="Z44" s="102"/>
      <c r="AA44" s="102"/>
      <c r="AB44" s="103"/>
      <c r="AC44" s="101"/>
      <c r="AD44" s="102"/>
      <c r="AE44" s="102"/>
      <c r="AF44" s="103"/>
      <c r="AG44" s="123"/>
      <c r="AH44" s="102"/>
      <c r="AI44" s="102"/>
      <c r="AJ44" s="104"/>
      <c r="AK44" s="101"/>
      <c r="AL44" s="102"/>
      <c r="AM44" s="51"/>
      <c r="AN44" s="648" t="s">
        <v>8116</v>
      </c>
      <c r="AO44" s="607" t="str">
        <f t="shared" si="1"/>
        <v>해당없음</v>
      </c>
      <c r="AP44" s="179" t="str">
        <f>IF(AN44="해당없음","해당없음",INDEX($W$5:$AL$5, MATCH("◎", $W44:AL44,0)))</f>
        <v>해당없음</v>
      </c>
      <c r="AQ44" s="16" t="str">
        <f t="shared" si="0"/>
        <v>0인</v>
      </c>
      <c r="AR44" s="1" t="s">
        <v>2</v>
      </c>
    </row>
    <row r="45" spans="1:44" ht="27.6" customHeight="1" outlineLevel="1" x14ac:dyDescent="0.3">
      <c r="A45" s="33">
        <v>40</v>
      </c>
      <c r="B45" s="86" t="s">
        <v>104</v>
      </c>
      <c r="D45" s="451"/>
      <c r="E45" s="1122"/>
      <c r="F45" s="1111"/>
      <c r="G45" s="1150" t="s">
        <v>105</v>
      </c>
      <c r="H45" s="1151"/>
      <c r="I45" s="69" t="s">
        <v>63</v>
      </c>
      <c r="J45" s="70"/>
      <c r="K45" s="71"/>
      <c r="L45" s="72" t="s">
        <v>78</v>
      </c>
      <c r="M45" s="64"/>
      <c r="N45" s="99"/>
      <c r="O45" s="100"/>
      <c r="P45" s="100"/>
      <c r="Q45" s="100"/>
      <c r="R45" s="100"/>
      <c r="S45" s="100"/>
      <c r="T45" s="100"/>
      <c r="U45" s="73"/>
      <c r="V45" s="68"/>
      <c r="W45" s="55"/>
      <c r="X45" s="101"/>
      <c r="Y45" s="102"/>
      <c r="Z45" s="102"/>
      <c r="AA45" s="102"/>
      <c r="AB45" s="103"/>
      <c r="AC45" s="101"/>
      <c r="AD45" s="102"/>
      <c r="AE45" s="102"/>
      <c r="AF45" s="103"/>
      <c r="AG45" s="123"/>
      <c r="AH45" s="102"/>
      <c r="AI45" s="102"/>
      <c r="AJ45" s="104"/>
      <c r="AK45" s="101"/>
      <c r="AL45" s="102"/>
      <c r="AM45" s="51"/>
      <c r="AN45" s="648" t="s">
        <v>8116</v>
      </c>
      <c r="AO45" s="607" t="str">
        <f t="shared" si="1"/>
        <v>해당없음</v>
      </c>
      <c r="AP45" s="179" t="str">
        <f>IF(AN45="해당없음","해당없음",INDEX($W$5:$AL$5, MATCH("◎", $W45:AL45,0)))</f>
        <v>해당없음</v>
      </c>
      <c r="AQ45" s="16" t="str">
        <f t="shared" si="0"/>
        <v>0인</v>
      </c>
      <c r="AR45" s="1" t="s">
        <v>2</v>
      </c>
    </row>
    <row r="46" spans="1:44" ht="27.6" customHeight="1" outlineLevel="1" x14ac:dyDescent="0.3">
      <c r="A46" s="33">
        <v>41</v>
      </c>
      <c r="B46" s="86" t="s">
        <v>106</v>
      </c>
      <c r="D46" s="451"/>
      <c r="E46" s="1122"/>
      <c r="F46" s="1111" t="s">
        <v>107</v>
      </c>
      <c r="G46" s="1150" t="s">
        <v>108</v>
      </c>
      <c r="H46" s="1151"/>
      <c r="I46" s="69" t="s">
        <v>63</v>
      </c>
      <c r="J46" s="109"/>
      <c r="K46" s="110"/>
      <c r="L46" s="111" t="s">
        <v>78</v>
      </c>
      <c r="M46" s="112"/>
      <c r="N46" s="113"/>
      <c r="O46" s="114"/>
      <c r="P46" s="114"/>
      <c r="Q46" s="114"/>
      <c r="R46" s="114"/>
      <c r="S46" s="114"/>
      <c r="T46" s="114"/>
      <c r="U46" s="42"/>
      <c r="V46" s="68"/>
      <c r="W46" s="115"/>
      <c r="X46" s="116"/>
      <c r="Y46" s="117"/>
      <c r="Z46" s="117"/>
      <c r="AA46" s="117"/>
      <c r="AB46" s="118"/>
      <c r="AC46" s="116"/>
      <c r="AD46" s="117"/>
      <c r="AE46" s="117"/>
      <c r="AF46" s="118"/>
      <c r="AG46" s="124"/>
      <c r="AH46" s="117"/>
      <c r="AI46" s="117"/>
      <c r="AJ46" s="119"/>
      <c r="AK46" s="116"/>
      <c r="AL46" s="117"/>
      <c r="AM46" s="49"/>
      <c r="AN46" s="648" t="s">
        <v>8116</v>
      </c>
      <c r="AO46" s="607" t="str">
        <f t="shared" si="1"/>
        <v>해당없음</v>
      </c>
      <c r="AP46" s="179" t="str">
        <f>IF(AN46="해당없음","해당없음",INDEX($W$5:$AL$5, MATCH("◎", $W46:AL46,0)))</f>
        <v>해당없음</v>
      </c>
      <c r="AQ46" s="16" t="str">
        <f t="shared" si="0"/>
        <v>0인</v>
      </c>
      <c r="AR46" s="1" t="s">
        <v>2</v>
      </c>
    </row>
    <row r="47" spans="1:44" ht="27.6" customHeight="1" outlineLevel="1" x14ac:dyDescent="0.3">
      <c r="A47" s="33">
        <v>42</v>
      </c>
      <c r="B47" s="86" t="s">
        <v>109</v>
      </c>
      <c r="D47" s="451"/>
      <c r="E47" s="1122"/>
      <c r="F47" s="1111"/>
      <c r="G47" s="1150" t="s">
        <v>110</v>
      </c>
      <c r="H47" s="1151"/>
      <c r="I47" s="79" t="s">
        <v>63</v>
      </c>
      <c r="J47" s="120"/>
      <c r="K47" s="121"/>
      <c r="L47" s="122" t="s">
        <v>78</v>
      </c>
      <c r="M47" s="112"/>
      <c r="N47" s="106"/>
      <c r="O47" s="107"/>
      <c r="P47" s="107"/>
      <c r="Q47" s="107"/>
      <c r="R47" s="107"/>
      <c r="S47" s="107"/>
      <c r="T47" s="107"/>
      <c r="U47" s="108"/>
      <c r="V47" s="68"/>
      <c r="W47" s="55"/>
      <c r="X47" s="101"/>
      <c r="Y47" s="102"/>
      <c r="Z47" s="102"/>
      <c r="AA47" s="102"/>
      <c r="AB47" s="103"/>
      <c r="AC47" s="101"/>
      <c r="AD47" s="102"/>
      <c r="AE47" s="102"/>
      <c r="AF47" s="103"/>
      <c r="AG47" s="123"/>
      <c r="AH47" s="102"/>
      <c r="AI47" s="102"/>
      <c r="AJ47" s="104"/>
      <c r="AK47" s="101"/>
      <c r="AL47" s="102"/>
      <c r="AM47" s="51"/>
      <c r="AN47" s="648" t="s">
        <v>8116</v>
      </c>
      <c r="AO47" s="607" t="str">
        <f t="shared" si="1"/>
        <v>해당없음</v>
      </c>
      <c r="AP47" s="179" t="str">
        <f>IF(AN47="해당없음","해당없음",INDEX($W$5:$AL$5, MATCH("◎", $W47:AL47,0)))</f>
        <v>해당없음</v>
      </c>
      <c r="AQ47" s="16" t="str">
        <f t="shared" si="0"/>
        <v>0인</v>
      </c>
      <c r="AR47" s="1" t="s">
        <v>2</v>
      </c>
    </row>
    <row r="48" spans="1:44" ht="27.6" customHeight="1" outlineLevel="1" x14ac:dyDescent="0.3">
      <c r="A48" s="33">
        <v>43</v>
      </c>
      <c r="B48" s="86" t="s">
        <v>111</v>
      </c>
      <c r="D48" s="451"/>
      <c r="E48" s="1122"/>
      <c r="F48" s="1111"/>
      <c r="G48" s="1150" t="s">
        <v>105</v>
      </c>
      <c r="H48" s="1151"/>
      <c r="I48" s="69" t="s">
        <v>63</v>
      </c>
      <c r="J48" s="70"/>
      <c r="K48" s="71"/>
      <c r="L48" s="72" t="s">
        <v>78</v>
      </c>
      <c r="M48" s="64"/>
      <c r="N48" s="99"/>
      <c r="O48" s="100"/>
      <c r="P48" s="100"/>
      <c r="Q48" s="100"/>
      <c r="R48" s="100"/>
      <c r="S48" s="100"/>
      <c r="T48" s="100"/>
      <c r="U48" s="73"/>
      <c r="V48" s="68"/>
      <c r="W48" s="55"/>
      <c r="X48" s="101"/>
      <c r="Y48" s="102"/>
      <c r="Z48" s="102"/>
      <c r="AA48" s="102"/>
      <c r="AB48" s="103"/>
      <c r="AC48" s="101"/>
      <c r="AD48" s="102"/>
      <c r="AE48" s="102"/>
      <c r="AF48" s="103"/>
      <c r="AG48" s="123"/>
      <c r="AH48" s="102"/>
      <c r="AI48" s="102"/>
      <c r="AJ48" s="104"/>
      <c r="AK48" s="101"/>
      <c r="AL48" s="102"/>
      <c r="AM48" s="51"/>
      <c r="AN48" s="648" t="s">
        <v>8116</v>
      </c>
      <c r="AO48" s="607" t="str">
        <f t="shared" si="1"/>
        <v>해당없음</v>
      </c>
      <c r="AP48" s="179" t="str">
        <f>IF(AN48="해당없음","해당없음",INDEX($W$5:$AL$5, MATCH("◎", $W48:AL48,0)))</f>
        <v>해당없음</v>
      </c>
      <c r="AQ48" s="16" t="str">
        <f t="shared" si="0"/>
        <v>0인</v>
      </c>
      <c r="AR48" s="1" t="s">
        <v>2</v>
      </c>
    </row>
    <row r="49" spans="1:44" ht="27.6" customHeight="1" outlineLevel="1" x14ac:dyDescent="0.3">
      <c r="A49" s="33">
        <v>44</v>
      </c>
      <c r="B49" s="86" t="s">
        <v>112</v>
      </c>
      <c r="D49" s="451"/>
      <c r="E49" s="1122"/>
      <c r="F49" s="1111" t="s">
        <v>113</v>
      </c>
      <c r="G49" s="1150" t="s">
        <v>114</v>
      </c>
      <c r="H49" s="1151"/>
      <c r="I49" s="60" t="s">
        <v>63</v>
      </c>
      <c r="J49" s="61"/>
      <c r="K49" s="62"/>
      <c r="L49" s="63" t="s">
        <v>78</v>
      </c>
      <c r="M49" s="64"/>
      <c r="N49" s="113"/>
      <c r="O49" s="114"/>
      <c r="P49" s="114"/>
      <c r="Q49" s="114"/>
      <c r="R49" s="114"/>
      <c r="S49" s="114"/>
      <c r="T49" s="114"/>
      <c r="U49" s="42"/>
      <c r="V49" s="68"/>
      <c r="W49" s="115"/>
      <c r="X49" s="116"/>
      <c r="Y49" s="117"/>
      <c r="Z49" s="117"/>
      <c r="AA49" s="117"/>
      <c r="AB49" s="118"/>
      <c r="AC49" s="116"/>
      <c r="AD49" s="117"/>
      <c r="AE49" s="117"/>
      <c r="AF49" s="118"/>
      <c r="AG49" s="124"/>
      <c r="AH49" s="117"/>
      <c r="AI49" s="117"/>
      <c r="AJ49" s="119"/>
      <c r="AK49" s="116"/>
      <c r="AL49" s="117"/>
      <c r="AM49" s="49"/>
      <c r="AN49" s="648" t="s">
        <v>8116</v>
      </c>
      <c r="AO49" s="607" t="str">
        <f t="shared" si="1"/>
        <v>해당없음</v>
      </c>
      <c r="AP49" s="179" t="str">
        <f>IF(AN49="해당없음","해당없음",INDEX($W$5:$AL$5, MATCH("◎", $W49:AL49,0)))</f>
        <v>해당없음</v>
      </c>
      <c r="AQ49" s="16" t="str">
        <f t="shared" si="0"/>
        <v>0인</v>
      </c>
      <c r="AR49" s="1" t="s">
        <v>2</v>
      </c>
    </row>
    <row r="50" spans="1:44" ht="27.6" customHeight="1" outlineLevel="1" x14ac:dyDescent="0.3">
      <c r="A50" s="33">
        <v>45</v>
      </c>
      <c r="B50" s="86" t="s">
        <v>115</v>
      </c>
      <c r="D50" s="451"/>
      <c r="E50" s="1122"/>
      <c r="F50" s="1111"/>
      <c r="G50" s="1151" t="s">
        <v>116</v>
      </c>
      <c r="H50" s="1151"/>
      <c r="I50" s="69" t="s">
        <v>63</v>
      </c>
      <c r="J50" s="70"/>
      <c r="K50" s="71"/>
      <c r="L50" s="72" t="s">
        <v>78</v>
      </c>
      <c r="M50" s="64"/>
      <c r="N50" s="99"/>
      <c r="O50" s="100"/>
      <c r="P50" s="100"/>
      <c r="Q50" s="100"/>
      <c r="R50" s="100"/>
      <c r="S50" s="100"/>
      <c r="T50" s="100"/>
      <c r="U50" s="73"/>
      <c r="V50" s="68"/>
      <c r="W50" s="55"/>
      <c r="X50" s="101"/>
      <c r="Y50" s="102"/>
      <c r="Z50" s="102"/>
      <c r="AA50" s="102"/>
      <c r="AB50" s="103"/>
      <c r="AC50" s="101"/>
      <c r="AD50" s="102"/>
      <c r="AE50" s="102"/>
      <c r="AF50" s="103"/>
      <c r="AG50" s="123"/>
      <c r="AH50" s="102"/>
      <c r="AI50" s="102"/>
      <c r="AJ50" s="104"/>
      <c r="AK50" s="101"/>
      <c r="AL50" s="102"/>
      <c r="AM50" s="51"/>
      <c r="AN50" s="648" t="s">
        <v>8116</v>
      </c>
      <c r="AO50" s="607" t="str">
        <f t="shared" si="1"/>
        <v>해당없음</v>
      </c>
      <c r="AP50" s="179" t="str">
        <f>IF(AN50="해당없음","해당없음",INDEX($W$5:$AL$5, MATCH("◎", $W50:AL50,0)))</f>
        <v>해당없음</v>
      </c>
      <c r="AQ50" s="16" t="str">
        <f t="shared" si="0"/>
        <v>0인</v>
      </c>
      <c r="AR50" s="1" t="s">
        <v>2</v>
      </c>
    </row>
    <row r="51" spans="1:44" ht="27.6" customHeight="1" outlineLevel="1" x14ac:dyDescent="0.3">
      <c r="A51" s="33">
        <v>46</v>
      </c>
      <c r="B51" s="86" t="s">
        <v>117</v>
      </c>
      <c r="D51" s="451"/>
      <c r="E51" s="1159"/>
      <c r="F51" s="1157"/>
      <c r="G51" s="1158" t="s">
        <v>118</v>
      </c>
      <c r="H51" s="1158"/>
      <c r="I51" s="79" t="s">
        <v>63</v>
      </c>
      <c r="J51" s="105"/>
      <c r="K51" s="71"/>
      <c r="L51" s="72" t="s">
        <v>78</v>
      </c>
      <c r="M51" s="64"/>
      <c r="N51" s="106"/>
      <c r="O51" s="107"/>
      <c r="P51" s="107"/>
      <c r="Q51" s="107"/>
      <c r="R51" s="107"/>
      <c r="S51" s="107"/>
      <c r="T51" s="107"/>
      <c r="U51" s="108"/>
      <c r="V51" s="68"/>
      <c r="W51" s="55"/>
      <c r="X51" s="101"/>
      <c r="Y51" s="102"/>
      <c r="Z51" s="102"/>
      <c r="AA51" s="102"/>
      <c r="AB51" s="103"/>
      <c r="AC51" s="101"/>
      <c r="AD51" s="102"/>
      <c r="AE51" s="102"/>
      <c r="AF51" s="103"/>
      <c r="AG51" s="123"/>
      <c r="AH51" s="102"/>
      <c r="AI51" s="102"/>
      <c r="AJ51" s="104"/>
      <c r="AK51" s="101"/>
      <c r="AL51" s="102"/>
      <c r="AM51" s="51"/>
      <c r="AN51" s="648" t="s">
        <v>8116</v>
      </c>
      <c r="AO51" s="607" t="str">
        <f t="shared" si="1"/>
        <v>해당없음</v>
      </c>
      <c r="AP51" s="179" t="str">
        <f>IF(AN51="해당없음","해당없음",INDEX($W$5:$AL$5, MATCH("◎", $W51:AL51,0)))</f>
        <v>해당없음</v>
      </c>
      <c r="AQ51" s="16" t="str">
        <f t="shared" si="0"/>
        <v>0인</v>
      </c>
      <c r="AR51" s="1" t="s">
        <v>2</v>
      </c>
    </row>
    <row r="52" spans="1:44" ht="27.6" customHeight="1" outlineLevel="1" x14ac:dyDescent="0.3">
      <c r="A52" s="33">
        <v>47</v>
      </c>
      <c r="B52" s="34">
        <v>87</v>
      </c>
      <c r="D52" s="451"/>
      <c r="E52" s="1152" t="s">
        <v>119</v>
      </c>
      <c r="F52" s="1123" t="s">
        <v>120</v>
      </c>
      <c r="G52" s="1155" t="s">
        <v>121</v>
      </c>
      <c r="H52" s="1156"/>
      <c r="I52" s="87" t="s">
        <v>122</v>
      </c>
      <c r="J52" s="88" t="s">
        <v>43</v>
      </c>
      <c r="K52" s="89">
        <v>13.25</v>
      </c>
      <c r="L52" s="90" t="s">
        <v>78</v>
      </c>
      <c r="M52" s="64"/>
      <c r="N52" s="125">
        <v>2.8937499999999998</v>
      </c>
      <c r="O52" s="126">
        <v>4.1666666666666664E-2</v>
      </c>
      <c r="P52" s="126">
        <v>0.625</v>
      </c>
      <c r="Q52" s="126">
        <v>0.125</v>
      </c>
      <c r="R52" s="126">
        <v>0.16666666666666666</v>
      </c>
      <c r="S52" s="126">
        <v>0.95833333333333326</v>
      </c>
      <c r="T52" s="126">
        <v>2.03125</v>
      </c>
      <c r="U52" s="93">
        <v>2.9741666666666666</v>
      </c>
      <c r="V52" s="68"/>
      <c r="W52" s="43"/>
      <c r="X52" s="44"/>
      <c r="Y52" s="45"/>
      <c r="Z52" s="45"/>
      <c r="AA52" s="45"/>
      <c r="AB52" s="46"/>
      <c r="AC52" s="44"/>
      <c r="AD52" s="45"/>
      <c r="AE52" s="45"/>
      <c r="AF52" s="46"/>
      <c r="AG52" s="47"/>
      <c r="AH52" s="45"/>
      <c r="AI52" s="45"/>
      <c r="AJ52" s="48"/>
      <c r="AK52" s="44"/>
      <c r="AL52" s="45"/>
      <c r="AM52" s="127"/>
      <c r="AN52" s="648" t="s">
        <v>8116</v>
      </c>
      <c r="AO52" s="607" t="str">
        <f t="shared" si="1"/>
        <v>해당없음</v>
      </c>
      <c r="AP52" s="179" t="str">
        <f>IF(AN52="해당없음","해당없음",INDEX($W$5:$AL$5, MATCH("◎", $W52:AL52,0)))</f>
        <v>해당없음</v>
      </c>
      <c r="AQ52" s="16" t="str">
        <f t="shared" si="0"/>
        <v>0인</v>
      </c>
      <c r="AR52" s="1" t="s">
        <v>2</v>
      </c>
    </row>
    <row r="53" spans="1:44" ht="27.6" customHeight="1" outlineLevel="1" x14ac:dyDescent="0.3">
      <c r="A53" s="33">
        <v>48</v>
      </c>
      <c r="B53" s="34">
        <v>88</v>
      </c>
      <c r="D53" s="451"/>
      <c r="E53" s="1153"/>
      <c r="F53" s="1111"/>
      <c r="G53" s="1107" t="s">
        <v>123</v>
      </c>
      <c r="H53" s="1108"/>
      <c r="I53" s="69" t="s">
        <v>71</v>
      </c>
      <c r="J53" s="70" t="s">
        <v>43</v>
      </c>
      <c r="K53" s="71">
        <v>14.3</v>
      </c>
      <c r="L53" s="72" t="s">
        <v>78</v>
      </c>
      <c r="M53" s="64"/>
      <c r="N53" s="65">
        <v>3.9437500000000001</v>
      </c>
      <c r="O53" s="66">
        <v>2.6666666666666665</v>
      </c>
      <c r="P53" s="66">
        <v>3.625</v>
      </c>
      <c r="Q53" s="66">
        <v>0.16666666666666666</v>
      </c>
      <c r="R53" s="66">
        <v>8.3333333333333329E-2</v>
      </c>
      <c r="S53" s="66">
        <v>6.541666666666667</v>
      </c>
      <c r="T53" s="66">
        <v>3.3125</v>
      </c>
      <c r="U53" s="73">
        <v>5.5358333333333327</v>
      </c>
      <c r="V53" s="68"/>
      <c r="W53" s="55"/>
      <c r="X53" s="56"/>
      <c r="Y53" s="57"/>
      <c r="Z53" s="57"/>
      <c r="AA53" s="57"/>
      <c r="AB53" s="34"/>
      <c r="AC53" s="56"/>
      <c r="AD53" s="57"/>
      <c r="AE53" s="57"/>
      <c r="AF53" s="34"/>
      <c r="AG53" s="58"/>
      <c r="AH53" s="57"/>
      <c r="AI53" s="57"/>
      <c r="AJ53" s="59"/>
      <c r="AK53" s="56"/>
      <c r="AL53" s="57"/>
      <c r="AM53" s="78"/>
      <c r="AN53" s="648" t="s">
        <v>8116</v>
      </c>
      <c r="AO53" s="607" t="str">
        <f t="shared" si="1"/>
        <v>해당없음</v>
      </c>
      <c r="AP53" s="179" t="str">
        <f>IF(AN53="해당없음","해당없음",INDEX($W$5:$AL$5, MATCH("◎", $W53:AL53,0)))</f>
        <v>해당없음</v>
      </c>
      <c r="AQ53" s="16" t="str">
        <f t="shared" si="0"/>
        <v>0인</v>
      </c>
      <c r="AR53" s="1" t="s">
        <v>2</v>
      </c>
    </row>
    <row r="54" spans="1:44" ht="27.6" customHeight="1" outlineLevel="1" x14ac:dyDescent="0.3">
      <c r="A54" s="33">
        <v>49</v>
      </c>
      <c r="B54" s="34">
        <v>89</v>
      </c>
      <c r="D54" s="451"/>
      <c r="E54" s="1153"/>
      <c r="F54" s="1111"/>
      <c r="G54" s="1125" t="s">
        <v>124</v>
      </c>
      <c r="H54" s="678" t="s">
        <v>125</v>
      </c>
      <c r="I54" s="69" t="s">
        <v>126</v>
      </c>
      <c r="J54" s="70" t="s">
        <v>43</v>
      </c>
      <c r="K54" s="71">
        <v>26.4</v>
      </c>
      <c r="L54" s="72" t="s">
        <v>78</v>
      </c>
      <c r="M54" s="64"/>
      <c r="N54" s="65">
        <v>4.6583333333333332</v>
      </c>
      <c r="O54" s="66">
        <v>5.5555555555555552E-2</v>
      </c>
      <c r="P54" s="66">
        <v>1.1666666666666667</v>
      </c>
      <c r="Q54" s="66">
        <v>3.8333333333333335</v>
      </c>
      <c r="R54" s="66">
        <v>0.72222222222222221</v>
      </c>
      <c r="S54" s="66">
        <v>5.7777777777777777</v>
      </c>
      <c r="T54" s="66">
        <v>4.125</v>
      </c>
      <c r="U54" s="73">
        <v>6.318888888888889</v>
      </c>
      <c r="V54" s="68"/>
      <c r="W54" s="55"/>
      <c r="X54" s="56"/>
      <c r="Y54" s="57"/>
      <c r="Z54" s="57"/>
      <c r="AA54" s="57"/>
      <c r="AB54" s="34"/>
      <c r="AC54" s="56"/>
      <c r="AD54" s="57"/>
      <c r="AE54" s="57"/>
      <c r="AF54" s="34"/>
      <c r="AG54" s="58"/>
      <c r="AH54" s="57"/>
      <c r="AI54" s="57"/>
      <c r="AJ54" s="59"/>
      <c r="AK54" s="56"/>
      <c r="AL54" s="57"/>
      <c r="AM54" s="78"/>
      <c r="AN54" s="648" t="s">
        <v>8116</v>
      </c>
      <c r="AO54" s="607" t="str">
        <f t="shared" si="1"/>
        <v>해당없음</v>
      </c>
      <c r="AP54" s="179" t="str">
        <f>IF(AN54="해당없음","해당없음",INDEX($W$5:$AL$5, MATCH("◎", $W54:AL54,0)))</f>
        <v>해당없음</v>
      </c>
      <c r="AQ54" s="16" t="str">
        <f t="shared" si="0"/>
        <v>0인</v>
      </c>
      <c r="AR54" s="1" t="s">
        <v>2</v>
      </c>
    </row>
    <row r="55" spans="1:44" ht="27.6" customHeight="1" outlineLevel="1" x14ac:dyDescent="0.3">
      <c r="A55" s="33">
        <v>50</v>
      </c>
      <c r="B55" s="34">
        <v>90</v>
      </c>
      <c r="D55" s="451"/>
      <c r="E55" s="1153"/>
      <c r="F55" s="1111"/>
      <c r="G55" s="1125"/>
      <c r="H55" s="678" t="s">
        <v>127</v>
      </c>
      <c r="I55" s="79" t="s">
        <v>126</v>
      </c>
      <c r="J55" s="105" t="s">
        <v>43</v>
      </c>
      <c r="K55" s="71">
        <v>13.625</v>
      </c>
      <c r="L55" s="72" t="s">
        <v>78</v>
      </c>
      <c r="M55" s="64"/>
      <c r="N55" s="128">
        <v>3.9083333333333332</v>
      </c>
      <c r="O55" s="129">
        <v>0.38888888888888884</v>
      </c>
      <c r="P55" s="129">
        <v>0.83333333333333337</v>
      </c>
      <c r="Q55" s="129">
        <v>2.3333333333333335</v>
      </c>
      <c r="R55" s="129">
        <v>0.72222222222222221</v>
      </c>
      <c r="S55" s="129">
        <v>4.2777777777777777</v>
      </c>
      <c r="T55" s="129">
        <v>4.041666666666667</v>
      </c>
      <c r="U55" s="108">
        <v>5.652222222222222</v>
      </c>
      <c r="V55" s="68"/>
      <c r="W55" s="55"/>
      <c r="X55" s="56"/>
      <c r="Y55" s="57"/>
      <c r="Z55" s="57"/>
      <c r="AA55" s="57"/>
      <c r="AB55" s="34"/>
      <c r="AC55" s="56"/>
      <c r="AD55" s="57"/>
      <c r="AE55" s="57"/>
      <c r="AF55" s="34"/>
      <c r="AG55" s="58"/>
      <c r="AH55" s="57"/>
      <c r="AI55" s="57"/>
      <c r="AJ55" s="59"/>
      <c r="AK55" s="56"/>
      <c r="AL55" s="57"/>
      <c r="AM55" s="78"/>
      <c r="AN55" s="648" t="s">
        <v>8116</v>
      </c>
      <c r="AO55" s="607" t="str">
        <f t="shared" si="1"/>
        <v>해당없음</v>
      </c>
      <c r="AP55" s="179" t="str">
        <f>IF(AN55="해당없음","해당없음",INDEX($W$5:$AL$5, MATCH("◎", $W55:AL55,0)))</f>
        <v>해당없음</v>
      </c>
      <c r="AQ55" s="16" t="str">
        <f t="shared" si="0"/>
        <v>0인</v>
      </c>
      <c r="AR55" s="1" t="s">
        <v>2</v>
      </c>
    </row>
    <row r="56" spans="1:44" ht="27.6" customHeight="1" outlineLevel="1" x14ac:dyDescent="0.3">
      <c r="A56" s="33">
        <v>51</v>
      </c>
      <c r="B56" s="34">
        <v>93</v>
      </c>
      <c r="D56" s="451"/>
      <c r="E56" s="1153"/>
      <c r="F56" s="1111"/>
      <c r="G56" s="1125" t="s">
        <v>128</v>
      </c>
      <c r="H56" s="678" t="s">
        <v>128</v>
      </c>
      <c r="I56" s="69" t="s">
        <v>27</v>
      </c>
      <c r="J56" s="109" t="s">
        <v>129</v>
      </c>
      <c r="K56" s="110">
        <v>26.166666666666668</v>
      </c>
      <c r="L56" s="111" t="s">
        <v>78</v>
      </c>
      <c r="M56" s="112"/>
      <c r="N56" s="40">
        <v>3.9714285714285715</v>
      </c>
      <c r="O56" s="41">
        <v>0</v>
      </c>
      <c r="P56" s="41">
        <v>0.8571428571428571</v>
      </c>
      <c r="Q56" s="41">
        <v>0.2857142857142857</v>
      </c>
      <c r="R56" s="41">
        <v>4.1428571428571432</v>
      </c>
      <c r="S56" s="41">
        <v>5.2857142857142856</v>
      </c>
      <c r="T56" s="41">
        <v>3.4285714285714284</v>
      </c>
      <c r="U56" s="42">
        <v>5.3885714285714288</v>
      </c>
      <c r="V56" s="68"/>
      <c r="W56" s="55"/>
      <c r="X56" s="56"/>
      <c r="Y56" s="57"/>
      <c r="Z56" s="57"/>
      <c r="AA56" s="57"/>
      <c r="AB56" s="34"/>
      <c r="AC56" s="56"/>
      <c r="AD56" s="57"/>
      <c r="AE56" s="57"/>
      <c r="AF56" s="34"/>
      <c r="AG56" s="58"/>
      <c r="AH56" s="57"/>
      <c r="AI56" s="57"/>
      <c r="AJ56" s="59"/>
      <c r="AK56" s="56"/>
      <c r="AL56" s="57"/>
      <c r="AM56" s="78"/>
      <c r="AN56" s="648" t="s">
        <v>8116</v>
      </c>
      <c r="AO56" s="607" t="str">
        <f t="shared" si="1"/>
        <v>해당없음</v>
      </c>
      <c r="AP56" s="179" t="str">
        <f>IF(AN56="해당없음","해당없음",INDEX($W$5:$AL$5, MATCH("◎", $W56:AL56,0)))</f>
        <v>해당없음</v>
      </c>
      <c r="AQ56" s="16" t="str">
        <f t="shared" si="0"/>
        <v>0인</v>
      </c>
      <c r="AR56" s="1" t="s">
        <v>2</v>
      </c>
    </row>
    <row r="57" spans="1:44" ht="27.6" customHeight="1" outlineLevel="1" x14ac:dyDescent="0.3">
      <c r="A57" s="33">
        <v>52</v>
      </c>
      <c r="B57" s="34">
        <v>94</v>
      </c>
      <c r="D57" s="451"/>
      <c r="E57" s="1153"/>
      <c r="F57" s="1111"/>
      <c r="G57" s="1125"/>
      <c r="H57" s="678" t="s">
        <v>130</v>
      </c>
      <c r="I57" s="79" t="s">
        <v>27</v>
      </c>
      <c r="J57" s="120" t="s">
        <v>129</v>
      </c>
      <c r="K57" s="121">
        <v>14.666666666666666</v>
      </c>
      <c r="L57" s="122" t="s">
        <v>78</v>
      </c>
      <c r="M57" s="112"/>
      <c r="N57" s="128">
        <v>4.4124999999999996</v>
      </c>
      <c r="O57" s="129">
        <v>0</v>
      </c>
      <c r="P57" s="129">
        <v>1.0833333333333333</v>
      </c>
      <c r="Q57" s="129">
        <v>0</v>
      </c>
      <c r="R57" s="129">
        <v>4.5416666666666661</v>
      </c>
      <c r="S57" s="129">
        <v>5.625</v>
      </c>
      <c r="T57" s="129">
        <v>3.625</v>
      </c>
      <c r="U57" s="108">
        <v>5.7899999999999991</v>
      </c>
      <c r="V57" s="68"/>
      <c r="W57" s="55"/>
      <c r="X57" s="56"/>
      <c r="Y57" s="57"/>
      <c r="Z57" s="57"/>
      <c r="AA57" s="57"/>
      <c r="AB57" s="34"/>
      <c r="AC57" s="56"/>
      <c r="AD57" s="57"/>
      <c r="AE57" s="57"/>
      <c r="AF57" s="34"/>
      <c r="AG57" s="58"/>
      <c r="AH57" s="57"/>
      <c r="AI57" s="57"/>
      <c r="AJ57" s="59"/>
      <c r="AK57" s="56"/>
      <c r="AL57" s="57"/>
      <c r="AM57" s="78"/>
      <c r="AN57" s="648" t="s">
        <v>8116</v>
      </c>
      <c r="AO57" s="607" t="str">
        <f t="shared" si="1"/>
        <v>해당없음</v>
      </c>
      <c r="AP57" s="179" t="str">
        <f>IF(AN57="해당없음","해당없음",INDEX($W$5:$AL$5, MATCH("◎", $W57:AL57,0)))</f>
        <v>해당없음</v>
      </c>
      <c r="AQ57" s="16" t="str">
        <f t="shared" si="0"/>
        <v>0인</v>
      </c>
      <c r="AR57" s="1" t="s">
        <v>2</v>
      </c>
    </row>
    <row r="58" spans="1:44" ht="27.6" customHeight="1" outlineLevel="1" x14ac:dyDescent="0.3">
      <c r="A58" s="33">
        <v>53</v>
      </c>
      <c r="B58" s="34">
        <v>95</v>
      </c>
      <c r="D58" s="451"/>
      <c r="E58" s="1153"/>
      <c r="F58" s="1111"/>
      <c r="G58" s="1125"/>
      <c r="H58" s="678" t="s">
        <v>131</v>
      </c>
      <c r="I58" s="130" t="s">
        <v>132</v>
      </c>
      <c r="J58" s="131" t="s">
        <v>43</v>
      </c>
      <c r="K58" s="110">
        <v>12.857142857142858</v>
      </c>
      <c r="L58" s="111" t="s">
        <v>44</v>
      </c>
      <c r="M58" s="112"/>
      <c r="N58" s="132">
        <v>4.1285714285714281</v>
      </c>
      <c r="O58" s="133">
        <v>0</v>
      </c>
      <c r="P58" s="133">
        <v>0.8571428571428571</v>
      </c>
      <c r="Q58" s="133">
        <v>0</v>
      </c>
      <c r="R58" s="133">
        <v>4</v>
      </c>
      <c r="S58" s="133">
        <v>4.8571428571428568</v>
      </c>
      <c r="T58" s="133">
        <v>3.1428571428571428</v>
      </c>
      <c r="U58" s="134">
        <v>5.137142857142857</v>
      </c>
      <c r="V58" s="68"/>
      <c r="W58" s="55"/>
      <c r="X58" s="56"/>
      <c r="Y58" s="57"/>
      <c r="Z58" s="57"/>
      <c r="AA58" s="57"/>
      <c r="AB58" s="34"/>
      <c r="AC58" s="56"/>
      <c r="AD58" s="57"/>
      <c r="AE58" s="57"/>
      <c r="AF58" s="34"/>
      <c r="AG58" s="58"/>
      <c r="AH58" s="57"/>
      <c r="AI58" s="57"/>
      <c r="AJ58" s="59"/>
      <c r="AK58" s="56"/>
      <c r="AL58" s="57"/>
      <c r="AM58" s="78"/>
      <c r="AN58" s="648" t="s">
        <v>8116</v>
      </c>
      <c r="AO58" s="607" t="str">
        <f t="shared" si="1"/>
        <v>해당없음</v>
      </c>
      <c r="AP58" s="179" t="str">
        <f>IF(AN58="해당없음","해당없음",INDEX($W$5:$AL$5, MATCH("◎", $W58:AL58,0)))</f>
        <v>해당없음</v>
      </c>
      <c r="AQ58" s="16" t="str">
        <f t="shared" si="0"/>
        <v>0인</v>
      </c>
      <c r="AR58" s="1" t="s">
        <v>2</v>
      </c>
    </row>
    <row r="59" spans="1:44" ht="27.6" customHeight="1" outlineLevel="1" x14ac:dyDescent="0.3">
      <c r="A59" s="33">
        <v>54</v>
      </c>
      <c r="B59" s="34">
        <v>96</v>
      </c>
      <c r="D59" s="451"/>
      <c r="E59" s="1153"/>
      <c r="F59" s="1111"/>
      <c r="G59" s="1109" t="s">
        <v>133</v>
      </c>
      <c r="H59" s="1107"/>
      <c r="I59" s="60" t="s">
        <v>56</v>
      </c>
      <c r="J59" s="61" t="s">
        <v>43</v>
      </c>
      <c r="K59" s="62">
        <v>15.166666666666666</v>
      </c>
      <c r="L59" s="63" t="s">
        <v>78</v>
      </c>
      <c r="M59" s="64"/>
      <c r="N59" s="40">
        <v>4.1714285714285717</v>
      </c>
      <c r="O59" s="41">
        <v>1.5714285714285714</v>
      </c>
      <c r="P59" s="41">
        <v>1.2857142857142858</v>
      </c>
      <c r="Q59" s="41">
        <v>0</v>
      </c>
      <c r="R59" s="41">
        <v>0.5714285714285714</v>
      </c>
      <c r="S59" s="41">
        <v>3.4285714285714284</v>
      </c>
      <c r="T59" s="41">
        <v>3.1428571428571428</v>
      </c>
      <c r="U59" s="42">
        <v>4.8685714285714283</v>
      </c>
      <c r="V59" s="68"/>
      <c r="W59" s="55"/>
      <c r="X59" s="56"/>
      <c r="Y59" s="57"/>
      <c r="Z59" s="57"/>
      <c r="AA59" s="57"/>
      <c r="AB59" s="34"/>
      <c r="AC59" s="56"/>
      <c r="AD59" s="57"/>
      <c r="AE59" s="57"/>
      <c r="AF59" s="34"/>
      <c r="AG59" s="58"/>
      <c r="AH59" s="57"/>
      <c r="AI59" s="57"/>
      <c r="AJ59" s="59"/>
      <c r="AK59" s="56"/>
      <c r="AL59" s="57"/>
      <c r="AM59" s="78"/>
      <c r="AN59" s="648" t="s">
        <v>8116</v>
      </c>
      <c r="AO59" s="607" t="str">
        <f t="shared" si="1"/>
        <v>해당없음</v>
      </c>
      <c r="AP59" s="179" t="str">
        <f>IF(AN59="해당없음","해당없음",INDEX($W$5:$AL$5, MATCH("◎", $W59:AL59,0)))</f>
        <v>해당없음</v>
      </c>
      <c r="AQ59" s="16" t="str">
        <f t="shared" si="0"/>
        <v>0인</v>
      </c>
      <c r="AR59" s="1" t="s">
        <v>2</v>
      </c>
    </row>
    <row r="60" spans="1:44" ht="27.6" customHeight="1" outlineLevel="1" x14ac:dyDescent="0.3">
      <c r="A60" s="33">
        <v>55</v>
      </c>
      <c r="B60" s="34">
        <v>97</v>
      </c>
      <c r="D60" s="451"/>
      <c r="E60" s="1153"/>
      <c r="F60" s="1111" t="s">
        <v>134</v>
      </c>
      <c r="G60" s="1108" t="s">
        <v>135</v>
      </c>
      <c r="H60" s="1108"/>
      <c r="I60" s="69" t="s">
        <v>26</v>
      </c>
      <c r="J60" s="70" t="s">
        <v>43</v>
      </c>
      <c r="K60" s="71">
        <v>25</v>
      </c>
      <c r="L60" s="72" t="s">
        <v>78</v>
      </c>
      <c r="M60" s="64"/>
      <c r="N60" s="65">
        <v>4.8857142857142861</v>
      </c>
      <c r="O60" s="66">
        <v>0.19047619047619047</v>
      </c>
      <c r="P60" s="66">
        <v>1.0952380952380953</v>
      </c>
      <c r="Q60" s="66">
        <v>3.333333333333333</v>
      </c>
      <c r="R60" s="66">
        <v>0</v>
      </c>
      <c r="S60" s="66">
        <v>4.6190476190476186</v>
      </c>
      <c r="T60" s="66">
        <v>4.0476190476190474</v>
      </c>
      <c r="U60" s="73">
        <v>6.1161904761904768</v>
      </c>
      <c r="V60" s="68"/>
      <c r="W60" s="55"/>
      <c r="X60" s="56"/>
      <c r="Y60" s="57"/>
      <c r="Z60" s="57"/>
      <c r="AA60" s="57"/>
      <c r="AB60" s="34"/>
      <c r="AC60" s="56"/>
      <c r="AD60" s="57"/>
      <c r="AE60" s="57"/>
      <c r="AF60" s="34"/>
      <c r="AG60" s="58"/>
      <c r="AH60" s="57"/>
      <c r="AI60" s="57"/>
      <c r="AJ60" s="59"/>
      <c r="AK60" s="56"/>
      <c r="AL60" s="57"/>
      <c r="AM60" s="78"/>
      <c r="AN60" s="648" t="s">
        <v>8116</v>
      </c>
      <c r="AO60" s="607" t="str">
        <f t="shared" si="1"/>
        <v>해당없음</v>
      </c>
      <c r="AP60" s="179" t="str">
        <f>IF(AN60="해당없음","해당없음",INDEX($W$5:$AL$5, MATCH("◎", $W60:AL60,0)))</f>
        <v>해당없음</v>
      </c>
      <c r="AQ60" s="16" t="str">
        <f t="shared" si="0"/>
        <v>0인</v>
      </c>
      <c r="AR60" s="1" t="s">
        <v>2</v>
      </c>
    </row>
    <row r="61" spans="1:44" ht="27.6" customHeight="1" outlineLevel="1" x14ac:dyDescent="0.3">
      <c r="A61" s="33">
        <v>56</v>
      </c>
      <c r="B61" s="34">
        <v>98</v>
      </c>
      <c r="D61" s="451"/>
      <c r="E61" s="1153"/>
      <c r="F61" s="1111"/>
      <c r="G61" s="1108" t="s">
        <v>137</v>
      </c>
      <c r="H61" s="1108"/>
      <c r="I61" s="79" t="s">
        <v>26</v>
      </c>
      <c r="J61" s="105" t="s">
        <v>43</v>
      </c>
      <c r="K61" s="71">
        <v>22.857142857142858</v>
      </c>
      <c r="L61" s="72" t="s">
        <v>78</v>
      </c>
      <c r="M61" s="64"/>
      <c r="N61" s="128">
        <v>4.2</v>
      </c>
      <c r="O61" s="129">
        <v>0.22222222222222221</v>
      </c>
      <c r="P61" s="129">
        <v>0.77777777777777779</v>
      </c>
      <c r="Q61" s="129">
        <v>3.3888888888888888</v>
      </c>
      <c r="R61" s="129">
        <v>0</v>
      </c>
      <c r="S61" s="129">
        <v>4.3888888888888884</v>
      </c>
      <c r="T61" s="129">
        <v>4.3888888888888884</v>
      </c>
      <c r="U61" s="108">
        <v>6.068888888888889</v>
      </c>
      <c r="V61" s="68"/>
      <c r="W61" s="55"/>
      <c r="X61" s="56"/>
      <c r="Y61" s="57"/>
      <c r="Z61" s="57"/>
      <c r="AA61" s="57"/>
      <c r="AB61" s="34"/>
      <c r="AC61" s="56"/>
      <c r="AD61" s="57"/>
      <c r="AE61" s="57"/>
      <c r="AF61" s="34"/>
      <c r="AG61" s="58"/>
      <c r="AH61" s="57"/>
      <c r="AI61" s="57"/>
      <c r="AJ61" s="59"/>
      <c r="AK61" s="56"/>
      <c r="AL61" s="57"/>
      <c r="AM61" s="78"/>
      <c r="AN61" s="648" t="s">
        <v>8116</v>
      </c>
      <c r="AO61" s="607" t="str">
        <f t="shared" si="1"/>
        <v>해당없음</v>
      </c>
      <c r="AP61" s="179" t="str">
        <f>IF(AN61="해당없음","해당없음",INDEX($W$5:$AL$5, MATCH("◎", $W61:AL61,0)))</f>
        <v>해당없음</v>
      </c>
      <c r="AQ61" s="16" t="str">
        <f t="shared" si="0"/>
        <v>0인</v>
      </c>
      <c r="AR61" s="1" t="s">
        <v>2</v>
      </c>
    </row>
    <row r="62" spans="1:44" ht="27.6" customHeight="1" outlineLevel="1" x14ac:dyDescent="0.3">
      <c r="A62" s="33">
        <v>57</v>
      </c>
      <c r="B62" s="34">
        <v>100</v>
      </c>
      <c r="D62" s="451"/>
      <c r="E62" s="1153"/>
      <c r="F62" s="1111" t="s">
        <v>138</v>
      </c>
      <c r="G62" s="1108" t="s">
        <v>139</v>
      </c>
      <c r="H62" s="1108"/>
      <c r="I62" s="60" t="s">
        <v>26</v>
      </c>
      <c r="J62" s="109" t="s">
        <v>43</v>
      </c>
      <c r="K62" s="110">
        <v>14</v>
      </c>
      <c r="L62" s="111" t="s">
        <v>78</v>
      </c>
      <c r="M62" s="112"/>
      <c r="N62" s="40">
        <v>4.5733333333333333</v>
      </c>
      <c r="O62" s="41">
        <v>0.13333333333333333</v>
      </c>
      <c r="P62" s="41">
        <v>0.93333333333333335</v>
      </c>
      <c r="Q62" s="41">
        <v>3.4666666666666663</v>
      </c>
      <c r="R62" s="41">
        <v>6.6666666666666666E-2</v>
      </c>
      <c r="S62" s="41">
        <v>4.5999999999999996</v>
      </c>
      <c r="T62" s="41">
        <v>4.0666666666666664</v>
      </c>
      <c r="U62" s="42">
        <v>6.0026666666666664</v>
      </c>
      <c r="V62" s="68"/>
      <c r="W62" s="55"/>
      <c r="X62" s="56"/>
      <c r="Y62" s="57"/>
      <c r="Z62" s="57"/>
      <c r="AA62" s="57"/>
      <c r="AB62" s="34"/>
      <c r="AC62" s="56"/>
      <c r="AD62" s="57"/>
      <c r="AE62" s="57"/>
      <c r="AF62" s="34"/>
      <c r="AG62" s="58"/>
      <c r="AH62" s="57"/>
      <c r="AI62" s="57"/>
      <c r="AJ62" s="59"/>
      <c r="AK62" s="56"/>
      <c r="AL62" s="57"/>
      <c r="AM62" s="78"/>
      <c r="AN62" s="648" t="s">
        <v>8116</v>
      </c>
      <c r="AO62" s="607" t="str">
        <f t="shared" si="1"/>
        <v>해당없음</v>
      </c>
      <c r="AP62" s="179" t="str">
        <f>IF(AN62="해당없음","해당없음",INDEX($W$5:$AL$5, MATCH("◎", $W62:AL62,0)))</f>
        <v>해당없음</v>
      </c>
      <c r="AQ62" s="16" t="str">
        <f t="shared" si="0"/>
        <v>0인</v>
      </c>
      <c r="AR62" s="1" t="s">
        <v>2</v>
      </c>
    </row>
    <row r="63" spans="1:44" ht="27.6" customHeight="1" outlineLevel="1" x14ac:dyDescent="0.3">
      <c r="A63" s="33">
        <v>58</v>
      </c>
      <c r="B63" s="34">
        <v>101</v>
      </c>
      <c r="D63" s="451"/>
      <c r="E63" s="1153"/>
      <c r="F63" s="1111"/>
      <c r="G63" s="1108" t="s">
        <v>140</v>
      </c>
      <c r="H63" s="1108"/>
      <c r="I63" s="79" t="s">
        <v>26</v>
      </c>
      <c r="J63" s="120" t="s">
        <v>43</v>
      </c>
      <c r="K63" s="121">
        <v>14</v>
      </c>
      <c r="L63" s="122" t="s">
        <v>78</v>
      </c>
      <c r="M63" s="112"/>
      <c r="N63" s="132">
        <v>4.3733333333333331</v>
      </c>
      <c r="O63" s="129">
        <v>0.13333333333333333</v>
      </c>
      <c r="P63" s="129">
        <v>0.93333333333333335</v>
      </c>
      <c r="Q63" s="129">
        <v>3.4666666666666663</v>
      </c>
      <c r="R63" s="129">
        <v>6.6666666666666666E-2</v>
      </c>
      <c r="S63" s="129">
        <v>4.5999999999999996</v>
      </c>
      <c r="T63" s="129">
        <v>4.4666666666666668</v>
      </c>
      <c r="U63" s="108">
        <v>6.2426666666666666</v>
      </c>
      <c r="V63" s="68"/>
      <c r="W63" s="55"/>
      <c r="X63" s="56"/>
      <c r="Y63" s="57"/>
      <c r="Z63" s="57"/>
      <c r="AA63" s="57"/>
      <c r="AB63" s="34"/>
      <c r="AC63" s="56"/>
      <c r="AD63" s="57"/>
      <c r="AE63" s="57"/>
      <c r="AF63" s="34"/>
      <c r="AG63" s="58"/>
      <c r="AH63" s="57"/>
      <c r="AI63" s="57"/>
      <c r="AJ63" s="59"/>
      <c r="AK63" s="56"/>
      <c r="AL63" s="57"/>
      <c r="AM63" s="78"/>
      <c r="AN63" s="648" t="s">
        <v>8116</v>
      </c>
      <c r="AO63" s="607" t="str">
        <f t="shared" si="1"/>
        <v>해당없음</v>
      </c>
      <c r="AP63" s="179" t="str">
        <f>IF(AN63="해당없음","해당없음",INDEX($W$5:$AL$5, MATCH("◎", $W63:AL63,0)))</f>
        <v>해당없음</v>
      </c>
      <c r="AQ63" s="16" t="str">
        <f t="shared" si="0"/>
        <v>0인</v>
      </c>
      <c r="AR63" s="1" t="s">
        <v>2</v>
      </c>
    </row>
    <row r="64" spans="1:44" ht="27.6" customHeight="1" outlineLevel="1" x14ac:dyDescent="0.3">
      <c r="A64" s="33">
        <v>59</v>
      </c>
      <c r="B64" s="34">
        <v>105</v>
      </c>
      <c r="D64" s="451"/>
      <c r="E64" s="1153"/>
      <c r="F64" s="674" t="s">
        <v>141</v>
      </c>
      <c r="G64" s="1150" t="s">
        <v>142</v>
      </c>
      <c r="H64" s="1151"/>
      <c r="I64" s="60" t="s">
        <v>26</v>
      </c>
      <c r="J64" s="109" t="s">
        <v>129</v>
      </c>
      <c r="K64" s="110">
        <v>9.4285714285714288</v>
      </c>
      <c r="L64" s="111" t="s">
        <v>78</v>
      </c>
      <c r="M64" s="112"/>
      <c r="N64" s="40">
        <v>3.706666666666667</v>
      </c>
      <c r="O64" s="41">
        <v>0</v>
      </c>
      <c r="P64" s="41">
        <v>0.26666666666666666</v>
      </c>
      <c r="Q64" s="41">
        <v>3.6666666666666665</v>
      </c>
      <c r="R64" s="41">
        <v>0</v>
      </c>
      <c r="S64" s="41">
        <v>3.9333333333333327</v>
      </c>
      <c r="T64" s="41">
        <v>3.6</v>
      </c>
      <c r="U64" s="42">
        <v>5.1493333333333329</v>
      </c>
      <c r="V64" s="68"/>
      <c r="W64" s="55"/>
      <c r="X64" s="56"/>
      <c r="Y64" s="57"/>
      <c r="Z64" s="57"/>
      <c r="AA64" s="57"/>
      <c r="AB64" s="34"/>
      <c r="AC64" s="56"/>
      <c r="AD64" s="57"/>
      <c r="AE64" s="57"/>
      <c r="AF64" s="34"/>
      <c r="AG64" s="58"/>
      <c r="AH64" s="57"/>
      <c r="AI64" s="57"/>
      <c r="AJ64" s="59"/>
      <c r="AK64" s="56"/>
      <c r="AL64" s="57"/>
      <c r="AM64" s="78"/>
      <c r="AN64" s="648" t="s">
        <v>8116</v>
      </c>
      <c r="AO64" s="607" t="str">
        <f t="shared" si="1"/>
        <v>해당없음</v>
      </c>
      <c r="AP64" s="179" t="str">
        <f>IF(AN64="해당없음","해당없음",INDEX($W$5:$AL$5, MATCH("◎", $W64:AL64,0)))</f>
        <v>해당없음</v>
      </c>
      <c r="AQ64" s="16" t="str">
        <f t="shared" si="0"/>
        <v>0인</v>
      </c>
      <c r="AR64" s="1" t="s">
        <v>2</v>
      </c>
    </row>
    <row r="65" spans="1:44" ht="27.6" customHeight="1" outlineLevel="1" x14ac:dyDescent="0.3">
      <c r="A65" s="33">
        <v>60</v>
      </c>
      <c r="B65" s="34">
        <v>106</v>
      </c>
      <c r="D65" s="451"/>
      <c r="E65" s="1153"/>
      <c r="F65" s="674" t="s">
        <v>143</v>
      </c>
      <c r="G65" s="1150" t="s">
        <v>143</v>
      </c>
      <c r="H65" s="1151"/>
      <c r="I65" s="69" t="s">
        <v>26</v>
      </c>
      <c r="J65" s="70" t="s">
        <v>129</v>
      </c>
      <c r="K65" s="71">
        <v>6.1428571428571432</v>
      </c>
      <c r="L65" s="72" t="s">
        <v>78</v>
      </c>
      <c r="M65" s="64"/>
      <c r="N65" s="65">
        <v>3.706666666666667</v>
      </c>
      <c r="O65" s="66">
        <v>0</v>
      </c>
      <c r="P65" s="66">
        <v>0.2</v>
      </c>
      <c r="Q65" s="66">
        <v>3.6666666666666665</v>
      </c>
      <c r="R65" s="66">
        <v>0</v>
      </c>
      <c r="S65" s="66">
        <v>3.8666666666666663</v>
      </c>
      <c r="T65" s="66">
        <v>3.5333333333333328</v>
      </c>
      <c r="U65" s="73">
        <v>5.0826666666666664</v>
      </c>
      <c r="V65" s="68"/>
      <c r="W65" s="55"/>
      <c r="X65" s="56"/>
      <c r="Y65" s="57"/>
      <c r="Z65" s="57"/>
      <c r="AA65" s="57"/>
      <c r="AB65" s="34"/>
      <c r="AC65" s="56"/>
      <c r="AD65" s="57"/>
      <c r="AE65" s="57"/>
      <c r="AF65" s="34"/>
      <c r="AG65" s="58"/>
      <c r="AH65" s="57"/>
      <c r="AI65" s="57"/>
      <c r="AJ65" s="59"/>
      <c r="AK65" s="56"/>
      <c r="AL65" s="57"/>
      <c r="AM65" s="78"/>
      <c r="AN65" s="648" t="s">
        <v>8116</v>
      </c>
      <c r="AO65" s="607" t="str">
        <f t="shared" si="1"/>
        <v>해당없음</v>
      </c>
      <c r="AP65" s="179" t="str">
        <f>IF(AN65="해당없음","해당없음",INDEX($W$5:$AL$5, MATCH("◎", $W65:AL65,0)))</f>
        <v>해당없음</v>
      </c>
      <c r="AQ65" s="16" t="str">
        <f t="shared" si="0"/>
        <v>0인</v>
      </c>
      <c r="AR65" s="1" t="s">
        <v>2</v>
      </c>
    </row>
    <row r="66" spans="1:44" ht="27.6" customHeight="1" outlineLevel="1" x14ac:dyDescent="0.3">
      <c r="A66" s="33">
        <v>61</v>
      </c>
      <c r="B66" s="34">
        <v>107</v>
      </c>
      <c r="D66" s="451"/>
      <c r="E66" s="1153"/>
      <c r="F66" s="674" t="s">
        <v>144</v>
      </c>
      <c r="G66" s="1150" t="s">
        <v>144</v>
      </c>
      <c r="H66" s="1151"/>
      <c r="I66" s="69" t="s">
        <v>26</v>
      </c>
      <c r="J66" s="70" t="s">
        <v>129</v>
      </c>
      <c r="K66" s="71">
        <v>5.666666666666667</v>
      </c>
      <c r="L66" s="72" t="s">
        <v>78</v>
      </c>
      <c r="M66" s="64"/>
      <c r="N66" s="65">
        <v>3.4</v>
      </c>
      <c r="O66" s="66">
        <v>0</v>
      </c>
      <c r="P66" s="66">
        <v>0</v>
      </c>
      <c r="Q66" s="66">
        <v>2</v>
      </c>
      <c r="R66" s="66">
        <v>0</v>
      </c>
      <c r="S66" s="66">
        <v>2</v>
      </c>
      <c r="T66" s="66">
        <v>1.6666666666666667</v>
      </c>
      <c r="U66" s="73">
        <v>3.0933333333333333</v>
      </c>
      <c r="V66" s="68"/>
      <c r="W66" s="55"/>
      <c r="X66" s="56"/>
      <c r="Y66" s="57"/>
      <c r="Z66" s="57"/>
      <c r="AA66" s="57"/>
      <c r="AB66" s="34"/>
      <c r="AC66" s="56"/>
      <c r="AD66" s="57"/>
      <c r="AE66" s="57"/>
      <c r="AF66" s="34"/>
      <c r="AG66" s="58"/>
      <c r="AH66" s="57"/>
      <c r="AI66" s="57"/>
      <c r="AJ66" s="59"/>
      <c r="AK66" s="56"/>
      <c r="AL66" s="57"/>
      <c r="AM66" s="78"/>
      <c r="AN66" s="648" t="s">
        <v>8116</v>
      </c>
      <c r="AO66" s="607" t="str">
        <f t="shared" si="1"/>
        <v>해당없음</v>
      </c>
      <c r="AP66" s="179" t="str">
        <f>IF(AN66="해당없음","해당없음",INDEX($W$5:$AL$5, MATCH("◎", $W66:AL66,0)))</f>
        <v>해당없음</v>
      </c>
      <c r="AQ66" s="16" t="str">
        <f t="shared" si="0"/>
        <v>0인</v>
      </c>
      <c r="AR66" s="1" t="s">
        <v>2</v>
      </c>
    </row>
    <row r="67" spans="1:44" ht="27.6" customHeight="1" outlineLevel="1" x14ac:dyDescent="0.3">
      <c r="A67" s="33">
        <v>62</v>
      </c>
      <c r="B67" s="34">
        <v>108</v>
      </c>
      <c r="D67" s="451"/>
      <c r="E67" s="1153"/>
      <c r="F67" s="674" t="s">
        <v>145</v>
      </c>
      <c r="G67" s="1150" t="s">
        <v>146</v>
      </c>
      <c r="H67" s="1151"/>
      <c r="I67" s="79" t="s">
        <v>147</v>
      </c>
      <c r="J67" s="105" t="s">
        <v>129</v>
      </c>
      <c r="K67" s="71">
        <v>6.1428571428571432</v>
      </c>
      <c r="L67" s="72" t="s">
        <v>78</v>
      </c>
      <c r="M67" s="64"/>
      <c r="N67" s="128">
        <v>3.7733333333333334</v>
      </c>
      <c r="O67" s="129">
        <v>0</v>
      </c>
      <c r="P67" s="129">
        <v>0.2</v>
      </c>
      <c r="Q67" s="129">
        <v>3.6666666666666665</v>
      </c>
      <c r="R67" s="129">
        <v>0</v>
      </c>
      <c r="S67" s="129">
        <v>3.8666666666666663</v>
      </c>
      <c r="T67" s="129">
        <v>3.5333333333333328</v>
      </c>
      <c r="U67" s="108">
        <v>5.1093333333333328</v>
      </c>
      <c r="V67" s="68"/>
      <c r="W67" s="55"/>
      <c r="X67" s="56"/>
      <c r="Y67" s="57"/>
      <c r="Z67" s="57"/>
      <c r="AA67" s="57"/>
      <c r="AB67" s="34"/>
      <c r="AC67" s="56"/>
      <c r="AD67" s="57"/>
      <c r="AE67" s="57"/>
      <c r="AF67" s="34"/>
      <c r="AG67" s="58"/>
      <c r="AH67" s="57"/>
      <c r="AI67" s="57"/>
      <c r="AJ67" s="59"/>
      <c r="AK67" s="56"/>
      <c r="AL67" s="57"/>
      <c r="AM67" s="78"/>
      <c r="AN67" s="648" t="s">
        <v>8116</v>
      </c>
      <c r="AO67" s="607" t="str">
        <f t="shared" si="1"/>
        <v>해당없음</v>
      </c>
      <c r="AP67" s="179" t="str">
        <f>IF(AN67="해당없음","해당없음",INDEX($W$5:$AL$5, MATCH("◎", $W67:AL67,0)))</f>
        <v>해당없음</v>
      </c>
      <c r="AQ67" s="16" t="str">
        <f t="shared" si="0"/>
        <v>0인</v>
      </c>
      <c r="AR67" s="1" t="s">
        <v>2</v>
      </c>
    </row>
    <row r="68" spans="1:44" ht="27.6" customHeight="1" outlineLevel="1" x14ac:dyDescent="0.3">
      <c r="A68" s="33">
        <v>63</v>
      </c>
      <c r="B68" s="34">
        <v>110</v>
      </c>
      <c r="D68" s="451"/>
      <c r="E68" s="1153"/>
      <c r="F68" s="1111" t="s">
        <v>148</v>
      </c>
      <c r="G68" s="1109" t="s">
        <v>149</v>
      </c>
      <c r="H68" s="1107"/>
      <c r="I68" s="60" t="s">
        <v>56</v>
      </c>
      <c r="J68" s="61" t="s">
        <v>129</v>
      </c>
      <c r="K68" s="71">
        <v>2.5</v>
      </c>
      <c r="L68" s="72" t="s">
        <v>78</v>
      </c>
      <c r="M68" s="64"/>
      <c r="N68" s="40">
        <v>2.6</v>
      </c>
      <c r="O68" s="41">
        <v>0.2857142857142857</v>
      </c>
      <c r="P68" s="41">
        <v>1.5714285714285714</v>
      </c>
      <c r="Q68" s="41">
        <v>0</v>
      </c>
      <c r="R68" s="41">
        <v>0.7142857142857143</v>
      </c>
      <c r="S68" s="41">
        <v>2.5714285714285716</v>
      </c>
      <c r="T68" s="41">
        <v>2.5714285714285716</v>
      </c>
      <c r="U68" s="42">
        <v>3.6114285714285717</v>
      </c>
      <c r="V68" s="68"/>
      <c r="W68" s="55"/>
      <c r="X68" s="56"/>
      <c r="Y68" s="57"/>
      <c r="Z68" s="57"/>
      <c r="AA68" s="57"/>
      <c r="AB68" s="34"/>
      <c r="AC68" s="56"/>
      <c r="AD68" s="57"/>
      <c r="AE68" s="57"/>
      <c r="AF68" s="34"/>
      <c r="AG68" s="58"/>
      <c r="AH68" s="57"/>
      <c r="AI68" s="57"/>
      <c r="AJ68" s="59"/>
      <c r="AK68" s="56"/>
      <c r="AL68" s="57"/>
      <c r="AM68" s="78"/>
      <c r="AN68" s="648" t="s">
        <v>8116</v>
      </c>
      <c r="AO68" s="607" t="str">
        <f t="shared" si="1"/>
        <v>해당없음</v>
      </c>
      <c r="AP68" s="179" t="str">
        <f>IF(AN68="해당없음","해당없음",INDEX($W$5:$AL$5, MATCH("◎", $W68:AL68,0)))</f>
        <v>해당없음</v>
      </c>
      <c r="AQ68" s="16" t="str">
        <f t="shared" si="0"/>
        <v>0인</v>
      </c>
      <c r="AR68" s="1" t="s">
        <v>2</v>
      </c>
    </row>
    <row r="69" spans="1:44" ht="27.6" customHeight="1" outlineLevel="1" x14ac:dyDescent="0.3">
      <c r="A69" s="33">
        <v>64</v>
      </c>
      <c r="B69" s="34">
        <v>111</v>
      </c>
      <c r="D69" s="451"/>
      <c r="E69" s="1153"/>
      <c r="F69" s="1111"/>
      <c r="G69" s="1109" t="s">
        <v>150</v>
      </c>
      <c r="H69" s="1107"/>
      <c r="I69" s="69" t="s">
        <v>56</v>
      </c>
      <c r="J69" s="70" t="s">
        <v>129</v>
      </c>
      <c r="K69" s="71">
        <v>4.833333333333333</v>
      </c>
      <c r="L69" s="72" t="s">
        <v>78</v>
      </c>
      <c r="M69" s="64"/>
      <c r="N69" s="65">
        <v>3.4571428571428569</v>
      </c>
      <c r="O69" s="66">
        <v>0.2857142857142857</v>
      </c>
      <c r="P69" s="66">
        <v>1.5714285714285714</v>
      </c>
      <c r="Q69" s="66">
        <v>0</v>
      </c>
      <c r="R69" s="66">
        <v>0.7142857142857143</v>
      </c>
      <c r="S69" s="66">
        <v>2.5714285714285716</v>
      </c>
      <c r="T69" s="66">
        <v>3.4285714285714284</v>
      </c>
      <c r="U69" s="73">
        <v>4.6400000000000006</v>
      </c>
      <c r="V69" s="68"/>
      <c r="W69" s="55"/>
      <c r="X69" s="56"/>
      <c r="Y69" s="57"/>
      <c r="Z69" s="57"/>
      <c r="AA69" s="57"/>
      <c r="AB69" s="34"/>
      <c r="AC69" s="56"/>
      <c r="AD69" s="57"/>
      <c r="AE69" s="57"/>
      <c r="AF69" s="34"/>
      <c r="AG69" s="58"/>
      <c r="AH69" s="57"/>
      <c r="AI69" s="57"/>
      <c r="AJ69" s="59"/>
      <c r="AK69" s="56"/>
      <c r="AL69" s="57"/>
      <c r="AM69" s="78"/>
      <c r="AN69" s="648" t="s">
        <v>8116</v>
      </c>
      <c r="AO69" s="607" t="str">
        <f t="shared" si="1"/>
        <v>해당없음</v>
      </c>
      <c r="AP69" s="179" t="str">
        <f>IF(AN69="해당없음","해당없음",INDEX($W$5:$AL$5, MATCH("◎", $W69:AL69,0)))</f>
        <v>해당없음</v>
      </c>
      <c r="AQ69" s="16" t="str">
        <f t="shared" si="0"/>
        <v>0인</v>
      </c>
      <c r="AR69" s="1" t="s">
        <v>2</v>
      </c>
    </row>
    <row r="70" spans="1:44" ht="27.6" customHeight="1" outlineLevel="1" x14ac:dyDescent="0.3">
      <c r="A70" s="33">
        <v>65</v>
      </c>
      <c r="B70" s="34">
        <v>112</v>
      </c>
      <c r="D70" s="451"/>
      <c r="E70" s="1153"/>
      <c r="F70" s="1111" t="s">
        <v>151</v>
      </c>
      <c r="G70" s="1109" t="s">
        <v>152</v>
      </c>
      <c r="H70" s="1107"/>
      <c r="I70" s="69" t="s">
        <v>56</v>
      </c>
      <c r="J70" s="70" t="s">
        <v>129</v>
      </c>
      <c r="K70" s="71">
        <v>2.5</v>
      </c>
      <c r="L70" s="72" t="s">
        <v>78</v>
      </c>
      <c r="M70" s="64"/>
      <c r="N70" s="65">
        <v>2.6</v>
      </c>
      <c r="O70" s="66">
        <v>0.2857142857142857</v>
      </c>
      <c r="P70" s="66">
        <v>1.5714285714285714</v>
      </c>
      <c r="Q70" s="66">
        <v>0</v>
      </c>
      <c r="R70" s="66">
        <v>0.7142857142857143</v>
      </c>
      <c r="S70" s="66">
        <v>2.5714285714285716</v>
      </c>
      <c r="T70" s="66">
        <v>2.5714285714285716</v>
      </c>
      <c r="U70" s="73">
        <v>3.6114285714285717</v>
      </c>
      <c r="V70" s="68"/>
      <c r="W70" s="55"/>
      <c r="X70" s="56"/>
      <c r="Y70" s="57"/>
      <c r="Z70" s="57"/>
      <c r="AA70" s="57"/>
      <c r="AB70" s="34"/>
      <c r="AC70" s="56"/>
      <c r="AD70" s="57"/>
      <c r="AE70" s="57"/>
      <c r="AF70" s="34"/>
      <c r="AG70" s="58"/>
      <c r="AH70" s="57"/>
      <c r="AI70" s="57"/>
      <c r="AJ70" s="59"/>
      <c r="AK70" s="56"/>
      <c r="AL70" s="57"/>
      <c r="AM70" s="78"/>
      <c r="AN70" s="648" t="s">
        <v>8116</v>
      </c>
      <c r="AO70" s="607" t="str">
        <f t="shared" si="1"/>
        <v>해당없음</v>
      </c>
      <c r="AP70" s="179" t="str">
        <f>IF(AN70="해당없음","해당없음",INDEX($W$5:$AL$5, MATCH("◎", $W70:AL70,0)))</f>
        <v>해당없음</v>
      </c>
      <c r="AQ70" s="16" t="str">
        <f t="shared" ref="AQ70:AQ133" si="2">IF(COUNTIF(W70:AL70,"◎")=1,"1인",COUNTIF(W70:AL70,"◎")&amp;"인")</f>
        <v>0인</v>
      </c>
      <c r="AR70" s="1" t="s">
        <v>2</v>
      </c>
    </row>
    <row r="71" spans="1:44" ht="27.6" customHeight="1" outlineLevel="1" x14ac:dyDescent="0.3">
      <c r="A71" s="33">
        <v>66</v>
      </c>
      <c r="B71" s="34">
        <v>113</v>
      </c>
      <c r="D71" s="451"/>
      <c r="E71" s="1153"/>
      <c r="F71" s="1111"/>
      <c r="G71" s="1108" t="s">
        <v>150</v>
      </c>
      <c r="H71" s="1108"/>
      <c r="I71" s="69" t="s">
        <v>56</v>
      </c>
      <c r="J71" s="70" t="s">
        <v>129</v>
      </c>
      <c r="K71" s="71">
        <v>4.833333333333333</v>
      </c>
      <c r="L71" s="72" t="s">
        <v>78</v>
      </c>
      <c r="M71" s="64"/>
      <c r="N71" s="65">
        <v>3.4571428571428569</v>
      </c>
      <c r="O71" s="66">
        <v>0.2857142857142857</v>
      </c>
      <c r="P71" s="66">
        <v>1.5714285714285714</v>
      </c>
      <c r="Q71" s="66">
        <v>0</v>
      </c>
      <c r="R71" s="66">
        <v>0.7142857142857143</v>
      </c>
      <c r="S71" s="66">
        <v>2.5714285714285716</v>
      </c>
      <c r="T71" s="66">
        <v>3.4285714285714284</v>
      </c>
      <c r="U71" s="73">
        <v>4.6400000000000006</v>
      </c>
      <c r="V71" s="68"/>
      <c r="W71" s="55"/>
      <c r="X71" s="56"/>
      <c r="Y71" s="57"/>
      <c r="Z71" s="57"/>
      <c r="AA71" s="57"/>
      <c r="AB71" s="34"/>
      <c r="AC71" s="56"/>
      <c r="AD71" s="57"/>
      <c r="AE71" s="57"/>
      <c r="AF71" s="34"/>
      <c r="AG71" s="58"/>
      <c r="AH71" s="57"/>
      <c r="AI71" s="57"/>
      <c r="AJ71" s="59"/>
      <c r="AK71" s="56"/>
      <c r="AL71" s="57"/>
      <c r="AM71" s="78"/>
      <c r="AN71" s="648" t="s">
        <v>8116</v>
      </c>
      <c r="AO71" s="607" t="str">
        <f t="shared" ref="AO71:AO134" si="3">IF(AN71="해당없음","해당없음",_xlfn.TEXTJOIN(",",TRUE,AP71:AP71))</f>
        <v>해당없음</v>
      </c>
      <c r="AP71" s="179" t="str">
        <f>IF(AN71="해당없음","해당없음",INDEX($W$5:$AL$5, MATCH("◎", $W71:AL71,0)))</f>
        <v>해당없음</v>
      </c>
      <c r="AQ71" s="16" t="str">
        <f t="shared" si="2"/>
        <v>0인</v>
      </c>
      <c r="AR71" s="1" t="s">
        <v>2</v>
      </c>
    </row>
    <row r="72" spans="1:44" ht="27.6" customHeight="1" outlineLevel="1" x14ac:dyDescent="0.3">
      <c r="A72" s="33">
        <v>67</v>
      </c>
      <c r="B72" s="34">
        <v>114</v>
      </c>
      <c r="D72" s="451"/>
      <c r="E72" s="1153"/>
      <c r="F72" s="1111" t="s">
        <v>153</v>
      </c>
      <c r="G72" s="1108" t="s">
        <v>154</v>
      </c>
      <c r="H72" s="1108"/>
      <c r="I72" s="69" t="s">
        <v>71</v>
      </c>
      <c r="J72" s="70" t="s">
        <v>43</v>
      </c>
      <c r="K72" s="71">
        <v>6.875</v>
      </c>
      <c r="L72" s="72" t="s">
        <v>78</v>
      </c>
      <c r="M72" s="64"/>
      <c r="N72" s="65">
        <v>2.4833333333333334</v>
      </c>
      <c r="O72" s="66">
        <v>4.1666666666666664E-2</v>
      </c>
      <c r="P72" s="66">
        <v>1.9166666666666667</v>
      </c>
      <c r="Q72" s="66">
        <v>0.5</v>
      </c>
      <c r="R72" s="66">
        <v>4.1666666666666664E-2</v>
      </c>
      <c r="S72" s="66">
        <v>2.5</v>
      </c>
      <c r="T72" s="66">
        <v>2.583333333333333</v>
      </c>
      <c r="U72" s="73">
        <v>3.5599999999999996</v>
      </c>
      <c r="V72" s="68"/>
      <c r="W72" s="55"/>
      <c r="X72" s="56"/>
      <c r="Y72" s="57"/>
      <c r="Z72" s="57"/>
      <c r="AA72" s="57"/>
      <c r="AB72" s="34"/>
      <c r="AC72" s="56"/>
      <c r="AD72" s="57"/>
      <c r="AE72" s="57"/>
      <c r="AF72" s="34"/>
      <c r="AG72" s="58"/>
      <c r="AH72" s="57"/>
      <c r="AI72" s="57"/>
      <c r="AJ72" s="59"/>
      <c r="AK72" s="56"/>
      <c r="AL72" s="57"/>
      <c r="AM72" s="78"/>
      <c r="AN72" s="648" t="s">
        <v>8116</v>
      </c>
      <c r="AO72" s="607" t="str">
        <f t="shared" si="3"/>
        <v>해당없음</v>
      </c>
      <c r="AP72" s="179" t="str">
        <f>IF(AN72="해당없음","해당없음",INDEX($W$5:$AL$5, MATCH("◎", $W72:AL72,0)))</f>
        <v>해당없음</v>
      </c>
      <c r="AQ72" s="16" t="str">
        <f t="shared" si="2"/>
        <v>0인</v>
      </c>
      <c r="AR72" s="1" t="s">
        <v>2</v>
      </c>
    </row>
    <row r="73" spans="1:44" ht="27.6" customHeight="1" outlineLevel="1" x14ac:dyDescent="0.3">
      <c r="A73" s="33">
        <v>68</v>
      </c>
      <c r="B73" s="34">
        <v>115</v>
      </c>
      <c r="D73" s="451"/>
      <c r="E73" s="1153"/>
      <c r="F73" s="1111"/>
      <c r="G73" s="1108" t="s">
        <v>150</v>
      </c>
      <c r="H73" s="1108"/>
      <c r="I73" s="69" t="s">
        <v>71</v>
      </c>
      <c r="J73" s="70" t="s">
        <v>43</v>
      </c>
      <c r="K73" s="71">
        <v>4.8</v>
      </c>
      <c r="L73" s="72" t="s">
        <v>78</v>
      </c>
      <c r="M73" s="64"/>
      <c r="N73" s="65">
        <v>3.9</v>
      </c>
      <c r="O73" s="66">
        <v>1.5416666666666665</v>
      </c>
      <c r="P73" s="66">
        <v>2.083333333333333</v>
      </c>
      <c r="Q73" s="66">
        <v>0.5</v>
      </c>
      <c r="R73" s="66">
        <v>0.125</v>
      </c>
      <c r="S73" s="66">
        <v>4.25</v>
      </c>
      <c r="T73" s="66">
        <v>3.541666666666667</v>
      </c>
      <c r="U73" s="73">
        <v>5.2433333333333341</v>
      </c>
      <c r="V73" s="68"/>
      <c r="W73" s="55"/>
      <c r="X73" s="56"/>
      <c r="Y73" s="57"/>
      <c r="Z73" s="57"/>
      <c r="AA73" s="57"/>
      <c r="AB73" s="34"/>
      <c r="AC73" s="56"/>
      <c r="AD73" s="57"/>
      <c r="AE73" s="57"/>
      <c r="AF73" s="34"/>
      <c r="AG73" s="58"/>
      <c r="AH73" s="57"/>
      <c r="AI73" s="57"/>
      <c r="AJ73" s="59"/>
      <c r="AK73" s="56"/>
      <c r="AL73" s="57"/>
      <c r="AM73" s="78"/>
      <c r="AN73" s="648" t="s">
        <v>8116</v>
      </c>
      <c r="AO73" s="607" t="str">
        <f t="shared" si="3"/>
        <v>해당없음</v>
      </c>
      <c r="AP73" s="179" t="str">
        <f>IF(AN73="해당없음","해당없음",INDEX($W$5:$AL$5, MATCH("◎", $W73:AL73,0)))</f>
        <v>해당없음</v>
      </c>
      <c r="AQ73" s="16" t="str">
        <f t="shared" si="2"/>
        <v>0인</v>
      </c>
      <c r="AR73" s="1" t="s">
        <v>2</v>
      </c>
    </row>
    <row r="74" spans="1:44" ht="27.6" customHeight="1" outlineLevel="1" x14ac:dyDescent="0.3">
      <c r="A74" s="33">
        <v>69</v>
      </c>
      <c r="B74" s="34">
        <v>116</v>
      </c>
      <c r="D74" s="451"/>
      <c r="E74" s="1153"/>
      <c r="F74" s="1111" t="s">
        <v>155</v>
      </c>
      <c r="G74" s="1107" t="s">
        <v>156</v>
      </c>
      <c r="H74" s="1108"/>
      <c r="I74" s="69" t="s">
        <v>71</v>
      </c>
      <c r="J74" s="70" t="s">
        <v>43</v>
      </c>
      <c r="K74" s="71">
        <v>13.4375</v>
      </c>
      <c r="L74" s="72" t="s">
        <v>78</v>
      </c>
      <c r="M74" s="64"/>
      <c r="N74" s="65">
        <v>4.1083333333333325</v>
      </c>
      <c r="O74" s="66">
        <v>1.1666666666666667</v>
      </c>
      <c r="P74" s="66">
        <v>2.4166666666666665</v>
      </c>
      <c r="Q74" s="66">
        <v>1.25</v>
      </c>
      <c r="R74" s="66">
        <v>4.1666666666666664E-2</v>
      </c>
      <c r="S74" s="66">
        <v>4.875</v>
      </c>
      <c r="T74" s="66">
        <v>3.083333333333333</v>
      </c>
      <c r="U74" s="73">
        <v>5.0849999999999991</v>
      </c>
      <c r="V74" s="68"/>
      <c r="W74" s="55"/>
      <c r="X74" s="56"/>
      <c r="Y74" s="57"/>
      <c r="Z74" s="57"/>
      <c r="AA74" s="57"/>
      <c r="AB74" s="34"/>
      <c r="AC74" s="56"/>
      <c r="AD74" s="57"/>
      <c r="AE74" s="57"/>
      <c r="AF74" s="34"/>
      <c r="AG74" s="58"/>
      <c r="AH74" s="57"/>
      <c r="AI74" s="57"/>
      <c r="AJ74" s="59"/>
      <c r="AK74" s="56"/>
      <c r="AL74" s="57"/>
      <c r="AM74" s="78"/>
      <c r="AN74" s="648" t="s">
        <v>8116</v>
      </c>
      <c r="AO74" s="607" t="str">
        <f t="shared" si="3"/>
        <v>해당없음</v>
      </c>
      <c r="AP74" s="179" t="str">
        <f>IF(AN74="해당없음","해당없음",INDEX($W$5:$AL$5, MATCH("◎", $W74:AL74,0)))</f>
        <v>해당없음</v>
      </c>
      <c r="AQ74" s="16" t="str">
        <f t="shared" si="2"/>
        <v>0인</v>
      </c>
      <c r="AR74" s="1" t="s">
        <v>2</v>
      </c>
    </row>
    <row r="75" spans="1:44" ht="27.6" customHeight="1" outlineLevel="1" x14ac:dyDescent="0.3">
      <c r="A75" s="33">
        <v>70</v>
      </c>
      <c r="B75" s="34">
        <v>117</v>
      </c>
      <c r="D75" s="451"/>
      <c r="E75" s="1153"/>
      <c r="F75" s="1111"/>
      <c r="G75" s="1107" t="s">
        <v>150</v>
      </c>
      <c r="H75" s="1108"/>
      <c r="I75" s="69" t="s">
        <v>71</v>
      </c>
      <c r="J75" s="70" t="s">
        <v>43</v>
      </c>
      <c r="K75" s="71">
        <v>5.9</v>
      </c>
      <c r="L75" s="72" t="s">
        <v>78</v>
      </c>
      <c r="M75" s="64"/>
      <c r="N75" s="128">
        <v>4.6500000000000004</v>
      </c>
      <c r="O75" s="129">
        <v>2.1666666666666665</v>
      </c>
      <c r="P75" s="129">
        <v>2.7083333333333335</v>
      </c>
      <c r="Q75" s="129">
        <v>1.25</v>
      </c>
      <c r="R75" s="129">
        <v>0.125</v>
      </c>
      <c r="S75" s="129">
        <v>6.25</v>
      </c>
      <c r="T75" s="129">
        <v>4.416666666666667</v>
      </c>
      <c r="U75" s="108">
        <v>6.6433333333333344</v>
      </c>
      <c r="V75" s="68"/>
      <c r="W75" s="55"/>
      <c r="X75" s="56"/>
      <c r="Y75" s="57"/>
      <c r="Z75" s="57"/>
      <c r="AA75" s="57"/>
      <c r="AB75" s="34"/>
      <c r="AC75" s="56"/>
      <c r="AD75" s="57"/>
      <c r="AE75" s="57"/>
      <c r="AF75" s="34"/>
      <c r="AG75" s="58"/>
      <c r="AH75" s="57"/>
      <c r="AI75" s="57"/>
      <c r="AJ75" s="59"/>
      <c r="AK75" s="56"/>
      <c r="AL75" s="57"/>
      <c r="AM75" s="51"/>
      <c r="AN75" s="648" t="s">
        <v>8116</v>
      </c>
      <c r="AO75" s="607" t="str">
        <f t="shared" si="3"/>
        <v>해당없음</v>
      </c>
      <c r="AP75" s="179" t="str">
        <f>IF(AN75="해당없음","해당없음",INDEX($W$5:$AL$5, MATCH("◎", $W75:AL75,0)))</f>
        <v>해당없음</v>
      </c>
      <c r="AQ75" s="16" t="str">
        <f t="shared" si="2"/>
        <v>0인</v>
      </c>
      <c r="AR75" s="1" t="s">
        <v>2</v>
      </c>
    </row>
    <row r="76" spans="1:44" ht="27.6" customHeight="1" outlineLevel="1" x14ac:dyDescent="0.3">
      <c r="A76" s="33">
        <v>71</v>
      </c>
      <c r="B76" s="34"/>
      <c r="D76" s="451"/>
      <c r="E76" s="1153"/>
      <c r="F76" s="1111" t="s">
        <v>157</v>
      </c>
      <c r="G76" s="1150" t="s">
        <v>158</v>
      </c>
      <c r="H76" s="1151"/>
      <c r="I76" s="69" t="s">
        <v>56</v>
      </c>
      <c r="J76" s="70" t="s">
        <v>159</v>
      </c>
      <c r="K76" s="71"/>
      <c r="L76" s="72" t="s">
        <v>78</v>
      </c>
      <c r="M76" s="64"/>
      <c r="N76" s="99"/>
      <c r="O76" s="100"/>
      <c r="P76" s="100"/>
      <c r="Q76" s="100"/>
      <c r="R76" s="100"/>
      <c r="S76" s="100"/>
      <c r="T76" s="100"/>
      <c r="U76" s="73"/>
      <c r="V76" s="68"/>
      <c r="W76" s="55"/>
      <c r="X76" s="56"/>
      <c r="Y76" s="57"/>
      <c r="Z76" s="57"/>
      <c r="AA76" s="57"/>
      <c r="AB76" s="34"/>
      <c r="AC76" s="56"/>
      <c r="AD76" s="57"/>
      <c r="AE76" s="57"/>
      <c r="AF76" s="34"/>
      <c r="AG76" s="58"/>
      <c r="AH76" s="57"/>
      <c r="AI76" s="57"/>
      <c r="AJ76" s="59"/>
      <c r="AK76" s="56"/>
      <c r="AL76" s="57"/>
      <c r="AM76" s="51"/>
      <c r="AN76" s="648" t="s">
        <v>8116</v>
      </c>
      <c r="AO76" s="607" t="str">
        <f t="shared" si="3"/>
        <v>해당없음</v>
      </c>
      <c r="AP76" s="179" t="str">
        <f>IF(AN76="해당없음","해당없음",INDEX($W$5:$AL$5, MATCH("◎", $W76:AL76,0)))</f>
        <v>해당없음</v>
      </c>
      <c r="AQ76" s="16" t="str">
        <f t="shared" si="2"/>
        <v>0인</v>
      </c>
      <c r="AR76" s="1" t="s">
        <v>2</v>
      </c>
    </row>
    <row r="77" spans="1:44" ht="27.6" customHeight="1" outlineLevel="1" x14ac:dyDescent="0.3">
      <c r="A77" s="33">
        <v>72</v>
      </c>
      <c r="B77" s="34"/>
      <c r="D77" s="451"/>
      <c r="E77" s="1153"/>
      <c r="F77" s="1111"/>
      <c r="G77" s="1150" t="s">
        <v>150</v>
      </c>
      <c r="H77" s="1151"/>
      <c r="I77" s="69" t="s">
        <v>56</v>
      </c>
      <c r="J77" s="70" t="s">
        <v>159</v>
      </c>
      <c r="K77" s="71"/>
      <c r="L77" s="72" t="s">
        <v>78</v>
      </c>
      <c r="M77" s="64"/>
      <c r="N77" s="106"/>
      <c r="O77" s="107"/>
      <c r="P77" s="107"/>
      <c r="Q77" s="107"/>
      <c r="R77" s="107"/>
      <c r="S77" s="107"/>
      <c r="T77" s="107"/>
      <c r="U77" s="108"/>
      <c r="V77" s="68"/>
      <c r="W77" s="55"/>
      <c r="X77" s="56"/>
      <c r="Y77" s="57"/>
      <c r="Z77" s="57"/>
      <c r="AA77" s="57"/>
      <c r="AB77" s="34"/>
      <c r="AC77" s="56"/>
      <c r="AD77" s="57"/>
      <c r="AE77" s="57"/>
      <c r="AF77" s="34"/>
      <c r="AG77" s="58"/>
      <c r="AH77" s="57"/>
      <c r="AI77" s="57"/>
      <c r="AJ77" s="59"/>
      <c r="AK77" s="56"/>
      <c r="AL77" s="57"/>
      <c r="AM77" s="51"/>
      <c r="AN77" s="648" t="s">
        <v>8116</v>
      </c>
      <c r="AO77" s="607" t="str">
        <f t="shared" si="3"/>
        <v>해당없음</v>
      </c>
      <c r="AP77" s="179" t="str">
        <f>IF(AN77="해당없음","해당없음",INDEX($W$5:$AL$5, MATCH("◎", $W77:AL77,0)))</f>
        <v>해당없음</v>
      </c>
      <c r="AQ77" s="16" t="str">
        <f t="shared" si="2"/>
        <v>0인</v>
      </c>
      <c r="AR77" s="1" t="s">
        <v>2</v>
      </c>
    </row>
    <row r="78" spans="1:44" ht="27.6" customHeight="1" outlineLevel="1" x14ac:dyDescent="0.3">
      <c r="A78" s="33">
        <v>73</v>
      </c>
      <c r="B78" s="34"/>
      <c r="D78" s="451"/>
      <c r="E78" s="1153"/>
      <c r="F78" s="1111" t="s">
        <v>160</v>
      </c>
      <c r="G78" s="1150" t="s">
        <v>161</v>
      </c>
      <c r="H78" s="1151"/>
      <c r="I78" s="69" t="s">
        <v>56</v>
      </c>
      <c r="J78" s="70" t="s">
        <v>159</v>
      </c>
      <c r="K78" s="71"/>
      <c r="L78" s="72" t="s">
        <v>78</v>
      </c>
      <c r="M78" s="64"/>
      <c r="N78" s="99"/>
      <c r="O78" s="100"/>
      <c r="P78" s="100"/>
      <c r="Q78" s="100"/>
      <c r="R78" s="100"/>
      <c r="S78" s="100"/>
      <c r="T78" s="100"/>
      <c r="U78" s="73"/>
      <c r="V78" s="68"/>
      <c r="W78" s="55"/>
      <c r="X78" s="56"/>
      <c r="Y78" s="57"/>
      <c r="Z78" s="57"/>
      <c r="AA78" s="57"/>
      <c r="AB78" s="34"/>
      <c r="AC78" s="56"/>
      <c r="AD78" s="57"/>
      <c r="AE78" s="57"/>
      <c r="AF78" s="34"/>
      <c r="AG78" s="58"/>
      <c r="AH78" s="57"/>
      <c r="AI78" s="57"/>
      <c r="AJ78" s="59"/>
      <c r="AK78" s="56"/>
      <c r="AL78" s="57"/>
      <c r="AM78" s="51"/>
      <c r="AN78" s="648" t="s">
        <v>8116</v>
      </c>
      <c r="AO78" s="607" t="str">
        <f t="shared" si="3"/>
        <v>해당없음</v>
      </c>
      <c r="AP78" s="179" t="str">
        <f>IF(AN78="해당없음","해당없음",INDEX($W$5:$AL$5, MATCH("◎", $W78:AL78,0)))</f>
        <v>해당없음</v>
      </c>
      <c r="AQ78" s="16" t="str">
        <f t="shared" si="2"/>
        <v>0인</v>
      </c>
      <c r="AR78" s="1" t="s">
        <v>2</v>
      </c>
    </row>
    <row r="79" spans="1:44" ht="27.6" customHeight="1" outlineLevel="1" x14ac:dyDescent="0.3">
      <c r="A79" s="33">
        <v>74</v>
      </c>
      <c r="B79" s="34"/>
      <c r="D79" s="451"/>
      <c r="E79" s="1154"/>
      <c r="F79" s="1157"/>
      <c r="G79" s="1162" t="s">
        <v>150</v>
      </c>
      <c r="H79" s="1158"/>
      <c r="I79" s="135" t="s">
        <v>42</v>
      </c>
      <c r="J79" s="136" t="s">
        <v>159</v>
      </c>
      <c r="K79" s="137"/>
      <c r="L79" s="138" t="s">
        <v>78</v>
      </c>
      <c r="M79" s="64"/>
      <c r="N79" s="139"/>
      <c r="O79" s="140"/>
      <c r="P79" s="140"/>
      <c r="Q79" s="140"/>
      <c r="R79" s="140"/>
      <c r="S79" s="140"/>
      <c r="T79" s="140"/>
      <c r="U79" s="141"/>
      <c r="V79" s="68"/>
      <c r="W79" s="142"/>
      <c r="X79" s="143"/>
      <c r="Y79" s="144"/>
      <c r="Z79" s="144"/>
      <c r="AA79" s="144"/>
      <c r="AB79" s="145"/>
      <c r="AC79" s="143"/>
      <c r="AD79" s="144"/>
      <c r="AE79" s="144"/>
      <c r="AF79" s="145"/>
      <c r="AG79" s="146"/>
      <c r="AH79" s="144"/>
      <c r="AI79" s="144"/>
      <c r="AJ79" s="147"/>
      <c r="AK79" s="143"/>
      <c r="AL79" s="144"/>
      <c r="AM79" s="148"/>
      <c r="AN79" s="648" t="s">
        <v>8116</v>
      </c>
      <c r="AO79" s="607" t="str">
        <f t="shared" si="3"/>
        <v>해당없음</v>
      </c>
      <c r="AP79" s="179" t="str">
        <f>IF(AN79="해당없음","해당없음",INDEX($W$5:$AL$5, MATCH("◎", $W79:AL79,0)))</f>
        <v>해당없음</v>
      </c>
      <c r="AQ79" s="16" t="str">
        <f t="shared" si="2"/>
        <v>0인</v>
      </c>
      <c r="AR79" s="1" t="s">
        <v>2</v>
      </c>
    </row>
    <row r="80" spans="1:44" ht="27.6" customHeight="1" outlineLevel="1" x14ac:dyDescent="0.3">
      <c r="A80" s="33">
        <v>75</v>
      </c>
      <c r="B80" s="34">
        <v>221</v>
      </c>
      <c r="D80" s="451"/>
      <c r="E80" s="1121" t="s">
        <v>162</v>
      </c>
      <c r="F80" s="1172" t="s">
        <v>73</v>
      </c>
      <c r="G80" s="1174" t="s">
        <v>163</v>
      </c>
      <c r="H80" s="1175"/>
      <c r="I80" s="130" t="s">
        <v>71</v>
      </c>
      <c r="J80" s="149" t="s">
        <v>43</v>
      </c>
      <c r="K80" s="62">
        <v>40.6</v>
      </c>
      <c r="L80" s="63" t="s">
        <v>78</v>
      </c>
      <c r="M80" s="64"/>
      <c r="N80" s="125">
        <v>3.9437500000000001</v>
      </c>
      <c r="O80" s="126">
        <v>8.3333333333333329E-2</v>
      </c>
      <c r="P80" s="126">
        <v>1.3333333333333333</v>
      </c>
      <c r="Q80" s="126">
        <v>4.1666666666666664E-2</v>
      </c>
      <c r="R80" s="126">
        <v>4.1666666666666664E-2</v>
      </c>
      <c r="S80" s="126">
        <v>1.5</v>
      </c>
      <c r="T80" s="126">
        <v>2.96875</v>
      </c>
      <c r="U80" s="93">
        <v>4.2525000000000004</v>
      </c>
      <c r="V80" s="68"/>
      <c r="W80" s="43"/>
      <c r="X80" s="44"/>
      <c r="Y80" s="45"/>
      <c r="Z80" s="45"/>
      <c r="AA80" s="45"/>
      <c r="AB80" s="46"/>
      <c r="AC80" s="44"/>
      <c r="AD80" s="45"/>
      <c r="AE80" s="45"/>
      <c r="AF80" s="46"/>
      <c r="AG80" s="47"/>
      <c r="AH80" s="45"/>
      <c r="AI80" s="45"/>
      <c r="AJ80" s="48"/>
      <c r="AK80" s="44"/>
      <c r="AL80" s="45"/>
      <c r="AM80" s="127"/>
      <c r="AN80" s="648" t="s">
        <v>8116</v>
      </c>
      <c r="AO80" s="607" t="str">
        <f t="shared" si="3"/>
        <v>해당없음</v>
      </c>
      <c r="AP80" s="179" t="str">
        <f>IF(AN80="해당없음","해당없음",INDEX($W$5:$AL$5, MATCH("◎", $W80:AL80,0)))</f>
        <v>해당없음</v>
      </c>
      <c r="AQ80" s="16" t="str">
        <f t="shared" si="2"/>
        <v>0인</v>
      </c>
      <c r="AR80" s="1" t="s">
        <v>2</v>
      </c>
    </row>
    <row r="81" spans="1:44" ht="27.6" customHeight="1" outlineLevel="1" x14ac:dyDescent="0.3">
      <c r="A81" s="33">
        <v>76</v>
      </c>
      <c r="B81" s="34">
        <v>223</v>
      </c>
      <c r="D81" s="451"/>
      <c r="E81" s="1171"/>
      <c r="F81" s="1173"/>
      <c r="G81" s="1107" t="s">
        <v>164</v>
      </c>
      <c r="H81" s="1108"/>
      <c r="I81" s="69" t="s">
        <v>71</v>
      </c>
      <c r="J81" s="70" t="s">
        <v>43</v>
      </c>
      <c r="K81" s="71">
        <v>22.8</v>
      </c>
      <c r="L81" s="72" t="s">
        <v>78</v>
      </c>
      <c r="M81" s="64"/>
      <c r="N81" s="65">
        <v>2.9812500000000002</v>
      </c>
      <c r="O81" s="66">
        <v>1.8333333333333333</v>
      </c>
      <c r="P81" s="66">
        <v>3.083333333333333</v>
      </c>
      <c r="Q81" s="66">
        <v>4.1666666666666664E-2</v>
      </c>
      <c r="R81" s="66">
        <v>4.1666666666666664E-2</v>
      </c>
      <c r="S81" s="66">
        <v>5</v>
      </c>
      <c r="T81" s="66">
        <v>3.0625</v>
      </c>
      <c r="U81" s="73">
        <v>4.6425000000000001</v>
      </c>
      <c r="V81" s="68"/>
      <c r="W81" s="55"/>
      <c r="X81" s="56"/>
      <c r="Y81" s="57"/>
      <c r="Z81" s="57"/>
      <c r="AA81" s="57"/>
      <c r="AB81" s="34"/>
      <c r="AC81" s="56"/>
      <c r="AD81" s="57"/>
      <c r="AE81" s="57"/>
      <c r="AF81" s="34"/>
      <c r="AG81" s="58"/>
      <c r="AH81" s="57"/>
      <c r="AI81" s="57"/>
      <c r="AJ81" s="59"/>
      <c r="AK81" s="56"/>
      <c r="AL81" s="57"/>
      <c r="AM81" s="78"/>
      <c r="AN81" s="648" t="s">
        <v>8116</v>
      </c>
      <c r="AO81" s="607" t="str">
        <f t="shared" si="3"/>
        <v>해당없음</v>
      </c>
      <c r="AP81" s="179" t="str">
        <f>IF(AN81="해당없음","해당없음",INDEX($W$5:$AL$5, MATCH("◎", $W81:AL81,0)))</f>
        <v>해당없음</v>
      </c>
      <c r="AQ81" s="16" t="str">
        <f t="shared" si="2"/>
        <v>0인</v>
      </c>
      <c r="AR81" s="1" t="s">
        <v>2</v>
      </c>
    </row>
    <row r="82" spans="1:44" ht="27.6" customHeight="1" outlineLevel="1" x14ac:dyDescent="0.3">
      <c r="A82" s="33">
        <v>77</v>
      </c>
      <c r="B82" s="34">
        <v>224</v>
      </c>
      <c r="D82" s="451"/>
      <c r="E82" s="1121"/>
      <c r="F82" s="1173"/>
      <c r="G82" s="1107" t="s">
        <v>165</v>
      </c>
      <c r="H82" s="1108"/>
      <c r="I82" s="69" t="s">
        <v>71</v>
      </c>
      <c r="J82" s="70" t="s">
        <v>43</v>
      </c>
      <c r="K82" s="71">
        <v>22.1</v>
      </c>
      <c r="L82" s="72" t="s">
        <v>78</v>
      </c>
      <c r="M82" s="64"/>
      <c r="N82" s="65">
        <v>3.1375000000000002</v>
      </c>
      <c r="O82" s="66">
        <v>1.8333333333333333</v>
      </c>
      <c r="P82" s="66">
        <v>3.083333333333333</v>
      </c>
      <c r="Q82" s="66">
        <v>4.1666666666666664E-2</v>
      </c>
      <c r="R82" s="66">
        <v>4.1666666666666664E-2</v>
      </c>
      <c r="S82" s="66">
        <v>5</v>
      </c>
      <c r="T82" s="66">
        <v>3.625</v>
      </c>
      <c r="U82" s="73">
        <v>5.1549999999999994</v>
      </c>
      <c r="V82" s="68"/>
      <c r="W82" s="55"/>
      <c r="X82" s="56"/>
      <c r="Y82" s="57"/>
      <c r="Z82" s="57"/>
      <c r="AA82" s="57"/>
      <c r="AB82" s="34"/>
      <c r="AC82" s="56"/>
      <c r="AD82" s="57"/>
      <c r="AE82" s="57"/>
      <c r="AF82" s="34"/>
      <c r="AG82" s="58"/>
      <c r="AH82" s="57"/>
      <c r="AI82" s="57"/>
      <c r="AJ82" s="59"/>
      <c r="AK82" s="56"/>
      <c r="AL82" s="57"/>
      <c r="AM82" s="78"/>
      <c r="AN82" s="648" t="s">
        <v>8116</v>
      </c>
      <c r="AO82" s="607" t="str">
        <f t="shared" si="3"/>
        <v>해당없음</v>
      </c>
      <c r="AP82" s="179" t="str">
        <f>IF(AN82="해당없음","해당없음",INDEX($W$5:$AL$5, MATCH("◎", $W82:AL82,0)))</f>
        <v>해당없음</v>
      </c>
      <c r="AQ82" s="16" t="str">
        <f t="shared" si="2"/>
        <v>0인</v>
      </c>
      <c r="AR82" s="1" t="s">
        <v>2</v>
      </c>
    </row>
    <row r="83" spans="1:44" ht="27.6" customHeight="1" outlineLevel="1" x14ac:dyDescent="0.3">
      <c r="A83" s="33">
        <v>78</v>
      </c>
      <c r="B83" s="34">
        <v>228</v>
      </c>
      <c r="D83" s="451"/>
      <c r="E83" s="1171"/>
      <c r="F83" s="1173" t="s">
        <v>166</v>
      </c>
      <c r="G83" s="1107" t="s">
        <v>167</v>
      </c>
      <c r="H83" s="1108"/>
      <c r="I83" s="69" t="s">
        <v>71</v>
      </c>
      <c r="J83" s="70" t="s">
        <v>43</v>
      </c>
      <c r="K83" s="71">
        <v>14.7</v>
      </c>
      <c r="L83" s="72" t="s">
        <v>78</v>
      </c>
      <c r="M83" s="64"/>
      <c r="N83" s="65">
        <v>3.3250000000000002</v>
      </c>
      <c r="O83" s="66">
        <v>1.9583333333333335</v>
      </c>
      <c r="P83" s="66">
        <v>3.125</v>
      </c>
      <c r="Q83" s="66">
        <v>4.1666666666666664E-2</v>
      </c>
      <c r="R83" s="66">
        <v>4.1666666666666664E-2</v>
      </c>
      <c r="S83" s="66">
        <v>5.1666666666666661</v>
      </c>
      <c r="T83" s="66">
        <v>3.5625</v>
      </c>
      <c r="U83" s="73">
        <v>5.2133333333333329</v>
      </c>
      <c r="V83" s="68"/>
      <c r="W83" s="55"/>
      <c r="X83" s="56"/>
      <c r="Y83" s="57"/>
      <c r="Z83" s="57"/>
      <c r="AA83" s="57"/>
      <c r="AB83" s="34"/>
      <c r="AC83" s="56"/>
      <c r="AD83" s="57"/>
      <c r="AE83" s="57"/>
      <c r="AF83" s="34"/>
      <c r="AG83" s="58"/>
      <c r="AH83" s="57"/>
      <c r="AI83" s="57"/>
      <c r="AJ83" s="59"/>
      <c r="AK83" s="56"/>
      <c r="AL83" s="57"/>
      <c r="AM83" s="78"/>
      <c r="AN83" s="648" t="s">
        <v>8116</v>
      </c>
      <c r="AO83" s="607" t="str">
        <f t="shared" si="3"/>
        <v>해당없음</v>
      </c>
      <c r="AP83" s="179" t="str">
        <f>IF(AN83="해당없음","해당없음",INDEX($W$5:$AL$5, MATCH("◎", $W83:AL83,0)))</f>
        <v>해당없음</v>
      </c>
      <c r="AQ83" s="16" t="str">
        <f t="shared" si="2"/>
        <v>0인</v>
      </c>
      <c r="AR83" s="1" t="s">
        <v>2</v>
      </c>
    </row>
    <row r="84" spans="1:44" ht="27.6" customHeight="1" outlineLevel="1" x14ac:dyDescent="0.3">
      <c r="A84" s="33">
        <v>79</v>
      </c>
      <c r="B84" s="34">
        <v>229</v>
      </c>
      <c r="D84" s="451"/>
      <c r="E84" s="1171"/>
      <c r="F84" s="1173"/>
      <c r="G84" s="1107" t="s">
        <v>168</v>
      </c>
      <c r="H84" s="1108"/>
      <c r="I84" s="69" t="s">
        <v>71</v>
      </c>
      <c r="J84" s="70" t="s">
        <v>43</v>
      </c>
      <c r="K84" s="71">
        <v>17.100000000000001</v>
      </c>
      <c r="L84" s="72" t="s">
        <v>78</v>
      </c>
      <c r="M84" s="64"/>
      <c r="N84" s="65">
        <v>3.2937500000000002</v>
      </c>
      <c r="O84" s="66">
        <v>1.8333333333333333</v>
      </c>
      <c r="P84" s="66">
        <v>3.083333333333333</v>
      </c>
      <c r="Q84" s="66">
        <v>4.1666666666666664E-2</v>
      </c>
      <c r="R84" s="66">
        <v>4.1666666666666664E-2</v>
      </c>
      <c r="S84" s="66">
        <v>5</v>
      </c>
      <c r="T84" s="66">
        <v>3.59375</v>
      </c>
      <c r="U84" s="73">
        <v>5.1924999999999999</v>
      </c>
      <c r="V84" s="68"/>
      <c r="W84" s="55"/>
      <c r="X84" s="56"/>
      <c r="Y84" s="57"/>
      <c r="Z84" s="57"/>
      <c r="AA84" s="57"/>
      <c r="AB84" s="34"/>
      <c r="AC84" s="56"/>
      <c r="AD84" s="57"/>
      <c r="AE84" s="57"/>
      <c r="AF84" s="34"/>
      <c r="AG84" s="58"/>
      <c r="AH84" s="57"/>
      <c r="AI84" s="57"/>
      <c r="AJ84" s="59"/>
      <c r="AK84" s="56"/>
      <c r="AL84" s="57"/>
      <c r="AM84" s="78"/>
      <c r="AN84" s="648" t="s">
        <v>8116</v>
      </c>
      <c r="AO84" s="607" t="str">
        <f t="shared" si="3"/>
        <v>해당없음</v>
      </c>
      <c r="AP84" s="179" t="str">
        <f>IF(AN84="해당없음","해당없음",INDEX($W$5:$AL$5, MATCH("◎", $W84:AL84,0)))</f>
        <v>해당없음</v>
      </c>
      <c r="AQ84" s="16" t="str">
        <f t="shared" si="2"/>
        <v>0인</v>
      </c>
      <c r="AR84" s="1" t="s">
        <v>2</v>
      </c>
    </row>
    <row r="85" spans="1:44" ht="27.6" customHeight="1" outlineLevel="1" x14ac:dyDescent="0.3">
      <c r="A85" s="33">
        <v>80</v>
      </c>
      <c r="B85" s="34">
        <v>230</v>
      </c>
      <c r="D85" s="451"/>
      <c r="E85" s="1121"/>
      <c r="F85" s="1173"/>
      <c r="G85" s="1107" t="s">
        <v>169</v>
      </c>
      <c r="H85" s="1108"/>
      <c r="I85" s="69" t="s">
        <v>71</v>
      </c>
      <c r="J85" s="70" t="s">
        <v>43</v>
      </c>
      <c r="K85" s="71">
        <v>24.944444444444443</v>
      </c>
      <c r="L85" s="72" t="s">
        <v>78</v>
      </c>
      <c r="M85" s="64"/>
      <c r="N85" s="65">
        <v>4.3499999999999996</v>
      </c>
      <c r="O85" s="66">
        <v>3.5833333333333335</v>
      </c>
      <c r="P85" s="66">
        <v>3.958333333333333</v>
      </c>
      <c r="Q85" s="66">
        <v>4.1666666666666664E-2</v>
      </c>
      <c r="R85" s="66">
        <v>4.1666666666666664E-2</v>
      </c>
      <c r="S85" s="66">
        <v>7.625</v>
      </c>
      <c r="T85" s="66">
        <v>3.5625</v>
      </c>
      <c r="U85" s="73">
        <v>6.1150000000000002</v>
      </c>
      <c r="V85" s="68"/>
      <c r="W85" s="55"/>
      <c r="X85" s="56"/>
      <c r="Y85" s="57"/>
      <c r="Z85" s="57"/>
      <c r="AA85" s="57"/>
      <c r="AB85" s="34"/>
      <c r="AC85" s="56"/>
      <c r="AD85" s="57"/>
      <c r="AE85" s="57"/>
      <c r="AF85" s="34"/>
      <c r="AG85" s="58"/>
      <c r="AH85" s="57"/>
      <c r="AI85" s="57"/>
      <c r="AJ85" s="59"/>
      <c r="AK85" s="56"/>
      <c r="AL85" s="57"/>
      <c r="AM85" s="78"/>
      <c r="AN85" s="648" t="s">
        <v>8116</v>
      </c>
      <c r="AO85" s="607" t="str">
        <f t="shared" si="3"/>
        <v>해당없음</v>
      </c>
      <c r="AP85" s="179" t="str">
        <f>IF(AN85="해당없음","해당없음",INDEX($W$5:$AL$5, MATCH("◎", $W85:AL85,0)))</f>
        <v>해당없음</v>
      </c>
      <c r="AQ85" s="16" t="str">
        <f t="shared" si="2"/>
        <v>0인</v>
      </c>
      <c r="AR85" s="1" t="s">
        <v>2</v>
      </c>
    </row>
    <row r="86" spans="1:44" ht="27.6" customHeight="1" outlineLevel="1" x14ac:dyDescent="0.3">
      <c r="A86" s="33">
        <v>81</v>
      </c>
      <c r="B86" s="34">
        <v>233</v>
      </c>
      <c r="D86" s="451"/>
      <c r="E86" s="1171"/>
      <c r="F86" s="685" t="s">
        <v>170</v>
      </c>
      <c r="G86" s="681" t="s">
        <v>171</v>
      </c>
      <c r="H86" s="690"/>
      <c r="I86" s="135" t="s">
        <v>71</v>
      </c>
      <c r="J86" s="136" t="s">
        <v>43</v>
      </c>
      <c r="K86" s="137">
        <v>24.45</v>
      </c>
      <c r="L86" s="138" t="s">
        <v>78</v>
      </c>
      <c r="M86" s="64"/>
      <c r="N86" s="150">
        <v>3.85</v>
      </c>
      <c r="O86" s="151">
        <v>0.95833333333333326</v>
      </c>
      <c r="P86" s="151">
        <v>3.75</v>
      </c>
      <c r="Q86" s="151">
        <v>4.1666666666666664E-2</v>
      </c>
      <c r="R86" s="151">
        <v>4.1666666666666664E-2</v>
      </c>
      <c r="S86" s="151">
        <v>4.791666666666667</v>
      </c>
      <c r="T86" s="151">
        <v>4.40625</v>
      </c>
      <c r="U86" s="141">
        <v>6.0233333333333334</v>
      </c>
      <c r="V86" s="68"/>
      <c r="W86" s="142"/>
      <c r="X86" s="143"/>
      <c r="Y86" s="144"/>
      <c r="Z86" s="144"/>
      <c r="AA86" s="144"/>
      <c r="AB86" s="145"/>
      <c r="AC86" s="143"/>
      <c r="AD86" s="144"/>
      <c r="AE86" s="144"/>
      <c r="AF86" s="145"/>
      <c r="AG86" s="146"/>
      <c r="AH86" s="144"/>
      <c r="AI86" s="144"/>
      <c r="AJ86" s="147"/>
      <c r="AK86" s="143"/>
      <c r="AL86" s="144"/>
      <c r="AM86" s="152"/>
      <c r="AN86" s="648" t="s">
        <v>8116</v>
      </c>
      <c r="AO86" s="607" t="str">
        <f t="shared" si="3"/>
        <v>해당없음</v>
      </c>
      <c r="AP86" s="179" t="str">
        <f>IF(AN86="해당없음","해당없음",INDEX($W$5:$AL$5, MATCH("◎", $W86:AL86,0)))</f>
        <v>해당없음</v>
      </c>
      <c r="AQ86" s="16" t="str">
        <f t="shared" si="2"/>
        <v>0인</v>
      </c>
      <c r="AR86" s="1" t="s">
        <v>2</v>
      </c>
    </row>
    <row r="87" spans="1:44" ht="27.6" customHeight="1" outlineLevel="1" x14ac:dyDescent="0.3">
      <c r="A87" s="33">
        <v>82</v>
      </c>
      <c r="B87" s="34">
        <v>161</v>
      </c>
      <c r="D87" s="451"/>
      <c r="E87" s="691" t="s">
        <v>172</v>
      </c>
      <c r="F87" s="1168" t="s">
        <v>173</v>
      </c>
      <c r="G87" s="1169"/>
      <c r="H87" s="1169"/>
      <c r="I87" s="130" t="s">
        <v>26</v>
      </c>
      <c r="J87" s="149" t="s">
        <v>43</v>
      </c>
      <c r="K87" s="153">
        <v>10.857142857142858</v>
      </c>
      <c r="L87" s="154" t="s">
        <v>78</v>
      </c>
      <c r="M87" s="64"/>
      <c r="N87" s="155">
        <v>4.1714285714285717</v>
      </c>
      <c r="O87" s="156">
        <v>0.8571428571428571</v>
      </c>
      <c r="P87" s="156">
        <v>0.8571428571428571</v>
      </c>
      <c r="Q87" s="156">
        <v>1.5714285714285714</v>
      </c>
      <c r="R87" s="156">
        <v>1.1428571428571428</v>
      </c>
      <c r="S87" s="156">
        <v>4.4285714285714288</v>
      </c>
      <c r="T87" s="156">
        <v>3</v>
      </c>
      <c r="U87" s="157">
        <v>4.9542857142857137</v>
      </c>
      <c r="V87" s="158"/>
      <c r="W87" s="159"/>
      <c r="X87" s="160"/>
      <c r="Y87" s="161"/>
      <c r="Z87" s="161"/>
      <c r="AA87" s="161"/>
      <c r="AB87" s="162"/>
      <c r="AC87" s="160"/>
      <c r="AD87" s="161"/>
      <c r="AE87" s="161"/>
      <c r="AF87" s="162"/>
      <c r="AG87" s="163"/>
      <c r="AH87" s="161"/>
      <c r="AI87" s="161"/>
      <c r="AJ87" s="164"/>
      <c r="AK87" s="160"/>
      <c r="AL87" s="161"/>
      <c r="AM87" s="165"/>
      <c r="AN87" s="648" t="s">
        <v>8116</v>
      </c>
      <c r="AO87" s="607" t="str">
        <f t="shared" si="3"/>
        <v>해당없음</v>
      </c>
      <c r="AP87" s="179" t="str">
        <f>IF(AN87="해당없음","해당없음",INDEX($W$5:$AL$5, MATCH("◎", $W87:AL87,0)))</f>
        <v>해당없음</v>
      </c>
      <c r="AQ87" s="16" t="str">
        <f t="shared" si="2"/>
        <v>0인</v>
      </c>
      <c r="AR87" s="1" t="s">
        <v>2</v>
      </c>
    </row>
    <row r="88" spans="1:44" ht="27.6" customHeight="1" outlineLevel="1" x14ac:dyDescent="0.3">
      <c r="A88" s="33">
        <v>83</v>
      </c>
      <c r="B88" s="34">
        <v>163</v>
      </c>
      <c r="D88" s="451"/>
      <c r="E88" s="1121" t="s">
        <v>174</v>
      </c>
      <c r="F88" s="1164" t="s">
        <v>175</v>
      </c>
      <c r="G88" s="1156"/>
      <c r="H88" s="1156"/>
      <c r="I88" s="87" t="s">
        <v>27</v>
      </c>
      <c r="J88" s="88" t="s">
        <v>176</v>
      </c>
      <c r="K88" s="89">
        <v>27</v>
      </c>
      <c r="L88" s="90" t="s">
        <v>78</v>
      </c>
      <c r="M88" s="64"/>
      <c r="N88" s="125">
        <v>4.4312500000000004</v>
      </c>
      <c r="O88" s="126">
        <v>0.875</v>
      </c>
      <c r="P88" s="126">
        <v>1.0833333333333333</v>
      </c>
      <c r="Q88" s="126">
        <v>0.125</v>
      </c>
      <c r="R88" s="126">
        <v>2.4583333333333335</v>
      </c>
      <c r="S88" s="126">
        <v>4.541666666666667</v>
      </c>
      <c r="T88" s="126">
        <v>2.96875</v>
      </c>
      <c r="U88" s="93">
        <v>5.0558333333333341</v>
      </c>
      <c r="V88" s="68"/>
      <c r="W88" s="43"/>
      <c r="X88" s="44"/>
      <c r="Y88" s="45"/>
      <c r="Z88" s="45"/>
      <c r="AA88" s="45"/>
      <c r="AB88" s="46"/>
      <c r="AC88" s="44"/>
      <c r="AD88" s="45"/>
      <c r="AE88" s="45"/>
      <c r="AF88" s="46"/>
      <c r="AG88" s="47"/>
      <c r="AH88" s="45"/>
      <c r="AI88" s="45"/>
      <c r="AJ88" s="48"/>
      <c r="AK88" s="44"/>
      <c r="AL88" s="45"/>
      <c r="AM88" s="166"/>
      <c r="AN88" s="648" t="s">
        <v>8116</v>
      </c>
      <c r="AO88" s="607" t="str">
        <f t="shared" si="3"/>
        <v>해당없음</v>
      </c>
      <c r="AP88" s="179" t="str">
        <f>IF(AN88="해당없음","해당없음",INDEX($W$5:$AL$5, MATCH("◎", $W88:AL88,0)))</f>
        <v>해당없음</v>
      </c>
      <c r="AQ88" s="16" t="str">
        <f t="shared" si="2"/>
        <v>0인</v>
      </c>
      <c r="AR88" s="1" t="s">
        <v>2</v>
      </c>
    </row>
    <row r="89" spans="1:44" ht="27.6" customHeight="1" outlineLevel="1" x14ac:dyDescent="0.3">
      <c r="A89" s="33">
        <v>84</v>
      </c>
      <c r="B89" s="34">
        <v>165</v>
      </c>
      <c r="D89" s="451"/>
      <c r="E89" s="1122"/>
      <c r="F89" s="674" t="s">
        <v>177</v>
      </c>
      <c r="G89" s="1107" t="s">
        <v>178</v>
      </c>
      <c r="H89" s="1108"/>
      <c r="I89" s="69" t="s">
        <v>27</v>
      </c>
      <c r="J89" s="70" t="s">
        <v>43</v>
      </c>
      <c r="K89" s="71">
        <v>3.5833333333333335</v>
      </c>
      <c r="L89" s="72" t="s">
        <v>78</v>
      </c>
      <c r="M89" s="64"/>
      <c r="N89" s="65">
        <v>4.3142857142857141</v>
      </c>
      <c r="O89" s="66">
        <v>0.5714285714285714</v>
      </c>
      <c r="P89" s="66">
        <v>0.5714285714285714</v>
      </c>
      <c r="Q89" s="66">
        <v>0</v>
      </c>
      <c r="R89" s="66">
        <v>3.4285714285714284</v>
      </c>
      <c r="S89" s="66">
        <v>4.5714285714285712</v>
      </c>
      <c r="T89" s="66">
        <v>3</v>
      </c>
      <c r="U89" s="73">
        <v>5.0399999999999991</v>
      </c>
      <c r="V89" s="68"/>
      <c r="W89" s="55"/>
      <c r="X89" s="56"/>
      <c r="Y89" s="57"/>
      <c r="Z89" s="57"/>
      <c r="AA89" s="57"/>
      <c r="AB89" s="34"/>
      <c r="AC89" s="56"/>
      <c r="AD89" s="57"/>
      <c r="AE89" s="57"/>
      <c r="AF89" s="34"/>
      <c r="AG89" s="58"/>
      <c r="AH89" s="57"/>
      <c r="AI89" s="57"/>
      <c r="AJ89" s="59"/>
      <c r="AK89" s="56"/>
      <c r="AL89" s="57"/>
      <c r="AM89" s="167"/>
      <c r="AN89" s="648" t="s">
        <v>8116</v>
      </c>
      <c r="AO89" s="607" t="str">
        <f t="shared" si="3"/>
        <v>해당없음</v>
      </c>
      <c r="AP89" s="179" t="str">
        <f>IF(AN89="해당없음","해당없음",INDEX($W$5:$AL$5, MATCH("◎", $W89:AL89,0)))</f>
        <v>해당없음</v>
      </c>
      <c r="AQ89" s="16" t="str">
        <f t="shared" si="2"/>
        <v>0인</v>
      </c>
      <c r="AR89" s="1" t="s">
        <v>2</v>
      </c>
    </row>
    <row r="90" spans="1:44" ht="27.6" customHeight="1" outlineLevel="1" x14ac:dyDescent="0.3">
      <c r="A90" s="33">
        <v>85</v>
      </c>
      <c r="B90" s="34">
        <v>171</v>
      </c>
      <c r="D90" s="451"/>
      <c r="E90" s="1122"/>
      <c r="F90" s="674" t="s">
        <v>179</v>
      </c>
      <c r="G90" s="1109" t="s">
        <v>180</v>
      </c>
      <c r="H90" s="1107"/>
      <c r="I90" s="69" t="s">
        <v>27</v>
      </c>
      <c r="J90" s="70" t="s">
        <v>43</v>
      </c>
      <c r="K90" s="71">
        <v>6.6</v>
      </c>
      <c r="L90" s="72" t="s">
        <v>78</v>
      </c>
      <c r="M90" s="64"/>
      <c r="N90" s="65">
        <v>4.0562500000000004</v>
      </c>
      <c r="O90" s="66">
        <v>0</v>
      </c>
      <c r="P90" s="66">
        <v>0.58333333333333326</v>
      </c>
      <c r="Q90" s="66">
        <v>0</v>
      </c>
      <c r="R90" s="66">
        <v>2.291666666666667</v>
      </c>
      <c r="S90" s="66">
        <v>2.875</v>
      </c>
      <c r="T90" s="66">
        <v>2.90625</v>
      </c>
      <c r="U90" s="73">
        <v>4.5225</v>
      </c>
      <c r="V90" s="68"/>
      <c r="W90" s="55"/>
      <c r="X90" s="56"/>
      <c r="Y90" s="57"/>
      <c r="Z90" s="57"/>
      <c r="AA90" s="57"/>
      <c r="AB90" s="34"/>
      <c r="AC90" s="56"/>
      <c r="AD90" s="57"/>
      <c r="AE90" s="57"/>
      <c r="AF90" s="34"/>
      <c r="AG90" s="58"/>
      <c r="AH90" s="57"/>
      <c r="AI90" s="57"/>
      <c r="AJ90" s="59"/>
      <c r="AK90" s="56"/>
      <c r="AL90" s="57"/>
      <c r="AM90" s="78"/>
      <c r="AN90" s="648" t="s">
        <v>8116</v>
      </c>
      <c r="AO90" s="607" t="str">
        <f t="shared" si="3"/>
        <v>해당없음</v>
      </c>
      <c r="AP90" s="179" t="str">
        <f>IF(AN90="해당없음","해당없음",INDEX($W$5:$AL$5, MATCH("◎", $W90:AL90,0)))</f>
        <v>해당없음</v>
      </c>
      <c r="AQ90" s="16" t="str">
        <f t="shared" si="2"/>
        <v>0인</v>
      </c>
      <c r="AR90" s="1" t="s">
        <v>2</v>
      </c>
    </row>
    <row r="91" spans="1:44" ht="27.6" customHeight="1" outlineLevel="1" x14ac:dyDescent="0.3">
      <c r="A91" s="33">
        <v>86</v>
      </c>
      <c r="B91" s="34">
        <v>173</v>
      </c>
      <c r="D91" s="451"/>
      <c r="E91" s="1122"/>
      <c r="F91" s="674" t="s">
        <v>181</v>
      </c>
      <c r="G91" s="1109" t="s">
        <v>182</v>
      </c>
      <c r="H91" s="1107"/>
      <c r="I91" s="69" t="s">
        <v>71</v>
      </c>
      <c r="J91" s="70" t="s">
        <v>183</v>
      </c>
      <c r="K91" s="168" t="s">
        <v>78</v>
      </c>
      <c r="L91" s="169">
        <v>4.6944444444444446</v>
      </c>
      <c r="M91" s="64"/>
      <c r="N91" s="65">
        <v>3.8687499999999999</v>
      </c>
      <c r="O91" s="66">
        <v>4.1666666666666664E-2</v>
      </c>
      <c r="P91" s="66">
        <v>0.25</v>
      </c>
      <c r="Q91" s="66">
        <v>4.1666666666666664E-2</v>
      </c>
      <c r="R91" s="66">
        <v>1.6666666666666665</v>
      </c>
      <c r="S91" s="66">
        <v>2</v>
      </c>
      <c r="T91" s="66">
        <v>3.25</v>
      </c>
      <c r="U91" s="73">
        <v>4.5474999999999994</v>
      </c>
      <c r="V91" s="68"/>
      <c r="W91" s="55"/>
      <c r="X91" s="56"/>
      <c r="Y91" s="57"/>
      <c r="Z91" s="57"/>
      <c r="AA91" s="57"/>
      <c r="AB91" s="34"/>
      <c r="AC91" s="56"/>
      <c r="AD91" s="57"/>
      <c r="AE91" s="57"/>
      <c r="AF91" s="34"/>
      <c r="AG91" s="58"/>
      <c r="AH91" s="57"/>
      <c r="AI91" s="57"/>
      <c r="AJ91" s="59"/>
      <c r="AK91" s="56"/>
      <c r="AL91" s="57"/>
      <c r="AM91" s="78"/>
      <c r="AN91" s="648" t="s">
        <v>8116</v>
      </c>
      <c r="AO91" s="607" t="str">
        <f t="shared" si="3"/>
        <v>해당없음</v>
      </c>
      <c r="AP91" s="179" t="str">
        <f>IF(AN91="해당없음","해당없음",INDEX($W$5:$AL$5, MATCH("◎", $W91:AL91,0)))</f>
        <v>해당없음</v>
      </c>
      <c r="AQ91" s="16" t="str">
        <f t="shared" si="2"/>
        <v>0인</v>
      </c>
      <c r="AR91" s="1" t="s">
        <v>2</v>
      </c>
    </row>
    <row r="92" spans="1:44" ht="27.6" customHeight="1" outlineLevel="1" x14ac:dyDescent="0.3">
      <c r="A92" s="33">
        <v>87</v>
      </c>
      <c r="B92" s="34">
        <v>176</v>
      </c>
      <c r="D92" s="451"/>
      <c r="E92" s="1159"/>
      <c r="F92" s="685" t="s">
        <v>184</v>
      </c>
      <c r="G92" s="1110" t="s">
        <v>185</v>
      </c>
      <c r="H92" s="1170"/>
      <c r="I92" s="135" t="s">
        <v>27</v>
      </c>
      <c r="J92" s="136" t="s">
        <v>43</v>
      </c>
      <c r="K92" s="137">
        <v>10.6</v>
      </c>
      <c r="L92" s="138" t="s">
        <v>78</v>
      </c>
      <c r="M92" s="64"/>
      <c r="N92" s="150">
        <v>3.1187499999999999</v>
      </c>
      <c r="O92" s="151">
        <v>0</v>
      </c>
      <c r="P92" s="151">
        <v>8.3333333333333329E-2</v>
      </c>
      <c r="Q92" s="151">
        <v>0</v>
      </c>
      <c r="R92" s="151">
        <v>1.4583333333333333</v>
      </c>
      <c r="S92" s="151">
        <v>1.5416666666666665</v>
      </c>
      <c r="T92" s="151">
        <v>2.46875</v>
      </c>
      <c r="U92" s="141">
        <v>3.5308333333333337</v>
      </c>
      <c r="V92" s="68"/>
      <c r="W92" s="142"/>
      <c r="X92" s="170"/>
      <c r="Y92" s="171"/>
      <c r="Z92" s="171"/>
      <c r="AA92" s="171"/>
      <c r="AB92" s="172"/>
      <c r="AC92" s="170"/>
      <c r="AD92" s="171"/>
      <c r="AE92" s="171"/>
      <c r="AF92" s="172"/>
      <c r="AG92" s="173"/>
      <c r="AH92" s="171"/>
      <c r="AI92" s="171"/>
      <c r="AJ92" s="174"/>
      <c r="AK92" s="170"/>
      <c r="AL92" s="171"/>
      <c r="AM92" s="148"/>
      <c r="AN92" s="648" t="s">
        <v>8116</v>
      </c>
      <c r="AO92" s="607" t="str">
        <f t="shared" si="3"/>
        <v>해당없음</v>
      </c>
      <c r="AP92" s="179" t="str">
        <f>IF(AN92="해당없음","해당없음",INDEX($W$5:$AL$5, MATCH("◎", $W92:AL92,0)))</f>
        <v>해당없음</v>
      </c>
      <c r="AQ92" s="16" t="str">
        <f t="shared" si="2"/>
        <v>0인</v>
      </c>
      <c r="AR92" s="1" t="s">
        <v>2</v>
      </c>
    </row>
    <row r="93" spans="1:44" ht="27.6" customHeight="1" outlineLevel="1" x14ac:dyDescent="0.3">
      <c r="A93" s="33">
        <v>88</v>
      </c>
      <c r="B93" s="34">
        <v>210</v>
      </c>
      <c r="D93" s="451"/>
      <c r="E93" s="1163" t="s">
        <v>186</v>
      </c>
      <c r="F93" s="1164" t="s">
        <v>187</v>
      </c>
      <c r="G93" s="1156"/>
      <c r="H93" s="1156"/>
      <c r="I93" s="87" t="s">
        <v>63</v>
      </c>
      <c r="J93" s="88" t="s">
        <v>129</v>
      </c>
      <c r="K93" s="89">
        <v>4</v>
      </c>
      <c r="L93" s="90" t="s">
        <v>78</v>
      </c>
      <c r="M93" s="64"/>
      <c r="N93" s="40">
        <v>3.979166666666667</v>
      </c>
      <c r="O93" s="41">
        <v>1.3333333333333335</v>
      </c>
      <c r="P93" s="41">
        <v>0.29166666666666669</v>
      </c>
      <c r="Q93" s="41">
        <v>8.3333333333333329E-2</v>
      </c>
      <c r="R93" s="41">
        <v>0</v>
      </c>
      <c r="S93" s="41">
        <v>1.7083333333333333</v>
      </c>
      <c r="T93" s="41">
        <v>4.708333333333333</v>
      </c>
      <c r="U93" s="42">
        <v>5.7</v>
      </c>
      <c r="V93" s="68"/>
      <c r="W93" s="43"/>
      <c r="X93" s="44"/>
      <c r="Y93" s="45"/>
      <c r="Z93" s="45"/>
      <c r="AA93" s="45"/>
      <c r="AB93" s="46"/>
      <c r="AC93" s="44"/>
      <c r="AD93" s="45"/>
      <c r="AE93" s="45"/>
      <c r="AF93" s="46"/>
      <c r="AG93" s="47"/>
      <c r="AH93" s="45"/>
      <c r="AI93" s="45"/>
      <c r="AJ93" s="48"/>
      <c r="AK93" s="44"/>
      <c r="AL93" s="45"/>
      <c r="AM93" s="127"/>
      <c r="AN93" s="648" t="s">
        <v>8116</v>
      </c>
      <c r="AO93" s="607" t="str">
        <f t="shared" si="3"/>
        <v>해당없음</v>
      </c>
      <c r="AP93" s="179" t="str">
        <f>IF(AN93="해당없음","해당없음",INDEX($W$5:$AL$5, MATCH("◎", $W93:AL93,0)))</f>
        <v>해당없음</v>
      </c>
      <c r="AQ93" s="16" t="str">
        <f t="shared" si="2"/>
        <v>0인</v>
      </c>
      <c r="AR93" s="1" t="s">
        <v>2</v>
      </c>
    </row>
    <row r="94" spans="1:44" ht="27.6" customHeight="1" outlineLevel="1" x14ac:dyDescent="0.3">
      <c r="A94" s="33">
        <v>89</v>
      </c>
      <c r="B94" s="34">
        <v>211</v>
      </c>
      <c r="D94" s="451"/>
      <c r="E94" s="1163"/>
      <c r="F94" s="1165" t="s">
        <v>188</v>
      </c>
      <c r="G94" s="1108"/>
      <c r="H94" s="1108"/>
      <c r="I94" s="69" t="s">
        <v>63</v>
      </c>
      <c r="J94" s="70" t="s">
        <v>43</v>
      </c>
      <c r="K94" s="71">
        <v>2.75</v>
      </c>
      <c r="L94" s="72" t="s">
        <v>78</v>
      </c>
      <c r="M94" s="64"/>
      <c r="N94" s="65">
        <v>4.520833333333333</v>
      </c>
      <c r="O94" s="66">
        <v>1.3333333333333335</v>
      </c>
      <c r="P94" s="66">
        <v>0.29166666666666669</v>
      </c>
      <c r="Q94" s="66">
        <v>8.3333333333333329E-2</v>
      </c>
      <c r="R94" s="66">
        <v>0</v>
      </c>
      <c r="S94" s="66">
        <v>1.7083333333333333</v>
      </c>
      <c r="T94" s="66">
        <v>4.4583333333333339</v>
      </c>
      <c r="U94" s="73">
        <v>5.7166666666666668</v>
      </c>
      <c r="V94" s="68"/>
      <c r="W94" s="55"/>
      <c r="X94" s="56"/>
      <c r="Y94" s="57"/>
      <c r="Z94" s="57"/>
      <c r="AA94" s="57"/>
      <c r="AB94" s="34"/>
      <c r="AC94" s="56"/>
      <c r="AD94" s="57"/>
      <c r="AE94" s="57"/>
      <c r="AF94" s="34"/>
      <c r="AG94" s="58"/>
      <c r="AH94" s="57"/>
      <c r="AI94" s="57"/>
      <c r="AJ94" s="59"/>
      <c r="AK94" s="56"/>
      <c r="AL94" s="57"/>
      <c r="AM94" s="78"/>
      <c r="AN94" s="648" t="s">
        <v>8116</v>
      </c>
      <c r="AO94" s="607" t="str">
        <f t="shared" si="3"/>
        <v>해당없음</v>
      </c>
      <c r="AP94" s="179" t="str">
        <f>IF(AN94="해당없음","해당없음",INDEX($W$5:$AL$5, MATCH("◎", $W94:AL94,0)))</f>
        <v>해당없음</v>
      </c>
      <c r="AQ94" s="16" t="str">
        <f t="shared" si="2"/>
        <v>0인</v>
      </c>
      <c r="AR94" s="1" t="s">
        <v>2</v>
      </c>
    </row>
    <row r="95" spans="1:44" ht="27.6" customHeight="1" outlineLevel="1" x14ac:dyDescent="0.3">
      <c r="A95" s="33">
        <v>90</v>
      </c>
      <c r="B95" s="34" t="s">
        <v>189</v>
      </c>
      <c r="D95" s="451"/>
      <c r="E95" s="1163"/>
      <c r="F95" s="1165" t="s">
        <v>190</v>
      </c>
      <c r="G95" s="1108"/>
      <c r="H95" s="1108"/>
      <c r="I95" s="69" t="s">
        <v>63</v>
      </c>
      <c r="J95" s="70" t="s">
        <v>43</v>
      </c>
      <c r="K95" s="71"/>
      <c r="L95" s="72"/>
      <c r="M95" s="64"/>
      <c r="N95" s="99"/>
      <c r="O95" s="100"/>
      <c r="P95" s="100"/>
      <c r="Q95" s="100"/>
      <c r="R95" s="100"/>
      <c r="S95" s="100"/>
      <c r="T95" s="100"/>
      <c r="U95" s="73"/>
      <c r="V95" s="68"/>
      <c r="W95" s="55"/>
      <c r="X95" s="56"/>
      <c r="Y95" s="57"/>
      <c r="Z95" s="57"/>
      <c r="AA95" s="57"/>
      <c r="AB95" s="34"/>
      <c r="AC95" s="56"/>
      <c r="AD95" s="57"/>
      <c r="AE95" s="57"/>
      <c r="AF95" s="34"/>
      <c r="AG95" s="58"/>
      <c r="AH95" s="57"/>
      <c r="AI95" s="57"/>
      <c r="AJ95" s="59"/>
      <c r="AK95" s="56"/>
      <c r="AL95" s="57"/>
      <c r="AM95" s="78"/>
      <c r="AN95" s="648" t="s">
        <v>8116</v>
      </c>
      <c r="AO95" s="607" t="str">
        <f t="shared" si="3"/>
        <v>해당없음</v>
      </c>
      <c r="AP95" s="179" t="str">
        <f>IF(AN95="해당없음","해당없음",INDEX($W$5:$AL$5, MATCH("◎", $W95:AL95,0)))</f>
        <v>해당없음</v>
      </c>
      <c r="AQ95" s="16" t="str">
        <f t="shared" si="2"/>
        <v>0인</v>
      </c>
      <c r="AR95" s="1" t="s">
        <v>2</v>
      </c>
    </row>
    <row r="96" spans="1:44" ht="27.6" customHeight="1" outlineLevel="1" x14ac:dyDescent="0.3">
      <c r="A96" s="33">
        <v>91</v>
      </c>
      <c r="B96" s="34">
        <v>212</v>
      </c>
      <c r="D96" s="451"/>
      <c r="E96" s="1163"/>
      <c r="F96" s="1166" t="s">
        <v>191</v>
      </c>
      <c r="G96" s="1167"/>
      <c r="H96" s="1167"/>
      <c r="I96" s="135" t="s">
        <v>63</v>
      </c>
      <c r="J96" s="136" t="s">
        <v>43</v>
      </c>
      <c r="K96" s="137">
        <v>2.5</v>
      </c>
      <c r="L96" s="138" t="s">
        <v>78</v>
      </c>
      <c r="M96" s="64"/>
      <c r="N96" s="150">
        <v>4.020833333333333</v>
      </c>
      <c r="O96" s="151">
        <v>1.4583333333333333</v>
      </c>
      <c r="P96" s="151">
        <v>0.29166666666666669</v>
      </c>
      <c r="Q96" s="151">
        <v>8.3333333333333329E-2</v>
      </c>
      <c r="R96" s="151">
        <v>0</v>
      </c>
      <c r="S96" s="151">
        <v>1.8333333333333333</v>
      </c>
      <c r="T96" s="151">
        <v>3.833333333333333</v>
      </c>
      <c r="U96" s="141">
        <v>5.0416666666666661</v>
      </c>
      <c r="V96" s="68"/>
      <c r="W96" s="142"/>
      <c r="X96" s="143"/>
      <c r="Y96" s="144"/>
      <c r="Z96" s="144"/>
      <c r="AA96" s="144"/>
      <c r="AB96" s="145"/>
      <c r="AC96" s="143"/>
      <c r="AD96" s="144"/>
      <c r="AE96" s="144"/>
      <c r="AF96" s="145"/>
      <c r="AG96" s="146"/>
      <c r="AH96" s="144"/>
      <c r="AI96" s="144"/>
      <c r="AJ96" s="147"/>
      <c r="AK96" s="143"/>
      <c r="AL96" s="144"/>
      <c r="AM96" s="152"/>
      <c r="AN96" s="648" t="s">
        <v>8116</v>
      </c>
      <c r="AO96" s="607" t="str">
        <f t="shared" si="3"/>
        <v>해당없음</v>
      </c>
      <c r="AP96" s="179" t="str">
        <f>IF(AN96="해당없음","해당없음",INDEX($W$5:$AL$5, MATCH("◎", $W96:AL96,0)))</f>
        <v>해당없음</v>
      </c>
      <c r="AQ96" s="16" t="str">
        <f t="shared" si="2"/>
        <v>0인</v>
      </c>
      <c r="AR96" s="1" t="s">
        <v>2</v>
      </c>
    </row>
    <row r="97" spans="1:44" ht="27.6" customHeight="1" outlineLevel="1" x14ac:dyDescent="0.3">
      <c r="A97" s="33">
        <v>92</v>
      </c>
      <c r="B97" s="34">
        <v>215</v>
      </c>
      <c r="D97" s="451"/>
      <c r="E97" s="695" t="s">
        <v>192</v>
      </c>
      <c r="F97" s="696" t="s">
        <v>193</v>
      </c>
      <c r="G97" s="1107" t="s">
        <v>194</v>
      </c>
      <c r="H97" s="1108"/>
      <c r="I97" s="69" t="s">
        <v>195</v>
      </c>
      <c r="J97" s="70" t="s">
        <v>43</v>
      </c>
      <c r="K97" s="71">
        <v>23.3</v>
      </c>
      <c r="L97" s="72" t="s">
        <v>78</v>
      </c>
      <c r="M97" s="64"/>
      <c r="N97" s="65">
        <v>4.2208333333333332</v>
      </c>
      <c r="O97" s="66">
        <v>4.2916666666666661</v>
      </c>
      <c r="P97" s="66">
        <v>0.54166666666666663</v>
      </c>
      <c r="Q97" s="66">
        <v>8.3333333333333329E-2</v>
      </c>
      <c r="R97" s="66">
        <v>0</v>
      </c>
      <c r="S97" s="66">
        <v>4.9166666666666661</v>
      </c>
      <c r="T97" s="66">
        <v>4.1666666666666661</v>
      </c>
      <c r="U97" s="73">
        <v>6.004999999999999</v>
      </c>
      <c r="V97" s="68"/>
      <c r="W97" s="43"/>
      <c r="X97" s="44"/>
      <c r="Y97" s="45"/>
      <c r="Z97" s="45"/>
      <c r="AA97" s="45"/>
      <c r="AB97" s="46"/>
      <c r="AC97" s="44"/>
      <c r="AD97" s="45"/>
      <c r="AE97" s="45"/>
      <c r="AF97" s="46"/>
      <c r="AG97" s="47"/>
      <c r="AH97" s="45"/>
      <c r="AI97" s="45"/>
      <c r="AJ97" s="48"/>
      <c r="AK97" s="44"/>
      <c r="AL97" s="45"/>
      <c r="AM97" s="127"/>
      <c r="AN97" s="648" t="s">
        <v>8116</v>
      </c>
      <c r="AO97" s="607" t="str">
        <f t="shared" si="3"/>
        <v>해당없음</v>
      </c>
      <c r="AP97" s="179" t="str">
        <f>IF(AN97="해당없음","해당없음",INDEX($W$5:$AL$5, MATCH("◎", $W97:AL97,0)))</f>
        <v>해당없음</v>
      </c>
      <c r="AQ97" s="16" t="str">
        <f t="shared" si="2"/>
        <v>0인</v>
      </c>
      <c r="AR97" s="1" t="s">
        <v>2</v>
      </c>
    </row>
    <row r="98" spans="1:44" ht="27.6" customHeight="1" outlineLevel="1" x14ac:dyDescent="0.3">
      <c r="A98" s="33">
        <v>93</v>
      </c>
      <c r="B98" s="34">
        <v>1</v>
      </c>
      <c r="D98" s="451"/>
      <c r="E98" s="1163" t="s">
        <v>196</v>
      </c>
      <c r="F98" s="1183" t="s">
        <v>197</v>
      </c>
      <c r="G98" s="1155" t="s">
        <v>198</v>
      </c>
      <c r="H98" s="1156"/>
      <c r="I98" s="87" t="s">
        <v>63</v>
      </c>
      <c r="J98" s="88" t="s">
        <v>43</v>
      </c>
      <c r="K98" s="89">
        <v>5.1666666666666696</v>
      </c>
      <c r="L98" s="90" t="s">
        <v>78</v>
      </c>
      <c r="M98" s="64"/>
      <c r="N98" s="125">
        <v>3.3374999999999999</v>
      </c>
      <c r="O98" s="126">
        <v>3.083333333333333</v>
      </c>
      <c r="P98" s="126">
        <v>3</v>
      </c>
      <c r="Q98" s="126">
        <v>2.875</v>
      </c>
      <c r="R98" s="126">
        <v>2.7083333333333335</v>
      </c>
      <c r="S98" s="126">
        <v>11.666666666666666</v>
      </c>
      <c r="T98" s="126">
        <v>4</v>
      </c>
      <c r="U98" s="93">
        <v>6.8683333333333332</v>
      </c>
      <c r="V98" s="68"/>
      <c r="W98" s="43"/>
      <c r="X98" s="44"/>
      <c r="Y98" s="45"/>
      <c r="Z98" s="45"/>
      <c r="AA98" s="45"/>
      <c r="AB98" s="46"/>
      <c r="AC98" s="44"/>
      <c r="AD98" s="45"/>
      <c r="AE98" s="45"/>
      <c r="AF98" s="46"/>
      <c r="AG98" s="47"/>
      <c r="AH98" s="45"/>
      <c r="AI98" s="45"/>
      <c r="AJ98" s="48"/>
      <c r="AK98" s="44"/>
      <c r="AL98" s="45"/>
      <c r="AM98" s="127"/>
      <c r="AN98" s="648" t="s">
        <v>8116</v>
      </c>
      <c r="AO98" s="607" t="str">
        <f t="shared" si="3"/>
        <v>해당없음</v>
      </c>
      <c r="AP98" s="179" t="str">
        <f>IF(AN98="해당없음","해당없음",INDEX($W$5:$AL$5, MATCH("◎", $W98:AL98,0)))</f>
        <v>해당없음</v>
      </c>
      <c r="AQ98" s="16" t="str">
        <f t="shared" si="2"/>
        <v>0인</v>
      </c>
      <c r="AR98" s="1" t="s">
        <v>2</v>
      </c>
    </row>
    <row r="99" spans="1:44" ht="27.6" customHeight="1" outlineLevel="1" x14ac:dyDescent="0.3">
      <c r="A99" s="33">
        <v>94</v>
      </c>
      <c r="B99" s="34">
        <v>2</v>
      </c>
      <c r="D99" s="451"/>
      <c r="E99" s="1163"/>
      <c r="F99" s="1173"/>
      <c r="G99" s="1107" t="s">
        <v>199</v>
      </c>
      <c r="H99" s="1108"/>
      <c r="I99" s="69" t="s">
        <v>63</v>
      </c>
      <c r="J99" s="70" t="s">
        <v>43</v>
      </c>
      <c r="K99" s="71">
        <v>5.166666666666667</v>
      </c>
      <c r="L99" s="72" t="s">
        <v>78</v>
      </c>
      <c r="M99" s="64"/>
      <c r="N99" s="65">
        <v>3.2875000000000001</v>
      </c>
      <c r="O99" s="66">
        <v>2.958333333333333</v>
      </c>
      <c r="P99" s="66">
        <v>2.833333333333333</v>
      </c>
      <c r="Q99" s="66">
        <v>2.25</v>
      </c>
      <c r="R99" s="66">
        <v>2.2083333333333335</v>
      </c>
      <c r="S99" s="66">
        <v>10.25</v>
      </c>
      <c r="T99" s="66">
        <v>3.375</v>
      </c>
      <c r="U99" s="73">
        <v>6.0649999999999995</v>
      </c>
      <c r="V99" s="68"/>
      <c r="W99" s="55"/>
      <c r="X99" s="56"/>
      <c r="Y99" s="57"/>
      <c r="Z99" s="57"/>
      <c r="AA99" s="57"/>
      <c r="AB99" s="34"/>
      <c r="AC99" s="56"/>
      <c r="AD99" s="57"/>
      <c r="AE99" s="57"/>
      <c r="AF99" s="34"/>
      <c r="AG99" s="58"/>
      <c r="AH99" s="57"/>
      <c r="AI99" s="57"/>
      <c r="AJ99" s="59"/>
      <c r="AK99" s="56"/>
      <c r="AL99" s="57"/>
      <c r="AM99" s="78"/>
      <c r="AN99" s="648" t="s">
        <v>8116</v>
      </c>
      <c r="AO99" s="607" t="str">
        <f t="shared" si="3"/>
        <v>해당없음</v>
      </c>
      <c r="AP99" s="179" t="str">
        <f>IF(AN99="해당없음","해당없음",INDEX($W$5:$AL$5, MATCH("◎", $W99:AL99,0)))</f>
        <v>해당없음</v>
      </c>
      <c r="AQ99" s="16" t="str">
        <f t="shared" si="2"/>
        <v>0인</v>
      </c>
      <c r="AR99" s="1" t="s">
        <v>2</v>
      </c>
    </row>
    <row r="100" spans="1:44" ht="27.6" customHeight="1" outlineLevel="1" x14ac:dyDescent="0.3">
      <c r="A100" s="33">
        <v>95</v>
      </c>
      <c r="B100" s="34">
        <v>3</v>
      </c>
      <c r="D100" s="451"/>
      <c r="E100" s="1163"/>
      <c r="F100" s="1166" t="s">
        <v>200</v>
      </c>
      <c r="G100" s="1167"/>
      <c r="H100" s="1167"/>
      <c r="I100" s="135" t="s">
        <v>63</v>
      </c>
      <c r="J100" s="136" t="s">
        <v>176</v>
      </c>
      <c r="K100" s="137">
        <v>2</v>
      </c>
      <c r="L100" s="138" t="s">
        <v>78</v>
      </c>
      <c r="M100" s="64"/>
      <c r="N100" s="128">
        <v>3.7458333333333331</v>
      </c>
      <c r="O100" s="129">
        <v>2.666666666666667</v>
      </c>
      <c r="P100" s="129">
        <v>2.5416666666666665</v>
      </c>
      <c r="Q100" s="129">
        <v>2.5</v>
      </c>
      <c r="R100" s="129">
        <v>2.0833333333333335</v>
      </c>
      <c r="S100" s="129">
        <v>9.7916666666666679</v>
      </c>
      <c r="T100" s="129">
        <v>4.2916666666666661</v>
      </c>
      <c r="U100" s="108">
        <v>6.89</v>
      </c>
      <c r="V100" s="68"/>
      <c r="W100" s="142"/>
      <c r="X100" s="143"/>
      <c r="Y100" s="144"/>
      <c r="Z100" s="144"/>
      <c r="AA100" s="144"/>
      <c r="AB100" s="145"/>
      <c r="AC100" s="143"/>
      <c r="AD100" s="144"/>
      <c r="AE100" s="144"/>
      <c r="AF100" s="145"/>
      <c r="AG100" s="146"/>
      <c r="AH100" s="144"/>
      <c r="AI100" s="144"/>
      <c r="AJ100" s="147"/>
      <c r="AK100" s="143"/>
      <c r="AL100" s="144"/>
      <c r="AM100" s="152"/>
      <c r="AN100" s="648" t="s">
        <v>8116</v>
      </c>
      <c r="AO100" s="607" t="str">
        <f t="shared" si="3"/>
        <v>해당없음</v>
      </c>
      <c r="AP100" s="179" t="str">
        <f>IF(AN100="해당없음","해당없음",INDEX($W$5:$AL$5, MATCH("◎", $W100:AL100,0)))</f>
        <v>해당없음</v>
      </c>
      <c r="AQ100" s="16" t="str">
        <f t="shared" si="2"/>
        <v>0인</v>
      </c>
      <c r="AR100" s="1" t="s">
        <v>2</v>
      </c>
    </row>
    <row r="101" spans="1:44" ht="27.6" customHeight="1" outlineLevel="1" x14ac:dyDescent="0.3">
      <c r="A101" s="33">
        <v>96</v>
      </c>
      <c r="B101" s="34">
        <v>234</v>
      </c>
      <c r="D101" s="451"/>
      <c r="E101" s="1152" t="s">
        <v>201</v>
      </c>
      <c r="F101" s="671" t="s">
        <v>202</v>
      </c>
      <c r="G101" s="1155" t="s">
        <v>203</v>
      </c>
      <c r="H101" s="1156"/>
      <c r="I101" s="87" t="s">
        <v>63</v>
      </c>
      <c r="J101" s="88" t="s">
        <v>43</v>
      </c>
      <c r="K101" s="89">
        <v>29.1</v>
      </c>
      <c r="L101" s="90" t="s">
        <v>78</v>
      </c>
      <c r="M101" s="64"/>
      <c r="N101" s="125">
        <v>4.3708333333333336</v>
      </c>
      <c r="O101" s="126">
        <v>4.041666666666667</v>
      </c>
      <c r="P101" s="126">
        <v>3.375</v>
      </c>
      <c r="Q101" s="126">
        <v>8.3333333333333329E-2</v>
      </c>
      <c r="R101" s="126">
        <v>0.16666666666666666</v>
      </c>
      <c r="S101" s="126">
        <v>7.666666666666667</v>
      </c>
      <c r="T101" s="126">
        <v>4.541666666666667</v>
      </c>
      <c r="U101" s="93">
        <v>6.9150000000000009</v>
      </c>
      <c r="V101" s="68"/>
      <c r="W101" s="43"/>
      <c r="X101" s="44"/>
      <c r="Y101" s="45"/>
      <c r="Z101" s="45"/>
      <c r="AA101" s="45"/>
      <c r="AB101" s="46"/>
      <c r="AC101" s="44"/>
      <c r="AD101" s="45"/>
      <c r="AE101" s="45"/>
      <c r="AF101" s="46"/>
      <c r="AG101" s="47"/>
      <c r="AH101" s="45"/>
      <c r="AI101" s="45"/>
      <c r="AJ101" s="48"/>
      <c r="AK101" s="44"/>
      <c r="AL101" s="45"/>
      <c r="AM101" s="127"/>
      <c r="AN101" s="648" t="s">
        <v>8116</v>
      </c>
      <c r="AO101" s="607" t="str">
        <f t="shared" si="3"/>
        <v>해당없음</v>
      </c>
      <c r="AP101" s="179" t="str">
        <f>IF(AN101="해당없음","해당없음",INDEX($W$5:$AL$5, MATCH("◎", $W101:AL101,0)))</f>
        <v>해당없음</v>
      </c>
      <c r="AQ101" s="16" t="str">
        <f t="shared" si="2"/>
        <v>0인</v>
      </c>
      <c r="AR101" s="1" t="s">
        <v>2</v>
      </c>
    </row>
    <row r="102" spans="1:44" ht="27.6" customHeight="1" outlineLevel="1" x14ac:dyDescent="0.3">
      <c r="A102" s="33">
        <v>97</v>
      </c>
      <c r="B102" s="34">
        <v>237</v>
      </c>
      <c r="D102" s="451"/>
      <c r="E102" s="1184"/>
      <c r="F102" s="698" t="s">
        <v>204</v>
      </c>
      <c r="G102" s="1185" t="s">
        <v>205</v>
      </c>
      <c r="H102" s="1186"/>
      <c r="I102" s="79" t="s">
        <v>63</v>
      </c>
      <c r="J102" s="105" t="s">
        <v>43</v>
      </c>
      <c r="K102" s="76">
        <v>21.1</v>
      </c>
      <c r="L102" s="77" t="s">
        <v>78</v>
      </c>
      <c r="M102" s="64"/>
      <c r="N102" s="128">
        <v>3.9375</v>
      </c>
      <c r="O102" s="129">
        <v>3.625</v>
      </c>
      <c r="P102" s="129">
        <v>1.5</v>
      </c>
      <c r="Q102" s="129">
        <v>8.3333333333333329E-2</v>
      </c>
      <c r="R102" s="129">
        <v>0.29166666666666663</v>
      </c>
      <c r="S102" s="129">
        <v>5.5</v>
      </c>
      <c r="T102" s="129">
        <v>3.791666666666667</v>
      </c>
      <c r="U102" s="108">
        <v>5.7083333333333339</v>
      </c>
      <c r="V102" s="68"/>
      <c r="W102" s="142"/>
      <c r="X102" s="143"/>
      <c r="Y102" s="144"/>
      <c r="Z102" s="144"/>
      <c r="AA102" s="144"/>
      <c r="AB102" s="145"/>
      <c r="AC102" s="143"/>
      <c r="AD102" s="144"/>
      <c r="AE102" s="144"/>
      <c r="AF102" s="145"/>
      <c r="AG102" s="146"/>
      <c r="AH102" s="144"/>
      <c r="AI102" s="144"/>
      <c r="AJ102" s="147"/>
      <c r="AK102" s="143"/>
      <c r="AL102" s="144"/>
      <c r="AM102" s="152"/>
      <c r="AN102" s="648" t="s">
        <v>8116</v>
      </c>
      <c r="AO102" s="607" t="str">
        <f t="shared" si="3"/>
        <v>해당없음</v>
      </c>
      <c r="AP102" s="179" t="str">
        <f>IF(AN102="해당없음","해당없음",INDEX($W$5:$AL$5, MATCH("◎", $W102:AL102,0)))</f>
        <v>해당없음</v>
      </c>
      <c r="AQ102" s="16" t="str">
        <f t="shared" si="2"/>
        <v>0인</v>
      </c>
      <c r="AR102" s="1" t="s">
        <v>2</v>
      </c>
    </row>
    <row r="103" spans="1:44" ht="27.6" customHeight="1" outlineLevel="1" x14ac:dyDescent="0.3">
      <c r="A103" s="33">
        <v>98</v>
      </c>
      <c r="B103" s="34">
        <v>244</v>
      </c>
      <c r="D103" s="451"/>
      <c r="E103" s="699" t="s">
        <v>206</v>
      </c>
      <c r="F103" s="1180" t="s">
        <v>207</v>
      </c>
      <c r="G103" s="1181"/>
      <c r="H103" s="1181"/>
      <c r="I103" s="175" t="s">
        <v>122</v>
      </c>
      <c r="J103" s="176" t="s">
        <v>43</v>
      </c>
      <c r="K103" s="177">
        <v>4.7</v>
      </c>
      <c r="L103" s="178" t="s">
        <v>78</v>
      </c>
      <c r="M103" s="64"/>
      <c r="N103" s="155">
        <v>2.9437500000000001</v>
      </c>
      <c r="O103" s="156">
        <v>4.1666666666666664E-2</v>
      </c>
      <c r="P103" s="156">
        <v>4.1666666666666664E-2</v>
      </c>
      <c r="Q103" s="156">
        <v>4.1666666666666664E-2</v>
      </c>
      <c r="R103" s="156">
        <v>4.1666666666666664E-2</v>
      </c>
      <c r="S103" s="156">
        <v>0.16666666666666666</v>
      </c>
      <c r="T103" s="156">
        <v>2.59375</v>
      </c>
      <c r="U103" s="157">
        <v>3.2858333333333336</v>
      </c>
      <c r="V103" s="68"/>
      <c r="W103" s="50"/>
      <c r="X103" s="179"/>
      <c r="Y103" s="180"/>
      <c r="Z103" s="180"/>
      <c r="AA103" s="180"/>
      <c r="AB103" s="181"/>
      <c r="AC103" s="179"/>
      <c r="AD103" s="180"/>
      <c r="AE103" s="180"/>
      <c r="AF103" s="181"/>
      <c r="AG103" s="182"/>
      <c r="AH103" s="180"/>
      <c r="AI103" s="180"/>
      <c r="AJ103" s="183"/>
      <c r="AK103" s="179"/>
      <c r="AL103" s="180"/>
      <c r="AM103" s="184"/>
      <c r="AN103" s="648" t="s">
        <v>8116</v>
      </c>
      <c r="AO103" s="607" t="str">
        <f t="shared" si="3"/>
        <v>해당없음</v>
      </c>
      <c r="AP103" s="179" t="str">
        <f>IF(AN103="해당없음","해당없음",INDEX($W$5:$AL$5, MATCH("◎", $W103:AL103,0)))</f>
        <v>해당없음</v>
      </c>
      <c r="AQ103" s="16" t="str">
        <f t="shared" si="2"/>
        <v>0인</v>
      </c>
      <c r="AR103" s="1" t="s">
        <v>2</v>
      </c>
    </row>
    <row r="104" spans="1:44" ht="27.6" customHeight="1" outlineLevel="1" x14ac:dyDescent="0.3">
      <c r="A104" s="33">
        <v>99</v>
      </c>
      <c r="B104" s="34">
        <v>4</v>
      </c>
      <c r="D104" s="451"/>
      <c r="E104" s="1152" t="s">
        <v>208</v>
      </c>
      <c r="F104" s="1182" t="s">
        <v>88</v>
      </c>
      <c r="G104" s="1155" t="s">
        <v>209</v>
      </c>
      <c r="H104" s="1156"/>
      <c r="I104" s="87" t="s">
        <v>63</v>
      </c>
      <c r="J104" s="88" t="s">
        <v>43</v>
      </c>
      <c r="K104" s="89">
        <v>3.75</v>
      </c>
      <c r="L104" s="90" t="s">
        <v>78</v>
      </c>
      <c r="M104" s="64"/>
      <c r="N104" s="91">
        <v>2.1833333333333336</v>
      </c>
      <c r="O104" s="92">
        <v>1.2083333333333335</v>
      </c>
      <c r="P104" s="92">
        <v>4.1666666666666664E-2</v>
      </c>
      <c r="Q104" s="92">
        <v>8.3333333333333329E-2</v>
      </c>
      <c r="R104" s="92">
        <v>4.1666666666666664E-2</v>
      </c>
      <c r="S104" s="92">
        <v>1.375</v>
      </c>
      <c r="T104" s="92">
        <v>2.041666666666667</v>
      </c>
      <c r="U104" s="93">
        <v>2.7816666666666672</v>
      </c>
      <c r="V104" s="68"/>
      <c r="W104" s="43"/>
      <c r="X104" s="44"/>
      <c r="Y104" s="45"/>
      <c r="Z104" s="45"/>
      <c r="AA104" s="45"/>
      <c r="AB104" s="46"/>
      <c r="AC104" s="44"/>
      <c r="AD104" s="45"/>
      <c r="AE104" s="45"/>
      <c r="AF104" s="46"/>
      <c r="AG104" s="47"/>
      <c r="AH104" s="45"/>
      <c r="AI104" s="45"/>
      <c r="AJ104" s="48"/>
      <c r="AK104" s="44"/>
      <c r="AL104" s="45"/>
      <c r="AM104" s="127"/>
      <c r="AN104" s="648" t="s">
        <v>8116</v>
      </c>
      <c r="AO104" s="607" t="str">
        <f t="shared" si="3"/>
        <v>해당없음</v>
      </c>
      <c r="AP104" s="179" t="str">
        <f>IF(AN104="해당없음","해당없음",INDEX($W$5:$AL$5, MATCH("◎", $W104:AL104,0)))</f>
        <v>해당없음</v>
      </c>
      <c r="AQ104" s="16" t="str">
        <f t="shared" si="2"/>
        <v>0인</v>
      </c>
      <c r="AR104" s="1" t="s">
        <v>2</v>
      </c>
    </row>
    <row r="105" spans="1:44" ht="27.6" customHeight="1" outlineLevel="1" x14ac:dyDescent="0.3">
      <c r="A105" s="33">
        <v>100</v>
      </c>
      <c r="B105" s="34">
        <v>5</v>
      </c>
      <c r="D105" s="451"/>
      <c r="E105" s="1153"/>
      <c r="F105" s="1168"/>
      <c r="G105" s="678" t="s">
        <v>210</v>
      </c>
      <c r="H105" s="679"/>
      <c r="I105" s="69" t="s">
        <v>63</v>
      </c>
      <c r="J105" s="70" t="s">
        <v>43</v>
      </c>
      <c r="K105" s="71">
        <v>2.25</v>
      </c>
      <c r="L105" s="72" t="s">
        <v>78</v>
      </c>
      <c r="M105" s="64"/>
      <c r="N105" s="65">
        <v>2.2444444444444449</v>
      </c>
      <c r="O105" s="66">
        <v>0.72222222222222221</v>
      </c>
      <c r="P105" s="66">
        <v>5.5555555555555552E-2</v>
      </c>
      <c r="Q105" s="66">
        <v>0.1111111111111111</v>
      </c>
      <c r="R105" s="66">
        <v>5.5555555555555552E-2</v>
      </c>
      <c r="S105" s="66">
        <v>0.94444444444444431</v>
      </c>
      <c r="T105" s="66">
        <v>1.4444444444444446</v>
      </c>
      <c r="U105" s="73">
        <v>2.2422222222222228</v>
      </c>
      <c r="V105" s="68"/>
      <c r="W105" s="55"/>
      <c r="X105" s="56"/>
      <c r="Y105" s="57"/>
      <c r="Z105" s="57"/>
      <c r="AA105" s="57"/>
      <c r="AB105" s="34"/>
      <c r="AC105" s="56"/>
      <c r="AD105" s="57"/>
      <c r="AE105" s="57"/>
      <c r="AF105" s="34"/>
      <c r="AG105" s="58"/>
      <c r="AH105" s="57"/>
      <c r="AI105" s="57"/>
      <c r="AJ105" s="59"/>
      <c r="AK105" s="56"/>
      <c r="AL105" s="57"/>
      <c r="AM105" s="78"/>
      <c r="AN105" s="648" t="s">
        <v>8116</v>
      </c>
      <c r="AO105" s="607" t="str">
        <f t="shared" si="3"/>
        <v>해당없음</v>
      </c>
      <c r="AP105" s="179" t="str">
        <f>IF(AN105="해당없음","해당없음",INDEX($W$5:$AL$5, MATCH("◎", $W105:AL105,0)))</f>
        <v>해당없음</v>
      </c>
      <c r="AQ105" s="16" t="str">
        <f t="shared" si="2"/>
        <v>0인</v>
      </c>
      <c r="AR105" s="1" t="s">
        <v>2</v>
      </c>
    </row>
    <row r="106" spans="1:44" ht="27.6" customHeight="1" outlineLevel="1" x14ac:dyDescent="0.3">
      <c r="A106" s="33">
        <v>101</v>
      </c>
      <c r="B106" s="34">
        <v>6</v>
      </c>
      <c r="D106" s="451"/>
      <c r="E106" s="1153"/>
      <c r="F106" s="1168"/>
      <c r="G106" s="678" t="s">
        <v>211</v>
      </c>
      <c r="H106" s="679"/>
      <c r="I106" s="69" t="s">
        <v>56</v>
      </c>
      <c r="J106" s="70" t="s">
        <v>43</v>
      </c>
      <c r="K106" s="71">
        <v>1.7857142857142858</v>
      </c>
      <c r="L106" s="72" t="s">
        <v>78</v>
      </c>
      <c r="M106" s="64"/>
      <c r="N106" s="65">
        <v>3.0428571428571431</v>
      </c>
      <c r="O106" s="66">
        <v>0.7142857142857143</v>
      </c>
      <c r="P106" s="66">
        <v>0.42857142857142855</v>
      </c>
      <c r="Q106" s="66">
        <v>0</v>
      </c>
      <c r="R106" s="66">
        <v>0</v>
      </c>
      <c r="S106" s="66">
        <v>1.1428571428571428</v>
      </c>
      <c r="T106" s="66">
        <v>2.1428571428571428</v>
      </c>
      <c r="U106" s="73">
        <v>3.16</v>
      </c>
      <c r="V106" s="68"/>
      <c r="W106" s="55"/>
      <c r="X106" s="56"/>
      <c r="Y106" s="57"/>
      <c r="Z106" s="57"/>
      <c r="AA106" s="57"/>
      <c r="AB106" s="34"/>
      <c r="AC106" s="56"/>
      <c r="AD106" s="57"/>
      <c r="AE106" s="57"/>
      <c r="AF106" s="34"/>
      <c r="AG106" s="58"/>
      <c r="AH106" s="57"/>
      <c r="AI106" s="57"/>
      <c r="AJ106" s="59"/>
      <c r="AK106" s="56"/>
      <c r="AL106" s="57"/>
      <c r="AM106" s="78"/>
      <c r="AN106" s="648" t="s">
        <v>8116</v>
      </c>
      <c r="AO106" s="607" t="str">
        <f t="shared" si="3"/>
        <v>해당없음</v>
      </c>
      <c r="AP106" s="179" t="str">
        <f>IF(AN106="해당없음","해당없음",INDEX($W$5:$AL$5, MATCH("◎", $W106:AL106,0)))</f>
        <v>해당없음</v>
      </c>
      <c r="AQ106" s="16" t="str">
        <f t="shared" si="2"/>
        <v>0인</v>
      </c>
      <c r="AR106" s="1" t="s">
        <v>2</v>
      </c>
    </row>
    <row r="107" spans="1:44" ht="27.6" customHeight="1" outlineLevel="1" x14ac:dyDescent="0.3">
      <c r="A107" s="33">
        <v>102</v>
      </c>
      <c r="B107" s="34">
        <v>8</v>
      </c>
      <c r="D107" s="451"/>
      <c r="E107" s="1153"/>
      <c r="F107" s="1165" t="s">
        <v>89</v>
      </c>
      <c r="G107" s="1107" t="s">
        <v>209</v>
      </c>
      <c r="H107" s="1108"/>
      <c r="I107" s="69" t="s">
        <v>90</v>
      </c>
      <c r="J107" s="70" t="s">
        <v>43</v>
      </c>
      <c r="K107" s="71">
        <v>4.4375</v>
      </c>
      <c r="L107" s="72" t="s">
        <v>78</v>
      </c>
      <c r="M107" s="64"/>
      <c r="N107" s="65">
        <v>3.2958333333333329</v>
      </c>
      <c r="O107" s="66">
        <v>1.8333333333333333</v>
      </c>
      <c r="P107" s="66">
        <v>4.1666666666666664E-2</v>
      </c>
      <c r="Q107" s="66">
        <v>8.3333333333333329E-2</v>
      </c>
      <c r="R107" s="66">
        <v>4.1666666666666664E-2</v>
      </c>
      <c r="S107" s="66">
        <v>2</v>
      </c>
      <c r="T107" s="66">
        <v>2.541666666666667</v>
      </c>
      <c r="U107" s="73">
        <v>3.7516666666666669</v>
      </c>
      <c r="V107" s="68"/>
      <c r="W107" s="55"/>
      <c r="X107" s="56"/>
      <c r="Y107" s="57"/>
      <c r="Z107" s="57"/>
      <c r="AA107" s="57"/>
      <c r="AB107" s="34"/>
      <c r="AC107" s="56"/>
      <c r="AD107" s="57"/>
      <c r="AE107" s="57"/>
      <c r="AF107" s="34"/>
      <c r="AG107" s="58"/>
      <c r="AH107" s="57"/>
      <c r="AI107" s="57"/>
      <c r="AJ107" s="59"/>
      <c r="AK107" s="56"/>
      <c r="AL107" s="57"/>
      <c r="AM107" s="78"/>
      <c r="AN107" s="648" t="s">
        <v>8116</v>
      </c>
      <c r="AO107" s="607" t="str">
        <f t="shared" si="3"/>
        <v>해당없음</v>
      </c>
      <c r="AP107" s="179" t="str">
        <f>IF(AN107="해당없음","해당없음",INDEX($W$5:$AL$5, MATCH("◎", $W107:AL107,0)))</f>
        <v>해당없음</v>
      </c>
      <c r="AQ107" s="16" t="str">
        <f t="shared" si="2"/>
        <v>0인</v>
      </c>
      <c r="AR107" s="1" t="s">
        <v>2</v>
      </c>
    </row>
    <row r="108" spans="1:44" ht="27.6" customHeight="1" outlineLevel="1" x14ac:dyDescent="0.3">
      <c r="A108" s="33">
        <v>103</v>
      </c>
      <c r="B108" s="34">
        <v>9</v>
      </c>
      <c r="D108" s="451"/>
      <c r="E108" s="1154"/>
      <c r="F108" s="1166"/>
      <c r="G108" s="692" t="s">
        <v>211</v>
      </c>
      <c r="H108" s="694"/>
      <c r="I108" s="135" t="s">
        <v>42</v>
      </c>
      <c r="J108" s="136" t="s">
        <v>43</v>
      </c>
      <c r="K108" s="137">
        <v>2.5</v>
      </c>
      <c r="L108" s="138" t="s">
        <v>78</v>
      </c>
      <c r="M108" s="64"/>
      <c r="N108" s="128">
        <v>2.7571428571428571</v>
      </c>
      <c r="O108" s="129">
        <v>0.42857142857142855</v>
      </c>
      <c r="P108" s="129">
        <v>0.42857142857142855</v>
      </c>
      <c r="Q108" s="129">
        <v>0</v>
      </c>
      <c r="R108" s="129">
        <v>0</v>
      </c>
      <c r="S108" s="129">
        <v>0.8571428571428571</v>
      </c>
      <c r="T108" s="129">
        <v>2</v>
      </c>
      <c r="U108" s="108">
        <v>2.8742857142857146</v>
      </c>
      <c r="V108" s="68"/>
      <c r="W108" s="142"/>
      <c r="X108" s="143"/>
      <c r="Y108" s="144"/>
      <c r="Z108" s="144"/>
      <c r="AA108" s="144"/>
      <c r="AB108" s="145"/>
      <c r="AC108" s="143"/>
      <c r="AD108" s="144"/>
      <c r="AE108" s="144"/>
      <c r="AF108" s="145"/>
      <c r="AG108" s="146"/>
      <c r="AH108" s="144"/>
      <c r="AI108" s="144"/>
      <c r="AJ108" s="147"/>
      <c r="AK108" s="143"/>
      <c r="AL108" s="144"/>
      <c r="AM108" s="152"/>
      <c r="AN108" s="648" t="s">
        <v>8116</v>
      </c>
      <c r="AO108" s="607" t="str">
        <f t="shared" si="3"/>
        <v>해당없음</v>
      </c>
      <c r="AP108" s="179" t="str">
        <f>IF(AN108="해당없음","해당없음",INDEX($W$5:$AL$5, MATCH("◎", $W108:AL108,0)))</f>
        <v>해당없음</v>
      </c>
      <c r="AQ108" s="16" t="str">
        <f t="shared" si="2"/>
        <v>0인</v>
      </c>
      <c r="AR108" s="1" t="s">
        <v>2</v>
      </c>
    </row>
    <row r="109" spans="1:44" ht="27.6" customHeight="1" outlineLevel="1" x14ac:dyDescent="0.3">
      <c r="A109" s="33">
        <v>104</v>
      </c>
      <c r="B109" s="34">
        <v>256</v>
      </c>
      <c r="D109" s="451"/>
      <c r="E109" s="1177" t="s">
        <v>212</v>
      </c>
      <c r="F109" s="1164" t="s">
        <v>213</v>
      </c>
      <c r="G109" s="1156"/>
      <c r="H109" s="1156"/>
      <c r="I109" s="60" t="s">
        <v>56</v>
      </c>
      <c r="J109" s="61" t="s">
        <v>183</v>
      </c>
      <c r="K109" s="185" t="s">
        <v>78</v>
      </c>
      <c r="L109" s="186">
        <v>29.583333333333332</v>
      </c>
      <c r="M109" s="64"/>
      <c r="N109" s="125">
        <v>3.2714285714285714</v>
      </c>
      <c r="O109" s="126">
        <v>1.1428571428571428</v>
      </c>
      <c r="P109" s="126">
        <v>0.42857142857142855</v>
      </c>
      <c r="Q109" s="126">
        <v>0.14285714285714285</v>
      </c>
      <c r="R109" s="126">
        <v>0</v>
      </c>
      <c r="S109" s="126">
        <v>1.7142857142857142</v>
      </c>
      <c r="T109" s="126">
        <v>1.8571428571428572</v>
      </c>
      <c r="U109" s="93">
        <v>3.137142857142857</v>
      </c>
      <c r="V109" s="68"/>
      <c r="W109" s="43"/>
      <c r="X109" s="44"/>
      <c r="Y109" s="45"/>
      <c r="Z109" s="45"/>
      <c r="AA109" s="45"/>
      <c r="AB109" s="46"/>
      <c r="AC109" s="44"/>
      <c r="AD109" s="45"/>
      <c r="AE109" s="45"/>
      <c r="AF109" s="46"/>
      <c r="AG109" s="47"/>
      <c r="AH109" s="45"/>
      <c r="AI109" s="45"/>
      <c r="AJ109" s="48"/>
      <c r="AK109" s="44"/>
      <c r="AL109" s="45"/>
      <c r="AM109" s="127"/>
      <c r="AN109" s="648" t="s">
        <v>8116</v>
      </c>
      <c r="AO109" s="607" t="str">
        <f t="shared" si="3"/>
        <v>해당없음</v>
      </c>
      <c r="AP109" s="179" t="str">
        <f>IF(AN109="해당없음","해당없음",INDEX($W$5:$AL$5, MATCH("◎", $W109:AL109,0)))</f>
        <v>해당없음</v>
      </c>
      <c r="AQ109" s="16" t="str">
        <f t="shared" si="2"/>
        <v>0인</v>
      </c>
      <c r="AR109" s="1" t="s">
        <v>2</v>
      </c>
    </row>
    <row r="110" spans="1:44" ht="27.6" customHeight="1" outlineLevel="1" x14ac:dyDescent="0.3">
      <c r="A110" s="33">
        <v>105</v>
      </c>
      <c r="B110" s="34">
        <v>257</v>
      </c>
      <c r="D110" s="451"/>
      <c r="E110" s="1177"/>
      <c r="F110" s="1166" t="s">
        <v>214</v>
      </c>
      <c r="G110" s="1167"/>
      <c r="H110" s="1167"/>
      <c r="I110" s="79" t="s">
        <v>26</v>
      </c>
      <c r="J110" s="105" t="s">
        <v>43</v>
      </c>
      <c r="K110" s="76">
        <v>4.5</v>
      </c>
      <c r="L110" s="77" t="s">
        <v>78</v>
      </c>
      <c r="M110" s="64"/>
      <c r="N110" s="150">
        <v>2.8833333333333333</v>
      </c>
      <c r="O110" s="151">
        <v>1</v>
      </c>
      <c r="P110" s="151">
        <v>0.5</v>
      </c>
      <c r="Q110" s="151">
        <v>0.66666666666666663</v>
      </c>
      <c r="R110" s="151">
        <v>0</v>
      </c>
      <c r="S110" s="151">
        <v>2.1666666666666665</v>
      </c>
      <c r="T110" s="151">
        <v>1.8333333333333333</v>
      </c>
      <c r="U110" s="141">
        <v>3.0533333333333332</v>
      </c>
      <c r="V110" s="68"/>
      <c r="W110" s="142"/>
      <c r="X110" s="143"/>
      <c r="Y110" s="144"/>
      <c r="Z110" s="144"/>
      <c r="AA110" s="144"/>
      <c r="AB110" s="145"/>
      <c r="AC110" s="143"/>
      <c r="AD110" s="144"/>
      <c r="AE110" s="144"/>
      <c r="AF110" s="145"/>
      <c r="AG110" s="146"/>
      <c r="AH110" s="144"/>
      <c r="AI110" s="144"/>
      <c r="AJ110" s="147"/>
      <c r="AK110" s="143"/>
      <c r="AL110" s="144"/>
      <c r="AM110" s="152"/>
      <c r="AN110" s="648" t="s">
        <v>8116</v>
      </c>
      <c r="AO110" s="607" t="str">
        <f t="shared" si="3"/>
        <v>해당없음</v>
      </c>
      <c r="AP110" s="179" t="str">
        <f>IF(AN110="해당없음","해당없음",INDEX($W$5:$AL$5, MATCH("◎", $W110:AL110,0)))</f>
        <v>해당없음</v>
      </c>
      <c r="AQ110" s="16" t="str">
        <f t="shared" si="2"/>
        <v>0인</v>
      </c>
      <c r="AR110" s="1" t="s">
        <v>2</v>
      </c>
    </row>
    <row r="111" spans="1:44" ht="27.6" customHeight="1" outlineLevel="1" x14ac:dyDescent="0.3">
      <c r="A111" s="33">
        <v>106</v>
      </c>
      <c r="B111" s="34">
        <v>271</v>
      </c>
      <c r="D111" s="451"/>
      <c r="E111" s="1178" t="s">
        <v>215</v>
      </c>
      <c r="F111" s="1179" t="s">
        <v>216</v>
      </c>
      <c r="G111" s="1175"/>
      <c r="H111" s="1175"/>
      <c r="I111" s="87" t="s">
        <v>63</v>
      </c>
      <c r="J111" s="88" t="s">
        <v>43</v>
      </c>
      <c r="K111" s="89">
        <v>5.7142857142857144</v>
      </c>
      <c r="L111" s="90" t="s">
        <v>78</v>
      </c>
      <c r="M111" s="64"/>
      <c r="N111" s="40">
        <v>3.0874999999999999</v>
      </c>
      <c r="O111" s="41">
        <v>1.4583333333333335</v>
      </c>
      <c r="P111" s="41">
        <v>4.1666666666666664E-2</v>
      </c>
      <c r="Q111" s="41">
        <v>0</v>
      </c>
      <c r="R111" s="41">
        <v>8.3333333333333329E-2</v>
      </c>
      <c r="S111" s="41">
        <v>1.5833333333333333</v>
      </c>
      <c r="T111" s="41">
        <v>3.041666666666667</v>
      </c>
      <c r="U111" s="42">
        <v>3.9850000000000003</v>
      </c>
      <c r="V111" s="68"/>
      <c r="W111" s="43"/>
      <c r="X111" s="44"/>
      <c r="Y111" s="45"/>
      <c r="Z111" s="45"/>
      <c r="AA111" s="45"/>
      <c r="AB111" s="46"/>
      <c r="AC111" s="44"/>
      <c r="AD111" s="45"/>
      <c r="AE111" s="45"/>
      <c r="AF111" s="46"/>
      <c r="AG111" s="47"/>
      <c r="AH111" s="45"/>
      <c r="AI111" s="45"/>
      <c r="AJ111" s="48"/>
      <c r="AK111" s="44"/>
      <c r="AL111" s="45"/>
      <c r="AM111" s="127"/>
      <c r="AN111" s="648" t="s">
        <v>8116</v>
      </c>
      <c r="AO111" s="607" t="str">
        <f t="shared" si="3"/>
        <v>해당없음</v>
      </c>
      <c r="AP111" s="179" t="str">
        <f>IF(AN111="해당없음","해당없음",INDEX($W$5:$AL$5, MATCH("◎", $W111:AL111,0)))</f>
        <v>해당없음</v>
      </c>
      <c r="AQ111" s="16" t="str">
        <f t="shared" si="2"/>
        <v>0인</v>
      </c>
      <c r="AR111" s="1" t="s">
        <v>2</v>
      </c>
    </row>
    <row r="112" spans="1:44" ht="27.6" customHeight="1" outlineLevel="1" x14ac:dyDescent="0.3">
      <c r="A112" s="33">
        <v>107</v>
      </c>
      <c r="B112" s="34">
        <v>272</v>
      </c>
      <c r="D112" s="451"/>
      <c r="E112" s="1177"/>
      <c r="F112" s="1165" t="s">
        <v>217</v>
      </c>
      <c r="G112" s="1108"/>
      <c r="H112" s="1108"/>
      <c r="I112" s="69" t="s">
        <v>63</v>
      </c>
      <c r="J112" s="70" t="s">
        <v>43</v>
      </c>
      <c r="K112" s="71">
        <v>5.2857142857142856</v>
      </c>
      <c r="L112" s="72" t="s">
        <v>78</v>
      </c>
      <c r="M112" s="64"/>
      <c r="N112" s="65">
        <v>3.0874999999999999</v>
      </c>
      <c r="O112" s="66">
        <v>1.4583333333333335</v>
      </c>
      <c r="P112" s="66">
        <v>4.1666666666666664E-2</v>
      </c>
      <c r="Q112" s="66">
        <v>0</v>
      </c>
      <c r="R112" s="66">
        <v>8.3333333333333329E-2</v>
      </c>
      <c r="S112" s="66">
        <v>1.5833333333333333</v>
      </c>
      <c r="T112" s="66">
        <v>2.875</v>
      </c>
      <c r="U112" s="73">
        <v>3.8516666666666666</v>
      </c>
      <c r="V112" s="68"/>
      <c r="W112" s="55"/>
      <c r="X112" s="56"/>
      <c r="Y112" s="57"/>
      <c r="Z112" s="57"/>
      <c r="AA112" s="57"/>
      <c r="AB112" s="34"/>
      <c r="AC112" s="56"/>
      <c r="AD112" s="57"/>
      <c r="AE112" s="57"/>
      <c r="AF112" s="34"/>
      <c r="AG112" s="58"/>
      <c r="AH112" s="57"/>
      <c r="AI112" s="57"/>
      <c r="AJ112" s="59"/>
      <c r="AK112" s="56"/>
      <c r="AL112" s="57"/>
      <c r="AM112" s="78"/>
      <c r="AN112" s="648" t="s">
        <v>8116</v>
      </c>
      <c r="AO112" s="607" t="str">
        <f t="shared" si="3"/>
        <v>해당없음</v>
      </c>
      <c r="AP112" s="179" t="str">
        <f>IF(AN112="해당없음","해당없음",INDEX($W$5:$AL$5, MATCH("◎", $W112:AL112,0)))</f>
        <v>해당없음</v>
      </c>
      <c r="AQ112" s="16" t="str">
        <f t="shared" si="2"/>
        <v>0인</v>
      </c>
      <c r="AR112" s="1" t="s">
        <v>2</v>
      </c>
    </row>
    <row r="113" spans="1:44" ht="27.6" customHeight="1" outlineLevel="1" x14ac:dyDescent="0.3">
      <c r="A113" s="33">
        <v>108</v>
      </c>
      <c r="B113" s="34">
        <v>273</v>
      </c>
      <c r="D113" s="700"/>
      <c r="E113" s="1177"/>
      <c r="F113" s="1166" t="s">
        <v>218</v>
      </c>
      <c r="G113" s="1167"/>
      <c r="H113" s="1167"/>
      <c r="I113" s="135" t="s">
        <v>63</v>
      </c>
      <c r="J113" s="136" t="s">
        <v>129</v>
      </c>
      <c r="K113" s="137">
        <v>38.166666666666664</v>
      </c>
      <c r="L113" s="138" t="s">
        <v>78</v>
      </c>
      <c r="M113" s="64"/>
      <c r="N113" s="65">
        <v>4.0875000000000004</v>
      </c>
      <c r="O113" s="66">
        <v>3.083333333333333</v>
      </c>
      <c r="P113" s="66">
        <v>1.5416666666666665</v>
      </c>
      <c r="Q113" s="66">
        <v>0</v>
      </c>
      <c r="R113" s="66">
        <v>8.3333333333333329E-2</v>
      </c>
      <c r="S113" s="66">
        <v>4.708333333333333</v>
      </c>
      <c r="T113" s="66">
        <v>3.833333333333333</v>
      </c>
      <c r="U113" s="73">
        <v>5.6433333333333335</v>
      </c>
      <c r="V113" s="68"/>
      <c r="W113" s="142"/>
      <c r="X113" s="143"/>
      <c r="Y113" s="144"/>
      <c r="Z113" s="144"/>
      <c r="AA113" s="144"/>
      <c r="AB113" s="145"/>
      <c r="AC113" s="143"/>
      <c r="AD113" s="144"/>
      <c r="AE113" s="144"/>
      <c r="AF113" s="145"/>
      <c r="AG113" s="146"/>
      <c r="AH113" s="144"/>
      <c r="AI113" s="144"/>
      <c r="AJ113" s="147"/>
      <c r="AK113" s="143"/>
      <c r="AL113" s="144"/>
      <c r="AM113" s="152"/>
      <c r="AN113" s="648" t="s">
        <v>8116</v>
      </c>
      <c r="AO113" s="607" t="str">
        <f t="shared" si="3"/>
        <v>해당없음</v>
      </c>
      <c r="AP113" s="179" t="str">
        <f>IF(AN113="해당없음","해당없음",INDEX($W$5:$AL$5, MATCH("◎", $W113:AL113,0)))</f>
        <v>해당없음</v>
      </c>
      <c r="AQ113" s="16" t="str">
        <f t="shared" si="2"/>
        <v>0인</v>
      </c>
      <c r="AR113" s="1" t="s">
        <v>2</v>
      </c>
    </row>
    <row r="114" spans="1:44" ht="27.6" customHeight="1" outlineLevel="1" x14ac:dyDescent="0.3">
      <c r="A114" s="33">
        <v>109</v>
      </c>
      <c r="B114" s="34">
        <v>32</v>
      </c>
      <c r="D114" s="670"/>
      <c r="E114" s="1121" t="s">
        <v>38</v>
      </c>
      <c r="F114" s="1190" t="s">
        <v>39</v>
      </c>
      <c r="G114" s="1195" t="s">
        <v>219</v>
      </c>
      <c r="H114" s="701" t="s">
        <v>220</v>
      </c>
      <c r="I114" s="87" t="s">
        <v>71</v>
      </c>
      <c r="J114" s="88" t="s">
        <v>221</v>
      </c>
      <c r="K114" s="89">
        <v>0.50439560439560438</v>
      </c>
      <c r="L114" s="187">
        <v>13.114285714285714</v>
      </c>
      <c r="M114" s="64"/>
      <c r="N114" s="40">
        <v>2.5249999999999999</v>
      </c>
      <c r="O114" s="41">
        <v>0.66666666666666663</v>
      </c>
      <c r="P114" s="41">
        <v>1.8333333333333333</v>
      </c>
      <c r="Q114" s="41">
        <v>0.16666666666666666</v>
      </c>
      <c r="R114" s="41">
        <v>0.16666666666666666</v>
      </c>
      <c r="S114" s="41">
        <v>2.833333333333333</v>
      </c>
      <c r="T114" s="41">
        <v>2.25</v>
      </c>
      <c r="U114" s="42">
        <v>3.3766666666666669</v>
      </c>
      <c r="V114" s="68"/>
      <c r="W114" s="55"/>
      <c r="X114" s="56"/>
      <c r="Y114" s="57"/>
      <c r="Z114" s="57"/>
      <c r="AA114" s="57"/>
      <c r="AB114" s="34"/>
      <c r="AC114" s="56"/>
      <c r="AD114" s="57"/>
      <c r="AE114" s="57"/>
      <c r="AF114" s="34"/>
      <c r="AG114" s="58"/>
      <c r="AH114" s="57"/>
      <c r="AI114" s="57"/>
      <c r="AJ114" s="59"/>
      <c r="AK114" s="56"/>
      <c r="AL114" s="57"/>
      <c r="AM114" s="51"/>
      <c r="AN114" s="648" t="s">
        <v>8116</v>
      </c>
      <c r="AO114" s="607" t="str">
        <f t="shared" si="3"/>
        <v>해당없음</v>
      </c>
      <c r="AP114" s="179" t="str">
        <f>IF(AN114="해당없음","해당없음",INDEX($W$5:$AL$5, MATCH("◎", $W114:AL114,0)))</f>
        <v>해당없음</v>
      </c>
      <c r="AQ114" s="16" t="str">
        <f t="shared" si="2"/>
        <v>0인</v>
      </c>
      <c r="AR114" s="1" t="s">
        <v>2</v>
      </c>
    </row>
    <row r="115" spans="1:44" ht="27.6" customHeight="1" outlineLevel="1" x14ac:dyDescent="0.3">
      <c r="A115" s="33">
        <v>110</v>
      </c>
      <c r="B115" s="34">
        <v>33</v>
      </c>
      <c r="D115" s="451" t="s">
        <v>223</v>
      </c>
      <c r="E115" s="1122"/>
      <c r="F115" s="1191"/>
      <c r="G115" s="1109"/>
      <c r="H115" s="702" t="s">
        <v>224</v>
      </c>
      <c r="I115" s="69" t="s">
        <v>26</v>
      </c>
      <c r="J115" s="70" t="s">
        <v>221</v>
      </c>
      <c r="K115" s="71">
        <v>0.34668803418803423</v>
      </c>
      <c r="L115" s="169">
        <v>9.0138888888888893</v>
      </c>
      <c r="M115" s="64"/>
      <c r="N115" s="65">
        <v>1.5687500000000001</v>
      </c>
      <c r="O115" s="66">
        <v>4.1666666666666664E-2</v>
      </c>
      <c r="P115" s="66">
        <v>4.1666666666666664E-2</v>
      </c>
      <c r="Q115" s="66">
        <v>1.9166666666666667</v>
      </c>
      <c r="R115" s="66">
        <v>1.4166666666666667</v>
      </c>
      <c r="S115" s="66">
        <v>3.416666666666667</v>
      </c>
      <c r="T115" s="66">
        <v>2.5</v>
      </c>
      <c r="U115" s="73">
        <v>3.3108333333333335</v>
      </c>
      <c r="V115" s="68"/>
      <c r="W115" s="55"/>
      <c r="X115" s="56"/>
      <c r="Y115" s="57"/>
      <c r="Z115" s="57"/>
      <c r="AA115" s="57"/>
      <c r="AB115" s="34"/>
      <c r="AC115" s="56"/>
      <c r="AD115" s="57"/>
      <c r="AE115" s="57"/>
      <c r="AF115" s="34"/>
      <c r="AG115" s="58"/>
      <c r="AH115" s="57"/>
      <c r="AI115" s="57"/>
      <c r="AJ115" s="59"/>
      <c r="AK115" s="56"/>
      <c r="AL115" s="57"/>
      <c r="AM115" s="51"/>
      <c r="AN115" s="648" t="s">
        <v>8116</v>
      </c>
      <c r="AO115" s="607" t="str">
        <f t="shared" si="3"/>
        <v>해당없음</v>
      </c>
      <c r="AP115" s="179" t="str">
        <f>IF(AN115="해당없음","해당없음",INDEX($W$5:$AL$5, MATCH("◎", $W115:AL115,0)))</f>
        <v>해당없음</v>
      </c>
      <c r="AQ115" s="16" t="str">
        <f t="shared" si="2"/>
        <v>0인</v>
      </c>
      <c r="AR115" s="1" t="s">
        <v>2</v>
      </c>
    </row>
    <row r="116" spans="1:44" s="98" customFormat="1" ht="27.6" customHeight="1" outlineLevel="1" x14ac:dyDescent="0.3">
      <c r="A116" s="33">
        <v>111</v>
      </c>
      <c r="B116" s="34">
        <v>34</v>
      </c>
      <c r="C116" s="1"/>
      <c r="D116" s="451" t="s">
        <v>52</v>
      </c>
      <c r="E116" s="1122"/>
      <c r="F116" s="1191"/>
      <c r="G116" s="1109"/>
      <c r="H116" s="702" t="s">
        <v>226</v>
      </c>
      <c r="I116" s="69" t="s">
        <v>26</v>
      </c>
      <c r="J116" s="70" t="s">
        <v>221</v>
      </c>
      <c r="K116" s="71">
        <v>0.20683760683760682</v>
      </c>
      <c r="L116" s="169">
        <v>5.3777777777777773</v>
      </c>
      <c r="M116" s="64"/>
      <c r="N116" s="65">
        <v>0.91428571428571437</v>
      </c>
      <c r="O116" s="66">
        <v>0.23809523809523808</v>
      </c>
      <c r="P116" s="66">
        <v>0</v>
      </c>
      <c r="Q116" s="66">
        <v>1.8571428571428572</v>
      </c>
      <c r="R116" s="66">
        <v>0.47619047619047622</v>
      </c>
      <c r="S116" s="66">
        <v>2.5714285714285716</v>
      </c>
      <c r="T116" s="66">
        <v>1.1428571428571428</v>
      </c>
      <c r="U116" s="73">
        <v>1.7942857142857145</v>
      </c>
      <c r="V116" s="68"/>
      <c r="W116" s="55"/>
      <c r="X116" s="56"/>
      <c r="Y116" s="57"/>
      <c r="Z116" s="57"/>
      <c r="AA116" s="57"/>
      <c r="AB116" s="34"/>
      <c r="AC116" s="56"/>
      <c r="AD116" s="57"/>
      <c r="AE116" s="57"/>
      <c r="AF116" s="34"/>
      <c r="AG116" s="58"/>
      <c r="AH116" s="57"/>
      <c r="AI116" s="57"/>
      <c r="AJ116" s="59"/>
      <c r="AK116" s="56"/>
      <c r="AL116" s="57"/>
      <c r="AM116" s="51"/>
      <c r="AN116" s="648" t="s">
        <v>8116</v>
      </c>
      <c r="AO116" s="607" t="str">
        <f t="shared" si="3"/>
        <v>해당없음</v>
      </c>
      <c r="AP116" s="179" t="str">
        <f>IF(AN116="해당없음","해당없음",INDEX($W$5:$AL$5, MATCH("◎", $W116:AL116,0)))</f>
        <v>해당없음</v>
      </c>
      <c r="AQ116" s="16" t="str">
        <f t="shared" si="2"/>
        <v>0인</v>
      </c>
      <c r="AR116" s="98" t="s">
        <v>2</v>
      </c>
    </row>
    <row r="117" spans="1:44" ht="27.6" customHeight="1" outlineLevel="1" x14ac:dyDescent="0.3">
      <c r="A117" s="33">
        <v>112</v>
      </c>
      <c r="B117" s="34">
        <v>35</v>
      </c>
      <c r="D117" s="451"/>
      <c r="E117" s="1122"/>
      <c r="F117" s="1191"/>
      <c r="G117" s="1109"/>
      <c r="H117" s="702" t="s">
        <v>227</v>
      </c>
      <c r="I117" s="69" t="s">
        <v>26</v>
      </c>
      <c r="J117" s="70" t="s">
        <v>221</v>
      </c>
      <c r="K117" s="71">
        <v>0.58418803418803422</v>
      </c>
      <c r="L117" s="169">
        <v>15.18888888888889</v>
      </c>
      <c r="M117" s="64"/>
      <c r="N117" s="65">
        <v>1.1937500000000001</v>
      </c>
      <c r="O117" s="66">
        <v>0.20833333333333331</v>
      </c>
      <c r="P117" s="66">
        <v>1.1666666666666667</v>
      </c>
      <c r="Q117" s="66">
        <v>2.125</v>
      </c>
      <c r="R117" s="66">
        <v>1.0416666666666667</v>
      </c>
      <c r="S117" s="66">
        <v>4.541666666666667</v>
      </c>
      <c r="T117" s="66">
        <v>2.71875</v>
      </c>
      <c r="U117" s="73">
        <v>3.5608333333333331</v>
      </c>
      <c r="V117" s="68"/>
      <c r="W117" s="55"/>
      <c r="X117" s="56"/>
      <c r="Y117" s="57"/>
      <c r="Z117" s="57"/>
      <c r="AA117" s="57"/>
      <c r="AB117" s="34"/>
      <c r="AC117" s="56"/>
      <c r="AD117" s="57"/>
      <c r="AE117" s="57"/>
      <c r="AF117" s="34"/>
      <c r="AG117" s="58"/>
      <c r="AH117" s="57"/>
      <c r="AI117" s="57"/>
      <c r="AJ117" s="59"/>
      <c r="AK117" s="56"/>
      <c r="AL117" s="57"/>
      <c r="AM117" s="51" t="s">
        <v>228</v>
      </c>
      <c r="AN117" s="648" t="s">
        <v>8116</v>
      </c>
      <c r="AO117" s="607" t="str">
        <f t="shared" si="3"/>
        <v>해당없음</v>
      </c>
      <c r="AP117" s="179" t="str">
        <f>IF(AN117="해당없음","해당없음",INDEX($W$5:$AL$5, MATCH("◎", $W117:AL117,0)))</f>
        <v>해당없음</v>
      </c>
      <c r="AQ117" s="16" t="str">
        <f t="shared" si="2"/>
        <v>0인</v>
      </c>
      <c r="AR117" s="1" t="s">
        <v>2</v>
      </c>
    </row>
    <row r="118" spans="1:44" ht="27.6" customHeight="1" outlineLevel="1" x14ac:dyDescent="0.3">
      <c r="A118" s="33">
        <v>113</v>
      </c>
      <c r="B118" s="34">
        <v>36</v>
      </c>
      <c r="D118" s="451"/>
      <c r="E118" s="1122"/>
      <c r="F118" s="1191"/>
      <c r="G118" s="1109"/>
      <c r="H118" s="702" t="s">
        <v>229</v>
      </c>
      <c r="I118" s="69" t="s">
        <v>56</v>
      </c>
      <c r="J118" s="70" t="s">
        <v>221</v>
      </c>
      <c r="K118" s="71">
        <v>0.44636752136752134</v>
      </c>
      <c r="L118" s="169">
        <v>11.605555555555554</v>
      </c>
      <c r="M118" s="64"/>
      <c r="N118" s="65">
        <v>1.0687500000000001</v>
      </c>
      <c r="O118" s="66">
        <v>0.95833333333333326</v>
      </c>
      <c r="P118" s="66">
        <v>0.91666666666666674</v>
      </c>
      <c r="Q118" s="66">
        <v>0.125</v>
      </c>
      <c r="R118" s="66">
        <v>1.6666666666666667</v>
      </c>
      <c r="S118" s="66">
        <v>3.666666666666667</v>
      </c>
      <c r="T118" s="66">
        <v>2.09375</v>
      </c>
      <c r="U118" s="73">
        <v>2.8358333333333334</v>
      </c>
      <c r="V118" s="68"/>
      <c r="W118" s="55"/>
      <c r="X118" s="56"/>
      <c r="Y118" s="57"/>
      <c r="Z118" s="57"/>
      <c r="AA118" s="57"/>
      <c r="AB118" s="34"/>
      <c r="AC118" s="56"/>
      <c r="AD118" s="57"/>
      <c r="AE118" s="57"/>
      <c r="AF118" s="34"/>
      <c r="AG118" s="58"/>
      <c r="AH118" s="57"/>
      <c r="AI118" s="57"/>
      <c r="AJ118" s="59"/>
      <c r="AK118" s="56"/>
      <c r="AL118" s="57"/>
      <c r="AM118" s="51" t="s">
        <v>230</v>
      </c>
      <c r="AN118" s="648" t="s">
        <v>8116</v>
      </c>
      <c r="AO118" s="607" t="str">
        <f t="shared" si="3"/>
        <v>해당없음</v>
      </c>
      <c r="AP118" s="179" t="str">
        <f>IF(AN118="해당없음","해당없음",INDEX($W$5:$AL$5, MATCH("◎", $W118:AL118,0)))</f>
        <v>해당없음</v>
      </c>
      <c r="AQ118" s="16" t="str">
        <f t="shared" si="2"/>
        <v>0인</v>
      </c>
      <c r="AR118" s="1" t="s">
        <v>2</v>
      </c>
    </row>
    <row r="119" spans="1:44" ht="27.6" customHeight="1" outlineLevel="1" x14ac:dyDescent="0.3">
      <c r="A119" s="33">
        <v>114</v>
      </c>
      <c r="B119" s="34">
        <v>37</v>
      </c>
      <c r="D119" s="451"/>
      <c r="E119" s="1122"/>
      <c r="F119" s="1191"/>
      <c r="G119" s="1109"/>
      <c r="H119" s="702" t="s">
        <v>231</v>
      </c>
      <c r="I119" s="69" t="s">
        <v>71</v>
      </c>
      <c r="J119" s="70" t="s">
        <v>221</v>
      </c>
      <c r="K119" s="71">
        <v>1.1582417582417583</v>
      </c>
      <c r="L119" s="169">
        <v>30.114285714285717</v>
      </c>
      <c r="M119" s="64"/>
      <c r="N119" s="65">
        <v>2.4874999999999998</v>
      </c>
      <c r="O119" s="66">
        <v>0.91666666666666663</v>
      </c>
      <c r="P119" s="66">
        <v>1.0416666666666667</v>
      </c>
      <c r="Q119" s="66">
        <v>0.125</v>
      </c>
      <c r="R119" s="66">
        <v>0.125</v>
      </c>
      <c r="S119" s="66">
        <v>2.208333333333333</v>
      </c>
      <c r="T119" s="66">
        <v>2.40625</v>
      </c>
      <c r="U119" s="73">
        <v>3.3616666666666664</v>
      </c>
      <c r="V119" s="68"/>
      <c r="W119" s="55"/>
      <c r="X119" s="56"/>
      <c r="Y119" s="57"/>
      <c r="Z119" s="57"/>
      <c r="AA119" s="57"/>
      <c r="AB119" s="34"/>
      <c r="AC119" s="56"/>
      <c r="AD119" s="57"/>
      <c r="AE119" s="57"/>
      <c r="AF119" s="34"/>
      <c r="AG119" s="58"/>
      <c r="AH119" s="57"/>
      <c r="AI119" s="57"/>
      <c r="AJ119" s="59"/>
      <c r="AK119" s="56"/>
      <c r="AL119" s="57"/>
      <c r="AM119" s="51"/>
      <c r="AN119" s="648" t="s">
        <v>8116</v>
      </c>
      <c r="AO119" s="607" t="str">
        <f t="shared" si="3"/>
        <v>해당없음</v>
      </c>
      <c r="AP119" s="179" t="str">
        <f>IF(AN119="해당없음","해당없음",INDEX($W$5:$AL$5, MATCH("◎", $W119:AL119,0)))</f>
        <v>해당없음</v>
      </c>
      <c r="AQ119" s="16" t="str">
        <f t="shared" si="2"/>
        <v>0인</v>
      </c>
      <c r="AR119" s="1" t="s">
        <v>2</v>
      </c>
    </row>
    <row r="120" spans="1:44" ht="27.6" customHeight="1" outlineLevel="1" x14ac:dyDescent="0.3">
      <c r="A120" s="33">
        <v>115</v>
      </c>
      <c r="B120" s="34">
        <v>38</v>
      </c>
      <c r="D120" s="451"/>
      <c r="E120" s="1122"/>
      <c r="F120" s="1191"/>
      <c r="G120" s="1109"/>
      <c r="H120" s="702" t="s">
        <v>232</v>
      </c>
      <c r="I120" s="69" t="s">
        <v>63</v>
      </c>
      <c r="J120" s="70" t="s">
        <v>183</v>
      </c>
      <c r="K120" s="168" t="s">
        <v>78</v>
      </c>
      <c r="L120" s="169">
        <v>1.3770833333333332</v>
      </c>
      <c r="M120" s="64"/>
      <c r="N120" s="65">
        <v>1.9750000000000001</v>
      </c>
      <c r="O120" s="66">
        <v>1.375</v>
      </c>
      <c r="P120" s="66">
        <v>0.875</v>
      </c>
      <c r="Q120" s="66">
        <v>0.125</v>
      </c>
      <c r="R120" s="66">
        <v>0.125</v>
      </c>
      <c r="S120" s="66">
        <v>2.5</v>
      </c>
      <c r="T120" s="66">
        <v>2.208333333333333</v>
      </c>
      <c r="U120" s="73">
        <v>3.0566666666666666</v>
      </c>
      <c r="V120" s="68"/>
      <c r="W120" s="55"/>
      <c r="X120" s="56"/>
      <c r="Y120" s="57"/>
      <c r="Z120" s="57"/>
      <c r="AA120" s="57"/>
      <c r="AB120" s="34"/>
      <c r="AC120" s="56"/>
      <c r="AD120" s="57"/>
      <c r="AE120" s="57"/>
      <c r="AF120" s="34"/>
      <c r="AG120" s="58"/>
      <c r="AH120" s="57"/>
      <c r="AI120" s="57"/>
      <c r="AJ120" s="59"/>
      <c r="AK120" s="56"/>
      <c r="AL120" s="57"/>
      <c r="AM120" s="51"/>
      <c r="AN120" s="648" t="s">
        <v>8116</v>
      </c>
      <c r="AO120" s="607" t="str">
        <f t="shared" si="3"/>
        <v>해당없음</v>
      </c>
      <c r="AP120" s="179" t="str">
        <f>IF(AN120="해당없음","해당없음",INDEX($W$5:$AL$5, MATCH("◎", $W120:AL120,0)))</f>
        <v>해당없음</v>
      </c>
      <c r="AQ120" s="16" t="str">
        <f t="shared" si="2"/>
        <v>0인</v>
      </c>
      <c r="AR120" s="1" t="s">
        <v>2</v>
      </c>
    </row>
    <row r="121" spans="1:44" ht="27.6" customHeight="1" outlineLevel="1" x14ac:dyDescent="0.3">
      <c r="A121" s="33">
        <v>116</v>
      </c>
      <c r="B121" s="34">
        <v>39</v>
      </c>
      <c r="D121" s="451"/>
      <c r="E121" s="1122"/>
      <c r="F121" s="1191"/>
      <c r="G121" s="1109"/>
      <c r="H121" s="702" t="s">
        <v>233</v>
      </c>
      <c r="I121" s="69" t="s">
        <v>63</v>
      </c>
      <c r="J121" s="70" t="s">
        <v>183</v>
      </c>
      <c r="K121" s="168" t="s">
        <v>78</v>
      </c>
      <c r="L121" s="169">
        <v>1.1291666666666667</v>
      </c>
      <c r="M121" s="64"/>
      <c r="N121" s="65">
        <v>1.85</v>
      </c>
      <c r="O121" s="66">
        <v>0.625</v>
      </c>
      <c r="P121" s="66">
        <v>0.375</v>
      </c>
      <c r="Q121" s="66">
        <v>0.125</v>
      </c>
      <c r="R121" s="66">
        <v>0.125</v>
      </c>
      <c r="S121" s="66">
        <v>1.25</v>
      </c>
      <c r="T121" s="66">
        <v>1.9166666666666667</v>
      </c>
      <c r="U121" s="73">
        <v>2.5233333333333334</v>
      </c>
      <c r="V121" s="68"/>
      <c r="W121" s="55"/>
      <c r="X121" s="56"/>
      <c r="Y121" s="57"/>
      <c r="Z121" s="57"/>
      <c r="AA121" s="57"/>
      <c r="AB121" s="34"/>
      <c r="AC121" s="56"/>
      <c r="AD121" s="57"/>
      <c r="AE121" s="57"/>
      <c r="AF121" s="34"/>
      <c r="AG121" s="58"/>
      <c r="AH121" s="57"/>
      <c r="AI121" s="57"/>
      <c r="AJ121" s="59"/>
      <c r="AK121" s="56"/>
      <c r="AL121" s="57"/>
      <c r="AM121" s="51"/>
      <c r="AN121" s="648" t="s">
        <v>8116</v>
      </c>
      <c r="AO121" s="607" t="str">
        <f t="shared" si="3"/>
        <v>해당없음</v>
      </c>
      <c r="AP121" s="179" t="str">
        <f>IF(AN121="해당없음","해당없음",INDEX($W$5:$AL$5, MATCH("◎", $W121:AL121,0)))</f>
        <v>해당없음</v>
      </c>
      <c r="AQ121" s="16" t="str">
        <f t="shared" si="2"/>
        <v>0인</v>
      </c>
      <c r="AR121" s="1" t="s">
        <v>2</v>
      </c>
    </row>
    <row r="122" spans="1:44" ht="27.6" customHeight="1" outlineLevel="1" x14ac:dyDescent="0.3">
      <c r="A122" s="33">
        <v>117</v>
      </c>
      <c r="B122" s="34">
        <v>40</v>
      </c>
      <c r="D122" s="451"/>
      <c r="E122" s="1122"/>
      <c r="F122" s="1191"/>
      <c r="G122" s="1109" t="s">
        <v>234</v>
      </c>
      <c r="H122" s="702" t="s">
        <v>235</v>
      </c>
      <c r="I122" s="69" t="s">
        <v>56</v>
      </c>
      <c r="J122" s="70" t="s">
        <v>43</v>
      </c>
      <c r="K122" s="71">
        <v>2.6666666666666665</v>
      </c>
      <c r="L122" s="72" t="s">
        <v>78</v>
      </c>
      <c r="M122" s="64"/>
      <c r="N122" s="65">
        <v>1.4714285714285715</v>
      </c>
      <c r="O122" s="66">
        <v>0.14285714285714285</v>
      </c>
      <c r="P122" s="66">
        <v>0.42857142857142855</v>
      </c>
      <c r="Q122" s="66">
        <v>0</v>
      </c>
      <c r="R122" s="66">
        <v>0</v>
      </c>
      <c r="S122" s="66">
        <v>0.5714285714285714</v>
      </c>
      <c r="T122" s="66">
        <v>1.8571428571428572</v>
      </c>
      <c r="U122" s="73">
        <v>2.1885714285714286</v>
      </c>
      <c r="V122" s="68"/>
      <c r="W122" s="55"/>
      <c r="X122" s="56"/>
      <c r="Y122" s="57"/>
      <c r="Z122" s="57"/>
      <c r="AA122" s="57"/>
      <c r="AB122" s="34"/>
      <c r="AC122" s="56"/>
      <c r="AD122" s="57"/>
      <c r="AE122" s="57"/>
      <c r="AF122" s="34"/>
      <c r="AG122" s="58"/>
      <c r="AH122" s="57"/>
      <c r="AI122" s="57"/>
      <c r="AJ122" s="59"/>
      <c r="AK122" s="56"/>
      <c r="AL122" s="57"/>
      <c r="AM122" s="51"/>
      <c r="AN122" s="648" t="s">
        <v>8116</v>
      </c>
      <c r="AO122" s="607" t="str">
        <f t="shared" si="3"/>
        <v>해당없음</v>
      </c>
      <c r="AP122" s="179" t="str">
        <f>IF(AN122="해당없음","해당없음",INDEX($W$5:$AL$5, MATCH("◎", $W122:AL122,0)))</f>
        <v>해당없음</v>
      </c>
      <c r="AQ122" s="16" t="str">
        <f t="shared" si="2"/>
        <v>0인</v>
      </c>
      <c r="AR122" s="1" t="s">
        <v>2</v>
      </c>
    </row>
    <row r="123" spans="1:44" ht="27.6" customHeight="1" outlineLevel="1" x14ac:dyDescent="0.3">
      <c r="A123" s="33">
        <v>118</v>
      </c>
      <c r="B123" s="34">
        <v>41</v>
      </c>
      <c r="D123" s="451"/>
      <c r="E123" s="1122"/>
      <c r="F123" s="1191"/>
      <c r="G123" s="1109"/>
      <c r="H123" s="702" t="s">
        <v>236</v>
      </c>
      <c r="I123" s="69" t="s">
        <v>42</v>
      </c>
      <c r="J123" s="70" t="s">
        <v>43</v>
      </c>
      <c r="K123" s="71">
        <v>2.6666666666666665</v>
      </c>
      <c r="L123" s="72" t="s">
        <v>78</v>
      </c>
      <c r="M123" s="64"/>
      <c r="N123" s="65">
        <v>1.4714285714285715</v>
      </c>
      <c r="O123" s="66">
        <v>0.42857142857142855</v>
      </c>
      <c r="P123" s="66">
        <v>0.7142857142857143</v>
      </c>
      <c r="Q123" s="66">
        <v>0</v>
      </c>
      <c r="R123" s="66">
        <v>0</v>
      </c>
      <c r="S123" s="66">
        <v>1.1428571428571428</v>
      </c>
      <c r="T123" s="66">
        <v>1.7142857142857142</v>
      </c>
      <c r="U123" s="73">
        <v>2.1885714285714286</v>
      </c>
      <c r="V123" s="68"/>
      <c r="W123" s="55"/>
      <c r="X123" s="56"/>
      <c r="Y123" s="57"/>
      <c r="Z123" s="57"/>
      <c r="AA123" s="57"/>
      <c r="AB123" s="34"/>
      <c r="AC123" s="56"/>
      <c r="AD123" s="57"/>
      <c r="AE123" s="57"/>
      <c r="AF123" s="34"/>
      <c r="AG123" s="58"/>
      <c r="AH123" s="57"/>
      <c r="AI123" s="57"/>
      <c r="AJ123" s="59"/>
      <c r="AK123" s="56"/>
      <c r="AL123" s="57"/>
      <c r="AM123" s="51"/>
      <c r="AN123" s="648" t="s">
        <v>8116</v>
      </c>
      <c r="AO123" s="607" t="str">
        <f t="shared" si="3"/>
        <v>해당없음</v>
      </c>
      <c r="AP123" s="179" t="str">
        <f>IF(AN123="해당없음","해당없음",INDEX($W$5:$AL$5, MATCH("◎", $W123:AL123,0)))</f>
        <v>해당없음</v>
      </c>
      <c r="AQ123" s="16" t="str">
        <f t="shared" si="2"/>
        <v>0인</v>
      </c>
      <c r="AR123" s="1" t="s">
        <v>2</v>
      </c>
    </row>
    <row r="124" spans="1:44" ht="27.6" customHeight="1" outlineLevel="1" x14ac:dyDescent="0.3">
      <c r="A124" s="33">
        <v>119</v>
      </c>
      <c r="B124" s="34">
        <v>42</v>
      </c>
      <c r="D124" s="451"/>
      <c r="E124" s="1122"/>
      <c r="F124" s="1191"/>
      <c r="G124" s="1109"/>
      <c r="H124" s="702" t="s">
        <v>237</v>
      </c>
      <c r="I124" s="69" t="s">
        <v>56</v>
      </c>
      <c r="J124" s="70" t="s">
        <v>43</v>
      </c>
      <c r="K124" s="71">
        <v>2.9166666666666665</v>
      </c>
      <c r="L124" s="72" t="s">
        <v>78</v>
      </c>
      <c r="M124" s="64"/>
      <c r="N124" s="65">
        <v>2.1142857142857143</v>
      </c>
      <c r="O124" s="66">
        <v>0.2857142857142857</v>
      </c>
      <c r="P124" s="66">
        <v>0.5714285714285714</v>
      </c>
      <c r="Q124" s="66">
        <v>0</v>
      </c>
      <c r="R124" s="66">
        <v>0</v>
      </c>
      <c r="S124" s="66">
        <v>0.8571428571428571</v>
      </c>
      <c r="T124" s="66">
        <v>2</v>
      </c>
      <c r="U124" s="73">
        <v>2.6171428571428574</v>
      </c>
      <c r="V124" s="68"/>
      <c r="W124" s="55"/>
      <c r="X124" s="56"/>
      <c r="Y124" s="57"/>
      <c r="Z124" s="57"/>
      <c r="AA124" s="57"/>
      <c r="AB124" s="34"/>
      <c r="AC124" s="56"/>
      <c r="AD124" s="57"/>
      <c r="AE124" s="57"/>
      <c r="AF124" s="34"/>
      <c r="AG124" s="58"/>
      <c r="AH124" s="57"/>
      <c r="AI124" s="57"/>
      <c r="AJ124" s="59"/>
      <c r="AK124" s="56"/>
      <c r="AL124" s="57"/>
      <c r="AM124" s="51"/>
      <c r="AN124" s="648" t="s">
        <v>8116</v>
      </c>
      <c r="AO124" s="607" t="str">
        <f t="shared" si="3"/>
        <v>해당없음</v>
      </c>
      <c r="AP124" s="179" t="str">
        <f>IF(AN124="해당없음","해당없음",INDEX($W$5:$AL$5, MATCH("◎", $W124:AL124,0)))</f>
        <v>해당없음</v>
      </c>
      <c r="AQ124" s="16" t="str">
        <f t="shared" si="2"/>
        <v>0인</v>
      </c>
      <c r="AR124" s="1" t="s">
        <v>2</v>
      </c>
    </row>
    <row r="125" spans="1:44" ht="27.6" customHeight="1" outlineLevel="1" x14ac:dyDescent="0.3">
      <c r="A125" s="33">
        <v>120</v>
      </c>
      <c r="B125" s="34">
        <v>43</v>
      </c>
      <c r="D125" s="451"/>
      <c r="E125" s="1122"/>
      <c r="F125" s="1191"/>
      <c r="G125" s="1109"/>
      <c r="H125" s="702" t="s">
        <v>238</v>
      </c>
      <c r="I125" s="69" t="s">
        <v>56</v>
      </c>
      <c r="J125" s="70" t="s">
        <v>43</v>
      </c>
      <c r="K125" s="71">
        <v>1.9166666666666667</v>
      </c>
      <c r="L125" s="72" t="s">
        <v>78</v>
      </c>
      <c r="M125" s="64"/>
      <c r="N125" s="65">
        <v>2.9714285714285715</v>
      </c>
      <c r="O125" s="66">
        <v>0.5714285714285714</v>
      </c>
      <c r="P125" s="66">
        <v>0.14285714285714285</v>
      </c>
      <c r="Q125" s="66">
        <v>0.7142857142857143</v>
      </c>
      <c r="R125" s="66">
        <v>0.14285714285714285</v>
      </c>
      <c r="S125" s="66">
        <v>1.5714285714285714</v>
      </c>
      <c r="T125" s="66">
        <v>1.8571428571428572</v>
      </c>
      <c r="U125" s="73">
        <v>2.9885714285714284</v>
      </c>
      <c r="V125" s="68"/>
      <c r="W125" s="55"/>
      <c r="X125" s="56"/>
      <c r="Y125" s="57"/>
      <c r="Z125" s="57"/>
      <c r="AA125" s="57"/>
      <c r="AB125" s="34"/>
      <c r="AC125" s="56"/>
      <c r="AD125" s="57"/>
      <c r="AE125" s="57"/>
      <c r="AF125" s="34"/>
      <c r="AG125" s="58"/>
      <c r="AH125" s="57"/>
      <c r="AI125" s="57"/>
      <c r="AJ125" s="59"/>
      <c r="AK125" s="56"/>
      <c r="AL125" s="57"/>
      <c r="AM125" s="51"/>
      <c r="AN125" s="648" t="s">
        <v>8116</v>
      </c>
      <c r="AO125" s="607" t="str">
        <f t="shared" si="3"/>
        <v>해당없음</v>
      </c>
      <c r="AP125" s="179" t="str">
        <f>IF(AN125="해당없음","해당없음",INDEX($W$5:$AL$5, MATCH("◎", $W125:AL125,0)))</f>
        <v>해당없음</v>
      </c>
      <c r="AQ125" s="16" t="str">
        <f t="shared" si="2"/>
        <v>0인</v>
      </c>
      <c r="AR125" s="1" t="s">
        <v>2</v>
      </c>
    </row>
    <row r="126" spans="1:44" ht="27.6" customHeight="1" outlineLevel="1" x14ac:dyDescent="0.3">
      <c r="A126" s="33">
        <v>121</v>
      </c>
      <c r="B126" s="34">
        <v>44</v>
      </c>
      <c r="D126" s="451"/>
      <c r="E126" s="1122"/>
      <c r="F126" s="1191"/>
      <c r="G126" s="1109" t="s">
        <v>239</v>
      </c>
      <c r="H126" s="702" t="s">
        <v>240</v>
      </c>
      <c r="I126" s="69" t="s">
        <v>56</v>
      </c>
      <c r="J126" s="70" t="s">
        <v>43</v>
      </c>
      <c r="K126" s="71">
        <v>6.083333333333333</v>
      </c>
      <c r="L126" s="72" t="s">
        <v>78</v>
      </c>
      <c r="M126" s="64"/>
      <c r="N126" s="65">
        <v>2.8857142857142857</v>
      </c>
      <c r="O126" s="66">
        <v>0.42857142857142855</v>
      </c>
      <c r="P126" s="66">
        <v>0.7142857142857143</v>
      </c>
      <c r="Q126" s="66">
        <v>0</v>
      </c>
      <c r="R126" s="66">
        <v>0.42857142857142855</v>
      </c>
      <c r="S126" s="66">
        <v>1.5714285714285714</v>
      </c>
      <c r="T126" s="66">
        <v>2.2857142857142856</v>
      </c>
      <c r="U126" s="73">
        <v>3.2971428571428572</v>
      </c>
      <c r="V126" s="68"/>
      <c r="W126" s="55"/>
      <c r="X126" s="56"/>
      <c r="Y126" s="57"/>
      <c r="Z126" s="57"/>
      <c r="AA126" s="57"/>
      <c r="AB126" s="34"/>
      <c r="AC126" s="56"/>
      <c r="AD126" s="57"/>
      <c r="AE126" s="57"/>
      <c r="AF126" s="34"/>
      <c r="AG126" s="58"/>
      <c r="AH126" s="57"/>
      <c r="AI126" s="57"/>
      <c r="AJ126" s="59"/>
      <c r="AK126" s="56"/>
      <c r="AL126" s="57"/>
      <c r="AM126" s="51"/>
      <c r="AN126" s="648" t="s">
        <v>8116</v>
      </c>
      <c r="AO126" s="607" t="str">
        <f t="shared" si="3"/>
        <v>해당없음</v>
      </c>
      <c r="AP126" s="179" t="str">
        <f>IF(AN126="해당없음","해당없음",INDEX($W$5:$AL$5, MATCH("◎", $W126:AL126,0)))</f>
        <v>해당없음</v>
      </c>
      <c r="AQ126" s="16" t="str">
        <f t="shared" si="2"/>
        <v>0인</v>
      </c>
      <c r="AR126" s="1" t="s">
        <v>2</v>
      </c>
    </row>
    <row r="127" spans="1:44" ht="27.6" customHeight="1" outlineLevel="1" x14ac:dyDescent="0.3">
      <c r="A127" s="33">
        <v>122</v>
      </c>
      <c r="B127" s="34">
        <v>45</v>
      </c>
      <c r="D127" s="451"/>
      <c r="E127" s="1122"/>
      <c r="F127" s="1191"/>
      <c r="G127" s="1109"/>
      <c r="H127" s="702" t="s">
        <v>241</v>
      </c>
      <c r="I127" s="69" t="s">
        <v>56</v>
      </c>
      <c r="J127" s="70" t="s">
        <v>43</v>
      </c>
      <c r="K127" s="71">
        <v>3.0833333333333335</v>
      </c>
      <c r="L127" s="72" t="s">
        <v>78</v>
      </c>
      <c r="M127" s="64"/>
      <c r="N127" s="65">
        <v>2.95</v>
      </c>
      <c r="O127" s="66">
        <v>0.75</v>
      </c>
      <c r="P127" s="66">
        <v>0.75</v>
      </c>
      <c r="Q127" s="66">
        <v>0</v>
      </c>
      <c r="R127" s="66">
        <v>0.75</v>
      </c>
      <c r="S127" s="66">
        <v>2.25</v>
      </c>
      <c r="T127" s="66">
        <v>2.25</v>
      </c>
      <c r="U127" s="73">
        <v>3.43</v>
      </c>
      <c r="V127" s="68"/>
      <c r="W127" s="55"/>
      <c r="X127" s="56"/>
      <c r="Y127" s="57"/>
      <c r="Z127" s="57"/>
      <c r="AA127" s="57"/>
      <c r="AB127" s="34"/>
      <c r="AC127" s="56"/>
      <c r="AD127" s="57"/>
      <c r="AE127" s="57"/>
      <c r="AF127" s="34"/>
      <c r="AG127" s="58"/>
      <c r="AH127" s="57"/>
      <c r="AI127" s="57"/>
      <c r="AJ127" s="59"/>
      <c r="AK127" s="56"/>
      <c r="AL127" s="57"/>
      <c r="AM127" s="51"/>
      <c r="AN127" s="648" t="s">
        <v>8116</v>
      </c>
      <c r="AO127" s="607" t="str">
        <f t="shared" si="3"/>
        <v>해당없음</v>
      </c>
      <c r="AP127" s="179" t="str">
        <f>IF(AN127="해당없음","해당없음",INDEX($W$5:$AL$5, MATCH("◎", $W127:AL127,0)))</f>
        <v>해당없음</v>
      </c>
      <c r="AQ127" s="16" t="str">
        <f t="shared" si="2"/>
        <v>0인</v>
      </c>
      <c r="AR127" s="1" t="s">
        <v>2</v>
      </c>
    </row>
    <row r="128" spans="1:44" ht="27.6" customHeight="1" outlineLevel="1" x14ac:dyDescent="0.3">
      <c r="A128" s="33">
        <v>123</v>
      </c>
      <c r="B128" s="34">
        <v>46</v>
      </c>
      <c r="D128" s="451"/>
      <c r="E128" s="1122"/>
      <c r="F128" s="1191"/>
      <c r="G128" s="1109"/>
      <c r="H128" s="702" t="s">
        <v>242</v>
      </c>
      <c r="I128" s="69" t="s">
        <v>56</v>
      </c>
      <c r="J128" s="70" t="s">
        <v>43</v>
      </c>
      <c r="K128" s="71">
        <v>1.3333333333333333</v>
      </c>
      <c r="L128" s="72" t="s">
        <v>78</v>
      </c>
      <c r="M128" s="64"/>
      <c r="N128" s="65">
        <v>1.5428571428571429</v>
      </c>
      <c r="O128" s="66">
        <v>0.7142857142857143</v>
      </c>
      <c r="P128" s="66">
        <v>0.14285714285714285</v>
      </c>
      <c r="Q128" s="66">
        <v>0</v>
      </c>
      <c r="R128" s="66">
        <v>0.2857142857142857</v>
      </c>
      <c r="S128" s="66">
        <v>1.1428571428571428</v>
      </c>
      <c r="T128" s="66">
        <v>1.1428571428571428</v>
      </c>
      <c r="U128" s="73">
        <v>1.76</v>
      </c>
      <c r="V128" s="68"/>
      <c r="W128" s="55"/>
      <c r="X128" s="56"/>
      <c r="Y128" s="57"/>
      <c r="Z128" s="57"/>
      <c r="AA128" s="57"/>
      <c r="AB128" s="34"/>
      <c r="AC128" s="56"/>
      <c r="AD128" s="57"/>
      <c r="AE128" s="57"/>
      <c r="AF128" s="34"/>
      <c r="AG128" s="58"/>
      <c r="AH128" s="57"/>
      <c r="AI128" s="57"/>
      <c r="AJ128" s="59"/>
      <c r="AK128" s="56"/>
      <c r="AL128" s="57"/>
      <c r="AM128" s="51"/>
      <c r="AN128" s="648" t="s">
        <v>8116</v>
      </c>
      <c r="AO128" s="607" t="str">
        <f t="shared" si="3"/>
        <v>해당없음</v>
      </c>
      <c r="AP128" s="179" t="str">
        <f>IF(AN128="해당없음","해당없음",INDEX($W$5:$AL$5, MATCH("◎", $W128:AL128,0)))</f>
        <v>해당없음</v>
      </c>
      <c r="AQ128" s="16" t="str">
        <f t="shared" si="2"/>
        <v>0인</v>
      </c>
      <c r="AR128" s="1" t="s">
        <v>2</v>
      </c>
    </row>
    <row r="129" spans="1:44" ht="27.6" customHeight="1" outlineLevel="1" x14ac:dyDescent="0.3">
      <c r="A129" s="33">
        <v>124</v>
      </c>
      <c r="B129" s="34">
        <v>47</v>
      </c>
      <c r="D129" s="451"/>
      <c r="E129" s="1122"/>
      <c r="F129" s="1191"/>
      <c r="G129" s="1109" t="s">
        <v>243</v>
      </c>
      <c r="H129" s="702" t="s">
        <v>244</v>
      </c>
      <c r="I129" s="69" t="s">
        <v>56</v>
      </c>
      <c r="J129" s="70" t="s">
        <v>43</v>
      </c>
      <c r="K129" s="71">
        <v>7.5714285714285712</v>
      </c>
      <c r="L129" s="72" t="s">
        <v>78</v>
      </c>
      <c r="M129" s="64"/>
      <c r="N129" s="65">
        <v>2.5500000000000003</v>
      </c>
      <c r="O129" s="66">
        <v>0.83333333333333337</v>
      </c>
      <c r="P129" s="66">
        <v>0.66666666666666663</v>
      </c>
      <c r="Q129" s="66">
        <v>0</v>
      </c>
      <c r="R129" s="66">
        <v>0.33333333333333331</v>
      </c>
      <c r="S129" s="66">
        <v>1.8333333333333333</v>
      </c>
      <c r="T129" s="66">
        <v>2.5</v>
      </c>
      <c r="U129" s="73">
        <v>3.3866666666666667</v>
      </c>
      <c r="V129" s="68"/>
      <c r="W129" s="55"/>
      <c r="X129" s="56"/>
      <c r="Y129" s="57"/>
      <c r="Z129" s="57"/>
      <c r="AA129" s="57"/>
      <c r="AB129" s="34"/>
      <c r="AC129" s="56"/>
      <c r="AD129" s="57"/>
      <c r="AE129" s="57"/>
      <c r="AF129" s="34"/>
      <c r="AG129" s="58"/>
      <c r="AH129" s="57"/>
      <c r="AI129" s="57"/>
      <c r="AJ129" s="59"/>
      <c r="AK129" s="56"/>
      <c r="AL129" s="57"/>
      <c r="AM129" s="51"/>
      <c r="AN129" s="648" t="s">
        <v>8116</v>
      </c>
      <c r="AO129" s="607" t="str">
        <f t="shared" si="3"/>
        <v>해당없음</v>
      </c>
      <c r="AP129" s="179" t="str">
        <f>IF(AN129="해당없음","해당없음",INDEX($W$5:$AL$5, MATCH("◎", $W129:AL129,0)))</f>
        <v>해당없음</v>
      </c>
      <c r="AQ129" s="16" t="str">
        <f t="shared" si="2"/>
        <v>0인</v>
      </c>
      <c r="AR129" s="1" t="s">
        <v>2</v>
      </c>
    </row>
    <row r="130" spans="1:44" ht="27.6" customHeight="1" outlineLevel="1" x14ac:dyDescent="0.3">
      <c r="A130" s="33">
        <v>125</v>
      </c>
      <c r="B130" s="34">
        <v>48</v>
      </c>
      <c r="D130" s="451"/>
      <c r="E130" s="1122"/>
      <c r="F130" s="1191"/>
      <c r="G130" s="1109"/>
      <c r="H130" s="702" t="s">
        <v>245</v>
      </c>
      <c r="I130" s="69" t="s">
        <v>56</v>
      </c>
      <c r="J130" s="70" t="s">
        <v>43</v>
      </c>
      <c r="K130" s="71">
        <v>8.4166666666666661</v>
      </c>
      <c r="L130" s="72" t="s">
        <v>78</v>
      </c>
      <c r="M130" s="64"/>
      <c r="N130" s="65">
        <v>1.8833333333333335</v>
      </c>
      <c r="O130" s="66">
        <v>1</v>
      </c>
      <c r="P130" s="66">
        <v>0.33333333333333331</v>
      </c>
      <c r="Q130" s="66">
        <v>0</v>
      </c>
      <c r="R130" s="66">
        <v>0.33333333333333331</v>
      </c>
      <c r="S130" s="66">
        <v>1.6666666666666667</v>
      </c>
      <c r="T130" s="66">
        <v>1.8333333333333333</v>
      </c>
      <c r="U130" s="73">
        <v>2.5533333333333337</v>
      </c>
      <c r="V130" s="68"/>
      <c r="W130" s="55"/>
      <c r="X130" s="56"/>
      <c r="Y130" s="57"/>
      <c r="Z130" s="57"/>
      <c r="AA130" s="57"/>
      <c r="AB130" s="34"/>
      <c r="AC130" s="56"/>
      <c r="AD130" s="57"/>
      <c r="AE130" s="57"/>
      <c r="AF130" s="34"/>
      <c r="AG130" s="58"/>
      <c r="AH130" s="57"/>
      <c r="AI130" s="57"/>
      <c r="AJ130" s="59"/>
      <c r="AK130" s="56"/>
      <c r="AL130" s="57"/>
      <c r="AM130" s="51"/>
      <c r="AN130" s="648" t="s">
        <v>8116</v>
      </c>
      <c r="AO130" s="607" t="str">
        <f t="shared" si="3"/>
        <v>해당없음</v>
      </c>
      <c r="AP130" s="179" t="str">
        <f>IF(AN130="해당없음","해당없음",INDEX($W$5:$AL$5, MATCH("◎", $W130:AL130,0)))</f>
        <v>해당없음</v>
      </c>
      <c r="AQ130" s="16" t="str">
        <f t="shared" si="2"/>
        <v>0인</v>
      </c>
      <c r="AR130" s="1" t="s">
        <v>2</v>
      </c>
    </row>
    <row r="131" spans="1:44" ht="27.6" customHeight="1" outlineLevel="1" x14ac:dyDescent="0.3">
      <c r="A131" s="33">
        <v>126</v>
      </c>
      <c r="B131" s="34">
        <v>49</v>
      </c>
      <c r="D131" s="451"/>
      <c r="E131" s="1122"/>
      <c r="F131" s="1191"/>
      <c r="G131" s="1109"/>
      <c r="H131" s="702" t="s">
        <v>246</v>
      </c>
      <c r="I131" s="69" t="s">
        <v>56</v>
      </c>
      <c r="J131" s="70" t="s">
        <v>43</v>
      </c>
      <c r="K131" s="71">
        <v>7.75</v>
      </c>
      <c r="L131" s="72" t="s">
        <v>78</v>
      </c>
      <c r="M131" s="64"/>
      <c r="N131" s="65">
        <v>2.1333333333333333</v>
      </c>
      <c r="O131" s="66">
        <v>1</v>
      </c>
      <c r="P131" s="66">
        <v>0.5</v>
      </c>
      <c r="Q131" s="66">
        <v>0</v>
      </c>
      <c r="R131" s="66">
        <v>0.5</v>
      </c>
      <c r="S131" s="66">
        <v>2</v>
      </c>
      <c r="T131" s="66">
        <v>2.1666666666666665</v>
      </c>
      <c r="U131" s="73">
        <v>2.9866666666666664</v>
      </c>
      <c r="V131" s="68"/>
      <c r="W131" s="55"/>
      <c r="X131" s="56"/>
      <c r="Y131" s="57"/>
      <c r="Z131" s="57"/>
      <c r="AA131" s="57"/>
      <c r="AB131" s="34"/>
      <c r="AC131" s="56"/>
      <c r="AD131" s="57"/>
      <c r="AE131" s="57"/>
      <c r="AF131" s="34"/>
      <c r="AG131" s="58"/>
      <c r="AH131" s="57"/>
      <c r="AI131" s="57"/>
      <c r="AJ131" s="59"/>
      <c r="AK131" s="56"/>
      <c r="AL131" s="57"/>
      <c r="AM131" s="51"/>
      <c r="AN131" s="648" t="s">
        <v>8116</v>
      </c>
      <c r="AO131" s="607" t="str">
        <f t="shared" si="3"/>
        <v>해당없음</v>
      </c>
      <c r="AP131" s="179" t="str">
        <f>IF(AN131="해당없음","해당없음",INDEX($W$5:$AL$5, MATCH("◎", $W131:AL131,0)))</f>
        <v>해당없음</v>
      </c>
      <c r="AQ131" s="16" t="str">
        <f t="shared" si="2"/>
        <v>0인</v>
      </c>
      <c r="AR131" s="1" t="s">
        <v>2</v>
      </c>
    </row>
    <row r="132" spans="1:44" ht="27.6" customHeight="1" outlineLevel="1" x14ac:dyDescent="0.3">
      <c r="A132" s="33">
        <v>127</v>
      </c>
      <c r="B132" s="34">
        <v>50</v>
      </c>
      <c r="D132" s="451"/>
      <c r="E132" s="1122"/>
      <c r="F132" s="1191"/>
      <c r="G132" s="1109"/>
      <c r="H132" s="702" t="s">
        <v>247</v>
      </c>
      <c r="I132" s="69" t="s">
        <v>63</v>
      </c>
      <c r="J132" s="70" t="s">
        <v>43</v>
      </c>
      <c r="K132" s="71">
        <v>2.4</v>
      </c>
      <c r="L132" s="72" t="s">
        <v>78</v>
      </c>
      <c r="M132" s="64"/>
      <c r="N132" s="65">
        <v>2.4714285714285715</v>
      </c>
      <c r="O132" s="66">
        <v>0.42857142857142855</v>
      </c>
      <c r="P132" s="66">
        <v>1</v>
      </c>
      <c r="Q132" s="66">
        <v>0.14285714285714285</v>
      </c>
      <c r="R132" s="66">
        <v>9.5238095238095233E-2</v>
      </c>
      <c r="S132" s="66">
        <v>1.6666666666666667</v>
      </c>
      <c r="T132" s="66">
        <v>2.3333333333333335</v>
      </c>
      <c r="U132" s="73">
        <v>3.1885714285714286</v>
      </c>
      <c r="V132" s="68"/>
      <c r="W132" s="55"/>
      <c r="X132" s="56"/>
      <c r="Y132" s="57"/>
      <c r="Z132" s="57"/>
      <c r="AA132" s="57"/>
      <c r="AB132" s="34"/>
      <c r="AC132" s="56"/>
      <c r="AD132" s="57"/>
      <c r="AE132" s="57"/>
      <c r="AF132" s="34"/>
      <c r="AG132" s="58"/>
      <c r="AH132" s="57"/>
      <c r="AI132" s="57"/>
      <c r="AJ132" s="59"/>
      <c r="AK132" s="56"/>
      <c r="AL132" s="57"/>
      <c r="AM132" s="51"/>
      <c r="AN132" s="648" t="s">
        <v>8116</v>
      </c>
      <c r="AO132" s="607" t="str">
        <f t="shared" si="3"/>
        <v>해당없음</v>
      </c>
      <c r="AP132" s="179" t="str">
        <f>IF(AN132="해당없음","해당없음",INDEX($W$5:$AL$5, MATCH("◎", $W132:AL132,0)))</f>
        <v>해당없음</v>
      </c>
      <c r="AQ132" s="16" t="str">
        <f t="shared" si="2"/>
        <v>0인</v>
      </c>
      <c r="AR132" s="1" t="s">
        <v>2</v>
      </c>
    </row>
    <row r="133" spans="1:44" ht="27.6" customHeight="1" outlineLevel="1" x14ac:dyDescent="0.3">
      <c r="A133" s="33">
        <v>128</v>
      </c>
      <c r="B133" s="34">
        <v>51</v>
      </c>
      <c r="D133" s="451"/>
      <c r="E133" s="1122"/>
      <c r="F133" s="1191"/>
      <c r="G133" s="1109"/>
      <c r="H133" s="702" t="s">
        <v>66</v>
      </c>
      <c r="I133" s="69" t="s">
        <v>63</v>
      </c>
      <c r="J133" s="70" t="s">
        <v>43</v>
      </c>
      <c r="K133" s="71">
        <v>2.5</v>
      </c>
      <c r="L133" s="72" t="s">
        <v>78</v>
      </c>
      <c r="M133" s="64"/>
      <c r="N133" s="65">
        <v>2.6142857142857143</v>
      </c>
      <c r="O133" s="66">
        <v>0.2857142857142857</v>
      </c>
      <c r="P133" s="66">
        <v>1</v>
      </c>
      <c r="Q133" s="66">
        <v>0.14285714285714285</v>
      </c>
      <c r="R133" s="66">
        <v>9.5238095238095233E-2</v>
      </c>
      <c r="S133" s="66">
        <v>1.5238095238095239</v>
      </c>
      <c r="T133" s="66">
        <v>2.0952380952380953</v>
      </c>
      <c r="U133" s="73">
        <v>3.0266666666666668</v>
      </c>
      <c r="V133" s="68"/>
      <c r="W133" s="55"/>
      <c r="X133" s="56"/>
      <c r="Y133" s="57"/>
      <c r="Z133" s="57"/>
      <c r="AA133" s="57"/>
      <c r="AB133" s="34"/>
      <c r="AC133" s="56"/>
      <c r="AD133" s="57"/>
      <c r="AE133" s="57"/>
      <c r="AF133" s="34"/>
      <c r="AG133" s="58"/>
      <c r="AH133" s="57"/>
      <c r="AI133" s="57"/>
      <c r="AJ133" s="59"/>
      <c r="AK133" s="56"/>
      <c r="AL133" s="57"/>
      <c r="AM133" s="51"/>
      <c r="AN133" s="648" t="s">
        <v>8116</v>
      </c>
      <c r="AO133" s="607" t="str">
        <f t="shared" si="3"/>
        <v>해당없음</v>
      </c>
      <c r="AP133" s="179" t="str">
        <f>IF(AN133="해당없음","해당없음",INDEX($W$5:$AL$5, MATCH("◎", $W133:AL133,0)))</f>
        <v>해당없음</v>
      </c>
      <c r="AQ133" s="16" t="str">
        <f t="shared" si="2"/>
        <v>0인</v>
      </c>
      <c r="AR133" s="1" t="s">
        <v>2</v>
      </c>
    </row>
    <row r="134" spans="1:44" ht="27.6" customHeight="1" outlineLevel="1" x14ac:dyDescent="0.3">
      <c r="A134" s="33">
        <v>129</v>
      </c>
      <c r="B134" s="34">
        <v>52</v>
      </c>
      <c r="D134" s="451"/>
      <c r="E134" s="1122"/>
      <c r="F134" s="1191"/>
      <c r="G134" s="1109"/>
      <c r="H134" s="702" t="s">
        <v>67</v>
      </c>
      <c r="I134" s="69" t="s">
        <v>63</v>
      </c>
      <c r="J134" s="70" t="s">
        <v>43</v>
      </c>
      <c r="K134" s="71">
        <v>2.2000000000000002</v>
      </c>
      <c r="L134" s="72" t="s">
        <v>78</v>
      </c>
      <c r="M134" s="64"/>
      <c r="N134" s="65">
        <v>2.4238095238095241</v>
      </c>
      <c r="O134" s="66">
        <v>0.14285714285714285</v>
      </c>
      <c r="P134" s="66">
        <v>1</v>
      </c>
      <c r="Q134" s="66">
        <v>0.14285714285714285</v>
      </c>
      <c r="R134" s="66">
        <v>9.5238095238095233E-2</v>
      </c>
      <c r="S134" s="66">
        <v>1.3809523809523809</v>
      </c>
      <c r="T134" s="66">
        <v>2.0476190476190479</v>
      </c>
      <c r="U134" s="73">
        <v>2.883809523809524</v>
      </c>
      <c r="V134" s="68"/>
      <c r="W134" s="55"/>
      <c r="X134" s="56"/>
      <c r="Y134" s="57"/>
      <c r="Z134" s="57"/>
      <c r="AA134" s="57"/>
      <c r="AB134" s="34"/>
      <c r="AC134" s="56"/>
      <c r="AD134" s="57"/>
      <c r="AE134" s="57"/>
      <c r="AF134" s="34"/>
      <c r="AG134" s="58"/>
      <c r="AH134" s="57"/>
      <c r="AI134" s="57"/>
      <c r="AJ134" s="59"/>
      <c r="AK134" s="56"/>
      <c r="AL134" s="57"/>
      <c r="AM134" s="51"/>
      <c r="AN134" s="648" t="s">
        <v>8116</v>
      </c>
      <c r="AO134" s="607" t="str">
        <f t="shared" si="3"/>
        <v>해당없음</v>
      </c>
      <c r="AP134" s="179" t="str">
        <f>IF(AN134="해당없음","해당없음",INDEX($W$5:$AL$5, MATCH("◎", $W134:AL134,0)))</f>
        <v>해당없음</v>
      </c>
      <c r="AQ134" s="16" t="str">
        <f t="shared" ref="AQ134:AQ197" si="4">IF(COUNTIF(W134:AL134,"◎")=1,"1인",COUNTIF(W134:AL134,"◎")&amp;"인")</f>
        <v>0인</v>
      </c>
      <c r="AR134" s="1" t="s">
        <v>2</v>
      </c>
    </row>
    <row r="135" spans="1:44" ht="27.6" customHeight="1" outlineLevel="1" x14ac:dyDescent="0.3">
      <c r="A135" s="33">
        <v>130</v>
      </c>
      <c r="B135" s="34">
        <v>53</v>
      </c>
      <c r="D135" s="451"/>
      <c r="E135" s="1122"/>
      <c r="F135" s="1191"/>
      <c r="G135" s="1109"/>
      <c r="H135" s="702" t="s">
        <v>68</v>
      </c>
      <c r="I135" s="69" t="s">
        <v>63</v>
      </c>
      <c r="J135" s="70" t="s">
        <v>43</v>
      </c>
      <c r="K135" s="71">
        <v>1.3</v>
      </c>
      <c r="L135" s="72" t="s">
        <v>78</v>
      </c>
      <c r="M135" s="64"/>
      <c r="N135" s="65">
        <v>1.7095238095238094</v>
      </c>
      <c r="O135" s="66">
        <v>0.42857142857142855</v>
      </c>
      <c r="P135" s="66">
        <v>0.5714285714285714</v>
      </c>
      <c r="Q135" s="66">
        <v>0.14285714285714285</v>
      </c>
      <c r="R135" s="66">
        <v>9.5238095238095233E-2</v>
      </c>
      <c r="S135" s="66">
        <v>1.2380952380952379</v>
      </c>
      <c r="T135" s="66">
        <v>1.6666666666666665</v>
      </c>
      <c r="U135" s="73">
        <v>2.2647619047619045</v>
      </c>
      <c r="V135" s="68"/>
      <c r="W135" s="55"/>
      <c r="X135" s="56"/>
      <c r="Y135" s="57"/>
      <c r="Z135" s="57"/>
      <c r="AA135" s="57"/>
      <c r="AB135" s="34"/>
      <c r="AC135" s="56"/>
      <c r="AD135" s="57"/>
      <c r="AE135" s="57"/>
      <c r="AF135" s="34"/>
      <c r="AG135" s="58"/>
      <c r="AH135" s="57"/>
      <c r="AI135" s="57"/>
      <c r="AJ135" s="59"/>
      <c r="AK135" s="56"/>
      <c r="AL135" s="57"/>
      <c r="AM135" s="51"/>
      <c r="AN135" s="648" t="s">
        <v>8116</v>
      </c>
      <c r="AO135" s="607" t="str">
        <f t="shared" ref="AO135:AO198" si="5">IF(AN135="해당없음","해당없음",_xlfn.TEXTJOIN(",",TRUE,AP135:AP135))</f>
        <v>해당없음</v>
      </c>
      <c r="AP135" s="179" t="str">
        <f>IF(AN135="해당없음","해당없음",INDEX($W$5:$AL$5, MATCH("◎", $W135:AL135,0)))</f>
        <v>해당없음</v>
      </c>
      <c r="AQ135" s="16" t="str">
        <f t="shared" si="4"/>
        <v>0인</v>
      </c>
      <c r="AR135" s="1" t="s">
        <v>2</v>
      </c>
    </row>
    <row r="136" spans="1:44" ht="27.6" customHeight="1" outlineLevel="1" x14ac:dyDescent="0.3">
      <c r="A136" s="33">
        <v>131</v>
      </c>
      <c r="B136" s="34">
        <v>54</v>
      </c>
      <c r="D136" s="451"/>
      <c r="E136" s="1122"/>
      <c r="F136" s="1191"/>
      <c r="G136" s="1109" t="s">
        <v>248</v>
      </c>
      <c r="H136" s="702" t="s">
        <v>249</v>
      </c>
      <c r="I136" s="69" t="s">
        <v>56</v>
      </c>
      <c r="J136" s="70" t="s">
        <v>43</v>
      </c>
      <c r="K136" s="71">
        <v>11.25</v>
      </c>
      <c r="L136" s="72" t="s">
        <v>78</v>
      </c>
      <c r="M136" s="64"/>
      <c r="N136" s="65">
        <v>3.6</v>
      </c>
      <c r="O136" s="66">
        <v>0.5714285714285714</v>
      </c>
      <c r="P136" s="66">
        <v>0.2857142857142857</v>
      </c>
      <c r="Q136" s="66">
        <v>0</v>
      </c>
      <c r="R136" s="66">
        <v>0</v>
      </c>
      <c r="S136" s="66">
        <v>0.8571428571428571</v>
      </c>
      <c r="T136" s="66">
        <v>3</v>
      </c>
      <c r="U136" s="73">
        <v>4.0114285714285716</v>
      </c>
      <c r="V136" s="68"/>
      <c r="W136" s="55"/>
      <c r="X136" s="56"/>
      <c r="Y136" s="57"/>
      <c r="Z136" s="57"/>
      <c r="AA136" s="57"/>
      <c r="AB136" s="34"/>
      <c r="AC136" s="56"/>
      <c r="AD136" s="57"/>
      <c r="AE136" s="57"/>
      <c r="AF136" s="34"/>
      <c r="AG136" s="58"/>
      <c r="AH136" s="57"/>
      <c r="AI136" s="57"/>
      <c r="AJ136" s="59"/>
      <c r="AK136" s="56"/>
      <c r="AL136" s="57"/>
      <c r="AM136" s="51"/>
      <c r="AN136" s="648" t="s">
        <v>8116</v>
      </c>
      <c r="AO136" s="607" t="str">
        <f t="shared" si="5"/>
        <v>해당없음</v>
      </c>
      <c r="AP136" s="179" t="str">
        <f>IF(AN136="해당없음","해당없음",INDEX($W$5:$AL$5, MATCH("◎", $W136:AL136,0)))</f>
        <v>해당없음</v>
      </c>
      <c r="AQ136" s="16" t="str">
        <f t="shared" si="4"/>
        <v>0인</v>
      </c>
      <c r="AR136" s="1" t="s">
        <v>2</v>
      </c>
    </row>
    <row r="137" spans="1:44" ht="27.6" customHeight="1" outlineLevel="1" x14ac:dyDescent="0.3">
      <c r="A137" s="33">
        <v>132</v>
      </c>
      <c r="B137" s="34">
        <v>55</v>
      </c>
      <c r="D137" s="451"/>
      <c r="E137" s="1122"/>
      <c r="F137" s="1191"/>
      <c r="G137" s="1109"/>
      <c r="H137" s="702" t="s">
        <v>250</v>
      </c>
      <c r="I137" s="69" t="s">
        <v>56</v>
      </c>
      <c r="J137" s="70" t="s">
        <v>43</v>
      </c>
      <c r="K137" s="71">
        <v>17.916666666666668</v>
      </c>
      <c r="L137" s="72" t="s">
        <v>78</v>
      </c>
      <c r="M137" s="64"/>
      <c r="N137" s="65">
        <v>3.5428571428571431</v>
      </c>
      <c r="O137" s="66">
        <v>0.5714285714285714</v>
      </c>
      <c r="P137" s="66">
        <v>0.2857142857142857</v>
      </c>
      <c r="Q137" s="188">
        <v>0</v>
      </c>
      <c r="R137" s="188">
        <v>0</v>
      </c>
      <c r="S137" s="188">
        <v>0.8571428571428571</v>
      </c>
      <c r="T137" s="66">
        <v>3</v>
      </c>
      <c r="U137" s="73">
        <v>3.9885714285714284</v>
      </c>
      <c r="V137" s="68"/>
      <c r="W137" s="55"/>
      <c r="X137" s="56"/>
      <c r="Y137" s="57"/>
      <c r="Z137" s="57"/>
      <c r="AA137" s="57"/>
      <c r="AB137" s="34"/>
      <c r="AC137" s="56"/>
      <c r="AD137" s="57"/>
      <c r="AE137" s="57"/>
      <c r="AF137" s="34"/>
      <c r="AG137" s="58"/>
      <c r="AH137" s="57"/>
      <c r="AI137" s="57"/>
      <c r="AJ137" s="59"/>
      <c r="AK137" s="56"/>
      <c r="AL137" s="57"/>
      <c r="AM137" s="51"/>
      <c r="AN137" s="648" t="s">
        <v>8116</v>
      </c>
      <c r="AO137" s="607" t="str">
        <f t="shared" si="5"/>
        <v>해당없음</v>
      </c>
      <c r="AP137" s="179" t="str">
        <f>IF(AN137="해당없음","해당없음",INDEX($W$5:$AL$5, MATCH("◎", $W137:AL137,0)))</f>
        <v>해당없음</v>
      </c>
      <c r="AQ137" s="16" t="str">
        <f t="shared" si="4"/>
        <v>0인</v>
      </c>
      <c r="AR137" s="1" t="s">
        <v>2</v>
      </c>
    </row>
    <row r="138" spans="1:44" ht="27.6" customHeight="1" outlineLevel="1" x14ac:dyDescent="0.3">
      <c r="A138" s="33">
        <v>133</v>
      </c>
      <c r="B138" s="34">
        <v>56</v>
      </c>
      <c r="D138" s="451"/>
      <c r="E138" s="1122"/>
      <c r="F138" s="1191"/>
      <c r="G138" s="1109"/>
      <c r="H138" s="702" t="s">
        <v>251</v>
      </c>
      <c r="I138" s="69" t="s">
        <v>56</v>
      </c>
      <c r="J138" s="70" t="s">
        <v>43</v>
      </c>
      <c r="K138" s="71">
        <v>3.0833333333333335</v>
      </c>
      <c r="L138" s="72" t="s">
        <v>78</v>
      </c>
      <c r="M138" s="64"/>
      <c r="N138" s="65">
        <v>3.5428571428571431</v>
      </c>
      <c r="O138" s="66">
        <v>0.14285714285714285</v>
      </c>
      <c r="P138" s="66">
        <v>0.2857142857142857</v>
      </c>
      <c r="Q138" s="188">
        <v>0</v>
      </c>
      <c r="R138" s="188">
        <v>0</v>
      </c>
      <c r="S138" s="188">
        <v>0.42857142857142855</v>
      </c>
      <c r="T138" s="66">
        <v>3</v>
      </c>
      <c r="U138" s="73">
        <v>3.902857142857143</v>
      </c>
      <c r="V138" s="68"/>
      <c r="W138" s="55"/>
      <c r="X138" s="56"/>
      <c r="Y138" s="57"/>
      <c r="Z138" s="57"/>
      <c r="AA138" s="57"/>
      <c r="AB138" s="34"/>
      <c r="AC138" s="56"/>
      <c r="AD138" s="57"/>
      <c r="AE138" s="57"/>
      <c r="AF138" s="34"/>
      <c r="AG138" s="58"/>
      <c r="AH138" s="57"/>
      <c r="AI138" s="57"/>
      <c r="AJ138" s="59"/>
      <c r="AK138" s="56"/>
      <c r="AL138" s="57"/>
      <c r="AM138" s="51"/>
      <c r="AN138" s="648" t="s">
        <v>8116</v>
      </c>
      <c r="AO138" s="607" t="str">
        <f t="shared" si="5"/>
        <v>해당없음</v>
      </c>
      <c r="AP138" s="179" t="str">
        <f>IF(AN138="해당없음","해당없음",INDEX($W$5:$AL$5, MATCH("◎", $W138:AL138,0)))</f>
        <v>해당없음</v>
      </c>
      <c r="AQ138" s="16" t="str">
        <f t="shared" si="4"/>
        <v>0인</v>
      </c>
      <c r="AR138" s="1" t="s">
        <v>2</v>
      </c>
    </row>
    <row r="139" spans="1:44" ht="27.6" customHeight="1" outlineLevel="1" x14ac:dyDescent="0.3">
      <c r="A139" s="33">
        <v>134</v>
      </c>
      <c r="B139" s="34">
        <v>57</v>
      </c>
      <c r="D139" s="451"/>
      <c r="E139" s="1122"/>
      <c r="F139" s="1191"/>
      <c r="G139" s="1109"/>
      <c r="H139" s="702" t="s">
        <v>252</v>
      </c>
      <c r="I139" s="69" t="s">
        <v>56</v>
      </c>
      <c r="J139" s="70" t="s">
        <v>43</v>
      </c>
      <c r="K139" s="71">
        <v>11.25</v>
      </c>
      <c r="L139" s="72" t="s">
        <v>78</v>
      </c>
      <c r="M139" s="64"/>
      <c r="N139" s="65">
        <v>3.5428571428571431</v>
      </c>
      <c r="O139" s="66">
        <v>0.14285714285714285</v>
      </c>
      <c r="P139" s="66">
        <v>0.2857142857142857</v>
      </c>
      <c r="Q139" s="188">
        <v>0</v>
      </c>
      <c r="R139" s="188">
        <v>0</v>
      </c>
      <c r="S139" s="188">
        <v>0.42857142857142855</v>
      </c>
      <c r="T139" s="66">
        <v>3</v>
      </c>
      <c r="U139" s="73">
        <v>3.902857142857143</v>
      </c>
      <c r="V139" s="68"/>
      <c r="W139" s="55"/>
      <c r="X139" s="56"/>
      <c r="Y139" s="57"/>
      <c r="Z139" s="57"/>
      <c r="AA139" s="57"/>
      <c r="AB139" s="34"/>
      <c r="AC139" s="56"/>
      <c r="AD139" s="57"/>
      <c r="AE139" s="57"/>
      <c r="AF139" s="34"/>
      <c r="AG139" s="58"/>
      <c r="AH139" s="57"/>
      <c r="AI139" s="57"/>
      <c r="AJ139" s="59"/>
      <c r="AK139" s="56"/>
      <c r="AL139" s="57"/>
      <c r="AM139" s="51"/>
      <c r="AN139" s="648" t="s">
        <v>8116</v>
      </c>
      <c r="AO139" s="607" t="str">
        <f t="shared" si="5"/>
        <v>해당없음</v>
      </c>
      <c r="AP139" s="179" t="str">
        <f>IF(AN139="해당없음","해당없음",INDEX($W$5:$AL$5, MATCH("◎", $W139:AL139,0)))</f>
        <v>해당없음</v>
      </c>
      <c r="AQ139" s="16" t="str">
        <f t="shared" si="4"/>
        <v>0인</v>
      </c>
      <c r="AR139" s="1" t="s">
        <v>2</v>
      </c>
    </row>
    <row r="140" spans="1:44" ht="27.6" customHeight="1" outlineLevel="1" x14ac:dyDescent="0.3">
      <c r="A140" s="33">
        <v>135</v>
      </c>
      <c r="B140" s="34">
        <v>58</v>
      </c>
      <c r="D140" s="451"/>
      <c r="E140" s="1122"/>
      <c r="F140" s="1191"/>
      <c r="G140" s="1109"/>
      <c r="H140" s="702" t="s">
        <v>253</v>
      </c>
      <c r="I140" s="69" t="s">
        <v>56</v>
      </c>
      <c r="J140" s="70" t="s">
        <v>43</v>
      </c>
      <c r="K140" s="71">
        <v>3.0833333333333335</v>
      </c>
      <c r="L140" s="72" t="s">
        <v>78</v>
      </c>
      <c r="M140" s="64"/>
      <c r="N140" s="65">
        <v>3.5428571428571431</v>
      </c>
      <c r="O140" s="66">
        <v>0.14285714285714285</v>
      </c>
      <c r="P140" s="66">
        <v>0.2857142857142857</v>
      </c>
      <c r="Q140" s="188">
        <v>0</v>
      </c>
      <c r="R140" s="188">
        <v>0</v>
      </c>
      <c r="S140" s="188">
        <v>0.42857142857142855</v>
      </c>
      <c r="T140" s="66">
        <v>3</v>
      </c>
      <c r="U140" s="73">
        <v>3.902857142857143</v>
      </c>
      <c r="V140" s="68"/>
      <c r="W140" s="55"/>
      <c r="X140" s="56"/>
      <c r="Y140" s="57"/>
      <c r="Z140" s="57"/>
      <c r="AA140" s="57"/>
      <c r="AB140" s="34"/>
      <c r="AC140" s="56"/>
      <c r="AD140" s="57"/>
      <c r="AE140" s="57"/>
      <c r="AF140" s="34"/>
      <c r="AG140" s="58"/>
      <c r="AH140" s="57"/>
      <c r="AI140" s="57"/>
      <c r="AJ140" s="59"/>
      <c r="AK140" s="56"/>
      <c r="AL140" s="57"/>
      <c r="AM140" s="51"/>
      <c r="AN140" s="648" t="s">
        <v>8116</v>
      </c>
      <c r="AO140" s="607" t="str">
        <f t="shared" si="5"/>
        <v>해당없음</v>
      </c>
      <c r="AP140" s="179" t="str">
        <f>IF(AN140="해당없음","해당없음",INDEX($W$5:$AL$5, MATCH("◎", $W140:AL140,0)))</f>
        <v>해당없음</v>
      </c>
      <c r="AQ140" s="16" t="str">
        <f t="shared" si="4"/>
        <v>0인</v>
      </c>
      <c r="AR140" s="1" t="s">
        <v>2</v>
      </c>
    </row>
    <row r="141" spans="1:44" ht="27.6" customHeight="1" outlineLevel="1" x14ac:dyDescent="0.3">
      <c r="A141" s="33">
        <v>136</v>
      </c>
      <c r="B141" s="34">
        <v>59</v>
      </c>
      <c r="D141" s="451"/>
      <c r="E141" s="1122"/>
      <c r="F141" s="1194"/>
      <c r="G141" s="1110"/>
      <c r="H141" s="703" t="s">
        <v>254</v>
      </c>
      <c r="I141" s="135" t="s">
        <v>56</v>
      </c>
      <c r="J141" s="136" t="s">
        <v>43</v>
      </c>
      <c r="K141" s="137">
        <v>11.25</v>
      </c>
      <c r="L141" s="138" t="s">
        <v>78</v>
      </c>
      <c r="M141" s="64"/>
      <c r="N141" s="150">
        <v>3.44</v>
      </c>
      <c r="O141" s="151">
        <v>0.6</v>
      </c>
      <c r="P141" s="151">
        <v>0.8</v>
      </c>
      <c r="Q141" s="189">
        <v>0</v>
      </c>
      <c r="R141" s="189">
        <v>0</v>
      </c>
      <c r="S141" s="189">
        <v>1.4</v>
      </c>
      <c r="T141" s="151">
        <v>3.2</v>
      </c>
      <c r="U141" s="141">
        <v>4.2160000000000002</v>
      </c>
      <c r="V141" s="68"/>
      <c r="W141" s="142"/>
      <c r="X141" s="143"/>
      <c r="Y141" s="144"/>
      <c r="Z141" s="144"/>
      <c r="AA141" s="144"/>
      <c r="AB141" s="145"/>
      <c r="AC141" s="143"/>
      <c r="AD141" s="144"/>
      <c r="AE141" s="144"/>
      <c r="AF141" s="145"/>
      <c r="AG141" s="146"/>
      <c r="AH141" s="144"/>
      <c r="AI141" s="144"/>
      <c r="AJ141" s="147"/>
      <c r="AK141" s="143"/>
      <c r="AL141" s="144"/>
      <c r="AM141" s="148"/>
      <c r="AN141" s="648" t="s">
        <v>8116</v>
      </c>
      <c r="AO141" s="607" t="str">
        <f t="shared" si="5"/>
        <v>해당없음</v>
      </c>
      <c r="AP141" s="179" t="str">
        <f>IF(AN141="해당없음","해당없음",INDEX($W$5:$AL$5, MATCH("◎", $W141:AL141,0)))</f>
        <v>해당없음</v>
      </c>
      <c r="AQ141" s="16" t="str">
        <f t="shared" si="4"/>
        <v>0인</v>
      </c>
      <c r="AR141" s="1" t="s">
        <v>2</v>
      </c>
    </row>
    <row r="142" spans="1:44" ht="27.6" customHeight="1" outlineLevel="1" x14ac:dyDescent="0.3">
      <c r="A142" s="33">
        <v>137</v>
      </c>
      <c r="B142" s="34">
        <v>60</v>
      </c>
      <c r="D142" s="451"/>
      <c r="E142" s="1122"/>
      <c r="F142" s="1191" t="s">
        <v>255</v>
      </c>
      <c r="G142" s="1196" t="s">
        <v>256</v>
      </c>
      <c r="H142" s="704" t="s">
        <v>257</v>
      </c>
      <c r="I142" s="60" t="s">
        <v>56</v>
      </c>
      <c r="J142" s="190" t="s">
        <v>129</v>
      </c>
      <c r="K142" s="191">
        <v>2.0833333333333335</v>
      </c>
      <c r="L142" s="90" t="s">
        <v>78</v>
      </c>
      <c r="M142" s="64"/>
      <c r="N142" s="40">
        <v>3.0428571428571431</v>
      </c>
      <c r="O142" s="41">
        <v>0.8571428571428571</v>
      </c>
      <c r="P142" s="41">
        <v>0.42857142857142855</v>
      </c>
      <c r="Q142" s="192">
        <v>0</v>
      </c>
      <c r="R142" s="192">
        <v>0</v>
      </c>
      <c r="S142" s="192">
        <v>1.2857142857142858</v>
      </c>
      <c r="T142" s="41">
        <v>1.5714285714285714</v>
      </c>
      <c r="U142" s="42">
        <v>2.7314285714285713</v>
      </c>
      <c r="V142" s="68"/>
      <c r="W142" s="115"/>
      <c r="X142" s="75"/>
      <c r="Y142" s="193"/>
      <c r="Z142" s="193"/>
      <c r="AA142" s="193"/>
      <c r="AB142" s="194"/>
      <c r="AC142" s="75"/>
      <c r="AD142" s="193"/>
      <c r="AE142" s="193"/>
      <c r="AF142" s="194"/>
      <c r="AG142" s="195"/>
      <c r="AH142" s="193"/>
      <c r="AI142" s="193"/>
      <c r="AJ142" s="196"/>
      <c r="AK142" s="75"/>
      <c r="AL142" s="193"/>
      <c r="AM142" s="49"/>
      <c r="AN142" s="648" t="s">
        <v>8116</v>
      </c>
      <c r="AO142" s="607" t="str">
        <f t="shared" si="5"/>
        <v>해당없음</v>
      </c>
      <c r="AP142" s="179" t="str">
        <f>IF(AN142="해당없음","해당없음",INDEX($W$5:$AL$5, MATCH("◎", $W142:AL142,0)))</f>
        <v>해당없음</v>
      </c>
      <c r="AQ142" s="16" t="str">
        <f t="shared" si="4"/>
        <v>0인</v>
      </c>
      <c r="AR142" s="1" t="s">
        <v>2</v>
      </c>
    </row>
    <row r="143" spans="1:44" ht="27.6" customHeight="1" outlineLevel="1" x14ac:dyDescent="0.3">
      <c r="A143" s="33">
        <v>138</v>
      </c>
      <c r="B143" s="34">
        <v>61</v>
      </c>
      <c r="D143" s="451"/>
      <c r="E143" s="1122"/>
      <c r="F143" s="1191"/>
      <c r="G143" s="1193"/>
      <c r="H143" s="677" t="s">
        <v>258</v>
      </c>
      <c r="I143" s="69" t="s">
        <v>56</v>
      </c>
      <c r="J143" s="197" t="s">
        <v>259</v>
      </c>
      <c r="K143" s="198">
        <v>5.0166666666666666</v>
      </c>
      <c r="L143" s="169">
        <v>22.574999999999999</v>
      </c>
      <c r="M143" s="64"/>
      <c r="N143" s="65">
        <v>2.0428571428571431</v>
      </c>
      <c r="O143" s="66">
        <v>0.8571428571428571</v>
      </c>
      <c r="P143" s="66">
        <v>0</v>
      </c>
      <c r="Q143" s="188">
        <v>0</v>
      </c>
      <c r="R143" s="188">
        <v>0</v>
      </c>
      <c r="S143" s="188">
        <v>0.8571428571428571</v>
      </c>
      <c r="T143" s="66">
        <v>1</v>
      </c>
      <c r="U143" s="73">
        <v>1.7885714285714287</v>
      </c>
      <c r="V143" s="68"/>
      <c r="W143" s="55"/>
      <c r="X143" s="56"/>
      <c r="Y143" s="57"/>
      <c r="Z143" s="57"/>
      <c r="AA143" s="57"/>
      <c r="AB143" s="34"/>
      <c r="AC143" s="56"/>
      <c r="AD143" s="57"/>
      <c r="AE143" s="57"/>
      <c r="AF143" s="34"/>
      <c r="AG143" s="58"/>
      <c r="AH143" s="57"/>
      <c r="AI143" s="57"/>
      <c r="AJ143" s="59"/>
      <c r="AK143" s="56"/>
      <c r="AL143" s="57"/>
      <c r="AM143" s="51"/>
      <c r="AN143" s="648" t="s">
        <v>8116</v>
      </c>
      <c r="AO143" s="607" t="str">
        <f t="shared" si="5"/>
        <v>해당없음</v>
      </c>
      <c r="AP143" s="179" t="str">
        <f>IF(AN143="해당없음","해당없음",INDEX($W$5:$AL$5, MATCH("◎", $W143:AL143,0)))</f>
        <v>해당없음</v>
      </c>
      <c r="AQ143" s="16" t="str">
        <f t="shared" si="4"/>
        <v>0인</v>
      </c>
      <c r="AR143" s="1" t="s">
        <v>2</v>
      </c>
    </row>
    <row r="144" spans="1:44" ht="27.6" customHeight="1" outlineLevel="1" x14ac:dyDescent="0.3">
      <c r="A144" s="33">
        <v>139</v>
      </c>
      <c r="B144" s="34">
        <v>62</v>
      </c>
      <c r="D144" s="451"/>
      <c r="E144" s="1122"/>
      <c r="F144" s="1191"/>
      <c r="G144" s="1107" t="s">
        <v>260</v>
      </c>
      <c r="H144" s="1176"/>
      <c r="I144" s="69" t="s">
        <v>42</v>
      </c>
      <c r="J144" s="197" t="s">
        <v>43</v>
      </c>
      <c r="K144" s="198">
        <v>1.0833333333333333</v>
      </c>
      <c r="L144" s="72" t="s">
        <v>78</v>
      </c>
      <c r="M144" s="64"/>
      <c r="N144" s="65">
        <v>1.6428571428571428</v>
      </c>
      <c r="O144" s="66">
        <v>0</v>
      </c>
      <c r="P144" s="66">
        <v>0</v>
      </c>
      <c r="Q144" s="188">
        <v>0</v>
      </c>
      <c r="R144" s="188">
        <v>0</v>
      </c>
      <c r="S144" s="188">
        <v>0</v>
      </c>
      <c r="T144" s="66">
        <v>1.4285714285714286</v>
      </c>
      <c r="U144" s="73">
        <v>1.7999999999999998</v>
      </c>
      <c r="V144" s="68"/>
      <c r="W144" s="55"/>
      <c r="X144" s="56"/>
      <c r="Y144" s="57"/>
      <c r="Z144" s="57"/>
      <c r="AA144" s="57"/>
      <c r="AB144" s="34"/>
      <c r="AC144" s="56"/>
      <c r="AD144" s="57"/>
      <c r="AE144" s="57"/>
      <c r="AF144" s="34"/>
      <c r="AG144" s="58"/>
      <c r="AH144" s="57"/>
      <c r="AI144" s="57"/>
      <c r="AJ144" s="59"/>
      <c r="AK144" s="56"/>
      <c r="AL144" s="57"/>
      <c r="AM144" s="51"/>
      <c r="AN144" s="648" t="s">
        <v>8116</v>
      </c>
      <c r="AO144" s="607" t="str">
        <f t="shared" si="5"/>
        <v>해당없음</v>
      </c>
      <c r="AP144" s="179" t="str">
        <f>IF(AN144="해당없음","해당없음",INDEX($W$5:$AL$5, MATCH("◎", $W144:AL144,0)))</f>
        <v>해당없음</v>
      </c>
      <c r="AQ144" s="16" t="str">
        <f t="shared" si="4"/>
        <v>0인</v>
      </c>
      <c r="AR144" s="1" t="s">
        <v>2</v>
      </c>
    </row>
    <row r="145" spans="1:44" ht="27.6" customHeight="1" outlineLevel="1" x14ac:dyDescent="0.3">
      <c r="A145" s="33">
        <v>140</v>
      </c>
      <c r="B145" s="34">
        <v>63</v>
      </c>
      <c r="D145" s="451"/>
      <c r="E145" s="1122"/>
      <c r="F145" s="1191"/>
      <c r="G145" s="705" t="s">
        <v>261</v>
      </c>
      <c r="H145" s="677"/>
      <c r="I145" s="69" t="s">
        <v>56</v>
      </c>
      <c r="J145" s="197" t="s">
        <v>43</v>
      </c>
      <c r="K145" s="198">
        <v>1.5833333333333333</v>
      </c>
      <c r="L145" s="72" t="s">
        <v>78</v>
      </c>
      <c r="M145" s="64"/>
      <c r="N145" s="65">
        <v>2.7571428571428571</v>
      </c>
      <c r="O145" s="66">
        <v>0.42857142857142855</v>
      </c>
      <c r="P145" s="66">
        <v>0.5714285714285714</v>
      </c>
      <c r="Q145" s="188">
        <v>0</v>
      </c>
      <c r="R145" s="188">
        <v>0</v>
      </c>
      <c r="S145" s="188">
        <v>1</v>
      </c>
      <c r="T145" s="66">
        <v>1.7142857142857142</v>
      </c>
      <c r="U145" s="73">
        <v>2.6742857142857144</v>
      </c>
      <c r="V145" s="68"/>
      <c r="W145" s="55"/>
      <c r="X145" s="56"/>
      <c r="Y145" s="57"/>
      <c r="Z145" s="57"/>
      <c r="AA145" s="57"/>
      <c r="AB145" s="34"/>
      <c r="AC145" s="56"/>
      <c r="AD145" s="57"/>
      <c r="AE145" s="57"/>
      <c r="AF145" s="34"/>
      <c r="AG145" s="58"/>
      <c r="AH145" s="57"/>
      <c r="AI145" s="57"/>
      <c r="AJ145" s="59"/>
      <c r="AK145" s="56"/>
      <c r="AL145" s="57"/>
      <c r="AM145" s="51"/>
      <c r="AN145" s="648" t="s">
        <v>8116</v>
      </c>
      <c r="AO145" s="607" t="str">
        <f t="shared" si="5"/>
        <v>해당없음</v>
      </c>
      <c r="AP145" s="179" t="str">
        <f>IF(AN145="해당없음","해당없음",INDEX($W$5:$AL$5, MATCH("◎", $W145:AL145,0)))</f>
        <v>해당없음</v>
      </c>
      <c r="AQ145" s="16" t="str">
        <f t="shared" si="4"/>
        <v>0인</v>
      </c>
      <c r="AR145" s="1" t="s">
        <v>2</v>
      </c>
    </row>
    <row r="146" spans="1:44" ht="27.6" customHeight="1" outlineLevel="1" x14ac:dyDescent="0.3">
      <c r="A146" s="33">
        <v>141</v>
      </c>
      <c r="B146" s="34">
        <v>64</v>
      </c>
      <c r="D146" s="451"/>
      <c r="E146" s="1122"/>
      <c r="F146" s="1191"/>
      <c r="G146" s="1108" t="s">
        <v>262</v>
      </c>
      <c r="H146" s="1108"/>
      <c r="I146" s="69" t="s">
        <v>56</v>
      </c>
      <c r="J146" s="197" t="s">
        <v>43</v>
      </c>
      <c r="K146" s="198">
        <v>2.4166666666666665</v>
      </c>
      <c r="L146" s="72" t="s">
        <v>78</v>
      </c>
      <c r="M146" s="64"/>
      <c r="N146" s="65">
        <v>3.8857142857142857</v>
      </c>
      <c r="O146" s="66">
        <v>0.42857142857142855</v>
      </c>
      <c r="P146" s="66">
        <v>0.14285714285714285</v>
      </c>
      <c r="Q146" s="188">
        <v>0</v>
      </c>
      <c r="R146" s="188">
        <v>0</v>
      </c>
      <c r="S146" s="188">
        <v>0.5714285714285714</v>
      </c>
      <c r="T146" s="66">
        <v>2.7142857142857144</v>
      </c>
      <c r="U146" s="73">
        <v>3.8400000000000003</v>
      </c>
      <c r="V146" s="68"/>
      <c r="W146" s="55"/>
      <c r="X146" s="56"/>
      <c r="Y146" s="57"/>
      <c r="Z146" s="57"/>
      <c r="AA146" s="57"/>
      <c r="AB146" s="34"/>
      <c r="AC146" s="56"/>
      <c r="AD146" s="57"/>
      <c r="AE146" s="57"/>
      <c r="AF146" s="34"/>
      <c r="AG146" s="58"/>
      <c r="AH146" s="57"/>
      <c r="AI146" s="57"/>
      <c r="AJ146" s="59"/>
      <c r="AK146" s="56"/>
      <c r="AL146" s="57"/>
      <c r="AM146" s="51"/>
      <c r="AN146" s="648" t="s">
        <v>8116</v>
      </c>
      <c r="AO146" s="607" t="str">
        <f t="shared" si="5"/>
        <v>해당없음</v>
      </c>
      <c r="AP146" s="179" t="str">
        <f>IF(AN146="해당없음","해당없음",INDEX($W$5:$AL$5, MATCH("◎", $W146:AL146,0)))</f>
        <v>해당없음</v>
      </c>
      <c r="AQ146" s="16" t="str">
        <f t="shared" si="4"/>
        <v>0인</v>
      </c>
      <c r="AR146" s="1" t="s">
        <v>2</v>
      </c>
    </row>
    <row r="147" spans="1:44" ht="27.6" customHeight="1" outlineLevel="1" x14ac:dyDescent="0.3">
      <c r="A147" s="33">
        <v>142</v>
      </c>
      <c r="B147" s="34">
        <v>65</v>
      </c>
      <c r="D147" s="451"/>
      <c r="E147" s="1122"/>
      <c r="F147" s="1191"/>
      <c r="G147" s="1193" t="s">
        <v>263</v>
      </c>
      <c r="H147" s="677" t="s">
        <v>264</v>
      </c>
      <c r="I147" s="69" t="s">
        <v>27</v>
      </c>
      <c r="J147" s="199" t="s">
        <v>43</v>
      </c>
      <c r="K147" s="200">
        <v>2.7142857142857144</v>
      </c>
      <c r="L147" s="122" t="s">
        <v>78</v>
      </c>
      <c r="M147" s="112"/>
      <c r="N147" s="65">
        <v>3.1857142857142859</v>
      </c>
      <c r="O147" s="66">
        <v>0.2857142857142857</v>
      </c>
      <c r="P147" s="66">
        <v>0.19047619047619047</v>
      </c>
      <c r="Q147" s="188">
        <v>0</v>
      </c>
      <c r="R147" s="188">
        <v>2.7619047619047623</v>
      </c>
      <c r="S147" s="188">
        <v>3.2380952380952381</v>
      </c>
      <c r="T147" s="66">
        <v>3.3214285714285716</v>
      </c>
      <c r="U147" s="73">
        <v>4.5790476190476195</v>
      </c>
      <c r="V147" s="68"/>
      <c r="W147" s="55"/>
      <c r="X147" s="56"/>
      <c r="Y147" s="57"/>
      <c r="Z147" s="57"/>
      <c r="AA147" s="57"/>
      <c r="AB147" s="34"/>
      <c r="AC147" s="56"/>
      <c r="AD147" s="57"/>
      <c r="AE147" s="57"/>
      <c r="AF147" s="34"/>
      <c r="AG147" s="58"/>
      <c r="AH147" s="57"/>
      <c r="AI147" s="57"/>
      <c r="AJ147" s="59"/>
      <c r="AK147" s="56"/>
      <c r="AL147" s="57"/>
      <c r="AM147" s="51"/>
      <c r="AN147" s="648" t="s">
        <v>8116</v>
      </c>
      <c r="AO147" s="607" t="str">
        <f t="shared" si="5"/>
        <v>해당없음</v>
      </c>
      <c r="AP147" s="179" t="str">
        <f>IF(AN147="해당없음","해당없음",INDEX($W$5:$AL$5, MATCH("◎", $W147:AL147,0)))</f>
        <v>해당없음</v>
      </c>
      <c r="AQ147" s="16" t="str">
        <f t="shared" si="4"/>
        <v>0인</v>
      </c>
      <c r="AR147" s="1" t="s">
        <v>2</v>
      </c>
    </row>
    <row r="148" spans="1:44" ht="27.6" customHeight="1" outlineLevel="1" x14ac:dyDescent="0.3">
      <c r="A148" s="33">
        <v>143</v>
      </c>
      <c r="B148" s="34">
        <v>66</v>
      </c>
      <c r="D148" s="451"/>
      <c r="E148" s="1122"/>
      <c r="F148" s="1191"/>
      <c r="G148" s="1193"/>
      <c r="H148" s="677" t="s">
        <v>265</v>
      </c>
      <c r="I148" s="69" t="s">
        <v>27</v>
      </c>
      <c r="J148" s="199" t="s">
        <v>43</v>
      </c>
      <c r="K148" s="200">
        <v>5</v>
      </c>
      <c r="L148" s="122" t="s">
        <v>78</v>
      </c>
      <c r="M148" s="112"/>
      <c r="N148" s="65">
        <v>3.4750000000000001</v>
      </c>
      <c r="O148" s="66">
        <v>0.45833333333333331</v>
      </c>
      <c r="P148" s="66">
        <v>8.3333333333333329E-2</v>
      </c>
      <c r="Q148" s="188">
        <v>0</v>
      </c>
      <c r="R148" s="188">
        <v>3.0416666666666665</v>
      </c>
      <c r="S148" s="188">
        <v>3.583333333333333</v>
      </c>
      <c r="T148" s="66">
        <v>2.46875</v>
      </c>
      <c r="U148" s="73">
        <v>4.081666666666667</v>
      </c>
      <c r="V148" s="68"/>
      <c r="W148" s="55"/>
      <c r="X148" s="56"/>
      <c r="Y148" s="57"/>
      <c r="Z148" s="57"/>
      <c r="AA148" s="57"/>
      <c r="AB148" s="34"/>
      <c r="AC148" s="56"/>
      <c r="AD148" s="57"/>
      <c r="AE148" s="57"/>
      <c r="AF148" s="34"/>
      <c r="AG148" s="58"/>
      <c r="AH148" s="57"/>
      <c r="AI148" s="57"/>
      <c r="AJ148" s="59"/>
      <c r="AK148" s="56"/>
      <c r="AL148" s="57"/>
      <c r="AM148" s="51"/>
      <c r="AN148" s="648" t="s">
        <v>8116</v>
      </c>
      <c r="AO148" s="607" t="str">
        <f t="shared" si="5"/>
        <v>해당없음</v>
      </c>
      <c r="AP148" s="179" t="str">
        <f>IF(AN148="해당없음","해당없음",INDEX($W$5:$AL$5, MATCH("◎", $W148:AL148,0)))</f>
        <v>해당없음</v>
      </c>
      <c r="AQ148" s="16" t="str">
        <f t="shared" si="4"/>
        <v>0인</v>
      </c>
      <c r="AR148" s="1" t="s">
        <v>2</v>
      </c>
    </row>
    <row r="149" spans="1:44" ht="27.6" customHeight="1" outlineLevel="1" x14ac:dyDescent="0.3">
      <c r="A149" s="33">
        <v>144</v>
      </c>
      <c r="B149" s="34">
        <v>67</v>
      </c>
      <c r="D149" s="451"/>
      <c r="E149" s="1122"/>
      <c r="F149" s="1191"/>
      <c r="G149" s="1193"/>
      <c r="H149" s="677" t="s">
        <v>266</v>
      </c>
      <c r="I149" s="69" t="s">
        <v>56</v>
      </c>
      <c r="J149" s="199" t="s">
        <v>183</v>
      </c>
      <c r="K149" s="201" t="s">
        <v>78</v>
      </c>
      <c r="L149" s="202">
        <v>2.3166666666666669</v>
      </c>
      <c r="M149" s="112"/>
      <c r="N149" s="65">
        <v>1.98125</v>
      </c>
      <c r="O149" s="66">
        <v>0.29166666666666663</v>
      </c>
      <c r="P149" s="66">
        <v>4.1666666666666664E-2</v>
      </c>
      <c r="Q149" s="188">
        <v>0</v>
      </c>
      <c r="R149" s="188">
        <v>0.58333333333333337</v>
      </c>
      <c r="S149" s="188">
        <v>0.91666666666666674</v>
      </c>
      <c r="T149" s="66">
        <v>1.53125</v>
      </c>
      <c r="U149" s="73">
        <v>2.2008333333333336</v>
      </c>
      <c r="V149" s="68"/>
      <c r="W149" s="55"/>
      <c r="X149" s="56"/>
      <c r="Y149" s="57"/>
      <c r="Z149" s="57"/>
      <c r="AA149" s="57"/>
      <c r="AB149" s="34"/>
      <c r="AC149" s="56"/>
      <c r="AD149" s="57"/>
      <c r="AE149" s="57"/>
      <c r="AF149" s="34"/>
      <c r="AG149" s="58"/>
      <c r="AH149" s="57"/>
      <c r="AI149" s="57"/>
      <c r="AJ149" s="59"/>
      <c r="AK149" s="56"/>
      <c r="AL149" s="57"/>
      <c r="AM149" s="51"/>
      <c r="AN149" s="648" t="s">
        <v>8116</v>
      </c>
      <c r="AO149" s="607" t="str">
        <f t="shared" si="5"/>
        <v>해당없음</v>
      </c>
      <c r="AP149" s="179" t="str">
        <f>IF(AN149="해당없음","해당없음",INDEX($W$5:$AL$5, MATCH("◎", $W149:AL149,0)))</f>
        <v>해당없음</v>
      </c>
      <c r="AQ149" s="16" t="str">
        <f t="shared" si="4"/>
        <v>0인</v>
      </c>
      <c r="AR149" s="1" t="s">
        <v>2</v>
      </c>
    </row>
    <row r="150" spans="1:44" ht="27.6" customHeight="1" outlineLevel="1" x14ac:dyDescent="0.3">
      <c r="A150" s="33">
        <v>145</v>
      </c>
      <c r="B150" s="34">
        <v>68</v>
      </c>
      <c r="D150" s="451"/>
      <c r="E150" s="1122"/>
      <c r="F150" s="1191"/>
      <c r="G150" s="1193"/>
      <c r="H150" s="677" t="s">
        <v>267</v>
      </c>
      <c r="I150" s="69" t="s">
        <v>27</v>
      </c>
      <c r="J150" s="199" t="s">
        <v>43</v>
      </c>
      <c r="K150" s="200">
        <v>1.7142857142857142</v>
      </c>
      <c r="L150" s="122" t="s">
        <v>78</v>
      </c>
      <c r="M150" s="112"/>
      <c r="N150" s="65">
        <v>1.5428571428571429</v>
      </c>
      <c r="O150" s="66">
        <v>0.2857142857142857</v>
      </c>
      <c r="P150" s="66">
        <v>0</v>
      </c>
      <c r="Q150" s="188">
        <v>0</v>
      </c>
      <c r="R150" s="188">
        <v>1.1428571428571428</v>
      </c>
      <c r="S150" s="188">
        <v>1.4285714285714286</v>
      </c>
      <c r="T150" s="66">
        <v>1.5714285714285714</v>
      </c>
      <c r="U150" s="73">
        <v>2.16</v>
      </c>
      <c r="V150" s="68"/>
      <c r="W150" s="55"/>
      <c r="X150" s="56"/>
      <c r="Y150" s="57"/>
      <c r="Z150" s="57"/>
      <c r="AA150" s="57"/>
      <c r="AB150" s="34"/>
      <c r="AC150" s="56"/>
      <c r="AD150" s="57"/>
      <c r="AE150" s="57"/>
      <c r="AF150" s="34"/>
      <c r="AG150" s="58"/>
      <c r="AH150" s="57"/>
      <c r="AI150" s="57"/>
      <c r="AJ150" s="59"/>
      <c r="AK150" s="56"/>
      <c r="AL150" s="57"/>
      <c r="AM150" s="51"/>
      <c r="AN150" s="648" t="s">
        <v>8116</v>
      </c>
      <c r="AO150" s="607" t="str">
        <f t="shared" si="5"/>
        <v>해당없음</v>
      </c>
      <c r="AP150" s="179" t="str">
        <f>IF(AN150="해당없음","해당없음",INDEX($W$5:$AL$5, MATCH("◎", $W150:AL150,0)))</f>
        <v>해당없음</v>
      </c>
      <c r="AQ150" s="16" t="str">
        <f t="shared" si="4"/>
        <v>0인</v>
      </c>
      <c r="AR150" s="1" t="s">
        <v>2</v>
      </c>
    </row>
    <row r="151" spans="1:44" ht="27.6" customHeight="1" outlineLevel="1" x14ac:dyDescent="0.3">
      <c r="A151" s="33">
        <v>146</v>
      </c>
      <c r="B151" s="34">
        <v>69</v>
      </c>
      <c r="D151" s="451"/>
      <c r="E151" s="1122"/>
      <c r="F151" s="1191"/>
      <c r="G151" s="1193"/>
      <c r="H151" s="677" t="s">
        <v>268</v>
      </c>
      <c r="I151" s="69" t="s">
        <v>27</v>
      </c>
      <c r="J151" s="199" t="s">
        <v>43</v>
      </c>
      <c r="K151" s="200">
        <v>1.6428571428571428</v>
      </c>
      <c r="L151" s="122" t="s">
        <v>78</v>
      </c>
      <c r="M151" s="112"/>
      <c r="N151" s="65">
        <v>2.1312500000000001</v>
      </c>
      <c r="O151" s="66">
        <v>0.25</v>
      </c>
      <c r="P151" s="66">
        <v>0</v>
      </c>
      <c r="Q151" s="188">
        <v>0</v>
      </c>
      <c r="R151" s="188">
        <v>2.166666666666667</v>
      </c>
      <c r="S151" s="188">
        <v>2.416666666666667</v>
      </c>
      <c r="T151" s="66">
        <v>1.53125</v>
      </c>
      <c r="U151" s="73">
        <v>2.5608333333333335</v>
      </c>
      <c r="V151" s="68"/>
      <c r="W151" s="55"/>
      <c r="X151" s="56"/>
      <c r="Y151" s="57"/>
      <c r="Z151" s="57"/>
      <c r="AA151" s="57"/>
      <c r="AB151" s="34"/>
      <c r="AC151" s="56"/>
      <c r="AD151" s="57"/>
      <c r="AE151" s="57"/>
      <c r="AF151" s="34"/>
      <c r="AG151" s="58"/>
      <c r="AH151" s="57"/>
      <c r="AI151" s="57"/>
      <c r="AJ151" s="59"/>
      <c r="AK151" s="56"/>
      <c r="AL151" s="57"/>
      <c r="AM151" s="51"/>
      <c r="AN151" s="648" t="s">
        <v>8116</v>
      </c>
      <c r="AO151" s="607" t="str">
        <f t="shared" si="5"/>
        <v>해당없음</v>
      </c>
      <c r="AP151" s="179" t="str">
        <f>IF(AN151="해당없음","해당없음",INDEX($W$5:$AL$5, MATCH("◎", $W151:AL151,0)))</f>
        <v>해당없음</v>
      </c>
      <c r="AQ151" s="16" t="str">
        <f t="shared" si="4"/>
        <v>0인</v>
      </c>
      <c r="AR151" s="1" t="s">
        <v>2</v>
      </c>
    </row>
    <row r="152" spans="1:44" ht="27.6" customHeight="1" outlineLevel="1" x14ac:dyDescent="0.3">
      <c r="A152" s="33">
        <v>147</v>
      </c>
      <c r="B152" s="34">
        <v>70</v>
      </c>
      <c r="D152" s="451"/>
      <c r="E152" s="1122"/>
      <c r="F152" s="1191"/>
      <c r="G152" s="1193" t="s">
        <v>269</v>
      </c>
      <c r="H152" s="677" t="s">
        <v>270</v>
      </c>
      <c r="I152" s="69" t="s">
        <v>26</v>
      </c>
      <c r="J152" s="197" t="s">
        <v>43</v>
      </c>
      <c r="K152" s="198">
        <v>9</v>
      </c>
      <c r="L152" s="72" t="s">
        <v>78</v>
      </c>
      <c r="M152" s="64"/>
      <c r="N152" s="65">
        <v>3.1333333333333333</v>
      </c>
      <c r="O152" s="66">
        <v>0.33333333333333331</v>
      </c>
      <c r="P152" s="66">
        <v>0</v>
      </c>
      <c r="Q152" s="66">
        <v>1.3333333333333333</v>
      </c>
      <c r="R152" s="66">
        <v>1</v>
      </c>
      <c r="S152" s="66">
        <v>2.6666666666666665</v>
      </c>
      <c r="T152" s="66">
        <v>3.3333333333333335</v>
      </c>
      <c r="U152" s="73">
        <v>4.4533333333333331</v>
      </c>
      <c r="V152" s="68"/>
      <c r="W152" s="55"/>
      <c r="X152" s="56"/>
      <c r="Y152" s="57"/>
      <c r="Z152" s="57"/>
      <c r="AA152" s="57"/>
      <c r="AB152" s="34"/>
      <c r="AC152" s="56"/>
      <c r="AD152" s="57"/>
      <c r="AE152" s="57"/>
      <c r="AF152" s="34"/>
      <c r="AG152" s="58"/>
      <c r="AH152" s="57"/>
      <c r="AI152" s="57"/>
      <c r="AJ152" s="59"/>
      <c r="AK152" s="56"/>
      <c r="AL152" s="57"/>
      <c r="AM152" s="51"/>
      <c r="AN152" s="648" t="s">
        <v>8116</v>
      </c>
      <c r="AO152" s="607" t="str">
        <f t="shared" si="5"/>
        <v>해당없음</v>
      </c>
      <c r="AP152" s="179" t="str">
        <f>IF(AN152="해당없음","해당없음",INDEX($W$5:$AL$5, MATCH("◎", $W152:AL152,0)))</f>
        <v>해당없음</v>
      </c>
      <c r="AQ152" s="16" t="str">
        <f t="shared" si="4"/>
        <v>0인</v>
      </c>
      <c r="AR152" s="1" t="s">
        <v>2</v>
      </c>
    </row>
    <row r="153" spans="1:44" ht="27.6" customHeight="1" outlineLevel="1" x14ac:dyDescent="0.3">
      <c r="A153" s="33">
        <v>148</v>
      </c>
      <c r="B153" s="34">
        <v>71</v>
      </c>
      <c r="D153" s="451"/>
      <c r="E153" s="1122"/>
      <c r="F153" s="1191"/>
      <c r="G153" s="1193"/>
      <c r="H153" s="677" t="s">
        <v>271</v>
      </c>
      <c r="I153" s="69" t="s">
        <v>26</v>
      </c>
      <c r="J153" s="197" t="s">
        <v>43</v>
      </c>
      <c r="K153" s="198">
        <v>6</v>
      </c>
      <c r="L153" s="72" t="s">
        <v>78</v>
      </c>
      <c r="M153" s="64"/>
      <c r="N153" s="65">
        <v>2.9142857142857141</v>
      </c>
      <c r="O153" s="66">
        <v>0.42857142857142855</v>
      </c>
      <c r="P153" s="66">
        <v>0</v>
      </c>
      <c r="Q153" s="66">
        <v>0.7142857142857143</v>
      </c>
      <c r="R153" s="66">
        <v>1.5714285714285714</v>
      </c>
      <c r="S153" s="66">
        <v>2.7142857142857144</v>
      </c>
      <c r="T153" s="66">
        <v>2.4285714285714284</v>
      </c>
      <c r="U153" s="73">
        <v>3.6514285714285712</v>
      </c>
      <c r="V153" s="68"/>
      <c r="W153" s="55"/>
      <c r="X153" s="56"/>
      <c r="Y153" s="57"/>
      <c r="Z153" s="57"/>
      <c r="AA153" s="57"/>
      <c r="AB153" s="34"/>
      <c r="AC153" s="56"/>
      <c r="AD153" s="57"/>
      <c r="AE153" s="57"/>
      <c r="AF153" s="34"/>
      <c r="AG153" s="58"/>
      <c r="AH153" s="57"/>
      <c r="AI153" s="57"/>
      <c r="AJ153" s="59"/>
      <c r="AK153" s="56"/>
      <c r="AL153" s="57"/>
      <c r="AM153" s="51"/>
      <c r="AN153" s="648" t="s">
        <v>8116</v>
      </c>
      <c r="AO153" s="607" t="str">
        <f t="shared" si="5"/>
        <v>해당없음</v>
      </c>
      <c r="AP153" s="179" t="str">
        <f>IF(AN153="해당없음","해당없음",INDEX($W$5:$AL$5, MATCH("◎", $W153:AL153,0)))</f>
        <v>해당없음</v>
      </c>
      <c r="AQ153" s="16" t="str">
        <f t="shared" si="4"/>
        <v>0인</v>
      </c>
      <c r="AR153" s="1" t="s">
        <v>2</v>
      </c>
    </row>
    <row r="154" spans="1:44" ht="27.6" customHeight="1" outlineLevel="1" x14ac:dyDescent="0.3">
      <c r="A154" s="33">
        <v>149</v>
      </c>
      <c r="B154" s="34">
        <v>72</v>
      </c>
      <c r="D154" s="451"/>
      <c r="E154" s="1122"/>
      <c r="F154" s="1194"/>
      <c r="G154" s="1167" t="s">
        <v>272</v>
      </c>
      <c r="H154" s="1167"/>
      <c r="I154" s="135" t="s">
        <v>56</v>
      </c>
      <c r="J154" s="203" t="s">
        <v>43</v>
      </c>
      <c r="K154" s="204">
        <v>1.3333333333333333</v>
      </c>
      <c r="L154" s="138" t="s">
        <v>78</v>
      </c>
      <c r="M154" s="64"/>
      <c r="N154" s="150">
        <v>1.9166666666666667</v>
      </c>
      <c r="O154" s="151">
        <v>0</v>
      </c>
      <c r="P154" s="151">
        <v>0</v>
      </c>
      <c r="Q154" s="151">
        <v>0</v>
      </c>
      <c r="R154" s="151">
        <v>0</v>
      </c>
      <c r="S154" s="151">
        <v>0</v>
      </c>
      <c r="T154" s="151">
        <v>1.3333333333333333</v>
      </c>
      <c r="U154" s="141">
        <v>1.8333333333333335</v>
      </c>
      <c r="V154" s="68"/>
      <c r="W154" s="142"/>
      <c r="X154" s="143"/>
      <c r="Y154" s="144"/>
      <c r="Z154" s="144"/>
      <c r="AA154" s="144"/>
      <c r="AB154" s="145"/>
      <c r="AC154" s="143"/>
      <c r="AD154" s="144"/>
      <c r="AE154" s="144"/>
      <c r="AF154" s="145"/>
      <c r="AG154" s="146"/>
      <c r="AH154" s="144"/>
      <c r="AI154" s="144"/>
      <c r="AJ154" s="147"/>
      <c r="AK154" s="143"/>
      <c r="AL154" s="144"/>
      <c r="AM154" s="148"/>
      <c r="AN154" s="648" t="s">
        <v>8116</v>
      </c>
      <c r="AO154" s="607" t="str">
        <f t="shared" si="5"/>
        <v>해당없음</v>
      </c>
      <c r="AP154" s="179" t="str">
        <f>IF(AN154="해당없음","해당없음",INDEX($W$5:$AL$5, MATCH("◎", $W154:AL154,0)))</f>
        <v>해당없음</v>
      </c>
      <c r="AQ154" s="16" t="str">
        <f t="shared" si="4"/>
        <v>0인</v>
      </c>
      <c r="AR154" s="1" t="s">
        <v>2</v>
      </c>
    </row>
    <row r="155" spans="1:44" ht="27.6" customHeight="1" outlineLevel="1" x14ac:dyDescent="0.3">
      <c r="A155" s="33">
        <v>150</v>
      </c>
      <c r="B155" s="34">
        <v>74</v>
      </c>
      <c r="D155" s="451"/>
      <c r="E155" s="1122"/>
      <c r="F155" s="1191" t="s">
        <v>255</v>
      </c>
      <c r="G155" s="1108" t="s">
        <v>273</v>
      </c>
      <c r="H155" s="1108"/>
      <c r="I155" s="69" t="s">
        <v>56</v>
      </c>
      <c r="J155" s="197" t="s">
        <v>43</v>
      </c>
      <c r="K155" s="198">
        <v>1</v>
      </c>
      <c r="L155" s="72" t="s">
        <v>78</v>
      </c>
      <c r="M155" s="64"/>
      <c r="N155" s="65">
        <v>1.3285714285714287</v>
      </c>
      <c r="O155" s="66">
        <v>0</v>
      </c>
      <c r="P155" s="66">
        <v>0</v>
      </c>
      <c r="Q155" s="66">
        <v>0</v>
      </c>
      <c r="R155" s="66">
        <v>0</v>
      </c>
      <c r="S155" s="66">
        <v>0</v>
      </c>
      <c r="T155" s="66">
        <v>1.1428571428571428</v>
      </c>
      <c r="U155" s="73">
        <v>1.4457142857142857</v>
      </c>
      <c r="V155" s="68"/>
      <c r="W155" s="55"/>
      <c r="X155" s="56"/>
      <c r="Y155" s="57"/>
      <c r="Z155" s="57"/>
      <c r="AA155" s="57"/>
      <c r="AB155" s="34"/>
      <c r="AC155" s="56"/>
      <c r="AD155" s="57"/>
      <c r="AE155" s="57"/>
      <c r="AF155" s="34"/>
      <c r="AG155" s="58"/>
      <c r="AH155" s="57"/>
      <c r="AI155" s="57"/>
      <c r="AJ155" s="59"/>
      <c r="AK155" s="56"/>
      <c r="AL155" s="57"/>
      <c r="AM155" s="51"/>
      <c r="AN155" s="648" t="s">
        <v>8116</v>
      </c>
      <c r="AO155" s="607" t="str">
        <f t="shared" si="5"/>
        <v>해당없음</v>
      </c>
      <c r="AP155" s="179" t="str">
        <f>IF(AN155="해당없음","해당없음",INDEX($W$5:$AL$5, MATCH("◎", $W155:AL155,0)))</f>
        <v>해당없음</v>
      </c>
      <c r="AQ155" s="16" t="str">
        <f t="shared" si="4"/>
        <v>0인</v>
      </c>
      <c r="AR155" s="1" t="s">
        <v>2</v>
      </c>
    </row>
    <row r="156" spans="1:44" ht="27.6" customHeight="1" outlineLevel="1" x14ac:dyDescent="0.3">
      <c r="A156" s="33">
        <v>151</v>
      </c>
      <c r="B156" s="34">
        <v>77</v>
      </c>
      <c r="D156" s="451"/>
      <c r="E156" s="1122"/>
      <c r="F156" s="1191"/>
      <c r="G156" s="1108" t="s">
        <v>274</v>
      </c>
      <c r="H156" s="1108"/>
      <c r="I156" s="69" t="s">
        <v>56</v>
      </c>
      <c r="J156" s="197" t="s">
        <v>183</v>
      </c>
      <c r="K156" s="205" t="s">
        <v>78</v>
      </c>
      <c r="L156" s="169">
        <v>2.338888888888889</v>
      </c>
      <c r="M156" s="64"/>
      <c r="N156" s="65">
        <v>1.4714285714285715</v>
      </c>
      <c r="O156" s="66">
        <v>0.7142857142857143</v>
      </c>
      <c r="P156" s="66">
        <v>0</v>
      </c>
      <c r="Q156" s="66">
        <v>0</v>
      </c>
      <c r="R156" s="66">
        <v>0</v>
      </c>
      <c r="S156" s="66">
        <v>0.7142857142857143</v>
      </c>
      <c r="T156" s="66">
        <v>1.5714285714285714</v>
      </c>
      <c r="U156" s="73">
        <v>1.9885714285714287</v>
      </c>
      <c r="V156" s="68"/>
      <c r="W156" s="55"/>
      <c r="X156" s="56"/>
      <c r="Y156" s="57"/>
      <c r="Z156" s="57"/>
      <c r="AA156" s="57"/>
      <c r="AB156" s="34"/>
      <c r="AC156" s="56"/>
      <c r="AD156" s="57"/>
      <c r="AE156" s="57"/>
      <c r="AF156" s="34"/>
      <c r="AG156" s="58"/>
      <c r="AH156" s="57"/>
      <c r="AI156" s="57"/>
      <c r="AJ156" s="59"/>
      <c r="AK156" s="56"/>
      <c r="AL156" s="57"/>
      <c r="AM156" s="51"/>
      <c r="AN156" s="648" t="s">
        <v>8116</v>
      </c>
      <c r="AO156" s="607" t="str">
        <f t="shared" si="5"/>
        <v>해당없음</v>
      </c>
      <c r="AP156" s="179" t="str">
        <f>IF(AN156="해당없음","해당없음",INDEX($W$5:$AL$5, MATCH("◎", $W156:AL156,0)))</f>
        <v>해당없음</v>
      </c>
      <c r="AQ156" s="16" t="str">
        <f t="shared" si="4"/>
        <v>0인</v>
      </c>
      <c r="AR156" s="1" t="s">
        <v>2</v>
      </c>
    </row>
    <row r="157" spans="1:44" ht="27.6" customHeight="1" outlineLevel="1" x14ac:dyDescent="0.3">
      <c r="A157" s="33">
        <v>152</v>
      </c>
      <c r="B157" s="34">
        <v>85</v>
      </c>
      <c r="D157" s="451"/>
      <c r="E157" s="1122"/>
      <c r="F157" s="1188" t="s">
        <v>82</v>
      </c>
      <c r="G157" s="1186" t="s">
        <v>275</v>
      </c>
      <c r="H157" s="707" t="s">
        <v>276</v>
      </c>
      <c r="I157" s="79" t="s">
        <v>56</v>
      </c>
      <c r="J157" s="197" t="s">
        <v>43</v>
      </c>
      <c r="K157" s="198">
        <v>4.2</v>
      </c>
      <c r="L157" s="72" t="s">
        <v>78</v>
      </c>
      <c r="M157" s="64"/>
      <c r="N157" s="65">
        <v>3.3333333333333335</v>
      </c>
      <c r="O157" s="66">
        <v>2</v>
      </c>
      <c r="P157" s="66">
        <v>0</v>
      </c>
      <c r="Q157" s="66">
        <v>0</v>
      </c>
      <c r="R157" s="66">
        <v>0</v>
      </c>
      <c r="S157" s="66">
        <v>2</v>
      </c>
      <c r="T157" s="66">
        <v>2</v>
      </c>
      <c r="U157" s="73">
        <v>3.3333333333333335</v>
      </c>
      <c r="V157" s="68"/>
      <c r="W157" s="206"/>
      <c r="X157" s="74"/>
      <c r="Y157" s="81"/>
      <c r="Z157" s="81"/>
      <c r="AA157" s="81"/>
      <c r="AB157" s="82"/>
      <c r="AC157" s="74"/>
      <c r="AD157" s="81"/>
      <c r="AE157" s="81"/>
      <c r="AF157" s="82"/>
      <c r="AG157" s="83"/>
      <c r="AH157" s="81"/>
      <c r="AI157" s="81"/>
      <c r="AJ157" s="84"/>
      <c r="AK157" s="74"/>
      <c r="AL157" s="81"/>
      <c r="AM157" s="207"/>
      <c r="AN157" s="648" t="s">
        <v>8116</v>
      </c>
      <c r="AO157" s="607" t="str">
        <f t="shared" si="5"/>
        <v>해당없음</v>
      </c>
      <c r="AP157" s="179" t="str">
        <f>IF(AN157="해당없음","해당없음",INDEX($W$5:$AL$5, MATCH("◎", $W157:AL157,0)))</f>
        <v>해당없음</v>
      </c>
      <c r="AQ157" s="16" t="str">
        <f t="shared" si="4"/>
        <v>0인</v>
      </c>
      <c r="AR157" s="1" t="s">
        <v>2</v>
      </c>
    </row>
    <row r="158" spans="1:44" ht="27.6" customHeight="1" outlineLevel="1" x14ac:dyDescent="0.3">
      <c r="A158" s="33">
        <v>153</v>
      </c>
      <c r="B158" s="34">
        <v>86</v>
      </c>
      <c r="D158" s="451"/>
      <c r="E158" s="1159"/>
      <c r="F158" s="1106"/>
      <c r="G158" s="1189"/>
      <c r="H158" s="682" t="s">
        <v>278</v>
      </c>
      <c r="I158" s="135" t="s">
        <v>90</v>
      </c>
      <c r="J158" s="203" t="s">
        <v>43</v>
      </c>
      <c r="K158" s="204">
        <v>6.833333333333333</v>
      </c>
      <c r="L158" s="138" t="s">
        <v>78</v>
      </c>
      <c r="M158" s="64"/>
      <c r="N158" s="150">
        <v>2.9541666666666671</v>
      </c>
      <c r="O158" s="151">
        <v>2.166666666666667</v>
      </c>
      <c r="P158" s="151">
        <v>0.5</v>
      </c>
      <c r="Q158" s="151">
        <v>0</v>
      </c>
      <c r="R158" s="151">
        <v>0.16666666666666666</v>
      </c>
      <c r="S158" s="151">
        <v>2.8333333333333335</v>
      </c>
      <c r="T158" s="151">
        <v>2.833333333333333</v>
      </c>
      <c r="U158" s="141">
        <v>4.0150000000000006</v>
      </c>
      <c r="V158" s="68"/>
      <c r="W158" s="142"/>
      <c r="X158" s="143"/>
      <c r="Y158" s="144"/>
      <c r="Z158" s="144"/>
      <c r="AA158" s="144"/>
      <c r="AB158" s="145"/>
      <c r="AC158" s="143"/>
      <c r="AD158" s="144"/>
      <c r="AE158" s="144"/>
      <c r="AF158" s="145"/>
      <c r="AG158" s="146"/>
      <c r="AH158" s="144"/>
      <c r="AI158" s="144"/>
      <c r="AJ158" s="147"/>
      <c r="AK158" s="143"/>
      <c r="AL158" s="144"/>
      <c r="AM158" s="148"/>
      <c r="AN158" s="648" t="s">
        <v>8116</v>
      </c>
      <c r="AO158" s="607" t="str">
        <f t="shared" si="5"/>
        <v>해당없음</v>
      </c>
      <c r="AP158" s="179" t="str">
        <f>IF(AN158="해당없음","해당없음",INDEX($W$5:$AL$5, MATCH("◎", $W158:AL158,0)))</f>
        <v>해당없음</v>
      </c>
      <c r="AQ158" s="16" t="str">
        <f t="shared" si="4"/>
        <v>0인</v>
      </c>
      <c r="AR158" s="1" t="s">
        <v>2</v>
      </c>
    </row>
    <row r="159" spans="1:44" ht="27.6" customHeight="1" outlineLevel="1" x14ac:dyDescent="0.3">
      <c r="A159" s="33">
        <v>154</v>
      </c>
      <c r="B159" s="34"/>
      <c r="D159" s="451"/>
      <c r="E159" s="1152" t="s">
        <v>119</v>
      </c>
      <c r="F159" s="1190" t="s">
        <v>120</v>
      </c>
      <c r="G159" s="1155" t="s">
        <v>279</v>
      </c>
      <c r="H159" s="1156"/>
      <c r="I159" s="87" t="s">
        <v>122</v>
      </c>
      <c r="J159" s="208" t="s">
        <v>43</v>
      </c>
      <c r="K159" s="191">
        <v>13.25</v>
      </c>
      <c r="L159" s="90" t="s">
        <v>78</v>
      </c>
      <c r="M159" s="64"/>
      <c r="N159" s="125">
        <v>2.8937499999999998</v>
      </c>
      <c r="O159" s="126">
        <v>4.1666666666666664E-2</v>
      </c>
      <c r="P159" s="126">
        <v>0.625</v>
      </c>
      <c r="Q159" s="126">
        <v>0.125</v>
      </c>
      <c r="R159" s="126">
        <v>0.16666666666666666</v>
      </c>
      <c r="S159" s="126">
        <v>0.95833333333333326</v>
      </c>
      <c r="T159" s="126">
        <v>2.03125</v>
      </c>
      <c r="U159" s="93">
        <v>2.9741666666666666</v>
      </c>
      <c r="V159" s="68"/>
      <c r="W159" s="43"/>
      <c r="X159" s="94"/>
      <c r="Y159" s="95"/>
      <c r="Z159" s="95"/>
      <c r="AA159" s="95"/>
      <c r="AB159" s="96"/>
      <c r="AC159" s="94"/>
      <c r="AD159" s="95"/>
      <c r="AE159" s="95"/>
      <c r="AF159" s="96"/>
      <c r="AG159" s="209"/>
      <c r="AH159" s="95"/>
      <c r="AI159" s="95"/>
      <c r="AJ159" s="97"/>
      <c r="AK159" s="94"/>
      <c r="AL159" s="95"/>
      <c r="AM159" s="35" t="s">
        <v>280</v>
      </c>
      <c r="AN159" s="648" t="s">
        <v>8116</v>
      </c>
      <c r="AO159" s="607" t="str">
        <f t="shared" si="5"/>
        <v>해당없음</v>
      </c>
      <c r="AP159" s="179" t="str">
        <f>IF(AN159="해당없음","해당없음",INDEX($W$5:$AL$5, MATCH("◎", $W159:AL159,0)))</f>
        <v>해당없음</v>
      </c>
      <c r="AQ159" s="16" t="str">
        <f t="shared" si="4"/>
        <v>0인</v>
      </c>
      <c r="AR159" s="1" t="s">
        <v>2</v>
      </c>
    </row>
    <row r="160" spans="1:44" ht="27.6" customHeight="1" outlineLevel="1" x14ac:dyDescent="0.3">
      <c r="A160" s="33">
        <v>155</v>
      </c>
      <c r="B160" s="34"/>
      <c r="D160" s="451"/>
      <c r="E160" s="1153"/>
      <c r="F160" s="1191"/>
      <c r="G160" s="1109" t="s">
        <v>281</v>
      </c>
      <c r="H160" s="1192"/>
      <c r="I160" s="69" t="s">
        <v>71</v>
      </c>
      <c r="J160" s="197" t="s">
        <v>43</v>
      </c>
      <c r="K160" s="198">
        <v>14.3</v>
      </c>
      <c r="L160" s="72" t="s">
        <v>78</v>
      </c>
      <c r="M160" s="64"/>
      <c r="N160" s="65">
        <v>3.9437500000000001</v>
      </c>
      <c r="O160" s="66">
        <v>2.6666666666666665</v>
      </c>
      <c r="P160" s="66">
        <v>3.625</v>
      </c>
      <c r="Q160" s="66">
        <v>0.16666666666666666</v>
      </c>
      <c r="R160" s="66">
        <v>8.3333333333333329E-2</v>
      </c>
      <c r="S160" s="66">
        <v>6.541666666666667</v>
      </c>
      <c r="T160" s="66">
        <v>3.3125</v>
      </c>
      <c r="U160" s="73">
        <v>5.5358333333333327</v>
      </c>
      <c r="V160" s="68"/>
      <c r="W160" s="55"/>
      <c r="X160" s="101"/>
      <c r="Y160" s="102"/>
      <c r="Z160" s="102"/>
      <c r="AA160" s="102"/>
      <c r="AB160" s="103"/>
      <c r="AC160" s="101"/>
      <c r="AD160" s="102"/>
      <c r="AE160" s="102"/>
      <c r="AF160" s="103"/>
      <c r="AG160" s="123"/>
      <c r="AH160" s="102"/>
      <c r="AI160" s="102"/>
      <c r="AJ160" s="104"/>
      <c r="AK160" s="101"/>
      <c r="AL160" s="102"/>
      <c r="AM160" s="51" t="s">
        <v>280</v>
      </c>
      <c r="AN160" s="648" t="s">
        <v>8116</v>
      </c>
      <c r="AO160" s="607" t="str">
        <f t="shared" si="5"/>
        <v>해당없음</v>
      </c>
      <c r="AP160" s="179" t="str">
        <f>IF(AN160="해당없음","해당없음",INDEX($W$5:$AL$5, MATCH("◎", $W160:AL160,0)))</f>
        <v>해당없음</v>
      </c>
      <c r="AQ160" s="16" t="str">
        <f t="shared" si="4"/>
        <v>0인</v>
      </c>
      <c r="AR160" s="1" t="s">
        <v>2</v>
      </c>
    </row>
    <row r="161" spans="1:44" ht="27.6" customHeight="1" outlineLevel="1" x14ac:dyDescent="0.3">
      <c r="A161" s="33">
        <v>156</v>
      </c>
      <c r="B161" s="34">
        <v>91</v>
      </c>
      <c r="D161" s="451"/>
      <c r="E161" s="1153"/>
      <c r="F161" s="1191"/>
      <c r="G161" s="1125" t="s">
        <v>282</v>
      </c>
      <c r="H161" s="708" t="s">
        <v>283</v>
      </c>
      <c r="I161" s="69" t="s">
        <v>71</v>
      </c>
      <c r="J161" s="70" t="s">
        <v>43</v>
      </c>
      <c r="K161" s="71">
        <v>7</v>
      </c>
      <c r="L161" s="72" t="s">
        <v>78</v>
      </c>
      <c r="M161" s="64"/>
      <c r="N161" s="65">
        <v>3.6333333333333333</v>
      </c>
      <c r="O161" s="66">
        <v>0.55555555555555558</v>
      </c>
      <c r="P161" s="66">
        <v>1.1666666666666667</v>
      </c>
      <c r="Q161" s="66">
        <v>2.7777777777777772</v>
      </c>
      <c r="R161" s="66">
        <v>0.83333333333333337</v>
      </c>
      <c r="S161" s="66">
        <v>5.333333333333333</v>
      </c>
      <c r="T161" s="66">
        <v>4.166666666666667</v>
      </c>
      <c r="U161" s="73">
        <v>5.8533333333333335</v>
      </c>
      <c r="V161" s="68"/>
      <c r="W161" s="55"/>
      <c r="X161" s="101"/>
      <c r="Y161" s="102"/>
      <c r="Z161" s="102"/>
      <c r="AA161" s="102"/>
      <c r="AB161" s="103"/>
      <c r="AC161" s="101"/>
      <c r="AD161" s="102"/>
      <c r="AE161" s="102"/>
      <c r="AF161" s="103"/>
      <c r="AG161" s="123"/>
      <c r="AH161" s="102"/>
      <c r="AI161" s="102"/>
      <c r="AJ161" s="104"/>
      <c r="AK161" s="101"/>
      <c r="AL161" s="102"/>
      <c r="AM161" s="51"/>
      <c r="AN161" s="648" t="s">
        <v>8116</v>
      </c>
      <c r="AO161" s="607" t="str">
        <f t="shared" si="5"/>
        <v>해당없음</v>
      </c>
      <c r="AP161" s="179" t="str">
        <f>IF(AN161="해당없음","해당없음",INDEX($W$5:$AL$5, MATCH("◎", $W161:AL161,0)))</f>
        <v>해당없음</v>
      </c>
      <c r="AQ161" s="16" t="str">
        <f t="shared" si="4"/>
        <v>0인</v>
      </c>
      <c r="AR161" s="1" t="s">
        <v>2</v>
      </c>
    </row>
    <row r="162" spans="1:44" ht="27.6" customHeight="1" outlineLevel="1" x14ac:dyDescent="0.3">
      <c r="A162" s="33">
        <v>157</v>
      </c>
      <c r="B162" s="34">
        <v>92</v>
      </c>
      <c r="D162" s="451"/>
      <c r="E162" s="1153"/>
      <c r="F162" s="1191"/>
      <c r="G162" s="1125"/>
      <c r="H162" s="708" t="s">
        <v>284</v>
      </c>
      <c r="I162" s="69" t="s">
        <v>26</v>
      </c>
      <c r="J162" s="70" t="s">
        <v>43</v>
      </c>
      <c r="K162" s="71">
        <v>3</v>
      </c>
      <c r="L162" s="72" t="s">
        <v>78</v>
      </c>
      <c r="M162" s="64"/>
      <c r="N162" s="65">
        <v>3.56</v>
      </c>
      <c r="O162" s="66">
        <v>0.6</v>
      </c>
      <c r="P162" s="66">
        <v>0.6</v>
      </c>
      <c r="Q162" s="66">
        <v>2.6</v>
      </c>
      <c r="R162" s="66">
        <v>0.4</v>
      </c>
      <c r="S162" s="66">
        <v>4.2</v>
      </c>
      <c r="T162" s="66">
        <v>3.8</v>
      </c>
      <c r="U162" s="73">
        <v>5.3040000000000003</v>
      </c>
      <c r="V162" s="68"/>
      <c r="W162" s="55"/>
      <c r="X162" s="101"/>
      <c r="Y162" s="102"/>
      <c r="Z162" s="102"/>
      <c r="AA162" s="102"/>
      <c r="AB162" s="103"/>
      <c r="AC162" s="101"/>
      <c r="AD162" s="102"/>
      <c r="AE162" s="102"/>
      <c r="AF162" s="103"/>
      <c r="AG162" s="123"/>
      <c r="AH162" s="102"/>
      <c r="AI162" s="102"/>
      <c r="AJ162" s="104"/>
      <c r="AK162" s="101"/>
      <c r="AL162" s="102"/>
      <c r="AM162" s="51" t="s">
        <v>228</v>
      </c>
      <c r="AN162" s="648" t="s">
        <v>8116</v>
      </c>
      <c r="AO162" s="607" t="str">
        <f t="shared" si="5"/>
        <v>해당없음</v>
      </c>
      <c r="AP162" s="179" t="str">
        <f>IF(AN162="해당없음","해당없음",INDEX($W$5:$AL$5, MATCH("◎", $W162:AL162,0)))</f>
        <v>해당없음</v>
      </c>
      <c r="AQ162" s="16" t="str">
        <f t="shared" si="4"/>
        <v>0인</v>
      </c>
      <c r="AR162" s="1" t="s">
        <v>2</v>
      </c>
    </row>
    <row r="163" spans="1:44" ht="27.6" customHeight="1" outlineLevel="1" x14ac:dyDescent="0.3">
      <c r="A163" s="33">
        <v>158</v>
      </c>
      <c r="B163" s="34">
        <v>95</v>
      </c>
      <c r="D163" s="451"/>
      <c r="E163" s="1153"/>
      <c r="F163" s="1191"/>
      <c r="G163" s="1125" t="s">
        <v>285</v>
      </c>
      <c r="H163" s="708" t="s">
        <v>286</v>
      </c>
      <c r="I163" s="69" t="s">
        <v>27</v>
      </c>
      <c r="J163" s="210" t="s">
        <v>129</v>
      </c>
      <c r="K163" s="211">
        <v>26.166666666666668</v>
      </c>
      <c r="L163" s="111" t="s">
        <v>78</v>
      </c>
      <c r="M163" s="112"/>
      <c r="N163" s="40">
        <v>3.9714285714285715</v>
      </c>
      <c r="O163" s="41">
        <v>0</v>
      </c>
      <c r="P163" s="41">
        <v>0.8571428571428571</v>
      </c>
      <c r="Q163" s="41">
        <v>0.2857142857142857</v>
      </c>
      <c r="R163" s="41">
        <v>4.1428571428571432</v>
      </c>
      <c r="S163" s="41">
        <v>5.2857142857142856</v>
      </c>
      <c r="T163" s="41">
        <v>3.4285714285714284</v>
      </c>
      <c r="U163" s="42">
        <v>5.3885714285714288</v>
      </c>
      <c r="V163" s="68"/>
      <c r="W163" s="115"/>
      <c r="X163" s="116"/>
      <c r="Y163" s="117"/>
      <c r="Z163" s="117"/>
      <c r="AA163" s="117"/>
      <c r="AB163" s="118"/>
      <c r="AC163" s="116"/>
      <c r="AD163" s="117"/>
      <c r="AE163" s="117"/>
      <c r="AF163" s="118"/>
      <c r="AG163" s="124"/>
      <c r="AH163" s="117"/>
      <c r="AI163" s="117"/>
      <c r="AJ163" s="119"/>
      <c r="AK163" s="116"/>
      <c r="AL163" s="117"/>
      <c r="AM163" s="49" t="s">
        <v>280</v>
      </c>
      <c r="AN163" s="648" t="s">
        <v>8116</v>
      </c>
      <c r="AO163" s="607" t="str">
        <f t="shared" si="5"/>
        <v>해당없음</v>
      </c>
      <c r="AP163" s="179" t="str">
        <f>IF(AN163="해당없음","해당없음",INDEX($W$5:$AL$5, MATCH("◎", $W163:AL163,0)))</f>
        <v>해당없음</v>
      </c>
      <c r="AQ163" s="16" t="str">
        <f t="shared" si="4"/>
        <v>0인</v>
      </c>
      <c r="AR163" s="1" t="s">
        <v>2</v>
      </c>
    </row>
    <row r="164" spans="1:44" ht="27.6" customHeight="1" outlineLevel="1" x14ac:dyDescent="0.3">
      <c r="A164" s="33">
        <v>159</v>
      </c>
      <c r="B164" s="34"/>
      <c r="D164" s="451"/>
      <c r="E164" s="1153"/>
      <c r="F164" s="1191"/>
      <c r="G164" s="1125"/>
      <c r="H164" s="708" t="s">
        <v>287</v>
      </c>
      <c r="I164" s="79" t="s">
        <v>27</v>
      </c>
      <c r="J164" s="212" t="s">
        <v>129</v>
      </c>
      <c r="K164" s="200">
        <v>14.666666666666666</v>
      </c>
      <c r="L164" s="122" t="s">
        <v>78</v>
      </c>
      <c r="M164" s="112"/>
      <c r="N164" s="128">
        <v>4.4124999999999996</v>
      </c>
      <c r="O164" s="129">
        <v>0</v>
      </c>
      <c r="P164" s="129">
        <v>1.0833333333333333</v>
      </c>
      <c r="Q164" s="129">
        <v>0</v>
      </c>
      <c r="R164" s="129">
        <v>4.5416666666666661</v>
      </c>
      <c r="S164" s="129">
        <v>5.625</v>
      </c>
      <c r="T164" s="129">
        <v>3.625</v>
      </c>
      <c r="U164" s="108">
        <v>5.7899999999999991</v>
      </c>
      <c r="V164" s="68"/>
      <c r="W164" s="55"/>
      <c r="X164" s="101"/>
      <c r="Y164" s="102"/>
      <c r="Z164" s="102"/>
      <c r="AA164" s="102"/>
      <c r="AB164" s="103"/>
      <c r="AC164" s="101"/>
      <c r="AD164" s="102"/>
      <c r="AE164" s="102"/>
      <c r="AF164" s="103"/>
      <c r="AG164" s="123"/>
      <c r="AH164" s="102"/>
      <c r="AI164" s="102"/>
      <c r="AJ164" s="104"/>
      <c r="AK164" s="101"/>
      <c r="AL164" s="102"/>
      <c r="AM164" s="51" t="s">
        <v>280</v>
      </c>
      <c r="AN164" s="648" t="s">
        <v>8116</v>
      </c>
      <c r="AO164" s="607" t="str">
        <f t="shared" si="5"/>
        <v>해당없음</v>
      </c>
      <c r="AP164" s="179" t="str">
        <f>IF(AN164="해당없음","해당없음",INDEX($W$5:$AL$5, MATCH("◎", $W164:AL164,0)))</f>
        <v>해당없음</v>
      </c>
      <c r="AQ164" s="16" t="str">
        <f t="shared" si="4"/>
        <v>0인</v>
      </c>
      <c r="AR164" s="1" t="s">
        <v>2</v>
      </c>
    </row>
    <row r="165" spans="1:44" ht="27.6" customHeight="1" outlineLevel="1" x14ac:dyDescent="0.3">
      <c r="A165" s="33">
        <v>160</v>
      </c>
      <c r="B165" s="34"/>
      <c r="D165" s="451"/>
      <c r="E165" s="1153"/>
      <c r="F165" s="1191"/>
      <c r="G165" s="1125"/>
      <c r="H165" s="708" t="s">
        <v>288</v>
      </c>
      <c r="I165" s="69" t="s">
        <v>27</v>
      </c>
      <c r="J165" s="70" t="s">
        <v>43</v>
      </c>
      <c r="K165" s="71">
        <v>12.857142857142858</v>
      </c>
      <c r="L165" s="72" t="s">
        <v>78</v>
      </c>
      <c r="M165" s="64"/>
      <c r="N165" s="65">
        <v>4.1285714285714281</v>
      </c>
      <c r="O165" s="66">
        <v>0</v>
      </c>
      <c r="P165" s="66">
        <v>0.8571428571428571</v>
      </c>
      <c r="Q165" s="66">
        <v>0</v>
      </c>
      <c r="R165" s="66">
        <v>4</v>
      </c>
      <c r="S165" s="66">
        <v>4.8571428571428568</v>
      </c>
      <c r="T165" s="66">
        <v>3.1428571428571428</v>
      </c>
      <c r="U165" s="73">
        <v>5.137142857142857</v>
      </c>
      <c r="V165" s="68"/>
      <c r="W165" s="55"/>
      <c r="X165" s="101"/>
      <c r="Y165" s="102"/>
      <c r="Z165" s="102"/>
      <c r="AA165" s="102"/>
      <c r="AB165" s="103"/>
      <c r="AC165" s="101"/>
      <c r="AD165" s="102"/>
      <c r="AE165" s="102"/>
      <c r="AF165" s="103"/>
      <c r="AG165" s="123"/>
      <c r="AH165" s="102"/>
      <c r="AI165" s="102"/>
      <c r="AJ165" s="104"/>
      <c r="AK165" s="101"/>
      <c r="AL165" s="102"/>
      <c r="AM165" s="51" t="s">
        <v>280</v>
      </c>
      <c r="AN165" s="648" t="s">
        <v>8116</v>
      </c>
      <c r="AO165" s="607" t="str">
        <f t="shared" si="5"/>
        <v>해당없음</v>
      </c>
      <c r="AP165" s="179" t="str">
        <f>IF(AN165="해당없음","해당없음",INDEX($W$5:$AL$5, MATCH("◎", $W165:AL165,0)))</f>
        <v>해당없음</v>
      </c>
      <c r="AQ165" s="16" t="str">
        <f t="shared" si="4"/>
        <v>0인</v>
      </c>
      <c r="AR165" s="1" t="s">
        <v>2</v>
      </c>
    </row>
    <row r="166" spans="1:44" ht="27.6" customHeight="1" outlineLevel="1" x14ac:dyDescent="0.3">
      <c r="A166" s="33">
        <v>161</v>
      </c>
      <c r="B166" s="34"/>
      <c r="D166" s="451"/>
      <c r="E166" s="1153"/>
      <c r="F166" s="1172"/>
      <c r="G166" s="1109" t="s">
        <v>289</v>
      </c>
      <c r="H166" s="1192"/>
      <c r="I166" s="60" t="s">
        <v>56</v>
      </c>
      <c r="J166" s="70" t="s">
        <v>43</v>
      </c>
      <c r="K166" s="62">
        <v>15.166666666666666</v>
      </c>
      <c r="L166" s="63" t="s">
        <v>78</v>
      </c>
      <c r="M166" s="64"/>
      <c r="N166" s="40">
        <v>4.1714285714285717</v>
      </c>
      <c r="O166" s="41">
        <v>1.5714285714285714</v>
      </c>
      <c r="P166" s="41">
        <v>1.2857142857142858</v>
      </c>
      <c r="Q166" s="41">
        <v>0</v>
      </c>
      <c r="R166" s="41">
        <v>0.5714285714285714</v>
      </c>
      <c r="S166" s="41">
        <v>3.4285714285714284</v>
      </c>
      <c r="T166" s="41">
        <v>3.1428571428571428</v>
      </c>
      <c r="U166" s="42">
        <v>4.8685714285714283</v>
      </c>
      <c r="V166" s="68"/>
      <c r="W166" s="115"/>
      <c r="X166" s="116"/>
      <c r="Y166" s="117"/>
      <c r="Z166" s="117"/>
      <c r="AA166" s="117"/>
      <c r="AB166" s="118"/>
      <c r="AC166" s="116"/>
      <c r="AD166" s="117"/>
      <c r="AE166" s="117"/>
      <c r="AF166" s="118"/>
      <c r="AG166" s="124"/>
      <c r="AH166" s="117"/>
      <c r="AI166" s="117"/>
      <c r="AJ166" s="119"/>
      <c r="AK166" s="116"/>
      <c r="AL166" s="117"/>
      <c r="AM166" s="49" t="s">
        <v>280</v>
      </c>
      <c r="AN166" s="648" t="s">
        <v>8116</v>
      </c>
      <c r="AO166" s="607" t="str">
        <f t="shared" si="5"/>
        <v>해당없음</v>
      </c>
      <c r="AP166" s="179" t="str">
        <f>IF(AN166="해당없음","해당없음",INDEX($W$5:$AL$5, MATCH("◎", $W166:AL166,0)))</f>
        <v>해당없음</v>
      </c>
      <c r="AQ166" s="16" t="str">
        <f t="shared" si="4"/>
        <v>0인</v>
      </c>
      <c r="AR166" s="1" t="s">
        <v>2</v>
      </c>
    </row>
    <row r="167" spans="1:44" ht="27.6" customHeight="1" outlineLevel="1" x14ac:dyDescent="0.3">
      <c r="A167" s="33">
        <v>162</v>
      </c>
      <c r="B167" s="213" t="s">
        <v>290</v>
      </c>
      <c r="D167" s="451"/>
      <c r="E167" s="1153"/>
      <c r="F167" s="674" t="s">
        <v>291</v>
      </c>
      <c r="G167" s="1108" t="s">
        <v>292</v>
      </c>
      <c r="H167" s="1176"/>
      <c r="I167" s="69" t="s">
        <v>26</v>
      </c>
      <c r="J167" s="70"/>
      <c r="K167" s="71"/>
      <c r="L167" s="72"/>
      <c r="M167" s="64"/>
      <c r="N167" s="65"/>
      <c r="O167" s="66"/>
      <c r="P167" s="66"/>
      <c r="Q167" s="66"/>
      <c r="R167" s="66"/>
      <c r="S167" s="66"/>
      <c r="T167" s="66"/>
      <c r="U167" s="73"/>
      <c r="V167" s="68"/>
      <c r="W167" s="55"/>
      <c r="X167" s="101"/>
      <c r="Y167" s="102"/>
      <c r="Z167" s="102"/>
      <c r="AA167" s="102"/>
      <c r="AB167" s="103"/>
      <c r="AC167" s="101"/>
      <c r="AD167" s="102"/>
      <c r="AE167" s="102"/>
      <c r="AF167" s="103"/>
      <c r="AG167" s="123"/>
      <c r="AH167" s="102"/>
      <c r="AI167" s="102"/>
      <c r="AJ167" s="104"/>
      <c r="AK167" s="101"/>
      <c r="AL167" s="102"/>
      <c r="AM167" s="51"/>
      <c r="AN167" s="648" t="s">
        <v>8116</v>
      </c>
      <c r="AO167" s="607" t="str">
        <f t="shared" si="5"/>
        <v>해당없음</v>
      </c>
      <c r="AP167" s="179" t="str">
        <f>IF(AN167="해당없음","해당없음",INDEX($W$5:$AL$5, MATCH("◎", $W167:AL167,0)))</f>
        <v>해당없음</v>
      </c>
      <c r="AQ167" s="16" t="str">
        <f t="shared" si="4"/>
        <v>0인</v>
      </c>
      <c r="AR167" s="1" t="s">
        <v>2</v>
      </c>
    </row>
    <row r="168" spans="1:44" ht="27.6" customHeight="1" outlineLevel="1" x14ac:dyDescent="0.3">
      <c r="A168" s="33">
        <v>163</v>
      </c>
      <c r="B168" s="34">
        <v>99</v>
      </c>
      <c r="D168" s="451"/>
      <c r="E168" s="1153"/>
      <c r="F168" s="674" t="s">
        <v>134</v>
      </c>
      <c r="G168" s="1108" t="s">
        <v>293</v>
      </c>
      <c r="H168" s="1176"/>
      <c r="I168" s="69" t="s">
        <v>26</v>
      </c>
      <c r="J168" s="70" t="s">
        <v>43</v>
      </c>
      <c r="K168" s="71">
        <v>23</v>
      </c>
      <c r="L168" s="72" t="s">
        <v>78</v>
      </c>
      <c r="M168" s="64"/>
      <c r="N168" s="65">
        <v>4.5142857142857142</v>
      </c>
      <c r="O168" s="66">
        <v>0.61904761904761896</v>
      </c>
      <c r="P168" s="66">
        <v>1.5238095238095239</v>
      </c>
      <c r="Q168" s="66">
        <v>3.7619047619047619</v>
      </c>
      <c r="R168" s="66">
        <v>0</v>
      </c>
      <c r="S168" s="66">
        <v>5.9047619047619042</v>
      </c>
      <c r="T168" s="66">
        <v>4.6190476190476186</v>
      </c>
      <c r="U168" s="73">
        <v>6.6819047619047609</v>
      </c>
      <c r="V168" s="68"/>
      <c r="W168" s="55"/>
      <c r="X168" s="101"/>
      <c r="Y168" s="102"/>
      <c r="Z168" s="102"/>
      <c r="AA168" s="102"/>
      <c r="AB168" s="103"/>
      <c r="AC168" s="101"/>
      <c r="AD168" s="102"/>
      <c r="AE168" s="102"/>
      <c r="AF168" s="103"/>
      <c r="AG168" s="123"/>
      <c r="AH168" s="102"/>
      <c r="AI168" s="102"/>
      <c r="AJ168" s="104"/>
      <c r="AK168" s="101"/>
      <c r="AL168" s="102"/>
      <c r="AM168" s="51"/>
      <c r="AN168" s="648" t="s">
        <v>8116</v>
      </c>
      <c r="AO168" s="607" t="str">
        <f t="shared" si="5"/>
        <v>해당없음</v>
      </c>
      <c r="AP168" s="179" t="str">
        <f>IF(AN168="해당없음","해당없음",INDEX($W$5:$AL$5, MATCH("◎", $W168:AL168,0)))</f>
        <v>해당없음</v>
      </c>
      <c r="AQ168" s="16" t="str">
        <f t="shared" si="4"/>
        <v>0인</v>
      </c>
      <c r="AR168" s="1" t="s">
        <v>2</v>
      </c>
    </row>
    <row r="169" spans="1:44" ht="27.6" customHeight="1" outlineLevel="1" x14ac:dyDescent="0.3">
      <c r="A169" s="33">
        <v>164</v>
      </c>
      <c r="B169" s="34">
        <v>102</v>
      </c>
      <c r="D169" s="451"/>
      <c r="E169" s="1153"/>
      <c r="F169" s="674" t="s">
        <v>138</v>
      </c>
      <c r="G169" s="1107" t="s">
        <v>294</v>
      </c>
      <c r="H169" s="1176"/>
      <c r="I169" s="69" t="s">
        <v>26</v>
      </c>
      <c r="J169" s="214" t="s">
        <v>43</v>
      </c>
      <c r="K169" s="121">
        <v>8.5</v>
      </c>
      <c r="L169" s="122" t="s">
        <v>78</v>
      </c>
      <c r="M169" s="112"/>
      <c r="N169" s="65">
        <v>4.3733333333333331</v>
      </c>
      <c r="O169" s="66">
        <v>0.13333333333333333</v>
      </c>
      <c r="P169" s="66">
        <v>0.93333333333333335</v>
      </c>
      <c r="Q169" s="66">
        <v>3.6666666666666665</v>
      </c>
      <c r="R169" s="66">
        <v>6.6666666666666666E-2</v>
      </c>
      <c r="S169" s="66">
        <v>4.8</v>
      </c>
      <c r="T169" s="66">
        <v>4.4666666666666668</v>
      </c>
      <c r="U169" s="73">
        <v>6.2826666666666666</v>
      </c>
      <c r="V169" s="68"/>
      <c r="W169" s="55"/>
      <c r="X169" s="101"/>
      <c r="Y169" s="102"/>
      <c r="Z169" s="102"/>
      <c r="AA169" s="102"/>
      <c r="AB169" s="103"/>
      <c r="AC169" s="101"/>
      <c r="AD169" s="102"/>
      <c r="AE169" s="102"/>
      <c r="AF169" s="103"/>
      <c r="AG169" s="123"/>
      <c r="AH169" s="102"/>
      <c r="AI169" s="102"/>
      <c r="AJ169" s="104"/>
      <c r="AK169" s="101"/>
      <c r="AL169" s="102"/>
      <c r="AM169" s="51"/>
      <c r="AN169" s="648" t="s">
        <v>8116</v>
      </c>
      <c r="AO169" s="607" t="str">
        <f t="shared" si="5"/>
        <v>해당없음</v>
      </c>
      <c r="AP169" s="179" t="str">
        <f>IF(AN169="해당없음","해당없음",INDEX($W$5:$AL$5, MATCH("◎", $W169:AL169,0)))</f>
        <v>해당없음</v>
      </c>
      <c r="AQ169" s="16" t="str">
        <f t="shared" si="4"/>
        <v>0인</v>
      </c>
      <c r="AR169" s="1" t="s">
        <v>2</v>
      </c>
    </row>
    <row r="170" spans="1:44" ht="27.6" customHeight="1" outlineLevel="1" x14ac:dyDescent="0.3">
      <c r="A170" s="33">
        <v>165</v>
      </c>
      <c r="B170" s="34">
        <v>103</v>
      </c>
      <c r="D170" s="451"/>
      <c r="E170" s="1153"/>
      <c r="F170" s="1111" t="s">
        <v>141</v>
      </c>
      <c r="G170" s="1150" t="s">
        <v>295</v>
      </c>
      <c r="H170" s="1187"/>
      <c r="I170" s="69" t="s">
        <v>26</v>
      </c>
      <c r="J170" s="214" t="s">
        <v>43</v>
      </c>
      <c r="K170" s="121">
        <v>1.5</v>
      </c>
      <c r="L170" s="122" t="s">
        <v>78</v>
      </c>
      <c r="M170" s="112"/>
      <c r="N170" s="65">
        <v>2.706666666666667</v>
      </c>
      <c r="O170" s="66">
        <v>0</v>
      </c>
      <c r="P170" s="66">
        <v>0.26666666666666666</v>
      </c>
      <c r="Q170" s="66">
        <v>3.6666666666666665</v>
      </c>
      <c r="R170" s="66">
        <v>0</v>
      </c>
      <c r="S170" s="66">
        <v>3.9333333333333327</v>
      </c>
      <c r="T170" s="66">
        <v>2.4666666666666668</v>
      </c>
      <c r="U170" s="73">
        <v>3.8426666666666671</v>
      </c>
      <c r="V170" s="68"/>
      <c r="W170" s="55"/>
      <c r="X170" s="101"/>
      <c r="Y170" s="102"/>
      <c r="Z170" s="102"/>
      <c r="AA170" s="102"/>
      <c r="AB170" s="103"/>
      <c r="AC170" s="101"/>
      <c r="AD170" s="102"/>
      <c r="AE170" s="102"/>
      <c r="AF170" s="103"/>
      <c r="AG170" s="123"/>
      <c r="AH170" s="102"/>
      <c r="AI170" s="102"/>
      <c r="AJ170" s="104"/>
      <c r="AK170" s="101"/>
      <c r="AL170" s="102"/>
      <c r="AM170" s="51"/>
      <c r="AN170" s="648" t="s">
        <v>8116</v>
      </c>
      <c r="AO170" s="607" t="str">
        <f t="shared" si="5"/>
        <v>해당없음</v>
      </c>
      <c r="AP170" s="179" t="str">
        <f>IF(AN170="해당없음","해당없음",INDEX($W$5:$AL$5, MATCH("◎", $W170:AL170,0)))</f>
        <v>해당없음</v>
      </c>
      <c r="AQ170" s="16" t="str">
        <f t="shared" si="4"/>
        <v>0인</v>
      </c>
      <c r="AR170" s="1" t="s">
        <v>2</v>
      </c>
    </row>
    <row r="171" spans="1:44" ht="27.6" customHeight="1" outlineLevel="1" x14ac:dyDescent="0.3">
      <c r="A171" s="33">
        <v>166</v>
      </c>
      <c r="B171" s="34">
        <v>104</v>
      </c>
      <c r="D171" s="451"/>
      <c r="E171" s="1153"/>
      <c r="F171" s="1111"/>
      <c r="G171" s="1150" t="s">
        <v>296</v>
      </c>
      <c r="H171" s="1187"/>
      <c r="I171" s="69" t="s">
        <v>26</v>
      </c>
      <c r="J171" s="214" t="s">
        <v>43</v>
      </c>
      <c r="K171" s="121">
        <v>6.3571428571428568</v>
      </c>
      <c r="L171" s="122" t="s">
        <v>78</v>
      </c>
      <c r="M171" s="112"/>
      <c r="N171" s="65">
        <v>2.5066666666666664</v>
      </c>
      <c r="O171" s="66">
        <v>0</v>
      </c>
      <c r="P171" s="66">
        <v>0.26666666666666666</v>
      </c>
      <c r="Q171" s="66">
        <v>3.6666666666666665</v>
      </c>
      <c r="R171" s="66">
        <v>0</v>
      </c>
      <c r="S171" s="66">
        <v>3.9333333333333327</v>
      </c>
      <c r="T171" s="66">
        <v>2.4666666666666668</v>
      </c>
      <c r="U171" s="73">
        <v>3.7626666666666662</v>
      </c>
      <c r="V171" s="68"/>
      <c r="W171" s="55"/>
      <c r="X171" s="101"/>
      <c r="Y171" s="102"/>
      <c r="Z171" s="102"/>
      <c r="AA171" s="102"/>
      <c r="AB171" s="103"/>
      <c r="AC171" s="101"/>
      <c r="AD171" s="102"/>
      <c r="AE171" s="102"/>
      <c r="AF171" s="103"/>
      <c r="AG171" s="123"/>
      <c r="AH171" s="102"/>
      <c r="AI171" s="102"/>
      <c r="AJ171" s="103"/>
      <c r="AK171" s="101"/>
      <c r="AL171" s="102"/>
      <c r="AM171" s="51"/>
      <c r="AN171" s="648" t="s">
        <v>8116</v>
      </c>
      <c r="AO171" s="607" t="str">
        <f t="shared" si="5"/>
        <v>해당없음</v>
      </c>
      <c r="AP171" s="179" t="str">
        <f>IF(AN171="해당없음","해당없음",INDEX($W$5:$AL$5, MATCH("◎", $W171:AL171,0)))</f>
        <v>해당없음</v>
      </c>
      <c r="AQ171" s="16" t="str">
        <f t="shared" si="4"/>
        <v>0인</v>
      </c>
      <c r="AR171" s="1" t="s">
        <v>2</v>
      </c>
    </row>
    <row r="172" spans="1:44" ht="27.6" customHeight="1" outlineLevel="1" x14ac:dyDescent="0.3">
      <c r="A172" s="33">
        <v>167</v>
      </c>
      <c r="B172" s="34">
        <v>109</v>
      </c>
      <c r="D172" s="451"/>
      <c r="E172" s="1153"/>
      <c r="F172" s="674" t="s">
        <v>297</v>
      </c>
      <c r="G172" s="1150" t="s">
        <v>298</v>
      </c>
      <c r="H172" s="1187"/>
      <c r="I172" s="69" t="s">
        <v>26</v>
      </c>
      <c r="J172" s="214" t="s">
        <v>129</v>
      </c>
      <c r="K172" s="121">
        <v>12.571428571428571</v>
      </c>
      <c r="L172" s="122" t="s">
        <v>78</v>
      </c>
      <c r="M172" s="112"/>
      <c r="N172" s="65">
        <v>3.84</v>
      </c>
      <c r="O172" s="66">
        <v>0</v>
      </c>
      <c r="P172" s="66">
        <v>0.2</v>
      </c>
      <c r="Q172" s="66">
        <v>3.6666666666666665</v>
      </c>
      <c r="R172" s="66">
        <v>0</v>
      </c>
      <c r="S172" s="66">
        <v>3.8666666666666663</v>
      </c>
      <c r="T172" s="66">
        <v>3.6</v>
      </c>
      <c r="U172" s="73">
        <v>5.1893333333333329</v>
      </c>
      <c r="V172" s="68"/>
      <c r="W172" s="55"/>
      <c r="X172" s="101"/>
      <c r="Y172" s="102"/>
      <c r="Z172" s="102"/>
      <c r="AA172" s="102"/>
      <c r="AB172" s="103"/>
      <c r="AC172" s="101"/>
      <c r="AD172" s="102"/>
      <c r="AE172" s="102"/>
      <c r="AF172" s="103"/>
      <c r="AG172" s="123"/>
      <c r="AH172" s="102"/>
      <c r="AI172" s="102"/>
      <c r="AJ172" s="104"/>
      <c r="AK172" s="101"/>
      <c r="AL172" s="102"/>
      <c r="AM172" s="51"/>
      <c r="AN172" s="648" t="s">
        <v>8116</v>
      </c>
      <c r="AO172" s="607" t="str">
        <f t="shared" si="5"/>
        <v>해당없음</v>
      </c>
      <c r="AP172" s="179" t="str">
        <f>IF(AN172="해당없음","해당없음",INDEX($W$5:$AL$5, MATCH("◎", $W172:AL172,0)))</f>
        <v>해당없음</v>
      </c>
      <c r="AQ172" s="16" t="str">
        <f t="shared" si="4"/>
        <v>0인</v>
      </c>
      <c r="AR172" s="1" t="s">
        <v>2</v>
      </c>
    </row>
    <row r="173" spans="1:44" ht="27.6" customHeight="1" outlineLevel="1" x14ac:dyDescent="0.3">
      <c r="A173" s="33">
        <v>168</v>
      </c>
      <c r="B173" s="34"/>
      <c r="D173" s="451"/>
      <c r="E173" s="1153"/>
      <c r="F173" s="674" t="s">
        <v>299</v>
      </c>
      <c r="G173" s="684" t="s">
        <v>300</v>
      </c>
      <c r="H173" s="709"/>
      <c r="I173" s="69" t="s">
        <v>42</v>
      </c>
      <c r="J173" s="214"/>
      <c r="K173" s="121"/>
      <c r="L173" s="122"/>
      <c r="M173" s="112"/>
      <c r="N173" s="65"/>
      <c r="O173" s="66"/>
      <c r="P173" s="66"/>
      <c r="Q173" s="66"/>
      <c r="R173" s="66"/>
      <c r="S173" s="66"/>
      <c r="T173" s="66"/>
      <c r="U173" s="73"/>
      <c r="V173" s="68"/>
      <c r="W173" s="55"/>
      <c r="X173" s="101"/>
      <c r="Y173" s="102"/>
      <c r="Z173" s="102"/>
      <c r="AA173" s="102"/>
      <c r="AB173" s="103"/>
      <c r="AC173" s="101"/>
      <c r="AD173" s="102"/>
      <c r="AE173" s="102"/>
      <c r="AF173" s="103"/>
      <c r="AG173" s="123"/>
      <c r="AH173" s="102"/>
      <c r="AI173" s="102"/>
      <c r="AJ173" s="104"/>
      <c r="AK173" s="101"/>
      <c r="AL173" s="102"/>
      <c r="AM173" s="51"/>
      <c r="AN173" s="648" t="s">
        <v>8116</v>
      </c>
      <c r="AO173" s="607" t="str">
        <f t="shared" si="5"/>
        <v>해당없음</v>
      </c>
      <c r="AP173" s="179" t="str">
        <f>IF(AN173="해당없음","해당없음",INDEX($W$5:$AL$5, MATCH("◎", $W173:AL173,0)))</f>
        <v>해당없음</v>
      </c>
      <c r="AQ173" s="16" t="str">
        <f t="shared" si="4"/>
        <v>0인</v>
      </c>
      <c r="AR173" s="1" t="s">
        <v>2</v>
      </c>
    </row>
    <row r="174" spans="1:44" ht="27.6" customHeight="1" outlineLevel="1" x14ac:dyDescent="0.3">
      <c r="A174" s="33">
        <v>169</v>
      </c>
      <c r="B174" s="34"/>
      <c r="D174" s="451"/>
      <c r="E174" s="1153"/>
      <c r="F174" s="674" t="s">
        <v>151</v>
      </c>
      <c r="G174" s="684" t="s">
        <v>300</v>
      </c>
      <c r="H174" s="709"/>
      <c r="I174" s="69" t="s">
        <v>42</v>
      </c>
      <c r="J174" s="214"/>
      <c r="K174" s="121"/>
      <c r="L174" s="122"/>
      <c r="M174" s="112"/>
      <c r="N174" s="65"/>
      <c r="O174" s="66"/>
      <c r="P174" s="66"/>
      <c r="Q174" s="66"/>
      <c r="R174" s="66"/>
      <c r="S174" s="66"/>
      <c r="T174" s="66"/>
      <c r="U174" s="73"/>
      <c r="V174" s="68"/>
      <c r="W174" s="55"/>
      <c r="X174" s="101"/>
      <c r="Y174" s="102"/>
      <c r="Z174" s="102"/>
      <c r="AA174" s="102"/>
      <c r="AB174" s="103"/>
      <c r="AC174" s="101"/>
      <c r="AD174" s="102"/>
      <c r="AE174" s="102"/>
      <c r="AF174" s="103"/>
      <c r="AG174" s="123"/>
      <c r="AH174" s="102"/>
      <c r="AI174" s="102"/>
      <c r="AJ174" s="104"/>
      <c r="AK174" s="101"/>
      <c r="AL174" s="102"/>
      <c r="AM174" s="51"/>
      <c r="AN174" s="648" t="s">
        <v>8116</v>
      </c>
      <c r="AO174" s="607" t="str">
        <f t="shared" si="5"/>
        <v>해당없음</v>
      </c>
      <c r="AP174" s="179" t="str">
        <f>IF(AN174="해당없음","해당없음",INDEX($W$5:$AL$5, MATCH("◎", $W174:AL174,0)))</f>
        <v>해당없음</v>
      </c>
      <c r="AQ174" s="16" t="str">
        <f t="shared" si="4"/>
        <v>0인</v>
      </c>
      <c r="AR174" s="1" t="s">
        <v>2</v>
      </c>
    </row>
    <row r="175" spans="1:44" ht="27.6" customHeight="1" outlineLevel="1" x14ac:dyDescent="0.3">
      <c r="A175" s="33">
        <v>170</v>
      </c>
      <c r="B175" s="34"/>
      <c r="D175" s="451"/>
      <c r="E175" s="1153"/>
      <c r="F175" s="674" t="s">
        <v>153</v>
      </c>
      <c r="G175" s="684" t="s">
        <v>300</v>
      </c>
      <c r="H175" s="709"/>
      <c r="I175" s="69" t="s">
        <v>42</v>
      </c>
      <c r="J175" s="214"/>
      <c r="K175" s="121"/>
      <c r="L175" s="122"/>
      <c r="M175" s="112"/>
      <c r="N175" s="65"/>
      <c r="O175" s="66"/>
      <c r="P175" s="66"/>
      <c r="Q175" s="66"/>
      <c r="R175" s="66"/>
      <c r="S175" s="66"/>
      <c r="T175" s="66"/>
      <c r="U175" s="73"/>
      <c r="V175" s="68"/>
      <c r="W175" s="55"/>
      <c r="X175" s="101"/>
      <c r="Y175" s="102"/>
      <c r="Z175" s="102"/>
      <c r="AA175" s="102"/>
      <c r="AB175" s="103"/>
      <c r="AC175" s="101"/>
      <c r="AD175" s="102"/>
      <c r="AE175" s="102"/>
      <c r="AF175" s="103"/>
      <c r="AG175" s="123"/>
      <c r="AH175" s="102"/>
      <c r="AI175" s="102"/>
      <c r="AJ175" s="104"/>
      <c r="AK175" s="101"/>
      <c r="AL175" s="102"/>
      <c r="AM175" s="51"/>
      <c r="AN175" s="648" t="s">
        <v>8116</v>
      </c>
      <c r="AO175" s="607" t="str">
        <f t="shared" si="5"/>
        <v>해당없음</v>
      </c>
      <c r="AP175" s="179" t="str">
        <f>IF(AN175="해당없음","해당없음",INDEX($W$5:$AL$5, MATCH("◎", $W175:AL175,0)))</f>
        <v>해당없음</v>
      </c>
      <c r="AQ175" s="16" t="str">
        <f t="shared" si="4"/>
        <v>0인</v>
      </c>
      <c r="AR175" s="1" t="s">
        <v>2</v>
      </c>
    </row>
    <row r="176" spans="1:44" ht="27.6" customHeight="1" outlineLevel="1" x14ac:dyDescent="0.3">
      <c r="A176" s="33">
        <v>171</v>
      </c>
      <c r="B176" s="34"/>
      <c r="D176" s="451"/>
      <c r="E176" s="1153"/>
      <c r="F176" s="674" t="s">
        <v>155</v>
      </c>
      <c r="G176" s="684" t="s">
        <v>300</v>
      </c>
      <c r="H176" s="709"/>
      <c r="I176" s="69" t="s">
        <v>42</v>
      </c>
      <c r="J176" s="214"/>
      <c r="K176" s="121"/>
      <c r="L176" s="122"/>
      <c r="M176" s="112"/>
      <c r="N176" s="65"/>
      <c r="O176" s="66"/>
      <c r="P176" s="66"/>
      <c r="Q176" s="66"/>
      <c r="R176" s="66"/>
      <c r="S176" s="66"/>
      <c r="T176" s="66"/>
      <c r="U176" s="73"/>
      <c r="V176" s="68"/>
      <c r="W176" s="55"/>
      <c r="X176" s="101"/>
      <c r="Y176" s="102"/>
      <c r="Z176" s="102"/>
      <c r="AA176" s="102"/>
      <c r="AB176" s="103"/>
      <c r="AC176" s="101"/>
      <c r="AD176" s="102"/>
      <c r="AE176" s="102"/>
      <c r="AF176" s="103"/>
      <c r="AG176" s="123"/>
      <c r="AH176" s="102"/>
      <c r="AI176" s="102"/>
      <c r="AJ176" s="104"/>
      <c r="AK176" s="101"/>
      <c r="AL176" s="102"/>
      <c r="AM176" s="51"/>
      <c r="AN176" s="648" t="s">
        <v>8116</v>
      </c>
      <c r="AO176" s="607" t="str">
        <f t="shared" si="5"/>
        <v>해당없음</v>
      </c>
      <c r="AP176" s="179" t="str">
        <f>IF(AN176="해당없음","해당없음",INDEX($W$5:$AL$5, MATCH("◎", $W176:AL176,0)))</f>
        <v>해당없음</v>
      </c>
      <c r="AQ176" s="16" t="str">
        <f t="shared" si="4"/>
        <v>0인</v>
      </c>
      <c r="AR176" s="1" t="s">
        <v>2</v>
      </c>
    </row>
    <row r="177" spans="1:44" ht="27.6" customHeight="1" outlineLevel="1" x14ac:dyDescent="0.3">
      <c r="A177" s="33">
        <v>172</v>
      </c>
      <c r="B177" s="86" t="s">
        <v>301</v>
      </c>
      <c r="D177" s="451"/>
      <c r="E177" s="1153"/>
      <c r="F177" s="710" t="s">
        <v>302</v>
      </c>
      <c r="G177" s="1150" t="s">
        <v>300</v>
      </c>
      <c r="H177" s="1187"/>
      <c r="I177" s="79" t="s">
        <v>63</v>
      </c>
      <c r="J177" s="105"/>
      <c r="K177" s="71"/>
      <c r="L177" s="72" t="s">
        <v>78</v>
      </c>
      <c r="M177" s="64"/>
      <c r="N177" s="106"/>
      <c r="O177" s="107"/>
      <c r="P177" s="107"/>
      <c r="Q177" s="107"/>
      <c r="R177" s="107"/>
      <c r="S177" s="107"/>
      <c r="T177" s="107"/>
      <c r="U177" s="108"/>
      <c r="V177" s="68"/>
      <c r="W177" s="55"/>
      <c r="X177" s="101"/>
      <c r="Y177" s="102"/>
      <c r="Z177" s="102"/>
      <c r="AA177" s="102"/>
      <c r="AB177" s="103"/>
      <c r="AC177" s="101"/>
      <c r="AD177" s="102"/>
      <c r="AE177" s="102"/>
      <c r="AF177" s="103"/>
      <c r="AG177" s="123"/>
      <c r="AH177" s="102"/>
      <c r="AI177" s="102"/>
      <c r="AJ177" s="104"/>
      <c r="AK177" s="101"/>
      <c r="AL177" s="102"/>
      <c r="AM177" s="51"/>
      <c r="AN177" s="648" t="s">
        <v>8116</v>
      </c>
      <c r="AO177" s="607" t="str">
        <f t="shared" si="5"/>
        <v>해당없음</v>
      </c>
      <c r="AP177" s="179" t="str">
        <f>IF(AN177="해당없음","해당없음",INDEX($W$5:$AL$5, MATCH("◎", $W177:AL177,0)))</f>
        <v>해당없음</v>
      </c>
      <c r="AQ177" s="16" t="str">
        <f t="shared" si="4"/>
        <v>0인</v>
      </c>
      <c r="AR177" s="1" t="s">
        <v>2</v>
      </c>
    </row>
    <row r="178" spans="1:44" ht="27.6" customHeight="1" outlineLevel="1" x14ac:dyDescent="0.3">
      <c r="A178" s="33">
        <v>173</v>
      </c>
      <c r="B178" s="86" t="s">
        <v>303</v>
      </c>
      <c r="D178" s="451"/>
      <c r="E178" s="1154"/>
      <c r="F178" s="711" t="s">
        <v>304</v>
      </c>
      <c r="G178" s="1162" t="s">
        <v>300</v>
      </c>
      <c r="H178" s="1204"/>
      <c r="I178" s="135" t="s">
        <v>56</v>
      </c>
      <c r="J178" s="136"/>
      <c r="K178" s="137"/>
      <c r="L178" s="138" t="s">
        <v>78</v>
      </c>
      <c r="M178" s="64"/>
      <c r="N178" s="139"/>
      <c r="O178" s="140"/>
      <c r="P178" s="140"/>
      <c r="Q178" s="140"/>
      <c r="R178" s="140"/>
      <c r="S178" s="140"/>
      <c r="T178" s="140"/>
      <c r="U178" s="141"/>
      <c r="V178" s="68"/>
      <c r="W178" s="55"/>
      <c r="X178" s="170"/>
      <c r="Y178" s="171"/>
      <c r="Z178" s="171"/>
      <c r="AA178" s="171"/>
      <c r="AB178" s="172"/>
      <c r="AC178" s="170"/>
      <c r="AD178" s="171"/>
      <c r="AE178" s="171"/>
      <c r="AF178" s="172"/>
      <c r="AG178" s="146"/>
      <c r="AH178" s="144"/>
      <c r="AI178" s="171"/>
      <c r="AJ178" s="174"/>
      <c r="AK178" s="170"/>
      <c r="AL178" s="171"/>
      <c r="AM178" s="148"/>
      <c r="AN178" s="648" t="s">
        <v>8116</v>
      </c>
      <c r="AO178" s="607" t="str">
        <f t="shared" si="5"/>
        <v>해당없음</v>
      </c>
      <c r="AP178" s="179" t="str">
        <f>IF(AN178="해당없음","해당없음",INDEX($W$5:$AL$5, MATCH("◎", $W178:AL178,0)))</f>
        <v>해당없음</v>
      </c>
      <c r="AQ178" s="16" t="str">
        <f t="shared" si="4"/>
        <v>0인</v>
      </c>
      <c r="AR178" s="1" t="s">
        <v>2</v>
      </c>
    </row>
    <row r="179" spans="1:44" ht="27.6" customHeight="1" outlineLevel="1" x14ac:dyDescent="0.3">
      <c r="A179" s="33">
        <v>174</v>
      </c>
      <c r="B179" s="34">
        <v>222</v>
      </c>
      <c r="D179" s="451"/>
      <c r="E179" s="1177" t="s">
        <v>162</v>
      </c>
      <c r="F179" s="1123" t="s">
        <v>73</v>
      </c>
      <c r="G179" s="1155" t="s">
        <v>305</v>
      </c>
      <c r="H179" s="1156"/>
      <c r="I179" s="87" t="s">
        <v>71</v>
      </c>
      <c r="J179" s="88" t="s">
        <v>43</v>
      </c>
      <c r="K179" s="71">
        <v>12.4</v>
      </c>
      <c r="L179" s="72" t="s">
        <v>78</v>
      </c>
      <c r="M179" s="64"/>
      <c r="N179" s="65">
        <v>2.9187500000000002</v>
      </c>
      <c r="O179" s="66">
        <v>8.3333333333333329E-2</v>
      </c>
      <c r="P179" s="66">
        <v>3.083333333333333</v>
      </c>
      <c r="Q179" s="66">
        <v>4.1666666666666664E-2</v>
      </c>
      <c r="R179" s="66">
        <v>4.1666666666666664E-2</v>
      </c>
      <c r="S179" s="66">
        <v>3.25</v>
      </c>
      <c r="T179" s="66">
        <v>2.96875</v>
      </c>
      <c r="U179" s="73">
        <v>4.1924999999999999</v>
      </c>
      <c r="V179" s="215"/>
      <c r="W179" s="55"/>
      <c r="X179" s="101"/>
      <c r="Y179" s="102"/>
      <c r="Z179" s="102"/>
      <c r="AA179" s="102"/>
      <c r="AB179" s="103"/>
      <c r="AC179" s="101"/>
      <c r="AD179" s="102"/>
      <c r="AE179" s="102"/>
      <c r="AF179" s="103"/>
      <c r="AG179" s="123"/>
      <c r="AH179" s="102"/>
      <c r="AI179" s="102"/>
      <c r="AJ179" s="104"/>
      <c r="AK179" s="101"/>
      <c r="AL179" s="102"/>
      <c r="AM179" s="51"/>
      <c r="AN179" s="648" t="s">
        <v>8116</v>
      </c>
      <c r="AO179" s="607" t="str">
        <f t="shared" si="5"/>
        <v>해당없음</v>
      </c>
      <c r="AP179" s="179" t="str">
        <f>IF(AN179="해당없음","해당없음",INDEX($W$5:$AL$5, MATCH("◎", $W179:AL179,0)))</f>
        <v>해당없음</v>
      </c>
      <c r="AQ179" s="16" t="str">
        <f t="shared" si="4"/>
        <v>0인</v>
      </c>
      <c r="AR179" s="1" t="s">
        <v>2</v>
      </c>
    </row>
    <row r="180" spans="1:44" ht="27.6" customHeight="1" outlineLevel="1" x14ac:dyDescent="0.3">
      <c r="A180" s="33">
        <v>175</v>
      </c>
      <c r="B180" s="34">
        <v>225</v>
      </c>
      <c r="D180" s="451"/>
      <c r="E180" s="1177"/>
      <c r="F180" s="1183"/>
      <c r="G180" s="1174" t="s">
        <v>306</v>
      </c>
      <c r="H180" s="1205"/>
      <c r="I180" s="60" t="s">
        <v>71</v>
      </c>
      <c r="J180" s="61" t="s">
        <v>43</v>
      </c>
      <c r="K180" s="71">
        <v>35.700000000000003</v>
      </c>
      <c r="L180" s="72" t="s">
        <v>78</v>
      </c>
      <c r="M180" s="64"/>
      <c r="N180" s="65">
        <v>4.5062499999999996</v>
      </c>
      <c r="O180" s="66">
        <v>1.8333333333333333</v>
      </c>
      <c r="P180" s="66">
        <v>3.1666666666666665</v>
      </c>
      <c r="Q180" s="66">
        <v>4.1666666666666664E-2</v>
      </c>
      <c r="R180" s="66">
        <v>8.3333333333333329E-2</v>
      </c>
      <c r="S180" s="66">
        <v>5.125</v>
      </c>
      <c r="T180" s="66">
        <v>3.59375</v>
      </c>
      <c r="U180" s="73">
        <v>5.7024999999999997</v>
      </c>
      <c r="V180" s="215"/>
      <c r="W180" s="55"/>
      <c r="X180" s="101"/>
      <c r="Y180" s="102"/>
      <c r="Z180" s="102"/>
      <c r="AA180" s="102"/>
      <c r="AB180" s="103"/>
      <c r="AC180" s="101"/>
      <c r="AD180" s="102"/>
      <c r="AE180" s="102"/>
      <c r="AF180" s="103"/>
      <c r="AG180" s="123"/>
      <c r="AH180" s="102"/>
      <c r="AI180" s="102"/>
      <c r="AJ180" s="104"/>
      <c r="AK180" s="101"/>
      <c r="AL180" s="102"/>
      <c r="AM180" s="51"/>
      <c r="AN180" s="648" t="s">
        <v>8116</v>
      </c>
      <c r="AO180" s="607" t="str">
        <f t="shared" si="5"/>
        <v>해당없음</v>
      </c>
      <c r="AP180" s="179" t="str">
        <f>IF(AN180="해당없음","해당없음",INDEX($W$5:$AL$5, MATCH("◎", $W180:AL180,0)))</f>
        <v>해당없음</v>
      </c>
      <c r="AQ180" s="16" t="str">
        <f t="shared" si="4"/>
        <v>0인</v>
      </c>
      <c r="AR180" s="1" t="s">
        <v>2</v>
      </c>
    </row>
    <row r="181" spans="1:44" ht="27.6" customHeight="1" outlineLevel="1" x14ac:dyDescent="0.3">
      <c r="A181" s="33">
        <v>176</v>
      </c>
      <c r="B181" s="34">
        <v>226</v>
      </c>
      <c r="D181" s="451"/>
      <c r="E181" s="1177"/>
      <c r="F181" s="1206" t="s">
        <v>166</v>
      </c>
      <c r="G181" s="1107" t="s">
        <v>307</v>
      </c>
      <c r="H181" s="1176"/>
      <c r="I181" s="69" t="s">
        <v>71</v>
      </c>
      <c r="J181" s="70" t="s">
        <v>43</v>
      </c>
      <c r="K181" s="71">
        <v>23.7</v>
      </c>
      <c r="L181" s="72" t="s">
        <v>78</v>
      </c>
      <c r="M181" s="64"/>
      <c r="N181" s="65">
        <v>3.45</v>
      </c>
      <c r="O181" s="66">
        <v>0.95833333333333326</v>
      </c>
      <c r="P181" s="66">
        <v>2.916666666666667</v>
      </c>
      <c r="Q181" s="66">
        <v>4.1666666666666664E-2</v>
      </c>
      <c r="R181" s="66">
        <v>8.3333333333333329E-2</v>
      </c>
      <c r="S181" s="66">
        <v>4</v>
      </c>
      <c r="T181" s="66">
        <v>3.53125</v>
      </c>
      <c r="U181" s="73">
        <v>5.0050000000000008</v>
      </c>
      <c r="V181" s="215"/>
      <c r="W181" s="55"/>
      <c r="X181" s="101"/>
      <c r="Y181" s="102"/>
      <c r="Z181" s="102"/>
      <c r="AA181" s="102"/>
      <c r="AB181" s="103"/>
      <c r="AC181" s="101"/>
      <c r="AD181" s="102"/>
      <c r="AE181" s="102"/>
      <c r="AF181" s="103"/>
      <c r="AG181" s="123"/>
      <c r="AH181" s="102"/>
      <c r="AI181" s="102"/>
      <c r="AJ181" s="104"/>
      <c r="AK181" s="101"/>
      <c r="AL181" s="102"/>
      <c r="AM181" s="51"/>
      <c r="AN181" s="648" t="s">
        <v>8116</v>
      </c>
      <c r="AO181" s="607" t="str">
        <f t="shared" si="5"/>
        <v>해당없음</v>
      </c>
      <c r="AP181" s="179" t="str">
        <f>IF(AN181="해당없음","해당없음",INDEX($W$5:$AL$5, MATCH("◎", $W181:AL181,0)))</f>
        <v>해당없음</v>
      </c>
      <c r="AQ181" s="16" t="str">
        <f t="shared" si="4"/>
        <v>0인</v>
      </c>
      <c r="AR181" s="1" t="s">
        <v>2</v>
      </c>
    </row>
    <row r="182" spans="1:44" ht="27.6" customHeight="1" outlineLevel="1" x14ac:dyDescent="0.3">
      <c r="A182" s="33">
        <v>177</v>
      </c>
      <c r="B182" s="34">
        <v>227</v>
      </c>
      <c r="D182" s="451"/>
      <c r="E182" s="1177"/>
      <c r="F182" s="1207"/>
      <c r="G182" s="1107" t="s">
        <v>308</v>
      </c>
      <c r="H182" s="1176"/>
      <c r="I182" s="69" t="s">
        <v>71</v>
      </c>
      <c r="J182" s="70" t="s">
        <v>43</v>
      </c>
      <c r="K182" s="71">
        <v>9.1</v>
      </c>
      <c r="L182" s="72" t="s">
        <v>78</v>
      </c>
      <c r="M182" s="64"/>
      <c r="N182" s="65">
        <v>3.2</v>
      </c>
      <c r="O182" s="66">
        <v>8.3333333333333329E-2</v>
      </c>
      <c r="P182" s="66">
        <v>3.041666666666667</v>
      </c>
      <c r="Q182" s="66">
        <v>4.1666666666666664E-2</v>
      </c>
      <c r="R182" s="66">
        <v>4.1666666666666664E-2</v>
      </c>
      <c r="S182" s="66">
        <v>3.208333333333333</v>
      </c>
      <c r="T182" s="66">
        <v>3.0625</v>
      </c>
      <c r="U182" s="73">
        <v>4.371666666666667</v>
      </c>
      <c r="V182" s="215"/>
      <c r="W182" s="55"/>
      <c r="X182" s="101"/>
      <c r="Y182" s="102"/>
      <c r="Z182" s="102"/>
      <c r="AA182" s="102"/>
      <c r="AB182" s="103"/>
      <c r="AC182" s="101"/>
      <c r="AD182" s="102"/>
      <c r="AE182" s="102"/>
      <c r="AF182" s="103"/>
      <c r="AG182" s="123"/>
      <c r="AH182" s="102"/>
      <c r="AI182" s="102"/>
      <c r="AJ182" s="104"/>
      <c r="AK182" s="101"/>
      <c r="AL182" s="102"/>
      <c r="AM182" s="51"/>
      <c r="AN182" s="648" t="s">
        <v>8116</v>
      </c>
      <c r="AO182" s="607" t="str">
        <f t="shared" si="5"/>
        <v>해당없음</v>
      </c>
      <c r="AP182" s="179" t="str">
        <f>IF(AN182="해당없음","해당없음",INDEX($W$5:$AL$5, MATCH("◎", $W182:AL182,0)))</f>
        <v>해당없음</v>
      </c>
      <c r="AQ182" s="16" t="str">
        <f t="shared" si="4"/>
        <v>0인</v>
      </c>
      <c r="AR182" s="1" t="s">
        <v>2</v>
      </c>
    </row>
    <row r="183" spans="1:44" ht="27.6" customHeight="1" outlineLevel="1" x14ac:dyDescent="0.3">
      <c r="A183" s="33">
        <v>178</v>
      </c>
      <c r="B183" s="34">
        <v>231</v>
      </c>
      <c r="D183" s="451"/>
      <c r="E183" s="1177"/>
      <c r="F183" s="1208"/>
      <c r="G183" s="1174" t="s">
        <v>309</v>
      </c>
      <c r="H183" s="1205"/>
      <c r="I183" s="60" t="s">
        <v>71</v>
      </c>
      <c r="J183" s="61" t="s">
        <v>43</v>
      </c>
      <c r="K183" s="71">
        <v>14.4</v>
      </c>
      <c r="L183" s="72" t="s">
        <v>78</v>
      </c>
      <c r="M183" s="64"/>
      <c r="N183" s="65">
        <v>3.5437500000000002</v>
      </c>
      <c r="O183" s="66">
        <v>8.3333333333333329E-2</v>
      </c>
      <c r="P183" s="66">
        <v>3.791666666666667</v>
      </c>
      <c r="Q183" s="66">
        <v>4.1666666666666664E-2</v>
      </c>
      <c r="R183" s="66">
        <v>8.3333333333333329E-2</v>
      </c>
      <c r="S183" s="66">
        <v>4</v>
      </c>
      <c r="T183" s="66">
        <v>4.40625</v>
      </c>
      <c r="U183" s="73">
        <v>5.7424999999999997</v>
      </c>
      <c r="V183" s="215"/>
      <c r="W183" s="55"/>
      <c r="X183" s="101"/>
      <c r="Y183" s="102"/>
      <c r="Z183" s="102"/>
      <c r="AA183" s="102"/>
      <c r="AB183" s="103"/>
      <c r="AC183" s="101"/>
      <c r="AD183" s="102"/>
      <c r="AE183" s="102"/>
      <c r="AF183" s="103"/>
      <c r="AG183" s="123"/>
      <c r="AH183" s="102"/>
      <c r="AI183" s="102"/>
      <c r="AJ183" s="104"/>
      <c r="AK183" s="101"/>
      <c r="AL183" s="102"/>
      <c r="AM183" s="51"/>
      <c r="AN183" s="648" t="s">
        <v>8116</v>
      </c>
      <c r="AO183" s="607" t="str">
        <f t="shared" si="5"/>
        <v>해당없음</v>
      </c>
      <c r="AP183" s="179" t="str">
        <f>IF(AN183="해당없음","해당없음",INDEX($W$5:$AL$5, MATCH("◎", $W183:AL183,0)))</f>
        <v>해당없음</v>
      </c>
      <c r="AQ183" s="16" t="str">
        <f t="shared" si="4"/>
        <v>0인</v>
      </c>
      <c r="AR183" s="1" t="s">
        <v>2</v>
      </c>
    </row>
    <row r="184" spans="1:44" ht="27.6" customHeight="1" outlineLevel="1" x14ac:dyDescent="0.3">
      <c r="A184" s="33">
        <v>179</v>
      </c>
      <c r="B184" s="34">
        <v>232</v>
      </c>
      <c r="D184" s="451"/>
      <c r="E184" s="1177"/>
      <c r="F184" s="1172"/>
      <c r="G184" s="1108" t="s">
        <v>310</v>
      </c>
      <c r="H184" s="1176"/>
      <c r="I184" s="69" t="s">
        <v>71</v>
      </c>
      <c r="J184" s="70" t="s">
        <v>43</v>
      </c>
      <c r="K184" s="71">
        <v>51.05</v>
      </c>
      <c r="L184" s="72" t="s">
        <v>78</v>
      </c>
      <c r="M184" s="64"/>
      <c r="N184" s="65">
        <v>3.1062500000000002</v>
      </c>
      <c r="O184" s="66">
        <v>0.95833333333333326</v>
      </c>
      <c r="P184" s="66">
        <v>2.916666666666667</v>
      </c>
      <c r="Q184" s="66">
        <v>4.1666666666666664E-2</v>
      </c>
      <c r="R184" s="66">
        <v>4.1666666666666664E-2</v>
      </c>
      <c r="S184" s="66">
        <v>3.9583333333333335</v>
      </c>
      <c r="T184" s="66">
        <v>3.71875</v>
      </c>
      <c r="U184" s="73">
        <v>5.0091666666666672</v>
      </c>
      <c r="V184" s="68"/>
      <c r="W184" s="55"/>
      <c r="X184" s="101"/>
      <c r="Y184" s="102"/>
      <c r="Z184" s="102"/>
      <c r="AA184" s="102"/>
      <c r="AB184" s="103"/>
      <c r="AC184" s="101"/>
      <c r="AD184" s="102"/>
      <c r="AE184" s="102"/>
      <c r="AF184" s="103"/>
      <c r="AG184" s="123"/>
      <c r="AH184" s="102"/>
      <c r="AI184" s="102"/>
      <c r="AJ184" s="104"/>
      <c r="AK184" s="101"/>
      <c r="AL184" s="102"/>
      <c r="AM184" s="51"/>
      <c r="AN184" s="648" t="s">
        <v>8116</v>
      </c>
      <c r="AO184" s="607" t="str">
        <f t="shared" si="5"/>
        <v>해당없음</v>
      </c>
      <c r="AP184" s="179" t="str">
        <f>IF(AN184="해당없음","해당없음",INDEX($W$5:$AL$5, MATCH("◎", $W184:AL184,0)))</f>
        <v>해당없음</v>
      </c>
      <c r="AQ184" s="16" t="str">
        <f t="shared" si="4"/>
        <v>0인</v>
      </c>
      <c r="AR184" s="1" t="s">
        <v>2</v>
      </c>
    </row>
    <row r="185" spans="1:44" ht="27.6" customHeight="1" outlineLevel="1" x14ac:dyDescent="0.3">
      <c r="A185" s="33">
        <v>180</v>
      </c>
      <c r="B185" s="34">
        <v>118</v>
      </c>
      <c r="D185" s="451"/>
      <c r="E185" s="1171" t="s">
        <v>311</v>
      </c>
      <c r="F185" s="1123" t="s">
        <v>312</v>
      </c>
      <c r="G185" s="1155" t="s">
        <v>313</v>
      </c>
      <c r="H185" s="1201"/>
      <c r="I185" s="87" t="s">
        <v>56</v>
      </c>
      <c r="J185" s="208" t="s">
        <v>43</v>
      </c>
      <c r="K185" s="191">
        <v>12.6</v>
      </c>
      <c r="L185" s="90" t="s">
        <v>78</v>
      </c>
      <c r="M185" s="64"/>
      <c r="N185" s="125">
        <v>4.1187500000000004</v>
      </c>
      <c r="O185" s="126">
        <v>1.5</v>
      </c>
      <c r="P185" s="126">
        <v>0.41666666666666669</v>
      </c>
      <c r="Q185" s="126">
        <v>8.3333333333333329E-2</v>
      </c>
      <c r="R185" s="126">
        <v>4.1666666666666664E-2</v>
      </c>
      <c r="S185" s="126">
        <v>2.041666666666667</v>
      </c>
      <c r="T185" s="126">
        <v>3.09375</v>
      </c>
      <c r="U185" s="93">
        <v>4.5308333333333337</v>
      </c>
      <c r="V185" s="68"/>
      <c r="W185" s="43"/>
      <c r="X185" s="94"/>
      <c r="Y185" s="95"/>
      <c r="Z185" s="95"/>
      <c r="AA185" s="95"/>
      <c r="AB185" s="96"/>
      <c r="AC185" s="94"/>
      <c r="AD185" s="95"/>
      <c r="AE185" s="95"/>
      <c r="AF185" s="96"/>
      <c r="AG185" s="209"/>
      <c r="AH185" s="95"/>
      <c r="AI185" s="95"/>
      <c r="AJ185" s="97"/>
      <c r="AK185" s="94"/>
      <c r="AL185" s="95"/>
      <c r="AM185" s="35" t="s">
        <v>314</v>
      </c>
      <c r="AN185" s="648" t="s">
        <v>8116</v>
      </c>
      <c r="AO185" s="607" t="str">
        <f t="shared" si="5"/>
        <v>해당없음</v>
      </c>
      <c r="AP185" s="179" t="str">
        <f>IF(AN185="해당없음","해당없음",INDEX($W$5:$AL$5, MATCH("◎", $W185:AL185,0)))</f>
        <v>해당없음</v>
      </c>
      <c r="AQ185" s="16" t="str">
        <f t="shared" si="4"/>
        <v>0인</v>
      </c>
      <c r="AR185" s="1" t="s">
        <v>2</v>
      </c>
    </row>
    <row r="186" spans="1:44" ht="27.6" customHeight="1" outlineLevel="1" x14ac:dyDescent="0.3">
      <c r="A186" s="33">
        <v>181</v>
      </c>
      <c r="B186" s="34">
        <v>119</v>
      </c>
      <c r="D186" s="451"/>
      <c r="E186" s="1171"/>
      <c r="F186" s="1111"/>
      <c r="G186" s="1107" t="s">
        <v>315</v>
      </c>
      <c r="H186" s="1176"/>
      <c r="I186" s="69" t="s">
        <v>56</v>
      </c>
      <c r="J186" s="197" t="s">
        <v>43</v>
      </c>
      <c r="K186" s="198">
        <v>13.4</v>
      </c>
      <c r="L186" s="72" t="s">
        <v>78</v>
      </c>
      <c r="M186" s="64"/>
      <c r="N186" s="65">
        <v>3.9937499999999999</v>
      </c>
      <c r="O186" s="66">
        <v>1.7083333333333335</v>
      </c>
      <c r="P186" s="66">
        <v>0.16666666666666666</v>
      </c>
      <c r="Q186" s="66">
        <v>4.1666666666666664E-2</v>
      </c>
      <c r="R186" s="66">
        <v>4.1666666666666664E-2</v>
      </c>
      <c r="S186" s="66">
        <v>1.9583333333333335</v>
      </c>
      <c r="T186" s="66">
        <v>2.5625</v>
      </c>
      <c r="U186" s="73">
        <v>4.0391666666666666</v>
      </c>
      <c r="V186" s="68"/>
      <c r="W186" s="55"/>
      <c r="X186" s="101"/>
      <c r="Y186" s="102"/>
      <c r="Z186" s="102"/>
      <c r="AA186" s="102"/>
      <c r="AB186" s="103"/>
      <c r="AC186" s="101"/>
      <c r="AD186" s="102"/>
      <c r="AE186" s="102"/>
      <c r="AF186" s="103"/>
      <c r="AG186" s="123"/>
      <c r="AH186" s="102"/>
      <c r="AI186" s="102"/>
      <c r="AJ186" s="104"/>
      <c r="AK186" s="101"/>
      <c r="AL186" s="102"/>
      <c r="AM186" s="51" t="s">
        <v>314</v>
      </c>
      <c r="AN186" s="648" t="s">
        <v>8116</v>
      </c>
      <c r="AO186" s="607" t="str">
        <f t="shared" si="5"/>
        <v>해당없음</v>
      </c>
      <c r="AP186" s="179" t="str">
        <f>IF(AN186="해당없음","해당없음",INDEX($W$5:$AL$5, MATCH("◎", $W186:AL186,0)))</f>
        <v>해당없음</v>
      </c>
      <c r="AQ186" s="16" t="str">
        <f t="shared" si="4"/>
        <v>0인</v>
      </c>
      <c r="AR186" s="1" t="s">
        <v>2</v>
      </c>
    </row>
    <row r="187" spans="1:44" ht="27.6" customHeight="1" outlineLevel="1" x14ac:dyDescent="0.3">
      <c r="A187" s="33">
        <v>182</v>
      </c>
      <c r="B187" s="34">
        <v>120</v>
      </c>
      <c r="D187" s="451"/>
      <c r="E187" s="1171"/>
      <c r="F187" s="1202" t="s">
        <v>316</v>
      </c>
      <c r="G187" s="1167"/>
      <c r="H187" s="1203"/>
      <c r="I187" s="135" t="s">
        <v>56</v>
      </c>
      <c r="J187" s="203" t="s">
        <v>43</v>
      </c>
      <c r="K187" s="204">
        <v>9.3333333333333339</v>
      </c>
      <c r="L187" s="138" t="s">
        <v>78</v>
      </c>
      <c r="M187" s="64"/>
      <c r="N187" s="150">
        <v>3.2124999999999999</v>
      </c>
      <c r="O187" s="151">
        <v>0.25</v>
      </c>
      <c r="P187" s="151">
        <v>4.1666666666666664E-2</v>
      </c>
      <c r="Q187" s="151">
        <v>8.3333333333333329E-2</v>
      </c>
      <c r="R187" s="151">
        <v>4.1666666666666664E-2</v>
      </c>
      <c r="S187" s="151">
        <v>0.41666666666666669</v>
      </c>
      <c r="T187" s="151">
        <v>3.5625</v>
      </c>
      <c r="U187" s="141">
        <v>4.2183333333333337</v>
      </c>
      <c r="V187" s="68"/>
      <c r="W187" s="142"/>
      <c r="X187" s="170"/>
      <c r="Y187" s="171"/>
      <c r="Z187" s="171"/>
      <c r="AA187" s="171"/>
      <c r="AB187" s="172"/>
      <c r="AC187" s="170"/>
      <c r="AD187" s="171"/>
      <c r="AE187" s="171"/>
      <c r="AF187" s="172"/>
      <c r="AG187" s="173"/>
      <c r="AH187" s="171"/>
      <c r="AI187" s="171"/>
      <c r="AJ187" s="174"/>
      <c r="AK187" s="170"/>
      <c r="AL187" s="171"/>
      <c r="AM187" s="207" t="s">
        <v>314</v>
      </c>
      <c r="AN187" s="648" t="s">
        <v>8116</v>
      </c>
      <c r="AO187" s="607" t="str">
        <f t="shared" si="5"/>
        <v>해당없음</v>
      </c>
      <c r="AP187" s="179" t="str">
        <f>IF(AN187="해당없음","해당없음",INDEX($W$5:$AL$5, MATCH("◎", $W187:AL187,0)))</f>
        <v>해당없음</v>
      </c>
      <c r="AQ187" s="16" t="str">
        <f t="shared" si="4"/>
        <v>0인</v>
      </c>
      <c r="AR187" s="1" t="s">
        <v>2</v>
      </c>
    </row>
    <row r="188" spans="1:44" ht="27.6" customHeight="1" outlineLevel="1" x14ac:dyDescent="0.3">
      <c r="A188" s="33">
        <v>183</v>
      </c>
      <c r="B188" s="34" t="s">
        <v>317</v>
      </c>
      <c r="D188" s="451"/>
      <c r="E188" s="1152" t="s">
        <v>318</v>
      </c>
      <c r="F188" s="1197" t="s">
        <v>319</v>
      </c>
      <c r="G188" s="1198"/>
      <c r="H188" s="1199"/>
      <c r="I188" s="87" t="s">
        <v>71</v>
      </c>
      <c r="J188" s="190" t="s">
        <v>43</v>
      </c>
      <c r="K188" s="216"/>
      <c r="L188" s="63" t="s">
        <v>78</v>
      </c>
      <c r="M188" s="64"/>
      <c r="N188" s="40"/>
      <c r="O188" s="41"/>
      <c r="P188" s="41"/>
      <c r="Q188" s="41"/>
      <c r="R188" s="41"/>
      <c r="S188" s="41"/>
      <c r="T188" s="41"/>
      <c r="U188" s="42"/>
      <c r="V188" s="68"/>
      <c r="W188" s="43"/>
      <c r="X188" s="94"/>
      <c r="Y188" s="95"/>
      <c r="Z188" s="95"/>
      <c r="AA188" s="95"/>
      <c r="AB188" s="96"/>
      <c r="AC188" s="94"/>
      <c r="AD188" s="95"/>
      <c r="AE188" s="95"/>
      <c r="AF188" s="96"/>
      <c r="AG188" s="123"/>
      <c r="AH188" s="102"/>
      <c r="AI188" s="95"/>
      <c r="AJ188" s="97"/>
      <c r="AK188" s="94"/>
      <c r="AL188" s="95"/>
      <c r="AM188" s="35"/>
      <c r="AN188" s="648" t="s">
        <v>8116</v>
      </c>
      <c r="AO188" s="607" t="str">
        <f t="shared" si="5"/>
        <v>해당없음</v>
      </c>
      <c r="AP188" s="179" t="str">
        <f>IF(AN188="해당없음","해당없음",INDEX($W$5:$AL$5, MATCH("◎", $W188:AL188,0)))</f>
        <v>해당없음</v>
      </c>
      <c r="AQ188" s="16" t="str">
        <f t="shared" si="4"/>
        <v>0인</v>
      </c>
      <c r="AR188" s="1" t="s">
        <v>2</v>
      </c>
    </row>
    <row r="189" spans="1:44" ht="27.6" customHeight="1" outlineLevel="1" x14ac:dyDescent="0.3">
      <c r="A189" s="33">
        <v>184</v>
      </c>
      <c r="B189" s="34">
        <v>121</v>
      </c>
      <c r="D189" s="451"/>
      <c r="E189" s="1153"/>
      <c r="F189" s="1172" t="s">
        <v>320</v>
      </c>
      <c r="G189" s="1200" t="s">
        <v>321</v>
      </c>
      <c r="H189" s="704" t="s">
        <v>62</v>
      </c>
      <c r="I189" s="60" t="s">
        <v>63</v>
      </c>
      <c r="J189" s="190" t="s">
        <v>43</v>
      </c>
      <c r="K189" s="216">
        <v>1.6428571428571428</v>
      </c>
      <c r="L189" s="63" t="s">
        <v>78</v>
      </c>
      <c r="M189" s="64"/>
      <c r="N189" s="40">
        <v>1.9833333333333334</v>
      </c>
      <c r="O189" s="41">
        <v>0.54166666666666674</v>
      </c>
      <c r="P189" s="41">
        <v>1.0833333333333335</v>
      </c>
      <c r="Q189" s="41">
        <v>0.16666666666666666</v>
      </c>
      <c r="R189" s="41">
        <v>0.20833333333333334</v>
      </c>
      <c r="S189" s="41">
        <v>2</v>
      </c>
      <c r="T189" s="41">
        <v>1.9583333333333333</v>
      </c>
      <c r="U189" s="42">
        <v>2.76</v>
      </c>
      <c r="V189" s="68"/>
      <c r="W189" s="115"/>
      <c r="X189" s="116"/>
      <c r="Y189" s="117"/>
      <c r="Z189" s="117"/>
      <c r="AA189" s="117"/>
      <c r="AB189" s="118"/>
      <c r="AC189" s="116"/>
      <c r="AD189" s="117"/>
      <c r="AE189" s="117"/>
      <c r="AF189" s="118"/>
      <c r="AG189" s="124"/>
      <c r="AH189" s="117"/>
      <c r="AI189" s="117"/>
      <c r="AJ189" s="119"/>
      <c r="AK189" s="116"/>
      <c r="AL189" s="117"/>
      <c r="AM189" s="49"/>
      <c r="AN189" s="648" t="s">
        <v>8116</v>
      </c>
      <c r="AO189" s="607" t="str">
        <f t="shared" si="5"/>
        <v>해당없음</v>
      </c>
      <c r="AP189" s="179" t="str">
        <f>IF(AN189="해당없음","해당없음",INDEX($W$5:$AL$5, MATCH("◎", $W189:AL189,0)))</f>
        <v>해당없음</v>
      </c>
      <c r="AQ189" s="16" t="str">
        <f t="shared" si="4"/>
        <v>0인</v>
      </c>
      <c r="AR189" s="1" t="s">
        <v>2</v>
      </c>
    </row>
    <row r="190" spans="1:44" ht="27.6" customHeight="1" outlineLevel="1" x14ac:dyDescent="0.3">
      <c r="A190" s="33">
        <v>185</v>
      </c>
      <c r="B190" s="34">
        <v>122</v>
      </c>
      <c r="D190" s="451"/>
      <c r="E190" s="1153"/>
      <c r="F190" s="1111"/>
      <c r="G190" s="1109"/>
      <c r="H190" s="677" t="s">
        <v>65</v>
      </c>
      <c r="I190" s="69" t="s">
        <v>63</v>
      </c>
      <c r="J190" s="197" t="s">
        <v>43</v>
      </c>
      <c r="K190" s="198">
        <v>2.0714285714285716</v>
      </c>
      <c r="L190" s="72" t="s">
        <v>78</v>
      </c>
      <c r="M190" s="64"/>
      <c r="N190" s="65">
        <v>2.6083333333333334</v>
      </c>
      <c r="O190" s="66">
        <v>0.29166666666666669</v>
      </c>
      <c r="P190" s="66">
        <v>1.0416666666666665</v>
      </c>
      <c r="Q190" s="66">
        <v>0.16666666666666666</v>
      </c>
      <c r="R190" s="66">
        <v>0.20833333333333334</v>
      </c>
      <c r="S190" s="66">
        <v>1.7083333333333335</v>
      </c>
      <c r="T190" s="66">
        <v>2.291666666666667</v>
      </c>
      <c r="U190" s="73">
        <v>3.2183333333333337</v>
      </c>
      <c r="V190" s="68"/>
      <c r="W190" s="55"/>
      <c r="X190" s="101"/>
      <c r="Y190" s="102"/>
      <c r="Z190" s="102"/>
      <c r="AA190" s="102"/>
      <c r="AB190" s="103"/>
      <c r="AC190" s="101"/>
      <c r="AD190" s="102"/>
      <c r="AE190" s="102"/>
      <c r="AF190" s="103"/>
      <c r="AG190" s="123"/>
      <c r="AH190" s="102"/>
      <c r="AI190" s="102"/>
      <c r="AJ190" s="104"/>
      <c r="AK190" s="101"/>
      <c r="AL190" s="102"/>
      <c r="AM190" s="51"/>
      <c r="AN190" s="648" t="s">
        <v>8116</v>
      </c>
      <c r="AO190" s="607" t="str">
        <f t="shared" si="5"/>
        <v>해당없음</v>
      </c>
      <c r="AP190" s="179" t="str">
        <f>IF(AN190="해당없음","해당없음",INDEX($W$5:$AL$5, MATCH("◎", $W190:AL190,0)))</f>
        <v>해당없음</v>
      </c>
      <c r="AQ190" s="16" t="str">
        <f t="shared" si="4"/>
        <v>0인</v>
      </c>
      <c r="AR190" s="1" t="s">
        <v>2</v>
      </c>
    </row>
    <row r="191" spans="1:44" ht="27.6" customHeight="1" outlineLevel="1" x14ac:dyDescent="0.3">
      <c r="A191" s="33">
        <v>186</v>
      </c>
      <c r="B191" s="34">
        <v>123</v>
      </c>
      <c r="D191" s="451"/>
      <c r="E191" s="1153"/>
      <c r="F191" s="1111"/>
      <c r="G191" s="1109"/>
      <c r="H191" s="677" t="s">
        <v>66</v>
      </c>
      <c r="I191" s="69" t="s">
        <v>63</v>
      </c>
      <c r="J191" s="197" t="s">
        <v>43</v>
      </c>
      <c r="K191" s="198">
        <v>1.8571428571428572</v>
      </c>
      <c r="L191" s="72" t="s">
        <v>78</v>
      </c>
      <c r="M191" s="64"/>
      <c r="N191" s="65">
        <v>2.65</v>
      </c>
      <c r="O191" s="66">
        <v>1.2916666666666667</v>
      </c>
      <c r="P191" s="66">
        <v>1.1666666666666665</v>
      </c>
      <c r="Q191" s="66">
        <v>0.16666666666666666</v>
      </c>
      <c r="R191" s="66">
        <v>0.20833333333333334</v>
      </c>
      <c r="S191" s="66">
        <v>2.8333333333333335</v>
      </c>
      <c r="T191" s="66">
        <v>2.583333333333333</v>
      </c>
      <c r="U191" s="73">
        <v>3.6933333333333334</v>
      </c>
      <c r="V191" s="68"/>
      <c r="W191" s="55"/>
      <c r="X191" s="101"/>
      <c r="Y191" s="102"/>
      <c r="Z191" s="102"/>
      <c r="AA191" s="102"/>
      <c r="AB191" s="103"/>
      <c r="AC191" s="101"/>
      <c r="AD191" s="102"/>
      <c r="AE191" s="102"/>
      <c r="AF191" s="103"/>
      <c r="AG191" s="123"/>
      <c r="AH191" s="102"/>
      <c r="AI191" s="102"/>
      <c r="AJ191" s="104"/>
      <c r="AK191" s="101"/>
      <c r="AL191" s="102"/>
      <c r="AM191" s="51"/>
      <c r="AN191" s="648" t="s">
        <v>8116</v>
      </c>
      <c r="AO191" s="607" t="str">
        <f t="shared" si="5"/>
        <v>해당없음</v>
      </c>
      <c r="AP191" s="179" t="str">
        <f>IF(AN191="해당없음","해당없음",INDEX($W$5:$AL$5, MATCH("◎", $W191:AL191,0)))</f>
        <v>해당없음</v>
      </c>
      <c r="AQ191" s="16" t="str">
        <f t="shared" si="4"/>
        <v>0인</v>
      </c>
      <c r="AR191" s="1" t="s">
        <v>2</v>
      </c>
    </row>
    <row r="192" spans="1:44" ht="27.6" customHeight="1" outlineLevel="1" x14ac:dyDescent="0.3">
      <c r="A192" s="33">
        <v>187</v>
      </c>
      <c r="B192" s="34">
        <v>124</v>
      </c>
      <c r="D192" s="451"/>
      <c r="E192" s="1153"/>
      <c r="F192" s="1111"/>
      <c r="G192" s="1109"/>
      <c r="H192" s="677" t="s">
        <v>67</v>
      </c>
      <c r="I192" s="69" t="s">
        <v>63</v>
      </c>
      <c r="J192" s="197" t="s">
        <v>43</v>
      </c>
      <c r="K192" s="198">
        <v>1.6428571428571428</v>
      </c>
      <c r="L192" s="72" t="s">
        <v>78</v>
      </c>
      <c r="M192" s="64"/>
      <c r="N192" s="65">
        <v>2.6083333333333334</v>
      </c>
      <c r="O192" s="66">
        <v>0.16666666666666666</v>
      </c>
      <c r="P192" s="66">
        <v>1.0416666666666665</v>
      </c>
      <c r="Q192" s="66">
        <v>0.16666666666666666</v>
      </c>
      <c r="R192" s="66">
        <v>0.20833333333333334</v>
      </c>
      <c r="S192" s="66">
        <v>1.5833333333333335</v>
      </c>
      <c r="T192" s="66">
        <v>2.291666666666667</v>
      </c>
      <c r="U192" s="73">
        <v>3.1933333333333334</v>
      </c>
      <c r="V192" s="68"/>
      <c r="W192" s="55"/>
      <c r="X192" s="101"/>
      <c r="Y192" s="102"/>
      <c r="Z192" s="102"/>
      <c r="AA192" s="102"/>
      <c r="AB192" s="103"/>
      <c r="AC192" s="101"/>
      <c r="AD192" s="102"/>
      <c r="AE192" s="102"/>
      <c r="AF192" s="103"/>
      <c r="AG192" s="123"/>
      <c r="AH192" s="102"/>
      <c r="AI192" s="102"/>
      <c r="AJ192" s="104"/>
      <c r="AK192" s="101"/>
      <c r="AL192" s="102"/>
      <c r="AM192" s="51"/>
      <c r="AN192" s="648" t="s">
        <v>8116</v>
      </c>
      <c r="AO192" s="607" t="str">
        <f t="shared" si="5"/>
        <v>해당없음</v>
      </c>
      <c r="AP192" s="179" t="str">
        <f>IF(AN192="해당없음","해당없음",INDEX($W$5:$AL$5, MATCH("◎", $W192:AL192,0)))</f>
        <v>해당없음</v>
      </c>
      <c r="AQ192" s="16" t="str">
        <f t="shared" si="4"/>
        <v>0인</v>
      </c>
      <c r="AR192" s="1" t="s">
        <v>2</v>
      </c>
    </row>
    <row r="193" spans="1:44" ht="27.6" customHeight="1" outlineLevel="1" x14ac:dyDescent="0.3">
      <c r="A193" s="33">
        <v>188</v>
      </c>
      <c r="B193" s="34">
        <v>125</v>
      </c>
      <c r="D193" s="451"/>
      <c r="E193" s="1153"/>
      <c r="F193" s="1111"/>
      <c r="G193" s="1109"/>
      <c r="H193" s="677" t="s">
        <v>68</v>
      </c>
      <c r="I193" s="69" t="s">
        <v>63</v>
      </c>
      <c r="J193" s="197" t="s">
        <v>43</v>
      </c>
      <c r="K193" s="198">
        <v>1.5714285714285714</v>
      </c>
      <c r="L193" s="72" t="s">
        <v>78</v>
      </c>
      <c r="M193" s="64"/>
      <c r="N193" s="65">
        <v>2.7333333333333334</v>
      </c>
      <c r="O193" s="66">
        <v>0.16666666666666666</v>
      </c>
      <c r="P193" s="66">
        <v>1.0416666666666665</v>
      </c>
      <c r="Q193" s="66">
        <v>0.16666666666666666</v>
      </c>
      <c r="R193" s="66">
        <v>0.20833333333333334</v>
      </c>
      <c r="S193" s="66">
        <v>1.5833333333333335</v>
      </c>
      <c r="T193" s="66">
        <v>2.333333333333333</v>
      </c>
      <c r="U193" s="73">
        <v>3.2766666666666664</v>
      </c>
      <c r="V193" s="68"/>
      <c r="W193" s="55"/>
      <c r="X193" s="101"/>
      <c r="Y193" s="102"/>
      <c r="Z193" s="102"/>
      <c r="AA193" s="102"/>
      <c r="AB193" s="103"/>
      <c r="AC193" s="101"/>
      <c r="AD193" s="102"/>
      <c r="AE193" s="102"/>
      <c r="AF193" s="103"/>
      <c r="AG193" s="123"/>
      <c r="AH193" s="102"/>
      <c r="AI193" s="102"/>
      <c r="AJ193" s="104"/>
      <c r="AK193" s="101"/>
      <c r="AL193" s="102"/>
      <c r="AM193" s="51"/>
      <c r="AN193" s="648" t="s">
        <v>8116</v>
      </c>
      <c r="AO193" s="607" t="str">
        <f t="shared" si="5"/>
        <v>해당없음</v>
      </c>
      <c r="AP193" s="179" t="str">
        <f>IF(AN193="해당없음","해당없음",INDEX($W$5:$AL$5, MATCH("◎", $W193:AL193,0)))</f>
        <v>해당없음</v>
      </c>
      <c r="AQ193" s="16" t="str">
        <f t="shared" si="4"/>
        <v>0인</v>
      </c>
      <c r="AR193" s="1" t="s">
        <v>2</v>
      </c>
    </row>
    <row r="194" spans="1:44" ht="27.6" customHeight="1" outlineLevel="1" x14ac:dyDescent="0.3">
      <c r="A194" s="33">
        <v>189</v>
      </c>
      <c r="B194" s="34">
        <v>126</v>
      </c>
      <c r="D194" s="451"/>
      <c r="E194" s="1153"/>
      <c r="F194" s="1111"/>
      <c r="G194" s="1109" t="s">
        <v>322</v>
      </c>
      <c r="H194" s="677" t="s">
        <v>323</v>
      </c>
      <c r="I194" s="69" t="s">
        <v>71</v>
      </c>
      <c r="J194" s="197" t="s">
        <v>43</v>
      </c>
      <c r="K194" s="198">
        <v>20.5</v>
      </c>
      <c r="L194" s="72" t="s">
        <v>78</v>
      </c>
      <c r="M194" s="64"/>
      <c r="N194" s="65">
        <v>3.8687499999999999</v>
      </c>
      <c r="O194" s="66">
        <v>4.1666666666666664E-2</v>
      </c>
      <c r="P194" s="66">
        <v>2.1666666666666665</v>
      </c>
      <c r="Q194" s="66">
        <v>4.1666666666666664E-2</v>
      </c>
      <c r="R194" s="66">
        <v>1.1666666666666665</v>
      </c>
      <c r="S194" s="66">
        <v>3.4166666666666665</v>
      </c>
      <c r="T194" s="66">
        <v>3.25</v>
      </c>
      <c r="U194" s="73">
        <v>4.8308333333333326</v>
      </c>
      <c r="V194" s="68"/>
      <c r="W194" s="55"/>
      <c r="X194" s="101"/>
      <c r="Y194" s="102"/>
      <c r="Z194" s="102"/>
      <c r="AA194" s="102"/>
      <c r="AB194" s="103"/>
      <c r="AC194" s="101"/>
      <c r="AD194" s="102"/>
      <c r="AE194" s="102"/>
      <c r="AF194" s="103"/>
      <c r="AG194" s="123"/>
      <c r="AH194" s="102"/>
      <c r="AI194" s="102"/>
      <c r="AJ194" s="104"/>
      <c r="AK194" s="101"/>
      <c r="AL194" s="102"/>
      <c r="AM194" s="51"/>
      <c r="AN194" s="648" t="s">
        <v>8116</v>
      </c>
      <c r="AO194" s="607" t="str">
        <f t="shared" si="5"/>
        <v>해당없음</v>
      </c>
      <c r="AP194" s="179" t="str">
        <f>IF(AN194="해당없음","해당없음",INDEX($W$5:$AL$5, MATCH("◎", $W194:AL194,0)))</f>
        <v>해당없음</v>
      </c>
      <c r="AQ194" s="16" t="str">
        <f t="shared" si="4"/>
        <v>0인</v>
      </c>
      <c r="AR194" s="1" t="s">
        <v>2</v>
      </c>
    </row>
    <row r="195" spans="1:44" ht="27.6" customHeight="1" outlineLevel="1" x14ac:dyDescent="0.3">
      <c r="A195" s="33">
        <v>190</v>
      </c>
      <c r="B195" s="34">
        <v>127</v>
      </c>
      <c r="D195" s="451"/>
      <c r="E195" s="1153"/>
      <c r="F195" s="1111"/>
      <c r="G195" s="1109"/>
      <c r="H195" s="677" t="s">
        <v>324</v>
      </c>
      <c r="I195" s="69" t="s">
        <v>71</v>
      </c>
      <c r="J195" s="197" t="s">
        <v>43</v>
      </c>
      <c r="K195" s="198">
        <v>12.25</v>
      </c>
      <c r="L195" s="72" t="s">
        <v>78</v>
      </c>
      <c r="M195" s="64"/>
      <c r="N195" s="65">
        <v>3.1187499999999999</v>
      </c>
      <c r="O195" s="66">
        <v>4.1666666666666664E-2</v>
      </c>
      <c r="P195" s="66">
        <v>0.66666666666666663</v>
      </c>
      <c r="Q195" s="66">
        <v>0.16666666666666666</v>
      </c>
      <c r="R195" s="66">
        <v>0.29166666666666663</v>
      </c>
      <c r="S195" s="66">
        <v>1.1666666666666665</v>
      </c>
      <c r="T195" s="66">
        <v>2.3125</v>
      </c>
      <c r="U195" s="73">
        <v>3.3308333333333335</v>
      </c>
      <c r="V195" s="68"/>
      <c r="W195" s="55"/>
      <c r="X195" s="101"/>
      <c r="Y195" s="102"/>
      <c r="Z195" s="102"/>
      <c r="AA195" s="102"/>
      <c r="AB195" s="103"/>
      <c r="AC195" s="101"/>
      <c r="AD195" s="102"/>
      <c r="AE195" s="102"/>
      <c r="AF195" s="103"/>
      <c r="AG195" s="123"/>
      <c r="AH195" s="102"/>
      <c r="AI195" s="102"/>
      <c r="AJ195" s="104"/>
      <c r="AK195" s="101"/>
      <c r="AL195" s="102"/>
      <c r="AM195" s="51"/>
      <c r="AN195" s="648" t="s">
        <v>8116</v>
      </c>
      <c r="AO195" s="607" t="str">
        <f t="shared" si="5"/>
        <v>해당없음</v>
      </c>
      <c r="AP195" s="179" t="str">
        <f>IF(AN195="해당없음","해당없음",INDEX($W$5:$AL$5, MATCH("◎", $W195:AL195,0)))</f>
        <v>해당없음</v>
      </c>
      <c r="AQ195" s="16" t="str">
        <f t="shared" si="4"/>
        <v>0인</v>
      </c>
      <c r="AR195" s="1" t="s">
        <v>2</v>
      </c>
    </row>
    <row r="196" spans="1:44" ht="27.6" customHeight="1" outlineLevel="1" x14ac:dyDescent="0.3">
      <c r="A196" s="33">
        <v>191</v>
      </c>
      <c r="B196" s="34">
        <v>128</v>
      </c>
      <c r="D196" s="451"/>
      <c r="E196" s="1153"/>
      <c r="F196" s="1111"/>
      <c r="G196" s="1109"/>
      <c r="H196" s="677" t="s">
        <v>325</v>
      </c>
      <c r="I196" s="69" t="s">
        <v>71</v>
      </c>
      <c r="J196" s="197" t="s">
        <v>43</v>
      </c>
      <c r="K196" s="198">
        <v>25.375</v>
      </c>
      <c r="L196" s="72" t="s">
        <v>78</v>
      </c>
      <c r="M196" s="64"/>
      <c r="N196" s="65">
        <v>3.1187499999999999</v>
      </c>
      <c r="O196" s="66">
        <v>4.1666666666666664E-2</v>
      </c>
      <c r="P196" s="66">
        <v>0.66666666666666663</v>
      </c>
      <c r="Q196" s="66">
        <v>0.16666666666666666</v>
      </c>
      <c r="R196" s="66">
        <v>0.29166666666666663</v>
      </c>
      <c r="S196" s="66">
        <v>1.1666666666666665</v>
      </c>
      <c r="T196" s="66">
        <v>2.4375</v>
      </c>
      <c r="U196" s="73">
        <v>3.4308333333333332</v>
      </c>
      <c r="V196" s="68"/>
      <c r="W196" s="55"/>
      <c r="X196" s="101"/>
      <c r="Y196" s="102"/>
      <c r="Z196" s="102"/>
      <c r="AA196" s="102"/>
      <c r="AB196" s="103"/>
      <c r="AC196" s="101"/>
      <c r="AD196" s="102"/>
      <c r="AE196" s="102"/>
      <c r="AF196" s="103"/>
      <c r="AG196" s="123"/>
      <c r="AH196" s="102"/>
      <c r="AI196" s="102"/>
      <c r="AJ196" s="104"/>
      <c r="AK196" s="101"/>
      <c r="AL196" s="102"/>
      <c r="AM196" s="51"/>
      <c r="AN196" s="648" t="s">
        <v>8116</v>
      </c>
      <c r="AO196" s="607" t="str">
        <f t="shared" si="5"/>
        <v>해당없음</v>
      </c>
      <c r="AP196" s="179" t="str">
        <f>IF(AN196="해당없음","해당없음",INDEX($W$5:$AL$5, MATCH("◎", $W196:AL196,0)))</f>
        <v>해당없음</v>
      </c>
      <c r="AQ196" s="16" t="str">
        <f t="shared" si="4"/>
        <v>0인</v>
      </c>
      <c r="AR196" s="1" t="s">
        <v>2</v>
      </c>
    </row>
    <row r="197" spans="1:44" ht="27.6" customHeight="1" outlineLevel="1" x14ac:dyDescent="0.3">
      <c r="A197" s="33">
        <v>192</v>
      </c>
      <c r="B197" s="34">
        <v>129</v>
      </c>
      <c r="D197" s="451"/>
      <c r="E197" s="1153"/>
      <c r="F197" s="1111"/>
      <c r="G197" s="1109"/>
      <c r="H197" s="677" t="s">
        <v>326</v>
      </c>
      <c r="I197" s="69" t="s">
        <v>71</v>
      </c>
      <c r="J197" s="197" t="s">
        <v>43</v>
      </c>
      <c r="K197" s="198">
        <v>26.5</v>
      </c>
      <c r="L197" s="72" t="s">
        <v>78</v>
      </c>
      <c r="M197" s="64"/>
      <c r="N197" s="65">
        <v>3.2437499999999999</v>
      </c>
      <c r="O197" s="66">
        <v>0.20833333333333331</v>
      </c>
      <c r="P197" s="66">
        <v>0.66666666666666663</v>
      </c>
      <c r="Q197" s="66">
        <v>0.16666666666666666</v>
      </c>
      <c r="R197" s="66">
        <v>0.41666666666666663</v>
      </c>
      <c r="S197" s="66">
        <v>1.4583333333333333</v>
      </c>
      <c r="T197" s="66">
        <v>2.46875</v>
      </c>
      <c r="U197" s="73">
        <v>3.5641666666666665</v>
      </c>
      <c r="V197" s="68"/>
      <c r="W197" s="55"/>
      <c r="X197" s="101"/>
      <c r="Y197" s="102"/>
      <c r="Z197" s="102"/>
      <c r="AA197" s="102"/>
      <c r="AB197" s="103"/>
      <c r="AC197" s="101"/>
      <c r="AD197" s="102"/>
      <c r="AE197" s="102"/>
      <c r="AF197" s="103"/>
      <c r="AG197" s="123"/>
      <c r="AH197" s="102"/>
      <c r="AI197" s="102"/>
      <c r="AJ197" s="104"/>
      <c r="AK197" s="101"/>
      <c r="AL197" s="102"/>
      <c r="AM197" s="51"/>
      <c r="AN197" s="648" t="s">
        <v>8116</v>
      </c>
      <c r="AO197" s="607" t="str">
        <f t="shared" si="5"/>
        <v>해당없음</v>
      </c>
      <c r="AP197" s="179" t="str">
        <f>IF(AN197="해당없음","해당없음",INDEX($W$5:$AL$5, MATCH("◎", $W197:AL197,0)))</f>
        <v>해당없음</v>
      </c>
      <c r="AQ197" s="16" t="str">
        <f t="shared" si="4"/>
        <v>0인</v>
      </c>
      <c r="AR197" s="1" t="s">
        <v>2</v>
      </c>
    </row>
    <row r="198" spans="1:44" ht="27.6" customHeight="1" outlineLevel="1" x14ac:dyDescent="0.3">
      <c r="A198" s="33">
        <v>193</v>
      </c>
      <c r="B198" s="34">
        <v>130</v>
      </c>
      <c r="D198" s="451"/>
      <c r="E198" s="1153"/>
      <c r="F198" s="1111"/>
      <c r="G198" s="1109"/>
      <c r="H198" s="677" t="s">
        <v>327</v>
      </c>
      <c r="I198" s="69" t="s">
        <v>71</v>
      </c>
      <c r="J198" s="197" t="s">
        <v>43</v>
      </c>
      <c r="K198" s="198">
        <v>49.9375</v>
      </c>
      <c r="L198" s="72" t="s">
        <v>78</v>
      </c>
      <c r="M198" s="64"/>
      <c r="N198" s="65">
        <v>3.4</v>
      </c>
      <c r="O198" s="66">
        <v>4.1666666666666664E-2</v>
      </c>
      <c r="P198" s="66">
        <v>0.66666666666666663</v>
      </c>
      <c r="Q198" s="66">
        <v>0.16666666666666666</v>
      </c>
      <c r="R198" s="66">
        <v>0.29166666666666663</v>
      </c>
      <c r="S198" s="66">
        <v>1.1666666666666665</v>
      </c>
      <c r="T198" s="66">
        <v>2.46875</v>
      </c>
      <c r="U198" s="73">
        <v>3.5683333333333334</v>
      </c>
      <c r="V198" s="68"/>
      <c r="W198" s="55"/>
      <c r="X198" s="101"/>
      <c r="Y198" s="102"/>
      <c r="Z198" s="102"/>
      <c r="AA198" s="102"/>
      <c r="AB198" s="103"/>
      <c r="AC198" s="101"/>
      <c r="AD198" s="102"/>
      <c r="AE198" s="102"/>
      <c r="AF198" s="103"/>
      <c r="AG198" s="123"/>
      <c r="AH198" s="102"/>
      <c r="AI198" s="102"/>
      <c r="AJ198" s="104"/>
      <c r="AK198" s="101"/>
      <c r="AL198" s="102"/>
      <c r="AM198" s="51"/>
      <c r="AN198" s="648" t="s">
        <v>8116</v>
      </c>
      <c r="AO198" s="607" t="str">
        <f t="shared" si="5"/>
        <v>해당없음</v>
      </c>
      <c r="AP198" s="179" t="str">
        <f>IF(AN198="해당없음","해당없음",INDEX($W$5:$AL$5, MATCH("◎", $W198:AL198,0)))</f>
        <v>해당없음</v>
      </c>
      <c r="AQ198" s="16" t="str">
        <f t="shared" ref="AQ198:AQ261" si="6">IF(COUNTIF(W198:AL198,"◎")=1,"1인",COUNTIF(W198:AL198,"◎")&amp;"인")</f>
        <v>0인</v>
      </c>
      <c r="AR198" s="1" t="s">
        <v>2</v>
      </c>
    </row>
    <row r="199" spans="1:44" ht="27.6" customHeight="1" outlineLevel="1" x14ac:dyDescent="0.3">
      <c r="A199" s="33">
        <v>194</v>
      </c>
      <c r="B199" s="34">
        <v>131</v>
      </c>
      <c r="D199" s="451"/>
      <c r="E199" s="1153"/>
      <c r="F199" s="1111"/>
      <c r="G199" s="1109"/>
      <c r="H199" s="677" t="s">
        <v>328</v>
      </c>
      <c r="I199" s="69" t="s">
        <v>71</v>
      </c>
      <c r="J199" s="197" t="s">
        <v>43</v>
      </c>
      <c r="K199" s="198">
        <v>36.4375</v>
      </c>
      <c r="L199" s="72" t="s">
        <v>78</v>
      </c>
      <c r="M199" s="64"/>
      <c r="N199" s="65">
        <v>3.3687499999999999</v>
      </c>
      <c r="O199" s="66">
        <v>8.3333333333333329E-2</v>
      </c>
      <c r="P199" s="66">
        <v>0.66666666666666663</v>
      </c>
      <c r="Q199" s="66">
        <v>0.16666666666666666</v>
      </c>
      <c r="R199" s="66">
        <v>0.29166666666666663</v>
      </c>
      <c r="S199" s="66">
        <v>1.2083333333333333</v>
      </c>
      <c r="T199" s="66">
        <v>2.4375</v>
      </c>
      <c r="U199" s="73">
        <v>3.5391666666666666</v>
      </c>
      <c r="V199" s="68"/>
      <c r="W199" s="55"/>
      <c r="X199" s="101"/>
      <c r="Y199" s="102"/>
      <c r="Z199" s="102"/>
      <c r="AA199" s="102"/>
      <c r="AB199" s="103"/>
      <c r="AC199" s="101"/>
      <c r="AD199" s="102"/>
      <c r="AE199" s="102"/>
      <c r="AF199" s="103"/>
      <c r="AG199" s="123"/>
      <c r="AH199" s="102"/>
      <c r="AI199" s="102"/>
      <c r="AJ199" s="104"/>
      <c r="AK199" s="101"/>
      <c r="AL199" s="102"/>
      <c r="AM199" s="51"/>
      <c r="AN199" s="648" t="s">
        <v>8116</v>
      </c>
      <c r="AO199" s="607" t="str">
        <f t="shared" ref="AO199:AO262" si="7">IF(AN199="해당없음","해당없음",_xlfn.TEXTJOIN(",",TRUE,AP199:AP199))</f>
        <v>해당없음</v>
      </c>
      <c r="AP199" s="179" t="str">
        <f>IF(AN199="해당없음","해당없음",INDEX($W$5:$AL$5, MATCH("◎", $W199:AL199,0)))</f>
        <v>해당없음</v>
      </c>
      <c r="AQ199" s="16" t="str">
        <f t="shared" si="6"/>
        <v>0인</v>
      </c>
      <c r="AR199" s="1" t="s">
        <v>2</v>
      </c>
    </row>
    <row r="200" spans="1:44" ht="27.6" customHeight="1" outlineLevel="1" x14ac:dyDescent="0.3">
      <c r="A200" s="33">
        <v>195</v>
      </c>
      <c r="B200" s="34">
        <v>132</v>
      </c>
      <c r="D200" s="451"/>
      <c r="E200" s="1153"/>
      <c r="F200" s="1111"/>
      <c r="G200" s="1109"/>
      <c r="H200" s="677" t="s">
        <v>329</v>
      </c>
      <c r="I200" s="69" t="s">
        <v>71</v>
      </c>
      <c r="J200" s="197" t="s">
        <v>43</v>
      </c>
      <c r="K200" s="198">
        <v>25.0625</v>
      </c>
      <c r="L200" s="72" t="s">
        <v>78</v>
      </c>
      <c r="M200" s="64"/>
      <c r="N200" s="65">
        <v>3.9937499999999999</v>
      </c>
      <c r="O200" s="66">
        <v>1.0833333333333333</v>
      </c>
      <c r="P200" s="66">
        <v>2.1666666666666665</v>
      </c>
      <c r="Q200" s="66">
        <v>0.16666666666666666</v>
      </c>
      <c r="R200" s="66">
        <v>2.2916666666666665</v>
      </c>
      <c r="S200" s="66">
        <v>5.708333333333333</v>
      </c>
      <c r="T200" s="66">
        <v>2.84375</v>
      </c>
      <c r="U200" s="73">
        <v>5.0141666666666662</v>
      </c>
      <c r="V200" s="68"/>
      <c r="W200" s="55"/>
      <c r="X200" s="101"/>
      <c r="Y200" s="102"/>
      <c r="Z200" s="102"/>
      <c r="AA200" s="102"/>
      <c r="AB200" s="103"/>
      <c r="AC200" s="101"/>
      <c r="AD200" s="102"/>
      <c r="AE200" s="102"/>
      <c r="AF200" s="103"/>
      <c r="AG200" s="123"/>
      <c r="AH200" s="102"/>
      <c r="AI200" s="102"/>
      <c r="AJ200" s="104"/>
      <c r="AK200" s="101"/>
      <c r="AL200" s="102"/>
      <c r="AM200" s="51"/>
      <c r="AN200" s="648" t="s">
        <v>8116</v>
      </c>
      <c r="AO200" s="607" t="str">
        <f t="shared" si="7"/>
        <v>해당없음</v>
      </c>
      <c r="AP200" s="179" t="str">
        <f>IF(AN200="해당없음","해당없음",INDEX($W$5:$AL$5, MATCH("◎", $W200:AL200,0)))</f>
        <v>해당없음</v>
      </c>
      <c r="AQ200" s="16" t="str">
        <f t="shared" si="6"/>
        <v>0인</v>
      </c>
      <c r="AR200" s="1" t="s">
        <v>2</v>
      </c>
    </row>
    <row r="201" spans="1:44" ht="27.6" customHeight="1" outlineLevel="1" x14ac:dyDescent="0.3">
      <c r="A201" s="33">
        <v>196</v>
      </c>
      <c r="B201" s="34">
        <v>133</v>
      </c>
      <c r="D201" s="451"/>
      <c r="E201" s="1153"/>
      <c r="F201" s="1111"/>
      <c r="G201" s="1109"/>
      <c r="H201" s="677" t="s">
        <v>330</v>
      </c>
      <c r="I201" s="69" t="s">
        <v>71</v>
      </c>
      <c r="J201" s="197" t="s">
        <v>43</v>
      </c>
      <c r="K201" s="198">
        <v>11.1875</v>
      </c>
      <c r="L201" s="72" t="s">
        <v>78</v>
      </c>
      <c r="M201" s="64"/>
      <c r="N201" s="65">
        <v>3.9</v>
      </c>
      <c r="O201" s="66">
        <v>1.0416666666666667</v>
      </c>
      <c r="P201" s="66">
        <v>2.1666666666666665</v>
      </c>
      <c r="Q201" s="66">
        <v>0.16666666666666666</v>
      </c>
      <c r="R201" s="66">
        <v>2.2916666666666665</v>
      </c>
      <c r="S201" s="66">
        <v>5.6666666666666661</v>
      </c>
      <c r="T201" s="66">
        <v>2.6875</v>
      </c>
      <c r="U201" s="73">
        <v>4.8433333333333337</v>
      </c>
      <c r="V201" s="68"/>
      <c r="W201" s="55"/>
      <c r="X201" s="101"/>
      <c r="Y201" s="102"/>
      <c r="Z201" s="102"/>
      <c r="AA201" s="102"/>
      <c r="AB201" s="103"/>
      <c r="AC201" s="101"/>
      <c r="AD201" s="102"/>
      <c r="AE201" s="102"/>
      <c r="AF201" s="103"/>
      <c r="AG201" s="123"/>
      <c r="AH201" s="102"/>
      <c r="AI201" s="102"/>
      <c r="AJ201" s="104"/>
      <c r="AK201" s="101"/>
      <c r="AL201" s="102"/>
      <c r="AM201" s="51"/>
      <c r="AN201" s="648" t="s">
        <v>8116</v>
      </c>
      <c r="AO201" s="607" t="str">
        <f t="shared" si="7"/>
        <v>해당없음</v>
      </c>
      <c r="AP201" s="179" t="str">
        <f>IF(AN201="해당없음","해당없음",INDEX($W$5:$AL$5, MATCH("◎", $W201:AL201,0)))</f>
        <v>해당없음</v>
      </c>
      <c r="AQ201" s="16" t="str">
        <f t="shared" si="6"/>
        <v>0인</v>
      </c>
      <c r="AR201" s="1" t="s">
        <v>2</v>
      </c>
    </row>
    <row r="202" spans="1:44" ht="27.6" customHeight="1" outlineLevel="1" x14ac:dyDescent="0.3">
      <c r="A202" s="33">
        <v>197</v>
      </c>
      <c r="B202" s="34">
        <v>134</v>
      </c>
      <c r="D202" s="451"/>
      <c r="E202" s="1153"/>
      <c r="F202" s="1111" t="s">
        <v>331</v>
      </c>
      <c r="G202" s="1109" t="s">
        <v>332</v>
      </c>
      <c r="H202" s="677" t="s">
        <v>62</v>
      </c>
      <c r="I202" s="69" t="s">
        <v>63</v>
      </c>
      <c r="J202" s="197" t="s">
        <v>43</v>
      </c>
      <c r="K202" s="198">
        <v>1.4166666666666667</v>
      </c>
      <c r="L202" s="72" t="s">
        <v>78</v>
      </c>
      <c r="M202" s="64"/>
      <c r="N202" s="65">
        <v>1.9833333333333334</v>
      </c>
      <c r="O202" s="66">
        <v>0.41666666666666669</v>
      </c>
      <c r="P202" s="66">
        <v>1</v>
      </c>
      <c r="Q202" s="66">
        <v>0.16666666666666666</v>
      </c>
      <c r="R202" s="66">
        <v>0.125</v>
      </c>
      <c r="S202" s="66">
        <v>1.7083333333333335</v>
      </c>
      <c r="T202" s="66">
        <v>1.9583333333333333</v>
      </c>
      <c r="U202" s="73">
        <v>2.7016666666666667</v>
      </c>
      <c r="V202" s="68"/>
      <c r="W202" s="55"/>
      <c r="X202" s="101"/>
      <c r="Y202" s="102"/>
      <c r="Z202" s="102"/>
      <c r="AA202" s="102"/>
      <c r="AB202" s="103"/>
      <c r="AC202" s="101"/>
      <c r="AD202" s="102"/>
      <c r="AE202" s="102"/>
      <c r="AF202" s="103"/>
      <c r="AG202" s="123"/>
      <c r="AH202" s="102"/>
      <c r="AI202" s="102"/>
      <c r="AJ202" s="104"/>
      <c r="AK202" s="101"/>
      <c r="AL202" s="102"/>
      <c r="AM202" s="51"/>
      <c r="AN202" s="648" t="s">
        <v>8116</v>
      </c>
      <c r="AO202" s="607" t="str">
        <f t="shared" si="7"/>
        <v>해당없음</v>
      </c>
      <c r="AP202" s="179" t="str">
        <f>IF(AN202="해당없음","해당없음",INDEX($W$5:$AL$5, MATCH("◎", $W202:AL202,0)))</f>
        <v>해당없음</v>
      </c>
      <c r="AQ202" s="16" t="str">
        <f t="shared" si="6"/>
        <v>0인</v>
      </c>
      <c r="AR202" s="1" t="s">
        <v>2</v>
      </c>
    </row>
    <row r="203" spans="1:44" ht="27.6" customHeight="1" outlineLevel="1" x14ac:dyDescent="0.3">
      <c r="A203" s="33">
        <v>198</v>
      </c>
      <c r="B203" s="34">
        <v>135</v>
      </c>
      <c r="D203" s="451"/>
      <c r="E203" s="1153"/>
      <c r="F203" s="1111"/>
      <c r="G203" s="1109"/>
      <c r="H203" s="677" t="s">
        <v>65</v>
      </c>
      <c r="I203" s="69" t="s">
        <v>63</v>
      </c>
      <c r="J203" s="197" t="s">
        <v>43</v>
      </c>
      <c r="K203" s="198">
        <v>5.75</v>
      </c>
      <c r="L203" s="72" t="s">
        <v>78</v>
      </c>
      <c r="M203" s="64"/>
      <c r="N203" s="65">
        <v>2.7333333333333334</v>
      </c>
      <c r="O203" s="66">
        <v>0.29166666666666669</v>
      </c>
      <c r="P203" s="66">
        <v>0.95833333333333326</v>
      </c>
      <c r="Q203" s="66">
        <v>0.16666666666666666</v>
      </c>
      <c r="R203" s="66">
        <v>0.125</v>
      </c>
      <c r="S203" s="66">
        <v>1.5416666666666665</v>
      </c>
      <c r="T203" s="66">
        <v>2.291666666666667</v>
      </c>
      <c r="U203" s="73">
        <v>3.2350000000000003</v>
      </c>
      <c r="V203" s="68"/>
      <c r="W203" s="55"/>
      <c r="X203" s="101"/>
      <c r="Y203" s="102"/>
      <c r="Z203" s="102"/>
      <c r="AA203" s="102"/>
      <c r="AB203" s="103"/>
      <c r="AC203" s="101"/>
      <c r="AD203" s="102"/>
      <c r="AE203" s="102"/>
      <c r="AF203" s="103"/>
      <c r="AG203" s="123"/>
      <c r="AH203" s="102"/>
      <c r="AI203" s="102"/>
      <c r="AJ203" s="104"/>
      <c r="AK203" s="101"/>
      <c r="AL203" s="102"/>
      <c r="AM203" s="51"/>
      <c r="AN203" s="648" t="s">
        <v>8116</v>
      </c>
      <c r="AO203" s="607" t="str">
        <f t="shared" si="7"/>
        <v>해당없음</v>
      </c>
      <c r="AP203" s="179" t="str">
        <f>IF(AN203="해당없음","해당없음",INDEX($W$5:$AL$5, MATCH("◎", $W203:AL203,0)))</f>
        <v>해당없음</v>
      </c>
      <c r="AQ203" s="16" t="str">
        <f t="shared" si="6"/>
        <v>0인</v>
      </c>
      <c r="AR203" s="1" t="s">
        <v>2</v>
      </c>
    </row>
    <row r="204" spans="1:44" ht="27.6" customHeight="1" outlineLevel="1" x14ac:dyDescent="0.3">
      <c r="A204" s="33">
        <v>199</v>
      </c>
      <c r="B204" s="34">
        <v>136</v>
      </c>
      <c r="D204" s="451"/>
      <c r="E204" s="1153"/>
      <c r="F204" s="1111"/>
      <c r="G204" s="1109"/>
      <c r="H204" s="677" t="s">
        <v>66</v>
      </c>
      <c r="I204" s="69" t="s">
        <v>63</v>
      </c>
      <c r="J204" s="197" t="s">
        <v>43</v>
      </c>
      <c r="K204" s="198">
        <v>1.5</v>
      </c>
      <c r="L204" s="72" t="s">
        <v>78</v>
      </c>
      <c r="M204" s="64"/>
      <c r="N204" s="65">
        <v>2.65</v>
      </c>
      <c r="O204" s="66">
        <v>1.5416666666666667</v>
      </c>
      <c r="P204" s="66">
        <v>1.0833333333333333</v>
      </c>
      <c r="Q204" s="66">
        <v>0.16666666666666666</v>
      </c>
      <c r="R204" s="66">
        <v>0.125</v>
      </c>
      <c r="S204" s="66">
        <v>2.9166666666666665</v>
      </c>
      <c r="T204" s="66">
        <v>2.583333333333333</v>
      </c>
      <c r="U204" s="73">
        <v>3.71</v>
      </c>
      <c r="V204" s="68"/>
      <c r="W204" s="55"/>
      <c r="X204" s="101"/>
      <c r="Y204" s="102"/>
      <c r="Z204" s="102"/>
      <c r="AA204" s="102"/>
      <c r="AB204" s="103"/>
      <c r="AC204" s="101"/>
      <c r="AD204" s="102"/>
      <c r="AE204" s="102"/>
      <c r="AF204" s="103"/>
      <c r="AG204" s="123"/>
      <c r="AH204" s="102"/>
      <c r="AI204" s="102"/>
      <c r="AJ204" s="104"/>
      <c r="AK204" s="101"/>
      <c r="AL204" s="102"/>
      <c r="AM204" s="51"/>
      <c r="AN204" s="648" t="s">
        <v>8116</v>
      </c>
      <c r="AO204" s="607" t="str">
        <f t="shared" si="7"/>
        <v>해당없음</v>
      </c>
      <c r="AP204" s="179" t="str">
        <f>IF(AN204="해당없음","해당없음",INDEX($W$5:$AL$5, MATCH("◎", $W204:AL204,0)))</f>
        <v>해당없음</v>
      </c>
      <c r="AQ204" s="16" t="str">
        <f t="shared" si="6"/>
        <v>0인</v>
      </c>
      <c r="AR204" s="1" t="s">
        <v>2</v>
      </c>
    </row>
    <row r="205" spans="1:44" ht="27.6" customHeight="1" outlineLevel="1" x14ac:dyDescent="0.3">
      <c r="A205" s="33">
        <v>200</v>
      </c>
      <c r="B205" s="34">
        <v>137</v>
      </c>
      <c r="D205" s="451"/>
      <c r="E205" s="1153"/>
      <c r="F205" s="1111"/>
      <c r="G205" s="1109"/>
      <c r="H205" s="677" t="s">
        <v>67</v>
      </c>
      <c r="I205" s="69" t="s">
        <v>63</v>
      </c>
      <c r="J205" s="197" t="s">
        <v>43</v>
      </c>
      <c r="K205" s="198">
        <v>1.75</v>
      </c>
      <c r="L205" s="72" t="s">
        <v>78</v>
      </c>
      <c r="M205" s="64"/>
      <c r="N205" s="65">
        <v>2.6083333333333334</v>
      </c>
      <c r="O205" s="66">
        <v>0.16666666666666666</v>
      </c>
      <c r="P205" s="66">
        <v>0.95833333333333326</v>
      </c>
      <c r="Q205" s="66">
        <v>0.16666666666666666</v>
      </c>
      <c r="R205" s="66">
        <v>0.125</v>
      </c>
      <c r="S205" s="66">
        <v>1.4166666666666665</v>
      </c>
      <c r="T205" s="66">
        <v>2.291666666666667</v>
      </c>
      <c r="U205" s="73">
        <v>3.16</v>
      </c>
      <c r="V205" s="68"/>
      <c r="W205" s="55"/>
      <c r="X205" s="101"/>
      <c r="Y205" s="102"/>
      <c r="Z205" s="102"/>
      <c r="AA205" s="102"/>
      <c r="AB205" s="103"/>
      <c r="AC205" s="101"/>
      <c r="AD205" s="102"/>
      <c r="AE205" s="102"/>
      <c r="AF205" s="103"/>
      <c r="AG205" s="123"/>
      <c r="AH205" s="102"/>
      <c r="AI205" s="102"/>
      <c r="AJ205" s="104"/>
      <c r="AK205" s="101"/>
      <c r="AL205" s="102"/>
      <c r="AM205" s="51"/>
      <c r="AN205" s="648" t="s">
        <v>8116</v>
      </c>
      <c r="AO205" s="607" t="str">
        <f t="shared" si="7"/>
        <v>해당없음</v>
      </c>
      <c r="AP205" s="179" t="str">
        <f>IF(AN205="해당없음","해당없음",INDEX($W$5:$AL$5, MATCH("◎", $W205:AL205,0)))</f>
        <v>해당없음</v>
      </c>
      <c r="AQ205" s="16" t="str">
        <f t="shared" si="6"/>
        <v>0인</v>
      </c>
      <c r="AR205" s="1" t="s">
        <v>2</v>
      </c>
    </row>
    <row r="206" spans="1:44" ht="27.6" customHeight="1" outlineLevel="1" x14ac:dyDescent="0.3">
      <c r="A206" s="33">
        <v>201</v>
      </c>
      <c r="B206" s="34">
        <v>138</v>
      </c>
      <c r="D206" s="451"/>
      <c r="E206" s="1153"/>
      <c r="F206" s="1111"/>
      <c r="G206" s="1109"/>
      <c r="H206" s="677" t="s">
        <v>68</v>
      </c>
      <c r="I206" s="69" t="s">
        <v>63</v>
      </c>
      <c r="J206" s="197" t="s">
        <v>43</v>
      </c>
      <c r="K206" s="198">
        <v>1.6666666666666667</v>
      </c>
      <c r="L206" s="72" t="s">
        <v>78</v>
      </c>
      <c r="M206" s="64"/>
      <c r="N206" s="65">
        <v>2.7333333333333334</v>
      </c>
      <c r="O206" s="66">
        <v>0.16666666666666666</v>
      </c>
      <c r="P206" s="66">
        <v>0.95833333333333326</v>
      </c>
      <c r="Q206" s="66">
        <v>0.16666666666666666</v>
      </c>
      <c r="R206" s="66">
        <v>0.125</v>
      </c>
      <c r="S206" s="66">
        <v>1.4166666666666665</v>
      </c>
      <c r="T206" s="66">
        <v>2.333333333333333</v>
      </c>
      <c r="U206" s="73">
        <v>3.2433333333333332</v>
      </c>
      <c r="V206" s="68"/>
      <c r="W206" s="55"/>
      <c r="X206" s="101"/>
      <c r="Y206" s="102"/>
      <c r="Z206" s="102"/>
      <c r="AA206" s="102"/>
      <c r="AB206" s="103"/>
      <c r="AC206" s="101"/>
      <c r="AD206" s="102"/>
      <c r="AE206" s="102"/>
      <c r="AF206" s="103"/>
      <c r="AG206" s="123"/>
      <c r="AH206" s="102"/>
      <c r="AI206" s="102"/>
      <c r="AJ206" s="104"/>
      <c r="AK206" s="101"/>
      <c r="AL206" s="102"/>
      <c r="AM206" s="51"/>
      <c r="AN206" s="648" t="s">
        <v>8116</v>
      </c>
      <c r="AO206" s="607" t="str">
        <f t="shared" si="7"/>
        <v>해당없음</v>
      </c>
      <c r="AP206" s="179" t="str">
        <f>IF(AN206="해당없음","해당없음",INDEX($W$5:$AL$5, MATCH("◎", $W206:AL206,0)))</f>
        <v>해당없음</v>
      </c>
      <c r="AQ206" s="16" t="str">
        <f t="shared" si="6"/>
        <v>0인</v>
      </c>
      <c r="AR206" s="1" t="s">
        <v>2</v>
      </c>
    </row>
    <row r="207" spans="1:44" ht="27.6" customHeight="1" outlineLevel="1" x14ac:dyDescent="0.3">
      <c r="A207" s="33">
        <v>202</v>
      </c>
      <c r="B207" s="34">
        <v>139</v>
      </c>
      <c r="D207" s="451"/>
      <c r="E207" s="1153"/>
      <c r="F207" s="1111"/>
      <c r="G207" s="1109" t="s">
        <v>333</v>
      </c>
      <c r="H207" s="677" t="s">
        <v>334</v>
      </c>
      <c r="I207" s="69" t="s">
        <v>71</v>
      </c>
      <c r="J207" s="197" t="s">
        <v>43</v>
      </c>
      <c r="K207" s="198">
        <v>19.5625</v>
      </c>
      <c r="L207" s="72" t="s">
        <v>78</v>
      </c>
      <c r="M207" s="64"/>
      <c r="N207" s="65">
        <v>4.0250000000000004</v>
      </c>
      <c r="O207" s="66">
        <v>1.2916666666666667</v>
      </c>
      <c r="P207" s="66">
        <v>0.66666666666666663</v>
      </c>
      <c r="Q207" s="66">
        <v>0.16666666666666666</v>
      </c>
      <c r="R207" s="66">
        <v>0.29166666666666663</v>
      </c>
      <c r="S207" s="66">
        <v>2.4166666666666665</v>
      </c>
      <c r="T207" s="66">
        <v>3.25</v>
      </c>
      <c r="U207" s="73">
        <v>4.6933333333333334</v>
      </c>
      <c r="V207" s="68"/>
      <c r="W207" s="55"/>
      <c r="X207" s="101"/>
      <c r="Y207" s="102"/>
      <c r="Z207" s="102"/>
      <c r="AA207" s="102"/>
      <c r="AB207" s="103"/>
      <c r="AC207" s="101"/>
      <c r="AD207" s="102"/>
      <c r="AE207" s="102"/>
      <c r="AF207" s="103"/>
      <c r="AG207" s="123"/>
      <c r="AH207" s="102"/>
      <c r="AI207" s="102"/>
      <c r="AJ207" s="104"/>
      <c r="AK207" s="101"/>
      <c r="AL207" s="102"/>
      <c r="AM207" s="51"/>
      <c r="AN207" s="648" t="s">
        <v>8116</v>
      </c>
      <c r="AO207" s="607" t="str">
        <f t="shared" si="7"/>
        <v>해당없음</v>
      </c>
      <c r="AP207" s="179" t="str">
        <f>IF(AN207="해당없음","해당없음",INDEX($W$5:$AL$5, MATCH("◎", $W207:AL207,0)))</f>
        <v>해당없음</v>
      </c>
      <c r="AQ207" s="16" t="str">
        <f t="shared" si="6"/>
        <v>0인</v>
      </c>
      <c r="AR207" s="1" t="s">
        <v>2</v>
      </c>
    </row>
    <row r="208" spans="1:44" ht="27.6" customHeight="1" outlineLevel="1" x14ac:dyDescent="0.3">
      <c r="A208" s="33">
        <v>203</v>
      </c>
      <c r="B208" s="34">
        <v>140</v>
      </c>
      <c r="D208" s="451"/>
      <c r="E208" s="1153"/>
      <c r="F208" s="1111"/>
      <c r="G208" s="1109"/>
      <c r="H208" s="677" t="s">
        <v>335</v>
      </c>
      <c r="I208" s="69" t="s">
        <v>71</v>
      </c>
      <c r="J208" s="197" t="s">
        <v>43</v>
      </c>
      <c r="K208" s="198">
        <v>45.3</v>
      </c>
      <c r="L208" s="72" t="s">
        <v>78</v>
      </c>
      <c r="M208" s="64"/>
      <c r="N208" s="65">
        <v>3.1083333333333334</v>
      </c>
      <c r="O208" s="66">
        <v>0.41666666666666663</v>
      </c>
      <c r="P208" s="66">
        <v>1.1666666666666665</v>
      </c>
      <c r="Q208" s="66">
        <v>0.16666666666666666</v>
      </c>
      <c r="R208" s="66">
        <v>0.29166666666666663</v>
      </c>
      <c r="S208" s="66">
        <v>2.0416666666666665</v>
      </c>
      <c r="T208" s="66">
        <v>2.5</v>
      </c>
      <c r="U208" s="73">
        <v>3.6516666666666668</v>
      </c>
      <c r="V208" s="68"/>
      <c r="W208" s="55"/>
      <c r="X208" s="101"/>
      <c r="Y208" s="102"/>
      <c r="Z208" s="102"/>
      <c r="AA208" s="102"/>
      <c r="AB208" s="103"/>
      <c r="AC208" s="101"/>
      <c r="AD208" s="102"/>
      <c r="AE208" s="102"/>
      <c r="AF208" s="103"/>
      <c r="AG208" s="123"/>
      <c r="AH208" s="102"/>
      <c r="AI208" s="102"/>
      <c r="AJ208" s="104"/>
      <c r="AK208" s="101"/>
      <c r="AL208" s="102"/>
      <c r="AM208" s="51"/>
      <c r="AN208" s="648" t="s">
        <v>8116</v>
      </c>
      <c r="AO208" s="607" t="str">
        <f t="shared" si="7"/>
        <v>해당없음</v>
      </c>
      <c r="AP208" s="179" t="str">
        <f>IF(AN208="해당없음","해당없음",INDEX($W$5:$AL$5, MATCH("◎", $W208:AL208,0)))</f>
        <v>해당없음</v>
      </c>
      <c r="AQ208" s="16" t="str">
        <f t="shared" si="6"/>
        <v>0인</v>
      </c>
      <c r="AR208" s="1" t="s">
        <v>2</v>
      </c>
    </row>
    <row r="209" spans="1:44" ht="27.6" customHeight="1" outlineLevel="1" x14ac:dyDescent="0.3">
      <c r="A209" s="33">
        <v>204</v>
      </c>
      <c r="B209" s="34">
        <v>141</v>
      </c>
      <c r="D209" s="451"/>
      <c r="E209" s="1153"/>
      <c r="F209" s="1111"/>
      <c r="G209" s="1109"/>
      <c r="H209" s="677" t="s">
        <v>336</v>
      </c>
      <c r="I209" s="69" t="s">
        <v>71</v>
      </c>
      <c r="J209" s="197" t="s">
        <v>43</v>
      </c>
      <c r="K209" s="198">
        <v>22.1875</v>
      </c>
      <c r="L209" s="72" t="s">
        <v>78</v>
      </c>
      <c r="M209" s="64"/>
      <c r="N209" s="65">
        <v>3.1916666666666664</v>
      </c>
      <c r="O209" s="66">
        <v>0.16666666666666666</v>
      </c>
      <c r="P209" s="66">
        <v>1.1666666666666665</v>
      </c>
      <c r="Q209" s="66">
        <v>0.16666666666666666</v>
      </c>
      <c r="R209" s="66">
        <v>0.29166666666666663</v>
      </c>
      <c r="S209" s="66">
        <v>1.7916666666666665</v>
      </c>
      <c r="T209" s="66">
        <v>2.5</v>
      </c>
      <c r="U209" s="73">
        <v>3.6349999999999998</v>
      </c>
      <c r="V209" s="68"/>
      <c r="W209" s="55"/>
      <c r="X209" s="101"/>
      <c r="Y209" s="102"/>
      <c r="Z209" s="102"/>
      <c r="AA209" s="102"/>
      <c r="AB209" s="103"/>
      <c r="AC209" s="101"/>
      <c r="AD209" s="102"/>
      <c r="AE209" s="102"/>
      <c r="AF209" s="103"/>
      <c r="AG209" s="123"/>
      <c r="AH209" s="102"/>
      <c r="AI209" s="102"/>
      <c r="AJ209" s="104"/>
      <c r="AK209" s="101"/>
      <c r="AL209" s="102"/>
      <c r="AM209" s="51"/>
      <c r="AN209" s="648" t="s">
        <v>8116</v>
      </c>
      <c r="AO209" s="607" t="str">
        <f t="shared" si="7"/>
        <v>해당없음</v>
      </c>
      <c r="AP209" s="179" t="str">
        <f>IF(AN209="해당없음","해당없음",INDEX($W$5:$AL$5, MATCH("◎", $W209:AL209,0)))</f>
        <v>해당없음</v>
      </c>
      <c r="AQ209" s="16" t="str">
        <f t="shared" si="6"/>
        <v>0인</v>
      </c>
      <c r="AR209" s="1" t="s">
        <v>2</v>
      </c>
    </row>
    <row r="210" spans="1:44" ht="27.6" customHeight="1" outlineLevel="1" x14ac:dyDescent="0.3">
      <c r="A210" s="33">
        <v>205</v>
      </c>
      <c r="B210" s="34">
        <v>142</v>
      </c>
      <c r="D210" s="451"/>
      <c r="E210" s="1153"/>
      <c r="F210" s="1111"/>
      <c r="G210" s="1109"/>
      <c r="H210" s="677" t="s">
        <v>337</v>
      </c>
      <c r="I210" s="69" t="s">
        <v>71</v>
      </c>
      <c r="J210" s="197" t="s">
        <v>43</v>
      </c>
      <c r="K210" s="198">
        <v>4.375</v>
      </c>
      <c r="L210" s="72" t="s">
        <v>78</v>
      </c>
      <c r="M210" s="64"/>
      <c r="N210" s="65">
        <v>3.0249999999999999</v>
      </c>
      <c r="O210" s="66">
        <v>4.1666666666666664E-2</v>
      </c>
      <c r="P210" s="66">
        <v>1.1666666666666665</v>
      </c>
      <c r="Q210" s="66">
        <v>0.16666666666666666</v>
      </c>
      <c r="R210" s="66">
        <v>0.29166666666666663</v>
      </c>
      <c r="S210" s="66">
        <v>1.6666666666666665</v>
      </c>
      <c r="T210" s="66">
        <v>2.833333333333333</v>
      </c>
      <c r="U210" s="73">
        <v>3.8099999999999996</v>
      </c>
      <c r="V210" s="68"/>
      <c r="W210" s="55"/>
      <c r="X210" s="101"/>
      <c r="Y210" s="102"/>
      <c r="Z210" s="102"/>
      <c r="AA210" s="102"/>
      <c r="AB210" s="103"/>
      <c r="AC210" s="101"/>
      <c r="AD210" s="102"/>
      <c r="AE210" s="102"/>
      <c r="AF210" s="103"/>
      <c r="AG210" s="123"/>
      <c r="AH210" s="102"/>
      <c r="AI210" s="102"/>
      <c r="AJ210" s="104"/>
      <c r="AK210" s="101"/>
      <c r="AL210" s="102"/>
      <c r="AM210" s="51"/>
      <c r="AN210" s="648" t="s">
        <v>8116</v>
      </c>
      <c r="AO210" s="607" t="str">
        <f t="shared" si="7"/>
        <v>해당없음</v>
      </c>
      <c r="AP210" s="179" t="str">
        <f>IF(AN210="해당없음","해당없음",INDEX($W$5:$AL$5, MATCH("◎", $W210:AL210,0)))</f>
        <v>해당없음</v>
      </c>
      <c r="AQ210" s="16" t="str">
        <f t="shared" si="6"/>
        <v>0인</v>
      </c>
      <c r="AR210" s="1" t="s">
        <v>2</v>
      </c>
    </row>
    <row r="211" spans="1:44" ht="27.6" customHeight="1" outlineLevel="1" x14ac:dyDescent="0.3">
      <c r="A211" s="33">
        <v>206</v>
      </c>
      <c r="B211" s="34">
        <v>143</v>
      </c>
      <c r="D211" s="451"/>
      <c r="E211" s="1154"/>
      <c r="F211" s="1157"/>
      <c r="G211" s="1110"/>
      <c r="H211" s="690" t="s">
        <v>338</v>
      </c>
      <c r="I211" s="135" t="s">
        <v>71</v>
      </c>
      <c r="J211" s="203" t="s">
        <v>183</v>
      </c>
      <c r="K211" s="217" t="s">
        <v>78</v>
      </c>
      <c r="L211" s="218">
        <v>10.902777777777779</v>
      </c>
      <c r="M211" s="64"/>
      <c r="N211" s="150">
        <v>4.2333333333333334</v>
      </c>
      <c r="O211" s="151">
        <v>1.4166666666666667</v>
      </c>
      <c r="P211" s="151">
        <v>0.91666666666666663</v>
      </c>
      <c r="Q211" s="151">
        <v>4.1666666666666664E-2</v>
      </c>
      <c r="R211" s="151">
        <v>0.16666666666666666</v>
      </c>
      <c r="S211" s="151">
        <v>2.5416666666666665</v>
      </c>
      <c r="T211" s="151">
        <v>3.5</v>
      </c>
      <c r="U211" s="141">
        <v>5.0016666666666669</v>
      </c>
      <c r="V211" s="68"/>
      <c r="W211" s="142"/>
      <c r="X211" s="170"/>
      <c r="Y211" s="171"/>
      <c r="Z211" s="171"/>
      <c r="AA211" s="171"/>
      <c r="AB211" s="172"/>
      <c r="AC211" s="170"/>
      <c r="AD211" s="171"/>
      <c r="AE211" s="171"/>
      <c r="AF211" s="172"/>
      <c r="AG211" s="173"/>
      <c r="AH211" s="171"/>
      <c r="AI211" s="171"/>
      <c r="AJ211" s="174"/>
      <c r="AK211" s="170"/>
      <c r="AL211" s="171"/>
      <c r="AM211" s="148"/>
      <c r="AN211" s="648" t="s">
        <v>8116</v>
      </c>
      <c r="AO211" s="607" t="str">
        <f t="shared" si="7"/>
        <v>해당없음</v>
      </c>
      <c r="AP211" s="179" t="str">
        <f>IF(AN211="해당없음","해당없음",INDEX($W$5:$AL$5, MATCH("◎", $W211:AL211,0)))</f>
        <v>해당없음</v>
      </c>
      <c r="AQ211" s="16" t="str">
        <f t="shared" si="6"/>
        <v>0인</v>
      </c>
      <c r="AR211" s="1" t="s">
        <v>2</v>
      </c>
    </row>
    <row r="212" spans="1:44" ht="27.6" customHeight="1" outlineLevel="1" x14ac:dyDescent="0.3">
      <c r="A212" s="33">
        <v>207</v>
      </c>
      <c r="B212" s="34">
        <v>144</v>
      </c>
      <c r="D212" s="451"/>
      <c r="E212" s="1163" t="s">
        <v>339</v>
      </c>
      <c r="F212" s="1123" t="s">
        <v>340</v>
      </c>
      <c r="G212" s="1155" t="s">
        <v>341</v>
      </c>
      <c r="H212" s="1156"/>
      <c r="I212" s="87" t="s">
        <v>56</v>
      </c>
      <c r="J212" s="208" t="s">
        <v>43</v>
      </c>
      <c r="K212" s="191">
        <v>49.35</v>
      </c>
      <c r="L212" s="90" t="s">
        <v>78</v>
      </c>
      <c r="M212" s="64"/>
      <c r="N212" s="125">
        <v>4.8583333333333334</v>
      </c>
      <c r="O212" s="126">
        <v>2.291666666666667</v>
      </c>
      <c r="P212" s="126">
        <v>2.416666666666667</v>
      </c>
      <c r="Q212" s="126">
        <v>0.29166666666666663</v>
      </c>
      <c r="R212" s="126">
        <v>0.20833333333333331</v>
      </c>
      <c r="S212" s="126">
        <v>5.208333333333333</v>
      </c>
      <c r="T212" s="126">
        <v>3.208333333333333</v>
      </c>
      <c r="U212" s="93">
        <v>5.5516666666666659</v>
      </c>
      <c r="V212" s="68"/>
      <c r="W212" s="43"/>
      <c r="X212" s="94"/>
      <c r="Y212" s="95"/>
      <c r="Z212" s="117"/>
      <c r="AA212" s="117"/>
      <c r="AB212" s="103"/>
      <c r="AC212" s="94"/>
      <c r="AD212" s="95"/>
      <c r="AE212" s="117"/>
      <c r="AF212" s="103"/>
      <c r="AG212" s="209"/>
      <c r="AH212" s="95"/>
      <c r="AI212" s="95"/>
      <c r="AJ212" s="97"/>
      <c r="AK212" s="94"/>
      <c r="AL212" s="95"/>
      <c r="AM212" s="35" t="s">
        <v>230</v>
      </c>
      <c r="AN212" s="648" t="s">
        <v>8116</v>
      </c>
      <c r="AO212" s="607" t="str">
        <f t="shared" si="7"/>
        <v>해당없음</v>
      </c>
      <c r="AP212" s="179" t="str">
        <f>IF(AN212="해당없음","해당없음",INDEX($W$5:$AL$5, MATCH("◎", $W212:AL212,0)))</f>
        <v>해당없음</v>
      </c>
      <c r="AQ212" s="16" t="str">
        <f t="shared" si="6"/>
        <v>0인</v>
      </c>
      <c r="AR212" s="1" t="s">
        <v>2</v>
      </c>
    </row>
    <row r="213" spans="1:44" ht="27.6" customHeight="1" outlineLevel="1" x14ac:dyDescent="0.3">
      <c r="A213" s="33">
        <v>208</v>
      </c>
      <c r="B213" s="34">
        <v>145</v>
      </c>
      <c r="D213" s="451"/>
      <c r="E213" s="1163"/>
      <c r="F213" s="1111"/>
      <c r="G213" s="1107" t="s">
        <v>342</v>
      </c>
      <c r="H213" s="1108"/>
      <c r="I213" s="69" t="s">
        <v>71</v>
      </c>
      <c r="J213" s="197" t="s">
        <v>43</v>
      </c>
      <c r="K213" s="198">
        <v>24.4375</v>
      </c>
      <c r="L213" s="72" t="s">
        <v>78</v>
      </c>
      <c r="M213" s="64"/>
      <c r="N213" s="65">
        <v>3.9416666666666664</v>
      </c>
      <c r="O213" s="66">
        <v>0.16666666666666666</v>
      </c>
      <c r="P213" s="66">
        <v>0.54166666666666663</v>
      </c>
      <c r="Q213" s="66">
        <v>0.29166666666666663</v>
      </c>
      <c r="R213" s="66">
        <v>0.16666666666666666</v>
      </c>
      <c r="S213" s="66">
        <v>1.1666666666666665</v>
      </c>
      <c r="T213" s="66">
        <v>2</v>
      </c>
      <c r="U213" s="73">
        <v>3.41</v>
      </c>
      <c r="V213" s="68"/>
      <c r="W213" s="55"/>
      <c r="X213" s="101"/>
      <c r="Y213" s="102"/>
      <c r="Z213" s="102"/>
      <c r="AA213" s="102"/>
      <c r="AB213" s="103"/>
      <c r="AC213" s="101"/>
      <c r="AD213" s="102"/>
      <c r="AE213" s="102"/>
      <c r="AF213" s="103"/>
      <c r="AG213" s="123"/>
      <c r="AH213" s="102"/>
      <c r="AI213" s="102"/>
      <c r="AJ213" s="104"/>
      <c r="AK213" s="101"/>
      <c r="AL213" s="102"/>
      <c r="AM213" s="51"/>
      <c r="AN213" s="648" t="s">
        <v>8116</v>
      </c>
      <c r="AO213" s="607" t="str">
        <f t="shared" si="7"/>
        <v>해당없음</v>
      </c>
      <c r="AP213" s="179" t="str">
        <f>IF(AN213="해당없음","해당없음",INDEX($W$5:$AL$5, MATCH("◎", $W213:AL213,0)))</f>
        <v>해당없음</v>
      </c>
      <c r="AQ213" s="16" t="str">
        <f t="shared" si="6"/>
        <v>0인</v>
      </c>
      <c r="AR213" s="1" t="s">
        <v>2</v>
      </c>
    </row>
    <row r="214" spans="1:44" ht="27.6" customHeight="1" outlineLevel="1" x14ac:dyDescent="0.3">
      <c r="A214" s="33">
        <v>209</v>
      </c>
      <c r="B214" s="34">
        <v>146</v>
      </c>
      <c r="D214" s="451"/>
      <c r="E214" s="1163"/>
      <c r="F214" s="1111"/>
      <c r="G214" s="1107" t="s">
        <v>343</v>
      </c>
      <c r="H214" s="1108"/>
      <c r="I214" s="69" t="s">
        <v>71</v>
      </c>
      <c r="J214" s="197" t="s">
        <v>43</v>
      </c>
      <c r="K214" s="198">
        <v>20.350000000000001</v>
      </c>
      <c r="L214" s="72" t="s">
        <v>78</v>
      </c>
      <c r="M214" s="64"/>
      <c r="N214" s="65">
        <v>3.4</v>
      </c>
      <c r="O214" s="66">
        <v>4.1666666666666664E-2</v>
      </c>
      <c r="P214" s="66">
        <v>0.16666666666666666</v>
      </c>
      <c r="Q214" s="66">
        <v>4.1666666666666664E-2</v>
      </c>
      <c r="R214" s="66">
        <v>4.1666666666666664E-2</v>
      </c>
      <c r="S214" s="66">
        <v>0.29166666666666663</v>
      </c>
      <c r="T214" s="66">
        <v>2.5</v>
      </c>
      <c r="U214" s="73">
        <v>3.418333333333333</v>
      </c>
      <c r="V214" s="68"/>
      <c r="W214" s="55"/>
      <c r="X214" s="101"/>
      <c r="Y214" s="102"/>
      <c r="Z214" s="102"/>
      <c r="AA214" s="102"/>
      <c r="AB214" s="103"/>
      <c r="AC214" s="101"/>
      <c r="AD214" s="102"/>
      <c r="AE214" s="102"/>
      <c r="AF214" s="103"/>
      <c r="AG214" s="123"/>
      <c r="AH214" s="102"/>
      <c r="AI214" s="102"/>
      <c r="AJ214" s="104"/>
      <c r="AK214" s="101"/>
      <c r="AL214" s="102"/>
      <c r="AM214" s="51"/>
      <c r="AN214" s="648" t="s">
        <v>8116</v>
      </c>
      <c r="AO214" s="607" t="str">
        <f t="shared" si="7"/>
        <v>해당없음</v>
      </c>
      <c r="AP214" s="179" t="str">
        <f>IF(AN214="해당없음","해당없음",INDEX($W$5:$AL$5, MATCH("◎", $W214:AL214,0)))</f>
        <v>해당없음</v>
      </c>
      <c r="AQ214" s="16" t="str">
        <f t="shared" si="6"/>
        <v>0인</v>
      </c>
      <c r="AR214" s="1" t="s">
        <v>2</v>
      </c>
    </row>
    <row r="215" spans="1:44" ht="27.6" customHeight="1" outlineLevel="1" x14ac:dyDescent="0.3">
      <c r="A215" s="33">
        <v>210</v>
      </c>
      <c r="B215" s="34">
        <v>147</v>
      </c>
      <c r="D215" s="451"/>
      <c r="E215" s="1163"/>
      <c r="F215" s="1111"/>
      <c r="G215" s="1107" t="s">
        <v>344</v>
      </c>
      <c r="H215" s="1108"/>
      <c r="I215" s="69" t="s">
        <v>71</v>
      </c>
      <c r="J215" s="197" t="s">
        <v>43</v>
      </c>
      <c r="K215" s="198">
        <v>42.7</v>
      </c>
      <c r="L215" s="72" t="s">
        <v>78</v>
      </c>
      <c r="M215" s="64"/>
      <c r="N215" s="65">
        <v>4.7750000000000004</v>
      </c>
      <c r="O215" s="66">
        <v>2.166666666666667</v>
      </c>
      <c r="P215" s="66">
        <v>3.3333333333333335</v>
      </c>
      <c r="Q215" s="66">
        <v>4.1666666666666664E-2</v>
      </c>
      <c r="R215" s="66">
        <v>4.1666666666666664E-2</v>
      </c>
      <c r="S215" s="66">
        <v>5.5833333333333339</v>
      </c>
      <c r="T215" s="66">
        <v>4.083333333333333</v>
      </c>
      <c r="U215" s="73">
        <v>6.293333333333333</v>
      </c>
      <c r="V215" s="68"/>
      <c r="W215" s="55"/>
      <c r="X215" s="101"/>
      <c r="Y215" s="102"/>
      <c r="Z215" s="102"/>
      <c r="AA215" s="102"/>
      <c r="AB215" s="103"/>
      <c r="AC215" s="101"/>
      <c r="AD215" s="102"/>
      <c r="AE215" s="102"/>
      <c r="AF215" s="103"/>
      <c r="AG215" s="123"/>
      <c r="AH215" s="102"/>
      <c r="AI215" s="102"/>
      <c r="AJ215" s="104"/>
      <c r="AK215" s="101"/>
      <c r="AL215" s="102"/>
      <c r="AM215" s="51"/>
      <c r="AN215" s="648" t="s">
        <v>8116</v>
      </c>
      <c r="AO215" s="607" t="str">
        <f t="shared" si="7"/>
        <v>해당없음</v>
      </c>
      <c r="AP215" s="179" t="str">
        <f>IF(AN215="해당없음","해당없음",INDEX($W$5:$AL$5, MATCH("◎", $W215:AL215,0)))</f>
        <v>해당없음</v>
      </c>
      <c r="AQ215" s="16" t="str">
        <f t="shared" si="6"/>
        <v>0인</v>
      </c>
      <c r="AR215" s="1" t="s">
        <v>2</v>
      </c>
    </row>
    <row r="216" spans="1:44" ht="27.6" customHeight="1" outlineLevel="1" x14ac:dyDescent="0.3">
      <c r="A216" s="33">
        <v>211</v>
      </c>
      <c r="B216" s="34">
        <v>148</v>
      </c>
      <c r="D216" s="451"/>
      <c r="E216" s="1163"/>
      <c r="F216" s="1111" t="s">
        <v>345</v>
      </c>
      <c r="G216" s="1107" t="s">
        <v>346</v>
      </c>
      <c r="H216" s="1108"/>
      <c r="I216" s="69" t="s">
        <v>71</v>
      </c>
      <c r="J216" s="197" t="s">
        <v>43</v>
      </c>
      <c r="K216" s="198">
        <v>22.642857142857142</v>
      </c>
      <c r="L216" s="72" t="s">
        <v>78</v>
      </c>
      <c r="M216" s="64"/>
      <c r="N216" s="65">
        <v>4.5250000000000004</v>
      </c>
      <c r="O216" s="66">
        <v>3.3333333333333335</v>
      </c>
      <c r="P216" s="66">
        <v>4.166666666666667</v>
      </c>
      <c r="Q216" s="66">
        <v>4.1666666666666664E-2</v>
      </c>
      <c r="R216" s="66">
        <v>4.1666666666666664E-2</v>
      </c>
      <c r="S216" s="66">
        <v>7.583333333333333</v>
      </c>
      <c r="T216" s="66">
        <v>4.5</v>
      </c>
      <c r="U216" s="73">
        <v>6.9266666666666667</v>
      </c>
      <c r="V216" s="68"/>
      <c r="W216" s="55"/>
      <c r="X216" s="101"/>
      <c r="Y216" s="102"/>
      <c r="Z216" s="102"/>
      <c r="AA216" s="102"/>
      <c r="AB216" s="103"/>
      <c r="AC216" s="101"/>
      <c r="AD216" s="102"/>
      <c r="AE216" s="102"/>
      <c r="AF216" s="103"/>
      <c r="AG216" s="123"/>
      <c r="AH216" s="102"/>
      <c r="AI216" s="102"/>
      <c r="AJ216" s="104"/>
      <c r="AK216" s="101"/>
      <c r="AL216" s="102"/>
      <c r="AM216" s="51"/>
      <c r="AN216" s="648" t="s">
        <v>8116</v>
      </c>
      <c r="AO216" s="607" t="str">
        <f t="shared" si="7"/>
        <v>해당없음</v>
      </c>
      <c r="AP216" s="179" t="str">
        <f>IF(AN216="해당없음","해당없음",INDEX($W$5:$AL$5, MATCH("◎", $W216:AL216,0)))</f>
        <v>해당없음</v>
      </c>
      <c r="AQ216" s="16" t="str">
        <f t="shared" si="6"/>
        <v>0인</v>
      </c>
      <c r="AR216" s="1" t="s">
        <v>2</v>
      </c>
    </row>
    <row r="217" spans="1:44" ht="27.6" customHeight="1" outlineLevel="1" x14ac:dyDescent="0.3">
      <c r="A217" s="33">
        <v>212</v>
      </c>
      <c r="B217" s="34">
        <v>149</v>
      </c>
      <c r="D217" s="451"/>
      <c r="E217" s="1163"/>
      <c r="F217" s="1111"/>
      <c r="G217" s="1107" t="s">
        <v>347</v>
      </c>
      <c r="H217" s="1108"/>
      <c r="I217" s="69" t="s">
        <v>71</v>
      </c>
      <c r="J217" s="197" t="s">
        <v>43</v>
      </c>
      <c r="K217" s="198">
        <v>91.25</v>
      </c>
      <c r="L217" s="72" t="s">
        <v>78</v>
      </c>
      <c r="M217" s="64"/>
      <c r="N217" s="65">
        <v>3.3</v>
      </c>
      <c r="O217" s="66">
        <v>0.75</v>
      </c>
      <c r="P217" s="66">
        <v>1</v>
      </c>
      <c r="Q217" s="66">
        <v>0</v>
      </c>
      <c r="R217" s="66">
        <v>0</v>
      </c>
      <c r="S217" s="66">
        <v>1.75</v>
      </c>
      <c r="T217" s="66">
        <v>2</v>
      </c>
      <c r="U217" s="73">
        <v>3.27</v>
      </c>
      <c r="V217" s="68"/>
      <c r="W217" s="55"/>
      <c r="X217" s="101"/>
      <c r="Y217" s="102"/>
      <c r="Z217" s="102"/>
      <c r="AA217" s="102"/>
      <c r="AB217" s="103"/>
      <c r="AC217" s="101"/>
      <c r="AD217" s="102"/>
      <c r="AE217" s="102"/>
      <c r="AF217" s="103"/>
      <c r="AG217" s="123"/>
      <c r="AH217" s="102"/>
      <c r="AI217" s="102"/>
      <c r="AJ217" s="104"/>
      <c r="AK217" s="101"/>
      <c r="AL217" s="102"/>
      <c r="AM217" s="51"/>
      <c r="AN217" s="648" t="s">
        <v>8116</v>
      </c>
      <c r="AO217" s="607" t="str">
        <f t="shared" si="7"/>
        <v>해당없음</v>
      </c>
      <c r="AP217" s="179" t="str">
        <f>IF(AN217="해당없음","해당없음",INDEX($W$5:$AL$5, MATCH("◎", $W217:AL217,0)))</f>
        <v>해당없음</v>
      </c>
      <c r="AQ217" s="16" t="str">
        <f t="shared" si="6"/>
        <v>0인</v>
      </c>
      <c r="AR217" s="1" t="s">
        <v>2</v>
      </c>
    </row>
    <row r="218" spans="1:44" ht="27.6" customHeight="1" outlineLevel="1" x14ac:dyDescent="0.3">
      <c r="A218" s="33">
        <v>213</v>
      </c>
      <c r="B218" s="34">
        <v>150</v>
      </c>
      <c r="D218" s="451"/>
      <c r="E218" s="1163"/>
      <c r="F218" s="1111"/>
      <c r="G218" s="1107" t="s">
        <v>348</v>
      </c>
      <c r="H218" s="1108"/>
      <c r="I218" s="69" t="s">
        <v>71</v>
      </c>
      <c r="J218" s="197" t="s">
        <v>43</v>
      </c>
      <c r="K218" s="198">
        <v>171.25</v>
      </c>
      <c r="L218" s="72" t="s">
        <v>78</v>
      </c>
      <c r="M218" s="64"/>
      <c r="N218" s="65">
        <v>3.05</v>
      </c>
      <c r="O218" s="66">
        <v>0.75</v>
      </c>
      <c r="P218" s="66">
        <v>0.75</v>
      </c>
      <c r="Q218" s="66">
        <v>0</v>
      </c>
      <c r="R218" s="66">
        <v>0</v>
      </c>
      <c r="S218" s="66">
        <v>1.5</v>
      </c>
      <c r="T218" s="66">
        <v>1.75</v>
      </c>
      <c r="U218" s="73">
        <v>2.92</v>
      </c>
      <c r="V218" s="68"/>
      <c r="W218" s="55"/>
      <c r="X218" s="101"/>
      <c r="Y218" s="102"/>
      <c r="Z218" s="102"/>
      <c r="AA218" s="102"/>
      <c r="AB218" s="103"/>
      <c r="AC218" s="101"/>
      <c r="AD218" s="102"/>
      <c r="AE218" s="102"/>
      <c r="AF218" s="103"/>
      <c r="AG218" s="123"/>
      <c r="AH218" s="102"/>
      <c r="AI218" s="102"/>
      <c r="AJ218" s="104"/>
      <c r="AK218" s="101"/>
      <c r="AL218" s="102"/>
      <c r="AM218" s="51"/>
      <c r="AN218" s="648" t="s">
        <v>8116</v>
      </c>
      <c r="AO218" s="607" t="str">
        <f t="shared" si="7"/>
        <v>해당없음</v>
      </c>
      <c r="AP218" s="179" t="str">
        <f>IF(AN218="해당없음","해당없음",INDEX($W$5:$AL$5, MATCH("◎", $W218:AL218,0)))</f>
        <v>해당없음</v>
      </c>
      <c r="AQ218" s="16" t="str">
        <f t="shared" si="6"/>
        <v>0인</v>
      </c>
      <c r="AR218" s="1" t="s">
        <v>2</v>
      </c>
    </row>
    <row r="219" spans="1:44" ht="27.6" customHeight="1" outlineLevel="1" x14ac:dyDescent="0.3">
      <c r="A219" s="33">
        <v>214</v>
      </c>
      <c r="B219" s="34">
        <v>151</v>
      </c>
      <c r="D219" s="451"/>
      <c r="E219" s="1163"/>
      <c r="F219" s="1111"/>
      <c r="G219" s="1107" t="s">
        <v>349</v>
      </c>
      <c r="H219" s="1108"/>
      <c r="I219" s="69" t="s">
        <v>71</v>
      </c>
      <c r="J219" s="219" t="s">
        <v>43</v>
      </c>
      <c r="K219" s="220">
        <v>15.9</v>
      </c>
      <c r="L219" s="77" t="s">
        <v>78</v>
      </c>
      <c r="M219" s="64"/>
      <c r="N219" s="65">
        <v>3.05</v>
      </c>
      <c r="O219" s="66">
        <v>0.5</v>
      </c>
      <c r="P219" s="66">
        <v>0.75</v>
      </c>
      <c r="Q219" s="66">
        <v>0</v>
      </c>
      <c r="R219" s="66">
        <v>0</v>
      </c>
      <c r="S219" s="66">
        <v>1.25</v>
      </c>
      <c r="T219" s="66">
        <v>1.75</v>
      </c>
      <c r="U219" s="73">
        <v>2.87</v>
      </c>
      <c r="V219" s="68"/>
      <c r="W219" s="55"/>
      <c r="X219" s="101"/>
      <c r="Y219" s="102"/>
      <c r="Z219" s="102"/>
      <c r="AA219" s="102"/>
      <c r="AB219" s="103"/>
      <c r="AC219" s="101"/>
      <c r="AD219" s="102"/>
      <c r="AE219" s="102"/>
      <c r="AF219" s="103"/>
      <c r="AG219" s="123"/>
      <c r="AH219" s="102"/>
      <c r="AI219" s="102"/>
      <c r="AJ219" s="104"/>
      <c r="AK219" s="101"/>
      <c r="AL219" s="102"/>
      <c r="AM219" s="51"/>
      <c r="AN219" s="648" t="s">
        <v>8116</v>
      </c>
      <c r="AO219" s="607" t="str">
        <f t="shared" si="7"/>
        <v>해당없음</v>
      </c>
      <c r="AP219" s="179" t="str">
        <f>IF(AN219="해당없음","해당없음",INDEX($W$5:$AL$5, MATCH("◎", $W219:AL219,0)))</f>
        <v>해당없음</v>
      </c>
      <c r="AQ219" s="16" t="str">
        <f t="shared" si="6"/>
        <v>0인</v>
      </c>
      <c r="AR219" s="1" t="s">
        <v>2</v>
      </c>
    </row>
    <row r="220" spans="1:44" ht="27.6" customHeight="1" outlineLevel="1" x14ac:dyDescent="0.3">
      <c r="A220" s="33">
        <v>215</v>
      </c>
      <c r="B220" s="34">
        <v>152</v>
      </c>
      <c r="D220" s="451"/>
      <c r="E220" s="1163"/>
      <c r="F220" s="674" t="s">
        <v>350</v>
      </c>
      <c r="G220" s="1107" t="s">
        <v>351</v>
      </c>
      <c r="H220" s="1108"/>
      <c r="I220" s="69" t="s">
        <v>56</v>
      </c>
      <c r="J220" s="197" t="s">
        <v>176</v>
      </c>
      <c r="K220" s="198">
        <v>16.5</v>
      </c>
      <c r="L220" s="72" t="s">
        <v>78</v>
      </c>
      <c r="M220" s="64"/>
      <c r="N220" s="65">
        <v>4.4416666666666664</v>
      </c>
      <c r="O220" s="66">
        <v>2.0833333333333335</v>
      </c>
      <c r="P220" s="66">
        <v>2.916666666666667</v>
      </c>
      <c r="Q220" s="66">
        <v>0.16666666666666666</v>
      </c>
      <c r="R220" s="66">
        <v>0.16666666666666666</v>
      </c>
      <c r="S220" s="66">
        <v>5.333333333333333</v>
      </c>
      <c r="T220" s="66">
        <v>3.416666666666667</v>
      </c>
      <c r="U220" s="73">
        <v>5.5766666666666662</v>
      </c>
      <c r="V220" s="68"/>
      <c r="W220" s="55"/>
      <c r="X220" s="101"/>
      <c r="Y220" s="102"/>
      <c r="Z220" s="102"/>
      <c r="AA220" s="102"/>
      <c r="AB220" s="103"/>
      <c r="AC220" s="101"/>
      <c r="AD220" s="102"/>
      <c r="AE220" s="102"/>
      <c r="AF220" s="103"/>
      <c r="AG220" s="123"/>
      <c r="AH220" s="102"/>
      <c r="AI220" s="102"/>
      <c r="AJ220" s="104"/>
      <c r="AK220" s="101"/>
      <c r="AL220" s="102"/>
      <c r="AM220" s="51" t="s">
        <v>352</v>
      </c>
      <c r="AN220" s="648" t="s">
        <v>8116</v>
      </c>
      <c r="AO220" s="607" t="str">
        <f t="shared" si="7"/>
        <v>해당없음</v>
      </c>
      <c r="AP220" s="179" t="str">
        <f>IF(AN220="해당없음","해당없음",INDEX($W$5:$AL$5, MATCH("◎", $W220:AL220,0)))</f>
        <v>해당없음</v>
      </c>
      <c r="AQ220" s="16" t="str">
        <f t="shared" si="6"/>
        <v>0인</v>
      </c>
      <c r="AR220" s="1" t="s">
        <v>2</v>
      </c>
    </row>
    <row r="221" spans="1:44" ht="27.6" customHeight="1" outlineLevel="1" x14ac:dyDescent="0.3">
      <c r="A221" s="33">
        <v>216</v>
      </c>
      <c r="B221" s="34">
        <v>153</v>
      </c>
      <c r="D221" s="451"/>
      <c r="E221" s="1163"/>
      <c r="F221" s="1111" t="s">
        <v>353</v>
      </c>
      <c r="G221" s="1107" t="s">
        <v>354</v>
      </c>
      <c r="H221" s="1108"/>
      <c r="I221" s="69" t="s">
        <v>71</v>
      </c>
      <c r="J221" s="197" t="s">
        <v>183</v>
      </c>
      <c r="K221" s="205" t="s">
        <v>78</v>
      </c>
      <c r="L221" s="169">
        <v>10.690625000000001</v>
      </c>
      <c r="M221" s="64"/>
      <c r="N221" s="65">
        <v>3.7749999999999999</v>
      </c>
      <c r="O221" s="66">
        <v>1.5416666666666667</v>
      </c>
      <c r="P221" s="66">
        <v>1.9166666666666667</v>
      </c>
      <c r="Q221" s="66">
        <v>4.1666666666666664E-2</v>
      </c>
      <c r="R221" s="66">
        <v>4.1666666666666664E-2</v>
      </c>
      <c r="S221" s="66">
        <v>3.5416666666666665</v>
      </c>
      <c r="T221" s="66">
        <v>2.916666666666667</v>
      </c>
      <c r="U221" s="73">
        <v>4.5516666666666667</v>
      </c>
      <c r="V221" s="68"/>
      <c r="W221" s="55"/>
      <c r="X221" s="101"/>
      <c r="Y221" s="102"/>
      <c r="Z221" s="102"/>
      <c r="AA221" s="102"/>
      <c r="AB221" s="103"/>
      <c r="AC221" s="101"/>
      <c r="AD221" s="102"/>
      <c r="AE221" s="102"/>
      <c r="AF221" s="103"/>
      <c r="AG221" s="123"/>
      <c r="AH221" s="102"/>
      <c r="AI221" s="102"/>
      <c r="AJ221" s="104"/>
      <c r="AK221" s="101"/>
      <c r="AL221" s="102"/>
      <c r="AM221" s="51"/>
      <c r="AN221" s="648" t="s">
        <v>8116</v>
      </c>
      <c r="AO221" s="607" t="str">
        <f t="shared" si="7"/>
        <v>해당없음</v>
      </c>
      <c r="AP221" s="179" t="str">
        <f>IF(AN221="해당없음","해당없음",INDEX($W$5:$AL$5, MATCH("◎", $W221:AL221,0)))</f>
        <v>해당없음</v>
      </c>
      <c r="AQ221" s="16" t="str">
        <f t="shared" si="6"/>
        <v>0인</v>
      </c>
      <c r="AR221" s="1" t="s">
        <v>2</v>
      </c>
    </row>
    <row r="222" spans="1:44" ht="27.6" customHeight="1" outlineLevel="1" x14ac:dyDescent="0.3">
      <c r="A222" s="33">
        <v>217</v>
      </c>
      <c r="B222" s="34">
        <v>154</v>
      </c>
      <c r="D222" s="451"/>
      <c r="E222" s="1163"/>
      <c r="F222" s="1209"/>
      <c r="G222" s="1185" t="s">
        <v>355</v>
      </c>
      <c r="H222" s="1186"/>
      <c r="I222" s="79" t="s">
        <v>71</v>
      </c>
      <c r="J222" s="219" t="s">
        <v>183</v>
      </c>
      <c r="K222" s="221" t="s">
        <v>78</v>
      </c>
      <c r="L222" s="218">
        <v>10.355208333333334</v>
      </c>
      <c r="M222" s="64"/>
      <c r="N222" s="150">
        <v>3.8583333333333329</v>
      </c>
      <c r="O222" s="151">
        <v>1.0416666666666667</v>
      </c>
      <c r="P222" s="151">
        <v>1.9166666666666667</v>
      </c>
      <c r="Q222" s="151">
        <v>4.1666666666666664E-2</v>
      </c>
      <c r="R222" s="151">
        <v>4.1666666666666664E-2</v>
      </c>
      <c r="S222" s="151">
        <v>3.0416666666666665</v>
      </c>
      <c r="T222" s="151">
        <v>3</v>
      </c>
      <c r="U222" s="141">
        <v>4.5516666666666659</v>
      </c>
      <c r="V222" s="68"/>
      <c r="W222" s="206"/>
      <c r="X222" s="222"/>
      <c r="Y222" s="223"/>
      <c r="Z222" s="223"/>
      <c r="AA222" s="223"/>
      <c r="AB222" s="224"/>
      <c r="AC222" s="222"/>
      <c r="AD222" s="223"/>
      <c r="AE222" s="223"/>
      <c r="AF222" s="224"/>
      <c r="AG222" s="225"/>
      <c r="AH222" s="223"/>
      <c r="AI222" s="223"/>
      <c r="AJ222" s="226"/>
      <c r="AK222" s="222"/>
      <c r="AL222" s="223"/>
      <c r="AM222" s="207"/>
      <c r="AN222" s="648" t="s">
        <v>8116</v>
      </c>
      <c r="AO222" s="607" t="str">
        <f t="shared" si="7"/>
        <v>해당없음</v>
      </c>
      <c r="AP222" s="179" t="str">
        <f>IF(AN222="해당없음","해당없음",INDEX($W$5:$AL$5, MATCH("◎", $W222:AL222,0)))</f>
        <v>해당없음</v>
      </c>
      <c r="AQ222" s="16" t="str">
        <f t="shared" si="6"/>
        <v>0인</v>
      </c>
      <c r="AR222" s="1" t="s">
        <v>2</v>
      </c>
    </row>
    <row r="223" spans="1:44" ht="27.6" customHeight="1" outlineLevel="1" x14ac:dyDescent="0.3">
      <c r="A223" s="33">
        <v>218</v>
      </c>
      <c r="B223" s="34">
        <v>156</v>
      </c>
      <c r="D223" s="451"/>
      <c r="E223" s="1152" t="s">
        <v>356</v>
      </c>
      <c r="F223" s="1183" t="s">
        <v>357</v>
      </c>
      <c r="G223" s="1156"/>
      <c r="H223" s="1156"/>
      <c r="I223" s="87" t="s">
        <v>26</v>
      </c>
      <c r="J223" s="208" t="s">
        <v>183</v>
      </c>
      <c r="K223" s="227" t="s">
        <v>78</v>
      </c>
      <c r="L223" s="187">
        <v>26.708333333333329</v>
      </c>
      <c r="M223" s="64"/>
      <c r="N223" s="125">
        <v>4.4571428571428573</v>
      </c>
      <c r="O223" s="126">
        <v>0.8571428571428571</v>
      </c>
      <c r="P223" s="126">
        <v>0.8571428571428571</v>
      </c>
      <c r="Q223" s="126">
        <v>1.5714285714285714</v>
      </c>
      <c r="R223" s="126">
        <v>1.1428571428571428</v>
      </c>
      <c r="S223" s="126">
        <v>4.4285714285714288</v>
      </c>
      <c r="T223" s="126">
        <v>3</v>
      </c>
      <c r="U223" s="93">
        <v>5.0685714285714285</v>
      </c>
      <c r="V223" s="158"/>
      <c r="W223" s="43"/>
      <c r="X223" s="94"/>
      <c r="Y223" s="95"/>
      <c r="Z223" s="95"/>
      <c r="AA223" s="95"/>
      <c r="AB223" s="96"/>
      <c r="AC223" s="94"/>
      <c r="AD223" s="95"/>
      <c r="AE223" s="95"/>
      <c r="AF223" s="96"/>
      <c r="AG223" s="209"/>
      <c r="AH223" s="95"/>
      <c r="AI223" s="95"/>
      <c r="AJ223" s="97"/>
      <c r="AK223" s="94"/>
      <c r="AL223" s="95"/>
      <c r="AM223" s="228"/>
      <c r="AN223" s="648" t="s">
        <v>8116</v>
      </c>
      <c r="AO223" s="607" t="str">
        <f t="shared" si="7"/>
        <v>해당없음</v>
      </c>
      <c r="AP223" s="179" t="str">
        <f>IF(AN223="해당없음","해당없음",INDEX($W$5:$AL$5, MATCH("◎", $W223:AL223,0)))</f>
        <v>해당없음</v>
      </c>
      <c r="AQ223" s="16" t="str">
        <f t="shared" si="6"/>
        <v>0인</v>
      </c>
      <c r="AR223" s="1" t="s">
        <v>2</v>
      </c>
    </row>
    <row r="224" spans="1:44" ht="27.6" customHeight="1" outlineLevel="1" x14ac:dyDescent="0.3">
      <c r="A224" s="33">
        <v>219</v>
      </c>
      <c r="B224" s="34">
        <v>157</v>
      </c>
      <c r="D224" s="451"/>
      <c r="E224" s="1153"/>
      <c r="F224" s="1173" t="s">
        <v>358</v>
      </c>
      <c r="G224" s="1108"/>
      <c r="H224" s="1108"/>
      <c r="I224" s="69" t="s">
        <v>26</v>
      </c>
      <c r="J224" s="197" t="s">
        <v>176</v>
      </c>
      <c r="K224" s="198">
        <v>1.3571428571428572</v>
      </c>
      <c r="L224" s="72" t="s">
        <v>78</v>
      </c>
      <c r="M224" s="64"/>
      <c r="N224" s="65">
        <v>3.8857142857142857</v>
      </c>
      <c r="O224" s="66">
        <v>0.8571428571428571</v>
      </c>
      <c r="P224" s="66">
        <v>0.8571428571428571</v>
      </c>
      <c r="Q224" s="66">
        <v>1</v>
      </c>
      <c r="R224" s="66">
        <v>1.1428571428571428</v>
      </c>
      <c r="S224" s="66">
        <v>3.8571428571428572</v>
      </c>
      <c r="T224" s="66">
        <v>2.4285714285714284</v>
      </c>
      <c r="U224" s="73">
        <v>4.2685714285714287</v>
      </c>
      <c r="V224" s="68"/>
      <c r="W224" s="55"/>
      <c r="X224" s="101"/>
      <c r="Y224" s="102"/>
      <c r="Z224" s="102"/>
      <c r="AA224" s="102"/>
      <c r="AB224" s="103"/>
      <c r="AC224" s="101"/>
      <c r="AD224" s="102"/>
      <c r="AE224" s="102"/>
      <c r="AF224" s="103"/>
      <c r="AG224" s="123"/>
      <c r="AH224" s="102"/>
      <c r="AI224" s="102"/>
      <c r="AJ224" s="104"/>
      <c r="AK224" s="101"/>
      <c r="AL224" s="102"/>
      <c r="AM224" s="229"/>
      <c r="AN224" s="648" t="s">
        <v>8116</v>
      </c>
      <c r="AO224" s="607" t="str">
        <f t="shared" si="7"/>
        <v>해당없음</v>
      </c>
      <c r="AP224" s="179" t="str">
        <f>IF(AN224="해당없음","해당없음",INDEX($W$5:$AL$5, MATCH("◎", $W224:AL224,0)))</f>
        <v>해당없음</v>
      </c>
      <c r="AQ224" s="16" t="str">
        <f t="shared" si="6"/>
        <v>0인</v>
      </c>
      <c r="AR224" s="1" t="s">
        <v>2</v>
      </c>
    </row>
    <row r="225" spans="1:44" ht="27.6" customHeight="1" outlineLevel="1" x14ac:dyDescent="0.3">
      <c r="A225" s="33">
        <v>220</v>
      </c>
      <c r="B225" s="34">
        <v>158</v>
      </c>
      <c r="D225" s="451"/>
      <c r="E225" s="1153"/>
      <c r="F225" s="1173" t="s">
        <v>359</v>
      </c>
      <c r="G225" s="1151"/>
      <c r="H225" s="1187"/>
      <c r="I225" s="230" t="s">
        <v>26</v>
      </c>
      <c r="J225" s="197" t="s">
        <v>43</v>
      </c>
      <c r="K225" s="198">
        <v>7.666666666666667</v>
      </c>
      <c r="L225" s="72" t="s">
        <v>78</v>
      </c>
      <c r="M225" s="64"/>
      <c r="N225" s="65">
        <v>4.2</v>
      </c>
      <c r="O225" s="66">
        <v>0</v>
      </c>
      <c r="P225" s="66">
        <v>0</v>
      </c>
      <c r="Q225" s="66">
        <v>2</v>
      </c>
      <c r="R225" s="66">
        <v>0</v>
      </c>
      <c r="S225" s="66">
        <v>2</v>
      </c>
      <c r="T225" s="66">
        <v>4</v>
      </c>
      <c r="U225" s="73">
        <v>5.28</v>
      </c>
      <c r="V225" s="68"/>
      <c r="W225" s="55"/>
      <c r="X225" s="101"/>
      <c r="Y225" s="102"/>
      <c r="Z225" s="102"/>
      <c r="AA225" s="102"/>
      <c r="AB225" s="103"/>
      <c r="AC225" s="101"/>
      <c r="AD225" s="102"/>
      <c r="AE225" s="102"/>
      <c r="AF225" s="103"/>
      <c r="AG225" s="123"/>
      <c r="AH225" s="102"/>
      <c r="AI225" s="102"/>
      <c r="AJ225" s="104"/>
      <c r="AK225" s="101"/>
      <c r="AL225" s="102"/>
      <c r="AM225" s="229"/>
      <c r="AN225" s="648" t="s">
        <v>8116</v>
      </c>
      <c r="AO225" s="607" t="str">
        <f t="shared" si="7"/>
        <v>해당없음</v>
      </c>
      <c r="AP225" s="179" t="str">
        <f>IF(AN225="해당없음","해당없음",INDEX($W$5:$AL$5, MATCH("◎", $W225:AL225,0)))</f>
        <v>해당없음</v>
      </c>
      <c r="AQ225" s="16" t="str">
        <f t="shared" si="6"/>
        <v>0인</v>
      </c>
      <c r="AR225" s="1" t="s">
        <v>2</v>
      </c>
    </row>
    <row r="226" spans="1:44" ht="27.6" customHeight="1" outlineLevel="1" x14ac:dyDescent="0.3">
      <c r="A226" s="33">
        <v>221</v>
      </c>
      <c r="B226" s="34">
        <v>159</v>
      </c>
      <c r="D226" s="451"/>
      <c r="E226" s="1153"/>
      <c r="F226" s="1173" t="s">
        <v>360</v>
      </c>
      <c r="G226" s="1151"/>
      <c r="H226" s="1187"/>
      <c r="I226" s="230" t="s">
        <v>26</v>
      </c>
      <c r="J226" s="197" t="s">
        <v>361</v>
      </c>
      <c r="K226" s="198">
        <v>10.857142857142858</v>
      </c>
      <c r="L226" s="72" t="s">
        <v>78</v>
      </c>
      <c r="M226" s="64"/>
      <c r="N226" s="65">
        <v>4.2</v>
      </c>
      <c r="O226" s="66">
        <v>0</v>
      </c>
      <c r="P226" s="66">
        <v>0</v>
      </c>
      <c r="Q226" s="66">
        <v>3</v>
      </c>
      <c r="R226" s="66">
        <v>0</v>
      </c>
      <c r="S226" s="66">
        <v>3</v>
      </c>
      <c r="T226" s="66">
        <v>4</v>
      </c>
      <c r="U226" s="73">
        <v>5.48</v>
      </c>
      <c r="V226" s="68"/>
      <c r="W226" s="55"/>
      <c r="X226" s="101"/>
      <c r="Y226" s="102"/>
      <c r="Z226" s="102"/>
      <c r="AA226" s="102"/>
      <c r="AB226" s="103"/>
      <c r="AC226" s="101"/>
      <c r="AD226" s="102"/>
      <c r="AE226" s="102"/>
      <c r="AF226" s="103"/>
      <c r="AG226" s="123"/>
      <c r="AH226" s="102"/>
      <c r="AI226" s="102"/>
      <c r="AJ226" s="104"/>
      <c r="AK226" s="101"/>
      <c r="AL226" s="102"/>
      <c r="AM226" s="229"/>
      <c r="AN226" s="648" t="s">
        <v>8116</v>
      </c>
      <c r="AO226" s="607" t="str">
        <f t="shared" si="7"/>
        <v>해당없음</v>
      </c>
      <c r="AP226" s="179" t="str">
        <f>IF(AN226="해당없음","해당없음",INDEX($W$5:$AL$5, MATCH("◎", $W226:AL226,0)))</f>
        <v>해당없음</v>
      </c>
      <c r="AQ226" s="16" t="str">
        <f t="shared" si="6"/>
        <v>0인</v>
      </c>
      <c r="AR226" s="1" t="s">
        <v>2</v>
      </c>
    </row>
    <row r="227" spans="1:44" ht="27.6" customHeight="1" outlineLevel="1" x14ac:dyDescent="0.3">
      <c r="A227" s="33">
        <v>222</v>
      </c>
      <c r="B227" s="34">
        <v>160</v>
      </c>
      <c r="D227" s="451"/>
      <c r="E227" s="1153"/>
      <c r="F227" s="1173" t="s">
        <v>362</v>
      </c>
      <c r="G227" s="1108"/>
      <c r="H227" s="1108"/>
      <c r="I227" s="69" t="s">
        <v>26</v>
      </c>
      <c r="J227" s="231" t="s">
        <v>43</v>
      </c>
      <c r="K227" s="198">
        <v>5</v>
      </c>
      <c r="L227" s="72" t="s">
        <v>78</v>
      </c>
      <c r="M227" s="64"/>
      <c r="N227" s="65">
        <v>4.1714285714285717</v>
      </c>
      <c r="O227" s="66">
        <v>0.8571428571428571</v>
      </c>
      <c r="P227" s="66">
        <v>1</v>
      </c>
      <c r="Q227" s="66">
        <v>1.1428571428571428</v>
      </c>
      <c r="R227" s="66">
        <v>1.1428571428571428</v>
      </c>
      <c r="S227" s="66">
        <v>4.1428571428571432</v>
      </c>
      <c r="T227" s="66">
        <v>2.8571428571428572</v>
      </c>
      <c r="U227" s="73">
        <v>4.7828571428571429</v>
      </c>
      <c r="V227" s="68"/>
      <c r="W227" s="55"/>
      <c r="X227" s="101"/>
      <c r="Y227" s="102"/>
      <c r="Z227" s="102"/>
      <c r="AA227" s="102"/>
      <c r="AB227" s="103"/>
      <c r="AC227" s="101"/>
      <c r="AD227" s="102"/>
      <c r="AE227" s="102"/>
      <c r="AF227" s="103"/>
      <c r="AG227" s="123"/>
      <c r="AH227" s="102"/>
      <c r="AI227" s="102"/>
      <c r="AJ227" s="104"/>
      <c r="AK227" s="101"/>
      <c r="AL227" s="102"/>
      <c r="AM227" s="229"/>
      <c r="AN227" s="648" t="s">
        <v>8116</v>
      </c>
      <c r="AO227" s="607" t="str">
        <f t="shared" si="7"/>
        <v>해당없음</v>
      </c>
      <c r="AP227" s="179" t="str">
        <f>IF(AN227="해당없음","해당없음",INDEX($W$5:$AL$5, MATCH("◎", $W227:AL227,0)))</f>
        <v>해당없음</v>
      </c>
      <c r="AQ227" s="16" t="str">
        <f t="shared" si="6"/>
        <v>0인</v>
      </c>
      <c r="AR227" s="1" t="s">
        <v>2</v>
      </c>
    </row>
    <row r="228" spans="1:44" ht="27.6" customHeight="1" outlineLevel="1" x14ac:dyDescent="0.3">
      <c r="A228" s="33">
        <v>223</v>
      </c>
      <c r="B228" s="34">
        <v>155</v>
      </c>
      <c r="D228" s="451"/>
      <c r="E228" s="1154"/>
      <c r="F228" s="1202" t="s">
        <v>363</v>
      </c>
      <c r="G228" s="1167"/>
      <c r="H228" s="1167"/>
      <c r="I228" s="135" t="s">
        <v>26</v>
      </c>
      <c r="J228" s="203" t="s">
        <v>43</v>
      </c>
      <c r="K228" s="204">
        <v>29.8</v>
      </c>
      <c r="L228" s="138" t="s">
        <v>78</v>
      </c>
      <c r="M228" s="64"/>
      <c r="N228" s="150">
        <v>4.3666666666666663</v>
      </c>
      <c r="O228" s="151">
        <v>1</v>
      </c>
      <c r="P228" s="151">
        <v>1</v>
      </c>
      <c r="Q228" s="151">
        <v>0.66666666666666663</v>
      </c>
      <c r="R228" s="151">
        <v>1.3333333333333333</v>
      </c>
      <c r="S228" s="151">
        <v>4</v>
      </c>
      <c r="T228" s="151">
        <v>2.5</v>
      </c>
      <c r="U228" s="141">
        <v>4.5466666666666669</v>
      </c>
      <c r="V228" s="158"/>
      <c r="W228" s="142"/>
      <c r="X228" s="170"/>
      <c r="Y228" s="171"/>
      <c r="Z228" s="171"/>
      <c r="AA228" s="171"/>
      <c r="AB228" s="172"/>
      <c r="AC228" s="170"/>
      <c r="AD228" s="171"/>
      <c r="AE228" s="171"/>
      <c r="AF228" s="172"/>
      <c r="AG228" s="173"/>
      <c r="AH228" s="171"/>
      <c r="AI228" s="171"/>
      <c r="AJ228" s="174"/>
      <c r="AK228" s="170"/>
      <c r="AL228" s="171"/>
      <c r="AM228" s="232"/>
      <c r="AN228" s="648" t="s">
        <v>8116</v>
      </c>
      <c r="AO228" s="607" t="str">
        <f t="shared" si="7"/>
        <v>해당없음</v>
      </c>
      <c r="AP228" s="179" t="str">
        <f>IF(AN228="해당없음","해당없음",INDEX($W$5:$AL$5, MATCH("◎", $W228:AL228,0)))</f>
        <v>해당없음</v>
      </c>
      <c r="AQ228" s="16" t="str">
        <f t="shared" si="6"/>
        <v>0인</v>
      </c>
      <c r="AR228" s="1" t="s">
        <v>2</v>
      </c>
    </row>
    <row r="229" spans="1:44" ht="27.6" customHeight="1" outlineLevel="1" x14ac:dyDescent="0.3">
      <c r="A229" s="33">
        <v>224</v>
      </c>
      <c r="B229" s="34">
        <v>162</v>
      </c>
      <c r="D229" s="451"/>
      <c r="E229" s="693" t="s">
        <v>364</v>
      </c>
      <c r="F229" s="1177" t="s">
        <v>365</v>
      </c>
      <c r="G229" s="1181"/>
      <c r="H229" s="1181"/>
      <c r="I229" s="175" t="s">
        <v>26</v>
      </c>
      <c r="J229" s="233" t="s">
        <v>43</v>
      </c>
      <c r="K229" s="234">
        <v>5.2857142857142856</v>
      </c>
      <c r="L229" s="235" t="s">
        <v>78</v>
      </c>
      <c r="M229" s="64"/>
      <c r="N229" s="155">
        <v>4.0285714285714285</v>
      </c>
      <c r="O229" s="156">
        <v>0.8571428571428571</v>
      </c>
      <c r="P229" s="156">
        <v>0.8571428571428571</v>
      </c>
      <c r="Q229" s="156">
        <v>1.2857142857142858</v>
      </c>
      <c r="R229" s="156">
        <v>1.1428571428571428</v>
      </c>
      <c r="S229" s="156">
        <v>4.1428571428571432</v>
      </c>
      <c r="T229" s="156">
        <v>2.8571428571428572</v>
      </c>
      <c r="U229" s="157">
        <v>4.725714285714286</v>
      </c>
      <c r="V229" s="215"/>
      <c r="W229" s="236"/>
      <c r="X229" s="237"/>
      <c r="Y229" s="238"/>
      <c r="Z229" s="238"/>
      <c r="AA229" s="238"/>
      <c r="AB229" s="239"/>
      <c r="AC229" s="237"/>
      <c r="AD229" s="238"/>
      <c r="AE229" s="238"/>
      <c r="AF229" s="239"/>
      <c r="AG229" s="240"/>
      <c r="AH229" s="238"/>
      <c r="AI229" s="238"/>
      <c r="AJ229" s="241"/>
      <c r="AK229" s="237"/>
      <c r="AL229" s="238"/>
      <c r="AM229" s="242"/>
      <c r="AN229" s="648" t="s">
        <v>8116</v>
      </c>
      <c r="AO229" s="607" t="str">
        <f t="shared" si="7"/>
        <v>해당없음</v>
      </c>
      <c r="AP229" s="179" t="str">
        <f>IF(AN229="해당없음","해당없음",INDEX($W$5:$AL$5, MATCH("◎", $W229:AL229,0)))</f>
        <v>해당없음</v>
      </c>
      <c r="AQ229" s="16" t="str">
        <f t="shared" si="6"/>
        <v>0인</v>
      </c>
      <c r="AR229" s="1" t="s">
        <v>2</v>
      </c>
    </row>
    <row r="230" spans="1:44" ht="27.6" customHeight="1" outlineLevel="1" x14ac:dyDescent="0.3">
      <c r="A230" s="33">
        <v>225</v>
      </c>
      <c r="B230" s="34">
        <v>166</v>
      </c>
      <c r="D230" s="451"/>
      <c r="E230" s="1122" t="s">
        <v>174</v>
      </c>
      <c r="F230" s="1111" t="s">
        <v>366</v>
      </c>
      <c r="G230" s="1107" t="s">
        <v>367</v>
      </c>
      <c r="H230" s="1108"/>
      <c r="I230" s="69" t="s">
        <v>27</v>
      </c>
      <c r="J230" s="243" t="s">
        <v>43</v>
      </c>
      <c r="K230" s="244">
        <v>9.25</v>
      </c>
      <c r="L230" s="245" t="s">
        <v>78</v>
      </c>
      <c r="M230" s="112"/>
      <c r="N230" s="65">
        <v>3.4624999999999999</v>
      </c>
      <c r="O230" s="66">
        <v>0</v>
      </c>
      <c r="P230" s="66">
        <v>0.875</v>
      </c>
      <c r="Q230" s="66">
        <v>0</v>
      </c>
      <c r="R230" s="66">
        <v>2.7916666666666665</v>
      </c>
      <c r="S230" s="66">
        <v>3.6666666666666665</v>
      </c>
      <c r="T230" s="66">
        <v>3.15625</v>
      </c>
      <c r="U230" s="73">
        <v>4.6433333333333326</v>
      </c>
      <c r="V230" s="68"/>
      <c r="W230" s="55"/>
      <c r="X230" s="101"/>
      <c r="Y230" s="102"/>
      <c r="Z230" s="102"/>
      <c r="AA230" s="102"/>
      <c r="AB230" s="103"/>
      <c r="AC230" s="101"/>
      <c r="AD230" s="102"/>
      <c r="AE230" s="102"/>
      <c r="AF230" s="103"/>
      <c r="AG230" s="123"/>
      <c r="AH230" s="102"/>
      <c r="AI230" s="102"/>
      <c r="AJ230" s="104"/>
      <c r="AK230" s="101"/>
      <c r="AL230" s="102"/>
      <c r="AM230" s="229"/>
      <c r="AN230" s="648" t="s">
        <v>8116</v>
      </c>
      <c r="AO230" s="607" t="str">
        <f t="shared" si="7"/>
        <v>해당없음</v>
      </c>
      <c r="AP230" s="179" t="str">
        <f>IF(AN230="해당없음","해당없음",INDEX($W$5:$AL$5, MATCH("◎", $W230:AL230,0)))</f>
        <v>해당없음</v>
      </c>
      <c r="AQ230" s="16" t="str">
        <f t="shared" si="6"/>
        <v>0인</v>
      </c>
      <c r="AR230" s="1" t="s">
        <v>2</v>
      </c>
    </row>
    <row r="231" spans="1:44" ht="27.6" customHeight="1" outlineLevel="1" x14ac:dyDescent="0.3">
      <c r="A231" s="33">
        <v>226</v>
      </c>
      <c r="B231" s="34">
        <v>167</v>
      </c>
      <c r="D231" s="451"/>
      <c r="E231" s="1122"/>
      <c r="F231" s="1111"/>
      <c r="G231" s="1107" t="s">
        <v>368</v>
      </c>
      <c r="H231" s="1108"/>
      <c r="I231" s="69" t="s">
        <v>27</v>
      </c>
      <c r="J231" s="199" t="s">
        <v>43</v>
      </c>
      <c r="K231" s="200">
        <v>10.875</v>
      </c>
      <c r="L231" s="122" t="s">
        <v>78</v>
      </c>
      <c r="M231" s="112"/>
      <c r="N231" s="65">
        <v>3.4624999999999999</v>
      </c>
      <c r="O231" s="66">
        <v>0</v>
      </c>
      <c r="P231" s="66">
        <v>0.875</v>
      </c>
      <c r="Q231" s="66">
        <v>0</v>
      </c>
      <c r="R231" s="66">
        <v>2.7916666666666665</v>
      </c>
      <c r="S231" s="66">
        <v>3.6666666666666665</v>
      </c>
      <c r="T231" s="66">
        <v>3.15625</v>
      </c>
      <c r="U231" s="73">
        <v>4.6433333333333326</v>
      </c>
      <c r="V231" s="68"/>
      <c r="W231" s="55"/>
      <c r="X231" s="101"/>
      <c r="Y231" s="102"/>
      <c r="Z231" s="102"/>
      <c r="AA231" s="102"/>
      <c r="AB231" s="103"/>
      <c r="AC231" s="101"/>
      <c r="AD231" s="102"/>
      <c r="AE231" s="102"/>
      <c r="AF231" s="103"/>
      <c r="AG231" s="123"/>
      <c r="AH231" s="102"/>
      <c r="AI231" s="102"/>
      <c r="AJ231" s="104"/>
      <c r="AK231" s="101"/>
      <c r="AL231" s="102"/>
      <c r="AM231" s="229"/>
      <c r="AN231" s="648" t="s">
        <v>8116</v>
      </c>
      <c r="AO231" s="607" t="str">
        <f t="shared" si="7"/>
        <v>해당없음</v>
      </c>
      <c r="AP231" s="179" t="str">
        <f>IF(AN231="해당없음","해당없음",INDEX($W$5:$AL$5, MATCH("◎", $W231:AL231,0)))</f>
        <v>해당없음</v>
      </c>
      <c r="AQ231" s="16" t="str">
        <f t="shared" si="6"/>
        <v>0인</v>
      </c>
      <c r="AR231" s="1" t="s">
        <v>2</v>
      </c>
    </row>
    <row r="232" spans="1:44" ht="27.6" customHeight="1" outlineLevel="1" x14ac:dyDescent="0.3">
      <c r="A232" s="33">
        <v>227</v>
      </c>
      <c r="B232" s="34">
        <v>168</v>
      </c>
      <c r="D232" s="451"/>
      <c r="E232" s="1122"/>
      <c r="F232" s="1111" t="s">
        <v>369</v>
      </c>
      <c r="G232" s="1107" t="s">
        <v>370</v>
      </c>
      <c r="H232" s="1108"/>
      <c r="I232" s="69" t="s">
        <v>27</v>
      </c>
      <c r="J232" s="199" t="s">
        <v>43</v>
      </c>
      <c r="K232" s="200">
        <v>2.8333333333333335</v>
      </c>
      <c r="L232" s="122" t="s">
        <v>78</v>
      </c>
      <c r="M232" s="112"/>
      <c r="N232" s="65">
        <v>3.3062499999999999</v>
      </c>
      <c r="O232" s="66">
        <v>0</v>
      </c>
      <c r="P232" s="66">
        <v>8.3333333333333329E-2</v>
      </c>
      <c r="Q232" s="66">
        <v>0</v>
      </c>
      <c r="R232" s="66">
        <v>1.875</v>
      </c>
      <c r="S232" s="66">
        <v>1.9583333333333333</v>
      </c>
      <c r="T232" s="66">
        <v>2.0625</v>
      </c>
      <c r="U232" s="73">
        <v>3.3641666666666667</v>
      </c>
      <c r="V232" s="68"/>
      <c r="W232" s="55"/>
      <c r="X232" s="101"/>
      <c r="Y232" s="102"/>
      <c r="Z232" s="102"/>
      <c r="AA232" s="102"/>
      <c r="AB232" s="103"/>
      <c r="AC232" s="101"/>
      <c r="AD232" s="102"/>
      <c r="AE232" s="102"/>
      <c r="AF232" s="103"/>
      <c r="AG232" s="123"/>
      <c r="AH232" s="102"/>
      <c r="AI232" s="102"/>
      <c r="AJ232" s="104"/>
      <c r="AK232" s="101"/>
      <c r="AL232" s="102"/>
      <c r="AM232" s="229"/>
      <c r="AN232" s="648" t="s">
        <v>8116</v>
      </c>
      <c r="AO232" s="607" t="str">
        <f t="shared" si="7"/>
        <v>해당없음</v>
      </c>
      <c r="AP232" s="179" t="str">
        <f>IF(AN232="해당없음","해당없음",INDEX($W$5:$AL$5, MATCH("◎", $W232:AL232,0)))</f>
        <v>해당없음</v>
      </c>
      <c r="AQ232" s="16" t="str">
        <f t="shared" si="6"/>
        <v>0인</v>
      </c>
      <c r="AR232" s="1" t="s">
        <v>2</v>
      </c>
    </row>
    <row r="233" spans="1:44" ht="27.6" customHeight="1" outlineLevel="1" x14ac:dyDescent="0.3">
      <c r="A233" s="33">
        <v>228</v>
      </c>
      <c r="B233" s="34">
        <v>169</v>
      </c>
      <c r="D233" s="451"/>
      <c r="E233" s="1122"/>
      <c r="F233" s="1111"/>
      <c r="G233" s="1107" t="s">
        <v>371</v>
      </c>
      <c r="H233" s="1108"/>
      <c r="I233" s="69" t="s">
        <v>27</v>
      </c>
      <c r="J233" s="199" t="s">
        <v>43</v>
      </c>
      <c r="K233" s="200">
        <v>1.6666666666666667</v>
      </c>
      <c r="L233" s="122" t="s">
        <v>78</v>
      </c>
      <c r="M233" s="112"/>
      <c r="N233" s="65">
        <v>3.1812499999999999</v>
      </c>
      <c r="O233" s="66">
        <v>0</v>
      </c>
      <c r="P233" s="66">
        <v>0.125</v>
      </c>
      <c r="Q233" s="66">
        <v>0</v>
      </c>
      <c r="R233" s="66">
        <v>3.25</v>
      </c>
      <c r="S233" s="66">
        <v>3.375</v>
      </c>
      <c r="T233" s="66">
        <v>2.1875</v>
      </c>
      <c r="U233" s="73">
        <v>3.6974999999999998</v>
      </c>
      <c r="V233" s="68"/>
      <c r="W233" s="55"/>
      <c r="X233" s="101"/>
      <c r="Y233" s="102"/>
      <c r="Z233" s="102"/>
      <c r="AA233" s="102"/>
      <c r="AB233" s="103"/>
      <c r="AC233" s="101"/>
      <c r="AD233" s="102"/>
      <c r="AE233" s="102"/>
      <c r="AF233" s="103"/>
      <c r="AG233" s="123"/>
      <c r="AH233" s="102"/>
      <c r="AI233" s="102"/>
      <c r="AJ233" s="104"/>
      <c r="AK233" s="101"/>
      <c r="AL233" s="102"/>
      <c r="AM233" s="51"/>
      <c r="AN233" s="648" t="s">
        <v>8116</v>
      </c>
      <c r="AO233" s="607" t="str">
        <f t="shared" si="7"/>
        <v>해당없음</v>
      </c>
      <c r="AP233" s="179" t="str">
        <f>IF(AN233="해당없음","해당없음",INDEX($W$5:$AL$5, MATCH("◎", $W233:AL233,0)))</f>
        <v>해당없음</v>
      </c>
      <c r="AQ233" s="16" t="str">
        <f t="shared" si="6"/>
        <v>0인</v>
      </c>
      <c r="AR233" s="1" t="s">
        <v>2</v>
      </c>
    </row>
    <row r="234" spans="1:44" ht="27.6" customHeight="1" outlineLevel="1" x14ac:dyDescent="0.3">
      <c r="A234" s="33">
        <v>229</v>
      </c>
      <c r="B234" s="34">
        <v>170</v>
      </c>
      <c r="D234" s="451"/>
      <c r="E234" s="1122"/>
      <c r="F234" s="1111"/>
      <c r="G234" s="1107" t="s">
        <v>372</v>
      </c>
      <c r="H234" s="1108"/>
      <c r="I234" s="69" t="s">
        <v>27</v>
      </c>
      <c r="J234" s="199" t="s">
        <v>43</v>
      </c>
      <c r="K234" s="200">
        <v>1.8</v>
      </c>
      <c r="L234" s="122" t="s">
        <v>78</v>
      </c>
      <c r="M234" s="112"/>
      <c r="N234" s="65">
        <v>3.0285714285714285</v>
      </c>
      <c r="O234" s="66">
        <v>0</v>
      </c>
      <c r="P234" s="66">
        <v>0</v>
      </c>
      <c r="Q234" s="66">
        <v>0</v>
      </c>
      <c r="R234" s="66">
        <v>2.4285714285714284</v>
      </c>
      <c r="S234" s="66">
        <v>2.4285714285714284</v>
      </c>
      <c r="T234" s="66">
        <v>1.8571428571428572</v>
      </c>
      <c r="U234" s="73">
        <v>3.1828571428571428</v>
      </c>
      <c r="V234" s="68"/>
      <c r="W234" s="55"/>
      <c r="X234" s="101"/>
      <c r="Y234" s="102"/>
      <c r="Z234" s="102"/>
      <c r="AA234" s="102"/>
      <c r="AB234" s="103"/>
      <c r="AC234" s="101"/>
      <c r="AD234" s="102"/>
      <c r="AE234" s="102"/>
      <c r="AF234" s="103"/>
      <c r="AG234" s="123"/>
      <c r="AH234" s="102"/>
      <c r="AI234" s="102"/>
      <c r="AJ234" s="104"/>
      <c r="AK234" s="101"/>
      <c r="AL234" s="102"/>
      <c r="AM234" s="51"/>
      <c r="AN234" s="648" t="s">
        <v>8116</v>
      </c>
      <c r="AO234" s="607" t="str">
        <f t="shared" si="7"/>
        <v>해당없음</v>
      </c>
      <c r="AP234" s="179" t="str">
        <f>IF(AN234="해당없음","해당없음",INDEX($W$5:$AL$5, MATCH("◎", $W234:AL234,0)))</f>
        <v>해당없음</v>
      </c>
      <c r="AQ234" s="16" t="str">
        <f t="shared" si="6"/>
        <v>0인</v>
      </c>
      <c r="AR234" s="1" t="s">
        <v>2</v>
      </c>
    </row>
    <row r="235" spans="1:44" ht="27.6" customHeight="1" outlineLevel="1" x14ac:dyDescent="0.3">
      <c r="A235" s="33">
        <v>230</v>
      </c>
      <c r="B235" s="34">
        <v>172</v>
      </c>
      <c r="D235" s="451"/>
      <c r="E235" s="1122"/>
      <c r="F235" s="674" t="s">
        <v>179</v>
      </c>
      <c r="G235" s="1107" t="s">
        <v>373</v>
      </c>
      <c r="H235" s="1108"/>
      <c r="I235" s="69" t="s">
        <v>27</v>
      </c>
      <c r="J235" s="197" t="s">
        <v>43</v>
      </c>
      <c r="K235" s="198">
        <v>3.4</v>
      </c>
      <c r="L235" s="72" t="s">
        <v>78</v>
      </c>
      <c r="M235" s="64"/>
      <c r="N235" s="65">
        <v>3.1812499999999999</v>
      </c>
      <c r="O235" s="66">
        <v>0</v>
      </c>
      <c r="P235" s="66">
        <v>0.58333333333333326</v>
      </c>
      <c r="Q235" s="66">
        <v>0</v>
      </c>
      <c r="R235" s="66">
        <v>2.166666666666667</v>
      </c>
      <c r="S235" s="66">
        <v>2.75</v>
      </c>
      <c r="T235" s="66">
        <v>2.90625</v>
      </c>
      <c r="U235" s="73">
        <v>4.1475</v>
      </c>
      <c r="V235" s="68"/>
      <c r="W235" s="55"/>
      <c r="X235" s="101"/>
      <c r="Y235" s="102"/>
      <c r="Z235" s="102"/>
      <c r="AA235" s="102"/>
      <c r="AB235" s="103"/>
      <c r="AC235" s="101"/>
      <c r="AD235" s="102"/>
      <c r="AE235" s="102"/>
      <c r="AF235" s="103"/>
      <c r="AG235" s="123"/>
      <c r="AH235" s="102"/>
      <c r="AI235" s="102"/>
      <c r="AJ235" s="104"/>
      <c r="AK235" s="101"/>
      <c r="AL235" s="102"/>
      <c r="AM235" s="51"/>
      <c r="AN235" s="648" t="s">
        <v>8116</v>
      </c>
      <c r="AO235" s="607" t="str">
        <f t="shared" si="7"/>
        <v>해당없음</v>
      </c>
      <c r="AP235" s="179" t="str">
        <f>IF(AN235="해당없음","해당없음",INDEX($W$5:$AL$5, MATCH("◎", $W235:AL235,0)))</f>
        <v>해당없음</v>
      </c>
      <c r="AQ235" s="16" t="str">
        <f t="shared" si="6"/>
        <v>0인</v>
      </c>
      <c r="AR235" s="1" t="s">
        <v>2</v>
      </c>
    </row>
    <row r="236" spans="1:44" ht="27.6" customHeight="1" outlineLevel="1" x14ac:dyDescent="0.3">
      <c r="A236" s="33">
        <v>231</v>
      </c>
      <c r="B236" s="34">
        <v>174</v>
      </c>
      <c r="D236" s="451"/>
      <c r="E236" s="1122"/>
      <c r="F236" s="1111" t="s">
        <v>181</v>
      </c>
      <c r="G236" s="1107" t="s">
        <v>374</v>
      </c>
      <c r="H236" s="1108"/>
      <c r="I236" s="69" t="s">
        <v>71</v>
      </c>
      <c r="J236" s="197" t="s">
        <v>183</v>
      </c>
      <c r="K236" s="205" t="s">
        <v>78</v>
      </c>
      <c r="L236" s="169">
        <v>1.9533333333333331</v>
      </c>
      <c r="M236" s="64"/>
      <c r="N236" s="65">
        <v>3.3374999999999999</v>
      </c>
      <c r="O236" s="66">
        <v>4.1666666666666664E-2</v>
      </c>
      <c r="P236" s="66">
        <v>0.20833333333333331</v>
      </c>
      <c r="Q236" s="66">
        <v>4.1666666666666664E-2</v>
      </c>
      <c r="R236" s="66">
        <v>1.6666666666666665</v>
      </c>
      <c r="S236" s="66">
        <v>1.9583333333333333</v>
      </c>
      <c r="T236" s="66">
        <v>3.34375</v>
      </c>
      <c r="U236" s="73">
        <v>4.4016666666666664</v>
      </c>
      <c r="V236" s="68"/>
      <c r="W236" s="206"/>
      <c r="X236" s="222"/>
      <c r="Y236" s="223"/>
      <c r="Z236" s="223"/>
      <c r="AA236" s="223"/>
      <c r="AB236" s="224"/>
      <c r="AC236" s="222"/>
      <c r="AD236" s="223"/>
      <c r="AE236" s="223"/>
      <c r="AF236" s="224"/>
      <c r="AG236" s="225"/>
      <c r="AH236" s="223"/>
      <c r="AI236" s="223"/>
      <c r="AJ236" s="226"/>
      <c r="AK236" s="222"/>
      <c r="AL236" s="223"/>
      <c r="AM236" s="207"/>
      <c r="AN236" s="648" t="s">
        <v>8116</v>
      </c>
      <c r="AO236" s="607" t="str">
        <f t="shared" si="7"/>
        <v>해당없음</v>
      </c>
      <c r="AP236" s="179" t="str">
        <f>IF(AN236="해당없음","해당없음",INDEX($W$5:$AL$5, MATCH("◎", $W236:AL236,0)))</f>
        <v>해당없음</v>
      </c>
      <c r="AQ236" s="16" t="str">
        <f t="shared" si="6"/>
        <v>0인</v>
      </c>
      <c r="AR236" s="1" t="s">
        <v>2</v>
      </c>
    </row>
    <row r="237" spans="1:44" ht="27.6" customHeight="1" outlineLevel="1" x14ac:dyDescent="0.3">
      <c r="A237" s="33">
        <v>232</v>
      </c>
      <c r="B237" s="34">
        <v>175</v>
      </c>
      <c r="D237" s="451"/>
      <c r="E237" s="1159"/>
      <c r="F237" s="1157"/>
      <c r="G237" s="1170" t="s">
        <v>375</v>
      </c>
      <c r="H237" s="1167"/>
      <c r="I237" s="135" t="s">
        <v>27</v>
      </c>
      <c r="J237" s="203" t="s">
        <v>183</v>
      </c>
      <c r="K237" s="217" t="s">
        <v>78</v>
      </c>
      <c r="L237" s="218">
        <v>1.6</v>
      </c>
      <c r="M237" s="64"/>
      <c r="N237" s="150">
        <v>3.2749999999999999</v>
      </c>
      <c r="O237" s="151">
        <v>4.1666666666666664E-2</v>
      </c>
      <c r="P237" s="151">
        <v>0.125</v>
      </c>
      <c r="Q237" s="151">
        <v>0</v>
      </c>
      <c r="R237" s="151">
        <v>3.541666666666667</v>
      </c>
      <c r="S237" s="151">
        <v>3.7083333333333335</v>
      </c>
      <c r="T237" s="151">
        <v>2.6875</v>
      </c>
      <c r="U237" s="141">
        <v>4.2016666666666662</v>
      </c>
      <c r="V237" s="68"/>
      <c r="W237" s="142"/>
      <c r="X237" s="170"/>
      <c r="Y237" s="171"/>
      <c r="Z237" s="171"/>
      <c r="AA237" s="171"/>
      <c r="AB237" s="172"/>
      <c r="AC237" s="170"/>
      <c r="AD237" s="171"/>
      <c r="AE237" s="171"/>
      <c r="AF237" s="172"/>
      <c r="AG237" s="173"/>
      <c r="AH237" s="171"/>
      <c r="AI237" s="171"/>
      <c r="AJ237" s="174"/>
      <c r="AK237" s="170"/>
      <c r="AL237" s="171"/>
      <c r="AM237" s="148"/>
      <c r="AN237" s="648" t="s">
        <v>8116</v>
      </c>
      <c r="AO237" s="607" t="str">
        <f t="shared" si="7"/>
        <v>해당없음</v>
      </c>
      <c r="AP237" s="179" t="str">
        <f>IF(AN237="해당없음","해당없음",INDEX($W$5:$AL$5, MATCH("◎", $W237:AL237,0)))</f>
        <v>해당없음</v>
      </c>
      <c r="AQ237" s="16" t="str">
        <f t="shared" si="6"/>
        <v>0인</v>
      </c>
      <c r="AR237" s="1" t="s">
        <v>2</v>
      </c>
    </row>
    <row r="238" spans="1:44" ht="27.6" customHeight="1" outlineLevel="1" x14ac:dyDescent="0.3">
      <c r="A238" s="33">
        <v>233</v>
      </c>
      <c r="B238" s="34">
        <v>177</v>
      </c>
      <c r="D238" s="451"/>
      <c r="E238" s="1122" t="s">
        <v>174</v>
      </c>
      <c r="F238" s="1111" t="s">
        <v>184</v>
      </c>
      <c r="G238" s="1107" t="s">
        <v>376</v>
      </c>
      <c r="H238" s="1108"/>
      <c r="I238" s="69" t="s">
        <v>27</v>
      </c>
      <c r="J238" s="197" t="s">
        <v>43</v>
      </c>
      <c r="K238" s="198">
        <v>2</v>
      </c>
      <c r="L238" s="72" t="s">
        <v>78</v>
      </c>
      <c r="M238" s="64"/>
      <c r="N238" s="65">
        <v>2.8687499999999999</v>
      </c>
      <c r="O238" s="66">
        <v>0</v>
      </c>
      <c r="P238" s="66">
        <v>8.3333333333333329E-2</v>
      </c>
      <c r="Q238" s="66">
        <v>0</v>
      </c>
      <c r="R238" s="66">
        <v>2.5</v>
      </c>
      <c r="S238" s="66">
        <v>2.5833333333333335</v>
      </c>
      <c r="T238" s="66">
        <v>2.46875</v>
      </c>
      <c r="U238" s="73">
        <v>3.6391666666666667</v>
      </c>
      <c r="V238" s="68"/>
      <c r="W238" s="55"/>
      <c r="X238" s="101"/>
      <c r="Y238" s="102"/>
      <c r="Z238" s="102"/>
      <c r="AA238" s="102"/>
      <c r="AB238" s="103"/>
      <c r="AC238" s="101"/>
      <c r="AD238" s="102"/>
      <c r="AE238" s="102"/>
      <c r="AF238" s="103"/>
      <c r="AG238" s="123"/>
      <c r="AH238" s="102"/>
      <c r="AI238" s="102"/>
      <c r="AJ238" s="104"/>
      <c r="AK238" s="101"/>
      <c r="AL238" s="102"/>
      <c r="AM238" s="51"/>
      <c r="AN238" s="648" t="s">
        <v>8116</v>
      </c>
      <c r="AO238" s="607" t="str">
        <f t="shared" si="7"/>
        <v>해당없음</v>
      </c>
      <c r="AP238" s="179" t="str">
        <f>IF(AN238="해당없음","해당없음",INDEX($W$5:$AL$5, MATCH("◎", $W238:AL238,0)))</f>
        <v>해당없음</v>
      </c>
      <c r="AQ238" s="16" t="str">
        <f t="shared" si="6"/>
        <v>0인</v>
      </c>
      <c r="AR238" s="1" t="s">
        <v>2</v>
      </c>
    </row>
    <row r="239" spans="1:44" ht="27.6" customHeight="1" outlineLevel="1" x14ac:dyDescent="0.3">
      <c r="A239" s="33">
        <v>234</v>
      </c>
      <c r="B239" s="34">
        <v>178</v>
      </c>
      <c r="D239" s="451"/>
      <c r="E239" s="1159"/>
      <c r="F239" s="1157"/>
      <c r="G239" s="1170" t="s">
        <v>377</v>
      </c>
      <c r="H239" s="1167"/>
      <c r="I239" s="135" t="s">
        <v>27</v>
      </c>
      <c r="J239" s="203" t="s">
        <v>43</v>
      </c>
      <c r="K239" s="204">
        <v>1.8</v>
      </c>
      <c r="L239" s="138" t="s">
        <v>78</v>
      </c>
      <c r="M239" s="64"/>
      <c r="N239" s="150">
        <v>2.8374999999999999</v>
      </c>
      <c r="O239" s="151">
        <v>0</v>
      </c>
      <c r="P239" s="151">
        <v>8.3333333333333329E-2</v>
      </c>
      <c r="Q239" s="151">
        <v>0</v>
      </c>
      <c r="R239" s="151">
        <v>2.333333333333333</v>
      </c>
      <c r="S239" s="151">
        <v>2.4166666666666665</v>
      </c>
      <c r="T239" s="151">
        <v>2.28125</v>
      </c>
      <c r="U239" s="141">
        <v>3.4433333333333334</v>
      </c>
      <c r="V239" s="68"/>
      <c r="W239" s="142"/>
      <c r="X239" s="170"/>
      <c r="Y239" s="171"/>
      <c r="Z239" s="171"/>
      <c r="AA239" s="171"/>
      <c r="AB239" s="172"/>
      <c r="AC239" s="170"/>
      <c r="AD239" s="171"/>
      <c r="AE239" s="171"/>
      <c r="AF239" s="172"/>
      <c r="AG239" s="173"/>
      <c r="AH239" s="171"/>
      <c r="AI239" s="171"/>
      <c r="AJ239" s="174"/>
      <c r="AK239" s="170"/>
      <c r="AL239" s="171"/>
      <c r="AM239" s="148"/>
      <c r="AN239" s="648" t="s">
        <v>8116</v>
      </c>
      <c r="AO239" s="607" t="str">
        <f t="shared" si="7"/>
        <v>해당없음</v>
      </c>
      <c r="AP239" s="179" t="str">
        <f>IF(AN239="해당없음","해당없음",INDEX($W$5:$AL$5, MATCH("◎", $W239:AL239,0)))</f>
        <v>해당없음</v>
      </c>
      <c r="AQ239" s="16" t="str">
        <f t="shared" si="6"/>
        <v>0인</v>
      </c>
      <c r="AR239" s="1" t="s">
        <v>2</v>
      </c>
    </row>
    <row r="240" spans="1:44" ht="27.6" customHeight="1" outlineLevel="1" x14ac:dyDescent="0.3">
      <c r="A240" s="33">
        <v>235</v>
      </c>
      <c r="B240" s="34">
        <v>179</v>
      </c>
      <c r="D240" s="451"/>
      <c r="E240" s="1177" t="s">
        <v>378</v>
      </c>
      <c r="F240" s="1123" t="s">
        <v>379</v>
      </c>
      <c r="G240" s="1155" t="s">
        <v>380</v>
      </c>
      <c r="H240" s="1156"/>
      <c r="I240" s="87" t="s">
        <v>63</v>
      </c>
      <c r="J240" s="208" t="s">
        <v>43</v>
      </c>
      <c r="K240" s="191">
        <v>4.166666666666667</v>
      </c>
      <c r="L240" s="90" t="s">
        <v>78</v>
      </c>
      <c r="M240" s="64"/>
      <c r="N240" s="125">
        <v>3.1083333333333329</v>
      </c>
      <c r="O240" s="126">
        <v>0.5</v>
      </c>
      <c r="P240" s="126">
        <v>0.41666666666666663</v>
      </c>
      <c r="Q240" s="126">
        <v>0.125</v>
      </c>
      <c r="R240" s="126">
        <v>8.3333333333333329E-2</v>
      </c>
      <c r="S240" s="126">
        <v>1.125</v>
      </c>
      <c r="T240" s="126">
        <v>3.208333333333333</v>
      </c>
      <c r="U240" s="93">
        <v>4.0350000000000001</v>
      </c>
      <c r="V240" s="68"/>
      <c r="W240" s="43"/>
      <c r="X240" s="94"/>
      <c r="Y240" s="95"/>
      <c r="Z240" s="95"/>
      <c r="AA240" s="95"/>
      <c r="AB240" s="96"/>
      <c r="AC240" s="94"/>
      <c r="AD240" s="95"/>
      <c r="AE240" s="95"/>
      <c r="AF240" s="96"/>
      <c r="AG240" s="209"/>
      <c r="AH240" s="95"/>
      <c r="AI240" s="95"/>
      <c r="AJ240" s="97"/>
      <c r="AK240" s="94"/>
      <c r="AL240" s="95"/>
      <c r="AM240" s="35"/>
      <c r="AN240" s="648" t="s">
        <v>8116</v>
      </c>
      <c r="AO240" s="607" t="str">
        <f t="shared" si="7"/>
        <v>해당없음</v>
      </c>
      <c r="AP240" s="179" t="str">
        <f>IF(AN240="해당없음","해당없음",INDEX($W$5:$AL$5, MATCH("◎", $W240:AL240,0)))</f>
        <v>해당없음</v>
      </c>
      <c r="AQ240" s="16" t="str">
        <f t="shared" si="6"/>
        <v>0인</v>
      </c>
      <c r="AR240" s="1" t="s">
        <v>2</v>
      </c>
    </row>
    <row r="241" spans="1:44" ht="27.6" customHeight="1" outlineLevel="1" x14ac:dyDescent="0.3">
      <c r="A241" s="33">
        <v>236</v>
      </c>
      <c r="B241" s="34">
        <v>180</v>
      </c>
      <c r="D241" s="451"/>
      <c r="E241" s="1177"/>
      <c r="F241" s="1111"/>
      <c r="G241" s="1107" t="s">
        <v>381</v>
      </c>
      <c r="H241" s="1108"/>
      <c r="I241" s="69" t="s">
        <v>63</v>
      </c>
      <c r="J241" s="197" t="s">
        <v>43</v>
      </c>
      <c r="K241" s="198">
        <v>7</v>
      </c>
      <c r="L241" s="72" t="s">
        <v>78</v>
      </c>
      <c r="M241" s="64"/>
      <c r="N241" s="65">
        <v>3.5666666666666669</v>
      </c>
      <c r="O241" s="66">
        <v>0.5</v>
      </c>
      <c r="P241" s="66">
        <v>0.41666666666666663</v>
      </c>
      <c r="Q241" s="66">
        <v>0.125</v>
      </c>
      <c r="R241" s="66">
        <v>8.3333333333333329E-2</v>
      </c>
      <c r="S241" s="66">
        <v>1.125</v>
      </c>
      <c r="T241" s="66">
        <v>4.166666666666667</v>
      </c>
      <c r="U241" s="73">
        <v>4.9850000000000003</v>
      </c>
      <c r="V241" s="68"/>
      <c r="W241" s="55"/>
      <c r="X241" s="101"/>
      <c r="Y241" s="102"/>
      <c r="Z241" s="102"/>
      <c r="AA241" s="102"/>
      <c r="AB241" s="103"/>
      <c r="AC241" s="101"/>
      <c r="AD241" s="102"/>
      <c r="AE241" s="102"/>
      <c r="AF241" s="103"/>
      <c r="AG241" s="123"/>
      <c r="AH241" s="102"/>
      <c r="AI241" s="102"/>
      <c r="AJ241" s="104"/>
      <c r="AK241" s="101"/>
      <c r="AL241" s="102"/>
      <c r="AM241" s="51"/>
      <c r="AN241" s="648" t="s">
        <v>8116</v>
      </c>
      <c r="AO241" s="607" t="str">
        <f t="shared" si="7"/>
        <v>해당없음</v>
      </c>
      <c r="AP241" s="179" t="str">
        <f>IF(AN241="해당없음","해당없음",INDEX($W$5:$AL$5, MATCH("◎", $W241:AL241,0)))</f>
        <v>해당없음</v>
      </c>
      <c r="AQ241" s="16" t="str">
        <f t="shared" si="6"/>
        <v>0인</v>
      </c>
      <c r="AR241" s="1" t="s">
        <v>2</v>
      </c>
    </row>
    <row r="242" spans="1:44" ht="27.6" customHeight="1" outlineLevel="1" x14ac:dyDescent="0.3">
      <c r="A242" s="33">
        <v>237</v>
      </c>
      <c r="B242" s="34">
        <v>181</v>
      </c>
      <c r="D242" s="451"/>
      <c r="E242" s="1177"/>
      <c r="F242" s="1111"/>
      <c r="G242" s="1107" t="s">
        <v>382</v>
      </c>
      <c r="H242" s="1108"/>
      <c r="I242" s="69" t="s">
        <v>63</v>
      </c>
      <c r="J242" s="197" t="s">
        <v>43</v>
      </c>
      <c r="K242" s="198">
        <v>7.2</v>
      </c>
      <c r="L242" s="72" t="s">
        <v>78</v>
      </c>
      <c r="M242" s="64"/>
      <c r="N242" s="65">
        <v>3.8583333333333329</v>
      </c>
      <c r="O242" s="66">
        <v>1.0416666666666667</v>
      </c>
      <c r="P242" s="66">
        <v>0.41666666666666663</v>
      </c>
      <c r="Q242" s="66">
        <v>0.125</v>
      </c>
      <c r="R242" s="66">
        <v>8.3333333333333329E-2</v>
      </c>
      <c r="S242" s="66">
        <v>1.6666666666666667</v>
      </c>
      <c r="T242" s="66">
        <v>3.666666666666667</v>
      </c>
      <c r="U242" s="73">
        <v>4.8100000000000005</v>
      </c>
      <c r="V242" s="68"/>
      <c r="W242" s="55"/>
      <c r="X242" s="101"/>
      <c r="Y242" s="102"/>
      <c r="Z242" s="102"/>
      <c r="AA242" s="102"/>
      <c r="AB242" s="103"/>
      <c r="AC242" s="101"/>
      <c r="AD242" s="102"/>
      <c r="AE242" s="102"/>
      <c r="AF242" s="103"/>
      <c r="AG242" s="123"/>
      <c r="AH242" s="102"/>
      <c r="AI242" s="102"/>
      <c r="AJ242" s="104"/>
      <c r="AK242" s="101"/>
      <c r="AL242" s="102"/>
      <c r="AM242" s="51"/>
      <c r="AN242" s="648" t="s">
        <v>8116</v>
      </c>
      <c r="AO242" s="607" t="str">
        <f t="shared" si="7"/>
        <v>해당없음</v>
      </c>
      <c r="AP242" s="179" t="str">
        <f>IF(AN242="해당없음","해당없음",INDEX($W$5:$AL$5, MATCH("◎", $W242:AL242,0)))</f>
        <v>해당없음</v>
      </c>
      <c r="AQ242" s="16" t="str">
        <f t="shared" si="6"/>
        <v>0인</v>
      </c>
      <c r="AR242" s="1" t="s">
        <v>2</v>
      </c>
    </row>
    <row r="243" spans="1:44" ht="27.6" customHeight="1" outlineLevel="1" x14ac:dyDescent="0.3">
      <c r="A243" s="33">
        <v>238</v>
      </c>
      <c r="B243" s="34">
        <v>182</v>
      </c>
      <c r="D243" s="451"/>
      <c r="E243" s="1177"/>
      <c r="F243" s="1111"/>
      <c r="G243" s="1107" t="s">
        <v>383</v>
      </c>
      <c r="H243" s="1108"/>
      <c r="I243" s="69" t="s">
        <v>63</v>
      </c>
      <c r="J243" s="197" t="s">
        <v>43</v>
      </c>
      <c r="K243" s="198">
        <v>5.333333333333333</v>
      </c>
      <c r="L243" s="72" t="s">
        <v>78</v>
      </c>
      <c r="M243" s="64"/>
      <c r="N243" s="65">
        <v>2.3166666666666669</v>
      </c>
      <c r="O243" s="66">
        <v>0.5</v>
      </c>
      <c r="P243" s="66">
        <v>0.41666666666666663</v>
      </c>
      <c r="Q243" s="66">
        <v>0.125</v>
      </c>
      <c r="R243" s="66">
        <v>8.3333333333333329E-2</v>
      </c>
      <c r="S243" s="66">
        <v>1.125</v>
      </c>
      <c r="T243" s="66">
        <v>2.166666666666667</v>
      </c>
      <c r="U243" s="73">
        <v>2.8850000000000007</v>
      </c>
      <c r="V243" s="68"/>
      <c r="W243" s="55"/>
      <c r="X243" s="101"/>
      <c r="Y243" s="102"/>
      <c r="Z243" s="102"/>
      <c r="AA243" s="102"/>
      <c r="AB243" s="103"/>
      <c r="AC243" s="101"/>
      <c r="AD243" s="102"/>
      <c r="AE243" s="102"/>
      <c r="AF243" s="103"/>
      <c r="AG243" s="123"/>
      <c r="AH243" s="102"/>
      <c r="AI243" s="102"/>
      <c r="AJ243" s="104"/>
      <c r="AK243" s="101"/>
      <c r="AL243" s="102"/>
      <c r="AM243" s="51"/>
      <c r="AN243" s="648" t="s">
        <v>8116</v>
      </c>
      <c r="AO243" s="607" t="str">
        <f t="shared" si="7"/>
        <v>해당없음</v>
      </c>
      <c r="AP243" s="179" t="str">
        <f>IF(AN243="해당없음","해당없음",INDEX($W$5:$AL$5, MATCH("◎", $W243:AL243,0)))</f>
        <v>해당없음</v>
      </c>
      <c r="AQ243" s="16" t="str">
        <f t="shared" si="6"/>
        <v>0인</v>
      </c>
      <c r="AR243" s="1" t="s">
        <v>2</v>
      </c>
    </row>
    <row r="244" spans="1:44" ht="27.6" customHeight="1" outlineLevel="1" x14ac:dyDescent="0.3">
      <c r="A244" s="33">
        <v>239</v>
      </c>
      <c r="B244" s="34">
        <v>183</v>
      </c>
      <c r="D244" s="451"/>
      <c r="E244" s="1177"/>
      <c r="F244" s="1111" t="s">
        <v>384</v>
      </c>
      <c r="G244" s="1107" t="s">
        <v>385</v>
      </c>
      <c r="H244" s="1108"/>
      <c r="I244" s="69" t="s">
        <v>63</v>
      </c>
      <c r="J244" s="197" t="s">
        <v>43</v>
      </c>
      <c r="K244" s="198">
        <v>18.399999999999999</v>
      </c>
      <c r="L244" s="72" t="s">
        <v>78</v>
      </c>
      <c r="M244" s="64"/>
      <c r="N244" s="65">
        <v>4.0250000000000004</v>
      </c>
      <c r="O244" s="66">
        <v>2.833333333333333</v>
      </c>
      <c r="P244" s="66">
        <v>1.9166666666666665</v>
      </c>
      <c r="Q244" s="66">
        <v>1.25</v>
      </c>
      <c r="R244" s="66">
        <v>1.2083333333333333</v>
      </c>
      <c r="S244" s="66">
        <v>7.2083333333333339</v>
      </c>
      <c r="T244" s="66">
        <v>4.458333333333333</v>
      </c>
      <c r="U244" s="73">
        <v>6.6183333333333332</v>
      </c>
      <c r="V244" s="68"/>
      <c r="W244" s="55"/>
      <c r="X244" s="101"/>
      <c r="Y244" s="102"/>
      <c r="Z244" s="102"/>
      <c r="AA244" s="102"/>
      <c r="AB244" s="103"/>
      <c r="AC244" s="101"/>
      <c r="AD244" s="102"/>
      <c r="AE244" s="102"/>
      <c r="AF244" s="103"/>
      <c r="AG244" s="123"/>
      <c r="AH244" s="102"/>
      <c r="AI244" s="102"/>
      <c r="AJ244" s="104"/>
      <c r="AK244" s="101"/>
      <c r="AL244" s="102"/>
      <c r="AM244" s="51"/>
      <c r="AN244" s="648" t="s">
        <v>8116</v>
      </c>
      <c r="AO244" s="607" t="str">
        <f t="shared" si="7"/>
        <v>해당없음</v>
      </c>
      <c r="AP244" s="179" t="str">
        <f>IF(AN244="해당없음","해당없음",INDEX($W$5:$AL$5, MATCH("◎", $W244:AL244,0)))</f>
        <v>해당없음</v>
      </c>
      <c r="AQ244" s="16" t="str">
        <f t="shared" si="6"/>
        <v>0인</v>
      </c>
      <c r="AR244" s="1" t="s">
        <v>2</v>
      </c>
    </row>
    <row r="245" spans="1:44" ht="27.6" customHeight="1" outlineLevel="1" x14ac:dyDescent="0.3">
      <c r="A245" s="33">
        <v>240</v>
      </c>
      <c r="B245" s="34">
        <v>184</v>
      </c>
      <c r="D245" s="451"/>
      <c r="E245" s="1177"/>
      <c r="F245" s="1157"/>
      <c r="G245" s="1170" t="s">
        <v>386</v>
      </c>
      <c r="H245" s="1167"/>
      <c r="I245" s="135" t="s">
        <v>63</v>
      </c>
      <c r="J245" s="203" t="s">
        <v>43</v>
      </c>
      <c r="K245" s="204">
        <v>14.1</v>
      </c>
      <c r="L245" s="138" t="s">
        <v>78</v>
      </c>
      <c r="M245" s="64"/>
      <c r="N245" s="150">
        <v>3.9416666666666664</v>
      </c>
      <c r="O245" s="151">
        <v>2.541666666666667</v>
      </c>
      <c r="P245" s="151">
        <v>1.9166666666666665</v>
      </c>
      <c r="Q245" s="151">
        <v>1.25</v>
      </c>
      <c r="R245" s="151">
        <v>1.2083333333333333</v>
      </c>
      <c r="S245" s="151">
        <v>6.916666666666667</v>
      </c>
      <c r="T245" s="151">
        <v>4.25</v>
      </c>
      <c r="U245" s="141">
        <v>6.3599999999999994</v>
      </c>
      <c r="V245" s="68"/>
      <c r="W245" s="142"/>
      <c r="X245" s="170"/>
      <c r="Y245" s="171"/>
      <c r="Z245" s="171"/>
      <c r="AA245" s="171"/>
      <c r="AB245" s="172"/>
      <c r="AC245" s="170"/>
      <c r="AD245" s="171"/>
      <c r="AE245" s="171"/>
      <c r="AF245" s="172"/>
      <c r="AG245" s="173"/>
      <c r="AH245" s="171"/>
      <c r="AI245" s="171"/>
      <c r="AJ245" s="174"/>
      <c r="AK245" s="170"/>
      <c r="AL245" s="171"/>
      <c r="AM245" s="148"/>
      <c r="AN245" s="648" t="s">
        <v>8116</v>
      </c>
      <c r="AO245" s="607" t="str">
        <f t="shared" si="7"/>
        <v>해당없음</v>
      </c>
      <c r="AP245" s="179" t="str">
        <f>IF(AN245="해당없음","해당없음",INDEX($W$5:$AL$5, MATCH("◎", $W245:AL245,0)))</f>
        <v>해당없음</v>
      </c>
      <c r="AQ245" s="16" t="str">
        <f t="shared" si="6"/>
        <v>0인</v>
      </c>
      <c r="AR245" s="1" t="s">
        <v>2</v>
      </c>
    </row>
    <row r="246" spans="1:44" ht="27.6" customHeight="1" outlineLevel="1" x14ac:dyDescent="0.3">
      <c r="A246" s="33">
        <v>241</v>
      </c>
      <c r="B246" s="34">
        <v>185</v>
      </c>
      <c r="D246" s="451"/>
      <c r="E246" s="1163" t="s">
        <v>387</v>
      </c>
      <c r="F246" s="1123" t="s">
        <v>388</v>
      </c>
      <c r="G246" s="1195" t="s">
        <v>389</v>
      </c>
      <c r="H246" s="717" t="s">
        <v>390</v>
      </c>
      <c r="I246" s="87" t="s">
        <v>63</v>
      </c>
      <c r="J246" s="208" t="s">
        <v>43</v>
      </c>
      <c r="K246" s="191">
        <v>6</v>
      </c>
      <c r="L246" s="90" t="s">
        <v>78</v>
      </c>
      <c r="M246" s="64"/>
      <c r="N246" s="125">
        <v>3.2333333333333329</v>
      </c>
      <c r="O246" s="126">
        <v>1</v>
      </c>
      <c r="P246" s="126">
        <v>0.41666666666666663</v>
      </c>
      <c r="Q246" s="126">
        <v>0.125</v>
      </c>
      <c r="R246" s="126">
        <v>0.20833333333333334</v>
      </c>
      <c r="S246" s="126">
        <v>1.75</v>
      </c>
      <c r="T246" s="126">
        <v>2.708333333333333</v>
      </c>
      <c r="U246" s="93">
        <v>3.8099999999999996</v>
      </c>
      <c r="V246" s="68"/>
      <c r="W246" s="43"/>
      <c r="X246" s="94"/>
      <c r="Y246" s="95"/>
      <c r="Z246" s="95"/>
      <c r="AA246" s="95"/>
      <c r="AB246" s="96"/>
      <c r="AC246" s="94"/>
      <c r="AD246" s="95"/>
      <c r="AE246" s="95"/>
      <c r="AF246" s="96"/>
      <c r="AG246" s="209"/>
      <c r="AH246" s="95"/>
      <c r="AI246" s="95"/>
      <c r="AJ246" s="97"/>
      <c r="AK246" s="94"/>
      <c r="AL246" s="95"/>
      <c r="AM246" s="35"/>
      <c r="AN246" s="648" t="s">
        <v>8116</v>
      </c>
      <c r="AO246" s="607" t="str">
        <f t="shared" si="7"/>
        <v>해당없음</v>
      </c>
      <c r="AP246" s="179" t="str">
        <f>IF(AN246="해당없음","해당없음",INDEX($W$5:$AL$5, MATCH("◎", $W246:AL246,0)))</f>
        <v>해당없음</v>
      </c>
      <c r="AQ246" s="16" t="str">
        <f t="shared" si="6"/>
        <v>0인</v>
      </c>
      <c r="AR246" s="1" t="s">
        <v>2</v>
      </c>
    </row>
    <row r="247" spans="1:44" ht="27.6" customHeight="1" outlineLevel="1" x14ac:dyDescent="0.3">
      <c r="A247" s="33">
        <v>242</v>
      </c>
      <c r="B247" s="34">
        <v>186</v>
      </c>
      <c r="D247" s="451"/>
      <c r="E247" s="1163"/>
      <c r="F247" s="1172"/>
      <c r="G247" s="1200"/>
      <c r="H247" s="677" t="s">
        <v>391</v>
      </c>
      <c r="I247" s="69" t="s">
        <v>63</v>
      </c>
      <c r="J247" s="197" t="s">
        <v>43</v>
      </c>
      <c r="K247" s="198">
        <v>5.166666666666667</v>
      </c>
      <c r="L247" s="72" t="s">
        <v>78</v>
      </c>
      <c r="M247" s="64"/>
      <c r="N247" s="65">
        <v>2.8583333333333334</v>
      </c>
      <c r="O247" s="66">
        <v>1.125</v>
      </c>
      <c r="P247" s="66">
        <v>0.41666666666666663</v>
      </c>
      <c r="Q247" s="66">
        <v>0.125</v>
      </c>
      <c r="R247" s="66">
        <v>0.20833333333333334</v>
      </c>
      <c r="S247" s="66">
        <v>1.875</v>
      </c>
      <c r="T247" s="66">
        <v>2.833333333333333</v>
      </c>
      <c r="U247" s="73">
        <v>3.7850000000000001</v>
      </c>
      <c r="V247" s="68"/>
      <c r="W247" s="55"/>
      <c r="X247" s="101"/>
      <c r="Y247" s="102"/>
      <c r="Z247" s="102"/>
      <c r="AA247" s="102"/>
      <c r="AB247" s="103"/>
      <c r="AC247" s="101"/>
      <c r="AD247" s="102"/>
      <c r="AE247" s="102"/>
      <c r="AF247" s="103"/>
      <c r="AG247" s="123"/>
      <c r="AH247" s="102"/>
      <c r="AI247" s="102"/>
      <c r="AJ247" s="104"/>
      <c r="AK247" s="101"/>
      <c r="AL247" s="102"/>
      <c r="AM247" s="51"/>
      <c r="AN247" s="648" t="s">
        <v>8116</v>
      </c>
      <c r="AO247" s="607" t="str">
        <f t="shared" si="7"/>
        <v>해당없음</v>
      </c>
      <c r="AP247" s="179" t="str">
        <f>IF(AN247="해당없음","해당없음",INDEX($W$5:$AL$5, MATCH("◎", $W247:AL247,0)))</f>
        <v>해당없음</v>
      </c>
      <c r="AQ247" s="16" t="str">
        <f t="shared" si="6"/>
        <v>0인</v>
      </c>
      <c r="AR247" s="1" t="s">
        <v>2</v>
      </c>
    </row>
    <row r="248" spans="1:44" ht="27.6" customHeight="1" outlineLevel="1" x14ac:dyDescent="0.3">
      <c r="A248" s="33">
        <v>243</v>
      </c>
      <c r="B248" s="34">
        <v>187</v>
      </c>
      <c r="D248" s="451"/>
      <c r="E248" s="1163"/>
      <c r="F248" s="1111"/>
      <c r="G248" s="1109"/>
      <c r="H248" s="677" t="s">
        <v>65</v>
      </c>
      <c r="I248" s="69" t="s">
        <v>63</v>
      </c>
      <c r="J248" s="197" t="s">
        <v>43</v>
      </c>
      <c r="K248" s="198">
        <v>2.5</v>
      </c>
      <c r="L248" s="72" t="s">
        <v>78</v>
      </c>
      <c r="M248" s="64"/>
      <c r="N248" s="65">
        <v>2.7333333333333334</v>
      </c>
      <c r="O248" s="66">
        <v>0.41666666666666669</v>
      </c>
      <c r="P248" s="66">
        <v>0.91666666666666663</v>
      </c>
      <c r="Q248" s="66">
        <v>0.125</v>
      </c>
      <c r="R248" s="66">
        <v>0.20833333333333334</v>
      </c>
      <c r="S248" s="66">
        <v>1.6666666666666667</v>
      </c>
      <c r="T248" s="66">
        <v>2.333333333333333</v>
      </c>
      <c r="U248" s="73">
        <v>3.293333333333333</v>
      </c>
      <c r="V248" s="68"/>
      <c r="W248" s="55"/>
      <c r="X248" s="101"/>
      <c r="Y248" s="102"/>
      <c r="Z248" s="102"/>
      <c r="AA248" s="102"/>
      <c r="AB248" s="103"/>
      <c r="AC248" s="101"/>
      <c r="AD248" s="102"/>
      <c r="AE248" s="102"/>
      <c r="AF248" s="103"/>
      <c r="AG248" s="123"/>
      <c r="AH248" s="102"/>
      <c r="AI248" s="102"/>
      <c r="AJ248" s="104"/>
      <c r="AK248" s="101"/>
      <c r="AL248" s="102"/>
      <c r="AM248" s="51"/>
      <c r="AN248" s="648" t="s">
        <v>8116</v>
      </c>
      <c r="AO248" s="607" t="str">
        <f t="shared" si="7"/>
        <v>해당없음</v>
      </c>
      <c r="AP248" s="179" t="str">
        <f>IF(AN248="해당없음","해당없음",INDEX($W$5:$AL$5, MATCH("◎", $W248:AL248,0)))</f>
        <v>해당없음</v>
      </c>
      <c r="AQ248" s="16" t="str">
        <f t="shared" si="6"/>
        <v>0인</v>
      </c>
      <c r="AR248" s="1" t="s">
        <v>2</v>
      </c>
    </row>
    <row r="249" spans="1:44" ht="27.6" customHeight="1" outlineLevel="1" x14ac:dyDescent="0.3">
      <c r="A249" s="33">
        <v>244</v>
      </c>
      <c r="B249" s="34">
        <v>188</v>
      </c>
      <c r="D249" s="451"/>
      <c r="E249" s="1163"/>
      <c r="F249" s="1111"/>
      <c r="G249" s="1109"/>
      <c r="H249" s="677" t="s">
        <v>66</v>
      </c>
      <c r="I249" s="69" t="s">
        <v>63</v>
      </c>
      <c r="J249" s="197" t="s">
        <v>43</v>
      </c>
      <c r="K249" s="198">
        <v>2.0833333333333335</v>
      </c>
      <c r="L249" s="72" t="s">
        <v>78</v>
      </c>
      <c r="M249" s="64"/>
      <c r="N249" s="65">
        <v>2.7749999999999999</v>
      </c>
      <c r="O249" s="66">
        <v>1.2916666666666667</v>
      </c>
      <c r="P249" s="66">
        <v>1.0416666666666665</v>
      </c>
      <c r="Q249" s="66">
        <v>0.125</v>
      </c>
      <c r="R249" s="66">
        <v>0.20833333333333334</v>
      </c>
      <c r="S249" s="66">
        <v>2.666666666666667</v>
      </c>
      <c r="T249" s="66">
        <v>2.541666666666667</v>
      </c>
      <c r="U249" s="73">
        <v>3.6766666666666667</v>
      </c>
      <c r="V249" s="68"/>
      <c r="W249" s="55"/>
      <c r="X249" s="101"/>
      <c r="Y249" s="102"/>
      <c r="Z249" s="102"/>
      <c r="AA249" s="102"/>
      <c r="AB249" s="103"/>
      <c r="AC249" s="101"/>
      <c r="AD249" s="102"/>
      <c r="AE249" s="102"/>
      <c r="AF249" s="103"/>
      <c r="AG249" s="123"/>
      <c r="AH249" s="102"/>
      <c r="AI249" s="102"/>
      <c r="AJ249" s="104"/>
      <c r="AK249" s="101"/>
      <c r="AL249" s="102"/>
      <c r="AM249" s="51"/>
      <c r="AN249" s="648" t="s">
        <v>8116</v>
      </c>
      <c r="AO249" s="607" t="str">
        <f t="shared" si="7"/>
        <v>해당없음</v>
      </c>
      <c r="AP249" s="179" t="str">
        <f>IF(AN249="해당없음","해당없음",INDEX($W$5:$AL$5, MATCH("◎", $W249:AL249,0)))</f>
        <v>해당없음</v>
      </c>
      <c r="AQ249" s="16" t="str">
        <f t="shared" si="6"/>
        <v>0인</v>
      </c>
      <c r="AR249" s="1" t="s">
        <v>2</v>
      </c>
    </row>
    <row r="250" spans="1:44" ht="27.6" customHeight="1" outlineLevel="1" x14ac:dyDescent="0.3">
      <c r="A250" s="33">
        <v>245</v>
      </c>
      <c r="B250" s="34">
        <v>189</v>
      </c>
      <c r="D250" s="451"/>
      <c r="E250" s="1163"/>
      <c r="F250" s="1111"/>
      <c r="G250" s="1109"/>
      <c r="H250" s="677" t="s">
        <v>392</v>
      </c>
      <c r="I250" s="69" t="s">
        <v>63</v>
      </c>
      <c r="J250" s="197" t="s">
        <v>43</v>
      </c>
      <c r="K250" s="198">
        <v>2.6666666666666665</v>
      </c>
      <c r="L250" s="72" t="s">
        <v>78</v>
      </c>
      <c r="M250" s="64"/>
      <c r="N250" s="65">
        <v>2.7333333333333334</v>
      </c>
      <c r="O250" s="66">
        <v>0.375</v>
      </c>
      <c r="P250" s="66">
        <v>0.91666666666666663</v>
      </c>
      <c r="Q250" s="66">
        <v>0.125</v>
      </c>
      <c r="R250" s="66">
        <v>0.20833333333333334</v>
      </c>
      <c r="S250" s="66">
        <v>1.625</v>
      </c>
      <c r="T250" s="66">
        <v>2.291666666666667</v>
      </c>
      <c r="U250" s="73">
        <v>3.2516666666666669</v>
      </c>
      <c r="V250" s="68"/>
      <c r="W250" s="55"/>
      <c r="X250" s="101"/>
      <c r="Y250" s="102"/>
      <c r="Z250" s="102"/>
      <c r="AA250" s="102"/>
      <c r="AB250" s="103"/>
      <c r="AC250" s="101"/>
      <c r="AD250" s="102"/>
      <c r="AE250" s="102"/>
      <c r="AF250" s="103"/>
      <c r="AG250" s="123"/>
      <c r="AH250" s="102"/>
      <c r="AI250" s="102"/>
      <c r="AJ250" s="104"/>
      <c r="AK250" s="101"/>
      <c r="AL250" s="102"/>
      <c r="AM250" s="51"/>
      <c r="AN250" s="648" t="s">
        <v>8116</v>
      </c>
      <c r="AO250" s="607" t="str">
        <f t="shared" si="7"/>
        <v>해당없음</v>
      </c>
      <c r="AP250" s="179" t="str">
        <f>IF(AN250="해당없음","해당없음",INDEX($W$5:$AL$5, MATCH("◎", $W250:AL250,0)))</f>
        <v>해당없음</v>
      </c>
      <c r="AQ250" s="16" t="str">
        <f t="shared" si="6"/>
        <v>0인</v>
      </c>
      <c r="AR250" s="1" t="s">
        <v>2</v>
      </c>
    </row>
    <row r="251" spans="1:44" ht="27.6" customHeight="1" outlineLevel="1" x14ac:dyDescent="0.3">
      <c r="A251" s="33">
        <v>246</v>
      </c>
      <c r="B251" s="34">
        <v>190</v>
      </c>
      <c r="D251" s="451"/>
      <c r="E251" s="1163"/>
      <c r="F251" s="1111"/>
      <c r="G251" s="1109"/>
      <c r="H251" s="677" t="s">
        <v>393</v>
      </c>
      <c r="I251" s="69" t="s">
        <v>63</v>
      </c>
      <c r="J251" s="197" t="s">
        <v>43</v>
      </c>
      <c r="K251" s="198">
        <v>2.25</v>
      </c>
      <c r="L251" s="72" t="s">
        <v>78</v>
      </c>
      <c r="M251" s="64"/>
      <c r="N251" s="65">
        <v>2.8166666666666669</v>
      </c>
      <c r="O251" s="66">
        <v>0.375</v>
      </c>
      <c r="P251" s="66">
        <v>1.0416666666666665</v>
      </c>
      <c r="Q251" s="66">
        <v>0.125</v>
      </c>
      <c r="R251" s="66">
        <v>0.20833333333333334</v>
      </c>
      <c r="S251" s="66">
        <v>1.75</v>
      </c>
      <c r="T251" s="66">
        <v>2.291666666666667</v>
      </c>
      <c r="U251" s="73">
        <v>3.31</v>
      </c>
      <c r="V251" s="68"/>
      <c r="W251" s="55"/>
      <c r="X251" s="101"/>
      <c r="Y251" s="102"/>
      <c r="Z251" s="102"/>
      <c r="AA251" s="102"/>
      <c r="AB251" s="103"/>
      <c r="AC251" s="101"/>
      <c r="AD251" s="102"/>
      <c r="AE251" s="102"/>
      <c r="AF251" s="103"/>
      <c r="AG251" s="123"/>
      <c r="AH251" s="102"/>
      <c r="AI251" s="102"/>
      <c r="AJ251" s="104"/>
      <c r="AK251" s="101"/>
      <c r="AL251" s="102"/>
      <c r="AM251" s="51"/>
      <c r="AN251" s="648" t="s">
        <v>8116</v>
      </c>
      <c r="AO251" s="607" t="str">
        <f t="shared" si="7"/>
        <v>해당없음</v>
      </c>
      <c r="AP251" s="179" t="str">
        <f>IF(AN251="해당없음","해당없음",INDEX($W$5:$AL$5, MATCH("◎", $W251:AL251,0)))</f>
        <v>해당없음</v>
      </c>
      <c r="AQ251" s="16" t="str">
        <f t="shared" si="6"/>
        <v>0인</v>
      </c>
      <c r="AR251" s="1" t="s">
        <v>2</v>
      </c>
    </row>
    <row r="252" spans="1:44" ht="27.6" customHeight="1" outlineLevel="1" x14ac:dyDescent="0.3">
      <c r="A252" s="33">
        <v>247</v>
      </c>
      <c r="B252" s="34">
        <v>191</v>
      </c>
      <c r="D252" s="451"/>
      <c r="E252" s="1163"/>
      <c r="F252" s="1111"/>
      <c r="G252" s="1109" t="s">
        <v>394</v>
      </c>
      <c r="H252" s="677" t="s">
        <v>395</v>
      </c>
      <c r="I252" s="69" t="s">
        <v>122</v>
      </c>
      <c r="J252" s="197" t="s">
        <v>43</v>
      </c>
      <c r="K252" s="198">
        <v>4.0999999999999996</v>
      </c>
      <c r="L252" s="72" t="s">
        <v>78</v>
      </c>
      <c r="M252" s="64"/>
      <c r="N252" s="65">
        <v>3.0666666666666669</v>
      </c>
      <c r="O252" s="66">
        <v>1.2083333333333335</v>
      </c>
      <c r="P252" s="66">
        <v>0.33333333333333331</v>
      </c>
      <c r="Q252" s="66">
        <v>0.125</v>
      </c>
      <c r="R252" s="66">
        <v>0.20833333333333334</v>
      </c>
      <c r="S252" s="66">
        <v>1.875</v>
      </c>
      <c r="T252" s="66">
        <v>3.291666666666667</v>
      </c>
      <c r="U252" s="73">
        <v>4.2350000000000003</v>
      </c>
      <c r="V252" s="68"/>
      <c r="W252" s="55"/>
      <c r="X252" s="101"/>
      <c r="Y252" s="102"/>
      <c r="Z252" s="102"/>
      <c r="AA252" s="102"/>
      <c r="AB252" s="103"/>
      <c r="AC252" s="101"/>
      <c r="AD252" s="102"/>
      <c r="AE252" s="102"/>
      <c r="AF252" s="103"/>
      <c r="AG252" s="123"/>
      <c r="AH252" s="102"/>
      <c r="AI252" s="102"/>
      <c r="AJ252" s="104"/>
      <c r="AK252" s="101"/>
      <c r="AL252" s="102"/>
      <c r="AM252" s="51"/>
      <c r="AN252" s="648" t="s">
        <v>8116</v>
      </c>
      <c r="AO252" s="607" t="str">
        <f t="shared" si="7"/>
        <v>해당없음</v>
      </c>
      <c r="AP252" s="179" t="str">
        <f>IF(AN252="해당없음","해당없음",INDEX($W$5:$AL$5, MATCH("◎", $W252:AL252,0)))</f>
        <v>해당없음</v>
      </c>
      <c r="AQ252" s="16" t="str">
        <f t="shared" si="6"/>
        <v>0인</v>
      </c>
      <c r="AR252" s="1" t="s">
        <v>2</v>
      </c>
    </row>
    <row r="253" spans="1:44" ht="27.6" customHeight="1" outlineLevel="1" x14ac:dyDescent="0.3">
      <c r="A253" s="33">
        <v>248</v>
      </c>
      <c r="B253" s="34">
        <v>192</v>
      </c>
      <c r="D253" s="451"/>
      <c r="E253" s="1163"/>
      <c r="F253" s="1111"/>
      <c r="G253" s="1109"/>
      <c r="H253" s="677" t="s">
        <v>396</v>
      </c>
      <c r="I253" s="69" t="s">
        <v>122</v>
      </c>
      <c r="J253" s="197" t="s">
        <v>43</v>
      </c>
      <c r="K253" s="198">
        <v>2.9</v>
      </c>
      <c r="L253" s="72" t="s">
        <v>78</v>
      </c>
      <c r="M253" s="64"/>
      <c r="N253" s="65">
        <v>3.0249999999999999</v>
      </c>
      <c r="O253" s="66">
        <v>0.58333333333333326</v>
      </c>
      <c r="P253" s="66">
        <v>0.58333333333333337</v>
      </c>
      <c r="Q253" s="66">
        <v>8.3333333333333329E-2</v>
      </c>
      <c r="R253" s="66">
        <v>8.3333333333333329E-2</v>
      </c>
      <c r="S253" s="66">
        <v>1.3333333333333335</v>
      </c>
      <c r="T253" s="66">
        <v>2.84375</v>
      </c>
      <c r="U253" s="73">
        <v>3.7516666666666665</v>
      </c>
      <c r="V253" s="68"/>
      <c r="W253" s="55"/>
      <c r="X253" s="101"/>
      <c r="Y253" s="102"/>
      <c r="Z253" s="102"/>
      <c r="AA253" s="102"/>
      <c r="AB253" s="103"/>
      <c r="AC253" s="101"/>
      <c r="AD253" s="102"/>
      <c r="AE253" s="102"/>
      <c r="AF253" s="103"/>
      <c r="AG253" s="123"/>
      <c r="AH253" s="102"/>
      <c r="AI253" s="102"/>
      <c r="AJ253" s="104"/>
      <c r="AK253" s="101"/>
      <c r="AL253" s="102"/>
      <c r="AM253" s="51"/>
      <c r="AN253" s="648" t="s">
        <v>8116</v>
      </c>
      <c r="AO253" s="607" t="str">
        <f t="shared" si="7"/>
        <v>해당없음</v>
      </c>
      <c r="AP253" s="179" t="str">
        <f>IF(AN253="해당없음","해당없음",INDEX($W$5:$AL$5, MATCH("◎", $W253:AL253,0)))</f>
        <v>해당없음</v>
      </c>
      <c r="AQ253" s="16" t="str">
        <f t="shared" si="6"/>
        <v>0인</v>
      </c>
      <c r="AR253" s="1" t="s">
        <v>2</v>
      </c>
    </row>
    <row r="254" spans="1:44" ht="27.6" customHeight="1" outlineLevel="1" x14ac:dyDescent="0.3">
      <c r="A254" s="33">
        <v>249</v>
      </c>
      <c r="B254" s="34">
        <v>193</v>
      </c>
      <c r="D254" s="451"/>
      <c r="E254" s="1163"/>
      <c r="F254" s="1111"/>
      <c r="G254" s="1109"/>
      <c r="H254" s="677" t="s">
        <v>397</v>
      </c>
      <c r="I254" s="69" t="s">
        <v>63</v>
      </c>
      <c r="J254" s="197" t="s">
        <v>43</v>
      </c>
      <c r="K254" s="198">
        <v>60.428571428571431</v>
      </c>
      <c r="L254" s="72" t="s">
        <v>78</v>
      </c>
      <c r="M254" s="64"/>
      <c r="N254" s="65">
        <v>4.5666666666666664</v>
      </c>
      <c r="O254" s="66">
        <v>3.625</v>
      </c>
      <c r="P254" s="66">
        <v>1.625</v>
      </c>
      <c r="Q254" s="66">
        <v>0.125</v>
      </c>
      <c r="R254" s="66">
        <v>1.0833333333333335</v>
      </c>
      <c r="S254" s="66">
        <v>6.4583333333333339</v>
      </c>
      <c r="T254" s="66">
        <v>3.625</v>
      </c>
      <c r="U254" s="73">
        <v>6.0183333333333326</v>
      </c>
      <c r="V254" s="68"/>
      <c r="W254" s="55"/>
      <c r="X254" s="101"/>
      <c r="Y254" s="102"/>
      <c r="Z254" s="102"/>
      <c r="AA254" s="102"/>
      <c r="AB254" s="103"/>
      <c r="AC254" s="101"/>
      <c r="AD254" s="102"/>
      <c r="AE254" s="102"/>
      <c r="AF254" s="103"/>
      <c r="AG254" s="123"/>
      <c r="AH254" s="102"/>
      <c r="AI254" s="102"/>
      <c r="AJ254" s="104"/>
      <c r="AK254" s="101"/>
      <c r="AL254" s="102"/>
      <c r="AM254" s="51"/>
      <c r="AN254" s="648" t="s">
        <v>8116</v>
      </c>
      <c r="AO254" s="607" t="str">
        <f t="shared" si="7"/>
        <v>해당없음</v>
      </c>
      <c r="AP254" s="179" t="str">
        <f>IF(AN254="해당없음","해당없음",INDEX($W$5:$AL$5, MATCH("◎", $W254:AL254,0)))</f>
        <v>해당없음</v>
      </c>
      <c r="AQ254" s="16" t="str">
        <f t="shared" si="6"/>
        <v>0인</v>
      </c>
      <c r="AR254" s="1" t="s">
        <v>2</v>
      </c>
    </row>
    <row r="255" spans="1:44" ht="27.6" customHeight="1" outlineLevel="1" x14ac:dyDescent="0.3">
      <c r="A255" s="33">
        <v>250</v>
      </c>
      <c r="B255" s="34">
        <v>194</v>
      </c>
      <c r="D255" s="451"/>
      <c r="E255" s="1163"/>
      <c r="F255" s="1111"/>
      <c r="G255" s="1109"/>
      <c r="H255" s="677" t="s">
        <v>398</v>
      </c>
      <c r="I255" s="69" t="s">
        <v>122</v>
      </c>
      <c r="J255" s="197" t="s">
        <v>43</v>
      </c>
      <c r="K255" s="198">
        <v>11.3</v>
      </c>
      <c r="L255" s="72" t="s">
        <v>78</v>
      </c>
      <c r="M255" s="64"/>
      <c r="N255" s="65">
        <v>3.7749999999999999</v>
      </c>
      <c r="O255" s="66">
        <v>0.875</v>
      </c>
      <c r="P255" s="66">
        <v>0.20833333333333331</v>
      </c>
      <c r="Q255" s="66">
        <v>0.125</v>
      </c>
      <c r="R255" s="66">
        <v>0.20833333333333334</v>
      </c>
      <c r="S255" s="66">
        <v>1.4166666666666665</v>
      </c>
      <c r="T255" s="66">
        <v>3.875</v>
      </c>
      <c r="U255" s="73">
        <v>4.8933333333333335</v>
      </c>
      <c r="V255" s="68"/>
      <c r="W255" s="55"/>
      <c r="X255" s="101"/>
      <c r="Y255" s="102"/>
      <c r="Z255" s="102"/>
      <c r="AA255" s="102"/>
      <c r="AB255" s="103"/>
      <c r="AC255" s="101"/>
      <c r="AD255" s="102"/>
      <c r="AE255" s="102"/>
      <c r="AF255" s="103"/>
      <c r="AG255" s="123"/>
      <c r="AH255" s="102"/>
      <c r="AI255" s="102"/>
      <c r="AJ255" s="104"/>
      <c r="AK255" s="101"/>
      <c r="AL255" s="102"/>
      <c r="AM255" s="51"/>
      <c r="AN255" s="648" t="s">
        <v>8116</v>
      </c>
      <c r="AO255" s="607" t="str">
        <f t="shared" si="7"/>
        <v>해당없음</v>
      </c>
      <c r="AP255" s="179" t="str">
        <f>IF(AN255="해당없음","해당없음",INDEX($W$5:$AL$5, MATCH("◎", $W255:AL255,0)))</f>
        <v>해당없음</v>
      </c>
      <c r="AQ255" s="16" t="str">
        <f t="shared" si="6"/>
        <v>0인</v>
      </c>
      <c r="AR255" s="1" t="s">
        <v>2</v>
      </c>
    </row>
    <row r="256" spans="1:44" ht="27.6" customHeight="1" outlineLevel="1" x14ac:dyDescent="0.3">
      <c r="A256" s="33">
        <v>251</v>
      </c>
      <c r="B256" s="34">
        <v>195</v>
      </c>
      <c r="D256" s="451"/>
      <c r="E256" s="1163"/>
      <c r="F256" s="1111" t="s">
        <v>399</v>
      </c>
      <c r="G256" s="1107" t="s">
        <v>400</v>
      </c>
      <c r="H256" s="1108"/>
      <c r="I256" s="69" t="s">
        <v>122</v>
      </c>
      <c r="J256" s="197" t="s">
        <v>43</v>
      </c>
      <c r="K256" s="198">
        <v>57.454545454545453</v>
      </c>
      <c r="L256" s="72" t="s">
        <v>78</v>
      </c>
      <c r="M256" s="64"/>
      <c r="N256" s="65">
        <v>4.7437500000000004</v>
      </c>
      <c r="O256" s="66">
        <v>2.541666666666667</v>
      </c>
      <c r="P256" s="66">
        <v>1.5416666666666667</v>
      </c>
      <c r="Q256" s="66">
        <v>4.1666666666666664E-2</v>
      </c>
      <c r="R256" s="66">
        <v>4.1666666666666664E-2</v>
      </c>
      <c r="S256" s="66">
        <v>4.1666666666666661</v>
      </c>
      <c r="T256" s="66">
        <v>3.5625</v>
      </c>
      <c r="U256" s="73">
        <v>5.5808333333333335</v>
      </c>
      <c r="V256" s="68"/>
      <c r="W256" s="55"/>
      <c r="X256" s="101"/>
      <c r="Y256" s="102"/>
      <c r="Z256" s="102"/>
      <c r="AA256" s="102"/>
      <c r="AB256" s="103"/>
      <c r="AC256" s="101"/>
      <c r="AD256" s="102"/>
      <c r="AE256" s="102"/>
      <c r="AF256" s="103"/>
      <c r="AG256" s="123"/>
      <c r="AH256" s="102"/>
      <c r="AI256" s="102"/>
      <c r="AJ256" s="104"/>
      <c r="AK256" s="101"/>
      <c r="AL256" s="102"/>
      <c r="AM256" s="51"/>
      <c r="AN256" s="648" t="s">
        <v>8116</v>
      </c>
      <c r="AO256" s="607" t="str">
        <f t="shared" si="7"/>
        <v>해당없음</v>
      </c>
      <c r="AP256" s="179" t="str">
        <f>IF(AN256="해당없음","해당없음",INDEX($W$5:$AL$5, MATCH("◎", $W256:AL256,0)))</f>
        <v>해당없음</v>
      </c>
      <c r="AQ256" s="16" t="str">
        <f t="shared" si="6"/>
        <v>0인</v>
      </c>
      <c r="AR256" s="1" t="s">
        <v>2</v>
      </c>
    </row>
    <row r="257" spans="1:44" ht="27.6" customHeight="1" outlineLevel="1" x14ac:dyDescent="0.3">
      <c r="A257" s="33">
        <v>252</v>
      </c>
      <c r="B257" s="34">
        <v>196</v>
      </c>
      <c r="D257" s="451"/>
      <c r="E257" s="1163"/>
      <c r="F257" s="1111"/>
      <c r="G257" s="1107" t="s">
        <v>401</v>
      </c>
      <c r="H257" s="1108"/>
      <c r="I257" s="69" t="s">
        <v>122</v>
      </c>
      <c r="J257" s="197" t="s">
        <v>43</v>
      </c>
      <c r="K257" s="198">
        <v>54.18181818181818</v>
      </c>
      <c r="L257" s="72" t="s">
        <v>78</v>
      </c>
      <c r="M257" s="64"/>
      <c r="N257" s="65">
        <v>4.6187500000000004</v>
      </c>
      <c r="O257" s="66">
        <v>2.166666666666667</v>
      </c>
      <c r="P257" s="66">
        <v>1.5416666666666667</v>
      </c>
      <c r="Q257" s="66">
        <v>4.1666666666666664E-2</v>
      </c>
      <c r="R257" s="66">
        <v>4.1666666666666664E-2</v>
      </c>
      <c r="S257" s="66">
        <v>3.7916666666666665</v>
      </c>
      <c r="T257" s="66">
        <v>3.4375</v>
      </c>
      <c r="U257" s="73">
        <v>5.355833333333333</v>
      </c>
      <c r="V257" s="68"/>
      <c r="W257" s="55"/>
      <c r="X257" s="101"/>
      <c r="Y257" s="102"/>
      <c r="Z257" s="102"/>
      <c r="AA257" s="102"/>
      <c r="AB257" s="103"/>
      <c r="AC257" s="101"/>
      <c r="AD257" s="102"/>
      <c r="AE257" s="102"/>
      <c r="AF257" s="103"/>
      <c r="AG257" s="123"/>
      <c r="AH257" s="102"/>
      <c r="AI257" s="102"/>
      <c r="AJ257" s="104"/>
      <c r="AK257" s="101"/>
      <c r="AL257" s="102"/>
      <c r="AM257" s="51"/>
      <c r="AN257" s="648" t="s">
        <v>8116</v>
      </c>
      <c r="AO257" s="607" t="str">
        <f t="shared" si="7"/>
        <v>해당없음</v>
      </c>
      <c r="AP257" s="179" t="str">
        <f>IF(AN257="해당없음","해당없음",INDEX($W$5:$AL$5, MATCH("◎", $W257:AL257,0)))</f>
        <v>해당없음</v>
      </c>
      <c r="AQ257" s="16" t="str">
        <f t="shared" si="6"/>
        <v>0인</v>
      </c>
      <c r="AR257" s="1" t="s">
        <v>2</v>
      </c>
    </row>
    <row r="258" spans="1:44" ht="27.6" customHeight="1" outlineLevel="1" x14ac:dyDescent="0.3">
      <c r="A258" s="33">
        <v>253</v>
      </c>
      <c r="B258" s="34">
        <v>197</v>
      </c>
      <c r="D258" s="451"/>
      <c r="E258" s="1163"/>
      <c r="F258" s="1111"/>
      <c r="G258" s="1107" t="s">
        <v>402</v>
      </c>
      <c r="H258" s="1108"/>
      <c r="I258" s="69" t="s">
        <v>71</v>
      </c>
      <c r="J258" s="197" t="s">
        <v>43</v>
      </c>
      <c r="K258" s="198">
        <v>55.81818181818182</v>
      </c>
      <c r="L258" s="72" t="s">
        <v>78</v>
      </c>
      <c r="M258" s="64"/>
      <c r="N258" s="65">
        <v>4.6187500000000004</v>
      </c>
      <c r="O258" s="66">
        <v>2.041666666666667</v>
      </c>
      <c r="P258" s="66">
        <v>2.041666666666667</v>
      </c>
      <c r="Q258" s="66">
        <v>4.1666666666666664E-2</v>
      </c>
      <c r="R258" s="66">
        <v>4.1666666666666664E-2</v>
      </c>
      <c r="S258" s="66">
        <v>4.1666666666666661</v>
      </c>
      <c r="T258" s="66">
        <v>3.5625</v>
      </c>
      <c r="U258" s="73">
        <v>5.5308333333333337</v>
      </c>
      <c r="V258" s="68"/>
      <c r="W258" s="55"/>
      <c r="X258" s="101"/>
      <c r="Y258" s="102"/>
      <c r="Z258" s="102"/>
      <c r="AA258" s="102"/>
      <c r="AB258" s="103"/>
      <c r="AC258" s="101"/>
      <c r="AD258" s="102"/>
      <c r="AE258" s="102"/>
      <c r="AF258" s="103"/>
      <c r="AG258" s="123"/>
      <c r="AH258" s="102"/>
      <c r="AI258" s="102"/>
      <c r="AJ258" s="104"/>
      <c r="AK258" s="101"/>
      <c r="AL258" s="102"/>
      <c r="AM258" s="51"/>
      <c r="AN258" s="648" t="s">
        <v>8116</v>
      </c>
      <c r="AO258" s="607" t="str">
        <f t="shared" si="7"/>
        <v>해당없음</v>
      </c>
      <c r="AP258" s="179" t="str">
        <f>IF(AN258="해당없음","해당없음",INDEX($W$5:$AL$5, MATCH("◎", $W258:AL258,0)))</f>
        <v>해당없음</v>
      </c>
      <c r="AQ258" s="16" t="str">
        <f t="shared" si="6"/>
        <v>0인</v>
      </c>
      <c r="AR258" s="1" t="s">
        <v>2</v>
      </c>
    </row>
    <row r="259" spans="1:44" ht="27.6" customHeight="1" outlineLevel="1" x14ac:dyDescent="0.3">
      <c r="A259" s="33">
        <v>254</v>
      </c>
      <c r="B259" s="34">
        <v>198</v>
      </c>
      <c r="D259" s="451"/>
      <c r="E259" s="1163"/>
      <c r="F259" s="1111"/>
      <c r="G259" s="1107" t="s">
        <v>403</v>
      </c>
      <c r="H259" s="1108"/>
      <c r="I259" s="69" t="s">
        <v>126</v>
      </c>
      <c r="J259" s="197" t="s">
        <v>43</v>
      </c>
      <c r="K259" s="198">
        <v>45.909090909090907</v>
      </c>
      <c r="L259" s="72" t="s">
        <v>78</v>
      </c>
      <c r="M259" s="64"/>
      <c r="N259" s="65">
        <v>3.9624999999999999</v>
      </c>
      <c r="O259" s="66">
        <v>1.8333333333333333</v>
      </c>
      <c r="P259" s="66">
        <v>2.041666666666667</v>
      </c>
      <c r="Q259" s="66">
        <v>4.1666666666666664E-2</v>
      </c>
      <c r="R259" s="66">
        <v>8.3333333333333329E-2</v>
      </c>
      <c r="S259" s="66">
        <v>4</v>
      </c>
      <c r="T259" s="66">
        <v>3.1875</v>
      </c>
      <c r="U259" s="73">
        <v>4.9349999999999996</v>
      </c>
      <c r="V259" s="68"/>
      <c r="W259" s="55"/>
      <c r="X259" s="101"/>
      <c r="Y259" s="102"/>
      <c r="Z259" s="102"/>
      <c r="AA259" s="102"/>
      <c r="AB259" s="103"/>
      <c r="AC259" s="101"/>
      <c r="AD259" s="102"/>
      <c r="AE259" s="102"/>
      <c r="AF259" s="103"/>
      <c r="AG259" s="123"/>
      <c r="AH259" s="102"/>
      <c r="AI259" s="102"/>
      <c r="AJ259" s="104"/>
      <c r="AK259" s="101"/>
      <c r="AL259" s="102"/>
      <c r="AM259" s="51"/>
      <c r="AN259" s="648" t="s">
        <v>8116</v>
      </c>
      <c r="AO259" s="607" t="str">
        <f t="shared" si="7"/>
        <v>해당없음</v>
      </c>
      <c r="AP259" s="179" t="str">
        <f>IF(AN259="해당없음","해당없음",INDEX($W$5:$AL$5, MATCH("◎", $W259:AL259,0)))</f>
        <v>해당없음</v>
      </c>
      <c r="AQ259" s="16" t="str">
        <f t="shared" si="6"/>
        <v>0인</v>
      </c>
      <c r="AR259" s="1" t="s">
        <v>2</v>
      </c>
    </row>
    <row r="260" spans="1:44" ht="27.6" customHeight="1" outlineLevel="1" x14ac:dyDescent="0.3">
      <c r="A260" s="33">
        <v>255</v>
      </c>
      <c r="B260" s="34">
        <v>199</v>
      </c>
      <c r="D260" s="451"/>
      <c r="E260" s="1163"/>
      <c r="F260" s="1111"/>
      <c r="G260" s="1107" t="s">
        <v>404</v>
      </c>
      <c r="H260" s="1108"/>
      <c r="I260" s="69" t="s">
        <v>122</v>
      </c>
      <c r="J260" s="197" t="s">
        <v>43</v>
      </c>
      <c r="K260" s="198">
        <v>58.6</v>
      </c>
      <c r="L260" s="72" t="s">
        <v>78</v>
      </c>
      <c r="M260" s="64"/>
      <c r="N260" s="65">
        <v>4.8375000000000004</v>
      </c>
      <c r="O260" s="66">
        <v>2.041666666666667</v>
      </c>
      <c r="P260" s="66">
        <v>1.9166666666666667</v>
      </c>
      <c r="Q260" s="66">
        <v>4.1666666666666664E-2</v>
      </c>
      <c r="R260" s="66">
        <v>8.3333333333333329E-2</v>
      </c>
      <c r="S260" s="66">
        <v>4.083333333333333</v>
      </c>
      <c r="T260" s="66">
        <v>3.3125</v>
      </c>
      <c r="U260" s="73">
        <v>5.4016666666666673</v>
      </c>
      <c r="V260" s="68"/>
      <c r="W260" s="55"/>
      <c r="X260" s="101"/>
      <c r="Y260" s="102"/>
      <c r="Z260" s="102"/>
      <c r="AA260" s="102"/>
      <c r="AB260" s="103"/>
      <c r="AC260" s="101"/>
      <c r="AD260" s="102"/>
      <c r="AE260" s="102"/>
      <c r="AF260" s="103"/>
      <c r="AG260" s="123"/>
      <c r="AH260" s="102"/>
      <c r="AI260" s="102"/>
      <c r="AJ260" s="104"/>
      <c r="AK260" s="101"/>
      <c r="AL260" s="102"/>
      <c r="AM260" s="51"/>
      <c r="AN260" s="648" t="s">
        <v>8116</v>
      </c>
      <c r="AO260" s="607" t="str">
        <f t="shared" si="7"/>
        <v>해당없음</v>
      </c>
      <c r="AP260" s="179" t="str">
        <f>IF(AN260="해당없음","해당없음",INDEX($W$5:$AL$5, MATCH("◎", $W260:AL260,0)))</f>
        <v>해당없음</v>
      </c>
      <c r="AQ260" s="16" t="str">
        <f t="shared" si="6"/>
        <v>0인</v>
      </c>
      <c r="AR260" s="1" t="s">
        <v>2</v>
      </c>
    </row>
    <row r="261" spans="1:44" ht="27.6" customHeight="1" outlineLevel="1" x14ac:dyDescent="0.3">
      <c r="A261" s="33">
        <v>256</v>
      </c>
      <c r="B261" s="34">
        <v>200</v>
      </c>
      <c r="D261" s="451"/>
      <c r="E261" s="1163"/>
      <c r="F261" s="1157"/>
      <c r="G261" s="1170" t="s">
        <v>405</v>
      </c>
      <c r="H261" s="1167"/>
      <c r="I261" s="135" t="s">
        <v>122</v>
      </c>
      <c r="J261" s="203" t="s">
        <v>43</v>
      </c>
      <c r="K261" s="204">
        <v>79</v>
      </c>
      <c r="L261" s="138" t="s">
        <v>78</v>
      </c>
      <c r="M261" s="64"/>
      <c r="N261" s="150">
        <v>4.6916666666666664</v>
      </c>
      <c r="O261" s="151">
        <v>3.333333333333333</v>
      </c>
      <c r="P261" s="151">
        <v>1.4583333333333333</v>
      </c>
      <c r="Q261" s="151">
        <v>0.125</v>
      </c>
      <c r="R261" s="151">
        <v>0.33333333333333337</v>
      </c>
      <c r="S261" s="151">
        <v>5.25</v>
      </c>
      <c r="T261" s="151">
        <v>3.958333333333333</v>
      </c>
      <c r="U261" s="141">
        <v>6.0933333333333337</v>
      </c>
      <c r="V261" s="68"/>
      <c r="W261" s="142"/>
      <c r="X261" s="170"/>
      <c r="Y261" s="102"/>
      <c r="Z261" s="223"/>
      <c r="AA261" s="223"/>
      <c r="AB261" s="172"/>
      <c r="AC261" s="170"/>
      <c r="AD261" s="102"/>
      <c r="AE261" s="223"/>
      <c r="AF261" s="172"/>
      <c r="AG261" s="123"/>
      <c r="AH261" s="102"/>
      <c r="AI261" s="102"/>
      <c r="AJ261" s="104"/>
      <c r="AK261" s="170"/>
      <c r="AL261" s="171"/>
      <c r="AM261" s="148"/>
      <c r="AN261" s="648" t="s">
        <v>8116</v>
      </c>
      <c r="AO261" s="607" t="str">
        <f t="shared" si="7"/>
        <v>해당없음</v>
      </c>
      <c r="AP261" s="179" t="str">
        <f>IF(AN261="해당없음","해당없음",INDEX($W$5:$AL$5, MATCH("◎", $W261:AL261,0)))</f>
        <v>해당없음</v>
      </c>
      <c r="AQ261" s="16" t="str">
        <f t="shared" si="6"/>
        <v>0인</v>
      </c>
      <c r="AR261" s="1" t="s">
        <v>2</v>
      </c>
    </row>
    <row r="262" spans="1:44" ht="27.6" customHeight="1" outlineLevel="1" x14ac:dyDescent="0.3">
      <c r="A262" s="33">
        <v>257</v>
      </c>
      <c r="B262" s="34">
        <v>201</v>
      </c>
      <c r="D262" s="451"/>
      <c r="E262" s="1152" t="s">
        <v>406</v>
      </c>
      <c r="F262" s="1183" t="s">
        <v>407</v>
      </c>
      <c r="G262" s="1156"/>
      <c r="H262" s="1156"/>
      <c r="I262" s="87" t="s">
        <v>63</v>
      </c>
      <c r="J262" s="208" t="s">
        <v>159</v>
      </c>
      <c r="K262" s="191">
        <v>3.8</v>
      </c>
      <c r="L262" s="90" t="s">
        <v>78</v>
      </c>
      <c r="M262" s="64"/>
      <c r="N262" s="125">
        <v>3.4125000000000001</v>
      </c>
      <c r="O262" s="126">
        <v>2.8333333333333335</v>
      </c>
      <c r="P262" s="126">
        <v>0.29166666666666669</v>
      </c>
      <c r="Q262" s="126">
        <v>0</v>
      </c>
      <c r="R262" s="126">
        <v>0</v>
      </c>
      <c r="S262" s="126">
        <v>3.125</v>
      </c>
      <c r="T262" s="126">
        <v>3.416666666666667</v>
      </c>
      <c r="U262" s="93">
        <v>4.7233333333333336</v>
      </c>
      <c r="V262" s="247"/>
      <c r="W262" s="43"/>
      <c r="X262" s="94"/>
      <c r="Y262" s="95"/>
      <c r="Z262" s="95"/>
      <c r="AA262" s="95"/>
      <c r="AB262" s="96"/>
      <c r="AC262" s="94"/>
      <c r="AD262" s="95"/>
      <c r="AE262" s="95"/>
      <c r="AF262" s="96"/>
      <c r="AG262" s="209"/>
      <c r="AH262" s="95"/>
      <c r="AI262" s="95"/>
      <c r="AJ262" s="97"/>
      <c r="AK262" s="94"/>
      <c r="AL262" s="95"/>
      <c r="AM262" s="35"/>
      <c r="AN262" s="648" t="s">
        <v>8116</v>
      </c>
      <c r="AO262" s="607" t="str">
        <f t="shared" si="7"/>
        <v>해당없음</v>
      </c>
      <c r="AP262" s="179" t="str">
        <f>IF(AN262="해당없음","해당없음",INDEX($W$5:$AL$5, MATCH("◎", $W262:AL262,0)))</f>
        <v>해당없음</v>
      </c>
      <c r="AQ262" s="16" t="str">
        <f t="shared" ref="AQ262:AQ325" si="8">IF(COUNTIF(W262:AL262,"◎")=1,"1인",COUNTIF(W262:AL262,"◎")&amp;"인")</f>
        <v>0인</v>
      </c>
      <c r="AR262" s="1" t="s">
        <v>2</v>
      </c>
    </row>
    <row r="263" spans="1:44" ht="27.6" customHeight="1" outlineLevel="1" x14ac:dyDescent="0.3">
      <c r="A263" s="33">
        <v>258</v>
      </c>
      <c r="B263" s="34" t="s">
        <v>408</v>
      </c>
      <c r="D263" s="451"/>
      <c r="E263" s="1153"/>
      <c r="F263" s="674" t="s">
        <v>409</v>
      </c>
      <c r="G263" s="679" t="s">
        <v>410</v>
      </c>
      <c r="H263" s="706"/>
      <c r="I263" s="60" t="s">
        <v>63</v>
      </c>
      <c r="J263" s="190" t="s">
        <v>159</v>
      </c>
      <c r="K263" s="216">
        <v>3.8</v>
      </c>
      <c r="L263" s="63" t="s">
        <v>78</v>
      </c>
      <c r="M263" s="64"/>
      <c r="N263" s="113">
        <v>3.7124999999999999</v>
      </c>
      <c r="O263" s="114">
        <v>2.291666666666667</v>
      </c>
      <c r="P263" s="114">
        <v>0.29166666666666669</v>
      </c>
      <c r="Q263" s="114">
        <v>0</v>
      </c>
      <c r="R263" s="114">
        <v>0</v>
      </c>
      <c r="S263" s="114">
        <v>2.5833333333333335</v>
      </c>
      <c r="T263" s="114">
        <v>2.833333333333333</v>
      </c>
      <c r="U263" s="42">
        <v>4.2683333333333326</v>
      </c>
      <c r="V263" s="68"/>
      <c r="W263" s="115"/>
      <c r="X263" s="116"/>
      <c r="Y263" s="117"/>
      <c r="Z263" s="117"/>
      <c r="AA263" s="117"/>
      <c r="AB263" s="118"/>
      <c r="AC263" s="116"/>
      <c r="AD263" s="117"/>
      <c r="AE263" s="117"/>
      <c r="AF263" s="118"/>
      <c r="AG263" s="124"/>
      <c r="AH263" s="117"/>
      <c r="AI263" s="117"/>
      <c r="AJ263" s="119"/>
      <c r="AK263" s="116"/>
      <c r="AL263" s="117"/>
      <c r="AM263" s="49"/>
      <c r="AN263" s="648" t="s">
        <v>8116</v>
      </c>
      <c r="AO263" s="607" t="str">
        <f t="shared" ref="AO263:AO326" si="9">IF(AN263="해당없음","해당없음",_xlfn.TEXTJOIN(",",TRUE,AP263:AP263))</f>
        <v>해당없음</v>
      </c>
      <c r="AP263" s="179" t="str">
        <f>IF(AN263="해당없음","해당없음",INDEX($W$5:$AL$5, MATCH("◎", $W263:AL263,0)))</f>
        <v>해당없음</v>
      </c>
      <c r="AQ263" s="16" t="str">
        <f t="shared" si="8"/>
        <v>0인</v>
      </c>
      <c r="AR263" s="1" t="s">
        <v>2</v>
      </c>
    </row>
    <row r="264" spans="1:44" ht="27.6" customHeight="1" outlineLevel="1" x14ac:dyDescent="0.3">
      <c r="A264" s="33">
        <v>259</v>
      </c>
      <c r="B264" s="34">
        <v>202</v>
      </c>
      <c r="D264" s="451"/>
      <c r="E264" s="1153"/>
      <c r="F264" s="1111" t="s">
        <v>411</v>
      </c>
      <c r="G264" s="1107" t="s">
        <v>412</v>
      </c>
      <c r="H264" s="1176"/>
      <c r="I264" s="69" t="s">
        <v>63</v>
      </c>
      <c r="J264" s="197" t="s">
        <v>43</v>
      </c>
      <c r="K264" s="198">
        <v>3.6</v>
      </c>
      <c r="L264" s="72" t="s">
        <v>78</v>
      </c>
      <c r="M264" s="64"/>
      <c r="N264" s="65">
        <v>3.2124999999999999</v>
      </c>
      <c r="O264" s="66">
        <v>2.8333333333333335</v>
      </c>
      <c r="P264" s="66">
        <v>0.29166666666666669</v>
      </c>
      <c r="Q264" s="66">
        <v>0</v>
      </c>
      <c r="R264" s="66">
        <v>0</v>
      </c>
      <c r="S264" s="66">
        <v>3.125</v>
      </c>
      <c r="T264" s="66">
        <v>3.041666666666667</v>
      </c>
      <c r="U264" s="73">
        <v>4.3433333333333337</v>
      </c>
      <c r="V264" s="68"/>
      <c r="W264" s="55"/>
      <c r="X264" s="101"/>
      <c r="Y264" s="102"/>
      <c r="Z264" s="102"/>
      <c r="AA264" s="102"/>
      <c r="AB264" s="103"/>
      <c r="AC264" s="101"/>
      <c r="AD264" s="102"/>
      <c r="AE264" s="102"/>
      <c r="AF264" s="103"/>
      <c r="AG264" s="123"/>
      <c r="AH264" s="102"/>
      <c r="AI264" s="102"/>
      <c r="AJ264" s="104"/>
      <c r="AK264" s="101"/>
      <c r="AL264" s="102"/>
      <c r="AM264" s="51"/>
      <c r="AN264" s="648" t="s">
        <v>8116</v>
      </c>
      <c r="AO264" s="607" t="str">
        <f t="shared" si="9"/>
        <v>해당없음</v>
      </c>
      <c r="AP264" s="179" t="str">
        <f>IF(AN264="해당없음","해당없음",INDEX($W$5:$AL$5, MATCH("◎", $W264:AL264,0)))</f>
        <v>해당없음</v>
      </c>
      <c r="AQ264" s="16" t="str">
        <f t="shared" si="8"/>
        <v>0인</v>
      </c>
      <c r="AR264" s="1" t="s">
        <v>2</v>
      </c>
    </row>
    <row r="265" spans="1:44" ht="27.6" customHeight="1" outlineLevel="1" x14ac:dyDescent="0.3">
      <c r="A265" s="33">
        <v>260</v>
      </c>
      <c r="B265" s="34">
        <v>203</v>
      </c>
      <c r="D265" s="451"/>
      <c r="E265" s="1153"/>
      <c r="F265" s="1111"/>
      <c r="G265" s="1107" t="s">
        <v>413</v>
      </c>
      <c r="H265" s="1176"/>
      <c r="I265" s="69" t="s">
        <v>63</v>
      </c>
      <c r="J265" s="197" t="s">
        <v>43</v>
      </c>
      <c r="K265" s="198">
        <v>3.6</v>
      </c>
      <c r="L265" s="72" t="s">
        <v>78</v>
      </c>
      <c r="M265" s="64"/>
      <c r="N265" s="65">
        <v>3.1708333333333329</v>
      </c>
      <c r="O265" s="66">
        <v>2.8333333333333335</v>
      </c>
      <c r="P265" s="66">
        <v>0.29166666666666669</v>
      </c>
      <c r="Q265" s="66">
        <v>0</v>
      </c>
      <c r="R265" s="66">
        <v>0</v>
      </c>
      <c r="S265" s="66">
        <v>3.125</v>
      </c>
      <c r="T265" s="66">
        <v>3</v>
      </c>
      <c r="U265" s="73">
        <v>4.293333333333333</v>
      </c>
      <c r="V265" s="68"/>
      <c r="W265" s="55"/>
      <c r="X265" s="101"/>
      <c r="Y265" s="102"/>
      <c r="Z265" s="102"/>
      <c r="AA265" s="102"/>
      <c r="AB265" s="103"/>
      <c r="AC265" s="101"/>
      <c r="AD265" s="102"/>
      <c r="AE265" s="102"/>
      <c r="AF265" s="103"/>
      <c r="AG265" s="123"/>
      <c r="AH265" s="102"/>
      <c r="AI265" s="102"/>
      <c r="AJ265" s="104"/>
      <c r="AK265" s="101"/>
      <c r="AL265" s="102"/>
      <c r="AM265" s="51"/>
      <c r="AN265" s="648" t="s">
        <v>8116</v>
      </c>
      <c r="AO265" s="607" t="str">
        <f t="shared" si="9"/>
        <v>해당없음</v>
      </c>
      <c r="AP265" s="179" t="str">
        <f>IF(AN265="해당없음","해당없음",INDEX($W$5:$AL$5, MATCH("◎", $W265:AL265,0)))</f>
        <v>해당없음</v>
      </c>
      <c r="AQ265" s="16" t="str">
        <f t="shared" si="8"/>
        <v>0인</v>
      </c>
      <c r="AR265" s="1" t="s">
        <v>2</v>
      </c>
    </row>
    <row r="266" spans="1:44" ht="27.6" customHeight="1" outlineLevel="1" x14ac:dyDescent="0.3">
      <c r="A266" s="33">
        <v>261</v>
      </c>
      <c r="B266" s="34">
        <v>204</v>
      </c>
      <c r="D266" s="451"/>
      <c r="E266" s="1153"/>
      <c r="F266" s="1111"/>
      <c r="G266" s="1107" t="s">
        <v>414</v>
      </c>
      <c r="H266" s="1176"/>
      <c r="I266" s="69" t="s">
        <v>63</v>
      </c>
      <c r="J266" s="197" t="s">
        <v>43</v>
      </c>
      <c r="K266" s="198">
        <v>3.4</v>
      </c>
      <c r="L266" s="72" t="s">
        <v>78</v>
      </c>
      <c r="M266" s="64"/>
      <c r="N266" s="65">
        <v>3.1708333333333329</v>
      </c>
      <c r="O266" s="66">
        <v>2.8333333333333335</v>
      </c>
      <c r="P266" s="66">
        <v>0.29166666666666669</v>
      </c>
      <c r="Q266" s="66">
        <v>0</v>
      </c>
      <c r="R266" s="66">
        <v>0</v>
      </c>
      <c r="S266" s="66">
        <v>3.125</v>
      </c>
      <c r="T266" s="66">
        <v>3</v>
      </c>
      <c r="U266" s="73">
        <v>4.293333333333333</v>
      </c>
      <c r="V266" s="68"/>
      <c r="W266" s="55"/>
      <c r="X266" s="101"/>
      <c r="Y266" s="102"/>
      <c r="Z266" s="102"/>
      <c r="AA266" s="102"/>
      <c r="AB266" s="103"/>
      <c r="AC266" s="101"/>
      <c r="AD266" s="102"/>
      <c r="AE266" s="102"/>
      <c r="AF266" s="103"/>
      <c r="AG266" s="123"/>
      <c r="AH266" s="102"/>
      <c r="AI266" s="102"/>
      <c r="AJ266" s="104"/>
      <c r="AK266" s="101"/>
      <c r="AL266" s="102"/>
      <c r="AM266" s="51"/>
      <c r="AN266" s="648" t="s">
        <v>8116</v>
      </c>
      <c r="AO266" s="607" t="str">
        <f t="shared" si="9"/>
        <v>해당없음</v>
      </c>
      <c r="AP266" s="179" t="str">
        <f>IF(AN266="해당없음","해당없음",INDEX($W$5:$AL$5, MATCH("◎", $W266:AL266,0)))</f>
        <v>해당없음</v>
      </c>
      <c r="AQ266" s="16" t="str">
        <f t="shared" si="8"/>
        <v>0인</v>
      </c>
      <c r="AR266" s="1" t="s">
        <v>2</v>
      </c>
    </row>
    <row r="267" spans="1:44" ht="27.6" customHeight="1" outlineLevel="1" x14ac:dyDescent="0.3">
      <c r="A267" s="33">
        <v>262</v>
      </c>
      <c r="B267" s="34">
        <v>205</v>
      </c>
      <c r="D267" s="451"/>
      <c r="E267" s="1153"/>
      <c r="F267" s="1111"/>
      <c r="G267" s="1107" t="s">
        <v>415</v>
      </c>
      <c r="H267" s="1176"/>
      <c r="I267" s="69" t="s">
        <v>63</v>
      </c>
      <c r="J267" s="197" t="s">
        <v>43</v>
      </c>
      <c r="K267" s="198">
        <v>3.4</v>
      </c>
      <c r="L267" s="72" t="s">
        <v>78</v>
      </c>
      <c r="M267" s="64"/>
      <c r="N267" s="128">
        <v>3.1708333333333329</v>
      </c>
      <c r="O267" s="129">
        <v>2.8333333333333335</v>
      </c>
      <c r="P267" s="129">
        <v>0.29166666666666669</v>
      </c>
      <c r="Q267" s="129">
        <v>0</v>
      </c>
      <c r="R267" s="129">
        <v>0</v>
      </c>
      <c r="S267" s="129">
        <v>3.125</v>
      </c>
      <c r="T267" s="129">
        <v>3</v>
      </c>
      <c r="U267" s="108">
        <v>4.293333333333333</v>
      </c>
      <c r="V267" s="68"/>
      <c r="W267" s="206"/>
      <c r="X267" s="222"/>
      <c r="Y267" s="223"/>
      <c r="Z267" s="223"/>
      <c r="AA267" s="223"/>
      <c r="AB267" s="224"/>
      <c r="AC267" s="222"/>
      <c r="AD267" s="223"/>
      <c r="AE267" s="223"/>
      <c r="AF267" s="224"/>
      <c r="AG267" s="225"/>
      <c r="AH267" s="223"/>
      <c r="AI267" s="223"/>
      <c r="AJ267" s="226"/>
      <c r="AK267" s="222"/>
      <c r="AL267" s="223"/>
      <c r="AM267" s="207"/>
      <c r="AN267" s="648" t="s">
        <v>8116</v>
      </c>
      <c r="AO267" s="607" t="str">
        <f t="shared" si="9"/>
        <v>해당없음</v>
      </c>
      <c r="AP267" s="179" t="str">
        <f>IF(AN267="해당없음","해당없음",INDEX($W$5:$AL$5, MATCH("◎", $W267:AL267,0)))</f>
        <v>해당없음</v>
      </c>
      <c r="AQ267" s="16" t="str">
        <f t="shared" si="8"/>
        <v>0인</v>
      </c>
      <c r="AR267" s="1" t="s">
        <v>2</v>
      </c>
    </row>
    <row r="268" spans="1:44" ht="27.6" customHeight="1" outlineLevel="1" x14ac:dyDescent="0.3">
      <c r="A268" s="33">
        <v>263</v>
      </c>
      <c r="B268" s="34">
        <v>206</v>
      </c>
      <c r="D268" s="451"/>
      <c r="E268" s="1153"/>
      <c r="F268" s="1173" t="s">
        <v>416</v>
      </c>
      <c r="G268" s="1108"/>
      <c r="H268" s="1176"/>
      <c r="I268" s="69" t="s">
        <v>122</v>
      </c>
      <c r="J268" s="197" t="s">
        <v>43</v>
      </c>
      <c r="K268" s="198">
        <v>5.3</v>
      </c>
      <c r="L268" s="72" t="s">
        <v>78</v>
      </c>
      <c r="M268" s="64"/>
      <c r="N268" s="65">
        <v>4.0875000000000004</v>
      </c>
      <c r="O268" s="66">
        <v>2.666666666666667</v>
      </c>
      <c r="P268" s="66">
        <v>0.45833333333333337</v>
      </c>
      <c r="Q268" s="66">
        <v>4.1666666666666664E-2</v>
      </c>
      <c r="R268" s="66">
        <v>4.1666666666666664E-2</v>
      </c>
      <c r="S268" s="66">
        <v>3.208333333333333</v>
      </c>
      <c r="T268" s="66">
        <v>4.125</v>
      </c>
      <c r="U268" s="73">
        <v>5.5766666666666662</v>
      </c>
      <c r="V268" s="68"/>
      <c r="W268" s="55"/>
      <c r="X268" s="101"/>
      <c r="Y268" s="102"/>
      <c r="Z268" s="102"/>
      <c r="AA268" s="102"/>
      <c r="AB268" s="103"/>
      <c r="AC268" s="101"/>
      <c r="AD268" s="102"/>
      <c r="AE268" s="102"/>
      <c r="AF268" s="103"/>
      <c r="AG268" s="123"/>
      <c r="AH268" s="102"/>
      <c r="AI268" s="102"/>
      <c r="AJ268" s="104"/>
      <c r="AK268" s="101"/>
      <c r="AL268" s="102"/>
      <c r="AM268" s="51"/>
      <c r="AN268" s="648" t="s">
        <v>8116</v>
      </c>
      <c r="AO268" s="607" t="str">
        <f t="shared" si="9"/>
        <v>해당없음</v>
      </c>
      <c r="AP268" s="179" t="str">
        <f>IF(AN268="해당없음","해당없음",INDEX($W$5:$AL$5, MATCH("◎", $W268:AL268,0)))</f>
        <v>해당없음</v>
      </c>
      <c r="AQ268" s="16" t="str">
        <f t="shared" si="8"/>
        <v>0인</v>
      </c>
      <c r="AR268" s="1" t="s">
        <v>2</v>
      </c>
    </row>
    <row r="269" spans="1:44" ht="27.6" customHeight="1" outlineLevel="1" x14ac:dyDescent="0.3">
      <c r="A269" s="33">
        <v>264</v>
      </c>
      <c r="B269" s="34">
        <v>207</v>
      </c>
      <c r="D269" s="451"/>
      <c r="E269" s="1153"/>
      <c r="F269" s="1173" t="s">
        <v>417</v>
      </c>
      <c r="G269" s="1108"/>
      <c r="H269" s="1176"/>
      <c r="I269" s="69" t="s">
        <v>63</v>
      </c>
      <c r="J269" s="197" t="s">
        <v>43</v>
      </c>
      <c r="K269" s="198">
        <v>3.4</v>
      </c>
      <c r="L269" s="72" t="s">
        <v>78</v>
      </c>
      <c r="M269" s="64"/>
      <c r="N269" s="65">
        <v>3.3791666666666669</v>
      </c>
      <c r="O269" s="66">
        <v>2.291666666666667</v>
      </c>
      <c r="P269" s="66">
        <v>0.29166666666666669</v>
      </c>
      <c r="Q269" s="66">
        <v>0</v>
      </c>
      <c r="R269" s="66">
        <v>0</v>
      </c>
      <c r="S269" s="66">
        <v>2.5833333333333335</v>
      </c>
      <c r="T269" s="66">
        <v>3.125</v>
      </c>
      <c r="U269" s="73">
        <v>4.3683333333333341</v>
      </c>
      <c r="V269" s="68"/>
      <c r="W269" s="55"/>
      <c r="X269" s="101"/>
      <c r="Y269" s="102"/>
      <c r="Z269" s="102"/>
      <c r="AA269" s="102"/>
      <c r="AB269" s="103"/>
      <c r="AC269" s="101"/>
      <c r="AD269" s="102"/>
      <c r="AE269" s="102"/>
      <c r="AF269" s="103"/>
      <c r="AG269" s="123"/>
      <c r="AH269" s="102"/>
      <c r="AI269" s="102"/>
      <c r="AJ269" s="104"/>
      <c r="AK269" s="101"/>
      <c r="AL269" s="102"/>
      <c r="AM269" s="51"/>
      <c r="AN269" s="648" t="s">
        <v>8116</v>
      </c>
      <c r="AO269" s="607" t="str">
        <f t="shared" si="9"/>
        <v>해당없음</v>
      </c>
      <c r="AP269" s="179" t="str">
        <f>IF(AN269="해당없음","해당없음",INDEX($W$5:$AL$5, MATCH("◎", $W269:AL269,0)))</f>
        <v>해당없음</v>
      </c>
      <c r="AQ269" s="16" t="str">
        <f t="shared" si="8"/>
        <v>0인</v>
      </c>
      <c r="AR269" s="1" t="s">
        <v>2</v>
      </c>
    </row>
    <row r="270" spans="1:44" ht="27.6" customHeight="1" outlineLevel="1" x14ac:dyDescent="0.3">
      <c r="A270" s="33">
        <v>265</v>
      </c>
      <c r="B270" s="34">
        <v>208</v>
      </c>
      <c r="D270" s="451"/>
      <c r="E270" s="1153"/>
      <c r="F270" s="1173" t="s">
        <v>418</v>
      </c>
      <c r="G270" s="1108"/>
      <c r="H270" s="1176"/>
      <c r="I270" s="69" t="s">
        <v>63</v>
      </c>
      <c r="J270" s="197" t="s">
        <v>43</v>
      </c>
      <c r="K270" s="198">
        <v>4</v>
      </c>
      <c r="L270" s="72" t="s">
        <v>78</v>
      </c>
      <c r="M270" s="64"/>
      <c r="N270" s="65">
        <v>3.7124999999999999</v>
      </c>
      <c r="O270" s="66">
        <v>2.291666666666667</v>
      </c>
      <c r="P270" s="66">
        <v>0.29166666666666669</v>
      </c>
      <c r="Q270" s="66">
        <v>0</v>
      </c>
      <c r="R270" s="66">
        <v>0</v>
      </c>
      <c r="S270" s="66">
        <v>2.5833333333333335</v>
      </c>
      <c r="T270" s="66">
        <v>2.833333333333333</v>
      </c>
      <c r="U270" s="73">
        <v>4.2683333333333326</v>
      </c>
      <c r="V270" s="68"/>
      <c r="W270" s="55"/>
      <c r="X270" s="101"/>
      <c r="Y270" s="102"/>
      <c r="Z270" s="102"/>
      <c r="AA270" s="102"/>
      <c r="AB270" s="103"/>
      <c r="AC270" s="101"/>
      <c r="AD270" s="102"/>
      <c r="AE270" s="102"/>
      <c r="AF270" s="103"/>
      <c r="AG270" s="123"/>
      <c r="AH270" s="102"/>
      <c r="AI270" s="102"/>
      <c r="AJ270" s="104"/>
      <c r="AK270" s="101"/>
      <c r="AL270" s="102"/>
      <c r="AM270" s="51"/>
      <c r="AN270" s="648" t="s">
        <v>8116</v>
      </c>
      <c r="AO270" s="607" t="str">
        <f t="shared" si="9"/>
        <v>해당없음</v>
      </c>
      <c r="AP270" s="179" t="str">
        <f>IF(AN270="해당없음","해당없음",INDEX($W$5:$AL$5, MATCH("◎", $W270:AL270,0)))</f>
        <v>해당없음</v>
      </c>
      <c r="AQ270" s="16" t="str">
        <f t="shared" si="8"/>
        <v>0인</v>
      </c>
      <c r="AR270" s="1" t="s">
        <v>2</v>
      </c>
    </row>
    <row r="271" spans="1:44" ht="27.6" customHeight="1" outlineLevel="1" x14ac:dyDescent="0.3">
      <c r="A271" s="33">
        <v>266</v>
      </c>
      <c r="B271" s="34">
        <v>209</v>
      </c>
      <c r="D271" s="451"/>
      <c r="E271" s="1154"/>
      <c r="F271" s="1202" t="s">
        <v>419</v>
      </c>
      <c r="G271" s="1167"/>
      <c r="H271" s="1203"/>
      <c r="I271" s="248" t="s">
        <v>63</v>
      </c>
      <c r="J271" s="249" t="s">
        <v>43</v>
      </c>
      <c r="K271" s="250">
        <v>3.4</v>
      </c>
      <c r="L271" s="251" t="s">
        <v>78</v>
      </c>
      <c r="M271" s="64"/>
      <c r="N271" s="252">
        <v>3.3708333333333331</v>
      </c>
      <c r="O271" s="253">
        <v>2.291666666666667</v>
      </c>
      <c r="P271" s="253">
        <v>0.29166666666666669</v>
      </c>
      <c r="Q271" s="253">
        <v>0</v>
      </c>
      <c r="R271" s="253">
        <v>0</v>
      </c>
      <c r="S271" s="253">
        <v>2.5833333333333335</v>
      </c>
      <c r="T271" s="253">
        <v>2.291666666666667</v>
      </c>
      <c r="U271" s="254">
        <v>3.6983333333333333</v>
      </c>
      <c r="V271" s="68"/>
      <c r="W271" s="142"/>
      <c r="X271" s="170"/>
      <c r="Y271" s="171"/>
      <c r="Z271" s="171"/>
      <c r="AA271" s="171"/>
      <c r="AB271" s="172"/>
      <c r="AC271" s="170"/>
      <c r="AD271" s="171"/>
      <c r="AE271" s="171"/>
      <c r="AF271" s="172"/>
      <c r="AG271" s="173"/>
      <c r="AH271" s="171"/>
      <c r="AI271" s="171"/>
      <c r="AJ271" s="174"/>
      <c r="AK271" s="170"/>
      <c r="AL271" s="171"/>
      <c r="AM271" s="148"/>
      <c r="AN271" s="648" t="s">
        <v>8116</v>
      </c>
      <c r="AO271" s="607" t="str">
        <f t="shared" si="9"/>
        <v>해당없음</v>
      </c>
      <c r="AP271" s="179" t="str">
        <f>IF(AN271="해당없음","해당없음",INDEX($W$5:$AL$5, MATCH("◎", $W271:AL271,0)))</f>
        <v>해당없음</v>
      </c>
      <c r="AQ271" s="16" t="str">
        <f t="shared" si="8"/>
        <v>0인</v>
      </c>
      <c r="AR271" s="1" t="s">
        <v>2</v>
      </c>
    </row>
    <row r="272" spans="1:44" ht="27.6" customHeight="1" outlineLevel="1" x14ac:dyDescent="0.3">
      <c r="A272" s="33">
        <v>267</v>
      </c>
      <c r="B272" s="34"/>
      <c r="D272" s="451"/>
      <c r="E272" s="1152" t="s">
        <v>186</v>
      </c>
      <c r="F272" s="1164" t="s">
        <v>187</v>
      </c>
      <c r="G272" s="1156"/>
      <c r="H272" s="1201"/>
      <c r="I272" s="255" t="s">
        <v>63</v>
      </c>
      <c r="J272" s="208" t="s">
        <v>129</v>
      </c>
      <c r="K272" s="191">
        <v>4</v>
      </c>
      <c r="L272" s="90" t="s">
        <v>78</v>
      </c>
      <c r="M272" s="64"/>
      <c r="N272" s="40">
        <v>3.979166666666667</v>
      </c>
      <c r="O272" s="41">
        <v>1.3333333333333335</v>
      </c>
      <c r="P272" s="41">
        <v>0.29166666666666669</v>
      </c>
      <c r="Q272" s="41">
        <v>8.3333333333333329E-2</v>
      </c>
      <c r="R272" s="41">
        <v>0</v>
      </c>
      <c r="S272" s="41">
        <v>1.7083333333333333</v>
      </c>
      <c r="T272" s="41">
        <v>4.708333333333333</v>
      </c>
      <c r="U272" s="42">
        <v>5.7</v>
      </c>
      <c r="V272" s="68"/>
      <c r="W272" s="43"/>
      <c r="X272" s="94"/>
      <c r="Y272" s="95"/>
      <c r="Z272" s="95"/>
      <c r="AA272" s="95"/>
      <c r="AB272" s="96"/>
      <c r="AC272" s="94"/>
      <c r="AD272" s="95"/>
      <c r="AE272" s="95"/>
      <c r="AF272" s="96"/>
      <c r="AG272" s="209"/>
      <c r="AH272" s="95"/>
      <c r="AI272" s="95"/>
      <c r="AJ272" s="97"/>
      <c r="AK272" s="94"/>
      <c r="AL272" s="95"/>
      <c r="AM272" s="35" t="s">
        <v>280</v>
      </c>
      <c r="AN272" s="648" t="s">
        <v>8116</v>
      </c>
      <c r="AO272" s="607" t="str">
        <f t="shared" si="9"/>
        <v>해당없음</v>
      </c>
      <c r="AP272" s="179" t="str">
        <f>IF(AN272="해당없음","해당없음",INDEX($W$5:$AL$5, MATCH("◎", $W272:AL272,0)))</f>
        <v>해당없음</v>
      </c>
      <c r="AQ272" s="16" t="str">
        <f t="shared" si="8"/>
        <v>0인</v>
      </c>
      <c r="AR272" s="1" t="s">
        <v>2</v>
      </c>
    </row>
    <row r="273" spans="1:44" ht="27.6" customHeight="1" outlineLevel="1" x14ac:dyDescent="0.3">
      <c r="A273" s="33">
        <v>268</v>
      </c>
      <c r="B273" s="34"/>
      <c r="D273" s="451"/>
      <c r="E273" s="1153"/>
      <c r="F273" s="1165" t="s">
        <v>420</v>
      </c>
      <c r="G273" s="1108"/>
      <c r="H273" s="1176"/>
      <c r="I273" s="256" t="s">
        <v>63</v>
      </c>
      <c r="J273" s="197" t="s">
        <v>43</v>
      </c>
      <c r="K273" s="198">
        <v>2.75</v>
      </c>
      <c r="L273" s="72" t="s">
        <v>78</v>
      </c>
      <c r="M273" s="64"/>
      <c r="N273" s="65">
        <v>4.520833333333333</v>
      </c>
      <c r="O273" s="66">
        <v>1.3333333333333335</v>
      </c>
      <c r="P273" s="66">
        <v>0.29166666666666669</v>
      </c>
      <c r="Q273" s="66">
        <v>8.3333333333333329E-2</v>
      </c>
      <c r="R273" s="66">
        <v>0</v>
      </c>
      <c r="S273" s="66">
        <v>1.7083333333333333</v>
      </c>
      <c r="T273" s="66">
        <v>4.4583333333333339</v>
      </c>
      <c r="U273" s="73">
        <v>5.7166666666666668</v>
      </c>
      <c r="V273" s="68"/>
      <c r="W273" s="55"/>
      <c r="X273" s="101"/>
      <c r="Y273" s="102"/>
      <c r="Z273" s="102"/>
      <c r="AA273" s="102"/>
      <c r="AB273" s="103"/>
      <c r="AC273" s="101"/>
      <c r="AD273" s="102"/>
      <c r="AE273" s="102"/>
      <c r="AF273" s="103"/>
      <c r="AG273" s="123"/>
      <c r="AH273" s="102"/>
      <c r="AI273" s="102"/>
      <c r="AJ273" s="104"/>
      <c r="AK273" s="101"/>
      <c r="AL273" s="102"/>
      <c r="AM273" s="51" t="s">
        <v>280</v>
      </c>
      <c r="AN273" s="648" t="s">
        <v>8116</v>
      </c>
      <c r="AO273" s="607" t="str">
        <f t="shared" si="9"/>
        <v>해당없음</v>
      </c>
      <c r="AP273" s="179" t="str">
        <f>IF(AN273="해당없음","해당없음",INDEX($W$5:$AL$5, MATCH("◎", $W273:AL273,0)))</f>
        <v>해당없음</v>
      </c>
      <c r="AQ273" s="16" t="str">
        <f t="shared" si="8"/>
        <v>0인</v>
      </c>
      <c r="AR273" s="1" t="s">
        <v>2</v>
      </c>
    </row>
    <row r="274" spans="1:44" ht="27.6" customHeight="1" outlineLevel="1" x14ac:dyDescent="0.3">
      <c r="A274" s="33">
        <v>269</v>
      </c>
      <c r="B274" s="34"/>
      <c r="D274" s="451"/>
      <c r="E274" s="1153"/>
      <c r="F274" s="1165" t="s">
        <v>421</v>
      </c>
      <c r="G274" s="1108"/>
      <c r="H274" s="1176"/>
      <c r="I274" s="256" t="s">
        <v>63</v>
      </c>
      <c r="J274" s="197" t="s">
        <v>43</v>
      </c>
      <c r="K274" s="198">
        <v>2.75</v>
      </c>
      <c r="L274" s="72" t="s">
        <v>44</v>
      </c>
      <c r="M274" s="64"/>
      <c r="N274" s="99">
        <v>3.7124999999999999</v>
      </c>
      <c r="O274" s="100">
        <v>2.291666666666667</v>
      </c>
      <c r="P274" s="100">
        <v>0.29166666666666669</v>
      </c>
      <c r="Q274" s="100">
        <v>0</v>
      </c>
      <c r="R274" s="100">
        <v>0</v>
      </c>
      <c r="S274" s="100">
        <v>2.5833333333333335</v>
      </c>
      <c r="T274" s="100">
        <v>2.833333333333333</v>
      </c>
      <c r="U274" s="73">
        <v>4.2683333333333326</v>
      </c>
      <c r="V274" s="68"/>
      <c r="W274" s="55"/>
      <c r="X274" s="101"/>
      <c r="Y274" s="102"/>
      <c r="Z274" s="102"/>
      <c r="AA274" s="102"/>
      <c r="AB274" s="103"/>
      <c r="AC274" s="101"/>
      <c r="AD274" s="102"/>
      <c r="AE274" s="102"/>
      <c r="AF274" s="103"/>
      <c r="AG274" s="123"/>
      <c r="AH274" s="102"/>
      <c r="AI274" s="102"/>
      <c r="AJ274" s="104"/>
      <c r="AK274" s="101"/>
      <c r="AL274" s="102"/>
      <c r="AM274" s="51" t="s">
        <v>280</v>
      </c>
      <c r="AN274" s="648" t="s">
        <v>8116</v>
      </c>
      <c r="AO274" s="607" t="str">
        <f t="shared" si="9"/>
        <v>해당없음</v>
      </c>
      <c r="AP274" s="179" t="str">
        <f>IF(AN274="해당없음","해당없음",INDEX($W$5:$AL$5, MATCH("◎", $W274:AL274,0)))</f>
        <v>해당없음</v>
      </c>
      <c r="AQ274" s="16" t="str">
        <f t="shared" si="8"/>
        <v>0인</v>
      </c>
      <c r="AR274" s="1" t="s">
        <v>2</v>
      </c>
    </row>
    <row r="275" spans="1:44" ht="27.6" customHeight="1" outlineLevel="1" x14ac:dyDescent="0.3">
      <c r="A275" s="33">
        <v>270</v>
      </c>
      <c r="B275" s="34"/>
      <c r="D275" s="451"/>
      <c r="E275" s="1154"/>
      <c r="F275" s="1166" t="s">
        <v>422</v>
      </c>
      <c r="G275" s="1167"/>
      <c r="H275" s="1203"/>
      <c r="I275" s="257" t="s">
        <v>63</v>
      </c>
      <c r="J275" s="203" t="s">
        <v>43</v>
      </c>
      <c r="K275" s="204">
        <v>2.5</v>
      </c>
      <c r="L275" s="138" t="s">
        <v>78</v>
      </c>
      <c r="M275" s="64"/>
      <c r="N275" s="150">
        <v>4.020833333333333</v>
      </c>
      <c r="O275" s="151">
        <v>1.4583333333333333</v>
      </c>
      <c r="P275" s="151">
        <v>0.29166666666666669</v>
      </c>
      <c r="Q275" s="151">
        <v>8.3333333333333329E-2</v>
      </c>
      <c r="R275" s="151">
        <v>0</v>
      </c>
      <c r="S275" s="151">
        <v>1.8333333333333333</v>
      </c>
      <c r="T275" s="151">
        <v>3.833333333333333</v>
      </c>
      <c r="U275" s="141">
        <v>5.0416666666666661</v>
      </c>
      <c r="V275" s="68"/>
      <c r="W275" s="142"/>
      <c r="X275" s="170"/>
      <c r="Y275" s="171"/>
      <c r="Z275" s="171"/>
      <c r="AA275" s="171"/>
      <c r="AB275" s="172"/>
      <c r="AC275" s="170"/>
      <c r="AD275" s="171"/>
      <c r="AE275" s="171"/>
      <c r="AF275" s="172"/>
      <c r="AG275" s="173"/>
      <c r="AH275" s="171"/>
      <c r="AI275" s="171"/>
      <c r="AJ275" s="174"/>
      <c r="AK275" s="170"/>
      <c r="AL275" s="171"/>
      <c r="AM275" s="148" t="s">
        <v>280</v>
      </c>
      <c r="AN275" s="648" t="s">
        <v>8116</v>
      </c>
      <c r="AO275" s="607" t="str">
        <f t="shared" si="9"/>
        <v>해당없음</v>
      </c>
      <c r="AP275" s="179" t="str">
        <f>IF(AN275="해당없음","해당없음",INDEX($W$5:$AL$5, MATCH("◎", $W275:AL275,0)))</f>
        <v>해당없음</v>
      </c>
      <c r="AQ275" s="16" t="str">
        <f t="shared" si="8"/>
        <v>0인</v>
      </c>
      <c r="AR275" s="1" t="s">
        <v>2</v>
      </c>
    </row>
    <row r="276" spans="1:44" ht="27.6" customHeight="1" outlineLevel="1" x14ac:dyDescent="0.3">
      <c r="A276" s="33">
        <v>271</v>
      </c>
      <c r="B276" s="34">
        <v>213</v>
      </c>
      <c r="D276" s="451"/>
      <c r="E276" s="1177" t="s">
        <v>192</v>
      </c>
      <c r="F276" s="1190" t="s">
        <v>193</v>
      </c>
      <c r="G276" s="1174" t="s">
        <v>423</v>
      </c>
      <c r="H276" s="1175"/>
      <c r="I276" s="87" t="s">
        <v>195</v>
      </c>
      <c r="J276" s="190" t="s">
        <v>43</v>
      </c>
      <c r="K276" s="216">
        <v>48.1</v>
      </c>
      <c r="L276" s="63" t="s">
        <v>78</v>
      </c>
      <c r="M276" s="64"/>
      <c r="N276" s="40">
        <v>4.6583333333333332</v>
      </c>
      <c r="O276" s="41">
        <v>4.1666666666666661</v>
      </c>
      <c r="P276" s="41">
        <v>0.54166666666666663</v>
      </c>
      <c r="Q276" s="41">
        <v>8.3333333333333329E-2</v>
      </c>
      <c r="R276" s="41">
        <v>0</v>
      </c>
      <c r="S276" s="41">
        <v>4.7916666666666661</v>
      </c>
      <c r="T276" s="41">
        <v>3.708333333333333</v>
      </c>
      <c r="U276" s="42">
        <v>5.7883333333333322</v>
      </c>
      <c r="V276" s="68"/>
      <c r="W276" s="43"/>
      <c r="X276" s="94"/>
      <c r="Y276" s="95"/>
      <c r="Z276" s="95"/>
      <c r="AA276" s="95"/>
      <c r="AB276" s="96"/>
      <c r="AC276" s="94"/>
      <c r="AD276" s="95"/>
      <c r="AE276" s="95"/>
      <c r="AF276" s="96"/>
      <c r="AG276" s="209"/>
      <c r="AH276" s="95"/>
      <c r="AI276" s="95"/>
      <c r="AJ276" s="97"/>
      <c r="AK276" s="94"/>
      <c r="AL276" s="95"/>
      <c r="AM276" s="35"/>
      <c r="AN276" s="648" t="s">
        <v>8116</v>
      </c>
      <c r="AO276" s="607" t="str">
        <f t="shared" si="9"/>
        <v>해당없음</v>
      </c>
      <c r="AP276" s="179" t="str">
        <f>IF(AN276="해당없음","해당없음",INDEX($W$5:$AL$5, MATCH("◎", $W276:AL276,0)))</f>
        <v>해당없음</v>
      </c>
      <c r="AQ276" s="16" t="str">
        <f t="shared" si="8"/>
        <v>0인</v>
      </c>
      <c r="AR276" s="1" t="s">
        <v>2</v>
      </c>
    </row>
    <row r="277" spans="1:44" ht="27.6" customHeight="1" outlineLevel="1" x14ac:dyDescent="0.3">
      <c r="A277" s="33">
        <v>272</v>
      </c>
      <c r="B277" s="34">
        <v>214</v>
      </c>
      <c r="D277" s="451"/>
      <c r="E277" s="1177"/>
      <c r="F277" s="1194"/>
      <c r="G277" s="1107" t="s">
        <v>424</v>
      </c>
      <c r="H277" s="1108"/>
      <c r="I277" s="69" t="s">
        <v>195</v>
      </c>
      <c r="J277" s="197" t="s">
        <v>43</v>
      </c>
      <c r="K277" s="198">
        <v>30.3</v>
      </c>
      <c r="L277" s="72" t="s">
        <v>78</v>
      </c>
      <c r="M277" s="64"/>
      <c r="N277" s="65">
        <v>4.2833333333333332</v>
      </c>
      <c r="O277" s="66">
        <v>4.1666666666666661</v>
      </c>
      <c r="P277" s="66">
        <v>0.54166666666666663</v>
      </c>
      <c r="Q277" s="66">
        <v>8.3333333333333329E-2</v>
      </c>
      <c r="R277" s="66">
        <v>0</v>
      </c>
      <c r="S277" s="66">
        <v>4.7916666666666661</v>
      </c>
      <c r="T277" s="66">
        <v>3.541666666666667</v>
      </c>
      <c r="U277" s="73">
        <v>5.5050000000000008</v>
      </c>
      <c r="V277" s="68"/>
      <c r="W277" s="55"/>
      <c r="X277" s="101"/>
      <c r="Y277" s="102"/>
      <c r="Z277" s="102"/>
      <c r="AA277" s="102"/>
      <c r="AB277" s="103"/>
      <c r="AC277" s="101"/>
      <c r="AD277" s="102"/>
      <c r="AE277" s="102"/>
      <c r="AF277" s="103"/>
      <c r="AG277" s="123"/>
      <c r="AH277" s="258"/>
      <c r="AI277" s="102"/>
      <c r="AJ277" s="104"/>
      <c r="AK277" s="101"/>
      <c r="AL277" s="102"/>
      <c r="AM277" s="51" t="s">
        <v>425</v>
      </c>
      <c r="AN277" s="648" t="s">
        <v>8116</v>
      </c>
      <c r="AO277" s="607" t="str">
        <f t="shared" si="9"/>
        <v>해당없음</v>
      </c>
      <c r="AP277" s="179" t="str">
        <f>IF(AN277="해당없음","해당없음",INDEX($W$5:$AL$5, MATCH("◎", $W277:AL277,0)))</f>
        <v>해당없음</v>
      </c>
      <c r="AQ277" s="16" t="str">
        <f t="shared" si="8"/>
        <v>0인</v>
      </c>
      <c r="AR277" s="1" t="s">
        <v>2</v>
      </c>
    </row>
    <row r="278" spans="1:44" ht="27.6" customHeight="1" outlineLevel="1" x14ac:dyDescent="0.3">
      <c r="A278" s="33">
        <v>273</v>
      </c>
      <c r="B278" s="34">
        <v>216</v>
      </c>
      <c r="D278" s="451"/>
      <c r="E278" s="1177"/>
      <c r="F278" s="1191"/>
      <c r="G278" s="1107" t="s">
        <v>426</v>
      </c>
      <c r="H278" s="1108"/>
      <c r="I278" s="69" t="s">
        <v>195</v>
      </c>
      <c r="J278" s="197" t="s">
        <v>43</v>
      </c>
      <c r="K278" s="198">
        <v>19.5</v>
      </c>
      <c r="L278" s="72" t="s">
        <v>78</v>
      </c>
      <c r="M278" s="64"/>
      <c r="N278" s="65">
        <v>3.8041666666666667</v>
      </c>
      <c r="O278" s="66">
        <v>2.0416666666666665</v>
      </c>
      <c r="P278" s="66">
        <v>0.54166666666666663</v>
      </c>
      <c r="Q278" s="66">
        <v>8.3333333333333329E-2</v>
      </c>
      <c r="R278" s="66">
        <v>0</v>
      </c>
      <c r="S278" s="66">
        <v>2.6666666666666665</v>
      </c>
      <c r="T278" s="66">
        <v>3.458333333333333</v>
      </c>
      <c r="U278" s="73">
        <v>4.8216666666666672</v>
      </c>
      <c r="V278" s="68"/>
      <c r="W278" s="55"/>
      <c r="X278" s="101"/>
      <c r="Y278" s="102"/>
      <c r="Z278" s="102"/>
      <c r="AA278" s="102"/>
      <c r="AB278" s="103"/>
      <c r="AC278" s="101"/>
      <c r="AD278" s="102"/>
      <c r="AE278" s="102"/>
      <c r="AF278" s="103"/>
      <c r="AG278" s="123"/>
      <c r="AH278" s="102"/>
      <c r="AI278" s="102"/>
      <c r="AJ278" s="104"/>
      <c r="AK278" s="101"/>
      <c r="AL278" s="102"/>
      <c r="AM278" s="51"/>
      <c r="AN278" s="648" t="s">
        <v>8116</v>
      </c>
      <c r="AO278" s="607" t="str">
        <f t="shared" si="9"/>
        <v>해당없음</v>
      </c>
      <c r="AP278" s="179" t="str">
        <f>IF(AN278="해당없음","해당없음",INDEX($W$5:$AL$5, MATCH("◎", $W278:AL278,0)))</f>
        <v>해당없음</v>
      </c>
      <c r="AQ278" s="16" t="str">
        <f t="shared" si="8"/>
        <v>0인</v>
      </c>
      <c r="AR278" s="1" t="s">
        <v>2</v>
      </c>
    </row>
    <row r="279" spans="1:44" ht="27.6" customHeight="1" outlineLevel="1" x14ac:dyDescent="0.3">
      <c r="A279" s="33">
        <v>274</v>
      </c>
      <c r="B279" s="34">
        <v>217</v>
      </c>
      <c r="D279" s="451"/>
      <c r="E279" s="1177"/>
      <c r="F279" s="1172"/>
      <c r="G279" s="1107" t="s">
        <v>427</v>
      </c>
      <c r="H279" s="1108"/>
      <c r="I279" s="69" t="s">
        <v>195</v>
      </c>
      <c r="J279" s="197" t="s">
        <v>43</v>
      </c>
      <c r="K279" s="198">
        <v>30.6</v>
      </c>
      <c r="L279" s="72" t="s">
        <v>78</v>
      </c>
      <c r="M279" s="64"/>
      <c r="N279" s="65">
        <v>4.7249999999999996</v>
      </c>
      <c r="O279" s="66">
        <v>3.5416666666666665</v>
      </c>
      <c r="P279" s="66">
        <v>0.54166666666666663</v>
      </c>
      <c r="Q279" s="66">
        <v>8.3333333333333329E-2</v>
      </c>
      <c r="R279" s="66">
        <v>0</v>
      </c>
      <c r="S279" s="66">
        <v>4.1666666666666661</v>
      </c>
      <c r="T279" s="66">
        <v>4.5</v>
      </c>
      <c r="U279" s="73">
        <v>6.3233333333333333</v>
      </c>
      <c r="V279" s="68"/>
      <c r="W279" s="55"/>
      <c r="X279" s="101"/>
      <c r="Y279" s="102"/>
      <c r="Z279" s="102"/>
      <c r="AA279" s="102"/>
      <c r="AB279" s="103"/>
      <c r="AC279" s="101"/>
      <c r="AD279" s="102"/>
      <c r="AE279" s="102"/>
      <c r="AF279" s="103"/>
      <c r="AG279" s="123"/>
      <c r="AH279" s="102"/>
      <c r="AI279" s="102"/>
      <c r="AJ279" s="104"/>
      <c r="AK279" s="101"/>
      <c r="AL279" s="102"/>
      <c r="AM279" s="51"/>
      <c r="AN279" s="648" t="s">
        <v>8116</v>
      </c>
      <c r="AO279" s="607" t="str">
        <f t="shared" si="9"/>
        <v>해당없음</v>
      </c>
      <c r="AP279" s="179" t="str">
        <f>IF(AN279="해당없음","해당없음",INDEX($W$5:$AL$5, MATCH("◎", $W279:AL279,0)))</f>
        <v>해당없음</v>
      </c>
      <c r="AQ279" s="16" t="str">
        <f t="shared" si="8"/>
        <v>0인</v>
      </c>
      <c r="AR279" s="1" t="s">
        <v>2</v>
      </c>
    </row>
    <row r="280" spans="1:44" ht="27.6" customHeight="1" outlineLevel="1" x14ac:dyDescent="0.3">
      <c r="A280" s="33">
        <v>275</v>
      </c>
      <c r="B280" s="34">
        <v>218</v>
      </c>
      <c r="D280" s="451"/>
      <c r="E280" s="1177"/>
      <c r="F280" s="1105" t="s">
        <v>428</v>
      </c>
      <c r="G280" s="1107" t="s">
        <v>429</v>
      </c>
      <c r="H280" s="1108"/>
      <c r="I280" s="69" t="s">
        <v>63</v>
      </c>
      <c r="J280" s="197" t="s">
        <v>43</v>
      </c>
      <c r="K280" s="198">
        <v>17.75</v>
      </c>
      <c r="L280" s="72" t="s">
        <v>78</v>
      </c>
      <c r="M280" s="64"/>
      <c r="N280" s="65">
        <v>3.9750000000000001</v>
      </c>
      <c r="O280" s="66">
        <v>2.1666666666666665</v>
      </c>
      <c r="P280" s="66">
        <v>0.54166666666666663</v>
      </c>
      <c r="Q280" s="66">
        <v>8.3333333333333329E-2</v>
      </c>
      <c r="R280" s="66">
        <v>0</v>
      </c>
      <c r="S280" s="66">
        <v>2.7916666666666665</v>
      </c>
      <c r="T280" s="66">
        <v>3.75</v>
      </c>
      <c r="U280" s="73">
        <v>5.1483333333333334</v>
      </c>
      <c r="V280" s="68"/>
      <c r="W280" s="55"/>
      <c r="X280" s="101"/>
      <c r="Y280" s="102"/>
      <c r="Z280" s="102"/>
      <c r="AA280" s="102"/>
      <c r="AB280" s="103"/>
      <c r="AC280" s="101"/>
      <c r="AD280" s="102"/>
      <c r="AE280" s="102"/>
      <c r="AF280" s="103"/>
      <c r="AG280" s="123"/>
      <c r="AH280" s="102"/>
      <c r="AI280" s="102"/>
      <c r="AJ280" s="104"/>
      <c r="AK280" s="101"/>
      <c r="AL280" s="102"/>
      <c r="AM280" s="51"/>
      <c r="AN280" s="648" t="s">
        <v>8116</v>
      </c>
      <c r="AO280" s="607" t="str">
        <f t="shared" si="9"/>
        <v>해당없음</v>
      </c>
      <c r="AP280" s="179" t="str">
        <f>IF(AN280="해당없음","해당없음",INDEX($W$5:$AL$5, MATCH("◎", $W280:AL280,0)))</f>
        <v>해당없음</v>
      </c>
      <c r="AQ280" s="16" t="str">
        <f t="shared" si="8"/>
        <v>0인</v>
      </c>
      <c r="AR280" s="1" t="s">
        <v>2</v>
      </c>
    </row>
    <row r="281" spans="1:44" ht="27.6" customHeight="1" outlineLevel="1" x14ac:dyDescent="0.3">
      <c r="A281" s="33">
        <v>276</v>
      </c>
      <c r="B281" s="34">
        <v>219</v>
      </c>
      <c r="D281" s="451"/>
      <c r="E281" s="1177"/>
      <c r="F281" s="1105"/>
      <c r="G281" s="1107" t="s">
        <v>430</v>
      </c>
      <c r="H281" s="1108"/>
      <c r="I281" s="69" t="s">
        <v>63</v>
      </c>
      <c r="J281" s="197" t="s">
        <v>43</v>
      </c>
      <c r="K281" s="198">
        <v>25.875</v>
      </c>
      <c r="L281" s="72" t="s">
        <v>78</v>
      </c>
      <c r="M281" s="64"/>
      <c r="N281" s="65">
        <v>4.4041666666666668</v>
      </c>
      <c r="O281" s="66">
        <v>4.6666666666666661</v>
      </c>
      <c r="P281" s="66">
        <v>0.54166666666666663</v>
      </c>
      <c r="Q281" s="66">
        <v>8.3333333333333329E-2</v>
      </c>
      <c r="R281" s="66">
        <v>0</v>
      </c>
      <c r="S281" s="66">
        <v>5.2916666666666661</v>
      </c>
      <c r="T281" s="66">
        <v>4.875</v>
      </c>
      <c r="U281" s="73">
        <v>6.72</v>
      </c>
      <c r="V281" s="68"/>
      <c r="W281" s="55"/>
      <c r="X281" s="101"/>
      <c r="Y281" s="102"/>
      <c r="Z281" s="102"/>
      <c r="AA281" s="102"/>
      <c r="AB281" s="103"/>
      <c r="AC281" s="101"/>
      <c r="AD281" s="102"/>
      <c r="AE281" s="102"/>
      <c r="AF281" s="103"/>
      <c r="AG281" s="123"/>
      <c r="AH281" s="102"/>
      <c r="AI281" s="102"/>
      <c r="AJ281" s="104"/>
      <c r="AK281" s="101"/>
      <c r="AL281" s="102"/>
      <c r="AM281" s="51"/>
      <c r="AN281" s="648" t="s">
        <v>8116</v>
      </c>
      <c r="AO281" s="607" t="str">
        <f t="shared" si="9"/>
        <v>해당없음</v>
      </c>
      <c r="AP281" s="179" t="str">
        <f>IF(AN281="해당없음","해당없음",INDEX($W$5:$AL$5, MATCH("◎", $W281:AL281,0)))</f>
        <v>해당없음</v>
      </c>
      <c r="AQ281" s="16" t="str">
        <f t="shared" si="8"/>
        <v>0인</v>
      </c>
      <c r="AR281" s="1" t="s">
        <v>2</v>
      </c>
    </row>
    <row r="282" spans="1:44" ht="27.6" customHeight="1" outlineLevel="1" x14ac:dyDescent="0.3">
      <c r="A282" s="33">
        <v>277</v>
      </c>
      <c r="B282" s="34">
        <v>220</v>
      </c>
      <c r="D282" s="451"/>
      <c r="E282" s="1177"/>
      <c r="F282" s="1106"/>
      <c r="G282" s="1170" t="s">
        <v>431</v>
      </c>
      <c r="H282" s="1167"/>
      <c r="I282" s="135" t="s">
        <v>63</v>
      </c>
      <c r="J282" s="203" t="s">
        <v>43</v>
      </c>
      <c r="K282" s="204">
        <v>23.375</v>
      </c>
      <c r="L282" s="138" t="s">
        <v>78</v>
      </c>
      <c r="M282" s="64"/>
      <c r="N282" s="150">
        <v>4.4041666666666668</v>
      </c>
      <c r="O282" s="151">
        <v>4.6666666666666661</v>
      </c>
      <c r="P282" s="151">
        <v>0.54166666666666663</v>
      </c>
      <c r="Q282" s="151">
        <v>8.3333333333333329E-2</v>
      </c>
      <c r="R282" s="151">
        <v>0</v>
      </c>
      <c r="S282" s="151">
        <v>5.2916666666666661</v>
      </c>
      <c r="T282" s="151">
        <v>4.75</v>
      </c>
      <c r="U282" s="141">
        <v>6.6199999999999992</v>
      </c>
      <c r="V282" s="68"/>
      <c r="W282" s="142"/>
      <c r="X282" s="170"/>
      <c r="Y282" s="171"/>
      <c r="Z282" s="171"/>
      <c r="AA282" s="171"/>
      <c r="AB282" s="172"/>
      <c r="AC282" s="170"/>
      <c r="AD282" s="171"/>
      <c r="AE282" s="171"/>
      <c r="AF282" s="172"/>
      <c r="AG282" s="173"/>
      <c r="AH282" s="171"/>
      <c r="AI282" s="171"/>
      <c r="AJ282" s="174"/>
      <c r="AK282" s="170"/>
      <c r="AL282" s="171"/>
      <c r="AM282" s="207"/>
      <c r="AN282" s="648" t="s">
        <v>8116</v>
      </c>
      <c r="AO282" s="607" t="str">
        <f t="shared" si="9"/>
        <v>해당없음</v>
      </c>
      <c r="AP282" s="179" t="str">
        <f>IF(AN282="해당없음","해당없음",INDEX($W$5:$AL$5, MATCH("◎", $W282:AL282,0)))</f>
        <v>해당없음</v>
      </c>
      <c r="AQ282" s="16" t="str">
        <f t="shared" si="8"/>
        <v>0인</v>
      </c>
      <c r="AR282" s="1" t="s">
        <v>2</v>
      </c>
    </row>
    <row r="283" spans="1:44" ht="27.6" customHeight="1" outlineLevel="1" x14ac:dyDescent="0.3">
      <c r="A283" s="33">
        <v>278</v>
      </c>
      <c r="B283" s="34">
        <v>235</v>
      </c>
      <c r="D283" s="451"/>
      <c r="E283" s="1210" t="s">
        <v>201</v>
      </c>
      <c r="F283" s="1123" t="s">
        <v>202</v>
      </c>
      <c r="G283" s="1155" t="s">
        <v>432</v>
      </c>
      <c r="H283" s="1201"/>
      <c r="I283" s="60" t="s">
        <v>63</v>
      </c>
      <c r="J283" s="61" t="s">
        <v>43</v>
      </c>
      <c r="K283" s="216">
        <v>49.75</v>
      </c>
      <c r="L283" s="63" t="s">
        <v>78</v>
      </c>
      <c r="M283" s="64"/>
      <c r="N283" s="40">
        <v>4.0708333333333329</v>
      </c>
      <c r="O283" s="41">
        <v>3</v>
      </c>
      <c r="P283" s="41">
        <v>0.5</v>
      </c>
      <c r="Q283" s="41">
        <v>8.3333333333333329E-2</v>
      </c>
      <c r="R283" s="41">
        <v>0.16666666666666666</v>
      </c>
      <c r="S283" s="41">
        <v>3.75</v>
      </c>
      <c r="T283" s="41">
        <v>2.75</v>
      </c>
      <c r="U283" s="42">
        <v>4.5783333333333331</v>
      </c>
      <c r="V283" s="215"/>
      <c r="W283" s="55"/>
      <c r="X283" s="101"/>
      <c r="Y283" s="102"/>
      <c r="Z283" s="102"/>
      <c r="AA283" s="102"/>
      <c r="AB283" s="103"/>
      <c r="AC283" s="101"/>
      <c r="AD283" s="102"/>
      <c r="AE283" s="102"/>
      <c r="AF283" s="103"/>
      <c r="AG283" s="123"/>
      <c r="AH283" s="102"/>
      <c r="AI283" s="102"/>
      <c r="AJ283" s="104"/>
      <c r="AK283" s="101"/>
      <c r="AL283" s="102"/>
      <c r="AM283" s="51"/>
      <c r="AN283" s="648" t="s">
        <v>8116</v>
      </c>
      <c r="AO283" s="607" t="str">
        <f t="shared" si="9"/>
        <v>해당없음</v>
      </c>
      <c r="AP283" s="179" t="str">
        <f>IF(AN283="해당없음","해당없음",INDEX($W$5:$AL$5, MATCH("◎", $W283:AL283,0)))</f>
        <v>해당없음</v>
      </c>
      <c r="AQ283" s="16" t="str">
        <f t="shared" si="8"/>
        <v>0인</v>
      </c>
      <c r="AR283" s="1" t="s">
        <v>2</v>
      </c>
    </row>
    <row r="284" spans="1:44" ht="27.6" customHeight="1" outlineLevel="1" x14ac:dyDescent="0.3">
      <c r="A284" s="33">
        <v>279</v>
      </c>
      <c r="B284" s="34">
        <v>236</v>
      </c>
      <c r="D284" s="451"/>
      <c r="E284" s="1211"/>
      <c r="F284" s="1111"/>
      <c r="G284" s="1107" t="s">
        <v>433</v>
      </c>
      <c r="H284" s="1176"/>
      <c r="I284" s="69" t="s">
        <v>90</v>
      </c>
      <c r="J284" s="70" t="s">
        <v>43</v>
      </c>
      <c r="K284" s="198">
        <v>11.5</v>
      </c>
      <c r="L284" s="72" t="s">
        <v>78</v>
      </c>
      <c r="M284" s="64"/>
      <c r="N284" s="65">
        <v>3.2374999999999998</v>
      </c>
      <c r="O284" s="66">
        <v>1.3333333333333333</v>
      </c>
      <c r="P284" s="66">
        <v>0.5</v>
      </c>
      <c r="Q284" s="66">
        <v>8.3333333333333329E-2</v>
      </c>
      <c r="R284" s="66">
        <v>0.16666666666666666</v>
      </c>
      <c r="S284" s="66">
        <v>2.083333333333333</v>
      </c>
      <c r="T284" s="66">
        <v>3.125</v>
      </c>
      <c r="U284" s="73">
        <v>4.211666666666666</v>
      </c>
      <c r="V284" s="215"/>
      <c r="W284" s="55"/>
      <c r="X284" s="101"/>
      <c r="Y284" s="102"/>
      <c r="Z284" s="102"/>
      <c r="AA284" s="102"/>
      <c r="AB284" s="103"/>
      <c r="AC284" s="101"/>
      <c r="AD284" s="102"/>
      <c r="AE284" s="102"/>
      <c r="AF284" s="103"/>
      <c r="AG284" s="123"/>
      <c r="AH284" s="102"/>
      <c r="AI284" s="102"/>
      <c r="AJ284" s="104"/>
      <c r="AK284" s="101"/>
      <c r="AL284" s="102"/>
      <c r="AM284" s="51"/>
      <c r="AN284" s="648" t="s">
        <v>8116</v>
      </c>
      <c r="AO284" s="607" t="str">
        <f t="shared" si="9"/>
        <v>해당없음</v>
      </c>
      <c r="AP284" s="179" t="str">
        <f>IF(AN284="해당없음","해당없음",INDEX($W$5:$AL$5, MATCH("◎", $W284:AL284,0)))</f>
        <v>해당없음</v>
      </c>
      <c r="AQ284" s="16" t="str">
        <f t="shared" si="8"/>
        <v>0인</v>
      </c>
      <c r="AR284" s="1" t="s">
        <v>2</v>
      </c>
    </row>
    <row r="285" spans="1:44" ht="27.6" customHeight="1" outlineLevel="1" x14ac:dyDescent="0.3">
      <c r="A285" s="33">
        <v>280</v>
      </c>
      <c r="B285" s="34">
        <v>238</v>
      </c>
      <c r="D285" s="451"/>
      <c r="E285" s="1210"/>
      <c r="F285" s="1111" t="s">
        <v>434</v>
      </c>
      <c r="G285" s="1109" t="s">
        <v>435</v>
      </c>
      <c r="H285" s="702" t="s">
        <v>436</v>
      </c>
      <c r="I285" s="69" t="s">
        <v>63</v>
      </c>
      <c r="J285" s="70" t="s">
        <v>43</v>
      </c>
      <c r="K285" s="198">
        <v>17</v>
      </c>
      <c r="L285" s="72" t="s">
        <v>78</v>
      </c>
      <c r="M285" s="64"/>
      <c r="N285" s="65">
        <v>3.4791666666666665</v>
      </c>
      <c r="O285" s="66">
        <v>0.375</v>
      </c>
      <c r="P285" s="66">
        <v>0.625</v>
      </c>
      <c r="Q285" s="66">
        <v>8.3333333333333329E-2</v>
      </c>
      <c r="R285" s="66">
        <v>0.16666666666666666</v>
      </c>
      <c r="S285" s="66">
        <v>1.25</v>
      </c>
      <c r="T285" s="66">
        <v>3.041666666666667</v>
      </c>
      <c r="U285" s="73">
        <v>4.0750000000000002</v>
      </c>
      <c r="V285" s="68"/>
      <c r="W285" s="115"/>
      <c r="X285" s="116"/>
      <c r="Y285" s="117"/>
      <c r="Z285" s="117"/>
      <c r="AA285" s="117"/>
      <c r="AB285" s="118"/>
      <c r="AC285" s="116"/>
      <c r="AD285" s="117"/>
      <c r="AE285" s="117"/>
      <c r="AF285" s="118"/>
      <c r="AG285" s="124"/>
      <c r="AH285" s="117"/>
      <c r="AI285" s="117"/>
      <c r="AJ285" s="119"/>
      <c r="AK285" s="116"/>
      <c r="AL285" s="117"/>
      <c r="AM285" s="49"/>
      <c r="AN285" s="648" t="s">
        <v>8116</v>
      </c>
      <c r="AO285" s="607" t="str">
        <f t="shared" si="9"/>
        <v>해당없음</v>
      </c>
      <c r="AP285" s="179" t="str">
        <f>IF(AN285="해당없음","해당없음",INDEX($W$5:$AL$5, MATCH("◎", $W285:AL285,0)))</f>
        <v>해당없음</v>
      </c>
      <c r="AQ285" s="16" t="str">
        <f t="shared" si="8"/>
        <v>0인</v>
      </c>
      <c r="AR285" s="1" t="s">
        <v>2</v>
      </c>
    </row>
    <row r="286" spans="1:44" ht="27.6" customHeight="1" outlineLevel="1" x14ac:dyDescent="0.3">
      <c r="A286" s="33">
        <v>281</v>
      </c>
      <c r="B286" s="34">
        <v>239</v>
      </c>
      <c r="D286" s="451"/>
      <c r="E286" s="1211"/>
      <c r="F286" s="1111"/>
      <c r="G286" s="1109"/>
      <c r="H286" s="702" t="s">
        <v>437</v>
      </c>
      <c r="I286" s="69" t="s">
        <v>63</v>
      </c>
      <c r="J286" s="70" t="s">
        <v>43</v>
      </c>
      <c r="K286" s="198">
        <v>13.833333333333334</v>
      </c>
      <c r="L286" s="72" t="s">
        <v>78</v>
      </c>
      <c r="M286" s="64"/>
      <c r="N286" s="65">
        <v>3.395833333333333</v>
      </c>
      <c r="O286" s="66">
        <v>0.625</v>
      </c>
      <c r="P286" s="66">
        <v>0.875</v>
      </c>
      <c r="Q286" s="66">
        <v>8.3333333333333329E-2</v>
      </c>
      <c r="R286" s="66">
        <v>0.29166666666666663</v>
      </c>
      <c r="S286" s="66">
        <v>1.875</v>
      </c>
      <c r="T286" s="66">
        <v>3.125</v>
      </c>
      <c r="U286" s="73">
        <v>4.2333333333333334</v>
      </c>
      <c r="V286" s="68"/>
      <c r="W286" s="55"/>
      <c r="X286" s="101"/>
      <c r="Y286" s="102"/>
      <c r="Z286" s="102"/>
      <c r="AA286" s="102"/>
      <c r="AB286" s="103"/>
      <c r="AC286" s="101"/>
      <c r="AD286" s="102"/>
      <c r="AE286" s="102"/>
      <c r="AF286" s="103"/>
      <c r="AG286" s="123"/>
      <c r="AH286" s="102"/>
      <c r="AI286" s="102"/>
      <c r="AJ286" s="104"/>
      <c r="AK286" s="101"/>
      <c r="AL286" s="102"/>
      <c r="AM286" s="51"/>
      <c r="AN286" s="648" t="s">
        <v>8116</v>
      </c>
      <c r="AO286" s="607" t="str">
        <f t="shared" si="9"/>
        <v>해당없음</v>
      </c>
      <c r="AP286" s="179" t="str">
        <f>IF(AN286="해당없음","해당없음",INDEX($W$5:$AL$5, MATCH("◎", $W286:AL286,0)))</f>
        <v>해당없음</v>
      </c>
      <c r="AQ286" s="16" t="str">
        <f t="shared" si="8"/>
        <v>0인</v>
      </c>
      <c r="AR286" s="1" t="s">
        <v>2</v>
      </c>
    </row>
    <row r="287" spans="1:44" ht="27.6" customHeight="1" outlineLevel="1" x14ac:dyDescent="0.3">
      <c r="A287" s="33">
        <v>282</v>
      </c>
      <c r="B287" s="34">
        <v>240</v>
      </c>
      <c r="D287" s="451"/>
      <c r="E287" s="1211"/>
      <c r="F287" s="1111"/>
      <c r="G287" s="1109"/>
      <c r="H287" s="702" t="s">
        <v>438</v>
      </c>
      <c r="I287" s="69" t="s">
        <v>63</v>
      </c>
      <c r="J287" s="70" t="s">
        <v>43</v>
      </c>
      <c r="K287" s="198">
        <v>13.333333333333334</v>
      </c>
      <c r="L287" s="72" t="s">
        <v>78</v>
      </c>
      <c r="M287" s="64"/>
      <c r="N287" s="65">
        <v>3.354166666666667</v>
      </c>
      <c r="O287" s="66">
        <v>0.33333333333333331</v>
      </c>
      <c r="P287" s="66">
        <v>0.625</v>
      </c>
      <c r="Q287" s="66">
        <v>8.3333333333333329E-2</v>
      </c>
      <c r="R287" s="66">
        <v>0.16666666666666666</v>
      </c>
      <c r="S287" s="66">
        <v>1.2083333333333333</v>
      </c>
      <c r="T287" s="66">
        <v>2.958333333333333</v>
      </c>
      <c r="U287" s="73">
        <v>3.9499999999999997</v>
      </c>
      <c r="V287" s="68"/>
      <c r="W287" s="55"/>
      <c r="X287" s="101"/>
      <c r="Y287" s="102"/>
      <c r="Z287" s="102"/>
      <c r="AA287" s="102"/>
      <c r="AB287" s="103"/>
      <c r="AC287" s="101"/>
      <c r="AD287" s="102"/>
      <c r="AE287" s="102"/>
      <c r="AF287" s="103"/>
      <c r="AG287" s="123"/>
      <c r="AH287" s="102"/>
      <c r="AI287" s="102"/>
      <c r="AJ287" s="104"/>
      <c r="AK287" s="101"/>
      <c r="AL287" s="102"/>
      <c r="AM287" s="51"/>
      <c r="AN287" s="648" t="s">
        <v>8116</v>
      </c>
      <c r="AO287" s="607" t="str">
        <f t="shared" si="9"/>
        <v>해당없음</v>
      </c>
      <c r="AP287" s="179" t="str">
        <f>IF(AN287="해당없음","해당없음",INDEX($W$5:$AL$5, MATCH("◎", $W287:AL287,0)))</f>
        <v>해당없음</v>
      </c>
      <c r="AQ287" s="16" t="str">
        <f t="shared" si="8"/>
        <v>0인</v>
      </c>
      <c r="AR287" s="1" t="s">
        <v>2</v>
      </c>
    </row>
    <row r="288" spans="1:44" ht="27.6" customHeight="1" outlineLevel="1" x14ac:dyDescent="0.3">
      <c r="A288" s="33">
        <v>283</v>
      </c>
      <c r="B288" s="34">
        <v>241</v>
      </c>
      <c r="D288" s="451"/>
      <c r="E288" s="1211"/>
      <c r="F288" s="1111"/>
      <c r="G288" s="1107" t="s">
        <v>439</v>
      </c>
      <c r="H288" s="1176"/>
      <c r="I288" s="69" t="s">
        <v>63</v>
      </c>
      <c r="J288" s="70" t="s">
        <v>43</v>
      </c>
      <c r="K288" s="198">
        <v>5.083333333333333</v>
      </c>
      <c r="L288" s="72" t="s">
        <v>78</v>
      </c>
      <c r="M288" s="64"/>
      <c r="N288" s="65">
        <v>3.0208333333333335</v>
      </c>
      <c r="O288" s="66">
        <v>0.33333333333333331</v>
      </c>
      <c r="P288" s="66">
        <v>0.625</v>
      </c>
      <c r="Q288" s="66">
        <v>8.3333333333333329E-2</v>
      </c>
      <c r="R288" s="66">
        <v>0.16666666666666666</v>
      </c>
      <c r="S288" s="66">
        <v>1.2083333333333333</v>
      </c>
      <c r="T288" s="66">
        <v>3.208333333333333</v>
      </c>
      <c r="U288" s="73">
        <v>4.0166666666666666</v>
      </c>
      <c r="V288" s="68"/>
      <c r="W288" s="55"/>
      <c r="X288" s="101"/>
      <c r="Y288" s="102"/>
      <c r="Z288" s="102"/>
      <c r="AA288" s="102"/>
      <c r="AB288" s="103"/>
      <c r="AC288" s="101"/>
      <c r="AD288" s="102"/>
      <c r="AE288" s="102"/>
      <c r="AF288" s="103"/>
      <c r="AG288" s="123"/>
      <c r="AH288" s="102"/>
      <c r="AI288" s="102"/>
      <c r="AJ288" s="104"/>
      <c r="AK288" s="101"/>
      <c r="AL288" s="102"/>
      <c r="AM288" s="51"/>
      <c r="AN288" s="648" t="s">
        <v>8116</v>
      </c>
      <c r="AO288" s="607" t="str">
        <f t="shared" si="9"/>
        <v>해당없음</v>
      </c>
      <c r="AP288" s="179" t="str">
        <f>IF(AN288="해당없음","해당없음",INDEX($W$5:$AL$5, MATCH("◎", $W288:AL288,0)))</f>
        <v>해당없음</v>
      </c>
      <c r="AQ288" s="16" t="str">
        <f t="shared" si="8"/>
        <v>0인</v>
      </c>
      <c r="AR288" s="1" t="s">
        <v>2</v>
      </c>
    </row>
    <row r="289" spans="1:44" ht="27.6" customHeight="1" outlineLevel="1" x14ac:dyDescent="0.3">
      <c r="A289" s="33">
        <v>284</v>
      </c>
      <c r="B289" s="34">
        <v>242</v>
      </c>
      <c r="D289" s="451"/>
      <c r="E289" s="1211"/>
      <c r="F289" s="1111"/>
      <c r="G289" s="1107" t="s">
        <v>440</v>
      </c>
      <c r="H289" s="1176"/>
      <c r="I289" s="69" t="s">
        <v>63</v>
      </c>
      <c r="J289" s="70" t="s">
        <v>43</v>
      </c>
      <c r="K289" s="198">
        <v>5.666666666666667</v>
      </c>
      <c r="L289" s="72" t="s">
        <v>78</v>
      </c>
      <c r="M289" s="64"/>
      <c r="N289" s="65">
        <v>2.895833333333333</v>
      </c>
      <c r="O289" s="66">
        <v>0.375</v>
      </c>
      <c r="P289" s="66">
        <v>0.625</v>
      </c>
      <c r="Q289" s="66">
        <v>8.3333333333333329E-2</v>
      </c>
      <c r="R289" s="66">
        <v>0.16666666666666666</v>
      </c>
      <c r="S289" s="66">
        <v>1.25</v>
      </c>
      <c r="T289" s="66">
        <v>3.25</v>
      </c>
      <c r="U289" s="73">
        <v>4.0083333333333329</v>
      </c>
      <c r="V289" s="68"/>
      <c r="W289" s="55"/>
      <c r="X289" s="101"/>
      <c r="Y289" s="102"/>
      <c r="Z289" s="102"/>
      <c r="AA289" s="102"/>
      <c r="AB289" s="103"/>
      <c r="AC289" s="101"/>
      <c r="AD289" s="102"/>
      <c r="AE289" s="102"/>
      <c r="AF289" s="103"/>
      <c r="AG289" s="123"/>
      <c r="AH289" s="102"/>
      <c r="AI289" s="102"/>
      <c r="AJ289" s="104"/>
      <c r="AK289" s="101"/>
      <c r="AL289" s="102"/>
      <c r="AM289" s="51"/>
      <c r="AN289" s="648" t="s">
        <v>8116</v>
      </c>
      <c r="AO289" s="607" t="str">
        <f t="shared" si="9"/>
        <v>해당없음</v>
      </c>
      <c r="AP289" s="179" t="str">
        <f>IF(AN289="해당없음","해당없음",INDEX($W$5:$AL$5, MATCH("◎", $W289:AL289,0)))</f>
        <v>해당없음</v>
      </c>
      <c r="AQ289" s="16" t="str">
        <f t="shared" si="8"/>
        <v>0인</v>
      </c>
      <c r="AR289" s="1" t="s">
        <v>2</v>
      </c>
    </row>
    <row r="290" spans="1:44" ht="27.6" customHeight="1" outlineLevel="1" x14ac:dyDescent="0.3">
      <c r="A290" s="33">
        <v>285</v>
      </c>
      <c r="B290" s="34">
        <v>243</v>
      </c>
      <c r="D290" s="451"/>
      <c r="E290" s="1212"/>
      <c r="F290" s="1202" t="s">
        <v>441</v>
      </c>
      <c r="G290" s="1167"/>
      <c r="H290" s="1203"/>
      <c r="I290" s="135" t="s">
        <v>90</v>
      </c>
      <c r="J290" s="136" t="s">
        <v>43</v>
      </c>
      <c r="K290" s="204">
        <v>5.5</v>
      </c>
      <c r="L290" s="138" t="s">
        <v>78</v>
      </c>
      <c r="M290" s="64"/>
      <c r="N290" s="150">
        <v>3.0375000000000001</v>
      </c>
      <c r="O290" s="151">
        <v>0.16666666666666666</v>
      </c>
      <c r="P290" s="151">
        <v>0.125</v>
      </c>
      <c r="Q290" s="151">
        <v>8.3333333333333329E-2</v>
      </c>
      <c r="R290" s="151">
        <v>8.3333333333333329E-2</v>
      </c>
      <c r="S290" s="151">
        <v>0.45833333333333326</v>
      </c>
      <c r="T290" s="151">
        <v>2.583333333333333</v>
      </c>
      <c r="U290" s="141">
        <v>3.3733333333333331</v>
      </c>
      <c r="V290" s="68"/>
      <c r="W290" s="142"/>
      <c r="X290" s="170"/>
      <c r="Y290" s="171"/>
      <c r="Z290" s="171"/>
      <c r="AA290" s="171"/>
      <c r="AB290" s="172"/>
      <c r="AC290" s="170"/>
      <c r="AD290" s="171"/>
      <c r="AE290" s="171"/>
      <c r="AF290" s="172"/>
      <c r="AG290" s="173"/>
      <c r="AH290" s="171"/>
      <c r="AI290" s="171"/>
      <c r="AJ290" s="174"/>
      <c r="AK290" s="170"/>
      <c r="AL290" s="171"/>
      <c r="AM290" s="148"/>
      <c r="AN290" s="648" t="s">
        <v>8116</v>
      </c>
      <c r="AO290" s="607" t="str">
        <f t="shared" si="9"/>
        <v>해당없음</v>
      </c>
      <c r="AP290" s="179" t="str">
        <f>IF(AN290="해당없음","해당없음",INDEX($W$5:$AL$5, MATCH("◎", $W290:AL290,0)))</f>
        <v>해당없음</v>
      </c>
      <c r="AQ290" s="16" t="str">
        <f t="shared" si="8"/>
        <v>0인</v>
      </c>
      <c r="AR290" s="1" t="s">
        <v>2</v>
      </c>
    </row>
    <row r="291" spans="1:44" ht="27.6" customHeight="1" outlineLevel="1" x14ac:dyDescent="0.3">
      <c r="A291" s="33">
        <v>286</v>
      </c>
      <c r="B291" s="34">
        <v>245</v>
      </c>
      <c r="D291" s="451"/>
      <c r="E291" s="1177" t="s">
        <v>206</v>
      </c>
      <c r="F291" s="1111" t="s">
        <v>442</v>
      </c>
      <c r="G291" s="1107" t="s">
        <v>443</v>
      </c>
      <c r="H291" s="1176"/>
      <c r="I291" s="256" t="s">
        <v>26</v>
      </c>
      <c r="J291" s="197" t="s">
        <v>43</v>
      </c>
      <c r="K291" s="198">
        <v>4.1111111111111107</v>
      </c>
      <c r="L291" s="72" t="s">
        <v>78</v>
      </c>
      <c r="M291" s="64"/>
      <c r="N291" s="65">
        <v>2.1687500000000002</v>
      </c>
      <c r="O291" s="66">
        <v>4.1666666666666664E-2</v>
      </c>
      <c r="P291" s="66">
        <v>4.1666666666666664E-2</v>
      </c>
      <c r="Q291" s="66">
        <v>4.1666666666666664E-2</v>
      </c>
      <c r="R291" s="66">
        <v>4.1666666666666664E-2</v>
      </c>
      <c r="S291" s="66">
        <v>0.16666666666666666</v>
      </c>
      <c r="T291" s="66">
        <v>2.5625</v>
      </c>
      <c r="U291" s="73">
        <v>2.9508333333333332</v>
      </c>
      <c r="V291" s="68"/>
      <c r="W291" s="55"/>
      <c r="X291" s="101"/>
      <c r="Y291" s="102"/>
      <c r="Z291" s="102"/>
      <c r="AA291" s="102"/>
      <c r="AB291" s="103"/>
      <c r="AC291" s="101"/>
      <c r="AD291" s="102"/>
      <c r="AE291" s="102"/>
      <c r="AF291" s="103"/>
      <c r="AG291" s="123"/>
      <c r="AH291" s="102"/>
      <c r="AI291" s="102"/>
      <c r="AJ291" s="104"/>
      <c r="AK291" s="101"/>
      <c r="AL291" s="102"/>
      <c r="AM291" s="51" t="s">
        <v>228</v>
      </c>
      <c r="AN291" s="648" t="s">
        <v>8116</v>
      </c>
      <c r="AO291" s="607" t="str">
        <f t="shared" si="9"/>
        <v>해당없음</v>
      </c>
      <c r="AP291" s="179" t="str">
        <f>IF(AN291="해당없음","해당없음",INDEX($W$5:$AL$5, MATCH("◎", $W291:AL291,0)))</f>
        <v>해당없음</v>
      </c>
      <c r="AQ291" s="16" t="str">
        <f t="shared" si="8"/>
        <v>0인</v>
      </c>
      <c r="AR291" s="1" t="s">
        <v>2</v>
      </c>
    </row>
    <row r="292" spans="1:44" ht="27.6" customHeight="1" outlineLevel="1" x14ac:dyDescent="0.3">
      <c r="A292" s="33">
        <v>287</v>
      </c>
      <c r="B292" s="34">
        <v>246</v>
      </c>
      <c r="D292" s="451"/>
      <c r="E292" s="1177"/>
      <c r="F292" s="1111"/>
      <c r="G292" s="1107" t="s">
        <v>444</v>
      </c>
      <c r="H292" s="1176"/>
      <c r="I292" s="256" t="s">
        <v>122</v>
      </c>
      <c r="J292" s="197" t="s">
        <v>43</v>
      </c>
      <c r="K292" s="198">
        <v>9.1</v>
      </c>
      <c r="L292" s="72" t="s">
        <v>78</v>
      </c>
      <c r="M292" s="64"/>
      <c r="N292" s="65">
        <v>3.1</v>
      </c>
      <c r="O292" s="66">
        <v>4.1666666666666664E-2</v>
      </c>
      <c r="P292" s="66">
        <v>4.1666666666666664E-2</v>
      </c>
      <c r="Q292" s="66">
        <v>4.1666666666666664E-2</v>
      </c>
      <c r="R292" s="66">
        <v>4.1666666666666664E-2</v>
      </c>
      <c r="S292" s="66">
        <v>0.16666666666666666</v>
      </c>
      <c r="T292" s="66">
        <v>3.28125</v>
      </c>
      <c r="U292" s="73">
        <v>3.8983333333333334</v>
      </c>
      <c r="V292" s="68"/>
      <c r="W292" s="55"/>
      <c r="X292" s="101"/>
      <c r="Y292" s="102"/>
      <c r="Z292" s="102"/>
      <c r="AA292" s="102"/>
      <c r="AB292" s="103"/>
      <c r="AC292" s="101"/>
      <c r="AD292" s="102"/>
      <c r="AE292" s="102"/>
      <c r="AF292" s="103"/>
      <c r="AG292" s="123"/>
      <c r="AH292" s="102"/>
      <c r="AI292" s="102"/>
      <c r="AJ292" s="104"/>
      <c r="AK292" s="101"/>
      <c r="AL292" s="102"/>
      <c r="AM292" s="51"/>
      <c r="AN292" s="648" t="s">
        <v>8116</v>
      </c>
      <c r="AO292" s="607" t="str">
        <f t="shared" si="9"/>
        <v>해당없음</v>
      </c>
      <c r="AP292" s="179" t="str">
        <f>IF(AN292="해당없음","해당없음",INDEX($W$5:$AL$5, MATCH("◎", $W292:AL292,0)))</f>
        <v>해당없음</v>
      </c>
      <c r="AQ292" s="16" t="str">
        <f t="shared" si="8"/>
        <v>0인</v>
      </c>
      <c r="AR292" s="1" t="s">
        <v>2</v>
      </c>
    </row>
    <row r="293" spans="1:44" ht="27.6" customHeight="1" outlineLevel="1" x14ac:dyDescent="0.3">
      <c r="A293" s="33">
        <v>288</v>
      </c>
      <c r="B293" s="34">
        <v>247</v>
      </c>
      <c r="D293" s="451"/>
      <c r="E293" s="1177"/>
      <c r="F293" s="1111"/>
      <c r="G293" s="1107" t="s">
        <v>445</v>
      </c>
      <c r="H293" s="1176"/>
      <c r="I293" s="256" t="s">
        <v>71</v>
      </c>
      <c r="J293" s="197" t="s">
        <v>43</v>
      </c>
      <c r="K293" s="198">
        <v>10.7</v>
      </c>
      <c r="L293" s="72" t="s">
        <v>78</v>
      </c>
      <c r="M293" s="64"/>
      <c r="N293" s="65">
        <v>3.6375000000000002</v>
      </c>
      <c r="O293" s="66">
        <v>4.1666666666666664E-2</v>
      </c>
      <c r="P293" s="66">
        <v>4.1666666666666664E-2</v>
      </c>
      <c r="Q293" s="66">
        <v>4.1666666666666664E-2</v>
      </c>
      <c r="R293" s="66">
        <v>8.3333333333333329E-2</v>
      </c>
      <c r="S293" s="66">
        <v>0.20833333333333331</v>
      </c>
      <c r="T293" s="66">
        <v>3.71875</v>
      </c>
      <c r="U293" s="73">
        <v>4.4716666666666667</v>
      </c>
      <c r="V293" s="68"/>
      <c r="W293" s="55"/>
      <c r="X293" s="101"/>
      <c r="Y293" s="102"/>
      <c r="Z293" s="102"/>
      <c r="AA293" s="102"/>
      <c r="AB293" s="103"/>
      <c r="AC293" s="101"/>
      <c r="AD293" s="102"/>
      <c r="AE293" s="102"/>
      <c r="AF293" s="103"/>
      <c r="AG293" s="123"/>
      <c r="AH293" s="102"/>
      <c r="AI293" s="102"/>
      <c r="AJ293" s="104"/>
      <c r="AK293" s="101"/>
      <c r="AL293" s="102"/>
      <c r="AM293" s="51"/>
      <c r="AN293" s="648" t="s">
        <v>8116</v>
      </c>
      <c r="AO293" s="607" t="str">
        <f t="shared" si="9"/>
        <v>해당없음</v>
      </c>
      <c r="AP293" s="179" t="str">
        <f>IF(AN293="해당없음","해당없음",INDEX($W$5:$AL$5, MATCH("◎", $W293:AL293,0)))</f>
        <v>해당없음</v>
      </c>
      <c r="AQ293" s="16" t="str">
        <f t="shared" si="8"/>
        <v>0인</v>
      </c>
      <c r="AR293" s="1" t="s">
        <v>2</v>
      </c>
    </row>
    <row r="294" spans="1:44" ht="27.6" customHeight="1" outlineLevel="1" x14ac:dyDescent="0.3">
      <c r="A294" s="33">
        <v>289</v>
      </c>
      <c r="B294" s="34">
        <v>248</v>
      </c>
      <c r="D294" s="451"/>
      <c r="E294" s="1177"/>
      <c r="F294" s="1111"/>
      <c r="G294" s="1107" t="s">
        <v>446</v>
      </c>
      <c r="H294" s="1176"/>
      <c r="I294" s="256" t="s">
        <v>122</v>
      </c>
      <c r="J294" s="197" t="s">
        <v>43</v>
      </c>
      <c r="K294" s="198">
        <v>2.2999999999999998</v>
      </c>
      <c r="L294" s="72" t="s">
        <v>78</v>
      </c>
      <c r="M294" s="64"/>
      <c r="N294" s="65">
        <v>2.8187500000000001</v>
      </c>
      <c r="O294" s="66">
        <v>4.1666666666666664E-2</v>
      </c>
      <c r="P294" s="66">
        <v>4.1666666666666664E-2</v>
      </c>
      <c r="Q294" s="66">
        <v>4.1666666666666664E-2</v>
      </c>
      <c r="R294" s="66">
        <v>4.1666666666666664E-2</v>
      </c>
      <c r="S294" s="66">
        <v>0.16666666666666666</v>
      </c>
      <c r="T294" s="66">
        <v>2.53125</v>
      </c>
      <c r="U294" s="73">
        <v>3.1858333333333331</v>
      </c>
      <c r="V294" s="68"/>
      <c r="W294" s="55"/>
      <c r="X294" s="101"/>
      <c r="Y294" s="102"/>
      <c r="Z294" s="102"/>
      <c r="AA294" s="102"/>
      <c r="AB294" s="103"/>
      <c r="AC294" s="101"/>
      <c r="AD294" s="102"/>
      <c r="AE294" s="102"/>
      <c r="AF294" s="103"/>
      <c r="AG294" s="123"/>
      <c r="AH294" s="102"/>
      <c r="AI294" s="102"/>
      <c r="AJ294" s="104"/>
      <c r="AK294" s="101"/>
      <c r="AL294" s="102"/>
      <c r="AM294" s="51"/>
      <c r="AN294" s="648" t="s">
        <v>8116</v>
      </c>
      <c r="AO294" s="607" t="str">
        <f t="shared" si="9"/>
        <v>해당없음</v>
      </c>
      <c r="AP294" s="179" t="str">
        <f>IF(AN294="해당없음","해당없음",INDEX($W$5:$AL$5, MATCH("◎", $W294:AL294,0)))</f>
        <v>해당없음</v>
      </c>
      <c r="AQ294" s="16" t="str">
        <f t="shared" si="8"/>
        <v>0인</v>
      </c>
      <c r="AR294" s="1" t="s">
        <v>2</v>
      </c>
    </row>
    <row r="295" spans="1:44" ht="27.6" customHeight="1" outlineLevel="1" x14ac:dyDescent="0.3">
      <c r="A295" s="33">
        <v>290</v>
      </c>
      <c r="B295" s="34">
        <v>249</v>
      </c>
      <c r="D295" s="451"/>
      <c r="E295" s="1177"/>
      <c r="F295" s="1111"/>
      <c r="G295" s="1107" t="s">
        <v>447</v>
      </c>
      <c r="H295" s="1176"/>
      <c r="I295" s="256" t="s">
        <v>122</v>
      </c>
      <c r="J295" s="197" t="s">
        <v>43</v>
      </c>
      <c r="K295" s="198">
        <v>7.9</v>
      </c>
      <c r="L295" s="72" t="s">
        <v>78</v>
      </c>
      <c r="M295" s="64"/>
      <c r="N295" s="65">
        <v>3.0687500000000001</v>
      </c>
      <c r="O295" s="66">
        <v>4.1666666666666664E-2</v>
      </c>
      <c r="P295" s="66">
        <v>4.1666666666666664E-2</v>
      </c>
      <c r="Q295" s="66">
        <v>4.1666666666666664E-2</v>
      </c>
      <c r="R295" s="66">
        <v>4.1666666666666664E-2</v>
      </c>
      <c r="S295" s="66">
        <v>0.16666666666666666</v>
      </c>
      <c r="T295" s="66">
        <v>3.5625</v>
      </c>
      <c r="U295" s="73">
        <v>4.1108333333333338</v>
      </c>
      <c r="V295" s="68"/>
      <c r="W295" s="55"/>
      <c r="X295" s="101"/>
      <c r="Y295" s="102"/>
      <c r="Z295" s="102"/>
      <c r="AA295" s="102"/>
      <c r="AB295" s="103"/>
      <c r="AC295" s="101"/>
      <c r="AD295" s="102"/>
      <c r="AE295" s="102"/>
      <c r="AF295" s="103"/>
      <c r="AG295" s="123"/>
      <c r="AH295" s="102"/>
      <c r="AI295" s="102"/>
      <c r="AJ295" s="104"/>
      <c r="AK295" s="101"/>
      <c r="AL295" s="102"/>
      <c r="AM295" s="51"/>
      <c r="AN295" s="648" t="s">
        <v>8116</v>
      </c>
      <c r="AO295" s="607" t="str">
        <f t="shared" si="9"/>
        <v>해당없음</v>
      </c>
      <c r="AP295" s="179" t="str">
        <f>IF(AN295="해당없음","해당없음",INDEX($W$5:$AL$5, MATCH("◎", $W295:AL295,0)))</f>
        <v>해당없음</v>
      </c>
      <c r="AQ295" s="16" t="str">
        <f t="shared" si="8"/>
        <v>0인</v>
      </c>
      <c r="AR295" s="1" t="s">
        <v>2</v>
      </c>
    </row>
    <row r="296" spans="1:44" ht="27.6" customHeight="1" outlineLevel="1" x14ac:dyDescent="0.3">
      <c r="A296" s="33">
        <v>291</v>
      </c>
      <c r="B296" s="34">
        <v>250</v>
      </c>
      <c r="D296" s="451"/>
      <c r="E296" s="1177"/>
      <c r="F296" s="1111"/>
      <c r="G296" s="1107" t="s">
        <v>448</v>
      </c>
      <c r="H296" s="1176"/>
      <c r="I296" s="256" t="s">
        <v>71</v>
      </c>
      <c r="J296" s="197" t="s">
        <v>43</v>
      </c>
      <c r="K296" s="198">
        <v>3.7</v>
      </c>
      <c r="L296" s="72" t="s">
        <v>78</v>
      </c>
      <c r="M296" s="64"/>
      <c r="N296" s="65">
        <v>2.2937500000000002</v>
      </c>
      <c r="O296" s="66">
        <v>4.1666666666666664E-2</v>
      </c>
      <c r="P296" s="66">
        <v>4.1666666666666664E-2</v>
      </c>
      <c r="Q296" s="66">
        <v>4.1666666666666664E-2</v>
      </c>
      <c r="R296" s="66">
        <v>4.1666666666666664E-2</v>
      </c>
      <c r="S296" s="66">
        <v>0.16666666666666666</v>
      </c>
      <c r="T296" s="66">
        <v>2.4375</v>
      </c>
      <c r="U296" s="73">
        <v>2.9008333333333334</v>
      </c>
      <c r="V296" s="68"/>
      <c r="W296" s="55"/>
      <c r="X296" s="101"/>
      <c r="Y296" s="102"/>
      <c r="Z296" s="102"/>
      <c r="AA296" s="102"/>
      <c r="AB296" s="103"/>
      <c r="AC296" s="101"/>
      <c r="AD296" s="102"/>
      <c r="AE296" s="102"/>
      <c r="AF296" s="103"/>
      <c r="AG296" s="123"/>
      <c r="AH296" s="102"/>
      <c r="AI296" s="102"/>
      <c r="AJ296" s="104"/>
      <c r="AK296" s="101"/>
      <c r="AL296" s="102"/>
      <c r="AM296" s="51"/>
      <c r="AN296" s="648" t="s">
        <v>8116</v>
      </c>
      <c r="AO296" s="607" t="str">
        <f t="shared" si="9"/>
        <v>해당없음</v>
      </c>
      <c r="AP296" s="179" t="str">
        <f>IF(AN296="해당없음","해당없음",INDEX($W$5:$AL$5, MATCH("◎", $W296:AL296,0)))</f>
        <v>해당없음</v>
      </c>
      <c r="AQ296" s="16" t="str">
        <f t="shared" si="8"/>
        <v>0인</v>
      </c>
      <c r="AR296" s="1" t="s">
        <v>2</v>
      </c>
    </row>
    <row r="297" spans="1:44" ht="27.6" customHeight="1" outlineLevel="1" x14ac:dyDescent="0.3">
      <c r="A297" s="33">
        <v>292</v>
      </c>
      <c r="B297" s="34">
        <v>251</v>
      </c>
      <c r="D297" s="451"/>
      <c r="E297" s="1177"/>
      <c r="F297" s="1111"/>
      <c r="G297" s="1107" t="s">
        <v>449</v>
      </c>
      <c r="H297" s="1176"/>
      <c r="I297" s="256" t="s">
        <v>122</v>
      </c>
      <c r="J297" s="197" t="s">
        <v>159</v>
      </c>
      <c r="K297" s="198">
        <v>10.1</v>
      </c>
      <c r="L297" s="72" t="s">
        <v>78</v>
      </c>
      <c r="M297" s="64"/>
      <c r="N297" s="65">
        <v>3.0625</v>
      </c>
      <c r="O297" s="66">
        <v>4.1666666666666664E-2</v>
      </c>
      <c r="P297" s="66">
        <v>4.1666666666666664E-2</v>
      </c>
      <c r="Q297" s="66">
        <v>4.1666666666666664E-2</v>
      </c>
      <c r="R297" s="66">
        <v>4.1666666666666664E-2</v>
      </c>
      <c r="S297" s="66">
        <v>0.16666666666666666</v>
      </c>
      <c r="T297" s="66">
        <v>3.1875</v>
      </c>
      <c r="U297" s="73">
        <v>3.8083333333333336</v>
      </c>
      <c r="V297" s="68"/>
      <c r="W297" s="55"/>
      <c r="X297" s="101"/>
      <c r="Y297" s="102"/>
      <c r="Z297" s="102"/>
      <c r="AA297" s="102"/>
      <c r="AB297" s="103"/>
      <c r="AC297" s="101"/>
      <c r="AD297" s="102"/>
      <c r="AE297" s="102"/>
      <c r="AF297" s="103"/>
      <c r="AG297" s="123"/>
      <c r="AH297" s="102"/>
      <c r="AI297" s="102"/>
      <c r="AJ297" s="104"/>
      <c r="AK297" s="101"/>
      <c r="AL297" s="102"/>
      <c r="AM297" s="51"/>
      <c r="AN297" s="648" t="s">
        <v>8116</v>
      </c>
      <c r="AO297" s="607" t="str">
        <f t="shared" si="9"/>
        <v>해당없음</v>
      </c>
      <c r="AP297" s="179" t="str">
        <f>IF(AN297="해당없음","해당없음",INDEX($W$5:$AL$5, MATCH("◎", $W297:AL297,0)))</f>
        <v>해당없음</v>
      </c>
      <c r="AQ297" s="16" t="str">
        <f t="shared" si="8"/>
        <v>0인</v>
      </c>
      <c r="AR297" s="1" t="s">
        <v>2</v>
      </c>
    </row>
    <row r="298" spans="1:44" ht="27.6" customHeight="1" outlineLevel="1" x14ac:dyDescent="0.3">
      <c r="A298" s="33">
        <v>293</v>
      </c>
      <c r="B298" s="34" t="s">
        <v>450</v>
      </c>
      <c r="D298" s="451"/>
      <c r="E298" s="1177"/>
      <c r="F298" s="1173" t="s">
        <v>451</v>
      </c>
      <c r="G298" s="1108"/>
      <c r="H298" s="1176"/>
      <c r="I298" s="256" t="s">
        <v>122</v>
      </c>
      <c r="J298" s="197" t="s">
        <v>159</v>
      </c>
      <c r="K298" s="205"/>
      <c r="L298" s="169"/>
      <c r="M298" s="64"/>
      <c r="N298" s="99"/>
      <c r="O298" s="100"/>
      <c r="P298" s="100"/>
      <c r="Q298" s="100"/>
      <c r="R298" s="100"/>
      <c r="S298" s="100"/>
      <c r="T298" s="100"/>
      <c r="U298" s="73"/>
      <c r="V298" s="247"/>
      <c r="W298" s="55"/>
      <c r="X298" s="101"/>
      <c r="Y298" s="102"/>
      <c r="Z298" s="102"/>
      <c r="AA298" s="102"/>
      <c r="AB298" s="103"/>
      <c r="AC298" s="101"/>
      <c r="AD298" s="102"/>
      <c r="AE298" s="102"/>
      <c r="AF298" s="103"/>
      <c r="AG298" s="123"/>
      <c r="AH298" s="102"/>
      <c r="AI298" s="102"/>
      <c r="AJ298" s="104"/>
      <c r="AK298" s="101"/>
      <c r="AL298" s="102"/>
      <c r="AM298" s="51"/>
      <c r="AN298" s="648" t="s">
        <v>8116</v>
      </c>
      <c r="AO298" s="607" t="str">
        <f t="shared" si="9"/>
        <v>해당없음</v>
      </c>
      <c r="AP298" s="179" t="str">
        <f>IF(AN298="해당없음","해당없음",INDEX($W$5:$AL$5, MATCH("◎", $W298:AL298,0)))</f>
        <v>해당없음</v>
      </c>
      <c r="AQ298" s="16" t="str">
        <f t="shared" si="8"/>
        <v>0인</v>
      </c>
      <c r="AR298" s="1" t="s">
        <v>2</v>
      </c>
    </row>
    <row r="299" spans="1:44" ht="27.6" customHeight="1" outlineLevel="1" x14ac:dyDescent="0.3">
      <c r="A299" s="33">
        <v>294</v>
      </c>
      <c r="B299" s="34">
        <v>252</v>
      </c>
      <c r="D299" s="451"/>
      <c r="E299" s="1177"/>
      <c r="F299" s="1178" t="s">
        <v>452</v>
      </c>
      <c r="G299" s="1189"/>
      <c r="H299" s="1213"/>
      <c r="I299" s="259" t="s">
        <v>56</v>
      </c>
      <c r="J299" s="249" t="s">
        <v>183</v>
      </c>
      <c r="K299" s="260" t="s">
        <v>78</v>
      </c>
      <c r="L299" s="261">
        <v>1.5770833333333334</v>
      </c>
      <c r="M299" s="64"/>
      <c r="N299" s="262">
        <v>2.5375000000000001</v>
      </c>
      <c r="O299" s="263">
        <v>4.1666666666666664E-2</v>
      </c>
      <c r="P299" s="263">
        <v>4.1666666666666664E-2</v>
      </c>
      <c r="Q299" s="263">
        <v>4.1666666666666664E-2</v>
      </c>
      <c r="R299" s="263">
        <v>0.20833333333333334</v>
      </c>
      <c r="S299" s="263">
        <v>0.33333333333333337</v>
      </c>
      <c r="T299" s="263">
        <v>1.5625</v>
      </c>
      <c r="U299" s="254">
        <v>2.331666666666667</v>
      </c>
      <c r="V299" s="247"/>
      <c r="W299" s="159"/>
      <c r="X299" s="264"/>
      <c r="Y299" s="265"/>
      <c r="Z299" s="265"/>
      <c r="AA299" s="265"/>
      <c r="AB299" s="246"/>
      <c r="AC299" s="264"/>
      <c r="AD299" s="265"/>
      <c r="AE299" s="265"/>
      <c r="AF299" s="246"/>
      <c r="AG299" s="173"/>
      <c r="AH299" s="171"/>
      <c r="AI299" s="265"/>
      <c r="AJ299" s="266"/>
      <c r="AK299" s="264"/>
      <c r="AL299" s="265"/>
      <c r="AM299" s="267" t="s">
        <v>314</v>
      </c>
      <c r="AN299" s="648" t="s">
        <v>8116</v>
      </c>
      <c r="AO299" s="607" t="str">
        <f t="shared" si="9"/>
        <v>해당없음</v>
      </c>
      <c r="AP299" s="179" t="str">
        <f>IF(AN299="해당없음","해당없음",INDEX($W$5:$AL$5, MATCH("◎", $W299:AL299,0)))</f>
        <v>해당없음</v>
      </c>
      <c r="AQ299" s="16" t="str">
        <f t="shared" si="8"/>
        <v>0인</v>
      </c>
      <c r="AR299" s="1" t="s">
        <v>2</v>
      </c>
    </row>
    <row r="300" spans="1:44" ht="27.6" customHeight="1" outlineLevel="1" x14ac:dyDescent="0.3">
      <c r="A300" s="33">
        <v>295</v>
      </c>
      <c r="B300" s="34">
        <v>7</v>
      </c>
      <c r="D300" s="451"/>
      <c r="E300" s="1153" t="s">
        <v>208</v>
      </c>
      <c r="F300" s="718" t="s">
        <v>88</v>
      </c>
      <c r="G300" s="1107" t="s">
        <v>453</v>
      </c>
      <c r="H300" s="1176"/>
      <c r="I300" s="69" t="s">
        <v>56</v>
      </c>
      <c r="J300" s="197" t="s">
        <v>183</v>
      </c>
      <c r="K300" s="205" t="s">
        <v>78</v>
      </c>
      <c r="L300" s="169">
        <v>1.2</v>
      </c>
      <c r="M300" s="64"/>
      <c r="N300" s="65">
        <v>1.0428571428571429</v>
      </c>
      <c r="O300" s="66">
        <v>0</v>
      </c>
      <c r="P300" s="66">
        <v>0</v>
      </c>
      <c r="Q300" s="66">
        <v>0</v>
      </c>
      <c r="R300" s="66">
        <v>0</v>
      </c>
      <c r="S300" s="66">
        <v>0</v>
      </c>
      <c r="T300" s="66">
        <v>1</v>
      </c>
      <c r="U300" s="73">
        <v>1.2171428571428571</v>
      </c>
      <c r="V300" s="68"/>
      <c r="W300" s="55"/>
      <c r="X300" s="101"/>
      <c r="Y300" s="102"/>
      <c r="Z300" s="102"/>
      <c r="AA300" s="102"/>
      <c r="AB300" s="103"/>
      <c r="AC300" s="101"/>
      <c r="AD300" s="102"/>
      <c r="AE300" s="102"/>
      <c r="AF300" s="103"/>
      <c r="AG300" s="123"/>
      <c r="AH300" s="102"/>
      <c r="AI300" s="102"/>
      <c r="AJ300" s="104"/>
      <c r="AK300" s="101"/>
      <c r="AL300" s="102"/>
      <c r="AM300" s="51"/>
      <c r="AN300" s="648" t="s">
        <v>8116</v>
      </c>
      <c r="AO300" s="607" t="str">
        <f t="shared" si="9"/>
        <v>해당없음</v>
      </c>
      <c r="AP300" s="179" t="str">
        <f>IF(AN300="해당없음","해당없음",INDEX($W$5:$AL$5, MATCH("◎", $W300:AL300,0)))</f>
        <v>해당없음</v>
      </c>
      <c r="AQ300" s="16" t="str">
        <f t="shared" si="8"/>
        <v>0인</v>
      </c>
      <c r="AR300" s="1" t="s">
        <v>2</v>
      </c>
    </row>
    <row r="301" spans="1:44" ht="27.6" customHeight="1" outlineLevel="1" x14ac:dyDescent="0.3">
      <c r="A301" s="33">
        <v>296</v>
      </c>
      <c r="B301" s="34">
        <v>10</v>
      </c>
      <c r="D301" s="451"/>
      <c r="E301" s="1154"/>
      <c r="F301" s="714" t="s">
        <v>89</v>
      </c>
      <c r="G301" s="1170" t="s">
        <v>453</v>
      </c>
      <c r="H301" s="1203"/>
      <c r="I301" s="135" t="s">
        <v>56</v>
      </c>
      <c r="J301" s="203" t="s">
        <v>183</v>
      </c>
      <c r="K301" s="217" t="s">
        <v>78</v>
      </c>
      <c r="L301" s="218">
        <v>1.2</v>
      </c>
      <c r="M301" s="64"/>
      <c r="N301" s="150">
        <v>1.0428571428571429</v>
      </c>
      <c r="O301" s="151">
        <v>0</v>
      </c>
      <c r="P301" s="151">
        <v>0</v>
      </c>
      <c r="Q301" s="151">
        <v>0</v>
      </c>
      <c r="R301" s="151">
        <v>0</v>
      </c>
      <c r="S301" s="151">
        <v>0</v>
      </c>
      <c r="T301" s="151">
        <v>1</v>
      </c>
      <c r="U301" s="141">
        <v>1.2171428571428571</v>
      </c>
      <c r="V301" s="68"/>
      <c r="W301" s="142"/>
      <c r="X301" s="170"/>
      <c r="Y301" s="171"/>
      <c r="Z301" s="171"/>
      <c r="AA301" s="171"/>
      <c r="AB301" s="172"/>
      <c r="AC301" s="170"/>
      <c r="AD301" s="171"/>
      <c r="AE301" s="171"/>
      <c r="AF301" s="172"/>
      <c r="AG301" s="173"/>
      <c r="AH301" s="171"/>
      <c r="AI301" s="171"/>
      <c r="AJ301" s="174"/>
      <c r="AK301" s="170"/>
      <c r="AL301" s="171"/>
      <c r="AM301" s="148"/>
      <c r="AN301" s="648" t="s">
        <v>8116</v>
      </c>
      <c r="AO301" s="607" t="str">
        <f t="shared" si="9"/>
        <v>해당없음</v>
      </c>
      <c r="AP301" s="179" t="str">
        <f>IF(AN301="해당없음","해당없음",INDEX($W$5:$AL$5, MATCH("◎", $W301:AL301,0)))</f>
        <v>해당없음</v>
      </c>
      <c r="AQ301" s="16" t="str">
        <f t="shared" si="8"/>
        <v>0인</v>
      </c>
      <c r="AR301" s="1" t="s">
        <v>2</v>
      </c>
    </row>
    <row r="302" spans="1:44" ht="27.6" customHeight="1" outlineLevel="1" x14ac:dyDescent="0.3">
      <c r="A302" s="33">
        <v>297</v>
      </c>
      <c r="B302" s="34">
        <v>253</v>
      </c>
      <c r="D302" s="451"/>
      <c r="E302" s="1177" t="s">
        <v>212</v>
      </c>
      <c r="F302" s="1183" t="s">
        <v>454</v>
      </c>
      <c r="G302" s="1156"/>
      <c r="H302" s="1156"/>
      <c r="I302" s="87" t="s">
        <v>71</v>
      </c>
      <c r="J302" s="190" t="s">
        <v>183</v>
      </c>
      <c r="K302" s="268" t="s">
        <v>78</v>
      </c>
      <c r="L302" s="186">
        <v>5.5952380952380949</v>
      </c>
      <c r="M302" s="64"/>
      <c r="N302" s="40">
        <v>4.1000000000000005</v>
      </c>
      <c r="O302" s="41">
        <v>1.3333333333333333</v>
      </c>
      <c r="P302" s="41">
        <v>1.3333333333333333</v>
      </c>
      <c r="Q302" s="41">
        <v>0</v>
      </c>
      <c r="R302" s="41">
        <v>0</v>
      </c>
      <c r="S302" s="41">
        <v>2.6666666666666665</v>
      </c>
      <c r="T302" s="41">
        <v>3.3333333333333335</v>
      </c>
      <c r="U302" s="42">
        <v>4.84</v>
      </c>
      <c r="V302" s="68"/>
      <c r="W302" s="43"/>
      <c r="X302" s="94"/>
      <c r="Y302" s="95"/>
      <c r="Z302" s="95"/>
      <c r="AA302" s="95"/>
      <c r="AB302" s="96"/>
      <c r="AC302" s="94"/>
      <c r="AD302" s="95"/>
      <c r="AE302" s="95"/>
      <c r="AF302" s="96"/>
      <c r="AG302" s="209"/>
      <c r="AH302" s="95"/>
      <c r="AI302" s="95"/>
      <c r="AJ302" s="97"/>
      <c r="AK302" s="94"/>
      <c r="AL302" s="95"/>
      <c r="AM302" s="35"/>
      <c r="AN302" s="648" t="s">
        <v>8116</v>
      </c>
      <c r="AO302" s="607" t="str">
        <f t="shared" si="9"/>
        <v>해당없음</v>
      </c>
      <c r="AP302" s="179" t="str">
        <f>IF(AN302="해당없음","해당없음",INDEX($W$5:$AL$5, MATCH("◎", $W302:AL302,0)))</f>
        <v>해당없음</v>
      </c>
      <c r="AQ302" s="16" t="str">
        <f t="shared" si="8"/>
        <v>0인</v>
      </c>
      <c r="AR302" s="1" t="s">
        <v>2</v>
      </c>
    </row>
    <row r="303" spans="1:44" ht="27.6" customHeight="1" outlineLevel="1" x14ac:dyDescent="0.3">
      <c r="A303" s="33">
        <v>298</v>
      </c>
      <c r="B303" s="34">
        <v>254</v>
      </c>
      <c r="D303" s="451"/>
      <c r="E303" s="1177"/>
      <c r="F303" s="1173" t="s">
        <v>455</v>
      </c>
      <c r="G303" s="1108"/>
      <c r="H303" s="1108"/>
      <c r="I303" s="69" t="s">
        <v>71</v>
      </c>
      <c r="J303" s="197" t="s">
        <v>183</v>
      </c>
      <c r="K303" s="205" t="s">
        <v>78</v>
      </c>
      <c r="L303" s="169">
        <v>4.019047619047619</v>
      </c>
      <c r="M303" s="64"/>
      <c r="N303" s="65">
        <v>2.7166666666666668</v>
      </c>
      <c r="O303" s="66">
        <v>0</v>
      </c>
      <c r="P303" s="66">
        <v>0</v>
      </c>
      <c r="Q303" s="66">
        <v>0</v>
      </c>
      <c r="R303" s="66">
        <v>0</v>
      </c>
      <c r="S303" s="66">
        <v>0</v>
      </c>
      <c r="T303" s="66">
        <v>2.8333333333333335</v>
      </c>
      <c r="U303" s="73">
        <v>3.3533333333333335</v>
      </c>
      <c r="V303" s="68"/>
      <c r="W303" s="55"/>
      <c r="X303" s="101"/>
      <c r="Y303" s="102"/>
      <c r="Z303" s="102"/>
      <c r="AA303" s="102"/>
      <c r="AB303" s="103"/>
      <c r="AC303" s="101"/>
      <c r="AD303" s="102"/>
      <c r="AE303" s="102"/>
      <c r="AF303" s="103"/>
      <c r="AG303" s="123"/>
      <c r="AH303" s="102"/>
      <c r="AI303" s="102"/>
      <c r="AJ303" s="104"/>
      <c r="AK303" s="101"/>
      <c r="AL303" s="102"/>
      <c r="AM303" s="51"/>
      <c r="AN303" s="648" t="s">
        <v>8116</v>
      </c>
      <c r="AO303" s="607" t="str">
        <f t="shared" si="9"/>
        <v>해당없음</v>
      </c>
      <c r="AP303" s="179" t="str">
        <f>IF(AN303="해당없음","해당없음",INDEX($W$5:$AL$5, MATCH("◎", $W303:AL303,0)))</f>
        <v>해당없음</v>
      </c>
      <c r="AQ303" s="16" t="str">
        <f t="shared" si="8"/>
        <v>0인</v>
      </c>
      <c r="AR303" s="1" t="s">
        <v>2</v>
      </c>
    </row>
    <row r="304" spans="1:44" ht="27.6" customHeight="1" outlineLevel="1" x14ac:dyDescent="0.3">
      <c r="A304" s="33">
        <v>299</v>
      </c>
      <c r="B304" s="34">
        <v>258</v>
      </c>
      <c r="D304" s="451"/>
      <c r="E304" s="1177"/>
      <c r="F304" s="1105" t="s">
        <v>456</v>
      </c>
      <c r="G304" s="1107" t="s">
        <v>457</v>
      </c>
      <c r="H304" s="1108"/>
      <c r="I304" s="69" t="s">
        <v>56</v>
      </c>
      <c r="J304" s="197" t="s">
        <v>183</v>
      </c>
      <c r="K304" s="205" t="s">
        <v>78</v>
      </c>
      <c r="L304" s="169">
        <v>27.25</v>
      </c>
      <c r="M304" s="64"/>
      <c r="N304" s="65">
        <v>2.2571428571428571</v>
      </c>
      <c r="O304" s="66">
        <v>0.14285714285714285</v>
      </c>
      <c r="P304" s="66">
        <v>0.14285714285714285</v>
      </c>
      <c r="Q304" s="66">
        <v>0</v>
      </c>
      <c r="R304" s="66">
        <v>0.14285714285714285</v>
      </c>
      <c r="S304" s="66">
        <v>0.42857142857142855</v>
      </c>
      <c r="T304" s="66">
        <v>1.7142857142857142</v>
      </c>
      <c r="U304" s="73">
        <v>2.36</v>
      </c>
      <c r="V304" s="68"/>
      <c r="W304" s="55"/>
      <c r="X304" s="101"/>
      <c r="Y304" s="102"/>
      <c r="Z304" s="102"/>
      <c r="AA304" s="102"/>
      <c r="AB304" s="103"/>
      <c r="AC304" s="101"/>
      <c r="AD304" s="102"/>
      <c r="AE304" s="102"/>
      <c r="AF304" s="103"/>
      <c r="AG304" s="123"/>
      <c r="AH304" s="102"/>
      <c r="AI304" s="102"/>
      <c r="AJ304" s="104"/>
      <c r="AK304" s="101"/>
      <c r="AL304" s="102"/>
      <c r="AM304" s="51"/>
      <c r="AN304" s="648" t="s">
        <v>8116</v>
      </c>
      <c r="AO304" s="607" t="str">
        <f t="shared" si="9"/>
        <v>해당없음</v>
      </c>
      <c r="AP304" s="179" t="str">
        <f>IF(AN304="해당없음","해당없음",INDEX($W$5:$AL$5, MATCH("◎", $W304:AL304,0)))</f>
        <v>해당없음</v>
      </c>
      <c r="AQ304" s="16" t="str">
        <f t="shared" si="8"/>
        <v>0인</v>
      </c>
      <c r="AR304" s="1" t="s">
        <v>2</v>
      </c>
    </row>
    <row r="305" spans="1:44" ht="27.6" customHeight="1" outlineLevel="1" x14ac:dyDescent="0.3">
      <c r="A305" s="33">
        <v>300</v>
      </c>
      <c r="B305" s="34">
        <v>259</v>
      </c>
      <c r="D305" s="451"/>
      <c r="E305" s="1177"/>
      <c r="F305" s="1111"/>
      <c r="G305" s="1107" t="s">
        <v>458</v>
      </c>
      <c r="H305" s="1176"/>
      <c r="I305" s="69" t="s">
        <v>56</v>
      </c>
      <c r="J305" s="197" t="s">
        <v>183</v>
      </c>
      <c r="K305" s="205" t="s">
        <v>78</v>
      </c>
      <c r="L305" s="169">
        <v>8.5</v>
      </c>
      <c r="M305" s="64"/>
      <c r="N305" s="65">
        <v>2.2571428571428571</v>
      </c>
      <c r="O305" s="66">
        <v>0.14285714285714285</v>
      </c>
      <c r="P305" s="66">
        <v>0.14285714285714285</v>
      </c>
      <c r="Q305" s="66">
        <v>0</v>
      </c>
      <c r="R305" s="66">
        <v>0.14285714285714285</v>
      </c>
      <c r="S305" s="66">
        <v>0.42857142857142855</v>
      </c>
      <c r="T305" s="66">
        <v>1.8571428571428572</v>
      </c>
      <c r="U305" s="73">
        <v>2.4742857142857142</v>
      </c>
      <c r="V305" s="68"/>
      <c r="W305" s="55"/>
      <c r="X305" s="101"/>
      <c r="Y305" s="102"/>
      <c r="Z305" s="102"/>
      <c r="AA305" s="102"/>
      <c r="AB305" s="103"/>
      <c r="AC305" s="101"/>
      <c r="AD305" s="102"/>
      <c r="AE305" s="102"/>
      <c r="AF305" s="103"/>
      <c r="AG305" s="123"/>
      <c r="AH305" s="102"/>
      <c r="AI305" s="102"/>
      <c r="AJ305" s="104"/>
      <c r="AK305" s="101"/>
      <c r="AL305" s="102"/>
      <c r="AM305" s="51"/>
      <c r="AN305" s="648" t="s">
        <v>8116</v>
      </c>
      <c r="AO305" s="607" t="str">
        <f t="shared" si="9"/>
        <v>해당없음</v>
      </c>
      <c r="AP305" s="179" t="str">
        <f>IF(AN305="해당없음","해당없음",INDEX($W$5:$AL$5, MATCH("◎", $W305:AL305,0)))</f>
        <v>해당없음</v>
      </c>
      <c r="AQ305" s="16" t="str">
        <f t="shared" si="8"/>
        <v>0인</v>
      </c>
      <c r="AR305" s="1" t="s">
        <v>2</v>
      </c>
    </row>
    <row r="306" spans="1:44" ht="27.6" customHeight="1" outlineLevel="1" x14ac:dyDescent="0.3">
      <c r="A306" s="33">
        <v>301</v>
      </c>
      <c r="B306" s="34">
        <v>260</v>
      </c>
      <c r="D306" s="451"/>
      <c r="E306" s="1177"/>
      <c r="F306" s="1111"/>
      <c r="G306" s="1107" t="s">
        <v>459</v>
      </c>
      <c r="H306" s="1176"/>
      <c r="I306" s="69" t="s">
        <v>56</v>
      </c>
      <c r="J306" s="197" t="s">
        <v>183</v>
      </c>
      <c r="K306" s="205" t="s">
        <v>78</v>
      </c>
      <c r="L306" s="169">
        <v>17.6875</v>
      </c>
      <c r="M306" s="64"/>
      <c r="N306" s="65">
        <v>2.1142857142857143</v>
      </c>
      <c r="O306" s="66">
        <v>0.14285714285714285</v>
      </c>
      <c r="P306" s="66">
        <v>0.14285714285714285</v>
      </c>
      <c r="Q306" s="66">
        <v>0</v>
      </c>
      <c r="R306" s="66">
        <v>0.14285714285714285</v>
      </c>
      <c r="S306" s="66">
        <v>0.42857142857142855</v>
      </c>
      <c r="T306" s="66">
        <v>1.5714285714285714</v>
      </c>
      <c r="U306" s="73">
        <v>2.1885714285714286</v>
      </c>
      <c r="V306" s="68"/>
      <c r="W306" s="55"/>
      <c r="X306" s="101"/>
      <c r="Y306" s="102"/>
      <c r="Z306" s="102"/>
      <c r="AA306" s="102"/>
      <c r="AB306" s="103"/>
      <c r="AC306" s="101"/>
      <c r="AD306" s="102"/>
      <c r="AE306" s="102"/>
      <c r="AF306" s="103"/>
      <c r="AG306" s="123"/>
      <c r="AH306" s="102"/>
      <c r="AI306" s="102"/>
      <c r="AJ306" s="104"/>
      <c r="AK306" s="101"/>
      <c r="AL306" s="102"/>
      <c r="AM306" s="51"/>
      <c r="AN306" s="648" t="s">
        <v>8116</v>
      </c>
      <c r="AO306" s="607" t="str">
        <f t="shared" si="9"/>
        <v>해당없음</v>
      </c>
      <c r="AP306" s="179" t="str">
        <f>IF(AN306="해당없음","해당없음",INDEX($W$5:$AL$5, MATCH("◎", $W306:AL306,0)))</f>
        <v>해당없음</v>
      </c>
      <c r="AQ306" s="16" t="str">
        <f t="shared" si="8"/>
        <v>0인</v>
      </c>
      <c r="AR306" s="1" t="s">
        <v>2</v>
      </c>
    </row>
    <row r="307" spans="1:44" ht="27.6" customHeight="1" outlineLevel="1" x14ac:dyDescent="0.3">
      <c r="A307" s="33">
        <v>302</v>
      </c>
      <c r="B307" s="34">
        <v>261</v>
      </c>
      <c r="D307" s="451"/>
      <c r="E307" s="1177"/>
      <c r="F307" s="1209"/>
      <c r="G307" s="1185" t="s">
        <v>460</v>
      </c>
      <c r="H307" s="1186"/>
      <c r="I307" s="135" t="s">
        <v>56</v>
      </c>
      <c r="J307" s="203" t="s">
        <v>183</v>
      </c>
      <c r="K307" s="217" t="s">
        <v>78</v>
      </c>
      <c r="L307" s="218">
        <v>7.875</v>
      </c>
      <c r="M307" s="64"/>
      <c r="N307" s="150">
        <v>2.1142857142857143</v>
      </c>
      <c r="O307" s="151">
        <v>0.14285714285714285</v>
      </c>
      <c r="P307" s="151">
        <v>0.14285714285714285</v>
      </c>
      <c r="Q307" s="151">
        <v>0</v>
      </c>
      <c r="R307" s="151">
        <v>0.14285714285714285</v>
      </c>
      <c r="S307" s="151">
        <v>0.42857142857142855</v>
      </c>
      <c r="T307" s="151">
        <v>1.4285714285714286</v>
      </c>
      <c r="U307" s="141">
        <v>2.0742857142857143</v>
      </c>
      <c r="V307" s="68"/>
      <c r="W307" s="142"/>
      <c r="X307" s="170"/>
      <c r="Y307" s="171"/>
      <c r="Z307" s="171"/>
      <c r="AA307" s="171"/>
      <c r="AB307" s="172"/>
      <c r="AC307" s="170"/>
      <c r="AD307" s="171"/>
      <c r="AE307" s="171"/>
      <c r="AF307" s="172"/>
      <c r="AG307" s="173"/>
      <c r="AH307" s="171"/>
      <c r="AI307" s="171"/>
      <c r="AJ307" s="174"/>
      <c r="AK307" s="170"/>
      <c r="AL307" s="171"/>
      <c r="AM307" s="148"/>
      <c r="AN307" s="648" t="s">
        <v>8116</v>
      </c>
      <c r="AO307" s="607" t="str">
        <f t="shared" si="9"/>
        <v>해당없음</v>
      </c>
      <c r="AP307" s="179" t="str">
        <f>IF(AN307="해당없음","해당없음",INDEX($W$5:$AL$5, MATCH("◎", $W307:AL307,0)))</f>
        <v>해당없음</v>
      </c>
      <c r="AQ307" s="16" t="str">
        <f t="shared" si="8"/>
        <v>0인</v>
      </c>
      <c r="AR307" s="1" t="s">
        <v>2</v>
      </c>
    </row>
    <row r="308" spans="1:44" ht="27.6" customHeight="1" outlineLevel="1" x14ac:dyDescent="0.3">
      <c r="A308" s="33">
        <v>303</v>
      </c>
      <c r="B308" s="34">
        <v>262</v>
      </c>
      <c r="D308" s="451"/>
      <c r="E308" s="1177" t="s">
        <v>461</v>
      </c>
      <c r="F308" s="1183" t="s">
        <v>462</v>
      </c>
      <c r="G308" s="1156"/>
      <c r="H308" s="1156"/>
      <c r="I308" s="87" t="s">
        <v>56</v>
      </c>
      <c r="J308" s="190" t="s">
        <v>43</v>
      </c>
      <c r="K308" s="216">
        <v>2</v>
      </c>
      <c r="L308" s="63" t="s">
        <v>78</v>
      </c>
      <c r="M308" s="64"/>
      <c r="N308" s="40">
        <v>2.2714285714285714</v>
      </c>
      <c r="O308" s="41">
        <v>0</v>
      </c>
      <c r="P308" s="41">
        <v>0</v>
      </c>
      <c r="Q308" s="41">
        <v>0</v>
      </c>
      <c r="R308" s="41">
        <v>0.7142857142857143</v>
      </c>
      <c r="S308" s="41">
        <v>0.7142857142857143</v>
      </c>
      <c r="T308" s="41">
        <v>2</v>
      </c>
      <c r="U308" s="42">
        <v>2.6514285714285712</v>
      </c>
      <c r="V308" s="68"/>
      <c r="W308" s="43"/>
      <c r="X308" s="94"/>
      <c r="Y308" s="95"/>
      <c r="Z308" s="95"/>
      <c r="AA308" s="95"/>
      <c r="AB308" s="96"/>
      <c r="AC308" s="94"/>
      <c r="AD308" s="95"/>
      <c r="AE308" s="95"/>
      <c r="AF308" s="96"/>
      <c r="AG308" s="209"/>
      <c r="AH308" s="95"/>
      <c r="AI308" s="95"/>
      <c r="AJ308" s="97"/>
      <c r="AK308" s="94"/>
      <c r="AL308" s="95"/>
      <c r="AM308" s="35"/>
      <c r="AN308" s="648" t="s">
        <v>8116</v>
      </c>
      <c r="AO308" s="607" t="str">
        <f t="shared" si="9"/>
        <v>해당없음</v>
      </c>
      <c r="AP308" s="179" t="str">
        <f>IF(AN308="해당없음","해당없음",INDEX($W$5:$AL$5, MATCH("◎", $W308:AL308,0)))</f>
        <v>해당없음</v>
      </c>
      <c r="AQ308" s="16" t="str">
        <f t="shared" si="8"/>
        <v>0인</v>
      </c>
      <c r="AR308" s="1" t="s">
        <v>2</v>
      </c>
    </row>
    <row r="309" spans="1:44" ht="27.6" customHeight="1" outlineLevel="1" x14ac:dyDescent="0.3">
      <c r="A309" s="33">
        <v>304</v>
      </c>
      <c r="B309" s="34">
        <v>263</v>
      </c>
      <c r="D309" s="451"/>
      <c r="E309" s="1177"/>
      <c r="F309" s="1173" t="s">
        <v>463</v>
      </c>
      <c r="G309" s="1108"/>
      <c r="H309" s="1108"/>
      <c r="I309" s="69" t="s">
        <v>56</v>
      </c>
      <c r="J309" s="197" t="s">
        <v>43</v>
      </c>
      <c r="K309" s="198">
        <v>3.2</v>
      </c>
      <c r="L309" s="72" t="s">
        <v>78</v>
      </c>
      <c r="M309" s="64"/>
      <c r="N309" s="65">
        <v>2.2714285714285714</v>
      </c>
      <c r="O309" s="66">
        <v>0</v>
      </c>
      <c r="P309" s="66">
        <v>0</v>
      </c>
      <c r="Q309" s="66">
        <v>0</v>
      </c>
      <c r="R309" s="66">
        <v>0.7142857142857143</v>
      </c>
      <c r="S309" s="66">
        <v>0.7142857142857143</v>
      </c>
      <c r="T309" s="66">
        <v>2</v>
      </c>
      <c r="U309" s="73">
        <v>2.6514285714285712</v>
      </c>
      <c r="V309" s="68"/>
      <c r="W309" s="55"/>
      <c r="X309" s="101"/>
      <c r="Y309" s="102"/>
      <c r="Z309" s="102"/>
      <c r="AA309" s="102"/>
      <c r="AB309" s="103"/>
      <c r="AC309" s="101"/>
      <c r="AD309" s="102"/>
      <c r="AE309" s="102"/>
      <c r="AF309" s="103"/>
      <c r="AG309" s="123"/>
      <c r="AH309" s="102"/>
      <c r="AI309" s="102"/>
      <c r="AJ309" s="104"/>
      <c r="AK309" s="101"/>
      <c r="AL309" s="102"/>
      <c r="AM309" s="51"/>
      <c r="AN309" s="648" t="s">
        <v>8116</v>
      </c>
      <c r="AO309" s="607" t="str">
        <f t="shared" si="9"/>
        <v>해당없음</v>
      </c>
      <c r="AP309" s="179" t="str">
        <f>IF(AN309="해당없음","해당없음",INDEX($W$5:$AL$5, MATCH("◎", $W309:AL309,0)))</f>
        <v>해당없음</v>
      </c>
      <c r="AQ309" s="16" t="str">
        <f t="shared" si="8"/>
        <v>0인</v>
      </c>
      <c r="AR309" s="1" t="s">
        <v>2</v>
      </c>
    </row>
    <row r="310" spans="1:44" ht="27.6" customHeight="1" outlineLevel="1" x14ac:dyDescent="0.3">
      <c r="A310" s="33">
        <v>305</v>
      </c>
      <c r="B310" s="34">
        <v>264</v>
      </c>
      <c r="D310" s="451"/>
      <c r="E310" s="1177"/>
      <c r="F310" s="1173" t="s">
        <v>464</v>
      </c>
      <c r="G310" s="1108"/>
      <c r="H310" s="1108"/>
      <c r="I310" s="69" t="s">
        <v>56</v>
      </c>
      <c r="J310" s="197" t="s">
        <v>43</v>
      </c>
      <c r="K310" s="198">
        <v>2.4</v>
      </c>
      <c r="L310" s="72" t="s">
        <v>78</v>
      </c>
      <c r="M310" s="64"/>
      <c r="N310" s="65">
        <v>2.2714285714285714</v>
      </c>
      <c r="O310" s="66">
        <v>0</v>
      </c>
      <c r="P310" s="66">
        <v>0</v>
      </c>
      <c r="Q310" s="66">
        <v>0</v>
      </c>
      <c r="R310" s="66">
        <v>0.7142857142857143</v>
      </c>
      <c r="S310" s="66">
        <v>0.7142857142857143</v>
      </c>
      <c r="T310" s="66">
        <v>2</v>
      </c>
      <c r="U310" s="73">
        <v>2.6514285714285712</v>
      </c>
      <c r="V310" s="68"/>
      <c r="W310" s="55"/>
      <c r="X310" s="101"/>
      <c r="Y310" s="102"/>
      <c r="Z310" s="102"/>
      <c r="AA310" s="102"/>
      <c r="AB310" s="103"/>
      <c r="AC310" s="101"/>
      <c r="AD310" s="102"/>
      <c r="AE310" s="102"/>
      <c r="AF310" s="103"/>
      <c r="AG310" s="123"/>
      <c r="AH310" s="102"/>
      <c r="AI310" s="102"/>
      <c r="AJ310" s="104"/>
      <c r="AK310" s="101"/>
      <c r="AL310" s="102"/>
      <c r="AM310" s="51"/>
      <c r="AN310" s="648" t="s">
        <v>8116</v>
      </c>
      <c r="AO310" s="607" t="str">
        <f t="shared" si="9"/>
        <v>해당없음</v>
      </c>
      <c r="AP310" s="179" t="str">
        <f>IF(AN310="해당없음","해당없음",INDEX($W$5:$AL$5, MATCH("◎", $W310:AL310,0)))</f>
        <v>해당없음</v>
      </c>
      <c r="AQ310" s="16" t="str">
        <f t="shared" si="8"/>
        <v>0인</v>
      </c>
      <c r="AR310" s="1" t="s">
        <v>2</v>
      </c>
    </row>
    <row r="311" spans="1:44" ht="27.6" customHeight="1" outlineLevel="1" x14ac:dyDescent="0.3">
      <c r="A311" s="33">
        <v>306</v>
      </c>
      <c r="B311" s="34">
        <v>265</v>
      </c>
      <c r="D311" s="451"/>
      <c r="E311" s="1177"/>
      <c r="F311" s="1111" t="s">
        <v>465</v>
      </c>
      <c r="G311" s="1107" t="s">
        <v>466</v>
      </c>
      <c r="H311" s="1108"/>
      <c r="I311" s="69" t="s">
        <v>56</v>
      </c>
      <c r="J311" s="197" t="s">
        <v>129</v>
      </c>
      <c r="K311" s="198">
        <v>1.6</v>
      </c>
      <c r="L311" s="72" t="s">
        <v>78</v>
      </c>
      <c r="M311" s="64"/>
      <c r="N311" s="65">
        <v>2.3285714285714287</v>
      </c>
      <c r="O311" s="66">
        <v>0</v>
      </c>
      <c r="P311" s="66">
        <v>0</v>
      </c>
      <c r="Q311" s="66">
        <v>0</v>
      </c>
      <c r="R311" s="66">
        <v>0.7142857142857143</v>
      </c>
      <c r="S311" s="66">
        <v>0.7142857142857143</v>
      </c>
      <c r="T311" s="66">
        <v>2.8571428571428572</v>
      </c>
      <c r="U311" s="73">
        <v>3.36</v>
      </c>
      <c r="V311" s="68"/>
      <c r="W311" s="55"/>
      <c r="X311" s="101"/>
      <c r="Y311" s="102"/>
      <c r="Z311" s="102"/>
      <c r="AA311" s="102"/>
      <c r="AB311" s="103"/>
      <c r="AC311" s="101"/>
      <c r="AD311" s="102"/>
      <c r="AE311" s="102"/>
      <c r="AF311" s="103"/>
      <c r="AG311" s="123"/>
      <c r="AH311" s="102"/>
      <c r="AI311" s="102"/>
      <c r="AJ311" s="104"/>
      <c r="AK311" s="101"/>
      <c r="AL311" s="102"/>
      <c r="AM311" s="51"/>
      <c r="AN311" s="648" t="s">
        <v>8116</v>
      </c>
      <c r="AO311" s="607" t="str">
        <f t="shared" si="9"/>
        <v>해당없음</v>
      </c>
      <c r="AP311" s="179" t="str">
        <f>IF(AN311="해당없음","해당없음",INDEX($W$5:$AL$5, MATCH("◎", $W311:AL311,0)))</f>
        <v>해당없음</v>
      </c>
      <c r="AQ311" s="16" t="str">
        <f t="shared" si="8"/>
        <v>0인</v>
      </c>
      <c r="AR311" s="1" t="s">
        <v>2</v>
      </c>
    </row>
    <row r="312" spans="1:44" ht="27.6" customHeight="1" outlineLevel="1" x14ac:dyDescent="0.3">
      <c r="A312" s="33">
        <v>307</v>
      </c>
      <c r="B312" s="34">
        <v>266</v>
      </c>
      <c r="D312" s="451"/>
      <c r="E312" s="1177"/>
      <c r="F312" s="1157"/>
      <c r="G312" s="1170" t="s">
        <v>467</v>
      </c>
      <c r="H312" s="1167"/>
      <c r="I312" s="135" t="s">
        <v>56</v>
      </c>
      <c r="J312" s="203" t="s">
        <v>129</v>
      </c>
      <c r="K312" s="204">
        <v>2.8</v>
      </c>
      <c r="L312" s="138" t="s">
        <v>78</v>
      </c>
      <c r="M312" s="64"/>
      <c r="N312" s="150">
        <v>3.0428571428571431</v>
      </c>
      <c r="O312" s="151">
        <v>1.5714285714285714</v>
      </c>
      <c r="P312" s="151">
        <v>1</v>
      </c>
      <c r="Q312" s="151">
        <v>0.2857142857142857</v>
      </c>
      <c r="R312" s="151">
        <v>0.2857142857142857</v>
      </c>
      <c r="S312" s="151">
        <v>3.1428571428571428</v>
      </c>
      <c r="T312" s="151">
        <v>3.5714285714285716</v>
      </c>
      <c r="U312" s="141">
        <v>4.7028571428571428</v>
      </c>
      <c r="V312" s="68"/>
      <c r="W312" s="142"/>
      <c r="X312" s="170"/>
      <c r="Y312" s="171"/>
      <c r="Z312" s="171"/>
      <c r="AA312" s="171"/>
      <c r="AB312" s="172"/>
      <c r="AC312" s="170"/>
      <c r="AD312" s="171"/>
      <c r="AE312" s="171"/>
      <c r="AF312" s="172"/>
      <c r="AG312" s="173"/>
      <c r="AH312" s="171"/>
      <c r="AI312" s="171"/>
      <c r="AJ312" s="174"/>
      <c r="AK312" s="170"/>
      <c r="AL312" s="171"/>
      <c r="AM312" s="148"/>
      <c r="AN312" s="648" t="s">
        <v>8116</v>
      </c>
      <c r="AO312" s="607" t="str">
        <f t="shared" si="9"/>
        <v>해당없음</v>
      </c>
      <c r="AP312" s="179" t="str">
        <f>IF(AN312="해당없음","해당없음",INDEX($W$5:$AL$5, MATCH("◎", $W312:AL312,0)))</f>
        <v>해당없음</v>
      </c>
      <c r="AQ312" s="16" t="str">
        <f t="shared" si="8"/>
        <v>0인</v>
      </c>
      <c r="AR312" s="1" t="s">
        <v>2</v>
      </c>
    </row>
    <row r="313" spans="1:44" ht="27.6" customHeight="1" outlineLevel="1" x14ac:dyDescent="0.3">
      <c r="A313" s="33">
        <v>308</v>
      </c>
      <c r="B313" s="34">
        <v>267</v>
      </c>
      <c r="D313" s="451"/>
      <c r="E313" s="1177" t="s">
        <v>468</v>
      </c>
      <c r="F313" s="1183" t="s">
        <v>469</v>
      </c>
      <c r="G313" s="1156"/>
      <c r="H313" s="1156"/>
      <c r="I313" s="87" t="s">
        <v>56</v>
      </c>
      <c r="J313" s="208" t="s">
        <v>183</v>
      </c>
      <c r="K313" s="227" t="s">
        <v>78</v>
      </c>
      <c r="L313" s="187">
        <v>2.708333333333333</v>
      </c>
      <c r="M313" s="64"/>
      <c r="N313" s="125">
        <v>3.1142857142857143</v>
      </c>
      <c r="O313" s="126">
        <v>0.2857142857142857</v>
      </c>
      <c r="P313" s="126">
        <v>0.14285714285714285</v>
      </c>
      <c r="Q313" s="126">
        <v>0</v>
      </c>
      <c r="R313" s="126">
        <v>0</v>
      </c>
      <c r="S313" s="126">
        <v>0.42857142857142855</v>
      </c>
      <c r="T313" s="126">
        <v>3.2857142857142856</v>
      </c>
      <c r="U313" s="93">
        <v>3.96</v>
      </c>
      <c r="V313" s="68"/>
      <c r="W313" s="43"/>
      <c r="X313" s="94"/>
      <c r="Y313" s="95"/>
      <c r="Z313" s="95"/>
      <c r="AA313" s="95"/>
      <c r="AB313" s="96"/>
      <c r="AC313" s="94"/>
      <c r="AD313" s="95"/>
      <c r="AE313" s="95"/>
      <c r="AF313" s="96"/>
      <c r="AG313" s="209"/>
      <c r="AH313" s="95"/>
      <c r="AI313" s="95"/>
      <c r="AJ313" s="97"/>
      <c r="AK313" s="94"/>
      <c r="AL313" s="95"/>
      <c r="AM313" s="35"/>
      <c r="AN313" s="648" t="s">
        <v>8116</v>
      </c>
      <c r="AO313" s="607" t="str">
        <f t="shared" si="9"/>
        <v>해당없음</v>
      </c>
      <c r="AP313" s="179" t="str">
        <f>IF(AN313="해당없음","해당없음",INDEX($W$5:$AL$5, MATCH("◎", $W313:AL313,0)))</f>
        <v>해당없음</v>
      </c>
      <c r="AQ313" s="16" t="str">
        <f t="shared" si="8"/>
        <v>0인</v>
      </c>
      <c r="AR313" s="1" t="s">
        <v>2</v>
      </c>
    </row>
    <row r="314" spans="1:44" ht="27.6" customHeight="1" outlineLevel="1" x14ac:dyDescent="0.3">
      <c r="A314" s="33">
        <v>309</v>
      </c>
      <c r="B314" s="34">
        <v>268</v>
      </c>
      <c r="D314" s="451"/>
      <c r="E314" s="1177"/>
      <c r="F314" s="1206" t="s">
        <v>470</v>
      </c>
      <c r="G314" s="1186"/>
      <c r="H314" s="1186"/>
      <c r="I314" s="135" t="s">
        <v>56</v>
      </c>
      <c r="J314" s="203" t="s">
        <v>183</v>
      </c>
      <c r="K314" s="217" t="s">
        <v>78</v>
      </c>
      <c r="L314" s="218">
        <v>2.708333333333333</v>
      </c>
      <c r="M314" s="64"/>
      <c r="N314" s="150">
        <v>3.4</v>
      </c>
      <c r="O314" s="151">
        <v>1.1428571428571428</v>
      </c>
      <c r="P314" s="151">
        <v>0.5714285714285714</v>
      </c>
      <c r="Q314" s="151">
        <v>0</v>
      </c>
      <c r="R314" s="151">
        <v>0</v>
      </c>
      <c r="S314" s="151">
        <v>1.7142857142857142</v>
      </c>
      <c r="T314" s="151">
        <v>3.2857142857142856</v>
      </c>
      <c r="U314" s="141">
        <v>4.331428571428571</v>
      </c>
      <c r="V314" s="68"/>
      <c r="W314" s="142"/>
      <c r="X314" s="170"/>
      <c r="Y314" s="171"/>
      <c r="Z314" s="171"/>
      <c r="AA314" s="171"/>
      <c r="AB314" s="172"/>
      <c r="AC314" s="170"/>
      <c r="AD314" s="171"/>
      <c r="AE314" s="171"/>
      <c r="AF314" s="172"/>
      <c r="AG314" s="173"/>
      <c r="AH314" s="171"/>
      <c r="AI314" s="171"/>
      <c r="AJ314" s="174"/>
      <c r="AK314" s="170"/>
      <c r="AL314" s="171"/>
      <c r="AM314" s="148"/>
      <c r="AN314" s="648" t="s">
        <v>8116</v>
      </c>
      <c r="AO314" s="607" t="str">
        <f t="shared" si="9"/>
        <v>해당없음</v>
      </c>
      <c r="AP314" s="179" t="str">
        <f>IF(AN314="해당없음","해당없음",INDEX($W$5:$AL$5, MATCH("◎", $W314:AL314,0)))</f>
        <v>해당없음</v>
      </c>
      <c r="AQ314" s="16" t="str">
        <f t="shared" si="8"/>
        <v>0인</v>
      </c>
      <c r="AR314" s="1" t="s">
        <v>2</v>
      </c>
    </row>
    <row r="315" spans="1:44" ht="27.6" customHeight="1" outlineLevel="1" x14ac:dyDescent="0.3">
      <c r="A315" s="33">
        <v>310</v>
      </c>
      <c r="B315" s="34">
        <v>269</v>
      </c>
      <c r="D315" s="451"/>
      <c r="E315" s="1177" t="s">
        <v>215</v>
      </c>
      <c r="F315" s="1183" t="s">
        <v>471</v>
      </c>
      <c r="G315" s="1156"/>
      <c r="H315" s="1156"/>
      <c r="I315" s="87" t="s">
        <v>63</v>
      </c>
      <c r="J315" s="190" t="s">
        <v>129</v>
      </c>
      <c r="K315" s="216">
        <v>49.5</v>
      </c>
      <c r="L315" s="63" t="s">
        <v>78</v>
      </c>
      <c r="M315" s="64"/>
      <c r="N315" s="40">
        <v>4.4333333333333336</v>
      </c>
      <c r="O315" s="41">
        <v>2.7083333333333335</v>
      </c>
      <c r="P315" s="41">
        <v>4.1666666666666664E-2</v>
      </c>
      <c r="Q315" s="41">
        <v>0</v>
      </c>
      <c r="R315" s="41">
        <v>8.3333333333333329E-2</v>
      </c>
      <c r="S315" s="41">
        <v>2.833333333333333</v>
      </c>
      <c r="T315" s="41">
        <v>3.291666666666667</v>
      </c>
      <c r="U315" s="42">
        <v>4.9733333333333336</v>
      </c>
      <c r="V315" s="68"/>
      <c r="W315" s="43"/>
      <c r="X315" s="94"/>
      <c r="Y315" s="95"/>
      <c r="Z315" s="95"/>
      <c r="AA315" s="95"/>
      <c r="AB315" s="96"/>
      <c r="AC315" s="94"/>
      <c r="AD315" s="95"/>
      <c r="AE315" s="95"/>
      <c r="AF315" s="96"/>
      <c r="AG315" s="209"/>
      <c r="AH315" s="95"/>
      <c r="AI315" s="95"/>
      <c r="AJ315" s="97"/>
      <c r="AK315" s="94"/>
      <c r="AL315" s="95"/>
      <c r="AM315" s="35"/>
      <c r="AN315" s="648" t="s">
        <v>8116</v>
      </c>
      <c r="AO315" s="607" t="str">
        <f t="shared" si="9"/>
        <v>해당없음</v>
      </c>
      <c r="AP315" s="179" t="str">
        <f>IF(AN315="해당없음","해당없음",INDEX($W$5:$AL$5, MATCH("◎", $W315:AL315,0)))</f>
        <v>해당없음</v>
      </c>
      <c r="AQ315" s="16" t="str">
        <f t="shared" si="8"/>
        <v>0인</v>
      </c>
      <c r="AR315" s="1" t="s">
        <v>2</v>
      </c>
    </row>
    <row r="316" spans="1:44" ht="27.6" customHeight="1" outlineLevel="1" x14ac:dyDescent="0.3">
      <c r="A316" s="33">
        <v>311</v>
      </c>
      <c r="B316" s="34">
        <v>270</v>
      </c>
      <c r="D316" s="451"/>
      <c r="E316" s="1177"/>
      <c r="F316" s="1173" t="s">
        <v>472</v>
      </c>
      <c r="G316" s="1108"/>
      <c r="H316" s="1108"/>
      <c r="I316" s="69" t="s">
        <v>63</v>
      </c>
      <c r="J316" s="197" t="s">
        <v>129</v>
      </c>
      <c r="K316" s="198">
        <v>35.857142857142854</v>
      </c>
      <c r="L316" s="72" t="s">
        <v>78</v>
      </c>
      <c r="M316" s="64"/>
      <c r="N316" s="65">
        <v>4.0291666666666668</v>
      </c>
      <c r="O316" s="66">
        <v>1.8333333333333335</v>
      </c>
      <c r="P316" s="66">
        <v>4.1666666666666664E-2</v>
      </c>
      <c r="Q316" s="66">
        <v>0</v>
      </c>
      <c r="R316" s="66">
        <v>8.3333333333333329E-2</v>
      </c>
      <c r="S316" s="66">
        <v>1.9583333333333333</v>
      </c>
      <c r="T316" s="66">
        <v>3.291666666666667</v>
      </c>
      <c r="U316" s="73">
        <v>4.6366666666666667</v>
      </c>
      <c r="V316" s="68"/>
      <c r="W316" s="55"/>
      <c r="X316" s="101"/>
      <c r="Y316" s="102"/>
      <c r="Z316" s="102"/>
      <c r="AA316" s="102"/>
      <c r="AB316" s="103"/>
      <c r="AC316" s="101"/>
      <c r="AD316" s="102"/>
      <c r="AE316" s="102"/>
      <c r="AF316" s="103"/>
      <c r="AG316" s="123"/>
      <c r="AH316" s="102"/>
      <c r="AI316" s="102"/>
      <c r="AJ316" s="104"/>
      <c r="AK316" s="101"/>
      <c r="AL316" s="102"/>
      <c r="AM316" s="51"/>
      <c r="AN316" s="648" t="s">
        <v>8116</v>
      </c>
      <c r="AO316" s="607" t="str">
        <f t="shared" si="9"/>
        <v>해당없음</v>
      </c>
      <c r="AP316" s="179" t="str">
        <f>IF(AN316="해당없음","해당없음",INDEX($W$5:$AL$5, MATCH("◎", $W316:AL316,0)))</f>
        <v>해당없음</v>
      </c>
      <c r="AQ316" s="16" t="str">
        <f t="shared" si="8"/>
        <v>0인</v>
      </c>
      <c r="AR316" s="1" t="s">
        <v>2</v>
      </c>
    </row>
    <row r="317" spans="1:44" ht="27.6" customHeight="1" outlineLevel="1" x14ac:dyDescent="0.3">
      <c r="A317" s="33">
        <v>312</v>
      </c>
      <c r="B317" s="34">
        <v>274</v>
      </c>
      <c r="D317" s="451"/>
      <c r="E317" s="1177"/>
      <c r="F317" s="1206" t="s">
        <v>473</v>
      </c>
      <c r="G317" s="1186"/>
      <c r="H317" s="1186"/>
      <c r="I317" s="135" t="s">
        <v>63</v>
      </c>
      <c r="J317" s="203" t="s">
        <v>176</v>
      </c>
      <c r="K317" s="204">
        <v>16.285714285714285</v>
      </c>
      <c r="L317" s="138" t="s">
        <v>78</v>
      </c>
      <c r="M317" s="64"/>
      <c r="N317" s="150">
        <v>4.1624999999999996</v>
      </c>
      <c r="O317" s="151">
        <v>2.9583333333333335</v>
      </c>
      <c r="P317" s="151">
        <v>4.1666666666666664E-2</v>
      </c>
      <c r="Q317" s="151">
        <v>0</v>
      </c>
      <c r="R317" s="151">
        <v>8.3333333333333329E-2</v>
      </c>
      <c r="S317" s="151">
        <v>3.083333333333333</v>
      </c>
      <c r="T317" s="151">
        <v>3.75</v>
      </c>
      <c r="U317" s="141">
        <v>5.2816666666666663</v>
      </c>
      <c r="V317" s="68"/>
      <c r="W317" s="142"/>
      <c r="X317" s="170"/>
      <c r="Y317" s="171"/>
      <c r="Z317" s="171"/>
      <c r="AA317" s="171"/>
      <c r="AB317" s="172"/>
      <c r="AC317" s="170"/>
      <c r="AD317" s="171"/>
      <c r="AE317" s="171"/>
      <c r="AF317" s="172"/>
      <c r="AG317" s="173"/>
      <c r="AH317" s="171"/>
      <c r="AI317" s="171"/>
      <c r="AJ317" s="174"/>
      <c r="AK317" s="170"/>
      <c r="AL317" s="171"/>
      <c r="AM317" s="148"/>
      <c r="AN317" s="648" t="s">
        <v>8116</v>
      </c>
      <c r="AO317" s="607" t="str">
        <f t="shared" si="9"/>
        <v>해당없음</v>
      </c>
      <c r="AP317" s="179" t="str">
        <f>IF(AN317="해당없음","해당없음",INDEX($W$5:$AL$5, MATCH("◎", $W317:AL317,0)))</f>
        <v>해당없음</v>
      </c>
      <c r="AQ317" s="16" t="str">
        <f t="shared" si="8"/>
        <v>0인</v>
      </c>
      <c r="AR317" s="1" t="s">
        <v>2</v>
      </c>
    </row>
    <row r="318" spans="1:44" ht="27.6" customHeight="1" outlineLevel="1" x14ac:dyDescent="0.3">
      <c r="A318" s="33">
        <v>313</v>
      </c>
      <c r="B318" s="34">
        <v>275</v>
      </c>
      <c r="D318" s="451"/>
      <c r="E318" s="1163" t="s">
        <v>474</v>
      </c>
      <c r="F318" s="1183" t="s">
        <v>475</v>
      </c>
      <c r="G318" s="1156"/>
      <c r="H318" s="1156"/>
      <c r="I318" s="87" t="s">
        <v>63</v>
      </c>
      <c r="J318" s="190" t="s">
        <v>129</v>
      </c>
      <c r="K318" s="216">
        <v>2.2142857142857144</v>
      </c>
      <c r="L318" s="63" t="s">
        <v>78</v>
      </c>
      <c r="M318" s="64"/>
      <c r="N318" s="40">
        <v>1.7458333333333336</v>
      </c>
      <c r="O318" s="41">
        <v>4.1666666666666664E-2</v>
      </c>
      <c r="P318" s="41">
        <v>0</v>
      </c>
      <c r="Q318" s="41">
        <v>0</v>
      </c>
      <c r="R318" s="41">
        <v>8.3333333333333329E-2</v>
      </c>
      <c r="S318" s="41">
        <v>0.125</v>
      </c>
      <c r="T318" s="41">
        <v>1.8333333333333335</v>
      </c>
      <c r="U318" s="42">
        <v>2.1900000000000004</v>
      </c>
      <c r="V318" s="68"/>
      <c r="W318" s="43"/>
      <c r="X318" s="94"/>
      <c r="Y318" s="95"/>
      <c r="Z318" s="95"/>
      <c r="AA318" s="95"/>
      <c r="AB318" s="96"/>
      <c r="AC318" s="94"/>
      <c r="AD318" s="95"/>
      <c r="AE318" s="95"/>
      <c r="AF318" s="96"/>
      <c r="AG318" s="209"/>
      <c r="AH318" s="95"/>
      <c r="AI318" s="95"/>
      <c r="AJ318" s="97"/>
      <c r="AK318" s="94"/>
      <c r="AL318" s="95"/>
      <c r="AM318" s="35"/>
      <c r="AN318" s="648" t="s">
        <v>8116</v>
      </c>
      <c r="AO318" s="607" t="str">
        <f t="shared" si="9"/>
        <v>해당없음</v>
      </c>
      <c r="AP318" s="179" t="str">
        <f>IF(AN318="해당없음","해당없음",INDEX($W$5:$AL$5, MATCH("◎", $W318:AL318,0)))</f>
        <v>해당없음</v>
      </c>
      <c r="AQ318" s="16" t="str">
        <f t="shared" si="8"/>
        <v>0인</v>
      </c>
      <c r="AR318" s="1" t="s">
        <v>2</v>
      </c>
    </row>
    <row r="319" spans="1:44" ht="27.6" customHeight="1" outlineLevel="1" x14ac:dyDescent="0.3">
      <c r="A319" s="33">
        <v>314</v>
      </c>
      <c r="B319" s="34">
        <v>276</v>
      </c>
      <c r="D319" s="451"/>
      <c r="E319" s="1163"/>
      <c r="F319" s="1173" t="s">
        <v>476</v>
      </c>
      <c r="G319" s="1108"/>
      <c r="H319" s="1176"/>
      <c r="I319" s="69" t="s">
        <v>63</v>
      </c>
      <c r="J319" s="197" t="s">
        <v>129</v>
      </c>
      <c r="K319" s="198">
        <v>17.928571428571427</v>
      </c>
      <c r="L319" s="72" t="s">
        <v>78</v>
      </c>
      <c r="M319" s="64"/>
      <c r="N319" s="65">
        <v>3.2458333333333331</v>
      </c>
      <c r="O319" s="66">
        <v>8.3333333333333329E-2</v>
      </c>
      <c r="P319" s="66">
        <v>0</v>
      </c>
      <c r="Q319" s="66">
        <v>0</v>
      </c>
      <c r="R319" s="66">
        <v>8.3333333333333329E-2</v>
      </c>
      <c r="S319" s="66">
        <v>0.16666666666666666</v>
      </c>
      <c r="T319" s="66">
        <v>2.083333333333333</v>
      </c>
      <c r="U319" s="73">
        <v>2.9983333333333331</v>
      </c>
      <c r="V319" s="68"/>
      <c r="W319" s="55"/>
      <c r="X319" s="101"/>
      <c r="Y319" s="102"/>
      <c r="Z319" s="102"/>
      <c r="AA319" s="102"/>
      <c r="AB319" s="103"/>
      <c r="AC319" s="101"/>
      <c r="AD319" s="102"/>
      <c r="AE319" s="102"/>
      <c r="AF319" s="103"/>
      <c r="AG319" s="123"/>
      <c r="AH319" s="102"/>
      <c r="AI319" s="102"/>
      <c r="AJ319" s="104"/>
      <c r="AK319" s="101"/>
      <c r="AL319" s="102"/>
      <c r="AM319" s="51"/>
      <c r="AN319" s="648" t="s">
        <v>8116</v>
      </c>
      <c r="AO319" s="607" t="str">
        <f t="shared" si="9"/>
        <v>해당없음</v>
      </c>
      <c r="AP319" s="179" t="str">
        <f>IF(AN319="해당없음","해당없음",INDEX($W$5:$AL$5, MATCH("◎", $W319:AL319,0)))</f>
        <v>해당없음</v>
      </c>
      <c r="AQ319" s="16" t="str">
        <f t="shared" si="8"/>
        <v>0인</v>
      </c>
      <c r="AR319" s="1" t="s">
        <v>2</v>
      </c>
    </row>
    <row r="320" spans="1:44" ht="27.6" customHeight="1" outlineLevel="1" x14ac:dyDescent="0.3">
      <c r="A320" s="33">
        <v>315</v>
      </c>
      <c r="B320" s="34">
        <v>277</v>
      </c>
      <c r="D320" s="451"/>
      <c r="E320" s="1163"/>
      <c r="F320" s="1202" t="s">
        <v>477</v>
      </c>
      <c r="G320" s="1167"/>
      <c r="H320" s="1203"/>
      <c r="I320" s="135" t="s">
        <v>63</v>
      </c>
      <c r="J320" s="203" t="s">
        <v>176</v>
      </c>
      <c r="K320" s="204">
        <v>9.4285714285714288</v>
      </c>
      <c r="L320" s="138" t="s">
        <v>78</v>
      </c>
      <c r="M320" s="64"/>
      <c r="N320" s="150">
        <v>3.2041666666666666</v>
      </c>
      <c r="O320" s="151">
        <v>8.3333333333333329E-2</v>
      </c>
      <c r="P320" s="151">
        <v>0</v>
      </c>
      <c r="Q320" s="151">
        <v>0</v>
      </c>
      <c r="R320" s="151">
        <v>8.3333333333333329E-2</v>
      </c>
      <c r="S320" s="151">
        <v>0.16666666666666666</v>
      </c>
      <c r="T320" s="151">
        <v>2.083333333333333</v>
      </c>
      <c r="U320" s="141">
        <v>2.9816666666666665</v>
      </c>
      <c r="V320" s="68"/>
      <c r="W320" s="142"/>
      <c r="X320" s="170"/>
      <c r="Y320" s="171"/>
      <c r="Z320" s="171"/>
      <c r="AA320" s="171"/>
      <c r="AB320" s="172"/>
      <c r="AC320" s="170"/>
      <c r="AD320" s="171"/>
      <c r="AE320" s="171"/>
      <c r="AF320" s="172"/>
      <c r="AG320" s="173"/>
      <c r="AH320" s="171"/>
      <c r="AI320" s="171"/>
      <c r="AJ320" s="174"/>
      <c r="AK320" s="170"/>
      <c r="AL320" s="171"/>
      <c r="AM320" s="148"/>
      <c r="AN320" s="648" t="s">
        <v>8116</v>
      </c>
      <c r="AO320" s="607" t="str">
        <f t="shared" si="9"/>
        <v>해당없음</v>
      </c>
      <c r="AP320" s="179" t="str">
        <f>IF(AN320="해당없음","해당없음",INDEX($W$5:$AL$5, MATCH("◎", $W320:AL320,0)))</f>
        <v>해당없음</v>
      </c>
      <c r="AQ320" s="16" t="str">
        <f t="shared" si="8"/>
        <v>0인</v>
      </c>
      <c r="AR320" s="1" t="s">
        <v>2</v>
      </c>
    </row>
    <row r="321" spans="1:44" ht="27.6" customHeight="1" outlineLevel="1" x14ac:dyDescent="0.3">
      <c r="A321" s="33">
        <v>316</v>
      </c>
      <c r="B321" s="34">
        <v>278</v>
      </c>
      <c r="D321" s="451"/>
      <c r="E321" s="1177" t="s">
        <v>478</v>
      </c>
      <c r="F321" s="1123" t="s">
        <v>479</v>
      </c>
      <c r="G321" s="1155" t="s">
        <v>480</v>
      </c>
      <c r="H321" s="1201"/>
      <c r="I321" s="60" t="s">
        <v>63</v>
      </c>
      <c r="J321" s="190" t="s">
        <v>43</v>
      </c>
      <c r="K321" s="216">
        <v>28.875</v>
      </c>
      <c r="L321" s="63" t="s">
        <v>78</v>
      </c>
      <c r="M321" s="64"/>
      <c r="N321" s="40">
        <v>3.8708333333333331</v>
      </c>
      <c r="O321" s="41">
        <v>2.9583333333333335</v>
      </c>
      <c r="P321" s="41">
        <v>0.16666666666666666</v>
      </c>
      <c r="Q321" s="41">
        <v>8.3333333333333329E-2</v>
      </c>
      <c r="R321" s="41">
        <v>8.3333333333333329E-2</v>
      </c>
      <c r="S321" s="41">
        <v>3.2916666666666665</v>
      </c>
      <c r="T321" s="41">
        <v>4.458333333333333</v>
      </c>
      <c r="U321" s="42">
        <v>5.7733333333333334</v>
      </c>
      <c r="V321" s="68"/>
      <c r="W321" s="115"/>
      <c r="X321" s="116"/>
      <c r="Y321" s="117"/>
      <c r="Z321" s="117"/>
      <c r="AA321" s="117"/>
      <c r="AB321" s="118"/>
      <c r="AC321" s="116"/>
      <c r="AD321" s="117"/>
      <c r="AE321" s="117"/>
      <c r="AF321" s="118"/>
      <c r="AG321" s="124"/>
      <c r="AH321" s="117"/>
      <c r="AI321" s="117"/>
      <c r="AJ321" s="119"/>
      <c r="AK321" s="116"/>
      <c r="AL321" s="117"/>
      <c r="AM321" s="49"/>
      <c r="AN321" s="648" t="s">
        <v>8116</v>
      </c>
      <c r="AO321" s="607" t="str">
        <f t="shared" si="9"/>
        <v>해당없음</v>
      </c>
      <c r="AP321" s="179" t="str">
        <f>IF(AN321="해당없음","해당없음",INDEX($W$5:$AL$5, MATCH("◎", $W321:AL321,0)))</f>
        <v>해당없음</v>
      </c>
      <c r="AQ321" s="16" t="str">
        <f t="shared" si="8"/>
        <v>0인</v>
      </c>
      <c r="AR321" s="1" t="s">
        <v>2</v>
      </c>
    </row>
    <row r="322" spans="1:44" ht="27.6" customHeight="1" outlineLevel="1" x14ac:dyDescent="0.3">
      <c r="A322" s="33">
        <v>317</v>
      </c>
      <c r="B322" s="34">
        <v>279</v>
      </c>
      <c r="D322" s="451"/>
      <c r="E322" s="1177"/>
      <c r="F322" s="1111"/>
      <c r="G322" s="1107" t="s">
        <v>481</v>
      </c>
      <c r="H322" s="1108"/>
      <c r="I322" s="69" t="s">
        <v>63</v>
      </c>
      <c r="J322" s="197" t="s">
        <v>43</v>
      </c>
      <c r="K322" s="198">
        <v>18.75</v>
      </c>
      <c r="L322" s="72" t="s">
        <v>78</v>
      </c>
      <c r="M322" s="64"/>
      <c r="N322" s="65">
        <v>3.3291666666666671</v>
      </c>
      <c r="O322" s="66">
        <v>0.70833333333333337</v>
      </c>
      <c r="P322" s="66">
        <v>2.7083333333333335</v>
      </c>
      <c r="Q322" s="66">
        <v>8.3333333333333329E-2</v>
      </c>
      <c r="R322" s="66">
        <v>8.3333333333333329E-2</v>
      </c>
      <c r="S322" s="66">
        <v>3.583333333333333</v>
      </c>
      <c r="T322" s="66">
        <v>4</v>
      </c>
      <c r="U322" s="73">
        <v>5.2483333333333331</v>
      </c>
      <c r="V322" s="68"/>
      <c r="W322" s="55"/>
      <c r="X322" s="101"/>
      <c r="Y322" s="102"/>
      <c r="Z322" s="102"/>
      <c r="AA322" s="102"/>
      <c r="AB322" s="103"/>
      <c r="AC322" s="101"/>
      <c r="AD322" s="102"/>
      <c r="AE322" s="102"/>
      <c r="AF322" s="103"/>
      <c r="AG322" s="123"/>
      <c r="AH322" s="102"/>
      <c r="AI322" s="102"/>
      <c r="AJ322" s="104"/>
      <c r="AK322" s="101"/>
      <c r="AL322" s="102"/>
      <c r="AM322" s="51"/>
      <c r="AN322" s="648" t="s">
        <v>8116</v>
      </c>
      <c r="AO322" s="607" t="str">
        <f t="shared" si="9"/>
        <v>해당없음</v>
      </c>
      <c r="AP322" s="179" t="str">
        <f>IF(AN322="해당없음","해당없음",INDEX($W$5:$AL$5, MATCH("◎", $W322:AL322,0)))</f>
        <v>해당없음</v>
      </c>
      <c r="AQ322" s="16" t="str">
        <f t="shared" si="8"/>
        <v>0인</v>
      </c>
      <c r="AR322" s="1" t="s">
        <v>2</v>
      </c>
    </row>
    <row r="323" spans="1:44" ht="27.6" customHeight="1" outlineLevel="1" x14ac:dyDescent="0.3">
      <c r="A323" s="33">
        <v>318</v>
      </c>
      <c r="B323" s="34">
        <v>280</v>
      </c>
      <c r="D323" s="451"/>
      <c r="E323" s="1177"/>
      <c r="F323" s="1111"/>
      <c r="G323" s="1107" t="s">
        <v>482</v>
      </c>
      <c r="H323" s="1108"/>
      <c r="I323" s="69" t="s">
        <v>63</v>
      </c>
      <c r="J323" s="197" t="s">
        <v>43</v>
      </c>
      <c r="K323" s="198">
        <v>16.5</v>
      </c>
      <c r="L323" s="72" t="s">
        <v>78</v>
      </c>
      <c r="M323" s="64"/>
      <c r="N323" s="65">
        <v>3.2875000000000001</v>
      </c>
      <c r="O323" s="66">
        <v>2.9583333333333335</v>
      </c>
      <c r="P323" s="66">
        <v>0.16666666666666666</v>
      </c>
      <c r="Q323" s="66">
        <v>8.3333333333333329E-2</v>
      </c>
      <c r="R323" s="66">
        <v>8.3333333333333329E-2</v>
      </c>
      <c r="S323" s="66">
        <v>3.2916666666666665</v>
      </c>
      <c r="T323" s="66">
        <v>4</v>
      </c>
      <c r="U323" s="73">
        <v>5.1733333333333338</v>
      </c>
      <c r="V323" s="68"/>
      <c r="W323" s="55"/>
      <c r="X323" s="101"/>
      <c r="Y323" s="102"/>
      <c r="Z323" s="102"/>
      <c r="AA323" s="102"/>
      <c r="AB323" s="103"/>
      <c r="AC323" s="101"/>
      <c r="AD323" s="102"/>
      <c r="AE323" s="102"/>
      <c r="AF323" s="103"/>
      <c r="AG323" s="123"/>
      <c r="AH323" s="102"/>
      <c r="AI323" s="102"/>
      <c r="AJ323" s="104"/>
      <c r="AK323" s="101"/>
      <c r="AL323" s="102"/>
      <c r="AM323" s="51"/>
      <c r="AN323" s="648" t="s">
        <v>8116</v>
      </c>
      <c r="AO323" s="607" t="str">
        <f t="shared" si="9"/>
        <v>해당없음</v>
      </c>
      <c r="AP323" s="179" t="str">
        <f>IF(AN323="해당없음","해당없음",INDEX($W$5:$AL$5, MATCH("◎", $W323:AL323,0)))</f>
        <v>해당없음</v>
      </c>
      <c r="AQ323" s="16" t="str">
        <f t="shared" si="8"/>
        <v>0인</v>
      </c>
      <c r="AR323" s="1" t="s">
        <v>2</v>
      </c>
    </row>
    <row r="324" spans="1:44" ht="27.6" customHeight="1" outlineLevel="1" x14ac:dyDescent="0.3">
      <c r="A324" s="33">
        <v>319</v>
      </c>
      <c r="B324" s="34">
        <v>281</v>
      </c>
      <c r="D324" s="451"/>
      <c r="E324" s="1177"/>
      <c r="F324" s="1111"/>
      <c r="G324" s="1107" t="s">
        <v>483</v>
      </c>
      <c r="H324" s="1108"/>
      <c r="I324" s="69" t="s">
        <v>63</v>
      </c>
      <c r="J324" s="197" t="s">
        <v>43</v>
      </c>
      <c r="K324" s="198">
        <v>14.5</v>
      </c>
      <c r="L324" s="72" t="s">
        <v>78</v>
      </c>
      <c r="M324" s="64"/>
      <c r="N324" s="65">
        <v>3.2875000000000001</v>
      </c>
      <c r="O324" s="66">
        <v>0.70833333333333337</v>
      </c>
      <c r="P324" s="66">
        <v>0.16666666666666666</v>
      </c>
      <c r="Q324" s="66">
        <v>1.375</v>
      </c>
      <c r="R324" s="66">
        <v>1.5</v>
      </c>
      <c r="S324" s="66">
        <v>3.75</v>
      </c>
      <c r="T324" s="66">
        <v>3.916666666666667</v>
      </c>
      <c r="U324" s="73">
        <v>5.1983333333333341</v>
      </c>
      <c r="V324" s="68"/>
      <c r="W324" s="55"/>
      <c r="X324" s="101"/>
      <c r="Y324" s="102"/>
      <c r="Z324" s="102"/>
      <c r="AA324" s="102"/>
      <c r="AB324" s="103"/>
      <c r="AC324" s="101"/>
      <c r="AD324" s="102"/>
      <c r="AE324" s="102"/>
      <c r="AF324" s="103"/>
      <c r="AG324" s="123"/>
      <c r="AH324" s="102"/>
      <c r="AI324" s="102"/>
      <c r="AJ324" s="104"/>
      <c r="AK324" s="101"/>
      <c r="AL324" s="102"/>
      <c r="AM324" s="51"/>
      <c r="AN324" s="648" t="s">
        <v>8116</v>
      </c>
      <c r="AO324" s="607" t="str">
        <f t="shared" si="9"/>
        <v>해당없음</v>
      </c>
      <c r="AP324" s="179" t="str">
        <f>IF(AN324="해당없음","해당없음",INDEX($W$5:$AL$5, MATCH("◎", $W324:AL324,0)))</f>
        <v>해당없음</v>
      </c>
      <c r="AQ324" s="16" t="str">
        <f t="shared" si="8"/>
        <v>0인</v>
      </c>
      <c r="AR324" s="1" t="s">
        <v>2</v>
      </c>
    </row>
    <row r="325" spans="1:44" ht="27.6" customHeight="1" outlineLevel="1" x14ac:dyDescent="0.3">
      <c r="A325" s="33">
        <v>320</v>
      </c>
      <c r="B325" s="34">
        <v>282</v>
      </c>
      <c r="D325" s="451"/>
      <c r="E325" s="1177"/>
      <c r="F325" s="1111"/>
      <c r="G325" s="1107" t="s">
        <v>484</v>
      </c>
      <c r="H325" s="1108"/>
      <c r="I325" s="69" t="s">
        <v>63</v>
      </c>
      <c r="J325" s="197" t="s">
        <v>43</v>
      </c>
      <c r="K325" s="198">
        <v>14.5</v>
      </c>
      <c r="L325" s="72" t="s">
        <v>78</v>
      </c>
      <c r="M325" s="64"/>
      <c r="N325" s="65">
        <v>3.2875000000000001</v>
      </c>
      <c r="O325" s="66">
        <v>1.75</v>
      </c>
      <c r="P325" s="66">
        <v>1.7916666666666665</v>
      </c>
      <c r="Q325" s="66">
        <v>8.3333333333333329E-2</v>
      </c>
      <c r="R325" s="66">
        <v>8.3333333333333329E-2</v>
      </c>
      <c r="S325" s="66">
        <v>3.708333333333333</v>
      </c>
      <c r="T325" s="66">
        <v>4</v>
      </c>
      <c r="U325" s="73">
        <v>5.2566666666666668</v>
      </c>
      <c r="V325" s="68"/>
      <c r="W325" s="55"/>
      <c r="X325" s="101"/>
      <c r="Y325" s="102"/>
      <c r="Z325" s="102"/>
      <c r="AA325" s="102"/>
      <c r="AB325" s="103"/>
      <c r="AC325" s="101"/>
      <c r="AD325" s="102"/>
      <c r="AE325" s="102"/>
      <c r="AF325" s="103"/>
      <c r="AG325" s="123"/>
      <c r="AH325" s="102"/>
      <c r="AI325" s="102"/>
      <c r="AJ325" s="104"/>
      <c r="AK325" s="101"/>
      <c r="AL325" s="102"/>
      <c r="AM325" s="51"/>
      <c r="AN325" s="648" t="s">
        <v>8116</v>
      </c>
      <c r="AO325" s="607" t="str">
        <f t="shared" si="9"/>
        <v>해당없음</v>
      </c>
      <c r="AP325" s="179" t="str">
        <f>IF(AN325="해당없음","해당없음",INDEX($W$5:$AL$5, MATCH("◎", $W325:AL325,0)))</f>
        <v>해당없음</v>
      </c>
      <c r="AQ325" s="16" t="str">
        <f t="shared" si="8"/>
        <v>0인</v>
      </c>
      <c r="AR325" s="1" t="s">
        <v>2</v>
      </c>
    </row>
    <row r="326" spans="1:44" ht="27.6" customHeight="1" outlineLevel="1" x14ac:dyDescent="0.3">
      <c r="A326" s="33">
        <v>321</v>
      </c>
      <c r="B326" s="34">
        <v>283</v>
      </c>
      <c r="D326" s="451"/>
      <c r="E326" s="1177"/>
      <c r="F326" s="1111"/>
      <c r="G326" s="1107" t="s">
        <v>485</v>
      </c>
      <c r="H326" s="1108"/>
      <c r="I326" s="69" t="s">
        <v>63</v>
      </c>
      <c r="J326" s="197" t="s">
        <v>43</v>
      </c>
      <c r="K326" s="198">
        <v>12.5</v>
      </c>
      <c r="L326" s="72" t="s">
        <v>78</v>
      </c>
      <c r="M326" s="64"/>
      <c r="N326" s="65">
        <v>3.2875000000000001</v>
      </c>
      <c r="O326" s="66">
        <v>2.2083333333333335</v>
      </c>
      <c r="P326" s="66">
        <v>0.16666666666666666</v>
      </c>
      <c r="Q326" s="66">
        <v>8.3333333333333329E-2</v>
      </c>
      <c r="R326" s="66">
        <v>0.20833333333333334</v>
      </c>
      <c r="S326" s="66">
        <v>2.6666666666666665</v>
      </c>
      <c r="T326" s="66">
        <v>3.958333333333333</v>
      </c>
      <c r="U326" s="73">
        <v>5.0149999999999997</v>
      </c>
      <c r="V326" s="68"/>
      <c r="W326" s="55"/>
      <c r="X326" s="101"/>
      <c r="Y326" s="102"/>
      <c r="Z326" s="102"/>
      <c r="AA326" s="102"/>
      <c r="AB326" s="103"/>
      <c r="AC326" s="101"/>
      <c r="AD326" s="102"/>
      <c r="AE326" s="102"/>
      <c r="AF326" s="103"/>
      <c r="AG326" s="123"/>
      <c r="AH326" s="102"/>
      <c r="AI326" s="102"/>
      <c r="AJ326" s="104"/>
      <c r="AK326" s="101"/>
      <c r="AL326" s="102"/>
      <c r="AM326" s="51"/>
      <c r="AN326" s="648" t="s">
        <v>8116</v>
      </c>
      <c r="AO326" s="607" t="str">
        <f t="shared" si="9"/>
        <v>해당없음</v>
      </c>
      <c r="AP326" s="179" t="str">
        <f>IF(AN326="해당없음","해당없음",INDEX($W$5:$AL$5, MATCH("◎", $W326:AL326,0)))</f>
        <v>해당없음</v>
      </c>
      <c r="AQ326" s="16" t="str">
        <f t="shared" ref="AQ326:AQ389" si="10">IF(COUNTIF(W326:AL326,"◎")=1,"1인",COUNTIF(W326:AL326,"◎")&amp;"인")</f>
        <v>0인</v>
      </c>
      <c r="AR326" s="1" t="s">
        <v>2</v>
      </c>
    </row>
    <row r="327" spans="1:44" ht="27.6" customHeight="1" outlineLevel="1" x14ac:dyDescent="0.3">
      <c r="A327" s="33">
        <v>322</v>
      </c>
      <c r="B327" s="34">
        <v>284</v>
      </c>
      <c r="D327" s="451"/>
      <c r="E327" s="1177"/>
      <c r="F327" s="1111"/>
      <c r="G327" s="1107" t="s">
        <v>486</v>
      </c>
      <c r="H327" s="1108"/>
      <c r="I327" s="69" t="s">
        <v>63</v>
      </c>
      <c r="J327" s="197" t="s">
        <v>43</v>
      </c>
      <c r="K327" s="198">
        <v>18.75</v>
      </c>
      <c r="L327" s="72" t="s">
        <v>78</v>
      </c>
      <c r="M327" s="64"/>
      <c r="N327" s="65">
        <v>3.6625000000000001</v>
      </c>
      <c r="O327" s="66">
        <v>2.7083333333333335</v>
      </c>
      <c r="P327" s="66">
        <v>2.5416666666666665</v>
      </c>
      <c r="Q327" s="66">
        <v>8.3333333333333329E-2</v>
      </c>
      <c r="R327" s="66">
        <v>8.3333333333333329E-2</v>
      </c>
      <c r="S327" s="66">
        <v>5.4166666666666661</v>
      </c>
      <c r="T327" s="66">
        <v>4.5</v>
      </c>
      <c r="U327" s="73">
        <v>6.1483333333333334</v>
      </c>
      <c r="V327" s="68"/>
      <c r="W327" s="55"/>
      <c r="X327" s="101"/>
      <c r="Y327" s="102"/>
      <c r="Z327" s="102"/>
      <c r="AA327" s="102"/>
      <c r="AB327" s="103"/>
      <c r="AC327" s="101"/>
      <c r="AD327" s="102"/>
      <c r="AE327" s="102"/>
      <c r="AF327" s="103"/>
      <c r="AG327" s="123"/>
      <c r="AH327" s="102"/>
      <c r="AI327" s="102"/>
      <c r="AJ327" s="104"/>
      <c r="AK327" s="101"/>
      <c r="AL327" s="102"/>
      <c r="AM327" s="51"/>
      <c r="AN327" s="648" t="s">
        <v>8116</v>
      </c>
      <c r="AO327" s="607" t="str">
        <f t="shared" ref="AO327:AO390" si="11">IF(AN327="해당없음","해당없음",_xlfn.TEXTJOIN(",",TRUE,AP327:AP327))</f>
        <v>해당없음</v>
      </c>
      <c r="AP327" s="179" t="str">
        <f>IF(AN327="해당없음","해당없음",INDEX($W$5:$AL$5, MATCH("◎", $W327:AL327,0)))</f>
        <v>해당없음</v>
      </c>
      <c r="AQ327" s="16" t="str">
        <f t="shared" si="10"/>
        <v>0인</v>
      </c>
      <c r="AR327" s="1" t="s">
        <v>2</v>
      </c>
    </row>
    <row r="328" spans="1:44" ht="27.6" customHeight="1" outlineLevel="1" x14ac:dyDescent="0.3">
      <c r="A328" s="33">
        <v>323</v>
      </c>
      <c r="B328" s="34">
        <v>285</v>
      </c>
      <c r="D328" s="451"/>
      <c r="E328" s="1177"/>
      <c r="F328" s="1111"/>
      <c r="G328" s="1107" t="s">
        <v>487</v>
      </c>
      <c r="H328" s="1108"/>
      <c r="I328" s="69" t="s">
        <v>63</v>
      </c>
      <c r="J328" s="197" t="s">
        <v>43</v>
      </c>
      <c r="K328" s="198">
        <v>12.5</v>
      </c>
      <c r="L328" s="72" t="s">
        <v>78</v>
      </c>
      <c r="M328" s="64"/>
      <c r="N328" s="65">
        <v>3.2875000000000001</v>
      </c>
      <c r="O328" s="66">
        <v>1.5416666666666665</v>
      </c>
      <c r="P328" s="66">
        <v>1.4166666666666667</v>
      </c>
      <c r="Q328" s="66">
        <v>8.3333333333333329E-2</v>
      </c>
      <c r="R328" s="66">
        <v>8.3333333333333329E-2</v>
      </c>
      <c r="S328" s="66">
        <v>3.125</v>
      </c>
      <c r="T328" s="66">
        <v>4.041666666666667</v>
      </c>
      <c r="U328" s="73">
        <v>5.1733333333333338</v>
      </c>
      <c r="V328" s="68"/>
      <c r="W328" s="55"/>
      <c r="X328" s="101"/>
      <c r="Y328" s="102"/>
      <c r="Z328" s="102"/>
      <c r="AA328" s="102"/>
      <c r="AB328" s="103"/>
      <c r="AC328" s="101"/>
      <c r="AD328" s="102"/>
      <c r="AE328" s="102"/>
      <c r="AF328" s="103"/>
      <c r="AG328" s="123"/>
      <c r="AH328" s="102"/>
      <c r="AI328" s="102"/>
      <c r="AJ328" s="104"/>
      <c r="AK328" s="101"/>
      <c r="AL328" s="102"/>
      <c r="AM328" s="51"/>
      <c r="AN328" s="648" t="s">
        <v>8116</v>
      </c>
      <c r="AO328" s="607" t="str">
        <f t="shared" si="11"/>
        <v>해당없음</v>
      </c>
      <c r="AP328" s="179" t="str">
        <f>IF(AN328="해당없음","해당없음",INDEX($W$5:$AL$5, MATCH("◎", $W328:AL328,0)))</f>
        <v>해당없음</v>
      </c>
      <c r="AQ328" s="16" t="str">
        <f t="shared" si="10"/>
        <v>0인</v>
      </c>
      <c r="AR328" s="1" t="s">
        <v>2</v>
      </c>
    </row>
    <row r="329" spans="1:44" ht="27.6" customHeight="1" outlineLevel="1" x14ac:dyDescent="0.3">
      <c r="A329" s="33">
        <v>324</v>
      </c>
      <c r="B329" s="34">
        <v>286</v>
      </c>
      <c r="D329" s="451"/>
      <c r="E329" s="1177"/>
      <c r="F329" s="1111"/>
      <c r="G329" s="1107" t="s">
        <v>488</v>
      </c>
      <c r="H329" s="1108"/>
      <c r="I329" s="69" t="s">
        <v>63</v>
      </c>
      <c r="J329" s="197" t="s">
        <v>43</v>
      </c>
      <c r="K329" s="198">
        <v>9.25</v>
      </c>
      <c r="L329" s="72" t="s">
        <v>78</v>
      </c>
      <c r="M329" s="64"/>
      <c r="N329" s="65">
        <v>3.3708333333333331</v>
      </c>
      <c r="O329" s="66">
        <v>8.3333333333333329E-2</v>
      </c>
      <c r="P329" s="66">
        <v>0.16666666666666666</v>
      </c>
      <c r="Q329" s="66">
        <v>8.3333333333333329E-2</v>
      </c>
      <c r="R329" s="66">
        <v>8.3333333333333329E-2</v>
      </c>
      <c r="S329" s="66">
        <v>0.41666666666666663</v>
      </c>
      <c r="T329" s="66">
        <v>3.25</v>
      </c>
      <c r="U329" s="73">
        <v>4.0316666666666663</v>
      </c>
      <c r="V329" s="68"/>
      <c r="W329" s="55"/>
      <c r="X329" s="101"/>
      <c r="Y329" s="102"/>
      <c r="Z329" s="102"/>
      <c r="AA329" s="102"/>
      <c r="AB329" s="103"/>
      <c r="AC329" s="101"/>
      <c r="AD329" s="102"/>
      <c r="AE329" s="102"/>
      <c r="AF329" s="103"/>
      <c r="AG329" s="123"/>
      <c r="AH329" s="102"/>
      <c r="AI329" s="102"/>
      <c r="AJ329" s="104"/>
      <c r="AK329" s="101"/>
      <c r="AL329" s="102"/>
      <c r="AM329" s="51"/>
      <c r="AN329" s="648" t="s">
        <v>8116</v>
      </c>
      <c r="AO329" s="607" t="str">
        <f t="shared" si="11"/>
        <v>해당없음</v>
      </c>
      <c r="AP329" s="179" t="str">
        <f>IF(AN329="해당없음","해당없음",INDEX($W$5:$AL$5, MATCH("◎", $W329:AL329,0)))</f>
        <v>해당없음</v>
      </c>
      <c r="AQ329" s="16" t="str">
        <f t="shared" si="10"/>
        <v>0인</v>
      </c>
      <c r="AR329" s="1" t="s">
        <v>2</v>
      </c>
    </row>
    <row r="330" spans="1:44" ht="27.6" customHeight="1" outlineLevel="1" x14ac:dyDescent="0.3">
      <c r="A330" s="33">
        <v>325</v>
      </c>
      <c r="B330" s="34">
        <v>287</v>
      </c>
      <c r="D330" s="451"/>
      <c r="E330" s="1177"/>
      <c r="F330" s="1202" t="s">
        <v>489</v>
      </c>
      <c r="G330" s="1167"/>
      <c r="H330" s="1167"/>
      <c r="I330" s="135" t="s">
        <v>63</v>
      </c>
      <c r="J330" s="203" t="s">
        <v>43</v>
      </c>
      <c r="K330" s="204">
        <v>12.75</v>
      </c>
      <c r="L330" s="138" t="s">
        <v>78</v>
      </c>
      <c r="M330" s="64"/>
      <c r="N330" s="150">
        <v>3.5791666666666671</v>
      </c>
      <c r="O330" s="151">
        <v>1.4166666666666665</v>
      </c>
      <c r="P330" s="151">
        <v>1.4166666666666665</v>
      </c>
      <c r="Q330" s="151">
        <v>1.3333333333333335</v>
      </c>
      <c r="R330" s="151">
        <v>1.3333333333333335</v>
      </c>
      <c r="S330" s="151">
        <v>5.5</v>
      </c>
      <c r="T330" s="151">
        <v>4.25</v>
      </c>
      <c r="U330" s="141">
        <v>5.9316666666666666</v>
      </c>
      <c r="V330" s="68"/>
      <c r="W330" s="142"/>
      <c r="X330" s="170"/>
      <c r="Y330" s="171"/>
      <c r="Z330" s="171"/>
      <c r="AA330" s="171"/>
      <c r="AB330" s="172"/>
      <c r="AC330" s="170"/>
      <c r="AD330" s="171"/>
      <c r="AE330" s="171"/>
      <c r="AF330" s="172"/>
      <c r="AG330" s="173"/>
      <c r="AH330" s="171"/>
      <c r="AI330" s="171"/>
      <c r="AJ330" s="174"/>
      <c r="AK330" s="170"/>
      <c r="AL330" s="171"/>
      <c r="AM330" s="148"/>
      <c r="AN330" s="648" t="s">
        <v>8116</v>
      </c>
      <c r="AO330" s="607" t="str">
        <f t="shared" si="11"/>
        <v>해당없음</v>
      </c>
      <c r="AP330" s="179" t="str">
        <f>IF(AN330="해당없음","해당없음",INDEX($W$5:$AL$5, MATCH("◎", $W330:AL330,0)))</f>
        <v>해당없음</v>
      </c>
      <c r="AQ330" s="16" t="str">
        <f t="shared" si="10"/>
        <v>0인</v>
      </c>
      <c r="AR330" s="1" t="s">
        <v>2</v>
      </c>
    </row>
    <row r="331" spans="1:44" ht="27.6" customHeight="1" outlineLevel="1" x14ac:dyDescent="0.3">
      <c r="A331" s="33">
        <v>326</v>
      </c>
      <c r="B331" s="34">
        <v>288</v>
      </c>
      <c r="D331" s="451"/>
      <c r="E331" s="1219" t="s">
        <v>490</v>
      </c>
      <c r="F331" s="697" t="s">
        <v>491</v>
      </c>
      <c r="G331" s="686"/>
      <c r="H331" s="713"/>
      <c r="I331" s="69" t="s">
        <v>27</v>
      </c>
      <c r="J331" s="190" t="s">
        <v>43</v>
      </c>
      <c r="K331" s="216">
        <v>12</v>
      </c>
      <c r="L331" s="63" t="s">
        <v>78</v>
      </c>
      <c r="M331" s="64"/>
      <c r="N331" s="40">
        <v>3</v>
      </c>
      <c r="O331" s="41">
        <v>0</v>
      </c>
      <c r="P331" s="41">
        <v>0</v>
      </c>
      <c r="Q331" s="41">
        <v>0</v>
      </c>
      <c r="R331" s="41">
        <v>1</v>
      </c>
      <c r="S331" s="41">
        <v>1</v>
      </c>
      <c r="T331" s="41">
        <v>2.4</v>
      </c>
      <c r="U331" s="42">
        <v>3.32</v>
      </c>
      <c r="V331" s="68"/>
      <c r="W331" s="55"/>
      <c r="X331" s="101"/>
      <c r="Y331" s="102"/>
      <c r="Z331" s="102"/>
      <c r="AA331" s="102"/>
      <c r="AB331" s="103"/>
      <c r="AC331" s="101"/>
      <c r="AD331" s="102"/>
      <c r="AE331" s="102"/>
      <c r="AF331" s="103"/>
      <c r="AG331" s="123"/>
      <c r="AH331" s="102"/>
      <c r="AI331" s="102"/>
      <c r="AJ331" s="104"/>
      <c r="AK331" s="101"/>
      <c r="AL331" s="102"/>
      <c r="AM331" s="51"/>
      <c r="AN331" s="648" t="s">
        <v>8116</v>
      </c>
      <c r="AO331" s="607" t="str">
        <f t="shared" si="11"/>
        <v>해당없음</v>
      </c>
      <c r="AP331" s="179" t="str">
        <f>IF(AN331="해당없음","해당없음",INDEX($W$5:$AL$5, MATCH("◎", $W331:AL331,0)))</f>
        <v>해당없음</v>
      </c>
      <c r="AQ331" s="16" t="str">
        <f t="shared" si="10"/>
        <v>0인</v>
      </c>
      <c r="AR331" s="1" t="s">
        <v>2</v>
      </c>
    </row>
    <row r="332" spans="1:44" ht="27.6" customHeight="1" outlineLevel="1" x14ac:dyDescent="0.3">
      <c r="A332" s="33">
        <v>327</v>
      </c>
      <c r="B332" s="34">
        <v>289</v>
      </c>
      <c r="D332" s="700"/>
      <c r="E332" s="1178"/>
      <c r="F332" s="714" t="s">
        <v>492</v>
      </c>
      <c r="G332" s="694"/>
      <c r="H332" s="715"/>
      <c r="I332" s="135" t="s">
        <v>27</v>
      </c>
      <c r="J332" s="203" t="s">
        <v>43</v>
      </c>
      <c r="K332" s="204">
        <v>3</v>
      </c>
      <c r="L332" s="138" t="s">
        <v>78</v>
      </c>
      <c r="M332" s="269"/>
      <c r="N332" s="150">
        <v>2.7166666666666668</v>
      </c>
      <c r="O332" s="151">
        <v>0</v>
      </c>
      <c r="P332" s="151">
        <v>0</v>
      </c>
      <c r="Q332" s="151">
        <v>0</v>
      </c>
      <c r="R332" s="151">
        <v>0.83333333333333337</v>
      </c>
      <c r="S332" s="151">
        <v>0.83333333333333337</v>
      </c>
      <c r="T332" s="151">
        <v>2.5</v>
      </c>
      <c r="U332" s="141">
        <v>3.2533333333333334</v>
      </c>
      <c r="V332" s="68"/>
      <c r="W332" s="142"/>
      <c r="X332" s="170"/>
      <c r="Y332" s="171"/>
      <c r="Z332" s="171"/>
      <c r="AA332" s="171"/>
      <c r="AB332" s="172"/>
      <c r="AC332" s="170"/>
      <c r="AD332" s="171"/>
      <c r="AE332" s="171"/>
      <c r="AF332" s="172"/>
      <c r="AG332" s="173"/>
      <c r="AH332" s="171"/>
      <c r="AI332" s="171"/>
      <c r="AJ332" s="174"/>
      <c r="AK332" s="170"/>
      <c r="AL332" s="171"/>
      <c r="AM332" s="148" t="s">
        <v>493</v>
      </c>
      <c r="AN332" s="648" t="s">
        <v>8116</v>
      </c>
      <c r="AO332" s="607" t="str">
        <f t="shared" si="11"/>
        <v>해당없음</v>
      </c>
      <c r="AP332" s="179" t="str">
        <f>IF(AN332="해당없음","해당없음",INDEX($W$5:$AL$5, MATCH("◎", $W332:AL332,0)))</f>
        <v>해당없음</v>
      </c>
      <c r="AQ332" s="16" t="str">
        <f t="shared" si="10"/>
        <v>0인</v>
      </c>
      <c r="AR332" s="1" t="s">
        <v>2</v>
      </c>
    </row>
    <row r="333" spans="1:44" ht="27.6" customHeight="1" x14ac:dyDescent="0.3">
      <c r="A333" s="33">
        <v>328</v>
      </c>
      <c r="B333" s="270">
        <v>1</v>
      </c>
      <c r="D333" s="670"/>
      <c r="E333" s="1215" t="s">
        <v>494</v>
      </c>
      <c r="F333" s="1123" t="s">
        <v>495</v>
      </c>
      <c r="G333" s="1124" t="s">
        <v>496</v>
      </c>
      <c r="H333" s="719" t="s">
        <v>497</v>
      </c>
      <c r="I333" s="271" t="s">
        <v>122</v>
      </c>
      <c r="J333" s="271" t="s">
        <v>129</v>
      </c>
      <c r="K333" s="272">
        <v>2.75</v>
      </c>
      <c r="L333" s="273" t="s">
        <v>78</v>
      </c>
      <c r="M333" s="274"/>
      <c r="N333" s="125">
        <v>2.4</v>
      </c>
      <c r="O333" s="126">
        <v>0.15625</v>
      </c>
      <c r="P333" s="126">
        <v>0.28125</v>
      </c>
      <c r="Q333" s="126">
        <v>0.15625</v>
      </c>
      <c r="R333" s="126">
        <v>0.15625</v>
      </c>
      <c r="S333" s="126">
        <v>0.75</v>
      </c>
      <c r="T333" s="126">
        <v>2.65625</v>
      </c>
      <c r="U333" s="275">
        <v>3.2349999999999999</v>
      </c>
      <c r="V333" s="276"/>
      <c r="W333" s="277"/>
      <c r="X333" s="278"/>
      <c r="Y333" s="279"/>
      <c r="Z333" s="279"/>
      <c r="AA333" s="279"/>
      <c r="AB333" s="280"/>
      <c r="AC333" s="278"/>
      <c r="AD333" s="279"/>
      <c r="AE333" s="279"/>
      <c r="AF333" s="280"/>
      <c r="AG333" s="281"/>
      <c r="AH333" s="279"/>
      <c r="AI333" s="279"/>
      <c r="AJ333" s="280"/>
      <c r="AK333" s="278"/>
      <c r="AL333" s="279"/>
      <c r="AM333" s="282"/>
      <c r="AN333" s="648" t="s">
        <v>8116</v>
      </c>
      <c r="AO333" s="607" t="str">
        <f t="shared" si="11"/>
        <v>해당없음</v>
      </c>
      <c r="AP333" s="179" t="str">
        <f>IF(AN333="해당없음","해당없음",INDEX($W$5:$AL$5, MATCH("◎", $W333:AL333,0)))</f>
        <v>해당없음</v>
      </c>
      <c r="AQ333" s="16" t="str">
        <f t="shared" si="10"/>
        <v>0인</v>
      </c>
      <c r="AR333" s="1" t="s">
        <v>2</v>
      </c>
    </row>
    <row r="334" spans="1:44" ht="27.6" customHeight="1" x14ac:dyDescent="0.3">
      <c r="A334" s="33">
        <v>329</v>
      </c>
      <c r="B334" s="270">
        <v>2</v>
      </c>
      <c r="D334" s="451" t="s">
        <v>498</v>
      </c>
      <c r="E334" s="1216"/>
      <c r="F334" s="1111"/>
      <c r="G334" s="1125"/>
      <c r="H334" s="720" t="s">
        <v>499</v>
      </c>
      <c r="I334" s="230" t="s">
        <v>122</v>
      </c>
      <c r="J334" s="230" t="s">
        <v>129</v>
      </c>
      <c r="K334" s="283">
        <v>34.75</v>
      </c>
      <c r="L334" s="284" t="s">
        <v>78</v>
      </c>
      <c r="M334" s="274"/>
      <c r="N334" s="285">
        <v>3.9874999999999998</v>
      </c>
      <c r="O334" s="286">
        <v>1.28125</v>
      </c>
      <c r="P334" s="286">
        <v>0.65625</v>
      </c>
      <c r="Q334" s="286">
        <v>0.34375</v>
      </c>
      <c r="R334" s="286">
        <v>0.46875</v>
      </c>
      <c r="S334" s="286">
        <v>2.75</v>
      </c>
      <c r="T334" s="286">
        <v>3.53125</v>
      </c>
      <c r="U334" s="287">
        <v>4.9700000000000006</v>
      </c>
      <c r="V334" s="276"/>
      <c r="W334" s="288"/>
      <c r="X334" s="289"/>
      <c r="Y334" s="290"/>
      <c r="Z334" s="290"/>
      <c r="AA334" s="290"/>
      <c r="AB334" s="291"/>
      <c r="AC334" s="289"/>
      <c r="AD334" s="290"/>
      <c r="AE334" s="290"/>
      <c r="AF334" s="291"/>
      <c r="AG334" s="292"/>
      <c r="AH334" s="290"/>
      <c r="AI334" s="290"/>
      <c r="AJ334" s="291"/>
      <c r="AK334" s="289"/>
      <c r="AL334" s="290"/>
      <c r="AM334" s="293"/>
      <c r="AN334" s="648" t="s">
        <v>8116</v>
      </c>
      <c r="AO334" s="607" t="str">
        <f t="shared" si="11"/>
        <v>해당없음</v>
      </c>
      <c r="AP334" s="179" t="str">
        <f>IF(AN334="해당없음","해당없음",INDEX($W$5:$AL$5, MATCH("◎", $W334:AL334,0)))</f>
        <v>해당없음</v>
      </c>
      <c r="AQ334" s="16" t="str">
        <f t="shared" si="10"/>
        <v>0인</v>
      </c>
      <c r="AR334" s="1" t="s">
        <v>2</v>
      </c>
    </row>
    <row r="335" spans="1:44" ht="27.6" customHeight="1" x14ac:dyDescent="0.3">
      <c r="A335" s="33">
        <v>330</v>
      </c>
      <c r="B335" s="270">
        <v>3</v>
      </c>
      <c r="D335" s="451" t="s">
        <v>52</v>
      </c>
      <c r="E335" s="1216"/>
      <c r="F335" s="1111"/>
      <c r="G335" s="1125"/>
      <c r="H335" s="720" t="s">
        <v>500</v>
      </c>
      <c r="I335" s="230" t="s">
        <v>122</v>
      </c>
      <c r="J335" s="230" t="s">
        <v>129</v>
      </c>
      <c r="K335" s="283">
        <v>34.666666666666664</v>
      </c>
      <c r="L335" s="284" t="s">
        <v>78</v>
      </c>
      <c r="M335" s="274"/>
      <c r="N335" s="285">
        <v>3.9249999999999998</v>
      </c>
      <c r="O335" s="286">
        <v>1.28125</v>
      </c>
      <c r="P335" s="286">
        <v>0.28125</v>
      </c>
      <c r="Q335" s="286">
        <v>0.15625</v>
      </c>
      <c r="R335" s="286">
        <v>0.15625</v>
      </c>
      <c r="S335" s="286">
        <v>1.875</v>
      </c>
      <c r="T335" s="286">
        <v>3</v>
      </c>
      <c r="U335" s="287">
        <v>4.3449999999999998</v>
      </c>
      <c r="V335" s="276"/>
      <c r="W335" s="288"/>
      <c r="X335" s="289"/>
      <c r="Y335" s="290"/>
      <c r="Z335" s="290"/>
      <c r="AA335" s="290"/>
      <c r="AB335" s="291"/>
      <c r="AC335" s="289"/>
      <c r="AD335" s="290"/>
      <c r="AE335" s="290"/>
      <c r="AF335" s="291"/>
      <c r="AG335" s="292"/>
      <c r="AH335" s="290"/>
      <c r="AI335" s="290"/>
      <c r="AJ335" s="291"/>
      <c r="AK335" s="289"/>
      <c r="AL335" s="290"/>
      <c r="AM335" s="293"/>
      <c r="AN335" s="648" t="s">
        <v>8116</v>
      </c>
      <c r="AO335" s="607" t="str">
        <f t="shared" si="11"/>
        <v>해당없음</v>
      </c>
      <c r="AP335" s="179" t="str">
        <f>IF(AN335="해당없음","해당없음",INDEX($W$5:$AL$5, MATCH("◎", $W335:AL335,0)))</f>
        <v>해당없음</v>
      </c>
      <c r="AQ335" s="16" t="str">
        <f t="shared" si="10"/>
        <v>0인</v>
      </c>
      <c r="AR335" s="1" t="s">
        <v>2</v>
      </c>
    </row>
    <row r="336" spans="1:44" ht="27.6" customHeight="1" x14ac:dyDescent="0.3">
      <c r="A336" s="33">
        <v>331</v>
      </c>
      <c r="B336" s="270">
        <v>5</v>
      </c>
      <c r="D336" s="451"/>
      <c r="E336" s="1216"/>
      <c r="F336" s="1111"/>
      <c r="G336" s="1125"/>
      <c r="H336" s="720" t="s">
        <v>501</v>
      </c>
      <c r="I336" s="230" t="s">
        <v>71</v>
      </c>
      <c r="J336" s="230" t="s">
        <v>129</v>
      </c>
      <c r="K336" s="283">
        <v>16.714285714285715</v>
      </c>
      <c r="L336" s="284" t="s">
        <v>78</v>
      </c>
      <c r="M336" s="274"/>
      <c r="N336" s="285">
        <v>3.7062499999999998</v>
      </c>
      <c r="O336" s="286">
        <v>2.0625</v>
      </c>
      <c r="P336" s="286">
        <v>1.03125</v>
      </c>
      <c r="Q336" s="286">
        <v>0.15625</v>
      </c>
      <c r="R336" s="286">
        <v>3.125E-2</v>
      </c>
      <c r="S336" s="286">
        <v>3.28125</v>
      </c>
      <c r="T336" s="286">
        <v>3.28125</v>
      </c>
      <c r="U336" s="287">
        <v>4.7637499999999999</v>
      </c>
      <c r="V336" s="276"/>
      <c r="W336" s="288"/>
      <c r="X336" s="289"/>
      <c r="Y336" s="290"/>
      <c r="Z336" s="290"/>
      <c r="AA336" s="290"/>
      <c r="AB336" s="291"/>
      <c r="AC336" s="289"/>
      <c r="AD336" s="290"/>
      <c r="AE336" s="290"/>
      <c r="AF336" s="291"/>
      <c r="AG336" s="292"/>
      <c r="AH336" s="290"/>
      <c r="AI336" s="290"/>
      <c r="AJ336" s="291"/>
      <c r="AK336" s="289"/>
      <c r="AL336" s="290"/>
      <c r="AM336" s="293"/>
      <c r="AN336" s="648" t="s">
        <v>8116</v>
      </c>
      <c r="AO336" s="607" t="str">
        <f t="shared" si="11"/>
        <v>해당없음</v>
      </c>
      <c r="AP336" s="179" t="str">
        <f>IF(AN336="해당없음","해당없음",INDEX($W$5:$AL$5, MATCH("◎", $W336:AL336,0)))</f>
        <v>해당없음</v>
      </c>
      <c r="AQ336" s="16" t="str">
        <f t="shared" si="10"/>
        <v>0인</v>
      </c>
      <c r="AR336" s="1" t="s">
        <v>2</v>
      </c>
    </row>
    <row r="337" spans="1:44" ht="27.6" customHeight="1" x14ac:dyDescent="0.3">
      <c r="A337" s="33">
        <v>332</v>
      </c>
      <c r="B337" s="270">
        <v>6</v>
      </c>
      <c r="D337" s="451"/>
      <c r="E337" s="1216"/>
      <c r="F337" s="1111"/>
      <c r="G337" s="1125"/>
      <c r="H337" s="720" t="s">
        <v>502</v>
      </c>
      <c r="I337" s="230" t="s">
        <v>122</v>
      </c>
      <c r="J337" s="230" t="s">
        <v>129</v>
      </c>
      <c r="K337" s="283">
        <v>2.9166666666666665</v>
      </c>
      <c r="L337" s="284" t="s">
        <v>78</v>
      </c>
      <c r="M337" s="274"/>
      <c r="N337" s="285">
        <v>2.4125000000000001</v>
      </c>
      <c r="O337" s="286">
        <v>0.59375</v>
      </c>
      <c r="P337" s="286">
        <v>0.28125</v>
      </c>
      <c r="Q337" s="286">
        <v>0.15625</v>
      </c>
      <c r="R337" s="286">
        <v>0.15625</v>
      </c>
      <c r="S337" s="286">
        <v>1.1875</v>
      </c>
      <c r="T337" s="286">
        <v>2</v>
      </c>
      <c r="U337" s="287">
        <v>2.8025000000000002</v>
      </c>
      <c r="V337" s="276"/>
      <c r="W337" s="288"/>
      <c r="X337" s="289"/>
      <c r="Y337" s="290"/>
      <c r="Z337" s="290"/>
      <c r="AA337" s="290"/>
      <c r="AB337" s="291"/>
      <c r="AC337" s="289"/>
      <c r="AD337" s="290"/>
      <c r="AE337" s="290"/>
      <c r="AF337" s="291"/>
      <c r="AG337" s="292"/>
      <c r="AH337" s="290"/>
      <c r="AI337" s="290"/>
      <c r="AJ337" s="291"/>
      <c r="AK337" s="289"/>
      <c r="AL337" s="290"/>
      <c r="AM337" s="293"/>
      <c r="AN337" s="648" t="s">
        <v>8116</v>
      </c>
      <c r="AO337" s="607" t="str">
        <f t="shared" si="11"/>
        <v>해당없음</v>
      </c>
      <c r="AP337" s="179" t="str">
        <f>IF(AN337="해당없음","해당없음",INDEX($W$5:$AL$5, MATCH("◎", $W337:AL337,0)))</f>
        <v>해당없음</v>
      </c>
      <c r="AQ337" s="16" t="str">
        <f t="shared" si="10"/>
        <v>0인</v>
      </c>
      <c r="AR337" s="1" t="s">
        <v>2</v>
      </c>
    </row>
    <row r="338" spans="1:44" ht="27.6" customHeight="1" x14ac:dyDescent="0.3">
      <c r="A338" s="33">
        <v>333</v>
      </c>
      <c r="B338" s="270">
        <v>7</v>
      </c>
      <c r="D338" s="451"/>
      <c r="E338" s="1216"/>
      <c r="F338" s="1111"/>
      <c r="G338" s="1125"/>
      <c r="H338" s="720" t="s">
        <v>503</v>
      </c>
      <c r="I338" s="230" t="s">
        <v>63</v>
      </c>
      <c r="J338" s="230" t="s">
        <v>129</v>
      </c>
      <c r="K338" s="283">
        <v>8.25</v>
      </c>
      <c r="L338" s="284" t="s">
        <v>78</v>
      </c>
      <c r="M338" s="274"/>
      <c r="N338" s="285">
        <v>3.35</v>
      </c>
      <c r="O338" s="286">
        <v>0.15625</v>
      </c>
      <c r="P338" s="286">
        <v>0.28125</v>
      </c>
      <c r="Q338" s="286">
        <v>0.15625</v>
      </c>
      <c r="R338" s="286">
        <v>0.15625</v>
      </c>
      <c r="S338" s="286">
        <v>0.75</v>
      </c>
      <c r="T338" s="286">
        <v>2.6875</v>
      </c>
      <c r="U338" s="287">
        <v>3.6399999999999997</v>
      </c>
      <c r="V338" s="276"/>
      <c r="W338" s="288"/>
      <c r="X338" s="289"/>
      <c r="Y338" s="290"/>
      <c r="Z338" s="290"/>
      <c r="AA338" s="290"/>
      <c r="AB338" s="291"/>
      <c r="AC338" s="289"/>
      <c r="AD338" s="290"/>
      <c r="AE338" s="290"/>
      <c r="AF338" s="291"/>
      <c r="AG338" s="292"/>
      <c r="AH338" s="290"/>
      <c r="AI338" s="290"/>
      <c r="AJ338" s="291"/>
      <c r="AK338" s="289"/>
      <c r="AL338" s="290"/>
      <c r="AM338" s="293"/>
      <c r="AN338" s="648" t="s">
        <v>8116</v>
      </c>
      <c r="AO338" s="607" t="str">
        <f t="shared" si="11"/>
        <v>해당없음</v>
      </c>
      <c r="AP338" s="179" t="str">
        <f>IF(AN338="해당없음","해당없음",INDEX($W$5:$AL$5, MATCH("◎", $W338:AL338,0)))</f>
        <v>해당없음</v>
      </c>
      <c r="AQ338" s="16" t="str">
        <f t="shared" si="10"/>
        <v>0인</v>
      </c>
      <c r="AR338" s="1" t="s">
        <v>2</v>
      </c>
    </row>
    <row r="339" spans="1:44" ht="27.6" customHeight="1" x14ac:dyDescent="0.3">
      <c r="A339" s="33">
        <v>334</v>
      </c>
      <c r="B339" s="270">
        <v>8</v>
      </c>
      <c r="D339" s="451"/>
      <c r="E339" s="1216"/>
      <c r="F339" s="1111"/>
      <c r="G339" s="1125"/>
      <c r="H339" s="720" t="s">
        <v>504</v>
      </c>
      <c r="I339" s="230" t="s">
        <v>90</v>
      </c>
      <c r="J339" s="230" t="s">
        <v>129</v>
      </c>
      <c r="K339" s="283">
        <v>3.0833333333333335</v>
      </c>
      <c r="L339" s="284" t="s">
        <v>78</v>
      </c>
      <c r="M339" s="274"/>
      <c r="N339" s="285">
        <v>2.0062500000000001</v>
      </c>
      <c r="O339" s="286">
        <v>0.15625</v>
      </c>
      <c r="P339" s="286">
        <v>0.28125</v>
      </c>
      <c r="Q339" s="286">
        <v>0.15625</v>
      </c>
      <c r="R339" s="286">
        <v>0.15625</v>
      </c>
      <c r="S339" s="286">
        <v>0.75</v>
      </c>
      <c r="T339" s="286">
        <v>1.84375</v>
      </c>
      <c r="U339" s="287">
        <v>2.4275000000000002</v>
      </c>
      <c r="V339" s="276"/>
      <c r="W339" s="288"/>
      <c r="X339" s="289"/>
      <c r="Y339" s="290"/>
      <c r="Z339" s="290"/>
      <c r="AA339" s="290"/>
      <c r="AB339" s="291"/>
      <c r="AC339" s="289"/>
      <c r="AD339" s="290"/>
      <c r="AE339" s="290"/>
      <c r="AF339" s="291"/>
      <c r="AG339" s="292"/>
      <c r="AH339" s="290"/>
      <c r="AI339" s="290"/>
      <c r="AJ339" s="291"/>
      <c r="AK339" s="289"/>
      <c r="AL339" s="290"/>
      <c r="AM339" s="293"/>
      <c r="AN339" s="648" t="s">
        <v>8116</v>
      </c>
      <c r="AO339" s="607" t="str">
        <f t="shared" si="11"/>
        <v>해당없음</v>
      </c>
      <c r="AP339" s="179" t="str">
        <f>IF(AN339="해당없음","해당없음",INDEX($W$5:$AL$5, MATCH("◎", $W339:AL339,0)))</f>
        <v>해당없음</v>
      </c>
      <c r="AQ339" s="16" t="str">
        <f t="shared" si="10"/>
        <v>0인</v>
      </c>
      <c r="AR339" s="1" t="s">
        <v>2</v>
      </c>
    </row>
    <row r="340" spans="1:44" ht="27.6" customHeight="1" x14ac:dyDescent="0.3">
      <c r="A340" s="33">
        <v>335</v>
      </c>
      <c r="B340" s="270">
        <v>9</v>
      </c>
      <c r="D340" s="451"/>
      <c r="E340" s="1216"/>
      <c r="F340" s="1111"/>
      <c r="G340" s="1125"/>
      <c r="H340" s="720" t="s">
        <v>505</v>
      </c>
      <c r="I340" s="230" t="s">
        <v>63</v>
      </c>
      <c r="J340" s="230" t="s">
        <v>361</v>
      </c>
      <c r="K340" s="283">
        <v>8.5833333333333339</v>
      </c>
      <c r="L340" s="284" t="s">
        <v>78</v>
      </c>
      <c r="M340" s="274"/>
      <c r="N340" s="285">
        <v>2.9437500000000001</v>
      </c>
      <c r="O340" s="286">
        <v>0.15625</v>
      </c>
      <c r="P340" s="286">
        <v>0.4375</v>
      </c>
      <c r="Q340" s="286">
        <v>0.15625</v>
      </c>
      <c r="R340" s="286">
        <v>0.15625</v>
      </c>
      <c r="S340" s="286">
        <v>0.90625</v>
      </c>
      <c r="T340" s="286">
        <v>2.53125</v>
      </c>
      <c r="U340" s="287">
        <v>3.38375</v>
      </c>
      <c r="V340" s="276"/>
      <c r="W340" s="288"/>
      <c r="X340" s="289"/>
      <c r="Y340" s="290"/>
      <c r="Z340" s="290"/>
      <c r="AA340" s="290"/>
      <c r="AB340" s="291"/>
      <c r="AC340" s="289"/>
      <c r="AD340" s="290"/>
      <c r="AE340" s="290"/>
      <c r="AF340" s="291"/>
      <c r="AG340" s="292"/>
      <c r="AH340" s="290"/>
      <c r="AI340" s="290"/>
      <c r="AJ340" s="291"/>
      <c r="AK340" s="289"/>
      <c r="AL340" s="290"/>
      <c r="AM340" s="293"/>
      <c r="AN340" s="648" t="s">
        <v>8116</v>
      </c>
      <c r="AO340" s="607" t="str">
        <f t="shared" si="11"/>
        <v>해당없음</v>
      </c>
      <c r="AP340" s="179" t="str">
        <f>IF(AN340="해당없음","해당없음",INDEX($W$5:$AL$5, MATCH("◎", $W340:AL340,0)))</f>
        <v>해당없음</v>
      </c>
      <c r="AQ340" s="16" t="str">
        <f t="shared" si="10"/>
        <v>0인</v>
      </c>
      <c r="AR340" s="1" t="s">
        <v>2</v>
      </c>
    </row>
    <row r="341" spans="1:44" ht="27.6" customHeight="1" x14ac:dyDescent="0.3">
      <c r="A341" s="33">
        <v>336</v>
      </c>
      <c r="B341" s="270">
        <v>10</v>
      </c>
      <c r="D341" s="451"/>
      <c r="E341" s="1216"/>
      <c r="F341" s="1111"/>
      <c r="G341" s="1125" t="s">
        <v>506</v>
      </c>
      <c r="H341" s="720" t="s">
        <v>507</v>
      </c>
      <c r="I341" s="230" t="s">
        <v>63</v>
      </c>
      <c r="J341" s="230" t="s">
        <v>129</v>
      </c>
      <c r="K341" s="283">
        <v>6.333333333333333</v>
      </c>
      <c r="L341" s="284" t="s">
        <v>78</v>
      </c>
      <c r="M341" s="274"/>
      <c r="N341" s="285">
        <v>3.4125000000000001</v>
      </c>
      <c r="O341" s="286">
        <v>0.625</v>
      </c>
      <c r="P341" s="286">
        <v>1.90625</v>
      </c>
      <c r="Q341" s="286">
        <v>0.15625</v>
      </c>
      <c r="R341" s="286">
        <v>0.15625</v>
      </c>
      <c r="S341" s="286">
        <v>2.84375</v>
      </c>
      <c r="T341" s="286">
        <v>4.09375</v>
      </c>
      <c r="U341" s="287">
        <v>5.2087500000000002</v>
      </c>
      <c r="V341" s="276"/>
      <c r="W341" s="288"/>
      <c r="X341" s="289"/>
      <c r="Y341" s="290"/>
      <c r="Z341" s="290"/>
      <c r="AA341" s="290"/>
      <c r="AB341" s="291"/>
      <c r="AC341" s="289"/>
      <c r="AD341" s="290"/>
      <c r="AE341" s="290"/>
      <c r="AF341" s="291"/>
      <c r="AG341" s="292"/>
      <c r="AH341" s="290"/>
      <c r="AI341" s="290"/>
      <c r="AJ341" s="291"/>
      <c r="AK341" s="289"/>
      <c r="AL341" s="290"/>
      <c r="AM341" s="293"/>
      <c r="AN341" s="648" t="s">
        <v>8116</v>
      </c>
      <c r="AO341" s="607" t="str">
        <f t="shared" si="11"/>
        <v>해당없음</v>
      </c>
      <c r="AP341" s="179" t="str">
        <f>IF(AN341="해당없음","해당없음",INDEX($W$5:$AL$5, MATCH("◎", $W341:AL341,0)))</f>
        <v>해당없음</v>
      </c>
      <c r="AQ341" s="16" t="str">
        <f t="shared" si="10"/>
        <v>0인</v>
      </c>
      <c r="AR341" s="1" t="s">
        <v>2</v>
      </c>
    </row>
    <row r="342" spans="1:44" ht="27.6" customHeight="1" x14ac:dyDescent="0.3">
      <c r="A342" s="33">
        <v>337</v>
      </c>
      <c r="B342" s="270">
        <v>11</v>
      </c>
      <c r="D342" s="451"/>
      <c r="E342" s="1216"/>
      <c r="F342" s="1111"/>
      <c r="G342" s="1125"/>
      <c r="H342" s="720" t="s">
        <v>508</v>
      </c>
      <c r="I342" s="230" t="s">
        <v>63</v>
      </c>
      <c r="J342" s="230" t="s">
        <v>129</v>
      </c>
      <c r="K342" s="283">
        <v>30.25</v>
      </c>
      <c r="L342" s="284" t="s">
        <v>78</v>
      </c>
      <c r="M342" s="274"/>
      <c r="N342" s="285">
        <v>3.8</v>
      </c>
      <c r="O342" s="286">
        <v>0.53125</v>
      </c>
      <c r="P342" s="286">
        <v>1.78125</v>
      </c>
      <c r="Q342" s="286">
        <v>0.15625</v>
      </c>
      <c r="R342" s="286">
        <v>0.15625</v>
      </c>
      <c r="S342" s="286">
        <v>2.625</v>
      </c>
      <c r="T342" s="286">
        <v>3.9375</v>
      </c>
      <c r="U342" s="287">
        <v>5.1950000000000003</v>
      </c>
      <c r="V342" s="276"/>
      <c r="W342" s="288"/>
      <c r="X342" s="289"/>
      <c r="Y342" s="290"/>
      <c r="Z342" s="290"/>
      <c r="AA342" s="290"/>
      <c r="AB342" s="291"/>
      <c r="AC342" s="289"/>
      <c r="AD342" s="290"/>
      <c r="AE342" s="290"/>
      <c r="AF342" s="291"/>
      <c r="AG342" s="292"/>
      <c r="AH342" s="290"/>
      <c r="AI342" s="290"/>
      <c r="AJ342" s="291"/>
      <c r="AK342" s="289"/>
      <c r="AL342" s="290"/>
      <c r="AM342" s="293"/>
      <c r="AN342" s="648" t="s">
        <v>8116</v>
      </c>
      <c r="AO342" s="607" t="str">
        <f t="shared" si="11"/>
        <v>해당없음</v>
      </c>
      <c r="AP342" s="179" t="str">
        <f>IF(AN342="해당없음","해당없음",INDEX($W$5:$AL$5, MATCH("◎", $W342:AL342,0)))</f>
        <v>해당없음</v>
      </c>
      <c r="AQ342" s="16" t="str">
        <f t="shared" si="10"/>
        <v>0인</v>
      </c>
      <c r="AR342" s="1" t="s">
        <v>2</v>
      </c>
    </row>
    <row r="343" spans="1:44" ht="27.6" customHeight="1" x14ac:dyDescent="0.3">
      <c r="A343" s="33">
        <v>338</v>
      </c>
      <c r="B343" s="270">
        <v>12</v>
      </c>
      <c r="D343" s="451"/>
      <c r="E343" s="1216"/>
      <c r="F343" s="1111"/>
      <c r="G343" s="1125"/>
      <c r="H343" s="720" t="s">
        <v>509</v>
      </c>
      <c r="I343" s="230" t="s">
        <v>63</v>
      </c>
      <c r="J343" s="230" t="s">
        <v>129</v>
      </c>
      <c r="K343" s="283">
        <v>27.083333333333332</v>
      </c>
      <c r="L343" s="284" t="s">
        <v>78</v>
      </c>
      <c r="M343" s="274"/>
      <c r="N343" s="285">
        <v>3.7687499999999998</v>
      </c>
      <c r="O343" s="286">
        <v>0.53125</v>
      </c>
      <c r="P343" s="286">
        <v>0.78125</v>
      </c>
      <c r="Q343" s="286">
        <v>0.15625</v>
      </c>
      <c r="R343" s="286">
        <v>0.15625</v>
      </c>
      <c r="S343" s="286">
        <v>1.625</v>
      </c>
      <c r="T343" s="286">
        <v>2.75</v>
      </c>
      <c r="U343" s="287">
        <v>4.0324999999999998</v>
      </c>
      <c r="V343" s="276"/>
      <c r="W343" s="288"/>
      <c r="X343" s="289"/>
      <c r="Y343" s="290"/>
      <c r="Z343" s="290"/>
      <c r="AA343" s="290"/>
      <c r="AB343" s="291"/>
      <c r="AC343" s="289"/>
      <c r="AD343" s="290"/>
      <c r="AE343" s="290"/>
      <c r="AF343" s="291"/>
      <c r="AG343" s="292"/>
      <c r="AH343" s="290"/>
      <c r="AI343" s="290"/>
      <c r="AJ343" s="291"/>
      <c r="AK343" s="289"/>
      <c r="AL343" s="290"/>
      <c r="AM343" s="293"/>
      <c r="AN343" s="648" t="s">
        <v>8116</v>
      </c>
      <c r="AO343" s="607" t="str">
        <f t="shared" si="11"/>
        <v>해당없음</v>
      </c>
      <c r="AP343" s="179" t="str">
        <f>IF(AN343="해당없음","해당없음",INDEX($W$5:$AL$5, MATCH("◎", $W343:AL343,0)))</f>
        <v>해당없음</v>
      </c>
      <c r="AQ343" s="16" t="str">
        <f t="shared" si="10"/>
        <v>0인</v>
      </c>
      <c r="AR343" s="1" t="s">
        <v>2</v>
      </c>
    </row>
    <row r="344" spans="1:44" ht="27.6" customHeight="1" x14ac:dyDescent="0.3">
      <c r="A344" s="33">
        <v>339</v>
      </c>
      <c r="B344" s="270">
        <v>13</v>
      </c>
      <c r="D344" s="451"/>
      <c r="E344" s="1216"/>
      <c r="F344" s="1111"/>
      <c r="G344" s="1125"/>
      <c r="H344" s="720" t="s">
        <v>510</v>
      </c>
      <c r="I344" s="230" t="s">
        <v>63</v>
      </c>
      <c r="J344" s="230" t="s">
        <v>129</v>
      </c>
      <c r="K344" s="283">
        <v>24.083333333333332</v>
      </c>
      <c r="L344" s="284" t="s">
        <v>78</v>
      </c>
      <c r="M344" s="274"/>
      <c r="N344" s="285">
        <v>3.7062499999999998</v>
      </c>
      <c r="O344" s="286">
        <v>0.53125</v>
      </c>
      <c r="P344" s="286">
        <v>0.78125</v>
      </c>
      <c r="Q344" s="286">
        <v>0.15625</v>
      </c>
      <c r="R344" s="286">
        <v>0.15625</v>
      </c>
      <c r="S344" s="286">
        <v>1.625</v>
      </c>
      <c r="T344" s="286">
        <v>3.28125</v>
      </c>
      <c r="U344" s="287">
        <v>4.4325000000000001</v>
      </c>
      <c r="V344" s="276"/>
      <c r="W344" s="288"/>
      <c r="X344" s="289"/>
      <c r="Y344" s="290"/>
      <c r="Z344" s="290"/>
      <c r="AA344" s="290"/>
      <c r="AB344" s="291"/>
      <c r="AC344" s="289"/>
      <c r="AD344" s="290"/>
      <c r="AE344" s="290"/>
      <c r="AF344" s="291"/>
      <c r="AG344" s="292"/>
      <c r="AH344" s="290"/>
      <c r="AI344" s="290"/>
      <c r="AJ344" s="291"/>
      <c r="AK344" s="289"/>
      <c r="AL344" s="290"/>
      <c r="AM344" s="293"/>
      <c r="AN344" s="648" t="s">
        <v>8116</v>
      </c>
      <c r="AO344" s="607" t="str">
        <f t="shared" si="11"/>
        <v>해당없음</v>
      </c>
      <c r="AP344" s="179" t="str">
        <f>IF(AN344="해당없음","해당없음",INDEX($W$5:$AL$5, MATCH("◎", $W344:AL344,0)))</f>
        <v>해당없음</v>
      </c>
      <c r="AQ344" s="16" t="str">
        <f t="shared" si="10"/>
        <v>0인</v>
      </c>
      <c r="AR344" s="1" t="s">
        <v>2</v>
      </c>
    </row>
    <row r="345" spans="1:44" ht="27.6" customHeight="1" x14ac:dyDescent="0.3">
      <c r="A345" s="33">
        <v>340</v>
      </c>
      <c r="B345" s="270">
        <v>14</v>
      </c>
      <c r="D345" s="451"/>
      <c r="E345" s="1216"/>
      <c r="F345" s="1111"/>
      <c r="G345" s="1125"/>
      <c r="H345" s="720" t="s">
        <v>511</v>
      </c>
      <c r="I345" s="230" t="s">
        <v>71</v>
      </c>
      <c r="J345" s="230" t="s">
        <v>129</v>
      </c>
      <c r="K345" s="283">
        <v>14.375</v>
      </c>
      <c r="L345" s="284" t="s">
        <v>78</v>
      </c>
      <c r="M345" s="274"/>
      <c r="N345" s="285">
        <v>3.3624999999999998</v>
      </c>
      <c r="O345" s="286">
        <v>1.75</v>
      </c>
      <c r="P345" s="286">
        <v>3.0625</v>
      </c>
      <c r="Q345" s="286">
        <v>0.28125</v>
      </c>
      <c r="R345" s="286">
        <v>3.125E-2</v>
      </c>
      <c r="S345" s="286">
        <v>5.125</v>
      </c>
      <c r="T345" s="286">
        <v>3.25</v>
      </c>
      <c r="U345" s="287">
        <v>4.9700000000000006</v>
      </c>
      <c r="V345" s="276"/>
      <c r="W345" s="288"/>
      <c r="X345" s="289"/>
      <c r="Y345" s="290"/>
      <c r="Z345" s="290"/>
      <c r="AA345" s="290"/>
      <c r="AB345" s="291"/>
      <c r="AC345" s="289"/>
      <c r="AD345" s="290"/>
      <c r="AE345" s="290"/>
      <c r="AF345" s="291"/>
      <c r="AG345" s="292"/>
      <c r="AH345" s="290"/>
      <c r="AI345" s="290"/>
      <c r="AJ345" s="291"/>
      <c r="AK345" s="289"/>
      <c r="AL345" s="290"/>
      <c r="AM345" s="293"/>
      <c r="AN345" s="648" t="s">
        <v>8116</v>
      </c>
      <c r="AO345" s="607" t="str">
        <f t="shared" si="11"/>
        <v>해당없음</v>
      </c>
      <c r="AP345" s="179" t="str">
        <f>IF(AN345="해당없음","해당없음",INDEX($W$5:$AL$5, MATCH("◎", $W345:AL345,0)))</f>
        <v>해당없음</v>
      </c>
      <c r="AQ345" s="16" t="str">
        <f t="shared" si="10"/>
        <v>0인</v>
      </c>
      <c r="AR345" s="1" t="s">
        <v>2</v>
      </c>
    </row>
    <row r="346" spans="1:44" ht="27.6" customHeight="1" x14ac:dyDescent="0.3">
      <c r="A346" s="33">
        <v>341</v>
      </c>
      <c r="B346" s="270">
        <v>15</v>
      </c>
      <c r="D346" s="451"/>
      <c r="E346" s="1216"/>
      <c r="F346" s="1111"/>
      <c r="G346" s="1125"/>
      <c r="H346" s="720" t="s">
        <v>503</v>
      </c>
      <c r="I346" s="230" t="s">
        <v>63</v>
      </c>
      <c r="J346" s="230" t="s">
        <v>129</v>
      </c>
      <c r="K346" s="283">
        <v>7.166666666666667</v>
      </c>
      <c r="L346" s="284" t="s">
        <v>78</v>
      </c>
      <c r="M346" s="274"/>
      <c r="N346" s="285">
        <v>3.35</v>
      </c>
      <c r="O346" s="286">
        <v>0.15625</v>
      </c>
      <c r="P346" s="286">
        <v>0.28125</v>
      </c>
      <c r="Q346" s="286">
        <v>0.15625</v>
      </c>
      <c r="R346" s="286">
        <v>0.15625</v>
      </c>
      <c r="S346" s="286">
        <v>0.75</v>
      </c>
      <c r="T346" s="286">
        <v>2.6875</v>
      </c>
      <c r="U346" s="287">
        <v>3.6399999999999997</v>
      </c>
      <c r="V346" s="276"/>
      <c r="W346" s="288"/>
      <c r="X346" s="289"/>
      <c r="Y346" s="290"/>
      <c r="Z346" s="290"/>
      <c r="AA346" s="290"/>
      <c r="AB346" s="291"/>
      <c r="AC346" s="289"/>
      <c r="AD346" s="290"/>
      <c r="AE346" s="290"/>
      <c r="AF346" s="291"/>
      <c r="AG346" s="292"/>
      <c r="AH346" s="290"/>
      <c r="AI346" s="290"/>
      <c r="AJ346" s="291"/>
      <c r="AK346" s="289"/>
      <c r="AL346" s="290"/>
      <c r="AM346" s="293"/>
      <c r="AN346" s="648" t="s">
        <v>8116</v>
      </c>
      <c r="AO346" s="607" t="str">
        <f t="shared" si="11"/>
        <v>해당없음</v>
      </c>
      <c r="AP346" s="179" t="str">
        <f>IF(AN346="해당없음","해당없음",INDEX($W$5:$AL$5, MATCH("◎", $W346:AL346,0)))</f>
        <v>해당없음</v>
      </c>
      <c r="AQ346" s="16" t="str">
        <f t="shared" si="10"/>
        <v>0인</v>
      </c>
      <c r="AR346" s="1" t="s">
        <v>2</v>
      </c>
    </row>
    <row r="347" spans="1:44" ht="27.6" customHeight="1" x14ac:dyDescent="0.3">
      <c r="A347" s="33">
        <v>342</v>
      </c>
      <c r="B347" s="270">
        <v>16</v>
      </c>
      <c r="D347" s="451"/>
      <c r="E347" s="1216"/>
      <c r="F347" s="1111"/>
      <c r="G347" s="1125"/>
      <c r="H347" s="720" t="s">
        <v>512</v>
      </c>
      <c r="I347" s="230" t="s">
        <v>63</v>
      </c>
      <c r="J347" s="230" t="s">
        <v>129</v>
      </c>
      <c r="K347" s="283">
        <v>8.1666666666666661</v>
      </c>
      <c r="L347" s="284" t="s">
        <v>78</v>
      </c>
      <c r="M347" s="274"/>
      <c r="N347" s="285">
        <v>2.9750000000000001</v>
      </c>
      <c r="O347" s="286">
        <v>0.15625</v>
      </c>
      <c r="P347" s="286">
        <v>0.40625</v>
      </c>
      <c r="Q347" s="286">
        <v>0.15625</v>
      </c>
      <c r="R347" s="286">
        <v>0.15625</v>
      </c>
      <c r="S347" s="286">
        <v>0.875</v>
      </c>
      <c r="T347" s="286">
        <v>2.5</v>
      </c>
      <c r="U347" s="287">
        <v>3.3650000000000002</v>
      </c>
      <c r="V347" s="276"/>
      <c r="W347" s="288"/>
      <c r="X347" s="289"/>
      <c r="Y347" s="290"/>
      <c r="Z347" s="290"/>
      <c r="AA347" s="290"/>
      <c r="AB347" s="291"/>
      <c r="AC347" s="289"/>
      <c r="AD347" s="290"/>
      <c r="AE347" s="290"/>
      <c r="AF347" s="291"/>
      <c r="AG347" s="292"/>
      <c r="AH347" s="290"/>
      <c r="AI347" s="290"/>
      <c r="AJ347" s="291"/>
      <c r="AK347" s="289"/>
      <c r="AL347" s="290"/>
      <c r="AM347" s="293"/>
      <c r="AN347" s="648" t="s">
        <v>8116</v>
      </c>
      <c r="AO347" s="607" t="str">
        <f t="shared" si="11"/>
        <v>해당없음</v>
      </c>
      <c r="AP347" s="179" t="str">
        <f>IF(AN347="해당없음","해당없음",INDEX($W$5:$AL$5, MATCH("◎", $W347:AL347,0)))</f>
        <v>해당없음</v>
      </c>
      <c r="AQ347" s="16" t="str">
        <f t="shared" si="10"/>
        <v>0인</v>
      </c>
      <c r="AR347" s="1" t="s">
        <v>2</v>
      </c>
    </row>
    <row r="348" spans="1:44" ht="27.6" customHeight="1" x14ac:dyDescent="0.3">
      <c r="A348" s="33">
        <v>343</v>
      </c>
      <c r="B348" s="270">
        <v>17</v>
      </c>
      <c r="D348" s="451"/>
      <c r="E348" s="1216"/>
      <c r="F348" s="1111"/>
      <c r="G348" s="1125"/>
      <c r="H348" s="720" t="s">
        <v>513</v>
      </c>
      <c r="I348" s="230" t="s">
        <v>63</v>
      </c>
      <c r="J348" s="230" t="s">
        <v>129</v>
      </c>
      <c r="K348" s="283">
        <v>17.75</v>
      </c>
      <c r="L348" s="284" t="s">
        <v>78</v>
      </c>
      <c r="M348" s="274"/>
      <c r="N348" s="285">
        <v>3.5812499999999998</v>
      </c>
      <c r="O348" s="286">
        <v>0.15625</v>
      </c>
      <c r="P348" s="286">
        <v>0.28125</v>
      </c>
      <c r="Q348" s="286">
        <v>0.15625</v>
      </c>
      <c r="R348" s="286">
        <v>0.15625</v>
      </c>
      <c r="S348" s="286">
        <v>0.75</v>
      </c>
      <c r="T348" s="286">
        <v>2.8125</v>
      </c>
      <c r="U348" s="287">
        <v>3.8324999999999996</v>
      </c>
      <c r="V348" s="276"/>
      <c r="W348" s="288"/>
      <c r="X348" s="289"/>
      <c r="Y348" s="290"/>
      <c r="Z348" s="290"/>
      <c r="AA348" s="290"/>
      <c r="AB348" s="291"/>
      <c r="AC348" s="289"/>
      <c r="AD348" s="290"/>
      <c r="AE348" s="290"/>
      <c r="AF348" s="291"/>
      <c r="AG348" s="292"/>
      <c r="AH348" s="290"/>
      <c r="AI348" s="290"/>
      <c r="AJ348" s="291"/>
      <c r="AK348" s="289"/>
      <c r="AL348" s="290"/>
      <c r="AM348" s="293"/>
      <c r="AN348" s="648" t="s">
        <v>8116</v>
      </c>
      <c r="AO348" s="607" t="str">
        <f t="shared" si="11"/>
        <v>해당없음</v>
      </c>
      <c r="AP348" s="179" t="str">
        <f>IF(AN348="해당없음","해당없음",INDEX($W$5:$AL$5, MATCH("◎", $W348:AL348,0)))</f>
        <v>해당없음</v>
      </c>
      <c r="AQ348" s="16" t="str">
        <f t="shared" si="10"/>
        <v>0인</v>
      </c>
      <c r="AR348" s="1" t="s">
        <v>2</v>
      </c>
    </row>
    <row r="349" spans="1:44" ht="27.6" customHeight="1" x14ac:dyDescent="0.3">
      <c r="A349" s="33">
        <v>344</v>
      </c>
      <c r="B349" s="270">
        <v>18</v>
      </c>
      <c r="D349" s="451"/>
      <c r="E349" s="1216"/>
      <c r="F349" s="1111" t="s">
        <v>514</v>
      </c>
      <c r="G349" s="1125" t="s">
        <v>496</v>
      </c>
      <c r="H349" s="720" t="s">
        <v>8253</v>
      </c>
      <c r="I349" s="230" t="s">
        <v>63</v>
      </c>
      <c r="J349" s="230" t="s">
        <v>129</v>
      </c>
      <c r="K349" s="283">
        <v>2.5</v>
      </c>
      <c r="L349" s="284" t="s">
        <v>78</v>
      </c>
      <c r="M349" s="274"/>
      <c r="N349" s="285">
        <v>2.4937499999999999</v>
      </c>
      <c r="O349" s="286">
        <v>0.15625</v>
      </c>
      <c r="P349" s="286">
        <v>0.28125</v>
      </c>
      <c r="Q349" s="286">
        <v>0.15625</v>
      </c>
      <c r="R349" s="286">
        <v>0.15625</v>
      </c>
      <c r="S349" s="286">
        <v>0.75</v>
      </c>
      <c r="T349" s="286">
        <v>2.65625</v>
      </c>
      <c r="U349" s="287">
        <v>3.2725</v>
      </c>
      <c r="V349" s="276"/>
      <c r="W349" s="288" t="s">
        <v>95</v>
      </c>
      <c r="X349" s="289"/>
      <c r="Y349" s="290"/>
      <c r="Z349" s="290"/>
      <c r="AA349" s="290"/>
      <c r="AB349" s="291"/>
      <c r="AC349" s="289"/>
      <c r="AD349" s="290"/>
      <c r="AE349" s="290"/>
      <c r="AF349" s="291"/>
      <c r="AG349" s="292" t="s">
        <v>225</v>
      </c>
      <c r="AH349" s="290" t="s">
        <v>46</v>
      </c>
      <c r="AI349" s="290"/>
      <c r="AJ349" s="291" t="s">
        <v>47</v>
      </c>
      <c r="AK349" s="289"/>
      <c r="AL349" s="290"/>
      <c r="AM349" s="293"/>
      <c r="AO349" s="607" t="str">
        <f t="shared" si="11"/>
        <v>김태우</v>
      </c>
      <c r="AP349" s="179" t="str">
        <f>IF(AN349="해당없음","해당없음",INDEX($W$5:$AL$5, MATCH("◎", $W349:AL349,0)))</f>
        <v>김태우</v>
      </c>
      <c r="AQ349" s="16" t="str">
        <f t="shared" si="10"/>
        <v>1인</v>
      </c>
      <c r="AR349" s="1" t="s">
        <v>2</v>
      </c>
    </row>
    <row r="350" spans="1:44" ht="27.6" customHeight="1" x14ac:dyDescent="0.3">
      <c r="A350" s="33">
        <v>345</v>
      </c>
      <c r="B350" s="270">
        <v>19</v>
      </c>
      <c r="D350" s="451" t="s">
        <v>498</v>
      </c>
      <c r="E350" s="1216"/>
      <c r="F350" s="1111"/>
      <c r="G350" s="1125"/>
      <c r="H350" s="720" t="s">
        <v>8140</v>
      </c>
      <c r="I350" s="230" t="s">
        <v>63</v>
      </c>
      <c r="J350" s="230" t="s">
        <v>129</v>
      </c>
      <c r="K350" s="283">
        <v>34.75</v>
      </c>
      <c r="L350" s="284" t="s">
        <v>78</v>
      </c>
      <c r="M350" s="274"/>
      <c r="N350" s="285">
        <v>3.8624999999999998</v>
      </c>
      <c r="O350" s="286">
        <v>1.28125</v>
      </c>
      <c r="P350" s="286">
        <v>0.78125</v>
      </c>
      <c r="Q350" s="286">
        <v>0.21875</v>
      </c>
      <c r="R350" s="286">
        <v>0.21875</v>
      </c>
      <c r="S350" s="286">
        <v>2.5</v>
      </c>
      <c r="T350" s="286">
        <v>3.53125</v>
      </c>
      <c r="U350" s="287">
        <v>4.87</v>
      </c>
      <c r="V350" s="276"/>
      <c r="W350" s="288" t="s">
        <v>95</v>
      </c>
      <c r="X350" s="289"/>
      <c r="Y350" s="290"/>
      <c r="Z350" s="290"/>
      <c r="AA350" s="290"/>
      <c r="AB350" s="291"/>
      <c r="AC350" s="289" t="s">
        <v>58</v>
      </c>
      <c r="AD350" s="290" t="s">
        <v>58</v>
      </c>
      <c r="AE350" s="290" t="s">
        <v>58</v>
      </c>
      <c r="AF350" s="291" t="s">
        <v>58</v>
      </c>
      <c r="AG350" s="292" t="s">
        <v>225</v>
      </c>
      <c r="AH350" s="290" t="s">
        <v>46</v>
      </c>
      <c r="AI350" s="290"/>
      <c r="AJ350" s="291" t="s">
        <v>47</v>
      </c>
      <c r="AK350" s="289"/>
      <c r="AL350" s="290"/>
      <c r="AM350" s="293"/>
      <c r="AO350" s="607" t="str">
        <f t="shared" si="11"/>
        <v>김태우</v>
      </c>
      <c r="AP350" s="179" t="str">
        <f>IF(AN350="해당없음","해당없음",INDEX($W$5:$AL$5, MATCH("◎", $W350:AL350,0)))</f>
        <v>김태우</v>
      </c>
      <c r="AQ350" s="16" t="str">
        <f t="shared" si="10"/>
        <v>1인</v>
      </c>
      <c r="AR350" s="1" t="s">
        <v>2</v>
      </c>
    </row>
    <row r="351" spans="1:44" ht="27.6" customHeight="1" x14ac:dyDescent="0.3">
      <c r="A351" s="33">
        <v>346</v>
      </c>
      <c r="B351" s="270">
        <v>20</v>
      </c>
      <c r="D351" s="451" t="s">
        <v>52</v>
      </c>
      <c r="E351" s="1216"/>
      <c r="F351" s="1111"/>
      <c r="G351" s="1125"/>
      <c r="H351" s="720" t="s">
        <v>8141</v>
      </c>
      <c r="I351" s="230" t="s">
        <v>63</v>
      </c>
      <c r="J351" s="230" t="s">
        <v>129</v>
      </c>
      <c r="K351" s="283">
        <v>34.666666666666664</v>
      </c>
      <c r="L351" s="284" t="s">
        <v>78</v>
      </c>
      <c r="M351" s="274"/>
      <c r="N351" s="285">
        <v>3.9249999999999998</v>
      </c>
      <c r="O351" s="286">
        <v>1.28125</v>
      </c>
      <c r="P351" s="286">
        <v>0.28125</v>
      </c>
      <c r="Q351" s="286">
        <v>0.15625</v>
      </c>
      <c r="R351" s="286">
        <v>0.15625</v>
      </c>
      <c r="S351" s="286">
        <v>1.875</v>
      </c>
      <c r="T351" s="286">
        <v>2.875</v>
      </c>
      <c r="U351" s="287">
        <v>4.2449999999999992</v>
      </c>
      <c r="V351" s="276"/>
      <c r="W351" s="288" t="s">
        <v>95</v>
      </c>
      <c r="X351" s="289"/>
      <c r="Y351" s="290"/>
      <c r="Z351" s="290"/>
      <c r="AA351" s="290"/>
      <c r="AB351" s="291"/>
      <c r="AC351" s="289" t="s">
        <v>58</v>
      </c>
      <c r="AD351" s="290" t="s">
        <v>58</v>
      </c>
      <c r="AE351" s="290" t="s">
        <v>58</v>
      </c>
      <c r="AF351" s="291" t="s">
        <v>58</v>
      </c>
      <c r="AG351" s="292" t="s">
        <v>225</v>
      </c>
      <c r="AH351" s="290" t="s">
        <v>46</v>
      </c>
      <c r="AI351" s="290"/>
      <c r="AJ351" s="291" t="s">
        <v>47</v>
      </c>
      <c r="AK351" s="289"/>
      <c r="AL351" s="290"/>
      <c r="AM351" s="293"/>
      <c r="AO351" s="607" t="str">
        <f t="shared" si="11"/>
        <v>김태우</v>
      </c>
      <c r="AP351" s="179" t="str">
        <f>IF(AN351="해당없음","해당없음",INDEX($W$5:$AL$5, MATCH("◎", $W351:AL351,0)))</f>
        <v>김태우</v>
      </c>
      <c r="AQ351" s="16" t="str">
        <f t="shared" si="10"/>
        <v>1인</v>
      </c>
      <c r="AR351" s="1" t="s">
        <v>2</v>
      </c>
    </row>
    <row r="352" spans="1:44" ht="27.6" customHeight="1" x14ac:dyDescent="0.3">
      <c r="A352" s="33">
        <v>347</v>
      </c>
      <c r="B352" s="270">
        <v>21</v>
      </c>
      <c r="D352" s="451"/>
      <c r="E352" s="1216"/>
      <c r="F352" s="1111"/>
      <c r="G352" s="1125"/>
      <c r="H352" s="720" t="s">
        <v>8142</v>
      </c>
      <c r="I352" s="230" t="s">
        <v>63</v>
      </c>
      <c r="J352" s="230" t="s">
        <v>129</v>
      </c>
      <c r="K352" s="283">
        <v>27.583333333333332</v>
      </c>
      <c r="L352" s="284" t="s">
        <v>78</v>
      </c>
      <c r="M352" s="274"/>
      <c r="N352" s="285">
        <v>3.9249999999999998</v>
      </c>
      <c r="O352" s="286">
        <v>1.28125</v>
      </c>
      <c r="P352" s="286">
        <v>0.28125</v>
      </c>
      <c r="Q352" s="286">
        <v>0.25</v>
      </c>
      <c r="R352" s="286">
        <v>0.21875</v>
      </c>
      <c r="S352" s="286">
        <v>2.03125</v>
      </c>
      <c r="T352" s="286">
        <v>2.9375</v>
      </c>
      <c r="U352" s="287">
        <v>4.3262499999999999</v>
      </c>
      <c r="V352" s="276"/>
      <c r="W352" s="288" t="s">
        <v>95</v>
      </c>
      <c r="X352" s="289"/>
      <c r="Y352" s="290"/>
      <c r="Z352" s="290"/>
      <c r="AA352" s="290"/>
      <c r="AB352" s="291"/>
      <c r="AC352" s="289" t="s">
        <v>58</v>
      </c>
      <c r="AD352" s="290" t="s">
        <v>58</v>
      </c>
      <c r="AE352" s="290" t="s">
        <v>58</v>
      </c>
      <c r="AF352" s="291" t="s">
        <v>58</v>
      </c>
      <c r="AG352" s="292" t="s">
        <v>225</v>
      </c>
      <c r="AH352" s="290" t="s">
        <v>46</v>
      </c>
      <c r="AI352" s="290"/>
      <c r="AJ352" s="291" t="s">
        <v>47</v>
      </c>
      <c r="AK352" s="289"/>
      <c r="AL352" s="290"/>
      <c r="AM352" s="293"/>
      <c r="AO352" s="607" t="str">
        <f t="shared" si="11"/>
        <v>김태우</v>
      </c>
      <c r="AP352" s="179" t="str">
        <f>IF(AN352="해당없음","해당없음",INDEX($W$5:$AL$5, MATCH("◎", $W352:AL352,0)))</f>
        <v>김태우</v>
      </c>
      <c r="AQ352" s="16" t="str">
        <f t="shared" si="10"/>
        <v>1인</v>
      </c>
      <c r="AR352" s="1" t="s">
        <v>2</v>
      </c>
    </row>
    <row r="353" spans="1:44" ht="27.6" customHeight="1" x14ac:dyDescent="0.3">
      <c r="A353" s="33">
        <v>348</v>
      </c>
      <c r="B353" s="270">
        <v>22</v>
      </c>
      <c r="D353" s="451"/>
      <c r="E353" s="1216"/>
      <c r="F353" s="1111"/>
      <c r="G353" s="1125"/>
      <c r="H353" s="720" t="s">
        <v>8143</v>
      </c>
      <c r="I353" s="230" t="s">
        <v>16</v>
      </c>
      <c r="J353" s="230" t="s">
        <v>129</v>
      </c>
      <c r="K353" s="283">
        <v>18.166666666666668</v>
      </c>
      <c r="L353" s="284" t="s">
        <v>78</v>
      </c>
      <c r="M353" s="274"/>
      <c r="N353" s="285">
        <v>3.8624999999999998</v>
      </c>
      <c r="O353" s="286">
        <v>2.40625</v>
      </c>
      <c r="P353" s="286">
        <v>2.40625</v>
      </c>
      <c r="Q353" s="286">
        <v>0.15625</v>
      </c>
      <c r="R353" s="286">
        <v>3.125E-2</v>
      </c>
      <c r="S353" s="286">
        <v>5</v>
      </c>
      <c r="T353" s="286">
        <v>3.65625</v>
      </c>
      <c r="U353" s="287">
        <v>5.47</v>
      </c>
      <c r="V353" s="276"/>
      <c r="W353" s="288" t="s">
        <v>95</v>
      </c>
      <c r="X353" s="289" t="s">
        <v>225</v>
      </c>
      <c r="Y353" s="290" t="s">
        <v>46</v>
      </c>
      <c r="Z353" s="290"/>
      <c r="AA353" s="290" t="s">
        <v>47</v>
      </c>
      <c r="AB353" s="291"/>
      <c r="AC353" s="289"/>
      <c r="AD353" s="290"/>
      <c r="AE353" s="290"/>
      <c r="AF353" s="291"/>
      <c r="AG353" s="292" t="s">
        <v>58</v>
      </c>
      <c r="AH353" s="290"/>
      <c r="AI353" s="290"/>
      <c r="AJ353" s="291"/>
      <c r="AK353" s="289"/>
      <c r="AL353" s="290"/>
      <c r="AM353" s="293"/>
      <c r="AO353" s="607" t="str">
        <f t="shared" si="11"/>
        <v>이재영</v>
      </c>
      <c r="AP353" s="179" t="str">
        <f>IF(AN353="해당없음","해당없음",INDEX($W$5:$AL$5, MATCH("◎", $W353:AL353,0)))</f>
        <v>이재영</v>
      </c>
      <c r="AQ353" s="16" t="str">
        <f t="shared" si="10"/>
        <v>1인</v>
      </c>
      <c r="AR353" s="1" t="s">
        <v>2</v>
      </c>
    </row>
    <row r="354" spans="1:44" ht="27.6" customHeight="1" x14ac:dyDescent="0.3">
      <c r="A354" s="33">
        <v>349</v>
      </c>
      <c r="B354" s="270">
        <v>23</v>
      </c>
      <c r="D354" s="451"/>
      <c r="E354" s="1216"/>
      <c r="F354" s="1111"/>
      <c r="G354" s="1125"/>
      <c r="H354" s="720" t="s">
        <v>516</v>
      </c>
      <c r="I354" s="230" t="s">
        <v>63</v>
      </c>
      <c r="J354" s="230" t="s">
        <v>129</v>
      </c>
      <c r="K354" s="283">
        <v>2.125</v>
      </c>
      <c r="L354" s="284" t="s">
        <v>78</v>
      </c>
      <c r="M354" s="274"/>
      <c r="N354" s="285">
        <v>2.4750000000000001</v>
      </c>
      <c r="O354" s="286">
        <v>0.59375</v>
      </c>
      <c r="P354" s="286">
        <v>0.28125</v>
      </c>
      <c r="Q354" s="286">
        <v>0.15625</v>
      </c>
      <c r="R354" s="286">
        <v>0.15625</v>
      </c>
      <c r="S354" s="286">
        <v>1.1875</v>
      </c>
      <c r="T354" s="286">
        <v>2</v>
      </c>
      <c r="U354" s="287">
        <v>2.8275000000000001</v>
      </c>
      <c r="V354" s="276"/>
      <c r="W354" s="288" t="s">
        <v>95</v>
      </c>
      <c r="X354" s="289"/>
      <c r="Y354" s="290"/>
      <c r="Z354" s="290"/>
      <c r="AA354" s="290"/>
      <c r="AB354" s="291"/>
      <c r="AC354" s="289"/>
      <c r="AD354" s="290"/>
      <c r="AE354" s="290"/>
      <c r="AF354" s="291"/>
      <c r="AG354" s="292" t="s">
        <v>225</v>
      </c>
      <c r="AH354" s="290" t="s">
        <v>47</v>
      </c>
      <c r="AI354" s="290"/>
      <c r="AJ354" s="291"/>
      <c r="AK354" s="289"/>
      <c r="AL354" s="290"/>
      <c r="AM354" s="293"/>
      <c r="AO354" s="607" t="str">
        <f t="shared" si="11"/>
        <v>염동섭</v>
      </c>
      <c r="AP354" s="179" t="str">
        <f>IF(AN354="해당없음","해당없음",INDEX($W$5:$AL$5, MATCH("◎", $W354:AL354,0)))</f>
        <v>염동섭</v>
      </c>
      <c r="AQ354" s="16" t="str">
        <f t="shared" si="10"/>
        <v>1인</v>
      </c>
      <c r="AR354" s="1" t="s">
        <v>2</v>
      </c>
    </row>
    <row r="355" spans="1:44" ht="27.6" customHeight="1" x14ac:dyDescent="0.3">
      <c r="A355" s="33">
        <v>350</v>
      </c>
      <c r="B355" s="270">
        <v>24</v>
      </c>
      <c r="D355" s="451"/>
      <c r="E355" s="1216"/>
      <c r="F355" s="1111"/>
      <c r="G355" s="1125"/>
      <c r="H355" s="720" t="s">
        <v>503</v>
      </c>
      <c r="I355" s="230" t="s">
        <v>63</v>
      </c>
      <c r="J355" s="230" t="s">
        <v>129</v>
      </c>
      <c r="K355" s="283">
        <v>4.375</v>
      </c>
      <c r="L355" s="284" t="s">
        <v>78</v>
      </c>
      <c r="M355" s="274"/>
      <c r="N355" s="285">
        <v>3.3187500000000001</v>
      </c>
      <c r="O355" s="286">
        <v>0.15625</v>
      </c>
      <c r="P355" s="286">
        <v>0.28125</v>
      </c>
      <c r="Q355" s="286">
        <v>0.15625</v>
      </c>
      <c r="R355" s="286">
        <v>0.15625</v>
      </c>
      <c r="S355" s="286">
        <v>0.75</v>
      </c>
      <c r="T355" s="286">
        <v>2.6875</v>
      </c>
      <c r="U355" s="287">
        <v>3.6274999999999999</v>
      </c>
      <c r="V355" s="276"/>
      <c r="W355" s="288" t="s">
        <v>95</v>
      </c>
      <c r="X355" s="289"/>
      <c r="Y355" s="290"/>
      <c r="Z355" s="290"/>
      <c r="AA355" s="290"/>
      <c r="AB355" s="291"/>
      <c r="AC355" s="289"/>
      <c r="AD355" s="290"/>
      <c r="AE355" s="290"/>
      <c r="AF355" s="291"/>
      <c r="AG355" s="292" t="s">
        <v>225</v>
      </c>
      <c r="AH355" s="290" t="s">
        <v>47</v>
      </c>
      <c r="AI355" s="290"/>
      <c r="AJ355" s="291"/>
      <c r="AK355" s="289"/>
      <c r="AL355" s="290"/>
      <c r="AM355" s="293"/>
      <c r="AO355" s="607" t="str">
        <f t="shared" si="11"/>
        <v>염동섭</v>
      </c>
      <c r="AP355" s="179" t="str">
        <f>IF(AN355="해당없음","해당없음",INDEX($W$5:$AL$5, MATCH("◎", $W355:AL355,0)))</f>
        <v>염동섭</v>
      </c>
      <c r="AQ355" s="16" t="str">
        <f t="shared" si="10"/>
        <v>1인</v>
      </c>
      <c r="AR355" s="1" t="s">
        <v>2</v>
      </c>
    </row>
    <row r="356" spans="1:44" ht="27.6" customHeight="1" x14ac:dyDescent="0.3">
      <c r="A356" s="33">
        <v>351</v>
      </c>
      <c r="B356" s="270">
        <v>25</v>
      </c>
      <c r="D356" s="451"/>
      <c r="E356" s="1216"/>
      <c r="F356" s="1111"/>
      <c r="G356" s="1125"/>
      <c r="H356" s="720" t="s">
        <v>505</v>
      </c>
      <c r="I356" s="230" t="s">
        <v>63</v>
      </c>
      <c r="J356" s="230" t="s">
        <v>129</v>
      </c>
      <c r="K356" s="283">
        <v>2.75</v>
      </c>
      <c r="L356" s="284" t="s">
        <v>78</v>
      </c>
      <c r="M356" s="274"/>
      <c r="N356" s="285">
        <v>2.9437500000000001</v>
      </c>
      <c r="O356" s="286">
        <v>0.15625</v>
      </c>
      <c r="P356" s="286">
        <v>0.4375</v>
      </c>
      <c r="Q356" s="286">
        <v>0.15625</v>
      </c>
      <c r="R356" s="286">
        <v>0.15625</v>
      </c>
      <c r="S356" s="286">
        <v>0.90625</v>
      </c>
      <c r="T356" s="286">
        <v>2.53125</v>
      </c>
      <c r="U356" s="287">
        <v>3.38375</v>
      </c>
      <c r="V356" s="276"/>
      <c r="W356" s="288" t="s">
        <v>95</v>
      </c>
      <c r="X356" s="289"/>
      <c r="Y356" s="290"/>
      <c r="Z356" s="290"/>
      <c r="AA356" s="290"/>
      <c r="AB356" s="291"/>
      <c r="AC356" s="289"/>
      <c r="AD356" s="290"/>
      <c r="AE356" s="290"/>
      <c r="AF356" s="291"/>
      <c r="AG356" s="292" t="s">
        <v>225</v>
      </c>
      <c r="AH356" s="290" t="s">
        <v>58</v>
      </c>
      <c r="AI356" s="290"/>
      <c r="AJ356" s="291" t="s">
        <v>47</v>
      </c>
      <c r="AK356" s="289"/>
      <c r="AL356" s="290"/>
      <c r="AM356" s="293"/>
      <c r="AO356" s="607" t="str">
        <f t="shared" si="11"/>
        <v>김태우</v>
      </c>
      <c r="AP356" s="179" t="str">
        <f>IF(AN356="해당없음","해당없음",INDEX($W$5:$AL$5, MATCH("◎", $W356:AL356,0)))</f>
        <v>김태우</v>
      </c>
      <c r="AQ356" s="16" t="str">
        <f t="shared" si="10"/>
        <v>1인</v>
      </c>
      <c r="AR356" s="1" t="s">
        <v>2</v>
      </c>
    </row>
    <row r="357" spans="1:44" ht="27.6" customHeight="1" x14ac:dyDescent="0.3">
      <c r="A357" s="33">
        <v>352</v>
      </c>
      <c r="B357" s="270">
        <v>26</v>
      </c>
      <c r="D357" s="451"/>
      <c r="E357" s="1216"/>
      <c r="F357" s="1111" t="s">
        <v>517</v>
      </c>
      <c r="G357" s="1125" t="s">
        <v>518</v>
      </c>
      <c r="H357" s="720" t="s">
        <v>8145</v>
      </c>
      <c r="I357" s="364" t="s">
        <v>63</v>
      </c>
      <c r="J357" s="230" t="s">
        <v>183</v>
      </c>
      <c r="K357" s="294" t="s">
        <v>78</v>
      </c>
      <c r="L357" s="295">
        <v>12.166666666666668</v>
      </c>
      <c r="M357" s="274"/>
      <c r="N357" s="285">
        <v>4.1749999999999998</v>
      </c>
      <c r="O357" s="286">
        <v>0.15625</v>
      </c>
      <c r="P357" s="286">
        <v>0.28125</v>
      </c>
      <c r="Q357" s="286">
        <v>0.15625</v>
      </c>
      <c r="R357" s="286">
        <v>0.15625</v>
      </c>
      <c r="S357" s="286">
        <v>0.75</v>
      </c>
      <c r="T357" s="286">
        <v>2.78125</v>
      </c>
      <c r="U357" s="287">
        <v>4.0449999999999999</v>
      </c>
      <c r="V357" s="276"/>
      <c r="W357" s="288" t="s">
        <v>95</v>
      </c>
      <c r="X357" s="289"/>
      <c r="Y357" s="290"/>
      <c r="Z357" s="290"/>
      <c r="AA357" s="290"/>
      <c r="AB357" s="291"/>
      <c r="AC357" s="289" t="s">
        <v>58</v>
      </c>
      <c r="AD357" s="290" t="s">
        <v>58</v>
      </c>
      <c r="AE357" s="290" t="s">
        <v>58</v>
      </c>
      <c r="AF357" s="291" t="s">
        <v>58</v>
      </c>
      <c r="AG357" s="292" t="s">
        <v>225</v>
      </c>
      <c r="AH357" s="290" t="s">
        <v>47</v>
      </c>
      <c r="AI357" s="290"/>
      <c r="AJ357" s="291"/>
      <c r="AK357" s="289"/>
      <c r="AL357" s="290"/>
      <c r="AM357" s="293"/>
      <c r="AO357" s="607" t="str">
        <f t="shared" si="11"/>
        <v>염동섭</v>
      </c>
      <c r="AP357" s="179" t="str">
        <f>IF(AN357="해당없음","해당없음",INDEX($W$5:$AL$5, MATCH("◎", $W357:AL357,0)))</f>
        <v>염동섭</v>
      </c>
      <c r="AQ357" s="16" t="str">
        <f t="shared" si="10"/>
        <v>1인</v>
      </c>
      <c r="AR357" s="1" t="s">
        <v>2</v>
      </c>
    </row>
    <row r="358" spans="1:44" ht="27.6" customHeight="1" x14ac:dyDescent="0.3">
      <c r="A358" s="33">
        <v>353</v>
      </c>
      <c r="B358" s="270">
        <v>27</v>
      </c>
      <c r="D358" s="451"/>
      <c r="E358" s="1216"/>
      <c r="F358" s="1111"/>
      <c r="G358" s="1125"/>
      <c r="H358" s="720" t="s">
        <v>8144</v>
      </c>
      <c r="I358" s="364" t="s">
        <v>63</v>
      </c>
      <c r="J358" s="230" t="s">
        <v>183</v>
      </c>
      <c r="K358" s="294" t="s">
        <v>78</v>
      </c>
      <c r="L358" s="295">
        <v>12.166666666666668</v>
      </c>
      <c r="M358" s="274"/>
      <c r="N358" s="285">
        <v>4.1749999999999998</v>
      </c>
      <c r="O358" s="286">
        <v>0.15625</v>
      </c>
      <c r="P358" s="286">
        <v>0.28125</v>
      </c>
      <c r="Q358" s="286">
        <v>0.15625</v>
      </c>
      <c r="R358" s="286">
        <v>0.15625</v>
      </c>
      <c r="S358" s="286">
        <v>0.75</v>
      </c>
      <c r="T358" s="286">
        <v>2.75</v>
      </c>
      <c r="U358" s="287">
        <v>4.0199999999999996</v>
      </c>
      <c r="V358" s="276"/>
      <c r="W358" s="288" t="s">
        <v>95</v>
      </c>
      <c r="X358" s="289"/>
      <c r="Y358" s="290"/>
      <c r="Z358" s="290"/>
      <c r="AA358" s="290"/>
      <c r="AB358" s="291"/>
      <c r="AC358" s="289" t="s">
        <v>58</v>
      </c>
      <c r="AD358" s="290" t="s">
        <v>58</v>
      </c>
      <c r="AE358" s="290" t="s">
        <v>58</v>
      </c>
      <c r="AF358" s="291" t="s">
        <v>58</v>
      </c>
      <c r="AG358" s="292" t="s">
        <v>225</v>
      </c>
      <c r="AH358" s="290" t="s">
        <v>47</v>
      </c>
      <c r="AI358" s="290"/>
      <c r="AJ358" s="291"/>
      <c r="AK358" s="289"/>
      <c r="AL358" s="290"/>
      <c r="AM358" s="293"/>
      <c r="AO358" s="607" t="str">
        <f t="shared" si="11"/>
        <v>염동섭</v>
      </c>
      <c r="AP358" s="179" t="str">
        <f>IF(AN358="해당없음","해당없음",INDEX($W$5:$AL$5, MATCH("◎", $W358:AL358,0)))</f>
        <v>염동섭</v>
      </c>
      <c r="AQ358" s="16" t="str">
        <f t="shared" si="10"/>
        <v>1인</v>
      </c>
      <c r="AR358" s="1" t="s">
        <v>2</v>
      </c>
    </row>
    <row r="359" spans="1:44" ht="27.6" customHeight="1" x14ac:dyDescent="0.3">
      <c r="A359" s="33">
        <v>354</v>
      </c>
      <c r="B359" s="270">
        <v>28</v>
      </c>
      <c r="D359" s="451"/>
      <c r="E359" s="1216"/>
      <c r="F359" s="1111"/>
      <c r="G359" s="1125"/>
      <c r="H359" s="720" t="s">
        <v>521</v>
      </c>
      <c r="I359" s="230" t="s">
        <v>122</v>
      </c>
      <c r="J359" s="230" t="s">
        <v>183</v>
      </c>
      <c r="K359" s="294" t="s">
        <v>78</v>
      </c>
      <c r="L359" s="295">
        <v>9.466666666666665</v>
      </c>
      <c r="M359" s="274"/>
      <c r="N359" s="285">
        <v>3.9437500000000001</v>
      </c>
      <c r="O359" s="286">
        <v>0.15625</v>
      </c>
      <c r="P359" s="286">
        <v>0.28125</v>
      </c>
      <c r="Q359" s="286">
        <v>0.15625</v>
      </c>
      <c r="R359" s="286">
        <v>0.15625</v>
      </c>
      <c r="S359" s="286">
        <v>0.75</v>
      </c>
      <c r="T359" s="286">
        <v>3.1875</v>
      </c>
      <c r="U359" s="287">
        <v>4.2774999999999999</v>
      </c>
      <c r="V359" s="276"/>
      <c r="W359" s="288"/>
      <c r="X359" s="289"/>
      <c r="Y359" s="290"/>
      <c r="Z359" s="290"/>
      <c r="AA359" s="290"/>
      <c r="AB359" s="291"/>
      <c r="AC359" s="289"/>
      <c r="AD359" s="290"/>
      <c r="AE359" s="290"/>
      <c r="AF359" s="291"/>
      <c r="AG359" s="292"/>
      <c r="AH359" s="290"/>
      <c r="AI359" s="290"/>
      <c r="AJ359" s="291"/>
      <c r="AK359" s="289"/>
      <c r="AL359" s="290"/>
      <c r="AM359" s="293"/>
      <c r="AN359" s="649" t="s">
        <v>8116</v>
      </c>
      <c r="AO359" s="607" t="str">
        <f t="shared" si="11"/>
        <v>해당없음</v>
      </c>
      <c r="AP359" s="179" t="str">
        <f>IF(AN359="해당없음","해당없음",INDEX($W$5:$AL$5, MATCH("◎", $W359:AL359,0)))</f>
        <v>해당없음</v>
      </c>
      <c r="AQ359" s="16" t="str">
        <f t="shared" si="10"/>
        <v>0인</v>
      </c>
      <c r="AR359" s="1" t="s">
        <v>2</v>
      </c>
    </row>
    <row r="360" spans="1:44" ht="27.6" customHeight="1" x14ac:dyDescent="0.3">
      <c r="A360" s="33">
        <v>355</v>
      </c>
      <c r="B360" s="270">
        <v>29</v>
      </c>
      <c r="D360" s="451"/>
      <c r="E360" s="1216"/>
      <c r="F360" s="1111"/>
      <c r="G360" s="1125"/>
      <c r="H360" s="720" t="s">
        <v>522</v>
      </c>
      <c r="I360" s="230" t="s">
        <v>122</v>
      </c>
      <c r="J360" s="230" t="s">
        <v>183</v>
      </c>
      <c r="K360" s="294" t="s">
        <v>78</v>
      </c>
      <c r="L360" s="295">
        <v>10.066666666666666</v>
      </c>
      <c r="M360" s="274"/>
      <c r="N360" s="285">
        <v>3.1</v>
      </c>
      <c r="O360" s="286">
        <v>0.33333333333333331</v>
      </c>
      <c r="P360" s="286">
        <v>0.66666666666666663</v>
      </c>
      <c r="Q360" s="286">
        <v>0.33333333333333331</v>
      </c>
      <c r="R360" s="286">
        <v>0.33333333333333331</v>
      </c>
      <c r="S360" s="286">
        <v>1.6666666666666667</v>
      </c>
      <c r="T360" s="286">
        <v>3.6666666666666665</v>
      </c>
      <c r="U360" s="287">
        <v>4.5066666666666659</v>
      </c>
      <c r="V360" s="276"/>
      <c r="W360" s="288"/>
      <c r="X360" s="289"/>
      <c r="Y360" s="290"/>
      <c r="Z360" s="290"/>
      <c r="AA360" s="290"/>
      <c r="AB360" s="291"/>
      <c r="AC360" s="289"/>
      <c r="AD360" s="290"/>
      <c r="AE360" s="290"/>
      <c r="AF360" s="291"/>
      <c r="AG360" s="292"/>
      <c r="AH360" s="290"/>
      <c r="AI360" s="290"/>
      <c r="AJ360" s="291"/>
      <c r="AK360" s="289"/>
      <c r="AL360" s="290"/>
      <c r="AM360" s="293"/>
      <c r="AN360" s="649" t="s">
        <v>8116</v>
      </c>
      <c r="AO360" s="607" t="str">
        <f t="shared" si="11"/>
        <v>해당없음</v>
      </c>
      <c r="AP360" s="179" t="str">
        <f>IF(AN360="해당없음","해당없음",INDEX($W$5:$AL$5, MATCH("◎", $W360:AL360,0)))</f>
        <v>해당없음</v>
      </c>
      <c r="AQ360" s="16" t="str">
        <f t="shared" si="10"/>
        <v>0인</v>
      </c>
      <c r="AR360" s="1" t="s">
        <v>2</v>
      </c>
    </row>
    <row r="361" spans="1:44" ht="27.6" customHeight="1" x14ac:dyDescent="0.3">
      <c r="A361" s="33">
        <v>356</v>
      </c>
      <c r="B361" s="270">
        <v>30</v>
      </c>
      <c r="D361" s="451"/>
      <c r="E361" s="1216"/>
      <c r="F361" s="1111"/>
      <c r="G361" s="1125"/>
      <c r="H361" s="720" t="s">
        <v>8146</v>
      </c>
      <c r="I361" s="364" t="s">
        <v>63</v>
      </c>
      <c r="J361" s="230" t="s">
        <v>183</v>
      </c>
      <c r="K361" s="294" t="s">
        <v>78</v>
      </c>
      <c r="L361" s="295">
        <v>3.7</v>
      </c>
      <c r="M361" s="274"/>
      <c r="N361" s="285">
        <v>3.1312500000000001</v>
      </c>
      <c r="O361" s="286">
        <v>0.15625</v>
      </c>
      <c r="P361" s="286">
        <v>0.28125</v>
      </c>
      <c r="Q361" s="286">
        <v>0.15625</v>
      </c>
      <c r="R361" s="286">
        <v>0.15625</v>
      </c>
      <c r="S361" s="286">
        <v>0.75</v>
      </c>
      <c r="T361" s="286">
        <v>2.0625</v>
      </c>
      <c r="U361" s="287">
        <v>3.0524999999999998</v>
      </c>
      <c r="V361" s="276"/>
      <c r="W361" s="288" t="s">
        <v>95</v>
      </c>
      <c r="X361" s="289"/>
      <c r="Y361" s="290"/>
      <c r="Z361" s="290"/>
      <c r="AA361" s="290"/>
      <c r="AB361" s="291"/>
      <c r="AC361" s="289" t="s">
        <v>58</v>
      </c>
      <c r="AD361" s="290" t="s">
        <v>58</v>
      </c>
      <c r="AE361" s="290" t="s">
        <v>58</v>
      </c>
      <c r="AF361" s="291" t="s">
        <v>58</v>
      </c>
      <c r="AG361" s="292" t="s">
        <v>225</v>
      </c>
      <c r="AH361" s="290" t="s">
        <v>47</v>
      </c>
      <c r="AI361" s="290"/>
      <c r="AJ361" s="291"/>
      <c r="AK361" s="289"/>
      <c r="AL361" s="290"/>
      <c r="AM361" s="293"/>
      <c r="AO361" s="607" t="str">
        <f t="shared" si="11"/>
        <v>염동섭</v>
      </c>
      <c r="AP361" s="179" t="str">
        <f>IF(AN361="해당없음","해당없음",INDEX($W$5:$AL$5, MATCH("◎", $W361:AL361,0)))</f>
        <v>염동섭</v>
      </c>
      <c r="AQ361" s="16" t="str">
        <f t="shared" si="10"/>
        <v>1인</v>
      </c>
      <c r="AR361" s="1" t="s">
        <v>2</v>
      </c>
    </row>
    <row r="362" spans="1:44" ht="27.6" customHeight="1" x14ac:dyDescent="0.3">
      <c r="A362" s="33">
        <v>357</v>
      </c>
      <c r="B362" s="270">
        <v>31</v>
      </c>
      <c r="D362" s="451"/>
      <c r="E362" s="1216"/>
      <c r="F362" s="1111"/>
      <c r="G362" s="1125"/>
      <c r="H362" s="720" t="s">
        <v>524</v>
      </c>
      <c r="I362" s="364" t="s">
        <v>63</v>
      </c>
      <c r="J362" s="230" t="s">
        <v>183</v>
      </c>
      <c r="K362" s="294" t="s">
        <v>78</v>
      </c>
      <c r="L362" s="295">
        <v>1.9666666666666663</v>
      </c>
      <c r="M362" s="274"/>
      <c r="N362" s="285">
        <v>2.6312500000000001</v>
      </c>
      <c r="O362" s="286">
        <v>0.15625</v>
      </c>
      <c r="P362" s="286">
        <v>0.28125</v>
      </c>
      <c r="Q362" s="286">
        <v>0.15625</v>
      </c>
      <c r="R362" s="286">
        <v>0.15625</v>
      </c>
      <c r="S362" s="286">
        <v>0.75</v>
      </c>
      <c r="T362" s="286">
        <v>2.65625</v>
      </c>
      <c r="U362" s="287">
        <v>3.3274999999999997</v>
      </c>
      <c r="V362" s="276"/>
      <c r="W362" s="288" t="s">
        <v>95</v>
      </c>
      <c r="X362" s="289"/>
      <c r="Y362" s="290"/>
      <c r="Z362" s="290"/>
      <c r="AA362" s="290"/>
      <c r="AB362" s="291"/>
      <c r="AC362" s="289"/>
      <c r="AD362" s="290"/>
      <c r="AE362" s="290"/>
      <c r="AF362" s="291"/>
      <c r="AG362" s="292" t="s">
        <v>225</v>
      </c>
      <c r="AH362" s="290" t="s">
        <v>47</v>
      </c>
      <c r="AI362" s="290"/>
      <c r="AJ362" s="291"/>
      <c r="AK362" s="289"/>
      <c r="AL362" s="290"/>
      <c r="AM362" s="293"/>
      <c r="AO362" s="607" t="str">
        <f t="shared" si="11"/>
        <v>염동섭</v>
      </c>
      <c r="AP362" s="179" t="str">
        <f>IF(AN362="해당없음","해당없음",INDEX($W$5:$AL$5, MATCH("◎", $W362:AL362,0)))</f>
        <v>염동섭</v>
      </c>
      <c r="AQ362" s="16" t="str">
        <f t="shared" si="10"/>
        <v>1인</v>
      </c>
      <c r="AR362" s="1" t="s">
        <v>2</v>
      </c>
    </row>
    <row r="363" spans="1:44" ht="27.6" customHeight="1" x14ac:dyDescent="0.3">
      <c r="A363" s="33">
        <v>358</v>
      </c>
      <c r="B363" s="270">
        <v>32</v>
      </c>
      <c r="D363" s="451"/>
      <c r="E363" s="1216"/>
      <c r="F363" s="1111"/>
      <c r="G363" s="1125"/>
      <c r="H363" s="720" t="s">
        <v>525</v>
      </c>
      <c r="I363" s="364" t="s">
        <v>63</v>
      </c>
      <c r="J363" s="230" t="s">
        <v>183</v>
      </c>
      <c r="K363" s="294" t="s">
        <v>78</v>
      </c>
      <c r="L363" s="295">
        <v>3.1666666666666665</v>
      </c>
      <c r="M363" s="274"/>
      <c r="N363" s="285">
        <v>2.8812500000000001</v>
      </c>
      <c r="O363" s="286">
        <v>0.15625</v>
      </c>
      <c r="P363" s="286">
        <v>0.28125</v>
      </c>
      <c r="Q363" s="286">
        <v>0.15625</v>
      </c>
      <c r="R363" s="286">
        <v>0.15625</v>
      </c>
      <c r="S363" s="286">
        <v>0.75</v>
      </c>
      <c r="T363" s="286">
        <v>2.4375</v>
      </c>
      <c r="U363" s="287">
        <v>3.2524999999999999</v>
      </c>
      <c r="V363" s="276"/>
      <c r="W363" s="288" t="s">
        <v>95</v>
      </c>
      <c r="X363" s="289"/>
      <c r="Y363" s="290"/>
      <c r="Z363" s="290"/>
      <c r="AA363" s="290"/>
      <c r="AB363" s="291"/>
      <c r="AC363" s="289"/>
      <c r="AD363" s="290"/>
      <c r="AE363" s="290"/>
      <c r="AF363" s="291"/>
      <c r="AG363" s="292" t="s">
        <v>225</v>
      </c>
      <c r="AH363" s="290" t="s">
        <v>47</v>
      </c>
      <c r="AI363" s="290"/>
      <c r="AJ363" s="291"/>
      <c r="AK363" s="289"/>
      <c r="AL363" s="290"/>
      <c r="AM363" s="293"/>
      <c r="AO363" s="607" t="str">
        <f t="shared" si="11"/>
        <v>염동섭</v>
      </c>
      <c r="AP363" s="179" t="str">
        <f>IF(AN363="해당없음","해당없음",INDEX($W$5:$AL$5, MATCH("◎", $W363:AL363,0)))</f>
        <v>염동섭</v>
      </c>
      <c r="AQ363" s="16" t="str">
        <f t="shared" si="10"/>
        <v>1인</v>
      </c>
      <c r="AR363" s="1" t="s">
        <v>2</v>
      </c>
    </row>
    <row r="364" spans="1:44" ht="27.6" customHeight="1" x14ac:dyDescent="0.3">
      <c r="A364" s="33">
        <v>359</v>
      </c>
      <c r="B364" s="270">
        <v>33</v>
      </c>
      <c r="D364" s="451"/>
      <c r="E364" s="1216"/>
      <c r="F364" s="1111"/>
      <c r="G364" s="1125"/>
      <c r="H364" s="720" t="s">
        <v>526</v>
      </c>
      <c r="I364" s="364" t="s">
        <v>63</v>
      </c>
      <c r="J364" s="230" t="s">
        <v>183</v>
      </c>
      <c r="K364" s="294" t="s">
        <v>78</v>
      </c>
      <c r="L364" s="295">
        <v>4.9666666666666668</v>
      </c>
      <c r="M364" s="274"/>
      <c r="N364" s="285">
        <v>3.1312500000000001</v>
      </c>
      <c r="O364" s="286">
        <v>0.15625</v>
      </c>
      <c r="P364" s="286">
        <v>0.28125</v>
      </c>
      <c r="Q364" s="286">
        <v>0.15625</v>
      </c>
      <c r="R364" s="286">
        <v>0.15625</v>
      </c>
      <c r="S364" s="286">
        <v>0.75</v>
      </c>
      <c r="T364" s="286">
        <v>2.5</v>
      </c>
      <c r="U364" s="287">
        <v>3.4024999999999999</v>
      </c>
      <c r="V364" s="276"/>
      <c r="W364" s="302" t="s">
        <v>95</v>
      </c>
      <c r="X364" s="303"/>
      <c r="Y364" s="304"/>
      <c r="Z364" s="304"/>
      <c r="AA364" s="304"/>
      <c r="AB364" s="305"/>
      <c r="AC364" s="303"/>
      <c r="AD364" s="304"/>
      <c r="AE364" s="304"/>
      <c r="AF364" s="305"/>
      <c r="AG364" s="306" t="s">
        <v>225</v>
      </c>
      <c r="AH364" s="304" t="s">
        <v>47</v>
      </c>
      <c r="AI364" s="304"/>
      <c r="AJ364" s="305"/>
      <c r="AK364" s="303"/>
      <c r="AL364" s="304"/>
      <c r="AM364" s="307"/>
      <c r="AO364" s="607" t="str">
        <f t="shared" si="11"/>
        <v>염동섭</v>
      </c>
      <c r="AP364" s="179" t="str">
        <f>IF(AN364="해당없음","해당없음",INDEX($W$5:$AL$5, MATCH("◎", $W364:AL364,0)))</f>
        <v>염동섭</v>
      </c>
      <c r="AQ364" s="16" t="str">
        <f t="shared" si="10"/>
        <v>1인</v>
      </c>
      <c r="AR364" s="1" t="s">
        <v>2</v>
      </c>
    </row>
    <row r="365" spans="1:44" ht="27.6" customHeight="1" x14ac:dyDescent="0.3">
      <c r="A365" s="33">
        <v>360</v>
      </c>
      <c r="B365" s="270">
        <v>34</v>
      </c>
      <c r="D365" s="451"/>
      <c r="E365" s="1216"/>
      <c r="F365" s="1111"/>
      <c r="G365" s="1125"/>
      <c r="H365" s="720" t="s">
        <v>527</v>
      </c>
      <c r="I365" s="230" t="s">
        <v>122</v>
      </c>
      <c r="J365" s="230" t="s">
        <v>183</v>
      </c>
      <c r="K365" s="294" t="s">
        <v>78</v>
      </c>
      <c r="L365" s="295">
        <v>2.1428571428571428</v>
      </c>
      <c r="M365" s="274"/>
      <c r="N365" s="285">
        <v>1.85</v>
      </c>
      <c r="O365" s="286">
        <v>0.15625</v>
      </c>
      <c r="P365" s="286">
        <v>0.28125</v>
      </c>
      <c r="Q365" s="286">
        <v>0.15625</v>
      </c>
      <c r="R365" s="286">
        <v>0.15625</v>
      </c>
      <c r="S365" s="286">
        <v>0.75</v>
      </c>
      <c r="T365" s="286">
        <v>1.59375</v>
      </c>
      <c r="U365" s="287">
        <v>2.165</v>
      </c>
      <c r="V365" s="276"/>
      <c r="W365" s="313"/>
      <c r="X365" s="314"/>
      <c r="Y365" s="315"/>
      <c r="Z365" s="315"/>
      <c r="AA365" s="315"/>
      <c r="AB365" s="316"/>
      <c r="AC365" s="314"/>
      <c r="AD365" s="315"/>
      <c r="AE365" s="315"/>
      <c r="AF365" s="316"/>
      <c r="AG365" s="317"/>
      <c r="AH365" s="315"/>
      <c r="AI365" s="315"/>
      <c r="AJ365" s="731"/>
      <c r="AK365" s="314"/>
      <c r="AL365" s="315"/>
      <c r="AM365" s="318"/>
      <c r="AN365" s="649" t="s">
        <v>8116</v>
      </c>
      <c r="AO365" s="607" t="str">
        <f t="shared" si="11"/>
        <v>해당없음</v>
      </c>
      <c r="AP365" s="179" t="str">
        <f>IF(AN365="해당없음","해당없음",INDEX($W$5:$AL$5, MATCH("◎", $W365:AL365,0)))</f>
        <v>해당없음</v>
      </c>
      <c r="AQ365" s="16" t="str">
        <f t="shared" si="10"/>
        <v>0인</v>
      </c>
      <c r="AR365" s="1" t="s">
        <v>2</v>
      </c>
    </row>
    <row r="366" spans="1:44" ht="27.6" customHeight="1" x14ac:dyDescent="0.3">
      <c r="A366" s="33">
        <v>361</v>
      </c>
      <c r="B366" s="270">
        <v>35</v>
      </c>
      <c r="D366" s="451"/>
      <c r="E366" s="1216"/>
      <c r="F366" s="1111"/>
      <c r="G366" s="1125"/>
      <c r="H366" s="720" t="s">
        <v>528</v>
      </c>
      <c r="I366" s="230" t="s">
        <v>122</v>
      </c>
      <c r="J366" s="230" t="s">
        <v>183</v>
      </c>
      <c r="K366" s="294" t="s">
        <v>78</v>
      </c>
      <c r="L366" s="295">
        <v>1.3666666666666667</v>
      </c>
      <c r="M366" s="274"/>
      <c r="N366" s="285">
        <v>2.0375000000000001</v>
      </c>
      <c r="O366" s="286">
        <v>0.15625</v>
      </c>
      <c r="P366" s="286">
        <v>0.28125</v>
      </c>
      <c r="Q366" s="286">
        <v>0.15625</v>
      </c>
      <c r="R366" s="286">
        <v>0.15625</v>
      </c>
      <c r="S366" s="286">
        <v>0.75</v>
      </c>
      <c r="T366" s="286">
        <v>1.34375</v>
      </c>
      <c r="U366" s="287">
        <v>2.04</v>
      </c>
      <c r="V366" s="276"/>
      <c r="W366" s="288"/>
      <c r="X366" s="289"/>
      <c r="Y366" s="290"/>
      <c r="Z366" s="290"/>
      <c r="AA366" s="290"/>
      <c r="AB366" s="291"/>
      <c r="AC366" s="289"/>
      <c r="AD366" s="290"/>
      <c r="AE366" s="290"/>
      <c r="AF366" s="291"/>
      <c r="AG366" s="292"/>
      <c r="AH366" s="290"/>
      <c r="AI366" s="290"/>
      <c r="AJ366" s="291"/>
      <c r="AK366" s="289"/>
      <c r="AL366" s="290"/>
      <c r="AM366" s="293"/>
      <c r="AN366" s="649" t="s">
        <v>8116</v>
      </c>
      <c r="AO366" s="607" t="str">
        <f t="shared" si="11"/>
        <v>해당없음</v>
      </c>
      <c r="AP366" s="179" t="str">
        <f>IF(AN366="해당없음","해당없음",INDEX($W$5:$AL$5, MATCH("◎", $W366:AL366,0)))</f>
        <v>해당없음</v>
      </c>
      <c r="AQ366" s="16" t="str">
        <f t="shared" si="10"/>
        <v>0인</v>
      </c>
      <c r="AR366" s="1" t="s">
        <v>2</v>
      </c>
    </row>
    <row r="367" spans="1:44" ht="27.6" customHeight="1" x14ac:dyDescent="0.3">
      <c r="A367" s="33">
        <v>362</v>
      </c>
      <c r="B367" s="270">
        <v>36</v>
      </c>
      <c r="D367" s="451"/>
      <c r="E367" s="1216"/>
      <c r="F367" s="1111"/>
      <c r="G367" s="1125"/>
      <c r="H367" s="720" t="s">
        <v>8147</v>
      </c>
      <c r="I367" s="230" t="s">
        <v>63</v>
      </c>
      <c r="J367" s="230" t="s">
        <v>183</v>
      </c>
      <c r="K367" s="294" t="s">
        <v>78</v>
      </c>
      <c r="L367" s="295">
        <v>9.3055555555555554</v>
      </c>
      <c r="M367" s="274"/>
      <c r="N367" s="285">
        <v>3.520833333333333</v>
      </c>
      <c r="O367" s="286">
        <v>0.33333333333333337</v>
      </c>
      <c r="P367" s="286">
        <v>0.33333333333333331</v>
      </c>
      <c r="Q367" s="286">
        <v>0.125</v>
      </c>
      <c r="R367" s="286">
        <v>0.25</v>
      </c>
      <c r="S367" s="286">
        <v>1.0416666666666667</v>
      </c>
      <c r="T367" s="286">
        <v>2.75</v>
      </c>
      <c r="U367" s="287">
        <v>3.8166666666666664</v>
      </c>
      <c r="V367" s="276"/>
      <c r="W367" s="288"/>
      <c r="X367" s="289"/>
      <c r="Y367" s="290"/>
      <c r="Z367" s="290"/>
      <c r="AA367" s="290"/>
      <c r="AB367" s="291"/>
      <c r="AC367" s="289"/>
      <c r="AD367" s="290"/>
      <c r="AE367" s="290"/>
      <c r="AF367" s="291"/>
      <c r="AG367" s="292"/>
      <c r="AH367" s="290"/>
      <c r="AI367" s="290"/>
      <c r="AJ367" s="291"/>
      <c r="AK367" s="289"/>
      <c r="AL367" s="290"/>
      <c r="AM367" s="293"/>
      <c r="AN367" s="649" t="s">
        <v>8116</v>
      </c>
      <c r="AO367" s="607" t="str">
        <f t="shared" si="11"/>
        <v>해당없음</v>
      </c>
      <c r="AP367" s="179" t="str">
        <f>IF(AN367="해당없음","해당없음",INDEX($W$5:$AL$5, MATCH("◎", $W367:AL367,0)))</f>
        <v>해당없음</v>
      </c>
      <c r="AQ367" s="16" t="str">
        <f t="shared" si="10"/>
        <v>0인</v>
      </c>
      <c r="AR367" s="1" t="s">
        <v>2</v>
      </c>
    </row>
    <row r="368" spans="1:44" ht="27.6" customHeight="1" x14ac:dyDescent="0.3">
      <c r="A368" s="33">
        <v>363</v>
      </c>
      <c r="B368" s="270">
        <v>37</v>
      </c>
      <c r="D368" s="451"/>
      <c r="E368" s="1216"/>
      <c r="F368" s="1216" t="s">
        <v>530</v>
      </c>
      <c r="G368" s="1216"/>
      <c r="H368" s="1216"/>
      <c r="I368" s="230" t="s">
        <v>63</v>
      </c>
      <c r="J368" s="230" t="s">
        <v>183</v>
      </c>
      <c r="K368" s="294" t="s">
        <v>78</v>
      </c>
      <c r="L368" s="295">
        <v>1.7083333333333333</v>
      </c>
      <c r="M368" s="274"/>
      <c r="N368" s="285">
        <v>1.9750000000000001</v>
      </c>
      <c r="O368" s="286">
        <v>0.16666666666666666</v>
      </c>
      <c r="P368" s="286">
        <v>0.33333333333333331</v>
      </c>
      <c r="Q368" s="286">
        <v>0.25</v>
      </c>
      <c r="R368" s="286">
        <v>0.25</v>
      </c>
      <c r="S368" s="286">
        <v>1</v>
      </c>
      <c r="T368" s="286">
        <v>1.4166666666666667</v>
      </c>
      <c r="U368" s="287">
        <v>2.1233333333333331</v>
      </c>
      <c r="V368" s="276"/>
      <c r="W368" s="288"/>
      <c r="X368" s="289"/>
      <c r="Y368" s="290"/>
      <c r="Z368" s="290"/>
      <c r="AA368" s="290"/>
      <c r="AB368" s="291"/>
      <c r="AC368" s="289"/>
      <c r="AD368" s="290"/>
      <c r="AE368" s="290"/>
      <c r="AF368" s="291"/>
      <c r="AG368" s="292"/>
      <c r="AH368" s="290"/>
      <c r="AI368" s="290"/>
      <c r="AJ368" s="291"/>
      <c r="AK368" s="289"/>
      <c r="AL368" s="290"/>
      <c r="AM368" s="293"/>
      <c r="AN368" s="649" t="s">
        <v>8116</v>
      </c>
      <c r="AO368" s="607" t="str">
        <f t="shared" si="11"/>
        <v>해당없음</v>
      </c>
      <c r="AP368" s="179" t="str">
        <f>IF(AN368="해당없음","해당없음",INDEX($W$5:$AL$5, MATCH("◎", $W368:AL368,0)))</f>
        <v>해당없음</v>
      </c>
      <c r="AQ368" s="16" t="str">
        <f t="shared" si="10"/>
        <v>0인</v>
      </c>
      <c r="AR368" s="1" t="s">
        <v>2</v>
      </c>
    </row>
    <row r="369" spans="1:44" ht="27.6" customHeight="1" x14ac:dyDescent="0.3">
      <c r="A369" s="33">
        <v>364</v>
      </c>
      <c r="B369" s="270">
        <v>38</v>
      </c>
      <c r="D369" s="451"/>
      <c r="E369" s="1214"/>
      <c r="F369" s="1214" t="s">
        <v>531</v>
      </c>
      <c r="G369" s="1214"/>
      <c r="H369" s="1214"/>
      <c r="I369" s="296" t="s">
        <v>63</v>
      </c>
      <c r="J369" s="296" t="s">
        <v>129</v>
      </c>
      <c r="K369" s="297">
        <v>8.3571428571428577</v>
      </c>
      <c r="L369" s="298"/>
      <c r="M369" s="274"/>
      <c r="N369" s="299">
        <v>2.4812500000000002</v>
      </c>
      <c r="O369" s="300">
        <v>0.15625</v>
      </c>
      <c r="P369" s="300">
        <v>0.28125</v>
      </c>
      <c r="Q369" s="300">
        <v>0.15625</v>
      </c>
      <c r="R369" s="300">
        <v>0.15625</v>
      </c>
      <c r="S369" s="300">
        <v>0.75</v>
      </c>
      <c r="T369" s="300">
        <v>2</v>
      </c>
      <c r="U369" s="301">
        <v>2.7425000000000002</v>
      </c>
      <c r="V369" s="276"/>
      <c r="W369" s="302"/>
      <c r="X369" s="303"/>
      <c r="Y369" s="304"/>
      <c r="Z369" s="304"/>
      <c r="AA369" s="304"/>
      <c r="AB369" s="305"/>
      <c r="AC369" s="303"/>
      <c r="AD369" s="304"/>
      <c r="AE369" s="304"/>
      <c r="AF369" s="305"/>
      <c r="AG369" s="306"/>
      <c r="AH369" s="304"/>
      <c r="AI369" s="304"/>
      <c r="AJ369" s="305"/>
      <c r="AK369" s="303"/>
      <c r="AL369" s="304"/>
      <c r="AM369" s="307"/>
      <c r="AN369" s="649" t="s">
        <v>8116</v>
      </c>
      <c r="AO369" s="607" t="str">
        <f t="shared" si="11"/>
        <v>해당없음</v>
      </c>
      <c r="AP369" s="179" t="str">
        <f>IF(AN369="해당없음","해당없음",INDEX($W$5:$AL$5, MATCH("◎", $W369:AL369,0)))</f>
        <v>해당없음</v>
      </c>
      <c r="AQ369" s="16" t="str">
        <f t="shared" si="10"/>
        <v>0인</v>
      </c>
      <c r="AR369" s="1" t="s">
        <v>2</v>
      </c>
    </row>
    <row r="370" spans="1:44" ht="27.6" customHeight="1" x14ac:dyDescent="0.3">
      <c r="A370" s="33">
        <v>365</v>
      </c>
      <c r="B370" s="270">
        <v>39</v>
      </c>
      <c r="D370" s="451"/>
      <c r="E370" s="1215" t="s">
        <v>532</v>
      </c>
      <c r="F370" s="1164" t="s">
        <v>533</v>
      </c>
      <c r="G370" s="1164"/>
      <c r="H370" s="1217"/>
      <c r="I370" s="271" t="s">
        <v>63</v>
      </c>
      <c r="J370" s="271" t="s">
        <v>183</v>
      </c>
      <c r="K370" s="308" t="s">
        <v>78</v>
      </c>
      <c r="L370" s="309">
        <v>5.3611111111111107</v>
      </c>
      <c r="M370" s="274"/>
      <c r="N370" s="310">
        <v>2.7541666666666669</v>
      </c>
      <c r="O370" s="311">
        <v>0.5</v>
      </c>
      <c r="P370" s="311">
        <v>0.33333333333333331</v>
      </c>
      <c r="Q370" s="311">
        <v>0.125</v>
      </c>
      <c r="R370" s="311">
        <v>0.16666666666666666</v>
      </c>
      <c r="S370" s="311">
        <v>1.125</v>
      </c>
      <c r="T370" s="311">
        <v>3.416666666666667</v>
      </c>
      <c r="U370" s="312">
        <v>4.0600000000000005</v>
      </c>
      <c r="V370" s="276"/>
      <c r="W370" s="313" t="s">
        <v>95</v>
      </c>
      <c r="X370" s="314"/>
      <c r="Y370" s="315"/>
      <c r="Z370" s="315"/>
      <c r="AA370" s="315"/>
      <c r="AB370" s="316"/>
      <c r="AC370" s="314"/>
      <c r="AD370" s="315"/>
      <c r="AE370" s="315"/>
      <c r="AF370" s="316"/>
      <c r="AG370" s="317" t="s">
        <v>225</v>
      </c>
      <c r="AH370" s="315" t="s">
        <v>47</v>
      </c>
      <c r="AI370" s="315"/>
      <c r="AJ370" s="316"/>
      <c r="AK370" s="314"/>
      <c r="AL370" s="315"/>
      <c r="AM370" s="318"/>
      <c r="AO370" s="607" t="str">
        <f t="shared" si="11"/>
        <v>염동섭</v>
      </c>
      <c r="AP370" s="179" t="str">
        <f>IF(AN370="해당없음","해당없음",INDEX($W$5:$AL$5, MATCH("◎", $W370:AL370,0)))</f>
        <v>염동섭</v>
      </c>
      <c r="AQ370" s="16" t="str">
        <f t="shared" si="10"/>
        <v>1인</v>
      </c>
      <c r="AR370" s="1" t="s">
        <v>2</v>
      </c>
    </row>
    <row r="371" spans="1:44" ht="27.6" customHeight="1" x14ac:dyDescent="0.3">
      <c r="A371" s="33">
        <v>366</v>
      </c>
      <c r="B371" s="270">
        <v>40</v>
      </c>
      <c r="D371" s="451"/>
      <c r="E371" s="1216"/>
      <c r="F371" s="1165" t="s">
        <v>534</v>
      </c>
      <c r="G371" s="1165"/>
      <c r="H371" s="1218"/>
      <c r="I371" s="230" t="s">
        <v>63</v>
      </c>
      <c r="J371" s="230" t="s">
        <v>183</v>
      </c>
      <c r="K371" s="294" t="s">
        <v>78</v>
      </c>
      <c r="L371" s="295">
        <v>3.8611111111111107</v>
      </c>
      <c r="M371" s="274"/>
      <c r="N371" s="285">
        <v>2.7041666666666671</v>
      </c>
      <c r="O371" s="286">
        <v>0.5</v>
      </c>
      <c r="P371" s="286">
        <v>0.33333333333333331</v>
      </c>
      <c r="Q371" s="286">
        <v>0.125</v>
      </c>
      <c r="R371" s="286">
        <v>0.16666666666666666</v>
      </c>
      <c r="S371" s="286">
        <v>1.125</v>
      </c>
      <c r="T371" s="286">
        <v>3.375</v>
      </c>
      <c r="U371" s="287">
        <v>4.0066666666666668</v>
      </c>
      <c r="V371" s="276"/>
      <c r="W371" s="288"/>
      <c r="X371" s="289"/>
      <c r="Y371" s="290"/>
      <c r="Z371" s="290"/>
      <c r="AA371" s="290"/>
      <c r="AB371" s="291"/>
      <c r="AC371" s="289"/>
      <c r="AD371" s="290"/>
      <c r="AE371" s="290"/>
      <c r="AF371" s="291"/>
      <c r="AG371" s="292"/>
      <c r="AH371" s="290"/>
      <c r="AI371" s="290"/>
      <c r="AJ371" s="291"/>
      <c r="AK371" s="289"/>
      <c r="AL371" s="290"/>
      <c r="AM371" s="293"/>
      <c r="AN371" s="649" t="s">
        <v>8116</v>
      </c>
      <c r="AO371" s="607" t="str">
        <f t="shared" si="11"/>
        <v>해당없음</v>
      </c>
      <c r="AP371" s="179" t="str">
        <f>IF(AN371="해당없음","해당없음",INDEX($W$5:$AL$5, MATCH("◎", $W371:AL371,0)))</f>
        <v>해당없음</v>
      </c>
      <c r="AQ371" s="16" t="str">
        <f t="shared" si="10"/>
        <v>0인</v>
      </c>
      <c r="AR371" s="1" t="s">
        <v>2</v>
      </c>
    </row>
    <row r="372" spans="1:44" ht="27.6" customHeight="1" x14ac:dyDescent="0.3">
      <c r="A372" s="33">
        <v>367</v>
      </c>
      <c r="B372" s="270">
        <v>41</v>
      </c>
      <c r="D372" s="451"/>
      <c r="E372" s="1216"/>
      <c r="F372" s="1165" t="s">
        <v>535</v>
      </c>
      <c r="G372" s="1165"/>
      <c r="H372" s="1218"/>
      <c r="I372" s="230" t="s">
        <v>63</v>
      </c>
      <c r="J372" s="230" t="s">
        <v>183</v>
      </c>
      <c r="K372" s="294" t="s">
        <v>78</v>
      </c>
      <c r="L372" s="295">
        <v>3.0555555555555558</v>
      </c>
      <c r="M372" s="274"/>
      <c r="N372" s="285">
        <v>2.3291666666666666</v>
      </c>
      <c r="O372" s="286">
        <v>0.5</v>
      </c>
      <c r="P372" s="286">
        <v>0.33333333333333331</v>
      </c>
      <c r="Q372" s="286">
        <v>0.125</v>
      </c>
      <c r="R372" s="286">
        <v>0.16666666666666666</v>
      </c>
      <c r="S372" s="286">
        <v>1.125</v>
      </c>
      <c r="T372" s="286">
        <v>2.208333333333333</v>
      </c>
      <c r="U372" s="287">
        <v>2.9233333333333329</v>
      </c>
      <c r="V372" s="276"/>
      <c r="W372" s="288" t="s">
        <v>95</v>
      </c>
      <c r="X372" s="289"/>
      <c r="Y372" s="290"/>
      <c r="Z372" s="290"/>
      <c r="AA372" s="290"/>
      <c r="AB372" s="291"/>
      <c r="AC372" s="289"/>
      <c r="AD372" s="290"/>
      <c r="AE372" s="290"/>
      <c r="AF372" s="291"/>
      <c r="AG372" s="292" t="s">
        <v>225</v>
      </c>
      <c r="AH372" s="290" t="s">
        <v>47</v>
      </c>
      <c r="AI372" s="290"/>
      <c r="AJ372" s="291"/>
      <c r="AK372" s="289"/>
      <c r="AL372" s="290"/>
      <c r="AM372" s="293"/>
      <c r="AO372" s="607" t="str">
        <f t="shared" si="11"/>
        <v>염동섭</v>
      </c>
      <c r="AP372" s="179" t="str">
        <f>IF(AN372="해당없음","해당없음",INDEX($W$5:$AL$5, MATCH("◎", $W372:AL372,0)))</f>
        <v>염동섭</v>
      </c>
      <c r="AQ372" s="16" t="str">
        <f t="shared" si="10"/>
        <v>1인</v>
      </c>
      <c r="AR372" s="1" t="s">
        <v>2</v>
      </c>
    </row>
    <row r="373" spans="1:44" ht="27.6" customHeight="1" x14ac:dyDescent="0.3">
      <c r="A373" s="33">
        <v>368</v>
      </c>
      <c r="B373" s="270">
        <v>42</v>
      </c>
      <c r="D373" s="451"/>
      <c r="E373" s="1216"/>
      <c r="F373" s="1165" t="s">
        <v>536</v>
      </c>
      <c r="G373" s="1165"/>
      <c r="H373" s="1218"/>
      <c r="I373" s="230" t="s">
        <v>63</v>
      </c>
      <c r="J373" s="230" t="s">
        <v>183</v>
      </c>
      <c r="K373" s="294" t="s">
        <v>78</v>
      </c>
      <c r="L373" s="295">
        <v>4.2777777777777777</v>
      </c>
      <c r="M373" s="274"/>
      <c r="N373" s="285">
        <v>3.5458333333333329</v>
      </c>
      <c r="O373" s="286">
        <v>0.5</v>
      </c>
      <c r="P373" s="286">
        <v>0.33333333333333331</v>
      </c>
      <c r="Q373" s="286">
        <v>0.125</v>
      </c>
      <c r="R373" s="286">
        <v>0.16666666666666666</v>
      </c>
      <c r="S373" s="286">
        <v>1.125</v>
      </c>
      <c r="T373" s="286">
        <v>3.541666666666667</v>
      </c>
      <c r="U373" s="287">
        <v>4.4766666666666666</v>
      </c>
      <c r="V373" s="276"/>
      <c r="W373" s="288" t="s">
        <v>95</v>
      </c>
      <c r="X373" s="289"/>
      <c r="Y373" s="290"/>
      <c r="Z373" s="290"/>
      <c r="AA373" s="290"/>
      <c r="AB373" s="291"/>
      <c r="AC373" s="289"/>
      <c r="AD373" s="290"/>
      <c r="AE373" s="290"/>
      <c r="AF373" s="291"/>
      <c r="AG373" s="292" t="s">
        <v>225</v>
      </c>
      <c r="AH373" s="290" t="s">
        <v>47</v>
      </c>
      <c r="AI373" s="290"/>
      <c r="AJ373" s="291"/>
      <c r="AK373" s="289"/>
      <c r="AL373" s="290"/>
      <c r="AM373" s="293"/>
      <c r="AO373" s="607" t="str">
        <f t="shared" si="11"/>
        <v>염동섭</v>
      </c>
      <c r="AP373" s="179" t="str">
        <f>IF(AN373="해당없음","해당없음",INDEX($W$5:$AL$5, MATCH("◎", $W373:AL373,0)))</f>
        <v>염동섭</v>
      </c>
      <c r="AQ373" s="16" t="str">
        <f t="shared" si="10"/>
        <v>1인</v>
      </c>
      <c r="AR373" s="1" t="s">
        <v>2</v>
      </c>
    </row>
    <row r="374" spans="1:44" ht="27.6" customHeight="1" x14ac:dyDescent="0.3">
      <c r="A374" s="33">
        <v>369</v>
      </c>
      <c r="B374" s="270">
        <v>43</v>
      </c>
      <c r="D374" s="451"/>
      <c r="E374" s="1216"/>
      <c r="F374" s="1165" t="s">
        <v>537</v>
      </c>
      <c r="G374" s="1165"/>
      <c r="H374" s="1218"/>
      <c r="I374" s="230" t="s">
        <v>63</v>
      </c>
      <c r="J374" s="230" t="s">
        <v>183</v>
      </c>
      <c r="K374" s="294" t="s">
        <v>78</v>
      </c>
      <c r="L374" s="295">
        <v>3.8</v>
      </c>
      <c r="M374" s="274"/>
      <c r="N374" s="285">
        <v>2.4958333333333331</v>
      </c>
      <c r="O374" s="286">
        <v>0.5</v>
      </c>
      <c r="P374" s="286">
        <v>0.33333333333333331</v>
      </c>
      <c r="Q374" s="286">
        <v>0.125</v>
      </c>
      <c r="R374" s="286">
        <v>0.16666666666666666</v>
      </c>
      <c r="S374" s="286">
        <v>1.125</v>
      </c>
      <c r="T374" s="286">
        <v>2.791666666666667</v>
      </c>
      <c r="U374" s="287">
        <v>3.456666666666667</v>
      </c>
      <c r="V374" s="276"/>
      <c r="W374" s="288" t="s">
        <v>95</v>
      </c>
      <c r="X374" s="289"/>
      <c r="Y374" s="290"/>
      <c r="Z374" s="290"/>
      <c r="AA374" s="290"/>
      <c r="AB374" s="291"/>
      <c r="AC374" s="289"/>
      <c r="AD374" s="290"/>
      <c r="AE374" s="290"/>
      <c r="AF374" s="291"/>
      <c r="AG374" s="292" t="s">
        <v>225</v>
      </c>
      <c r="AH374" s="290" t="s">
        <v>47</v>
      </c>
      <c r="AI374" s="290"/>
      <c r="AJ374" s="291"/>
      <c r="AK374" s="289"/>
      <c r="AL374" s="290"/>
      <c r="AM374" s="293"/>
      <c r="AO374" s="607" t="str">
        <f t="shared" si="11"/>
        <v>염동섭</v>
      </c>
      <c r="AP374" s="179" t="str">
        <f>IF(AN374="해당없음","해당없음",INDEX($W$5:$AL$5, MATCH("◎", $W374:AL374,0)))</f>
        <v>염동섭</v>
      </c>
      <c r="AQ374" s="16" t="str">
        <f t="shared" si="10"/>
        <v>1인</v>
      </c>
      <c r="AR374" s="1" t="s">
        <v>2</v>
      </c>
    </row>
    <row r="375" spans="1:44" ht="27.6" customHeight="1" x14ac:dyDescent="0.3">
      <c r="A375" s="33">
        <v>370</v>
      </c>
      <c r="B375" s="270">
        <v>44</v>
      </c>
      <c r="D375" s="451"/>
      <c r="E375" s="1216"/>
      <c r="F375" s="1165" t="s">
        <v>538</v>
      </c>
      <c r="G375" s="1165"/>
      <c r="H375" s="1218"/>
      <c r="I375" s="230" t="s">
        <v>63</v>
      </c>
      <c r="J375" s="230" t="s">
        <v>183</v>
      </c>
      <c r="K375" s="294" t="s">
        <v>78</v>
      </c>
      <c r="L375" s="295">
        <v>3.3888888888888888</v>
      </c>
      <c r="M375" s="274"/>
      <c r="N375" s="285">
        <v>2.7541666666666669</v>
      </c>
      <c r="O375" s="286">
        <v>0.5</v>
      </c>
      <c r="P375" s="286">
        <v>0.33333333333333331</v>
      </c>
      <c r="Q375" s="286">
        <v>0.125</v>
      </c>
      <c r="R375" s="286">
        <v>0.16666666666666666</v>
      </c>
      <c r="S375" s="286">
        <v>1.125</v>
      </c>
      <c r="T375" s="286">
        <v>3.333333333333333</v>
      </c>
      <c r="U375" s="287">
        <v>3.9933333333333332</v>
      </c>
      <c r="V375" s="276"/>
      <c r="W375" s="288"/>
      <c r="X375" s="289"/>
      <c r="Y375" s="290"/>
      <c r="Z375" s="290"/>
      <c r="AA375" s="290"/>
      <c r="AB375" s="291"/>
      <c r="AC375" s="289"/>
      <c r="AD375" s="290"/>
      <c r="AE375" s="290"/>
      <c r="AF375" s="291"/>
      <c r="AG375" s="292"/>
      <c r="AH375" s="290"/>
      <c r="AI375" s="290"/>
      <c r="AJ375" s="291"/>
      <c r="AK375" s="289"/>
      <c r="AL375" s="290"/>
      <c r="AM375" s="293"/>
      <c r="AN375" s="649" t="s">
        <v>8116</v>
      </c>
      <c r="AO375" s="607" t="str">
        <f t="shared" si="11"/>
        <v>해당없음</v>
      </c>
      <c r="AP375" s="179" t="str">
        <f>IF(AN375="해당없음","해당없음",INDEX($W$5:$AL$5, MATCH("◎", $W375:AL375,0)))</f>
        <v>해당없음</v>
      </c>
      <c r="AQ375" s="16" t="str">
        <f t="shared" si="10"/>
        <v>0인</v>
      </c>
      <c r="AR375" s="1" t="s">
        <v>2</v>
      </c>
    </row>
    <row r="376" spans="1:44" ht="27.6" customHeight="1" x14ac:dyDescent="0.3">
      <c r="A376" s="33">
        <v>371</v>
      </c>
      <c r="B376" s="270">
        <v>45</v>
      </c>
      <c r="D376" s="451"/>
      <c r="E376" s="1216"/>
      <c r="F376" s="1165" t="s">
        <v>539</v>
      </c>
      <c r="G376" s="1165"/>
      <c r="H376" s="1218"/>
      <c r="I376" s="230" t="s">
        <v>63</v>
      </c>
      <c r="J376" s="230" t="s">
        <v>183</v>
      </c>
      <c r="K376" s="294" t="s">
        <v>78</v>
      </c>
      <c r="L376" s="295">
        <v>2.476666666666667</v>
      </c>
      <c r="M376" s="274"/>
      <c r="N376" s="285">
        <v>2.1208333333333336</v>
      </c>
      <c r="O376" s="286">
        <v>0.5</v>
      </c>
      <c r="P376" s="286">
        <v>0.33333333333333331</v>
      </c>
      <c r="Q376" s="286">
        <v>0.125</v>
      </c>
      <c r="R376" s="286">
        <v>0.16666666666666666</v>
      </c>
      <c r="S376" s="286">
        <v>1.125</v>
      </c>
      <c r="T376" s="286">
        <v>2.75</v>
      </c>
      <c r="U376" s="287">
        <v>3.2733333333333334</v>
      </c>
      <c r="V376" s="276"/>
      <c r="W376" s="288" t="s">
        <v>95</v>
      </c>
      <c r="X376" s="289"/>
      <c r="Y376" s="290"/>
      <c r="Z376" s="290"/>
      <c r="AA376" s="290"/>
      <c r="AB376" s="291"/>
      <c r="AC376" s="289"/>
      <c r="AD376" s="290"/>
      <c r="AE376" s="290"/>
      <c r="AF376" s="291"/>
      <c r="AG376" s="292" t="s">
        <v>225</v>
      </c>
      <c r="AH376" s="290" t="s">
        <v>47</v>
      </c>
      <c r="AI376" s="290"/>
      <c r="AJ376" s="291"/>
      <c r="AK376" s="289"/>
      <c r="AL376" s="290"/>
      <c r="AM376" s="293"/>
      <c r="AO376" s="607" t="str">
        <f t="shared" si="11"/>
        <v>염동섭</v>
      </c>
      <c r="AP376" s="179" t="str">
        <f>IF(AN376="해당없음","해당없음",INDEX($W$5:$AL$5, MATCH("◎", $W376:AL376,0)))</f>
        <v>염동섭</v>
      </c>
      <c r="AQ376" s="16" t="str">
        <f t="shared" si="10"/>
        <v>1인</v>
      </c>
      <c r="AR376" s="1" t="s">
        <v>2</v>
      </c>
    </row>
    <row r="377" spans="1:44" ht="27.6" customHeight="1" x14ac:dyDescent="0.3">
      <c r="A377" s="33">
        <v>372</v>
      </c>
      <c r="B377" s="270">
        <v>46</v>
      </c>
      <c r="D377" s="451"/>
      <c r="E377" s="1216"/>
      <c r="F377" s="1165" t="s">
        <v>540</v>
      </c>
      <c r="G377" s="1165"/>
      <c r="H377" s="1218"/>
      <c r="I377" s="230" t="s">
        <v>63</v>
      </c>
      <c r="J377" s="230" t="s">
        <v>183</v>
      </c>
      <c r="K377" s="294" t="s">
        <v>78</v>
      </c>
      <c r="L377" s="295">
        <v>5.166666666666667</v>
      </c>
      <c r="M377" s="274"/>
      <c r="N377" s="285">
        <v>2.5041666666666669</v>
      </c>
      <c r="O377" s="286">
        <v>0.5</v>
      </c>
      <c r="P377" s="286">
        <v>0.33333333333333331</v>
      </c>
      <c r="Q377" s="286">
        <v>0.125</v>
      </c>
      <c r="R377" s="286">
        <v>0.16666666666666666</v>
      </c>
      <c r="S377" s="286">
        <v>1.125</v>
      </c>
      <c r="T377" s="286">
        <v>2.916666666666667</v>
      </c>
      <c r="U377" s="287">
        <v>3.5600000000000005</v>
      </c>
      <c r="V377" s="276"/>
      <c r="W377" s="288" t="s">
        <v>95</v>
      </c>
      <c r="X377" s="289"/>
      <c r="Y377" s="290"/>
      <c r="Z377" s="290"/>
      <c r="AA377" s="290"/>
      <c r="AB377" s="291"/>
      <c r="AC377" s="289"/>
      <c r="AD377" s="290"/>
      <c r="AE377" s="290"/>
      <c r="AF377" s="291"/>
      <c r="AG377" s="292" t="s">
        <v>225</v>
      </c>
      <c r="AH377" s="290" t="s">
        <v>47</v>
      </c>
      <c r="AI377" s="290"/>
      <c r="AJ377" s="291"/>
      <c r="AK377" s="289"/>
      <c r="AL377" s="290"/>
      <c r="AM377" s="293"/>
      <c r="AO377" s="607" t="str">
        <f t="shared" si="11"/>
        <v>염동섭</v>
      </c>
      <c r="AP377" s="179" t="str">
        <f>IF(AN377="해당없음","해당없음",INDEX($W$5:$AL$5, MATCH("◎", $W377:AL377,0)))</f>
        <v>염동섭</v>
      </c>
      <c r="AQ377" s="16" t="str">
        <f t="shared" si="10"/>
        <v>1인</v>
      </c>
      <c r="AR377" s="1" t="s">
        <v>2</v>
      </c>
    </row>
    <row r="378" spans="1:44" ht="27.6" customHeight="1" x14ac:dyDescent="0.3">
      <c r="A378" s="33">
        <v>373</v>
      </c>
      <c r="B378" s="270">
        <v>47</v>
      </c>
      <c r="D378" s="451"/>
      <c r="E378" s="1214"/>
      <c r="F378" s="1166" t="s">
        <v>541</v>
      </c>
      <c r="G378" s="1166"/>
      <c r="H378" s="1230"/>
      <c r="I378" s="296" t="s">
        <v>63</v>
      </c>
      <c r="J378" s="296" t="s">
        <v>183</v>
      </c>
      <c r="K378" s="319" t="s">
        <v>78</v>
      </c>
      <c r="L378" s="298">
        <v>3.5</v>
      </c>
      <c r="M378" s="274"/>
      <c r="N378" s="299">
        <v>2.6291666666666669</v>
      </c>
      <c r="O378" s="300">
        <v>0.5</v>
      </c>
      <c r="P378" s="300">
        <v>0.33333333333333331</v>
      </c>
      <c r="Q378" s="300">
        <v>0.125</v>
      </c>
      <c r="R378" s="300">
        <v>0.16666666666666666</v>
      </c>
      <c r="S378" s="300">
        <v>1.125</v>
      </c>
      <c r="T378" s="300">
        <v>3.375</v>
      </c>
      <c r="U378" s="301">
        <v>3.976666666666667</v>
      </c>
      <c r="V378" s="276"/>
      <c r="W378" s="302" t="s">
        <v>95</v>
      </c>
      <c r="X378" s="303"/>
      <c r="Y378" s="304"/>
      <c r="Z378" s="304"/>
      <c r="AA378" s="304"/>
      <c r="AB378" s="305"/>
      <c r="AC378" s="303"/>
      <c r="AD378" s="304"/>
      <c r="AE378" s="304"/>
      <c r="AF378" s="305"/>
      <c r="AG378" s="306" t="s">
        <v>225</v>
      </c>
      <c r="AH378" s="304" t="s">
        <v>47</v>
      </c>
      <c r="AI378" s="304"/>
      <c r="AJ378" s="305"/>
      <c r="AK378" s="303"/>
      <c r="AL378" s="304"/>
      <c r="AM378" s="307"/>
      <c r="AO378" s="607" t="str">
        <f t="shared" si="11"/>
        <v>염동섭</v>
      </c>
      <c r="AP378" s="179" t="str">
        <f>IF(AN378="해당없음","해당없음",INDEX($W$5:$AL$5, MATCH("◎", $W378:AL378,0)))</f>
        <v>염동섭</v>
      </c>
      <c r="AQ378" s="16" t="str">
        <f t="shared" si="10"/>
        <v>1인</v>
      </c>
      <c r="AR378" s="1" t="s">
        <v>2</v>
      </c>
    </row>
    <row r="379" spans="1:44" ht="27.6" customHeight="1" x14ac:dyDescent="0.3">
      <c r="A379" s="33">
        <v>374</v>
      </c>
      <c r="B379" s="270">
        <v>48</v>
      </c>
      <c r="D379" s="451"/>
      <c r="E379" s="1183" t="s">
        <v>542</v>
      </c>
      <c r="F379" s="1215" t="s">
        <v>543</v>
      </c>
      <c r="G379" s="1215"/>
      <c r="H379" s="1215"/>
      <c r="I379" s="271" t="s">
        <v>63</v>
      </c>
      <c r="J379" s="271" t="s">
        <v>361</v>
      </c>
      <c r="K379" s="272">
        <v>5.5</v>
      </c>
      <c r="L379" s="273" t="s">
        <v>78</v>
      </c>
      <c r="M379" s="274"/>
      <c r="N379" s="310">
        <v>2.7875000000000001</v>
      </c>
      <c r="O379" s="311">
        <v>0.15625</v>
      </c>
      <c r="P379" s="311">
        <v>0.28125</v>
      </c>
      <c r="Q379" s="311">
        <v>0.15625</v>
      </c>
      <c r="R379" s="311">
        <v>0.15625</v>
      </c>
      <c r="S379" s="311">
        <v>0.75</v>
      </c>
      <c r="T379" s="311">
        <v>2.875</v>
      </c>
      <c r="U379" s="312">
        <v>3.5649999999999995</v>
      </c>
      <c r="V379" s="276"/>
      <c r="W379" s="313" t="s">
        <v>95</v>
      </c>
      <c r="X379" s="314"/>
      <c r="Y379" s="315"/>
      <c r="Z379" s="315"/>
      <c r="AA379" s="315"/>
      <c r="AB379" s="316"/>
      <c r="AC379" s="314"/>
      <c r="AD379" s="315"/>
      <c r="AE379" s="315"/>
      <c r="AF379" s="316"/>
      <c r="AG379" s="317" t="s">
        <v>225</v>
      </c>
      <c r="AH379" s="315" t="s">
        <v>47</v>
      </c>
      <c r="AI379" s="315"/>
      <c r="AJ379" s="316"/>
      <c r="AK379" s="314"/>
      <c r="AL379" s="315"/>
      <c r="AM379" s="318"/>
      <c r="AO379" s="607" t="str">
        <f t="shared" si="11"/>
        <v>염동섭</v>
      </c>
      <c r="AP379" s="179" t="str">
        <f>IF(AN379="해당없음","해당없음",INDEX($W$5:$AL$5, MATCH("◎", $W379:AL379,0)))</f>
        <v>염동섭</v>
      </c>
      <c r="AQ379" s="16" t="str">
        <f t="shared" si="10"/>
        <v>1인</v>
      </c>
      <c r="AR379" s="1" t="s">
        <v>2</v>
      </c>
    </row>
    <row r="380" spans="1:44" ht="27.6" customHeight="1" x14ac:dyDescent="0.3">
      <c r="A380" s="33">
        <v>375</v>
      </c>
      <c r="B380" s="270">
        <v>49</v>
      </c>
      <c r="D380" s="451"/>
      <c r="E380" s="1173"/>
      <c r="F380" s="1105" t="s">
        <v>544</v>
      </c>
      <c r="G380" s="1125" t="s">
        <v>545</v>
      </c>
      <c r="H380" s="1229"/>
      <c r="I380" s="230" t="s">
        <v>122</v>
      </c>
      <c r="J380" s="230" t="s">
        <v>546</v>
      </c>
      <c r="K380" s="283">
        <v>7.6111111111111107</v>
      </c>
      <c r="L380" s="295">
        <v>22.833333333333332</v>
      </c>
      <c r="M380" s="274"/>
      <c r="N380" s="285">
        <v>3.7124999999999999</v>
      </c>
      <c r="O380" s="286">
        <v>1.5</v>
      </c>
      <c r="P380" s="286">
        <v>1.625</v>
      </c>
      <c r="Q380" s="286">
        <v>0.21875</v>
      </c>
      <c r="R380" s="286">
        <v>0.21875</v>
      </c>
      <c r="S380" s="286">
        <v>3.5625</v>
      </c>
      <c r="T380" s="286">
        <v>4.375</v>
      </c>
      <c r="U380" s="287">
        <v>5.6974999999999998</v>
      </c>
      <c r="V380" s="276"/>
      <c r="W380" s="288" t="s">
        <v>95</v>
      </c>
      <c r="X380" s="289" t="s">
        <v>58</v>
      </c>
      <c r="Y380" s="290" t="s">
        <v>58</v>
      </c>
      <c r="Z380" s="290"/>
      <c r="AA380" s="290"/>
      <c r="AB380" s="291"/>
      <c r="AC380" s="289" t="s">
        <v>58</v>
      </c>
      <c r="AD380" s="290" t="s">
        <v>58</v>
      </c>
      <c r="AE380" s="290" t="s">
        <v>58</v>
      </c>
      <c r="AF380" s="291" t="s">
        <v>58</v>
      </c>
      <c r="AG380" s="292" t="s">
        <v>225</v>
      </c>
      <c r="AH380" s="290" t="s">
        <v>58</v>
      </c>
      <c r="AI380" s="290" t="s">
        <v>47</v>
      </c>
      <c r="AJ380" s="291" t="s">
        <v>58</v>
      </c>
      <c r="AK380" s="289"/>
      <c r="AL380" s="290"/>
      <c r="AM380" s="293"/>
      <c r="AO380" s="607" t="str">
        <f t="shared" si="11"/>
        <v>함종근</v>
      </c>
      <c r="AP380" s="179" t="str">
        <f>IF(AN380="해당없음","해당없음",INDEX($W$5:$AL$5, MATCH("◎", $W380:AL380,0)))</f>
        <v>함종근</v>
      </c>
      <c r="AQ380" s="16" t="str">
        <f t="shared" si="10"/>
        <v>1인</v>
      </c>
      <c r="AR380" s="1" t="s">
        <v>2</v>
      </c>
    </row>
    <row r="381" spans="1:44" ht="27.6" customHeight="1" x14ac:dyDescent="0.3">
      <c r="A381" s="33">
        <v>376</v>
      </c>
      <c r="B381" s="270">
        <v>50</v>
      </c>
      <c r="D381" s="451"/>
      <c r="E381" s="1173"/>
      <c r="F381" s="1105"/>
      <c r="G381" s="1125" t="s">
        <v>547</v>
      </c>
      <c r="H381" s="1229"/>
      <c r="I381" s="230" t="s">
        <v>122</v>
      </c>
      <c r="J381" s="230" t="s">
        <v>221</v>
      </c>
      <c r="K381" s="283">
        <v>2.1895604395604398</v>
      </c>
      <c r="L381" s="295">
        <v>56.928571428571431</v>
      </c>
      <c r="M381" s="274"/>
      <c r="N381" s="285">
        <v>2.3562500000000002</v>
      </c>
      <c r="O381" s="286">
        <v>3.125E-2</v>
      </c>
      <c r="P381" s="286">
        <v>3.125E-2</v>
      </c>
      <c r="Q381" s="286">
        <v>3.125E-2</v>
      </c>
      <c r="R381" s="286">
        <v>3.125E-2</v>
      </c>
      <c r="S381" s="286">
        <v>0.125</v>
      </c>
      <c r="T381" s="286">
        <v>2.4375</v>
      </c>
      <c r="U381" s="287">
        <v>2.9175</v>
      </c>
      <c r="V381" s="276"/>
      <c r="W381" s="288" t="s">
        <v>95</v>
      </c>
      <c r="X381" s="289"/>
      <c r="Y381" s="290"/>
      <c r="Z381" s="290"/>
      <c r="AA381" s="290"/>
      <c r="AB381" s="291"/>
      <c r="AC381" s="289" t="s">
        <v>58</v>
      </c>
      <c r="AD381" s="290" t="s">
        <v>58</v>
      </c>
      <c r="AE381" s="290" t="s">
        <v>58</v>
      </c>
      <c r="AF381" s="291" t="s">
        <v>58</v>
      </c>
      <c r="AG381" s="292" t="s">
        <v>225</v>
      </c>
      <c r="AH381" s="290" t="s">
        <v>58</v>
      </c>
      <c r="AI381" s="290" t="s">
        <v>47</v>
      </c>
      <c r="AJ381" s="291" t="s">
        <v>58</v>
      </c>
      <c r="AK381" s="289"/>
      <c r="AL381" s="290"/>
      <c r="AM381" s="293"/>
      <c r="AO381" s="607" t="str">
        <f t="shared" si="11"/>
        <v>함종근</v>
      </c>
      <c r="AP381" s="179" t="str">
        <f>IF(AN381="해당없음","해당없음",INDEX($W$5:$AL$5, MATCH("◎", $W381:AL381,0)))</f>
        <v>함종근</v>
      </c>
      <c r="AQ381" s="16" t="str">
        <f t="shared" si="10"/>
        <v>1인</v>
      </c>
      <c r="AR381" s="1" t="s">
        <v>2</v>
      </c>
    </row>
    <row r="382" spans="1:44" ht="27.6" customHeight="1" x14ac:dyDescent="0.3">
      <c r="A382" s="33">
        <v>377</v>
      </c>
      <c r="B382" s="270">
        <v>51</v>
      </c>
      <c r="D382" s="451"/>
      <c r="E382" s="1173"/>
      <c r="F382" s="1105"/>
      <c r="G382" s="1125" t="s">
        <v>548</v>
      </c>
      <c r="H382" s="1229"/>
      <c r="I382" s="230" t="s">
        <v>122</v>
      </c>
      <c r="J382" s="230" t="s">
        <v>546</v>
      </c>
      <c r="K382" s="283">
        <v>1.9583333333333333</v>
      </c>
      <c r="L382" s="295">
        <v>5.875</v>
      </c>
      <c r="M382" s="274"/>
      <c r="N382" s="285">
        <v>2.2749999999999999</v>
      </c>
      <c r="O382" s="286">
        <v>0.15625</v>
      </c>
      <c r="P382" s="286">
        <v>0.28125</v>
      </c>
      <c r="Q382" s="286">
        <v>0.15625</v>
      </c>
      <c r="R382" s="286">
        <v>0.15625</v>
      </c>
      <c r="S382" s="286">
        <v>0.75</v>
      </c>
      <c r="T382" s="286">
        <v>1.5625</v>
      </c>
      <c r="U382" s="287">
        <v>2.3099999999999996</v>
      </c>
      <c r="V382" s="276"/>
      <c r="W382" s="288" t="s">
        <v>95</v>
      </c>
      <c r="X382" s="289"/>
      <c r="Y382" s="290"/>
      <c r="Z382" s="290"/>
      <c r="AA382" s="290"/>
      <c r="AB382" s="291"/>
      <c r="AC382" s="289" t="s">
        <v>58</v>
      </c>
      <c r="AD382" s="290" t="s">
        <v>58</v>
      </c>
      <c r="AE382" s="290" t="s">
        <v>58</v>
      </c>
      <c r="AF382" s="291" t="s">
        <v>58</v>
      </c>
      <c r="AG382" s="292" t="s">
        <v>225</v>
      </c>
      <c r="AH382" s="290" t="s">
        <v>58</v>
      </c>
      <c r="AI382" s="290" t="s">
        <v>47</v>
      </c>
      <c r="AJ382" s="291" t="s">
        <v>58</v>
      </c>
      <c r="AK382" s="289"/>
      <c r="AL382" s="290"/>
      <c r="AM382" s="293"/>
      <c r="AO382" s="607" t="str">
        <f t="shared" si="11"/>
        <v>함종근</v>
      </c>
      <c r="AP382" s="179" t="str">
        <f>IF(AN382="해당없음","해당없음",INDEX($W$5:$AL$5, MATCH("◎", $W382:AL382,0)))</f>
        <v>함종근</v>
      </c>
      <c r="AQ382" s="16" t="str">
        <f t="shared" si="10"/>
        <v>1인</v>
      </c>
      <c r="AR382" s="1" t="s">
        <v>2</v>
      </c>
    </row>
    <row r="383" spans="1:44" ht="27.6" customHeight="1" x14ac:dyDescent="0.3">
      <c r="A383" s="33">
        <v>378</v>
      </c>
      <c r="B383" s="270">
        <v>52</v>
      </c>
      <c r="D383" s="451"/>
      <c r="E383" s="1173"/>
      <c r="F383" s="1111" t="s">
        <v>549</v>
      </c>
      <c r="G383" s="1125" t="s">
        <v>8149</v>
      </c>
      <c r="H383" s="1229"/>
      <c r="I383" s="230" t="s">
        <v>16</v>
      </c>
      <c r="J383" s="230" t="s">
        <v>183</v>
      </c>
      <c r="K383" s="294" t="s">
        <v>78</v>
      </c>
      <c r="L383" s="295">
        <v>7.333333333333333</v>
      </c>
      <c r="M383" s="274"/>
      <c r="N383" s="285">
        <v>2.8875000000000002</v>
      </c>
      <c r="O383" s="286">
        <v>0.65625</v>
      </c>
      <c r="P383" s="286">
        <v>1.15625</v>
      </c>
      <c r="Q383" s="286">
        <v>0.125</v>
      </c>
      <c r="R383" s="286">
        <v>3.125E-2</v>
      </c>
      <c r="S383" s="286">
        <v>1.96875</v>
      </c>
      <c r="T383" s="286">
        <v>2.4375</v>
      </c>
      <c r="U383" s="287">
        <v>3.4987500000000002</v>
      </c>
      <c r="V383" s="276"/>
      <c r="W383" s="288" t="s">
        <v>95</v>
      </c>
      <c r="X383" s="289"/>
      <c r="Y383" s="290"/>
      <c r="Z383" s="290"/>
      <c r="AA383" s="290" t="s">
        <v>47</v>
      </c>
      <c r="AB383" s="291"/>
      <c r="AC383" s="289" t="s">
        <v>58</v>
      </c>
      <c r="AD383" s="290" t="s">
        <v>58</v>
      </c>
      <c r="AE383" s="290" t="s">
        <v>58</v>
      </c>
      <c r="AF383" s="291" t="s">
        <v>58</v>
      </c>
      <c r="AG383" s="292"/>
      <c r="AH383" s="290"/>
      <c r="AI383" s="290"/>
      <c r="AJ383" s="291"/>
      <c r="AK383" s="289"/>
      <c r="AL383" s="290"/>
      <c r="AM383" s="293"/>
      <c r="AO383" s="607" t="str">
        <f t="shared" si="11"/>
        <v>이재영</v>
      </c>
      <c r="AP383" s="179" t="str">
        <f>IF(AN383="해당없음","해당없음",INDEX($W$5:$AL$5, MATCH("◎", $W383:AL383,0)))</f>
        <v>이재영</v>
      </c>
      <c r="AQ383" s="16" t="str">
        <f t="shared" si="10"/>
        <v>1인</v>
      </c>
      <c r="AR383" s="1" t="s">
        <v>2</v>
      </c>
    </row>
    <row r="384" spans="1:44" ht="27.6" customHeight="1" x14ac:dyDescent="0.3">
      <c r="A384" s="33">
        <v>379</v>
      </c>
      <c r="B384" s="270">
        <v>53</v>
      </c>
      <c r="D384" s="451"/>
      <c r="E384" s="1173"/>
      <c r="F384" s="1111"/>
      <c r="G384" s="1125" t="s">
        <v>8150</v>
      </c>
      <c r="H384" s="1229"/>
      <c r="I384" s="230" t="s">
        <v>3569</v>
      </c>
      <c r="J384" s="230" t="s">
        <v>546</v>
      </c>
      <c r="K384" s="283">
        <v>18.625</v>
      </c>
      <c r="L384" s="295">
        <v>55.875</v>
      </c>
      <c r="M384" s="274"/>
      <c r="N384" s="285">
        <v>2.6187499999999999</v>
      </c>
      <c r="O384" s="286">
        <v>0.15625</v>
      </c>
      <c r="P384" s="286">
        <v>0.28125</v>
      </c>
      <c r="Q384" s="286">
        <v>0.15625</v>
      </c>
      <c r="R384" s="286">
        <v>0.15625</v>
      </c>
      <c r="S384" s="286">
        <v>0.75</v>
      </c>
      <c r="T384" s="286">
        <v>3</v>
      </c>
      <c r="U384" s="287">
        <v>3.5974999999999997</v>
      </c>
      <c r="V384" s="276"/>
      <c r="W384" s="288" t="s">
        <v>95</v>
      </c>
      <c r="X384" s="289"/>
      <c r="Y384" s="290"/>
      <c r="Z384" s="290"/>
      <c r="AA384" s="290" t="s">
        <v>47</v>
      </c>
      <c r="AB384" s="291"/>
      <c r="AC384" s="289" t="s">
        <v>58</v>
      </c>
      <c r="AD384" s="290" t="s">
        <v>58</v>
      </c>
      <c r="AE384" s="290" t="s">
        <v>58</v>
      </c>
      <c r="AF384" s="291" t="s">
        <v>58</v>
      </c>
      <c r="AG384" s="292"/>
      <c r="AH384" s="290"/>
      <c r="AI384" s="290"/>
      <c r="AJ384" s="291" t="s">
        <v>58</v>
      </c>
      <c r="AK384" s="289"/>
      <c r="AL384" s="290"/>
      <c r="AM384" s="293"/>
      <c r="AO384" s="607" t="str">
        <f t="shared" si="11"/>
        <v>이재영</v>
      </c>
      <c r="AP384" s="179" t="str">
        <f>IF(AN384="해당없음","해당없음",INDEX($W$5:$AL$5, MATCH("◎", $W384:AL384,0)))</f>
        <v>이재영</v>
      </c>
      <c r="AQ384" s="16" t="str">
        <f t="shared" si="10"/>
        <v>1인</v>
      </c>
      <c r="AR384" s="1" t="s">
        <v>2</v>
      </c>
    </row>
    <row r="385" spans="1:44" ht="27.6" customHeight="1" x14ac:dyDescent="0.3">
      <c r="A385" s="33">
        <v>380</v>
      </c>
      <c r="B385" s="270">
        <v>54</v>
      </c>
      <c r="D385" s="451"/>
      <c r="E385" s="1202"/>
      <c r="F385" s="1157"/>
      <c r="G385" s="1220" t="s">
        <v>551</v>
      </c>
      <c r="H385" s="1221"/>
      <c r="I385" s="296" t="s">
        <v>3569</v>
      </c>
      <c r="J385" s="296" t="s">
        <v>183</v>
      </c>
      <c r="K385" s="319" t="s">
        <v>78</v>
      </c>
      <c r="L385" s="298">
        <v>7.875</v>
      </c>
      <c r="M385" s="274"/>
      <c r="N385" s="299">
        <v>2.65</v>
      </c>
      <c r="O385" s="300">
        <v>0.15625</v>
      </c>
      <c r="P385" s="300">
        <v>3.125E-2</v>
      </c>
      <c r="Q385" s="300">
        <v>0.1875</v>
      </c>
      <c r="R385" s="300">
        <v>9.375E-2</v>
      </c>
      <c r="S385" s="300">
        <v>0.46875</v>
      </c>
      <c r="T385" s="300">
        <v>3.59375</v>
      </c>
      <c r="U385" s="301">
        <v>4.0287500000000005</v>
      </c>
      <c r="V385" s="276"/>
      <c r="W385" s="302" t="s">
        <v>95</v>
      </c>
      <c r="X385" s="303"/>
      <c r="Y385" s="304"/>
      <c r="Z385" s="304"/>
      <c r="AA385" s="304" t="s">
        <v>47</v>
      </c>
      <c r="AB385" s="305"/>
      <c r="AC385" s="303" t="s">
        <v>58</v>
      </c>
      <c r="AD385" s="304" t="s">
        <v>58</v>
      </c>
      <c r="AE385" s="304" t="s">
        <v>58</v>
      </c>
      <c r="AF385" s="305" t="s">
        <v>58</v>
      </c>
      <c r="AG385" s="306"/>
      <c r="AH385" s="304"/>
      <c r="AI385" s="304"/>
      <c r="AJ385" s="305"/>
      <c r="AK385" s="303"/>
      <c r="AL385" s="304"/>
      <c r="AM385" s="307"/>
      <c r="AO385" s="607" t="str">
        <f t="shared" si="11"/>
        <v>이재영</v>
      </c>
      <c r="AP385" s="179" t="str">
        <f>IF(AN385="해당없음","해당없음",INDEX($W$5:$AL$5, MATCH("◎", $W385:AL385,0)))</f>
        <v>이재영</v>
      </c>
      <c r="AQ385" s="16" t="str">
        <f t="shared" si="10"/>
        <v>1인</v>
      </c>
      <c r="AR385" s="1" t="s">
        <v>2</v>
      </c>
    </row>
    <row r="386" spans="1:44" ht="27.6" customHeight="1" x14ac:dyDescent="0.3">
      <c r="A386" s="33">
        <v>381</v>
      </c>
      <c r="B386" s="270">
        <v>55</v>
      </c>
      <c r="D386" s="451"/>
      <c r="E386" s="1222" t="s">
        <v>552</v>
      </c>
      <c r="F386" s="1225" t="s">
        <v>553</v>
      </c>
      <c r="G386" s="1124" t="s">
        <v>554</v>
      </c>
      <c r="H386" s="1228"/>
      <c r="I386" s="271" t="s">
        <v>63</v>
      </c>
      <c r="J386" s="271" t="s">
        <v>183</v>
      </c>
      <c r="K386" s="308" t="s">
        <v>78</v>
      </c>
      <c r="L386" s="309">
        <v>0.88541666666666663</v>
      </c>
      <c r="M386" s="320"/>
      <c r="N386" s="310">
        <v>2.9624999999999999</v>
      </c>
      <c r="O386" s="311">
        <v>0.20833333333333331</v>
      </c>
      <c r="P386" s="311">
        <v>0.70833333333333326</v>
      </c>
      <c r="Q386" s="311">
        <v>0.25</v>
      </c>
      <c r="R386" s="311">
        <v>0.29166666666666663</v>
      </c>
      <c r="S386" s="311">
        <v>1.4583333333333333</v>
      </c>
      <c r="T386" s="311">
        <v>2.833333333333333</v>
      </c>
      <c r="U386" s="312">
        <v>3.7433333333333332</v>
      </c>
      <c r="V386" s="276"/>
      <c r="W386" s="313"/>
      <c r="X386" s="314"/>
      <c r="Y386" s="315"/>
      <c r="Z386" s="315"/>
      <c r="AA386" s="315"/>
      <c r="AB386" s="316"/>
      <c r="AC386" s="314"/>
      <c r="AD386" s="315"/>
      <c r="AE386" s="315"/>
      <c r="AF386" s="316"/>
      <c r="AG386" s="317"/>
      <c r="AH386" s="315"/>
      <c r="AI386" s="315"/>
      <c r="AJ386" s="316"/>
      <c r="AK386" s="314"/>
      <c r="AL386" s="315"/>
      <c r="AM386" s="318"/>
      <c r="AN386" s="649" t="s">
        <v>8116</v>
      </c>
      <c r="AO386" s="607" t="str">
        <f t="shared" si="11"/>
        <v>해당없음</v>
      </c>
      <c r="AP386" s="179" t="str">
        <f>IF(AN386="해당없음","해당없음",INDEX($W$5:$AL$5, MATCH("◎", $W386:AL386,0)))</f>
        <v>해당없음</v>
      </c>
      <c r="AQ386" s="16" t="str">
        <f t="shared" si="10"/>
        <v>0인</v>
      </c>
      <c r="AR386" s="1" t="s">
        <v>2</v>
      </c>
    </row>
    <row r="387" spans="1:44" ht="27.6" customHeight="1" x14ac:dyDescent="0.3">
      <c r="A387" s="33">
        <v>382</v>
      </c>
      <c r="B387" s="270">
        <v>56</v>
      </c>
      <c r="D387" s="451"/>
      <c r="E387" s="1223"/>
      <c r="F387" s="1226"/>
      <c r="G387" s="1125" t="s">
        <v>555</v>
      </c>
      <c r="H387" s="1229"/>
      <c r="I387" s="230" t="s">
        <v>56</v>
      </c>
      <c r="J387" s="230" t="s">
        <v>129</v>
      </c>
      <c r="K387" s="283">
        <v>3</v>
      </c>
      <c r="L387" s="284" t="s">
        <v>78</v>
      </c>
      <c r="M387" s="320"/>
      <c r="N387" s="285">
        <v>2.8285714285714287</v>
      </c>
      <c r="O387" s="286">
        <v>0.2857142857142857</v>
      </c>
      <c r="P387" s="286">
        <v>0.2857142857142857</v>
      </c>
      <c r="Q387" s="286">
        <v>0</v>
      </c>
      <c r="R387" s="286">
        <v>0.2857142857142857</v>
      </c>
      <c r="S387" s="286">
        <v>0.8571428571428571</v>
      </c>
      <c r="T387" s="286">
        <v>2</v>
      </c>
      <c r="U387" s="287">
        <v>2.902857142857143</v>
      </c>
      <c r="V387" s="276"/>
      <c r="W387" s="288"/>
      <c r="X387" s="289"/>
      <c r="Y387" s="290"/>
      <c r="Z387" s="290"/>
      <c r="AA387" s="290"/>
      <c r="AB387" s="291"/>
      <c r="AC387" s="289"/>
      <c r="AD387" s="290"/>
      <c r="AE387" s="290"/>
      <c r="AF387" s="291"/>
      <c r="AG387" s="292"/>
      <c r="AH387" s="290"/>
      <c r="AI387" s="290"/>
      <c r="AJ387" s="291"/>
      <c r="AK387" s="289"/>
      <c r="AL387" s="290"/>
      <c r="AM387" s="293"/>
      <c r="AN387" s="649" t="s">
        <v>8116</v>
      </c>
      <c r="AO387" s="607" t="str">
        <f t="shared" si="11"/>
        <v>해당없음</v>
      </c>
      <c r="AP387" s="179" t="str">
        <f>IF(AN387="해당없음","해당없음",INDEX($W$5:$AL$5, MATCH("◎", $W387:AL387,0)))</f>
        <v>해당없음</v>
      </c>
      <c r="AQ387" s="16" t="str">
        <f t="shared" si="10"/>
        <v>0인</v>
      </c>
      <c r="AR387" s="1" t="s">
        <v>2</v>
      </c>
    </row>
    <row r="388" spans="1:44" ht="27.6" customHeight="1" x14ac:dyDescent="0.3">
      <c r="A388" s="33">
        <v>383</v>
      </c>
      <c r="B388" s="270">
        <v>57</v>
      </c>
      <c r="D388" s="451"/>
      <c r="E388" s="1223"/>
      <c r="F388" s="1226"/>
      <c r="G388" s="1125" t="s">
        <v>556</v>
      </c>
      <c r="H388" s="720" t="s">
        <v>557</v>
      </c>
      <c r="I388" s="230" t="s">
        <v>56</v>
      </c>
      <c r="J388" s="230" t="s">
        <v>43</v>
      </c>
      <c r="K388" s="283">
        <v>2</v>
      </c>
      <c r="L388" s="284" t="s">
        <v>78</v>
      </c>
      <c r="M388" s="320"/>
      <c r="N388" s="285">
        <v>1.9714285714285715</v>
      </c>
      <c r="O388" s="286">
        <v>0.2857142857142857</v>
      </c>
      <c r="P388" s="286">
        <v>1.2857142857142858</v>
      </c>
      <c r="Q388" s="286">
        <v>0</v>
      </c>
      <c r="R388" s="286">
        <v>0.5714285714285714</v>
      </c>
      <c r="S388" s="286">
        <v>2.1428571428571428</v>
      </c>
      <c r="T388" s="286">
        <v>2.2857142857142856</v>
      </c>
      <c r="U388" s="287">
        <v>3.0457142857142854</v>
      </c>
      <c r="V388" s="276"/>
      <c r="W388" s="288"/>
      <c r="X388" s="289"/>
      <c r="Y388" s="290"/>
      <c r="Z388" s="290"/>
      <c r="AA388" s="290"/>
      <c r="AB388" s="291"/>
      <c r="AC388" s="289"/>
      <c r="AD388" s="290"/>
      <c r="AE388" s="290"/>
      <c r="AF388" s="291"/>
      <c r="AG388" s="292"/>
      <c r="AH388" s="290"/>
      <c r="AI388" s="290"/>
      <c r="AJ388" s="291"/>
      <c r="AK388" s="289"/>
      <c r="AL388" s="290"/>
      <c r="AM388" s="293"/>
      <c r="AN388" s="649" t="s">
        <v>8116</v>
      </c>
      <c r="AO388" s="607" t="str">
        <f t="shared" si="11"/>
        <v>해당없음</v>
      </c>
      <c r="AP388" s="179" t="str">
        <f>IF(AN388="해당없음","해당없음",INDEX($W$5:$AL$5, MATCH("◎", $W388:AL388,0)))</f>
        <v>해당없음</v>
      </c>
      <c r="AQ388" s="16" t="str">
        <f t="shared" si="10"/>
        <v>0인</v>
      </c>
      <c r="AR388" s="1" t="s">
        <v>2</v>
      </c>
    </row>
    <row r="389" spans="1:44" ht="27.6" customHeight="1" x14ac:dyDescent="0.3">
      <c r="A389" s="33">
        <v>384</v>
      </c>
      <c r="B389" s="270">
        <v>58</v>
      </c>
      <c r="D389" s="451"/>
      <c r="E389" s="1223"/>
      <c r="F389" s="1226"/>
      <c r="G389" s="1125"/>
      <c r="H389" s="720" t="s">
        <v>558</v>
      </c>
      <c r="I389" s="230" t="s">
        <v>56</v>
      </c>
      <c r="J389" s="230" t="s">
        <v>43</v>
      </c>
      <c r="K389" s="283">
        <v>3.1428571428571428</v>
      </c>
      <c r="L389" s="284" t="s">
        <v>78</v>
      </c>
      <c r="M389" s="320"/>
      <c r="N389" s="285">
        <v>2.9857142857142853</v>
      </c>
      <c r="O389" s="286">
        <v>0.14285714285714285</v>
      </c>
      <c r="P389" s="286">
        <v>1.2857142857142858</v>
      </c>
      <c r="Q389" s="286">
        <v>0</v>
      </c>
      <c r="R389" s="286">
        <v>0.5714285714285714</v>
      </c>
      <c r="S389" s="286">
        <v>2</v>
      </c>
      <c r="T389" s="286">
        <v>3.1428571428571428</v>
      </c>
      <c r="U389" s="287">
        <v>4.1085714285714285</v>
      </c>
      <c r="V389" s="276"/>
      <c r="W389" s="288"/>
      <c r="X389" s="289"/>
      <c r="Y389" s="290"/>
      <c r="Z389" s="290"/>
      <c r="AA389" s="290"/>
      <c r="AB389" s="291"/>
      <c r="AC389" s="289"/>
      <c r="AD389" s="290"/>
      <c r="AE389" s="290"/>
      <c r="AF389" s="291"/>
      <c r="AG389" s="292"/>
      <c r="AH389" s="290"/>
      <c r="AI389" s="290"/>
      <c r="AJ389" s="291"/>
      <c r="AK389" s="289"/>
      <c r="AL389" s="322"/>
      <c r="AM389" s="293"/>
      <c r="AN389" s="649" t="s">
        <v>8116</v>
      </c>
      <c r="AO389" s="607" t="str">
        <f t="shared" si="11"/>
        <v>해당없음</v>
      </c>
      <c r="AP389" s="179" t="str">
        <f>IF(AN389="해당없음","해당없음",INDEX($W$5:$AL$5, MATCH("◎", $W389:AL389,0)))</f>
        <v>해당없음</v>
      </c>
      <c r="AQ389" s="16" t="str">
        <f t="shared" si="10"/>
        <v>0인</v>
      </c>
      <c r="AR389" s="1" t="s">
        <v>2</v>
      </c>
    </row>
    <row r="390" spans="1:44" ht="27.6" customHeight="1" x14ac:dyDescent="0.3">
      <c r="A390" s="33">
        <v>385</v>
      </c>
      <c r="B390" s="270">
        <v>59</v>
      </c>
      <c r="D390" s="451"/>
      <c r="E390" s="1223"/>
      <c r="F390" s="1226"/>
      <c r="G390" s="1125" t="s">
        <v>559</v>
      </c>
      <c r="H390" s="720" t="s">
        <v>560</v>
      </c>
      <c r="I390" s="230" t="s">
        <v>56</v>
      </c>
      <c r="J390" s="230" t="s">
        <v>43</v>
      </c>
      <c r="K390" s="283">
        <v>2</v>
      </c>
      <c r="L390" s="284" t="s">
        <v>78</v>
      </c>
      <c r="M390" s="320"/>
      <c r="N390" s="285">
        <v>1.9714285714285715</v>
      </c>
      <c r="O390" s="286">
        <v>0.2857142857142857</v>
      </c>
      <c r="P390" s="286">
        <v>1.2857142857142858</v>
      </c>
      <c r="Q390" s="286">
        <v>0</v>
      </c>
      <c r="R390" s="286">
        <v>0.5714285714285714</v>
      </c>
      <c r="S390" s="286">
        <v>2.1428571428571428</v>
      </c>
      <c r="T390" s="286">
        <v>2.2857142857142856</v>
      </c>
      <c r="U390" s="287">
        <v>3.0457142857142854</v>
      </c>
      <c r="V390" s="276"/>
      <c r="W390" s="288"/>
      <c r="X390" s="289"/>
      <c r="Y390" s="290"/>
      <c r="Z390" s="290"/>
      <c r="AA390" s="290"/>
      <c r="AB390" s="291"/>
      <c r="AC390" s="289"/>
      <c r="AD390" s="290"/>
      <c r="AE390" s="290"/>
      <c r="AF390" s="291"/>
      <c r="AG390" s="292"/>
      <c r="AH390" s="290"/>
      <c r="AI390" s="290"/>
      <c r="AJ390" s="291"/>
      <c r="AK390" s="289"/>
      <c r="AL390" s="290"/>
      <c r="AM390" s="293"/>
      <c r="AN390" s="649" t="s">
        <v>8116</v>
      </c>
      <c r="AO390" s="607" t="str">
        <f t="shared" si="11"/>
        <v>해당없음</v>
      </c>
      <c r="AP390" s="179" t="str">
        <f>IF(AN390="해당없음","해당없음",INDEX($W$5:$AL$5, MATCH("◎", $W390:AL390,0)))</f>
        <v>해당없음</v>
      </c>
      <c r="AQ390" s="16" t="str">
        <f t="shared" ref="AQ390:AQ453" si="12">IF(COUNTIF(W390:AL390,"◎")=1,"1인",COUNTIF(W390:AL390,"◎")&amp;"인")</f>
        <v>0인</v>
      </c>
      <c r="AR390" s="1" t="s">
        <v>2</v>
      </c>
    </row>
    <row r="391" spans="1:44" ht="27.6" customHeight="1" x14ac:dyDescent="0.3">
      <c r="A391" s="33">
        <v>386</v>
      </c>
      <c r="B391" s="270">
        <v>60</v>
      </c>
      <c r="D391" s="451"/>
      <c r="E391" s="1224"/>
      <c r="F391" s="1227"/>
      <c r="G391" s="1220"/>
      <c r="H391" s="723" t="s">
        <v>558</v>
      </c>
      <c r="I391" s="296" t="s">
        <v>56</v>
      </c>
      <c r="J391" s="296" t="s">
        <v>43</v>
      </c>
      <c r="K391" s="297">
        <v>3.1428571428571428</v>
      </c>
      <c r="L391" s="325" t="s">
        <v>78</v>
      </c>
      <c r="M391" s="320"/>
      <c r="N391" s="285">
        <v>2.9857142857142853</v>
      </c>
      <c r="O391" s="286">
        <v>0.14285714285714285</v>
      </c>
      <c r="P391" s="286">
        <v>1.2857142857142858</v>
      </c>
      <c r="Q391" s="286">
        <v>0</v>
      </c>
      <c r="R391" s="286">
        <v>0.5714285714285714</v>
      </c>
      <c r="S391" s="286">
        <v>2</v>
      </c>
      <c r="T391" s="286">
        <v>3.1428571428571428</v>
      </c>
      <c r="U391" s="287">
        <v>4.1085714285714285</v>
      </c>
      <c r="V391" s="276"/>
      <c r="W391" s="288"/>
      <c r="X391" s="289"/>
      <c r="Y391" s="290"/>
      <c r="Z391" s="290"/>
      <c r="AA391" s="290"/>
      <c r="AB391" s="291"/>
      <c r="AC391" s="289"/>
      <c r="AD391" s="290"/>
      <c r="AE391" s="290"/>
      <c r="AF391" s="291"/>
      <c r="AG391" s="292"/>
      <c r="AH391" s="290"/>
      <c r="AI391" s="290"/>
      <c r="AJ391" s="291"/>
      <c r="AK391" s="289"/>
      <c r="AL391" s="290"/>
      <c r="AM391" s="293"/>
      <c r="AN391" s="649" t="s">
        <v>8116</v>
      </c>
      <c r="AO391" s="607" t="str">
        <f t="shared" ref="AO391:AO454" si="13">IF(AN391="해당없음","해당없음",_xlfn.TEXTJOIN(",",TRUE,AP391:AP391))</f>
        <v>해당없음</v>
      </c>
      <c r="AP391" s="179" t="str">
        <f>IF(AN391="해당없음","해당없음",INDEX($W$5:$AL$5, MATCH("◎", $W391:AL391,0)))</f>
        <v>해당없음</v>
      </c>
      <c r="AQ391" s="16" t="str">
        <f t="shared" si="12"/>
        <v>0인</v>
      </c>
      <c r="AR391" s="1" t="s">
        <v>2</v>
      </c>
    </row>
    <row r="392" spans="1:44" ht="27.6" customHeight="1" x14ac:dyDescent="0.3">
      <c r="A392" s="33">
        <v>387</v>
      </c>
      <c r="B392" s="327" t="s">
        <v>561</v>
      </c>
      <c r="D392" s="451"/>
      <c r="E392" s="1223" t="s">
        <v>562</v>
      </c>
      <c r="F392" s="1226" t="s">
        <v>553</v>
      </c>
      <c r="G392" s="1231" t="s">
        <v>563</v>
      </c>
      <c r="H392" s="724" t="s">
        <v>564</v>
      </c>
      <c r="I392" s="328" t="s">
        <v>122</v>
      </c>
      <c r="J392" s="328" t="s">
        <v>43</v>
      </c>
      <c r="K392" s="329">
        <v>3.5</v>
      </c>
      <c r="L392" s="330"/>
      <c r="M392" s="320"/>
      <c r="N392" s="331">
        <v>1.9714285714285715</v>
      </c>
      <c r="O392" s="332">
        <v>0.2857142857142857</v>
      </c>
      <c r="P392" s="332">
        <v>1.2857142857142858</v>
      </c>
      <c r="Q392" s="332">
        <v>0</v>
      </c>
      <c r="R392" s="332">
        <v>0.5714285714285714</v>
      </c>
      <c r="S392" s="332">
        <v>2.1428571428571428</v>
      </c>
      <c r="T392" s="332">
        <v>2.2857142857142856</v>
      </c>
      <c r="U392" s="287">
        <v>3.0457142857142854</v>
      </c>
      <c r="V392" s="276"/>
      <c r="W392" s="288"/>
      <c r="X392" s="289"/>
      <c r="Y392" s="290"/>
      <c r="Z392" s="290"/>
      <c r="AA392" s="290"/>
      <c r="AB392" s="291"/>
      <c r="AC392" s="289"/>
      <c r="AD392" s="290"/>
      <c r="AE392" s="290"/>
      <c r="AF392" s="291"/>
      <c r="AG392" s="292"/>
      <c r="AH392" s="290"/>
      <c r="AI392" s="290"/>
      <c r="AJ392" s="291"/>
      <c r="AK392" s="289"/>
      <c r="AL392" s="290"/>
      <c r="AM392" s="293"/>
      <c r="AN392" s="649" t="s">
        <v>8116</v>
      </c>
      <c r="AO392" s="607" t="str">
        <f t="shared" si="13"/>
        <v>해당없음</v>
      </c>
      <c r="AP392" s="179" t="str">
        <f>IF(AN392="해당없음","해당없음",INDEX($W$5:$AL$5, MATCH("◎", $W392:AL392,0)))</f>
        <v>해당없음</v>
      </c>
      <c r="AQ392" s="16" t="str">
        <f t="shared" si="12"/>
        <v>0인</v>
      </c>
      <c r="AR392" s="1" t="s">
        <v>2</v>
      </c>
    </row>
    <row r="393" spans="1:44" ht="27.6" customHeight="1" x14ac:dyDescent="0.3">
      <c r="A393" s="33">
        <v>388</v>
      </c>
      <c r="B393" s="327" t="s">
        <v>565</v>
      </c>
      <c r="D393" s="451"/>
      <c r="E393" s="1223"/>
      <c r="F393" s="1226"/>
      <c r="G393" s="1125"/>
      <c r="H393" s="720" t="s">
        <v>566</v>
      </c>
      <c r="I393" s="230" t="s">
        <v>122</v>
      </c>
      <c r="J393" s="230" t="s">
        <v>43</v>
      </c>
      <c r="K393" s="283">
        <v>3.5</v>
      </c>
      <c r="L393" s="284"/>
      <c r="M393" s="320"/>
      <c r="N393" s="331">
        <v>2.9857142857142853</v>
      </c>
      <c r="O393" s="332">
        <v>0.14285714285714285</v>
      </c>
      <c r="P393" s="332">
        <v>1.2857142857142858</v>
      </c>
      <c r="Q393" s="332">
        <v>0</v>
      </c>
      <c r="R393" s="332">
        <v>0.5714285714285714</v>
      </c>
      <c r="S393" s="332">
        <v>2</v>
      </c>
      <c r="T393" s="332">
        <v>3.1428571428571428</v>
      </c>
      <c r="U393" s="287">
        <v>4.1085714285714285</v>
      </c>
      <c r="V393" s="276"/>
      <c r="W393" s="288"/>
      <c r="X393" s="289"/>
      <c r="Y393" s="290"/>
      <c r="Z393" s="290"/>
      <c r="AA393" s="290"/>
      <c r="AB393" s="291"/>
      <c r="AC393" s="289"/>
      <c r="AD393" s="290"/>
      <c r="AE393" s="290"/>
      <c r="AF393" s="291"/>
      <c r="AG393" s="292"/>
      <c r="AH393" s="290"/>
      <c r="AI393" s="290"/>
      <c r="AJ393" s="291"/>
      <c r="AK393" s="289"/>
      <c r="AL393" s="290"/>
      <c r="AM393" s="293"/>
      <c r="AN393" s="649" t="s">
        <v>8116</v>
      </c>
      <c r="AO393" s="607" t="str">
        <f t="shared" si="13"/>
        <v>해당없음</v>
      </c>
      <c r="AP393" s="179" t="str">
        <f>IF(AN393="해당없음","해당없음",INDEX($W$5:$AL$5, MATCH("◎", $W393:AL393,0)))</f>
        <v>해당없음</v>
      </c>
      <c r="AQ393" s="16" t="str">
        <f t="shared" si="12"/>
        <v>0인</v>
      </c>
      <c r="AR393" s="1" t="s">
        <v>2</v>
      </c>
    </row>
    <row r="394" spans="1:44" ht="27.6" customHeight="1" x14ac:dyDescent="0.3">
      <c r="A394" s="33">
        <v>389</v>
      </c>
      <c r="B394" s="327" t="s">
        <v>567</v>
      </c>
      <c r="D394" s="451"/>
      <c r="E394" s="1223"/>
      <c r="F394" s="1226"/>
      <c r="G394" s="1125" t="s">
        <v>568</v>
      </c>
      <c r="H394" s="720" t="s">
        <v>564</v>
      </c>
      <c r="I394" s="230" t="s">
        <v>122</v>
      </c>
      <c r="J394" s="230" t="s">
        <v>43</v>
      </c>
      <c r="K394" s="283">
        <v>3.5</v>
      </c>
      <c r="L394" s="284"/>
      <c r="M394" s="320"/>
      <c r="N394" s="331">
        <v>1.9714285714285715</v>
      </c>
      <c r="O394" s="332">
        <v>0.2857142857142857</v>
      </c>
      <c r="P394" s="332">
        <v>1.2857142857142858</v>
      </c>
      <c r="Q394" s="332">
        <v>0</v>
      </c>
      <c r="R394" s="332">
        <v>0.5714285714285714</v>
      </c>
      <c r="S394" s="332">
        <v>2.1428571428571428</v>
      </c>
      <c r="T394" s="332">
        <v>2.2857142857142856</v>
      </c>
      <c r="U394" s="287">
        <v>3.0457142857142854</v>
      </c>
      <c r="V394" s="276"/>
      <c r="W394" s="288"/>
      <c r="X394" s="289"/>
      <c r="Y394" s="290"/>
      <c r="Z394" s="290"/>
      <c r="AA394" s="290"/>
      <c r="AB394" s="291"/>
      <c r="AC394" s="289"/>
      <c r="AD394" s="290"/>
      <c r="AE394" s="290"/>
      <c r="AF394" s="291"/>
      <c r="AG394" s="292"/>
      <c r="AH394" s="290"/>
      <c r="AI394" s="290"/>
      <c r="AJ394" s="291"/>
      <c r="AK394" s="289"/>
      <c r="AL394" s="290"/>
      <c r="AM394" s="293"/>
      <c r="AN394" s="649" t="s">
        <v>8116</v>
      </c>
      <c r="AO394" s="607" t="str">
        <f t="shared" si="13"/>
        <v>해당없음</v>
      </c>
      <c r="AP394" s="179" t="str">
        <f>IF(AN394="해당없음","해당없음",INDEX($W$5:$AL$5, MATCH("◎", $W394:AL394,0)))</f>
        <v>해당없음</v>
      </c>
      <c r="AQ394" s="16" t="str">
        <f t="shared" si="12"/>
        <v>0인</v>
      </c>
      <c r="AR394" s="1" t="s">
        <v>2</v>
      </c>
    </row>
    <row r="395" spans="1:44" ht="27.6" customHeight="1" x14ac:dyDescent="0.3">
      <c r="A395" s="33">
        <v>390</v>
      </c>
      <c r="B395" s="327" t="s">
        <v>569</v>
      </c>
      <c r="D395" s="451"/>
      <c r="E395" s="1223"/>
      <c r="F395" s="1226"/>
      <c r="G395" s="1125"/>
      <c r="H395" s="720" t="s">
        <v>566</v>
      </c>
      <c r="I395" s="230" t="s">
        <v>122</v>
      </c>
      <c r="J395" s="230" t="s">
        <v>43</v>
      </c>
      <c r="K395" s="283">
        <v>3.5</v>
      </c>
      <c r="L395" s="284"/>
      <c r="M395" s="320"/>
      <c r="N395" s="331">
        <v>2.9857142857142853</v>
      </c>
      <c r="O395" s="332">
        <v>0.14285714285714285</v>
      </c>
      <c r="P395" s="332">
        <v>1.2857142857142858</v>
      </c>
      <c r="Q395" s="332">
        <v>0</v>
      </c>
      <c r="R395" s="332">
        <v>0.5714285714285714</v>
      </c>
      <c r="S395" s="332">
        <v>2</v>
      </c>
      <c r="T395" s="332">
        <v>3.1428571428571428</v>
      </c>
      <c r="U395" s="287">
        <v>4.1085714285714285</v>
      </c>
      <c r="V395" s="276"/>
      <c r="W395" s="288"/>
      <c r="X395" s="289"/>
      <c r="Y395" s="290"/>
      <c r="Z395" s="290"/>
      <c r="AA395" s="290"/>
      <c r="AB395" s="291"/>
      <c r="AC395" s="289"/>
      <c r="AD395" s="290"/>
      <c r="AE395" s="290"/>
      <c r="AF395" s="291"/>
      <c r="AG395" s="292"/>
      <c r="AH395" s="290"/>
      <c r="AI395" s="290"/>
      <c r="AJ395" s="291"/>
      <c r="AK395" s="289"/>
      <c r="AL395" s="290"/>
      <c r="AM395" s="293"/>
      <c r="AN395" s="649" t="s">
        <v>8116</v>
      </c>
      <c r="AO395" s="607" t="str">
        <f t="shared" si="13"/>
        <v>해당없음</v>
      </c>
      <c r="AP395" s="179" t="str">
        <f>IF(AN395="해당없음","해당없음",INDEX($W$5:$AL$5, MATCH("◎", $W395:AL395,0)))</f>
        <v>해당없음</v>
      </c>
      <c r="AQ395" s="16" t="str">
        <f t="shared" si="12"/>
        <v>0인</v>
      </c>
      <c r="AR395" s="1" t="s">
        <v>2</v>
      </c>
    </row>
    <row r="396" spans="1:44" ht="27.6" customHeight="1" x14ac:dyDescent="0.3">
      <c r="A396" s="33">
        <v>391</v>
      </c>
      <c r="B396" s="270">
        <v>61</v>
      </c>
      <c r="D396" s="451"/>
      <c r="E396" s="1223"/>
      <c r="F396" s="1226"/>
      <c r="G396" s="1125" t="s">
        <v>570</v>
      </c>
      <c r="H396" s="720" t="s">
        <v>560</v>
      </c>
      <c r="I396" s="230" t="s">
        <v>71</v>
      </c>
      <c r="J396" s="230" t="s">
        <v>43</v>
      </c>
      <c r="K396" s="283">
        <v>3.5</v>
      </c>
      <c r="L396" s="284" t="s">
        <v>78</v>
      </c>
      <c r="M396" s="320"/>
      <c r="N396" s="285">
        <v>2.8428571428571425</v>
      </c>
      <c r="O396" s="286">
        <v>0.42857142857142855</v>
      </c>
      <c r="P396" s="286">
        <v>2.2857142857142856</v>
      </c>
      <c r="Q396" s="286">
        <v>0</v>
      </c>
      <c r="R396" s="286">
        <v>0</v>
      </c>
      <c r="S396" s="286">
        <v>2.7142857142857144</v>
      </c>
      <c r="T396" s="286">
        <v>3</v>
      </c>
      <c r="U396" s="287">
        <v>4.08</v>
      </c>
      <c r="V396" s="276"/>
      <c r="W396" s="288"/>
      <c r="X396" s="289"/>
      <c r="Y396" s="290"/>
      <c r="Z396" s="290"/>
      <c r="AA396" s="290"/>
      <c r="AB396" s="291"/>
      <c r="AC396" s="289"/>
      <c r="AD396" s="290"/>
      <c r="AE396" s="290"/>
      <c r="AF396" s="291"/>
      <c r="AG396" s="292"/>
      <c r="AH396" s="290"/>
      <c r="AI396" s="290"/>
      <c r="AJ396" s="291"/>
      <c r="AK396" s="289"/>
      <c r="AL396" s="290"/>
      <c r="AM396" s="293"/>
      <c r="AN396" s="649" t="s">
        <v>8116</v>
      </c>
      <c r="AO396" s="607" t="str">
        <f t="shared" si="13"/>
        <v>해당없음</v>
      </c>
      <c r="AP396" s="179" t="str">
        <f>IF(AN396="해당없음","해당없음",INDEX($W$5:$AL$5, MATCH("◎", $W396:AL396,0)))</f>
        <v>해당없음</v>
      </c>
      <c r="AQ396" s="16" t="str">
        <f t="shared" si="12"/>
        <v>0인</v>
      </c>
      <c r="AR396" s="1" t="s">
        <v>2</v>
      </c>
    </row>
    <row r="397" spans="1:44" ht="27.6" customHeight="1" x14ac:dyDescent="0.3">
      <c r="A397" s="33">
        <v>392</v>
      </c>
      <c r="B397" s="270">
        <v>62</v>
      </c>
      <c r="D397" s="451"/>
      <c r="E397" s="1223"/>
      <c r="F397" s="1226"/>
      <c r="G397" s="1125"/>
      <c r="H397" s="720" t="s">
        <v>558</v>
      </c>
      <c r="I397" s="230" t="s">
        <v>71</v>
      </c>
      <c r="J397" s="230" t="s">
        <v>43</v>
      </c>
      <c r="K397" s="283">
        <v>4.333333333333333</v>
      </c>
      <c r="L397" s="284" t="s">
        <v>78</v>
      </c>
      <c r="M397" s="320"/>
      <c r="N397" s="331">
        <v>4.6857142857142851</v>
      </c>
      <c r="O397" s="332">
        <v>2.1428571428571428</v>
      </c>
      <c r="P397" s="332">
        <v>2.7142857142857144</v>
      </c>
      <c r="Q397" s="332">
        <v>0</v>
      </c>
      <c r="R397" s="332">
        <v>0</v>
      </c>
      <c r="S397" s="332">
        <v>4.8571428571428568</v>
      </c>
      <c r="T397" s="332">
        <v>4.2857142857142856</v>
      </c>
      <c r="U397" s="287">
        <v>6.274285714285714</v>
      </c>
      <c r="V397" s="276"/>
      <c r="W397" s="288"/>
      <c r="X397" s="289"/>
      <c r="Y397" s="290"/>
      <c r="Z397" s="290"/>
      <c r="AA397" s="290"/>
      <c r="AB397" s="291"/>
      <c r="AC397" s="289"/>
      <c r="AD397" s="290"/>
      <c r="AE397" s="290"/>
      <c r="AF397" s="291"/>
      <c r="AG397" s="292"/>
      <c r="AH397" s="290"/>
      <c r="AI397" s="290"/>
      <c r="AJ397" s="291"/>
      <c r="AK397" s="289"/>
      <c r="AL397" s="290"/>
      <c r="AM397" s="293"/>
      <c r="AN397" s="649" t="s">
        <v>8116</v>
      </c>
      <c r="AO397" s="607" t="str">
        <f t="shared" si="13"/>
        <v>해당없음</v>
      </c>
      <c r="AP397" s="179" t="str">
        <f>IF(AN397="해당없음","해당없음",INDEX($W$5:$AL$5, MATCH("◎", $W397:AL397,0)))</f>
        <v>해당없음</v>
      </c>
      <c r="AQ397" s="16" t="str">
        <f t="shared" si="12"/>
        <v>0인</v>
      </c>
      <c r="AR397" s="1" t="s">
        <v>2</v>
      </c>
    </row>
    <row r="398" spans="1:44" ht="27.6" customHeight="1" x14ac:dyDescent="0.3">
      <c r="A398" s="33">
        <v>393</v>
      </c>
      <c r="B398" s="270">
        <v>63</v>
      </c>
      <c r="D398" s="451"/>
      <c r="E398" s="1223"/>
      <c r="F398" s="1226"/>
      <c r="G398" s="1125" t="s">
        <v>571</v>
      </c>
      <c r="H398" s="720" t="s">
        <v>560</v>
      </c>
      <c r="I398" s="230" t="s">
        <v>56</v>
      </c>
      <c r="J398" s="230" t="s">
        <v>43</v>
      </c>
      <c r="K398" s="283">
        <v>2.8571428571428572</v>
      </c>
      <c r="L398" s="284" t="s">
        <v>78</v>
      </c>
      <c r="M398" s="320"/>
      <c r="N398" s="331">
        <v>1.9714285714285715</v>
      </c>
      <c r="O398" s="332">
        <v>0.2857142857142857</v>
      </c>
      <c r="P398" s="332">
        <v>1.2857142857142858</v>
      </c>
      <c r="Q398" s="332">
        <v>0</v>
      </c>
      <c r="R398" s="332">
        <v>0.5714285714285714</v>
      </c>
      <c r="S398" s="332">
        <v>2.1428571428571428</v>
      </c>
      <c r="T398" s="332">
        <v>2.2857142857142856</v>
      </c>
      <c r="U398" s="287">
        <v>3.0457142857142854</v>
      </c>
      <c r="V398" s="333"/>
      <c r="W398" s="288"/>
      <c r="X398" s="289"/>
      <c r="Y398" s="290"/>
      <c r="Z398" s="290"/>
      <c r="AA398" s="290"/>
      <c r="AB398" s="291"/>
      <c r="AC398" s="289"/>
      <c r="AD398" s="290"/>
      <c r="AE398" s="290"/>
      <c r="AF398" s="291"/>
      <c r="AG398" s="292"/>
      <c r="AH398" s="290"/>
      <c r="AI398" s="290"/>
      <c r="AJ398" s="291"/>
      <c r="AK398" s="289"/>
      <c r="AL398" s="290"/>
      <c r="AM398" s="293"/>
      <c r="AN398" s="649" t="s">
        <v>8116</v>
      </c>
      <c r="AO398" s="607" t="str">
        <f t="shared" si="13"/>
        <v>해당없음</v>
      </c>
      <c r="AP398" s="179" t="str">
        <f>IF(AN398="해당없음","해당없음",INDEX($W$5:$AL$5, MATCH("◎", $W398:AL398,0)))</f>
        <v>해당없음</v>
      </c>
      <c r="AQ398" s="16" t="str">
        <f t="shared" si="12"/>
        <v>0인</v>
      </c>
      <c r="AR398" s="1" t="s">
        <v>2</v>
      </c>
    </row>
    <row r="399" spans="1:44" ht="27.6" customHeight="1" x14ac:dyDescent="0.3">
      <c r="A399" s="33">
        <v>394</v>
      </c>
      <c r="B399" s="270">
        <v>64</v>
      </c>
      <c r="D399" s="451"/>
      <c r="E399" s="1223"/>
      <c r="F399" s="1226"/>
      <c r="G399" s="1125"/>
      <c r="H399" s="720" t="s">
        <v>558</v>
      </c>
      <c r="I399" s="230" t="s">
        <v>56</v>
      </c>
      <c r="J399" s="230" t="s">
        <v>43</v>
      </c>
      <c r="K399" s="283">
        <v>3.1428571428571428</v>
      </c>
      <c r="L399" s="284" t="s">
        <v>78</v>
      </c>
      <c r="M399" s="320"/>
      <c r="N399" s="285">
        <v>2.9857142857142853</v>
      </c>
      <c r="O399" s="286">
        <v>0.14285714285714285</v>
      </c>
      <c r="P399" s="286">
        <v>1.2857142857142858</v>
      </c>
      <c r="Q399" s="286">
        <v>0</v>
      </c>
      <c r="R399" s="286">
        <v>0.5714285714285714</v>
      </c>
      <c r="S399" s="286">
        <v>2</v>
      </c>
      <c r="T399" s="286">
        <v>3.1428571428571428</v>
      </c>
      <c r="U399" s="287">
        <v>4.1085714285714285</v>
      </c>
      <c r="V399" s="333"/>
      <c r="W399" s="288"/>
      <c r="X399" s="289"/>
      <c r="Y399" s="290"/>
      <c r="Z399" s="290"/>
      <c r="AA399" s="290"/>
      <c r="AB399" s="291"/>
      <c r="AC399" s="289"/>
      <c r="AD399" s="290"/>
      <c r="AE399" s="290"/>
      <c r="AF399" s="291"/>
      <c r="AG399" s="292"/>
      <c r="AH399" s="290"/>
      <c r="AI399" s="290"/>
      <c r="AJ399" s="291"/>
      <c r="AK399" s="289"/>
      <c r="AL399" s="290"/>
      <c r="AM399" s="293"/>
      <c r="AN399" s="649" t="s">
        <v>8116</v>
      </c>
      <c r="AO399" s="607" t="str">
        <f t="shared" si="13"/>
        <v>해당없음</v>
      </c>
      <c r="AP399" s="179" t="str">
        <f>IF(AN399="해당없음","해당없음",INDEX($W$5:$AL$5, MATCH("◎", $W399:AL399,0)))</f>
        <v>해당없음</v>
      </c>
      <c r="AQ399" s="16" t="str">
        <f t="shared" si="12"/>
        <v>0인</v>
      </c>
      <c r="AR399" s="1" t="s">
        <v>2</v>
      </c>
    </row>
    <row r="400" spans="1:44" ht="27.6" customHeight="1" x14ac:dyDescent="0.3">
      <c r="A400" s="33">
        <v>395</v>
      </c>
      <c r="B400" s="327" t="s">
        <v>572</v>
      </c>
      <c r="D400" s="451"/>
      <c r="E400" s="1223"/>
      <c r="F400" s="1226"/>
      <c r="G400" s="1125" t="s">
        <v>573</v>
      </c>
      <c r="H400" s="720" t="s">
        <v>574</v>
      </c>
      <c r="I400" s="230" t="s">
        <v>56</v>
      </c>
      <c r="J400" s="230" t="s">
        <v>43</v>
      </c>
      <c r="K400" s="283">
        <v>3.5</v>
      </c>
      <c r="L400" s="284"/>
      <c r="M400" s="320"/>
      <c r="N400" s="285">
        <v>1.9714285714285715</v>
      </c>
      <c r="O400" s="286">
        <v>0.2857142857142857</v>
      </c>
      <c r="P400" s="286">
        <v>1.2857142857142858</v>
      </c>
      <c r="Q400" s="286">
        <v>0</v>
      </c>
      <c r="R400" s="286">
        <v>0.5714285714285714</v>
      </c>
      <c r="S400" s="286">
        <v>2.1428571428571428</v>
      </c>
      <c r="T400" s="286">
        <v>2.2857142857142856</v>
      </c>
      <c r="U400" s="287">
        <v>3.0457142857142854</v>
      </c>
      <c r="V400" s="333"/>
      <c r="W400" s="288"/>
      <c r="X400" s="289"/>
      <c r="Y400" s="290"/>
      <c r="Z400" s="290"/>
      <c r="AA400" s="290"/>
      <c r="AB400" s="291"/>
      <c r="AC400" s="289"/>
      <c r="AD400" s="290"/>
      <c r="AE400" s="290"/>
      <c r="AF400" s="291"/>
      <c r="AG400" s="292"/>
      <c r="AH400" s="290"/>
      <c r="AI400" s="290"/>
      <c r="AJ400" s="291"/>
      <c r="AK400" s="289"/>
      <c r="AL400" s="290"/>
      <c r="AM400" s="293"/>
      <c r="AN400" s="649" t="s">
        <v>8116</v>
      </c>
      <c r="AO400" s="607" t="str">
        <f t="shared" si="13"/>
        <v>해당없음</v>
      </c>
      <c r="AP400" s="179" t="str">
        <f>IF(AN400="해당없음","해당없음",INDEX($W$5:$AL$5, MATCH("◎", $W400:AL400,0)))</f>
        <v>해당없음</v>
      </c>
      <c r="AQ400" s="16" t="str">
        <f t="shared" si="12"/>
        <v>0인</v>
      </c>
      <c r="AR400" s="1" t="s">
        <v>2</v>
      </c>
    </row>
    <row r="401" spans="1:44" ht="27.6" customHeight="1" x14ac:dyDescent="0.3">
      <c r="A401" s="33">
        <v>396</v>
      </c>
      <c r="B401" s="327" t="s">
        <v>575</v>
      </c>
      <c r="D401" s="451"/>
      <c r="E401" s="1223"/>
      <c r="F401" s="1226"/>
      <c r="G401" s="1125"/>
      <c r="H401" s="720" t="s">
        <v>576</v>
      </c>
      <c r="I401" s="230" t="s">
        <v>56</v>
      </c>
      <c r="J401" s="230" t="s">
        <v>43</v>
      </c>
      <c r="K401" s="283">
        <v>3.5</v>
      </c>
      <c r="L401" s="284"/>
      <c r="M401" s="320"/>
      <c r="N401" s="285">
        <v>2.9857142857142853</v>
      </c>
      <c r="O401" s="286">
        <v>0.14285714285714285</v>
      </c>
      <c r="P401" s="286">
        <v>1.2857142857142858</v>
      </c>
      <c r="Q401" s="286">
        <v>0</v>
      </c>
      <c r="R401" s="286">
        <v>0.5714285714285714</v>
      </c>
      <c r="S401" s="286">
        <v>2</v>
      </c>
      <c r="T401" s="286">
        <v>3.1428571428571428</v>
      </c>
      <c r="U401" s="287">
        <v>4.1085714285714285</v>
      </c>
      <c r="V401" s="333"/>
      <c r="W401" s="288"/>
      <c r="X401" s="289"/>
      <c r="Y401" s="290"/>
      <c r="Z401" s="290"/>
      <c r="AA401" s="290"/>
      <c r="AB401" s="291"/>
      <c r="AC401" s="289"/>
      <c r="AD401" s="290"/>
      <c r="AE401" s="290"/>
      <c r="AF401" s="291"/>
      <c r="AG401" s="292"/>
      <c r="AH401" s="290"/>
      <c r="AI401" s="290"/>
      <c r="AJ401" s="291"/>
      <c r="AK401" s="289"/>
      <c r="AL401" s="290"/>
      <c r="AM401" s="293"/>
      <c r="AN401" s="649" t="s">
        <v>8116</v>
      </c>
      <c r="AO401" s="607" t="str">
        <f t="shared" si="13"/>
        <v>해당없음</v>
      </c>
      <c r="AP401" s="179" t="str">
        <f>IF(AN401="해당없음","해당없음",INDEX($W$5:$AL$5, MATCH("◎", $W401:AL401,0)))</f>
        <v>해당없음</v>
      </c>
      <c r="AQ401" s="16" t="str">
        <f t="shared" si="12"/>
        <v>0인</v>
      </c>
      <c r="AR401" s="1" t="s">
        <v>2</v>
      </c>
    </row>
    <row r="402" spans="1:44" ht="27.6" customHeight="1" x14ac:dyDescent="0.3">
      <c r="A402" s="33">
        <v>397</v>
      </c>
      <c r="B402" s="327" t="s">
        <v>577</v>
      </c>
      <c r="D402" s="451"/>
      <c r="E402" s="1223"/>
      <c r="F402" s="1226"/>
      <c r="G402" s="1125" t="s">
        <v>578</v>
      </c>
      <c r="H402" s="720" t="s">
        <v>579</v>
      </c>
      <c r="I402" s="230" t="s">
        <v>56</v>
      </c>
      <c r="J402" s="230" t="s">
        <v>43</v>
      </c>
      <c r="K402" s="283">
        <v>3.5</v>
      </c>
      <c r="L402" s="284"/>
      <c r="M402" s="320"/>
      <c r="N402" s="285">
        <v>1.9714285714285715</v>
      </c>
      <c r="O402" s="286">
        <v>0.2857142857142857</v>
      </c>
      <c r="P402" s="286">
        <v>1.2857142857142858</v>
      </c>
      <c r="Q402" s="286">
        <v>0</v>
      </c>
      <c r="R402" s="286">
        <v>0.5714285714285714</v>
      </c>
      <c r="S402" s="286">
        <v>2.1428571428571428</v>
      </c>
      <c r="T402" s="286">
        <v>2.2857142857142856</v>
      </c>
      <c r="U402" s="287">
        <v>3.0457142857142854</v>
      </c>
      <c r="V402" s="333"/>
      <c r="W402" s="288"/>
      <c r="X402" s="289"/>
      <c r="Y402" s="290"/>
      <c r="Z402" s="290"/>
      <c r="AA402" s="290"/>
      <c r="AB402" s="291"/>
      <c r="AC402" s="289"/>
      <c r="AD402" s="290"/>
      <c r="AE402" s="290"/>
      <c r="AF402" s="291"/>
      <c r="AG402" s="292"/>
      <c r="AH402" s="290"/>
      <c r="AI402" s="290"/>
      <c r="AJ402" s="291"/>
      <c r="AK402" s="289"/>
      <c r="AL402" s="290"/>
      <c r="AM402" s="293"/>
      <c r="AN402" s="649" t="s">
        <v>8116</v>
      </c>
      <c r="AO402" s="607" t="str">
        <f t="shared" si="13"/>
        <v>해당없음</v>
      </c>
      <c r="AP402" s="179" t="str">
        <f>IF(AN402="해당없음","해당없음",INDEX($W$5:$AL$5, MATCH("◎", $W402:AL402,0)))</f>
        <v>해당없음</v>
      </c>
      <c r="AQ402" s="16" t="str">
        <f t="shared" si="12"/>
        <v>0인</v>
      </c>
      <c r="AR402" s="1" t="s">
        <v>2</v>
      </c>
    </row>
    <row r="403" spans="1:44" ht="27.6" customHeight="1" x14ac:dyDescent="0.3">
      <c r="A403" s="33">
        <v>398</v>
      </c>
      <c r="B403" s="327" t="s">
        <v>580</v>
      </c>
      <c r="D403" s="451"/>
      <c r="E403" s="1223"/>
      <c r="F403" s="1226"/>
      <c r="G403" s="1125"/>
      <c r="H403" s="720" t="s">
        <v>566</v>
      </c>
      <c r="I403" s="230" t="s">
        <v>56</v>
      </c>
      <c r="J403" s="230" t="s">
        <v>43</v>
      </c>
      <c r="K403" s="283">
        <v>3.5</v>
      </c>
      <c r="L403" s="284"/>
      <c r="M403" s="320"/>
      <c r="N403" s="285">
        <v>2.9857142857142853</v>
      </c>
      <c r="O403" s="286">
        <v>0.14285714285714285</v>
      </c>
      <c r="P403" s="286">
        <v>1.2857142857142858</v>
      </c>
      <c r="Q403" s="286">
        <v>0</v>
      </c>
      <c r="R403" s="286">
        <v>0.5714285714285714</v>
      </c>
      <c r="S403" s="286">
        <v>2</v>
      </c>
      <c r="T403" s="286">
        <v>3.1428571428571428</v>
      </c>
      <c r="U403" s="287">
        <v>4.1085714285714285</v>
      </c>
      <c r="V403" s="333"/>
      <c r="W403" s="288"/>
      <c r="X403" s="289"/>
      <c r="Y403" s="290"/>
      <c r="Z403" s="290"/>
      <c r="AA403" s="290"/>
      <c r="AB403" s="291"/>
      <c r="AC403" s="289"/>
      <c r="AD403" s="290"/>
      <c r="AE403" s="290"/>
      <c r="AF403" s="291"/>
      <c r="AG403" s="292"/>
      <c r="AH403" s="290"/>
      <c r="AI403" s="290"/>
      <c r="AJ403" s="291"/>
      <c r="AK403" s="289"/>
      <c r="AL403" s="290"/>
      <c r="AM403" s="293"/>
      <c r="AN403" s="649" t="s">
        <v>8116</v>
      </c>
      <c r="AO403" s="607" t="str">
        <f t="shared" si="13"/>
        <v>해당없음</v>
      </c>
      <c r="AP403" s="179" t="str">
        <f>IF(AN403="해당없음","해당없음",INDEX($W$5:$AL$5, MATCH("◎", $W403:AL403,0)))</f>
        <v>해당없음</v>
      </c>
      <c r="AQ403" s="16" t="str">
        <f t="shared" si="12"/>
        <v>0인</v>
      </c>
      <c r="AR403" s="1" t="s">
        <v>2</v>
      </c>
    </row>
    <row r="404" spans="1:44" ht="27.6" customHeight="1" x14ac:dyDescent="0.3">
      <c r="A404" s="33">
        <v>399</v>
      </c>
      <c r="B404" s="270">
        <v>65</v>
      </c>
      <c r="D404" s="451"/>
      <c r="E404" s="1223"/>
      <c r="F404" s="1226"/>
      <c r="G404" s="1125" t="s">
        <v>581</v>
      </c>
      <c r="H404" s="720" t="s">
        <v>560</v>
      </c>
      <c r="I404" s="230" t="s">
        <v>56</v>
      </c>
      <c r="J404" s="230" t="s">
        <v>43</v>
      </c>
      <c r="K404" s="283">
        <v>2</v>
      </c>
      <c r="L404" s="284" t="s">
        <v>78</v>
      </c>
      <c r="M404" s="320"/>
      <c r="N404" s="285">
        <v>1.9714285714285715</v>
      </c>
      <c r="O404" s="286">
        <v>0.2857142857142857</v>
      </c>
      <c r="P404" s="286">
        <v>1.2857142857142858</v>
      </c>
      <c r="Q404" s="286">
        <v>0</v>
      </c>
      <c r="R404" s="286">
        <v>0.5714285714285714</v>
      </c>
      <c r="S404" s="286">
        <v>2.1428571428571428</v>
      </c>
      <c r="T404" s="286">
        <v>2.2857142857142856</v>
      </c>
      <c r="U404" s="287">
        <v>3.0457142857142854</v>
      </c>
      <c r="V404" s="333"/>
      <c r="W404" s="288"/>
      <c r="X404" s="289"/>
      <c r="Y404" s="290"/>
      <c r="Z404" s="290"/>
      <c r="AA404" s="290"/>
      <c r="AB404" s="291"/>
      <c r="AC404" s="289"/>
      <c r="AD404" s="290"/>
      <c r="AE404" s="290"/>
      <c r="AF404" s="291"/>
      <c r="AG404" s="292"/>
      <c r="AH404" s="290"/>
      <c r="AI404" s="290"/>
      <c r="AJ404" s="291"/>
      <c r="AK404" s="289"/>
      <c r="AL404" s="290"/>
      <c r="AM404" s="293"/>
      <c r="AN404" s="649" t="s">
        <v>8116</v>
      </c>
      <c r="AO404" s="607" t="str">
        <f t="shared" si="13"/>
        <v>해당없음</v>
      </c>
      <c r="AP404" s="179" t="str">
        <f>IF(AN404="해당없음","해당없음",INDEX($W$5:$AL$5, MATCH("◎", $W404:AL404,0)))</f>
        <v>해당없음</v>
      </c>
      <c r="AQ404" s="16" t="str">
        <f t="shared" si="12"/>
        <v>0인</v>
      </c>
      <c r="AR404" s="1" t="s">
        <v>2</v>
      </c>
    </row>
    <row r="405" spans="1:44" ht="27.6" customHeight="1" x14ac:dyDescent="0.3">
      <c r="A405" s="33">
        <v>400</v>
      </c>
      <c r="B405" s="270">
        <v>66</v>
      </c>
      <c r="D405" s="451"/>
      <c r="E405" s="1223"/>
      <c r="F405" s="1226"/>
      <c r="G405" s="1125"/>
      <c r="H405" s="720" t="s">
        <v>558</v>
      </c>
      <c r="I405" s="230" t="s">
        <v>56</v>
      </c>
      <c r="J405" s="230" t="s">
        <v>43</v>
      </c>
      <c r="K405" s="283">
        <v>3.1428571428571428</v>
      </c>
      <c r="L405" s="284" t="s">
        <v>78</v>
      </c>
      <c r="M405" s="320"/>
      <c r="N405" s="285">
        <v>2.9857142857142853</v>
      </c>
      <c r="O405" s="286">
        <v>0.14285714285714285</v>
      </c>
      <c r="P405" s="286">
        <v>1.2857142857142858</v>
      </c>
      <c r="Q405" s="286">
        <v>0</v>
      </c>
      <c r="R405" s="286">
        <v>0.5714285714285714</v>
      </c>
      <c r="S405" s="286">
        <v>2</v>
      </c>
      <c r="T405" s="286">
        <v>3.1428571428571428</v>
      </c>
      <c r="U405" s="287">
        <v>4.1085714285714285</v>
      </c>
      <c r="V405" s="333"/>
      <c r="W405" s="288"/>
      <c r="X405" s="289"/>
      <c r="Y405" s="290"/>
      <c r="Z405" s="290"/>
      <c r="AA405" s="290"/>
      <c r="AB405" s="291"/>
      <c r="AC405" s="289"/>
      <c r="AD405" s="290"/>
      <c r="AE405" s="290"/>
      <c r="AF405" s="291"/>
      <c r="AG405" s="292"/>
      <c r="AH405" s="290"/>
      <c r="AI405" s="290"/>
      <c r="AJ405" s="291"/>
      <c r="AK405" s="289"/>
      <c r="AL405" s="290"/>
      <c r="AM405" s="293"/>
      <c r="AN405" s="649" t="s">
        <v>8116</v>
      </c>
      <c r="AO405" s="607" t="str">
        <f t="shared" si="13"/>
        <v>해당없음</v>
      </c>
      <c r="AP405" s="179" t="str">
        <f>IF(AN405="해당없음","해당없음",INDEX($W$5:$AL$5, MATCH("◎", $W405:AL405,0)))</f>
        <v>해당없음</v>
      </c>
      <c r="AQ405" s="16" t="str">
        <f t="shared" si="12"/>
        <v>0인</v>
      </c>
      <c r="AR405" s="1" t="s">
        <v>2</v>
      </c>
    </row>
    <row r="406" spans="1:44" ht="27.6" customHeight="1" x14ac:dyDescent="0.3">
      <c r="A406" s="33">
        <v>401</v>
      </c>
      <c r="B406" s="270">
        <v>67</v>
      </c>
      <c r="D406" s="451"/>
      <c r="E406" s="1223"/>
      <c r="F406" s="1226"/>
      <c r="G406" s="1125" t="s">
        <v>582</v>
      </c>
      <c r="H406" s="720" t="s">
        <v>564</v>
      </c>
      <c r="I406" s="230" t="s">
        <v>71</v>
      </c>
      <c r="J406" s="230" t="s">
        <v>43</v>
      </c>
      <c r="K406" s="283">
        <v>3.5</v>
      </c>
      <c r="L406" s="284" t="s">
        <v>78</v>
      </c>
      <c r="M406" s="320"/>
      <c r="N406" s="285">
        <v>4.1416666666666675</v>
      </c>
      <c r="O406" s="286">
        <v>1.9583333333333333</v>
      </c>
      <c r="P406" s="286">
        <v>2.2916666666666665</v>
      </c>
      <c r="Q406" s="286">
        <v>0.16666666666666666</v>
      </c>
      <c r="R406" s="286">
        <v>4.1666666666666664E-2</v>
      </c>
      <c r="S406" s="286">
        <v>4.458333333333333</v>
      </c>
      <c r="T406" s="286">
        <v>3</v>
      </c>
      <c r="U406" s="287">
        <v>4.9483333333333341</v>
      </c>
      <c r="V406" s="333"/>
      <c r="W406" s="288"/>
      <c r="X406" s="289"/>
      <c r="Y406" s="290"/>
      <c r="Z406" s="290"/>
      <c r="AA406" s="290"/>
      <c r="AB406" s="291"/>
      <c r="AC406" s="289"/>
      <c r="AD406" s="290"/>
      <c r="AE406" s="290"/>
      <c r="AF406" s="291"/>
      <c r="AG406" s="292"/>
      <c r="AH406" s="290"/>
      <c r="AI406" s="290"/>
      <c r="AJ406" s="291"/>
      <c r="AK406" s="289"/>
      <c r="AL406" s="290"/>
      <c r="AM406" s="293"/>
      <c r="AN406" s="649" t="s">
        <v>8116</v>
      </c>
      <c r="AO406" s="607" t="str">
        <f t="shared" si="13"/>
        <v>해당없음</v>
      </c>
      <c r="AP406" s="179" t="str">
        <f>IF(AN406="해당없음","해당없음",INDEX($W$5:$AL$5, MATCH("◎", $W406:AL406,0)))</f>
        <v>해당없음</v>
      </c>
      <c r="AQ406" s="16" t="str">
        <f t="shared" si="12"/>
        <v>0인</v>
      </c>
      <c r="AR406" s="1" t="s">
        <v>2</v>
      </c>
    </row>
    <row r="407" spans="1:44" ht="27.6" customHeight="1" x14ac:dyDescent="0.3">
      <c r="A407" s="33">
        <v>402</v>
      </c>
      <c r="B407" s="270">
        <v>68</v>
      </c>
      <c r="D407" s="451"/>
      <c r="E407" s="1223"/>
      <c r="F407" s="1226"/>
      <c r="G407" s="1125"/>
      <c r="H407" s="720" t="s">
        <v>566</v>
      </c>
      <c r="I407" s="230" t="s">
        <v>71</v>
      </c>
      <c r="J407" s="230" t="s">
        <v>43</v>
      </c>
      <c r="K407" s="283">
        <v>4.333333333333333</v>
      </c>
      <c r="L407" s="284" t="s">
        <v>78</v>
      </c>
      <c r="M407" s="320"/>
      <c r="N407" s="285">
        <v>4.9166666666666661</v>
      </c>
      <c r="O407" s="286">
        <v>1.7916666666666665</v>
      </c>
      <c r="P407" s="286">
        <v>2.916666666666667</v>
      </c>
      <c r="Q407" s="286">
        <v>0.16666666666666666</v>
      </c>
      <c r="R407" s="286">
        <v>4.1666666666666664E-2</v>
      </c>
      <c r="S407" s="286">
        <v>4.9166666666666661</v>
      </c>
      <c r="T407" s="286">
        <v>4.208333333333333</v>
      </c>
      <c r="U407" s="287">
        <v>6.3166666666666655</v>
      </c>
      <c r="V407" s="333"/>
      <c r="W407" s="288"/>
      <c r="X407" s="289"/>
      <c r="Y407" s="290"/>
      <c r="Z407" s="290"/>
      <c r="AA407" s="290"/>
      <c r="AB407" s="291"/>
      <c r="AC407" s="289"/>
      <c r="AD407" s="290"/>
      <c r="AE407" s="290"/>
      <c r="AF407" s="291"/>
      <c r="AG407" s="292"/>
      <c r="AH407" s="290"/>
      <c r="AI407" s="290"/>
      <c r="AJ407" s="291"/>
      <c r="AK407" s="289"/>
      <c r="AL407" s="290"/>
      <c r="AM407" s="293"/>
      <c r="AN407" s="649" t="s">
        <v>8116</v>
      </c>
      <c r="AO407" s="607" t="str">
        <f t="shared" si="13"/>
        <v>해당없음</v>
      </c>
      <c r="AP407" s="179" t="str">
        <f>IF(AN407="해당없음","해당없음",INDEX($W$5:$AL$5, MATCH("◎", $W407:AL407,0)))</f>
        <v>해당없음</v>
      </c>
      <c r="AQ407" s="16" t="str">
        <f t="shared" si="12"/>
        <v>0인</v>
      </c>
      <c r="AR407" s="1" t="s">
        <v>2</v>
      </c>
    </row>
    <row r="408" spans="1:44" ht="27.6" customHeight="1" x14ac:dyDescent="0.3">
      <c r="A408" s="33">
        <v>403</v>
      </c>
      <c r="B408" s="327" t="s">
        <v>583</v>
      </c>
      <c r="D408" s="451"/>
      <c r="E408" s="1223"/>
      <c r="F408" s="1226"/>
      <c r="G408" s="1125" t="s">
        <v>584</v>
      </c>
      <c r="H408" s="720" t="s">
        <v>585</v>
      </c>
      <c r="I408" s="230" t="s">
        <v>56</v>
      </c>
      <c r="J408" s="230" t="s">
        <v>43</v>
      </c>
      <c r="K408" s="283">
        <v>3.5</v>
      </c>
      <c r="L408" s="284"/>
      <c r="M408" s="320"/>
      <c r="N408" s="285">
        <v>1.9714285714285715</v>
      </c>
      <c r="O408" s="286">
        <v>0.2857142857142857</v>
      </c>
      <c r="P408" s="286">
        <v>1.2857142857142858</v>
      </c>
      <c r="Q408" s="286">
        <v>0</v>
      </c>
      <c r="R408" s="286">
        <v>0.5714285714285714</v>
      </c>
      <c r="S408" s="286">
        <v>2.1428571428571428</v>
      </c>
      <c r="T408" s="286">
        <v>2.2857142857142856</v>
      </c>
      <c r="U408" s="287">
        <v>3.0457142857142854</v>
      </c>
      <c r="V408" s="333"/>
      <c r="W408" s="288"/>
      <c r="X408" s="289"/>
      <c r="Y408" s="290"/>
      <c r="Z408" s="290"/>
      <c r="AA408" s="290"/>
      <c r="AB408" s="291"/>
      <c r="AC408" s="289"/>
      <c r="AD408" s="290"/>
      <c r="AE408" s="290"/>
      <c r="AF408" s="291"/>
      <c r="AG408" s="292"/>
      <c r="AH408" s="290"/>
      <c r="AI408" s="290"/>
      <c r="AJ408" s="291"/>
      <c r="AK408" s="289"/>
      <c r="AL408" s="290"/>
      <c r="AM408" s="293"/>
      <c r="AN408" s="649" t="s">
        <v>8116</v>
      </c>
      <c r="AO408" s="607" t="str">
        <f t="shared" si="13"/>
        <v>해당없음</v>
      </c>
      <c r="AP408" s="179" t="str">
        <f>IF(AN408="해당없음","해당없음",INDEX($W$5:$AL$5, MATCH("◎", $W408:AL408,0)))</f>
        <v>해당없음</v>
      </c>
      <c r="AQ408" s="16" t="str">
        <f t="shared" si="12"/>
        <v>0인</v>
      </c>
      <c r="AR408" s="1" t="s">
        <v>2</v>
      </c>
    </row>
    <row r="409" spans="1:44" ht="27.6" customHeight="1" x14ac:dyDescent="0.3">
      <c r="A409" s="33">
        <v>404</v>
      </c>
      <c r="B409" s="327" t="s">
        <v>586</v>
      </c>
      <c r="D409" s="451"/>
      <c r="E409" s="1223"/>
      <c r="F409" s="1226"/>
      <c r="G409" s="1125"/>
      <c r="H409" s="720" t="s">
        <v>566</v>
      </c>
      <c r="I409" s="230" t="s">
        <v>56</v>
      </c>
      <c r="J409" s="230" t="s">
        <v>43</v>
      </c>
      <c r="K409" s="283">
        <v>3.5</v>
      </c>
      <c r="L409" s="284"/>
      <c r="M409" s="320"/>
      <c r="N409" s="285">
        <v>2.9857142857142853</v>
      </c>
      <c r="O409" s="286">
        <v>0.14285714285714285</v>
      </c>
      <c r="P409" s="286">
        <v>1.2857142857142858</v>
      </c>
      <c r="Q409" s="286">
        <v>0</v>
      </c>
      <c r="R409" s="286">
        <v>0.5714285714285714</v>
      </c>
      <c r="S409" s="286">
        <v>2</v>
      </c>
      <c r="T409" s="286">
        <v>3.1428571428571428</v>
      </c>
      <c r="U409" s="287">
        <v>4.1085714285714285</v>
      </c>
      <c r="V409" s="333"/>
      <c r="W409" s="288"/>
      <c r="X409" s="289"/>
      <c r="Y409" s="290"/>
      <c r="Z409" s="290"/>
      <c r="AA409" s="290"/>
      <c r="AB409" s="291"/>
      <c r="AC409" s="289"/>
      <c r="AD409" s="290"/>
      <c r="AE409" s="290"/>
      <c r="AF409" s="291"/>
      <c r="AG409" s="292"/>
      <c r="AH409" s="290"/>
      <c r="AI409" s="290"/>
      <c r="AJ409" s="291"/>
      <c r="AK409" s="289"/>
      <c r="AL409" s="290"/>
      <c r="AM409" s="293"/>
      <c r="AN409" s="649" t="s">
        <v>8116</v>
      </c>
      <c r="AO409" s="607" t="str">
        <f t="shared" si="13"/>
        <v>해당없음</v>
      </c>
      <c r="AP409" s="179" t="str">
        <f>IF(AN409="해당없음","해당없음",INDEX($W$5:$AL$5, MATCH("◎", $W409:AL409,0)))</f>
        <v>해당없음</v>
      </c>
      <c r="AQ409" s="16" t="str">
        <f t="shared" si="12"/>
        <v>0인</v>
      </c>
      <c r="AR409" s="1" t="s">
        <v>2</v>
      </c>
    </row>
    <row r="410" spans="1:44" ht="27.6" customHeight="1" x14ac:dyDescent="0.3">
      <c r="A410" s="33">
        <v>405</v>
      </c>
      <c r="B410" s="270">
        <v>69</v>
      </c>
      <c r="D410" s="451"/>
      <c r="E410" s="1223"/>
      <c r="F410" s="1226"/>
      <c r="G410" s="1125" t="s">
        <v>587</v>
      </c>
      <c r="H410" s="720" t="s">
        <v>564</v>
      </c>
      <c r="I410" s="230" t="s">
        <v>71</v>
      </c>
      <c r="J410" s="230" t="s">
        <v>43</v>
      </c>
      <c r="K410" s="283">
        <v>3.5</v>
      </c>
      <c r="L410" s="284" t="s">
        <v>78</v>
      </c>
      <c r="M410" s="320"/>
      <c r="N410" s="285">
        <v>3.9541666666666671</v>
      </c>
      <c r="O410" s="286">
        <v>1.8333333333333333</v>
      </c>
      <c r="P410" s="286">
        <v>2.1666666666666665</v>
      </c>
      <c r="Q410" s="286">
        <v>0.16666666666666666</v>
      </c>
      <c r="R410" s="286">
        <v>4.1666666666666664E-2</v>
      </c>
      <c r="S410" s="286">
        <v>4.208333333333333</v>
      </c>
      <c r="T410" s="286">
        <v>3</v>
      </c>
      <c r="U410" s="287">
        <v>4.8233333333333333</v>
      </c>
      <c r="V410" s="333"/>
      <c r="W410" s="288"/>
      <c r="X410" s="289"/>
      <c r="Y410" s="290"/>
      <c r="Z410" s="290"/>
      <c r="AA410" s="290"/>
      <c r="AB410" s="291"/>
      <c r="AC410" s="289"/>
      <c r="AD410" s="290"/>
      <c r="AE410" s="290"/>
      <c r="AF410" s="291"/>
      <c r="AG410" s="292"/>
      <c r="AH410" s="290"/>
      <c r="AI410" s="290"/>
      <c r="AJ410" s="291"/>
      <c r="AK410" s="289"/>
      <c r="AL410" s="290"/>
      <c r="AM410" s="293"/>
      <c r="AN410" s="649" t="s">
        <v>8116</v>
      </c>
      <c r="AO410" s="607" t="str">
        <f t="shared" si="13"/>
        <v>해당없음</v>
      </c>
      <c r="AP410" s="179" t="str">
        <f>IF(AN410="해당없음","해당없음",INDEX($W$5:$AL$5, MATCH("◎", $W410:AL410,0)))</f>
        <v>해당없음</v>
      </c>
      <c r="AQ410" s="16" t="str">
        <f t="shared" si="12"/>
        <v>0인</v>
      </c>
      <c r="AR410" s="1" t="s">
        <v>2</v>
      </c>
    </row>
    <row r="411" spans="1:44" ht="27.6" customHeight="1" x14ac:dyDescent="0.3">
      <c r="A411" s="33">
        <v>406</v>
      </c>
      <c r="B411" s="270">
        <v>70</v>
      </c>
      <c r="D411" s="451"/>
      <c r="E411" s="1223"/>
      <c r="F411" s="1226"/>
      <c r="G411" s="1125"/>
      <c r="H411" s="720" t="s">
        <v>566</v>
      </c>
      <c r="I411" s="230" t="s">
        <v>71</v>
      </c>
      <c r="J411" s="230" t="s">
        <v>43</v>
      </c>
      <c r="K411" s="283">
        <v>4.333333333333333</v>
      </c>
      <c r="L411" s="284" t="s">
        <v>78</v>
      </c>
      <c r="M411" s="320"/>
      <c r="N411" s="285">
        <v>4.4541666666666666</v>
      </c>
      <c r="O411" s="286">
        <v>1.6666666666666665</v>
      </c>
      <c r="P411" s="286">
        <v>2.791666666666667</v>
      </c>
      <c r="Q411" s="286">
        <v>0.16666666666666666</v>
      </c>
      <c r="R411" s="286">
        <v>4.1666666666666664E-2</v>
      </c>
      <c r="S411" s="286">
        <v>4.6666666666666661</v>
      </c>
      <c r="T411" s="286">
        <v>4.083333333333333</v>
      </c>
      <c r="U411" s="287">
        <v>5.9816666666666665</v>
      </c>
      <c r="V411" s="333"/>
      <c r="W411" s="288"/>
      <c r="X411" s="289"/>
      <c r="Y411" s="290"/>
      <c r="Z411" s="290"/>
      <c r="AA411" s="290"/>
      <c r="AB411" s="291"/>
      <c r="AC411" s="289"/>
      <c r="AD411" s="290"/>
      <c r="AE411" s="290"/>
      <c r="AF411" s="291"/>
      <c r="AG411" s="292"/>
      <c r="AH411" s="290"/>
      <c r="AI411" s="290"/>
      <c r="AJ411" s="291"/>
      <c r="AK411" s="289"/>
      <c r="AL411" s="290"/>
      <c r="AM411" s="293"/>
      <c r="AN411" s="649" t="s">
        <v>8116</v>
      </c>
      <c r="AO411" s="607" t="str">
        <f t="shared" si="13"/>
        <v>해당없음</v>
      </c>
      <c r="AP411" s="179" t="str">
        <f>IF(AN411="해당없음","해당없음",INDEX($W$5:$AL$5, MATCH("◎", $W411:AL411,0)))</f>
        <v>해당없음</v>
      </c>
      <c r="AQ411" s="16" t="str">
        <f t="shared" si="12"/>
        <v>0인</v>
      </c>
      <c r="AR411" s="1" t="s">
        <v>2</v>
      </c>
    </row>
    <row r="412" spans="1:44" ht="27.6" customHeight="1" x14ac:dyDescent="0.3">
      <c r="A412" s="33">
        <v>407</v>
      </c>
      <c r="B412" s="327" t="s">
        <v>588</v>
      </c>
      <c r="D412" s="451"/>
      <c r="E412" s="1223"/>
      <c r="F412" s="1226"/>
      <c r="G412" s="1125" t="s">
        <v>589</v>
      </c>
      <c r="H412" s="720" t="s">
        <v>585</v>
      </c>
      <c r="I412" s="230" t="s">
        <v>71</v>
      </c>
      <c r="J412" s="230" t="s">
        <v>43</v>
      </c>
      <c r="K412" s="283">
        <v>3.5</v>
      </c>
      <c r="L412" s="284"/>
      <c r="M412" s="320"/>
      <c r="N412" s="285">
        <v>1.9714285714285715</v>
      </c>
      <c r="O412" s="286">
        <v>0.2857142857142857</v>
      </c>
      <c r="P412" s="286">
        <v>1.2857142857142858</v>
      </c>
      <c r="Q412" s="286">
        <v>0</v>
      </c>
      <c r="R412" s="286">
        <v>0.5714285714285714</v>
      </c>
      <c r="S412" s="286">
        <v>2.1428571428571428</v>
      </c>
      <c r="T412" s="286">
        <v>2.2857142857142856</v>
      </c>
      <c r="U412" s="287">
        <v>3.0457142857142854</v>
      </c>
      <c r="V412" s="333"/>
      <c r="W412" s="288"/>
      <c r="X412" s="289"/>
      <c r="Y412" s="290"/>
      <c r="Z412" s="290"/>
      <c r="AA412" s="290"/>
      <c r="AB412" s="291"/>
      <c r="AC412" s="289"/>
      <c r="AD412" s="290"/>
      <c r="AE412" s="290"/>
      <c r="AF412" s="291"/>
      <c r="AG412" s="292"/>
      <c r="AH412" s="290"/>
      <c r="AI412" s="290"/>
      <c r="AJ412" s="291"/>
      <c r="AK412" s="289"/>
      <c r="AL412" s="290"/>
      <c r="AM412" s="293"/>
      <c r="AN412" s="649" t="s">
        <v>8116</v>
      </c>
      <c r="AO412" s="607" t="str">
        <f t="shared" si="13"/>
        <v>해당없음</v>
      </c>
      <c r="AP412" s="179" t="str">
        <f>IF(AN412="해당없음","해당없음",INDEX($W$5:$AL$5, MATCH("◎", $W412:AL412,0)))</f>
        <v>해당없음</v>
      </c>
      <c r="AQ412" s="16" t="str">
        <f t="shared" si="12"/>
        <v>0인</v>
      </c>
      <c r="AR412" s="1" t="s">
        <v>2</v>
      </c>
    </row>
    <row r="413" spans="1:44" ht="27.6" customHeight="1" x14ac:dyDescent="0.3">
      <c r="A413" s="33">
        <v>408</v>
      </c>
      <c r="B413" s="327" t="s">
        <v>590</v>
      </c>
      <c r="D413" s="451"/>
      <c r="E413" s="1223"/>
      <c r="F413" s="1226"/>
      <c r="G413" s="1125"/>
      <c r="H413" s="720" t="s">
        <v>566</v>
      </c>
      <c r="I413" s="230" t="s">
        <v>71</v>
      </c>
      <c r="J413" s="230" t="s">
        <v>43</v>
      </c>
      <c r="K413" s="283">
        <v>3.5</v>
      </c>
      <c r="L413" s="284"/>
      <c r="M413" s="320"/>
      <c r="N413" s="285">
        <v>2.9857142857142853</v>
      </c>
      <c r="O413" s="286">
        <v>0.14285714285714285</v>
      </c>
      <c r="P413" s="286">
        <v>1.2857142857142858</v>
      </c>
      <c r="Q413" s="286">
        <v>0</v>
      </c>
      <c r="R413" s="286">
        <v>0.5714285714285714</v>
      </c>
      <c r="S413" s="286">
        <v>2</v>
      </c>
      <c r="T413" s="286">
        <v>3.1428571428571428</v>
      </c>
      <c r="U413" s="287">
        <v>4.1085714285714285</v>
      </c>
      <c r="V413" s="333"/>
      <c r="W413" s="288"/>
      <c r="X413" s="289"/>
      <c r="Y413" s="290"/>
      <c r="Z413" s="290"/>
      <c r="AA413" s="290"/>
      <c r="AB413" s="291"/>
      <c r="AC413" s="289"/>
      <c r="AD413" s="290"/>
      <c r="AE413" s="290"/>
      <c r="AF413" s="291"/>
      <c r="AG413" s="292"/>
      <c r="AH413" s="290"/>
      <c r="AI413" s="290"/>
      <c r="AJ413" s="291"/>
      <c r="AK413" s="289"/>
      <c r="AL413" s="290"/>
      <c r="AM413" s="293"/>
      <c r="AN413" s="649" t="s">
        <v>8116</v>
      </c>
      <c r="AO413" s="607" t="str">
        <f t="shared" si="13"/>
        <v>해당없음</v>
      </c>
      <c r="AP413" s="179" t="str">
        <f>IF(AN413="해당없음","해당없음",INDEX($W$5:$AL$5, MATCH("◎", $W413:AL413,0)))</f>
        <v>해당없음</v>
      </c>
      <c r="AQ413" s="16" t="str">
        <f t="shared" si="12"/>
        <v>0인</v>
      </c>
      <c r="AR413" s="1" t="s">
        <v>2</v>
      </c>
    </row>
    <row r="414" spans="1:44" ht="27.6" customHeight="1" x14ac:dyDescent="0.3">
      <c r="A414" s="33">
        <v>409</v>
      </c>
      <c r="B414" s="270">
        <v>71</v>
      </c>
      <c r="D414" s="451"/>
      <c r="E414" s="1223"/>
      <c r="F414" s="1226"/>
      <c r="G414" s="1125" t="s">
        <v>591</v>
      </c>
      <c r="H414" s="720" t="s">
        <v>564</v>
      </c>
      <c r="I414" s="230" t="s">
        <v>56</v>
      </c>
      <c r="J414" s="230" t="s">
        <v>43</v>
      </c>
      <c r="K414" s="283">
        <v>9</v>
      </c>
      <c r="L414" s="284" t="s">
        <v>78</v>
      </c>
      <c r="M414" s="320"/>
      <c r="N414" s="285">
        <v>3.2571428571428571</v>
      </c>
      <c r="O414" s="286">
        <v>1.4285714285714286</v>
      </c>
      <c r="P414" s="286">
        <v>1.7142857142857142</v>
      </c>
      <c r="Q414" s="286">
        <v>0</v>
      </c>
      <c r="R414" s="286">
        <v>0.5714285714285714</v>
      </c>
      <c r="S414" s="286">
        <v>3.7142857142857144</v>
      </c>
      <c r="T414" s="286">
        <v>2.7142857142857144</v>
      </c>
      <c r="U414" s="287">
        <v>4.2171428571428571</v>
      </c>
      <c r="V414" s="333"/>
      <c r="W414" s="288"/>
      <c r="X414" s="289"/>
      <c r="Y414" s="290"/>
      <c r="Z414" s="290"/>
      <c r="AA414" s="290"/>
      <c r="AB414" s="291"/>
      <c r="AC414" s="289"/>
      <c r="AD414" s="290"/>
      <c r="AE414" s="290"/>
      <c r="AF414" s="291"/>
      <c r="AG414" s="292"/>
      <c r="AH414" s="290"/>
      <c r="AI414" s="290"/>
      <c r="AJ414" s="291"/>
      <c r="AK414" s="289"/>
      <c r="AL414" s="290"/>
      <c r="AM414" s="293"/>
      <c r="AN414" s="649" t="s">
        <v>8116</v>
      </c>
      <c r="AO414" s="607" t="str">
        <f t="shared" si="13"/>
        <v>해당없음</v>
      </c>
      <c r="AP414" s="179" t="str">
        <f>IF(AN414="해당없음","해당없음",INDEX($W$5:$AL$5, MATCH("◎", $W414:AL414,0)))</f>
        <v>해당없음</v>
      </c>
      <c r="AQ414" s="16" t="str">
        <f t="shared" si="12"/>
        <v>0인</v>
      </c>
      <c r="AR414" s="1" t="s">
        <v>2</v>
      </c>
    </row>
    <row r="415" spans="1:44" ht="27.6" customHeight="1" x14ac:dyDescent="0.3">
      <c r="A415" s="33">
        <v>410</v>
      </c>
      <c r="B415" s="270">
        <v>72</v>
      </c>
      <c r="D415" s="451"/>
      <c r="E415" s="1223"/>
      <c r="F415" s="1226"/>
      <c r="G415" s="1125"/>
      <c r="H415" s="720" t="s">
        <v>566</v>
      </c>
      <c r="I415" s="230" t="s">
        <v>56</v>
      </c>
      <c r="J415" s="230" t="s">
        <v>43</v>
      </c>
      <c r="K415" s="283">
        <v>8.2857142857142865</v>
      </c>
      <c r="L415" s="284" t="s">
        <v>78</v>
      </c>
      <c r="M415" s="320"/>
      <c r="N415" s="285">
        <v>3.5571428571428569</v>
      </c>
      <c r="O415" s="286">
        <v>1.4285714285714286</v>
      </c>
      <c r="P415" s="286">
        <v>1.7142857142857142</v>
      </c>
      <c r="Q415" s="286">
        <v>0</v>
      </c>
      <c r="R415" s="286">
        <v>0.5714285714285714</v>
      </c>
      <c r="S415" s="286">
        <v>3.7142857142857144</v>
      </c>
      <c r="T415" s="286">
        <v>3.5714285714285716</v>
      </c>
      <c r="U415" s="287">
        <v>5.0228571428571431</v>
      </c>
      <c r="V415" s="333"/>
      <c r="W415" s="288"/>
      <c r="X415" s="289"/>
      <c r="Y415" s="290"/>
      <c r="Z415" s="290"/>
      <c r="AA415" s="290"/>
      <c r="AB415" s="291"/>
      <c r="AC415" s="289"/>
      <c r="AD415" s="290"/>
      <c r="AE415" s="290"/>
      <c r="AF415" s="291"/>
      <c r="AG415" s="292"/>
      <c r="AH415" s="290"/>
      <c r="AI415" s="290"/>
      <c r="AJ415" s="291"/>
      <c r="AK415" s="289"/>
      <c r="AL415" s="290"/>
      <c r="AM415" s="293"/>
      <c r="AN415" s="649" t="s">
        <v>8116</v>
      </c>
      <c r="AO415" s="607" t="str">
        <f t="shared" si="13"/>
        <v>해당없음</v>
      </c>
      <c r="AP415" s="179" t="str">
        <f>IF(AN415="해당없음","해당없음",INDEX($W$5:$AL$5, MATCH("◎", $W415:AL415,0)))</f>
        <v>해당없음</v>
      </c>
      <c r="AQ415" s="16" t="str">
        <f t="shared" si="12"/>
        <v>0인</v>
      </c>
      <c r="AR415" s="1" t="s">
        <v>2</v>
      </c>
    </row>
    <row r="416" spans="1:44" ht="27.6" customHeight="1" x14ac:dyDescent="0.3">
      <c r="A416" s="33">
        <v>411</v>
      </c>
      <c r="B416" s="270">
        <v>73</v>
      </c>
      <c r="D416" s="451"/>
      <c r="E416" s="1223"/>
      <c r="F416" s="1226"/>
      <c r="G416" s="1125" t="s">
        <v>592</v>
      </c>
      <c r="H416" s="720" t="s">
        <v>564</v>
      </c>
      <c r="I416" s="230" t="s">
        <v>71</v>
      </c>
      <c r="J416" s="230" t="s">
        <v>43</v>
      </c>
      <c r="K416" s="283">
        <v>3.5</v>
      </c>
      <c r="L416" s="284" t="s">
        <v>78</v>
      </c>
      <c r="M416" s="320"/>
      <c r="N416" s="285">
        <v>3.8291666666666671</v>
      </c>
      <c r="O416" s="286">
        <v>1.8333333333333333</v>
      </c>
      <c r="P416" s="286">
        <v>2.1666666666666665</v>
      </c>
      <c r="Q416" s="286">
        <v>0.16666666666666666</v>
      </c>
      <c r="R416" s="286">
        <v>4.1666666666666664E-2</v>
      </c>
      <c r="S416" s="286">
        <v>4.208333333333333</v>
      </c>
      <c r="T416" s="286">
        <v>3</v>
      </c>
      <c r="U416" s="287">
        <v>4.7733333333333334</v>
      </c>
      <c r="V416" s="333"/>
      <c r="W416" s="288"/>
      <c r="X416" s="289"/>
      <c r="Y416" s="290"/>
      <c r="Z416" s="290"/>
      <c r="AA416" s="290"/>
      <c r="AB416" s="291"/>
      <c r="AC416" s="289"/>
      <c r="AD416" s="290"/>
      <c r="AE416" s="290"/>
      <c r="AF416" s="291"/>
      <c r="AG416" s="292"/>
      <c r="AH416" s="290"/>
      <c r="AI416" s="290"/>
      <c r="AJ416" s="291"/>
      <c r="AK416" s="289"/>
      <c r="AL416" s="290"/>
      <c r="AM416" s="293"/>
      <c r="AN416" s="649" t="s">
        <v>8116</v>
      </c>
      <c r="AO416" s="607" t="str">
        <f t="shared" si="13"/>
        <v>해당없음</v>
      </c>
      <c r="AP416" s="179" t="str">
        <f>IF(AN416="해당없음","해당없음",INDEX($W$5:$AL$5, MATCH("◎", $W416:AL416,0)))</f>
        <v>해당없음</v>
      </c>
      <c r="AQ416" s="16" t="str">
        <f t="shared" si="12"/>
        <v>0인</v>
      </c>
      <c r="AR416" s="1" t="s">
        <v>2</v>
      </c>
    </row>
    <row r="417" spans="1:44" ht="27.6" customHeight="1" x14ac:dyDescent="0.3">
      <c r="A417" s="33">
        <v>412</v>
      </c>
      <c r="B417" s="270">
        <v>74</v>
      </c>
      <c r="D417" s="451"/>
      <c r="E417" s="1223"/>
      <c r="F417" s="1226"/>
      <c r="G417" s="1125"/>
      <c r="H417" s="720" t="s">
        <v>566</v>
      </c>
      <c r="I417" s="230" t="s">
        <v>71</v>
      </c>
      <c r="J417" s="230" t="s">
        <v>43</v>
      </c>
      <c r="K417" s="283">
        <v>4.333333333333333</v>
      </c>
      <c r="L417" s="284" t="s">
        <v>78</v>
      </c>
      <c r="M417" s="320"/>
      <c r="N417" s="285">
        <v>4.4541666666666666</v>
      </c>
      <c r="O417" s="286">
        <v>1.6666666666666665</v>
      </c>
      <c r="P417" s="286">
        <v>2.791666666666667</v>
      </c>
      <c r="Q417" s="286">
        <v>0.16666666666666666</v>
      </c>
      <c r="R417" s="286">
        <v>4.1666666666666664E-2</v>
      </c>
      <c r="S417" s="286">
        <v>4.6666666666666661</v>
      </c>
      <c r="T417" s="286">
        <v>4.083333333333333</v>
      </c>
      <c r="U417" s="287">
        <v>5.9816666666666665</v>
      </c>
      <c r="V417" s="333"/>
      <c r="W417" s="288"/>
      <c r="X417" s="289"/>
      <c r="Y417" s="290"/>
      <c r="Z417" s="290"/>
      <c r="AA417" s="290"/>
      <c r="AB417" s="291"/>
      <c r="AC417" s="289"/>
      <c r="AD417" s="290"/>
      <c r="AE417" s="290"/>
      <c r="AF417" s="291"/>
      <c r="AG417" s="292"/>
      <c r="AH417" s="290"/>
      <c r="AI417" s="290"/>
      <c r="AJ417" s="291"/>
      <c r="AK417" s="289"/>
      <c r="AL417" s="290"/>
      <c r="AM417" s="293"/>
      <c r="AN417" s="649" t="s">
        <v>8116</v>
      </c>
      <c r="AO417" s="607" t="str">
        <f t="shared" si="13"/>
        <v>해당없음</v>
      </c>
      <c r="AP417" s="179" t="str">
        <f>IF(AN417="해당없음","해당없음",INDEX($W$5:$AL$5, MATCH("◎", $W417:AL417,0)))</f>
        <v>해당없음</v>
      </c>
      <c r="AQ417" s="16" t="str">
        <f t="shared" si="12"/>
        <v>0인</v>
      </c>
      <c r="AR417" s="1" t="s">
        <v>2</v>
      </c>
    </row>
    <row r="418" spans="1:44" ht="27.6" customHeight="1" x14ac:dyDescent="0.3">
      <c r="A418" s="33">
        <v>413</v>
      </c>
      <c r="B418" s="270">
        <v>75</v>
      </c>
      <c r="D418" s="451"/>
      <c r="E418" s="1223"/>
      <c r="F418" s="1226"/>
      <c r="G418" s="1125" t="s">
        <v>593</v>
      </c>
      <c r="H418" s="720" t="s">
        <v>564</v>
      </c>
      <c r="I418" s="230" t="s">
        <v>71</v>
      </c>
      <c r="J418" s="230" t="s">
        <v>43</v>
      </c>
      <c r="K418" s="283">
        <v>3.5</v>
      </c>
      <c r="L418" s="284" t="s">
        <v>78</v>
      </c>
      <c r="M418" s="320"/>
      <c r="N418" s="285">
        <v>4.0062499999999996</v>
      </c>
      <c r="O418" s="286">
        <v>1.8125</v>
      </c>
      <c r="P418" s="286">
        <v>2.125</v>
      </c>
      <c r="Q418" s="286">
        <v>0.125</v>
      </c>
      <c r="R418" s="286">
        <v>3.125E-2</v>
      </c>
      <c r="S418" s="286">
        <v>4.09375</v>
      </c>
      <c r="T418" s="286">
        <v>3.0625</v>
      </c>
      <c r="U418" s="287">
        <v>4.8712499999999999</v>
      </c>
      <c r="V418" s="333"/>
      <c r="W418" s="288"/>
      <c r="X418" s="289"/>
      <c r="Y418" s="290"/>
      <c r="Z418" s="290"/>
      <c r="AA418" s="290"/>
      <c r="AB418" s="291"/>
      <c r="AC418" s="289"/>
      <c r="AD418" s="290"/>
      <c r="AE418" s="290"/>
      <c r="AF418" s="291"/>
      <c r="AG418" s="292"/>
      <c r="AH418" s="290"/>
      <c r="AI418" s="290"/>
      <c r="AJ418" s="291"/>
      <c r="AK418" s="289"/>
      <c r="AL418" s="290"/>
      <c r="AM418" s="293"/>
      <c r="AN418" s="649" t="s">
        <v>8116</v>
      </c>
      <c r="AO418" s="607" t="str">
        <f t="shared" si="13"/>
        <v>해당없음</v>
      </c>
      <c r="AP418" s="179" t="str">
        <f>IF(AN418="해당없음","해당없음",INDEX($W$5:$AL$5, MATCH("◎", $W418:AL418,0)))</f>
        <v>해당없음</v>
      </c>
      <c r="AQ418" s="16" t="str">
        <f t="shared" si="12"/>
        <v>0인</v>
      </c>
      <c r="AR418" s="1" t="s">
        <v>2</v>
      </c>
    </row>
    <row r="419" spans="1:44" ht="27.6" customHeight="1" x14ac:dyDescent="0.3">
      <c r="A419" s="33">
        <v>414</v>
      </c>
      <c r="B419" s="270">
        <v>76</v>
      </c>
      <c r="D419" s="451"/>
      <c r="E419" s="1223"/>
      <c r="F419" s="1226"/>
      <c r="G419" s="1125"/>
      <c r="H419" s="720" t="s">
        <v>566</v>
      </c>
      <c r="I419" s="230" t="s">
        <v>126</v>
      </c>
      <c r="J419" s="230" t="s">
        <v>43</v>
      </c>
      <c r="K419" s="283">
        <v>4.333333333333333</v>
      </c>
      <c r="L419" s="284" t="s">
        <v>78</v>
      </c>
      <c r="M419" s="320"/>
      <c r="N419" s="285">
        <v>4.4437499999999996</v>
      </c>
      <c r="O419" s="286">
        <v>1.625</v>
      </c>
      <c r="P419" s="286">
        <v>2.71875</v>
      </c>
      <c r="Q419" s="286">
        <v>0.125</v>
      </c>
      <c r="R419" s="286">
        <v>3.125E-2</v>
      </c>
      <c r="S419" s="286">
        <v>4.5</v>
      </c>
      <c r="T419" s="286">
        <v>4.09375</v>
      </c>
      <c r="U419" s="287">
        <v>5.9524999999999997</v>
      </c>
      <c r="V419" s="333"/>
      <c r="W419" s="288"/>
      <c r="X419" s="289"/>
      <c r="Y419" s="290"/>
      <c r="Z419" s="290"/>
      <c r="AA419" s="290"/>
      <c r="AB419" s="291"/>
      <c r="AC419" s="289"/>
      <c r="AD419" s="290"/>
      <c r="AE419" s="290"/>
      <c r="AF419" s="291"/>
      <c r="AG419" s="292"/>
      <c r="AH419" s="290"/>
      <c r="AI419" s="290"/>
      <c r="AJ419" s="291"/>
      <c r="AK419" s="289"/>
      <c r="AL419" s="290"/>
      <c r="AM419" s="293"/>
      <c r="AN419" s="649" t="s">
        <v>8116</v>
      </c>
      <c r="AO419" s="607" t="str">
        <f t="shared" si="13"/>
        <v>해당없음</v>
      </c>
      <c r="AP419" s="179" t="str">
        <f>IF(AN419="해당없음","해당없음",INDEX($W$5:$AL$5, MATCH("◎", $W419:AL419,0)))</f>
        <v>해당없음</v>
      </c>
      <c r="AQ419" s="16" t="str">
        <f t="shared" si="12"/>
        <v>0인</v>
      </c>
      <c r="AR419" s="1" t="s">
        <v>2</v>
      </c>
    </row>
    <row r="420" spans="1:44" ht="27.6" customHeight="1" x14ac:dyDescent="0.3">
      <c r="A420" s="33">
        <v>415</v>
      </c>
      <c r="B420" s="327" t="s">
        <v>594</v>
      </c>
      <c r="D420" s="451"/>
      <c r="E420" s="1223"/>
      <c r="F420" s="1226"/>
      <c r="G420" s="1125" t="s">
        <v>595</v>
      </c>
      <c r="H420" s="720" t="s">
        <v>579</v>
      </c>
      <c r="I420" s="230" t="s">
        <v>71</v>
      </c>
      <c r="J420" s="230" t="s">
        <v>43</v>
      </c>
      <c r="K420" s="283">
        <v>3.5</v>
      </c>
      <c r="L420" s="284"/>
      <c r="M420" s="320"/>
      <c r="N420" s="285">
        <v>1.9714285714285715</v>
      </c>
      <c r="O420" s="286">
        <v>0.2857142857142857</v>
      </c>
      <c r="P420" s="286">
        <v>1.2857142857142858</v>
      </c>
      <c r="Q420" s="286">
        <v>0</v>
      </c>
      <c r="R420" s="286">
        <v>0.5714285714285714</v>
      </c>
      <c r="S420" s="286">
        <v>2.1428571428571428</v>
      </c>
      <c r="T420" s="286">
        <v>2.2857142857142856</v>
      </c>
      <c r="U420" s="287">
        <v>3.0457142857142854</v>
      </c>
      <c r="V420" s="333"/>
      <c r="W420" s="288"/>
      <c r="X420" s="289"/>
      <c r="Y420" s="290"/>
      <c r="Z420" s="290"/>
      <c r="AA420" s="290"/>
      <c r="AB420" s="291"/>
      <c r="AC420" s="289"/>
      <c r="AD420" s="290"/>
      <c r="AE420" s="290"/>
      <c r="AF420" s="291"/>
      <c r="AG420" s="292"/>
      <c r="AH420" s="290"/>
      <c r="AI420" s="290"/>
      <c r="AJ420" s="291"/>
      <c r="AK420" s="289"/>
      <c r="AL420" s="290"/>
      <c r="AM420" s="293"/>
      <c r="AN420" s="649" t="s">
        <v>8116</v>
      </c>
      <c r="AO420" s="607" t="str">
        <f t="shared" si="13"/>
        <v>해당없음</v>
      </c>
      <c r="AP420" s="179" t="str">
        <f>IF(AN420="해당없음","해당없음",INDEX($W$5:$AL$5, MATCH("◎", $W420:AL420,0)))</f>
        <v>해당없음</v>
      </c>
      <c r="AQ420" s="16" t="str">
        <f t="shared" si="12"/>
        <v>0인</v>
      </c>
      <c r="AR420" s="1" t="s">
        <v>2</v>
      </c>
    </row>
    <row r="421" spans="1:44" ht="27.6" customHeight="1" x14ac:dyDescent="0.3">
      <c r="A421" s="33">
        <v>416</v>
      </c>
      <c r="B421" s="327" t="s">
        <v>596</v>
      </c>
      <c r="D421" s="451"/>
      <c r="E421" s="1223"/>
      <c r="F421" s="1226"/>
      <c r="G421" s="1125"/>
      <c r="H421" s="720" t="s">
        <v>566</v>
      </c>
      <c r="I421" s="230" t="s">
        <v>71</v>
      </c>
      <c r="J421" s="230" t="s">
        <v>43</v>
      </c>
      <c r="K421" s="283">
        <v>3.5</v>
      </c>
      <c r="L421" s="284"/>
      <c r="M421" s="320"/>
      <c r="N421" s="285">
        <v>2.9857142857142853</v>
      </c>
      <c r="O421" s="286">
        <v>0.14285714285714285</v>
      </c>
      <c r="P421" s="286">
        <v>1.2857142857142858</v>
      </c>
      <c r="Q421" s="286">
        <v>0</v>
      </c>
      <c r="R421" s="286">
        <v>0.5714285714285714</v>
      </c>
      <c r="S421" s="286">
        <v>2</v>
      </c>
      <c r="T421" s="286">
        <v>3.1428571428571428</v>
      </c>
      <c r="U421" s="287">
        <v>4.1085714285714285</v>
      </c>
      <c r="V421" s="333"/>
      <c r="W421" s="288"/>
      <c r="X421" s="289"/>
      <c r="Y421" s="290"/>
      <c r="Z421" s="290"/>
      <c r="AA421" s="290"/>
      <c r="AB421" s="291"/>
      <c r="AC421" s="289"/>
      <c r="AD421" s="290"/>
      <c r="AE421" s="290"/>
      <c r="AF421" s="291"/>
      <c r="AG421" s="292"/>
      <c r="AH421" s="290"/>
      <c r="AI421" s="290"/>
      <c r="AJ421" s="291"/>
      <c r="AK421" s="289"/>
      <c r="AL421" s="290"/>
      <c r="AM421" s="293"/>
      <c r="AN421" s="649" t="s">
        <v>8116</v>
      </c>
      <c r="AO421" s="607" t="str">
        <f t="shared" si="13"/>
        <v>해당없음</v>
      </c>
      <c r="AP421" s="179" t="str">
        <f>IF(AN421="해당없음","해당없음",INDEX($W$5:$AL$5, MATCH("◎", $W421:AL421,0)))</f>
        <v>해당없음</v>
      </c>
      <c r="AQ421" s="16" t="str">
        <f t="shared" si="12"/>
        <v>0인</v>
      </c>
      <c r="AR421" s="1" t="s">
        <v>2</v>
      </c>
    </row>
    <row r="422" spans="1:44" ht="27.6" customHeight="1" x14ac:dyDescent="0.3">
      <c r="A422" s="33">
        <v>417</v>
      </c>
      <c r="B422" s="327" t="s">
        <v>597</v>
      </c>
      <c r="D422" s="451"/>
      <c r="E422" s="1223"/>
      <c r="F422" s="1226"/>
      <c r="G422" s="1125" t="s">
        <v>598</v>
      </c>
      <c r="H422" s="720" t="s">
        <v>579</v>
      </c>
      <c r="I422" s="230" t="s">
        <v>56</v>
      </c>
      <c r="J422" s="230" t="s">
        <v>43</v>
      </c>
      <c r="K422" s="283">
        <v>3.5</v>
      </c>
      <c r="L422" s="284"/>
      <c r="M422" s="320"/>
      <c r="N422" s="285">
        <v>1.9714285714285715</v>
      </c>
      <c r="O422" s="286">
        <v>0.2857142857142857</v>
      </c>
      <c r="P422" s="286">
        <v>1.2857142857142858</v>
      </c>
      <c r="Q422" s="286">
        <v>0</v>
      </c>
      <c r="R422" s="286">
        <v>0.5714285714285714</v>
      </c>
      <c r="S422" s="286">
        <v>2.1428571428571428</v>
      </c>
      <c r="T422" s="286">
        <v>2.2857142857142856</v>
      </c>
      <c r="U422" s="287">
        <v>3.0457142857142854</v>
      </c>
      <c r="V422" s="333"/>
      <c r="W422" s="288"/>
      <c r="X422" s="289"/>
      <c r="Y422" s="290"/>
      <c r="Z422" s="290"/>
      <c r="AA422" s="290"/>
      <c r="AB422" s="291"/>
      <c r="AC422" s="289"/>
      <c r="AD422" s="290"/>
      <c r="AE422" s="290"/>
      <c r="AF422" s="291"/>
      <c r="AG422" s="292"/>
      <c r="AH422" s="290"/>
      <c r="AI422" s="290"/>
      <c r="AJ422" s="291"/>
      <c r="AK422" s="289"/>
      <c r="AL422" s="290"/>
      <c r="AM422" s="293"/>
      <c r="AN422" s="649" t="s">
        <v>8116</v>
      </c>
      <c r="AO422" s="607" t="str">
        <f t="shared" si="13"/>
        <v>해당없음</v>
      </c>
      <c r="AP422" s="179" t="str">
        <f>IF(AN422="해당없음","해당없음",INDEX($W$5:$AL$5, MATCH("◎", $W422:AL422,0)))</f>
        <v>해당없음</v>
      </c>
      <c r="AQ422" s="16" t="str">
        <f t="shared" si="12"/>
        <v>0인</v>
      </c>
      <c r="AR422" s="1" t="s">
        <v>2</v>
      </c>
    </row>
    <row r="423" spans="1:44" ht="27.6" customHeight="1" x14ac:dyDescent="0.3">
      <c r="A423" s="33">
        <v>418</v>
      </c>
      <c r="B423" s="327" t="s">
        <v>599</v>
      </c>
      <c r="D423" s="451"/>
      <c r="E423" s="1223"/>
      <c r="F423" s="1226"/>
      <c r="G423" s="1125"/>
      <c r="H423" s="720" t="s">
        <v>566</v>
      </c>
      <c r="I423" s="230" t="s">
        <v>56</v>
      </c>
      <c r="J423" s="230" t="s">
        <v>43</v>
      </c>
      <c r="K423" s="283">
        <v>3.5</v>
      </c>
      <c r="L423" s="284"/>
      <c r="M423" s="320"/>
      <c r="N423" s="285">
        <v>2.9857142857142853</v>
      </c>
      <c r="O423" s="286">
        <v>0.14285714285714285</v>
      </c>
      <c r="P423" s="286">
        <v>1.2857142857142858</v>
      </c>
      <c r="Q423" s="286">
        <v>0</v>
      </c>
      <c r="R423" s="286">
        <v>0.5714285714285714</v>
      </c>
      <c r="S423" s="286">
        <v>2</v>
      </c>
      <c r="T423" s="286">
        <v>3.1428571428571428</v>
      </c>
      <c r="U423" s="287">
        <v>4.1085714285714285</v>
      </c>
      <c r="V423" s="333"/>
      <c r="W423" s="288"/>
      <c r="X423" s="289"/>
      <c r="Y423" s="290"/>
      <c r="Z423" s="290"/>
      <c r="AA423" s="290"/>
      <c r="AB423" s="291"/>
      <c r="AC423" s="289"/>
      <c r="AD423" s="290"/>
      <c r="AE423" s="290"/>
      <c r="AF423" s="291"/>
      <c r="AG423" s="292"/>
      <c r="AH423" s="290"/>
      <c r="AI423" s="290"/>
      <c r="AJ423" s="291"/>
      <c r="AK423" s="289"/>
      <c r="AL423" s="290"/>
      <c r="AM423" s="293"/>
      <c r="AN423" s="649" t="s">
        <v>8116</v>
      </c>
      <c r="AO423" s="607" t="str">
        <f t="shared" si="13"/>
        <v>해당없음</v>
      </c>
      <c r="AP423" s="179" t="str">
        <f>IF(AN423="해당없음","해당없음",INDEX($W$5:$AL$5, MATCH("◎", $W423:AL423,0)))</f>
        <v>해당없음</v>
      </c>
      <c r="AQ423" s="16" t="str">
        <f t="shared" si="12"/>
        <v>0인</v>
      </c>
      <c r="AR423" s="1" t="s">
        <v>2</v>
      </c>
    </row>
    <row r="424" spans="1:44" ht="27.6" customHeight="1" x14ac:dyDescent="0.3">
      <c r="A424" s="33">
        <v>419</v>
      </c>
      <c r="B424" s="327" t="s">
        <v>600</v>
      </c>
      <c r="D424" s="451"/>
      <c r="E424" s="1223"/>
      <c r="F424" s="1226"/>
      <c r="G424" s="1125" t="s">
        <v>601</v>
      </c>
      <c r="H424" s="720" t="s">
        <v>579</v>
      </c>
      <c r="I424" s="230" t="s">
        <v>56</v>
      </c>
      <c r="J424" s="230" t="s">
        <v>43</v>
      </c>
      <c r="K424" s="283">
        <v>3.5</v>
      </c>
      <c r="L424" s="284"/>
      <c r="M424" s="320"/>
      <c r="N424" s="285">
        <v>1.9714285714285715</v>
      </c>
      <c r="O424" s="286">
        <v>0.2857142857142857</v>
      </c>
      <c r="P424" s="286">
        <v>1.2857142857142858</v>
      </c>
      <c r="Q424" s="286">
        <v>0</v>
      </c>
      <c r="R424" s="286">
        <v>0.5714285714285714</v>
      </c>
      <c r="S424" s="286">
        <v>2.1428571428571428</v>
      </c>
      <c r="T424" s="286">
        <v>2.2857142857142856</v>
      </c>
      <c r="U424" s="287">
        <v>3.0457142857142854</v>
      </c>
      <c r="V424" s="333"/>
      <c r="W424" s="288"/>
      <c r="X424" s="289"/>
      <c r="Y424" s="290"/>
      <c r="Z424" s="290"/>
      <c r="AA424" s="290"/>
      <c r="AB424" s="291"/>
      <c r="AC424" s="289"/>
      <c r="AD424" s="290"/>
      <c r="AE424" s="290"/>
      <c r="AF424" s="291"/>
      <c r="AG424" s="292"/>
      <c r="AH424" s="290"/>
      <c r="AI424" s="290"/>
      <c r="AJ424" s="291"/>
      <c r="AK424" s="289"/>
      <c r="AL424" s="290"/>
      <c r="AM424" s="293"/>
      <c r="AN424" s="649" t="s">
        <v>8116</v>
      </c>
      <c r="AO424" s="607" t="str">
        <f t="shared" si="13"/>
        <v>해당없음</v>
      </c>
      <c r="AP424" s="179" t="str">
        <f>IF(AN424="해당없음","해당없음",INDEX($W$5:$AL$5, MATCH("◎", $W424:AL424,0)))</f>
        <v>해당없음</v>
      </c>
      <c r="AQ424" s="16" t="str">
        <f t="shared" si="12"/>
        <v>0인</v>
      </c>
      <c r="AR424" s="1" t="s">
        <v>2</v>
      </c>
    </row>
    <row r="425" spans="1:44" ht="27.6" customHeight="1" x14ac:dyDescent="0.3">
      <c r="A425" s="33">
        <v>420</v>
      </c>
      <c r="B425" s="327" t="s">
        <v>602</v>
      </c>
      <c r="D425" s="451"/>
      <c r="E425" s="1223"/>
      <c r="F425" s="1226"/>
      <c r="G425" s="1125"/>
      <c r="H425" s="720" t="s">
        <v>566</v>
      </c>
      <c r="I425" s="230" t="s">
        <v>56</v>
      </c>
      <c r="J425" s="230" t="s">
        <v>43</v>
      </c>
      <c r="K425" s="283">
        <v>3.5</v>
      </c>
      <c r="L425" s="284"/>
      <c r="M425" s="320"/>
      <c r="N425" s="285">
        <v>2.9857142857142853</v>
      </c>
      <c r="O425" s="286">
        <v>0.14285714285714285</v>
      </c>
      <c r="P425" s="286">
        <v>1.2857142857142858</v>
      </c>
      <c r="Q425" s="286">
        <v>0</v>
      </c>
      <c r="R425" s="286">
        <v>0.5714285714285714</v>
      </c>
      <c r="S425" s="286">
        <v>2</v>
      </c>
      <c r="T425" s="286">
        <v>3.1428571428571428</v>
      </c>
      <c r="U425" s="287">
        <v>4.1085714285714285</v>
      </c>
      <c r="V425" s="333"/>
      <c r="W425" s="288"/>
      <c r="X425" s="289"/>
      <c r="Y425" s="290"/>
      <c r="Z425" s="290"/>
      <c r="AA425" s="290"/>
      <c r="AB425" s="291"/>
      <c r="AC425" s="289"/>
      <c r="AD425" s="290"/>
      <c r="AE425" s="290"/>
      <c r="AF425" s="291"/>
      <c r="AG425" s="292"/>
      <c r="AH425" s="290"/>
      <c r="AI425" s="290"/>
      <c r="AJ425" s="291"/>
      <c r="AK425" s="289"/>
      <c r="AL425" s="290"/>
      <c r="AM425" s="293"/>
      <c r="AN425" s="649" t="s">
        <v>8116</v>
      </c>
      <c r="AO425" s="607" t="str">
        <f t="shared" si="13"/>
        <v>해당없음</v>
      </c>
      <c r="AP425" s="179" t="str">
        <f>IF(AN425="해당없음","해당없음",INDEX($W$5:$AL$5, MATCH("◎", $W425:AL425,0)))</f>
        <v>해당없음</v>
      </c>
      <c r="AQ425" s="16" t="str">
        <f t="shared" si="12"/>
        <v>0인</v>
      </c>
      <c r="AR425" s="1" t="s">
        <v>2</v>
      </c>
    </row>
    <row r="426" spans="1:44" ht="27.6" customHeight="1" x14ac:dyDescent="0.3">
      <c r="A426" s="33">
        <v>421</v>
      </c>
      <c r="B426" s="327" t="s">
        <v>603</v>
      </c>
      <c r="D426" s="451"/>
      <c r="E426" s="1223"/>
      <c r="F426" s="1226"/>
      <c r="G426" s="1125" t="s">
        <v>604</v>
      </c>
      <c r="H426" s="720" t="s">
        <v>579</v>
      </c>
      <c r="I426" s="230" t="s">
        <v>56</v>
      </c>
      <c r="J426" s="230" t="s">
        <v>43</v>
      </c>
      <c r="K426" s="283">
        <v>3.5</v>
      </c>
      <c r="L426" s="284"/>
      <c r="M426" s="320"/>
      <c r="N426" s="285">
        <v>1.9714285714285715</v>
      </c>
      <c r="O426" s="286">
        <v>0.2857142857142857</v>
      </c>
      <c r="P426" s="286">
        <v>1.2857142857142858</v>
      </c>
      <c r="Q426" s="286">
        <v>0</v>
      </c>
      <c r="R426" s="286">
        <v>0.5714285714285714</v>
      </c>
      <c r="S426" s="286">
        <v>2.1428571428571428</v>
      </c>
      <c r="T426" s="286">
        <v>2.2857142857142856</v>
      </c>
      <c r="U426" s="287">
        <v>3.0457142857142854</v>
      </c>
      <c r="V426" s="333"/>
      <c r="W426" s="288"/>
      <c r="X426" s="289"/>
      <c r="Y426" s="290"/>
      <c r="Z426" s="290"/>
      <c r="AA426" s="290"/>
      <c r="AB426" s="291"/>
      <c r="AC426" s="289"/>
      <c r="AD426" s="290"/>
      <c r="AE426" s="290"/>
      <c r="AF426" s="291"/>
      <c r="AG426" s="292"/>
      <c r="AH426" s="290"/>
      <c r="AI426" s="290"/>
      <c r="AJ426" s="291"/>
      <c r="AK426" s="289"/>
      <c r="AL426" s="290"/>
      <c r="AM426" s="293"/>
      <c r="AN426" s="649" t="s">
        <v>8116</v>
      </c>
      <c r="AO426" s="607" t="str">
        <f t="shared" si="13"/>
        <v>해당없음</v>
      </c>
      <c r="AP426" s="179" t="str">
        <f>IF(AN426="해당없음","해당없음",INDEX($W$5:$AL$5, MATCH("◎", $W426:AL426,0)))</f>
        <v>해당없음</v>
      </c>
      <c r="AQ426" s="16" t="str">
        <f t="shared" si="12"/>
        <v>0인</v>
      </c>
      <c r="AR426" s="1" t="s">
        <v>2</v>
      </c>
    </row>
    <row r="427" spans="1:44" ht="27.6" customHeight="1" x14ac:dyDescent="0.3">
      <c r="A427" s="33">
        <v>422</v>
      </c>
      <c r="B427" s="327" t="s">
        <v>605</v>
      </c>
      <c r="D427" s="451"/>
      <c r="E427" s="1223"/>
      <c r="F427" s="1226"/>
      <c r="G427" s="1125"/>
      <c r="H427" s="720" t="s">
        <v>566</v>
      </c>
      <c r="I427" s="230" t="s">
        <v>56</v>
      </c>
      <c r="J427" s="230" t="s">
        <v>43</v>
      </c>
      <c r="K427" s="283">
        <v>3.5</v>
      </c>
      <c r="L427" s="284"/>
      <c r="M427" s="320"/>
      <c r="N427" s="285">
        <v>2.9857142857142853</v>
      </c>
      <c r="O427" s="286">
        <v>0.14285714285714285</v>
      </c>
      <c r="P427" s="286">
        <v>1.2857142857142858</v>
      </c>
      <c r="Q427" s="286">
        <v>0</v>
      </c>
      <c r="R427" s="286">
        <v>0.5714285714285714</v>
      </c>
      <c r="S427" s="286">
        <v>2</v>
      </c>
      <c r="T427" s="286">
        <v>3.1428571428571428</v>
      </c>
      <c r="U427" s="287">
        <v>4.1085714285714285</v>
      </c>
      <c r="V427" s="333"/>
      <c r="W427" s="288"/>
      <c r="X427" s="289"/>
      <c r="Y427" s="290"/>
      <c r="Z427" s="290"/>
      <c r="AA427" s="290"/>
      <c r="AB427" s="291"/>
      <c r="AC427" s="289"/>
      <c r="AD427" s="290"/>
      <c r="AE427" s="290"/>
      <c r="AF427" s="291"/>
      <c r="AG427" s="292"/>
      <c r="AH427" s="290"/>
      <c r="AI427" s="290"/>
      <c r="AJ427" s="291"/>
      <c r="AK427" s="289"/>
      <c r="AL427" s="290"/>
      <c r="AM427" s="293"/>
      <c r="AN427" s="649" t="s">
        <v>8116</v>
      </c>
      <c r="AO427" s="607" t="str">
        <f t="shared" si="13"/>
        <v>해당없음</v>
      </c>
      <c r="AP427" s="179" t="str">
        <f>IF(AN427="해당없음","해당없음",INDEX($W$5:$AL$5, MATCH("◎", $W427:AL427,0)))</f>
        <v>해당없음</v>
      </c>
      <c r="AQ427" s="16" t="str">
        <f t="shared" si="12"/>
        <v>0인</v>
      </c>
      <c r="AR427" s="1" t="s">
        <v>2</v>
      </c>
    </row>
    <row r="428" spans="1:44" ht="27.6" customHeight="1" x14ac:dyDescent="0.3">
      <c r="A428" s="33">
        <v>423</v>
      </c>
      <c r="B428" s="327" t="s">
        <v>606</v>
      </c>
      <c r="D428" s="451"/>
      <c r="E428" s="1223"/>
      <c r="F428" s="1226"/>
      <c r="G428" s="1125" t="s">
        <v>607</v>
      </c>
      <c r="H428" s="720" t="s">
        <v>579</v>
      </c>
      <c r="I428" s="230" t="s">
        <v>56</v>
      </c>
      <c r="J428" s="230" t="s">
        <v>43</v>
      </c>
      <c r="K428" s="283">
        <v>3.5</v>
      </c>
      <c r="L428" s="284"/>
      <c r="M428" s="320"/>
      <c r="N428" s="285">
        <v>1.9714285714285715</v>
      </c>
      <c r="O428" s="286">
        <v>0.2857142857142857</v>
      </c>
      <c r="P428" s="286">
        <v>1.2857142857142858</v>
      </c>
      <c r="Q428" s="286">
        <v>0</v>
      </c>
      <c r="R428" s="286">
        <v>0.5714285714285714</v>
      </c>
      <c r="S428" s="286">
        <v>2.1428571428571428</v>
      </c>
      <c r="T428" s="286">
        <v>2.2857142857142856</v>
      </c>
      <c r="U428" s="287">
        <v>3.0457142857142854</v>
      </c>
      <c r="V428" s="333"/>
      <c r="W428" s="288"/>
      <c r="X428" s="289"/>
      <c r="Y428" s="290"/>
      <c r="Z428" s="290"/>
      <c r="AA428" s="290"/>
      <c r="AB428" s="291"/>
      <c r="AC428" s="289"/>
      <c r="AD428" s="290"/>
      <c r="AE428" s="290"/>
      <c r="AF428" s="291"/>
      <c r="AG428" s="292"/>
      <c r="AH428" s="290"/>
      <c r="AI428" s="290"/>
      <c r="AJ428" s="291"/>
      <c r="AK428" s="289"/>
      <c r="AL428" s="290"/>
      <c r="AM428" s="293"/>
      <c r="AN428" s="649" t="s">
        <v>8116</v>
      </c>
      <c r="AO428" s="607" t="str">
        <f t="shared" si="13"/>
        <v>해당없음</v>
      </c>
      <c r="AP428" s="179" t="str">
        <f>IF(AN428="해당없음","해당없음",INDEX($W$5:$AL$5, MATCH("◎", $W428:AL428,0)))</f>
        <v>해당없음</v>
      </c>
      <c r="AQ428" s="16" t="str">
        <f t="shared" si="12"/>
        <v>0인</v>
      </c>
      <c r="AR428" s="1" t="s">
        <v>2</v>
      </c>
    </row>
    <row r="429" spans="1:44" ht="27.6" customHeight="1" x14ac:dyDescent="0.3">
      <c r="A429" s="33">
        <v>424</v>
      </c>
      <c r="B429" s="327" t="s">
        <v>608</v>
      </c>
      <c r="D429" s="451"/>
      <c r="E429" s="1223"/>
      <c r="F429" s="1226"/>
      <c r="G429" s="1125"/>
      <c r="H429" s="720" t="s">
        <v>566</v>
      </c>
      <c r="I429" s="230" t="s">
        <v>56</v>
      </c>
      <c r="J429" s="230" t="s">
        <v>43</v>
      </c>
      <c r="K429" s="283">
        <v>3.5</v>
      </c>
      <c r="L429" s="284"/>
      <c r="M429" s="320"/>
      <c r="N429" s="285">
        <v>2.9857142857142853</v>
      </c>
      <c r="O429" s="286">
        <v>0.14285714285714285</v>
      </c>
      <c r="P429" s="286">
        <v>1.2857142857142858</v>
      </c>
      <c r="Q429" s="286">
        <v>0</v>
      </c>
      <c r="R429" s="286">
        <v>0.5714285714285714</v>
      </c>
      <c r="S429" s="286">
        <v>2</v>
      </c>
      <c r="T429" s="286">
        <v>3.1428571428571428</v>
      </c>
      <c r="U429" s="287">
        <v>4.1085714285714285</v>
      </c>
      <c r="V429" s="333"/>
      <c r="W429" s="288"/>
      <c r="X429" s="289"/>
      <c r="Y429" s="290"/>
      <c r="Z429" s="290"/>
      <c r="AA429" s="290"/>
      <c r="AB429" s="291"/>
      <c r="AC429" s="289"/>
      <c r="AD429" s="290"/>
      <c r="AE429" s="290"/>
      <c r="AF429" s="291"/>
      <c r="AG429" s="292"/>
      <c r="AH429" s="290"/>
      <c r="AI429" s="290"/>
      <c r="AJ429" s="291"/>
      <c r="AK429" s="289"/>
      <c r="AL429" s="290"/>
      <c r="AM429" s="293"/>
      <c r="AN429" s="649" t="s">
        <v>8116</v>
      </c>
      <c r="AO429" s="607" t="str">
        <f t="shared" si="13"/>
        <v>해당없음</v>
      </c>
      <c r="AP429" s="179" t="str">
        <f>IF(AN429="해당없음","해당없음",INDEX($W$5:$AL$5, MATCH("◎", $W429:AL429,0)))</f>
        <v>해당없음</v>
      </c>
      <c r="AQ429" s="16" t="str">
        <f t="shared" si="12"/>
        <v>0인</v>
      </c>
      <c r="AR429" s="1" t="s">
        <v>2</v>
      </c>
    </row>
    <row r="430" spans="1:44" ht="27.6" customHeight="1" x14ac:dyDescent="0.3">
      <c r="A430" s="33">
        <v>425</v>
      </c>
      <c r="B430" s="327" t="s">
        <v>609</v>
      </c>
      <c r="D430" s="451"/>
      <c r="E430" s="1223"/>
      <c r="F430" s="1226"/>
      <c r="G430" s="1125" t="s">
        <v>610</v>
      </c>
      <c r="H430" s="720" t="s">
        <v>579</v>
      </c>
      <c r="I430" s="230" t="s">
        <v>56</v>
      </c>
      <c r="J430" s="230" t="s">
        <v>43</v>
      </c>
      <c r="K430" s="283">
        <v>3.5</v>
      </c>
      <c r="L430" s="284"/>
      <c r="M430" s="320"/>
      <c r="N430" s="285">
        <v>1.9714285714285715</v>
      </c>
      <c r="O430" s="286">
        <v>0.2857142857142857</v>
      </c>
      <c r="P430" s="286">
        <v>1.2857142857142858</v>
      </c>
      <c r="Q430" s="286">
        <v>0</v>
      </c>
      <c r="R430" s="286">
        <v>0.5714285714285714</v>
      </c>
      <c r="S430" s="286">
        <v>2.1428571428571428</v>
      </c>
      <c r="T430" s="286">
        <v>2.2857142857142856</v>
      </c>
      <c r="U430" s="287">
        <v>3.0457142857142854</v>
      </c>
      <c r="V430" s="333"/>
      <c r="W430" s="288"/>
      <c r="X430" s="289"/>
      <c r="Y430" s="290"/>
      <c r="Z430" s="290"/>
      <c r="AA430" s="290"/>
      <c r="AB430" s="291"/>
      <c r="AC430" s="289"/>
      <c r="AD430" s="290"/>
      <c r="AE430" s="290"/>
      <c r="AF430" s="291"/>
      <c r="AG430" s="292"/>
      <c r="AH430" s="290"/>
      <c r="AI430" s="290"/>
      <c r="AJ430" s="291"/>
      <c r="AK430" s="289"/>
      <c r="AL430" s="290"/>
      <c r="AM430" s="293"/>
      <c r="AN430" s="649" t="s">
        <v>8116</v>
      </c>
      <c r="AO430" s="607" t="str">
        <f t="shared" si="13"/>
        <v>해당없음</v>
      </c>
      <c r="AP430" s="179" t="str">
        <f>IF(AN430="해당없음","해당없음",INDEX($W$5:$AL$5, MATCH("◎", $W430:AL430,0)))</f>
        <v>해당없음</v>
      </c>
      <c r="AQ430" s="16" t="str">
        <f t="shared" si="12"/>
        <v>0인</v>
      </c>
      <c r="AR430" s="1" t="s">
        <v>2</v>
      </c>
    </row>
    <row r="431" spans="1:44" ht="27.6" customHeight="1" x14ac:dyDescent="0.3">
      <c r="A431" s="33">
        <v>426</v>
      </c>
      <c r="B431" s="327" t="s">
        <v>611</v>
      </c>
      <c r="D431" s="451"/>
      <c r="E431" s="1223"/>
      <c r="F431" s="1226"/>
      <c r="G431" s="1125"/>
      <c r="H431" s="720" t="s">
        <v>566</v>
      </c>
      <c r="I431" s="230" t="s">
        <v>56</v>
      </c>
      <c r="J431" s="230" t="s">
        <v>43</v>
      </c>
      <c r="K431" s="283">
        <v>3.5</v>
      </c>
      <c r="L431" s="284"/>
      <c r="M431" s="320"/>
      <c r="N431" s="285">
        <v>2.9857142857142853</v>
      </c>
      <c r="O431" s="286">
        <v>0.14285714285714285</v>
      </c>
      <c r="P431" s="286">
        <v>1.2857142857142858</v>
      </c>
      <c r="Q431" s="286">
        <v>0</v>
      </c>
      <c r="R431" s="286">
        <v>0.5714285714285714</v>
      </c>
      <c r="S431" s="286">
        <v>2</v>
      </c>
      <c r="T431" s="286">
        <v>3.1428571428571428</v>
      </c>
      <c r="U431" s="287">
        <v>4.1085714285714285</v>
      </c>
      <c r="V431" s="333"/>
      <c r="W431" s="288"/>
      <c r="X431" s="289"/>
      <c r="Y431" s="290"/>
      <c r="Z431" s="290"/>
      <c r="AA431" s="290"/>
      <c r="AB431" s="291"/>
      <c r="AC431" s="289"/>
      <c r="AD431" s="290"/>
      <c r="AE431" s="290"/>
      <c r="AF431" s="291"/>
      <c r="AG431" s="292"/>
      <c r="AH431" s="290"/>
      <c r="AI431" s="290"/>
      <c r="AJ431" s="291"/>
      <c r="AK431" s="289"/>
      <c r="AL431" s="290"/>
      <c r="AM431" s="293"/>
      <c r="AN431" s="649" t="s">
        <v>8116</v>
      </c>
      <c r="AO431" s="607" t="str">
        <f t="shared" si="13"/>
        <v>해당없음</v>
      </c>
      <c r="AP431" s="179" t="str">
        <f>IF(AN431="해당없음","해당없음",INDEX($W$5:$AL$5, MATCH("◎", $W431:AL431,0)))</f>
        <v>해당없음</v>
      </c>
      <c r="AQ431" s="16" t="str">
        <f t="shared" si="12"/>
        <v>0인</v>
      </c>
      <c r="AR431" s="1" t="s">
        <v>2</v>
      </c>
    </row>
    <row r="432" spans="1:44" ht="27.6" customHeight="1" x14ac:dyDescent="0.3">
      <c r="A432" s="33">
        <v>427</v>
      </c>
      <c r="B432" s="327" t="s">
        <v>612</v>
      </c>
      <c r="D432" s="451"/>
      <c r="E432" s="1223"/>
      <c r="F432" s="1226"/>
      <c r="G432" s="1125" t="s">
        <v>613</v>
      </c>
      <c r="H432" s="720" t="s">
        <v>579</v>
      </c>
      <c r="I432" s="230" t="s">
        <v>56</v>
      </c>
      <c r="J432" s="230" t="s">
        <v>43</v>
      </c>
      <c r="K432" s="283">
        <v>3.5</v>
      </c>
      <c r="L432" s="284"/>
      <c r="M432" s="320"/>
      <c r="N432" s="285">
        <v>1.9714285714285715</v>
      </c>
      <c r="O432" s="286">
        <v>0.2857142857142857</v>
      </c>
      <c r="P432" s="286">
        <v>1.2857142857142858</v>
      </c>
      <c r="Q432" s="286">
        <v>0</v>
      </c>
      <c r="R432" s="286">
        <v>0.5714285714285714</v>
      </c>
      <c r="S432" s="286">
        <v>2.1428571428571428</v>
      </c>
      <c r="T432" s="286">
        <v>2.2857142857142856</v>
      </c>
      <c r="U432" s="287">
        <v>3.0457142857142854</v>
      </c>
      <c r="V432" s="333"/>
      <c r="W432" s="288"/>
      <c r="X432" s="289"/>
      <c r="Y432" s="290"/>
      <c r="Z432" s="290"/>
      <c r="AA432" s="290"/>
      <c r="AB432" s="291"/>
      <c r="AC432" s="289"/>
      <c r="AD432" s="290"/>
      <c r="AE432" s="290"/>
      <c r="AF432" s="291"/>
      <c r="AG432" s="292"/>
      <c r="AH432" s="290"/>
      <c r="AI432" s="290"/>
      <c r="AJ432" s="291"/>
      <c r="AK432" s="289"/>
      <c r="AL432" s="290"/>
      <c r="AM432" s="293"/>
      <c r="AN432" s="649" t="s">
        <v>8116</v>
      </c>
      <c r="AO432" s="607" t="str">
        <f t="shared" si="13"/>
        <v>해당없음</v>
      </c>
      <c r="AP432" s="179" t="str">
        <f>IF(AN432="해당없음","해당없음",INDEX($W$5:$AL$5, MATCH("◎", $W432:AL432,0)))</f>
        <v>해당없음</v>
      </c>
      <c r="AQ432" s="16" t="str">
        <f t="shared" si="12"/>
        <v>0인</v>
      </c>
      <c r="AR432" s="1" t="s">
        <v>2</v>
      </c>
    </row>
    <row r="433" spans="1:44" ht="27.6" customHeight="1" x14ac:dyDescent="0.3">
      <c r="A433" s="33">
        <v>428</v>
      </c>
      <c r="B433" s="327" t="s">
        <v>614</v>
      </c>
      <c r="D433" s="451"/>
      <c r="E433" s="1223"/>
      <c r="F433" s="1226"/>
      <c r="G433" s="1125"/>
      <c r="H433" s="720" t="s">
        <v>566</v>
      </c>
      <c r="I433" s="230" t="s">
        <v>56</v>
      </c>
      <c r="J433" s="230" t="s">
        <v>43</v>
      </c>
      <c r="K433" s="283">
        <v>3.5</v>
      </c>
      <c r="L433" s="284"/>
      <c r="M433" s="320"/>
      <c r="N433" s="285">
        <v>2.9857142857142853</v>
      </c>
      <c r="O433" s="286">
        <v>0.14285714285714285</v>
      </c>
      <c r="P433" s="286">
        <v>1.2857142857142858</v>
      </c>
      <c r="Q433" s="286">
        <v>0</v>
      </c>
      <c r="R433" s="286">
        <v>0.5714285714285714</v>
      </c>
      <c r="S433" s="286">
        <v>2</v>
      </c>
      <c r="T433" s="286">
        <v>3.1428571428571428</v>
      </c>
      <c r="U433" s="287">
        <v>4.1085714285714285</v>
      </c>
      <c r="V433" s="333"/>
      <c r="W433" s="288"/>
      <c r="X433" s="289"/>
      <c r="Y433" s="290"/>
      <c r="Z433" s="290"/>
      <c r="AA433" s="290"/>
      <c r="AB433" s="291"/>
      <c r="AC433" s="289"/>
      <c r="AD433" s="290"/>
      <c r="AE433" s="290"/>
      <c r="AF433" s="291"/>
      <c r="AG433" s="292"/>
      <c r="AH433" s="290"/>
      <c r="AI433" s="290"/>
      <c r="AJ433" s="291"/>
      <c r="AK433" s="289"/>
      <c r="AL433" s="290"/>
      <c r="AM433" s="293"/>
      <c r="AN433" s="649" t="s">
        <v>8116</v>
      </c>
      <c r="AO433" s="607" t="str">
        <f t="shared" si="13"/>
        <v>해당없음</v>
      </c>
      <c r="AP433" s="179" t="str">
        <f>IF(AN433="해당없음","해당없음",INDEX($W$5:$AL$5, MATCH("◎", $W433:AL433,0)))</f>
        <v>해당없음</v>
      </c>
      <c r="AQ433" s="16" t="str">
        <f t="shared" si="12"/>
        <v>0인</v>
      </c>
      <c r="AR433" s="1" t="s">
        <v>2</v>
      </c>
    </row>
    <row r="434" spans="1:44" ht="27.6" customHeight="1" x14ac:dyDescent="0.3">
      <c r="A434" s="33">
        <v>429</v>
      </c>
      <c r="B434" s="270">
        <v>77</v>
      </c>
      <c r="D434" s="451"/>
      <c r="E434" s="1223"/>
      <c r="F434" s="1226"/>
      <c r="G434" s="1125" t="s">
        <v>615</v>
      </c>
      <c r="H434" s="720" t="s">
        <v>564</v>
      </c>
      <c r="I434" s="230" t="s">
        <v>71</v>
      </c>
      <c r="J434" s="230" t="s">
        <v>43</v>
      </c>
      <c r="K434" s="283">
        <v>4.166666666666667</v>
      </c>
      <c r="L434" s="284" t="s">
        <v>78</v>
      </c>
      <c r="M434" s="320"/>
      <c r="N434" s="285">
        <v>4.4000000000000004</v>
      </c>
      <c r="O434" s="286">
        <v>1.5</v>
      </c>
      <c r="P434" s="286">
        <v>2</v>
      </c>
      <c r="Q434" s="286">
        <v>1.5</v>
      </c>
      <c r="R434" s="286">
        <v>0</v>
      </c>
      <c r="S434" s="286">
        <v>5</v>
      </c>
      <c r="T434" s="286">
        <v>3</v>
      </c>
      <c r="U434" s="287">
        <v>5.16</v>
      </c>
      <c r="V434" s="333"/>
      <c r="W434" s="288"/>
      <c r="X434" s="289"/>
      <c r="Y434" s="290"/>
      <c r="Z434" s="290"/>
      <c r="AA434" s="290"/>
      <c r="AB434" s="291"/>
      <c r="AC434" s="289"/>
      <c r="AD434" s="290"/>
      <c r="AE434" s="290"/>
      <c r="AF434" s="291"/>
      <c r="AG434" s="292"/>
      <c r="AH434" s="290"/>
      <c r="AI434" s="290"/>
      <c r="AJ434" s="291"/>
      <c r="AK434" s="289"/>
      <c r="AL434" s="290"/>
      <c r="AM434" s="293"/>
      <c r="AN434" s="649" t="s">
        <v>8116</v>
      </c>
      <c r="AO434" s="607" t="str">
        <f t="shared" si="13"/>
        <v>해당없음</v>
      </c>
      <c r="AP434" s="179" t="str">
        <f>IF(AN434="해당없음","해당없음",INDEX($W$5:$AL$5, MATCH("◎", $W434:AL434,0)))</f>
        <v>해당없음</v>
      </c>
      <c r="AQ434" s="16" t="str">
        <f t="shared" si="12"/>
        <v>0인</v>
      </c>
      <c r="AR434" s="1" t="s">
        <v>2</v>
      </c>
    </row>
    <row r="435" spans="1:44" ht="27.6" customHeight="1" x14ac:dyDescent="0.3">
      <c r="A435" s="33">
        <v>430</v>
      </c>
      <c r="B435" s="270">
        <v>78</v>
      </c>
      <c r="D435" s="451"/>
      <c r="E435" s="1223"/>
      <c r="F435" s="1226"/>
      <c r="G435" s="1125"/>
      <c r="H435" s="720" t="s">
        <v>566</v>
      </c>
      <c r="I435" s="230" t="s">
        <v>71</v>
      </c>
      <c r="J435" s="230" t="s">
        <v>43</v>
      </c>
      <c r="K435" s="283">
        <v>4.333333333333333</v>
      </c>
      <c r="L435" s="284" t="s">
        <v>78</v>
      </c>
      <c r="M435" s="320"/>
      <c r="N435" s="285">
        <v>4</v>
      </c>
      <c r="O435" s="286">
        <v>1</v>
      </c>
      <c r="P435" s="286">
        <v>0.5</v>
      </c>
      <c r="Q435" s="286">
        <v>0</v>
      </c>
      <c r="R435" s="286">
        <v>0</v>
      </c>
      <c r="S435" s="286">
        <v>1.5</v>
      </c>
      <c r="T435" s="286">
        <v>4</v>
      </c>
      <c r="U435" s="287">
        <v>5.1000000000000005</v>
      </c>
      <c r="V435" s="333"/>
      <c r="W435" s="288"/>
      <c r="X435" s="289"/>
      <c r="Y435" s="290"/>
      <c r="Z435" s="290"/>
      <c r="AA435" s="290"/>
      <c r="AB435" s="291"/>
      <c r="AC435" s="289"/>
      <c r="AD435" s="290"/>
      <c r="AE435" s="290"/>
      <c r="AF435" s="291"/>
      <c r="AG435" s="292"/>
      <c r="AH435" s="290"/>
      <c r="AI435" s="290"/>
      <c r="AJ435" s="291"/>
      <c r="AK435" s="289"/>
      <c r="AL435" s="290"/>
      <c r="AM435" s="293"/>
      <c r="AN435" s="649" t="s">
        <v>8116</v>
      </c>
      <c r="AO435" s="607" t="str">
        <f t="shared" si="13"/>
        <v>해당없음</v>
      </c>
      <c r="AP435" s="179" t="str">
        <f>IF(AN435="해당없음","해당없음",INDEX($W$5:$AL$5, MATCH("◎", $W435:AL435,0)))</f>
        <v>해당없음</v>
      </c>
      <c r="AQ435" s="16" t="str">
        <f t="shared" si="12"/>
        <v>0인</v>
      </c>
      <c r="AR435" s="1" t="s">
        <v>2</v>
      </c>
    </row>
    <row r="436" spans="1:44" ht="27.6" customHeight="1" x14ac:dyDescent="0.3">
      <c r="A436" s="33">
        <v>431</v>
      </c>
      <c r="B436" s="270">
        <v>79</v>
      </c>
      <c r="D436" s="451"/>
      <c r="E436" s="1223"/>
      <c r="F436" s="1226"/>
      <c r="G436" s="1125" t="s">
        <v>616</v>
      </c>
      <c r="H436" s="720" t="s">
        <v>564</v>
      </c>
      <c r="I436" s="230" t="s">
        <v>71</v>
      </c>
      <c r="J436" s="230" t="s">
        <v>176</v>
      </c>
      <c r="K436" s="283">
        <v>2.9166666666666665</v>
      </c>
      <c r="L436" s="284" t="s">
        <v>78</v>
      </c>
      <c r="M436" s="274"/>
      <c r="N436" s="285">
        <v>1.1499999999999999</v>
      </c>
      <c r="O436" s="286">
        <v>0</v>
      </c>
      <c r="P436" s="286">
        <v>0</v>
      </c>
      <c r="Q436" s="286">
        <v>0</v>
      </c>
      <c r="R436" s="286">
        <v>0</v>
      </c>
      <c r="S436" s="286">
        <v>0</v>
      </c>
      <c r="T436" s="286">
        <v>2</v>
      </c>
      <c r="U436" s="287">
        <v>2.06</v>
      </c>
      <c r="V436" s="333"/>
      <c r="W436" s="288"/>
      <c r="X436" s="289"/>
      <c r="Y436" s="290"/>
      <c r="Z436" s="290"/>
      <c r="AA436" s="290"/>
      <c r="AB436" s="291"/>
      <c r="AC436" s="289"/>
      <c r="AD436" s="290"/>
      <c r="AE436" s="290"/>
      <c r="AF436" s="291"/>
      <c r="AG436" s="292"/>
      <c r="AH436" s="290"/>
      <c r="AI436" s="290"/>
      <c r="AJ436" s="291"/>
      <c r="AK436" s="289"/>
      <c r="AL436" s="290"/>
      <c r="AM436" s="293"/>
      <c r="AN436" s="649" t="s">
        <v>8116</v>
      </c>
      <c r="AO436" s="607" t="str">
        <f t="shared" si="13"/>
        <v>해당없음</v>
      </c>
      <c r="AP436" s="179" t="str">
        <f>IF(AN436="해당없음","해당없음",INDEX($W$5:$AL$5, MATCH("◎", $W436:AL436,0)))</f>
        <v>해당없음</v>
      </c>
      <c r="AQ436" s="16" t="str">
        <f t="shared" si="12"/>
        <v>0인</v>
      </c>
      <c r="AR436" s="1" t="s">
        <v>2</v>
      </c>
    </row>
    <row r="437" spans="1:44" ht="27.6" customHeight="1" x14ac:dyDescent="0.3">
      <c r="A437" s="33">
        <v>432</v>
      </c>
      <c r="B437" s="334">
        <v>80</v>
      </c>
      <c r="D437" s="451"/>
      <c r="E437" s="1223"/>
      <c r="F437" s="1226"/>
      <c r="G437" s="1125"/>
      <c r="H437" s="720" t="s">
        <v>566</v>
      </c>
      <c r="I437" s="230" t="s">
        <v>71</v>
      </c>
      <c r="J437" s="230" t="s">
        <v>176</v>
      </c>
      <c r="K437" s="283">
        <v>3.5</v>
      </c>
      <c r="L437" s="284" t="s">
        <v>78</v>
      </c>
      <c r="M437" s="274"/>
      <c r="N437" s="285">
        <v>2.15</v>
      </c>
      <c r="O437" s="286">
        <v>0</v>
      </c>
      <c r="P437" s="286">
        <v>0</v>
      </c>
      <c r="Q437" s="286">
        <v>1.5</v>
      </c>
      <c r="R437" s="286">
        <v>0</v>
      </c>
      <c r="S437" s="286">
        <v>1.5</v>
      </c>
      <c r="T437" s="286">
        <v>3.5</v>
      </c>
      <c r="U437" s="287">
        <v>3.96</v>
      </c>
      <c r="V437" s="333"/>
      <c r="W437" s="288"/>
      <c r="X437" s="289"/>
      <c r="Y437" s="290"/>
      <c r="Z437" s="290"/>
      <c r="AA437" s="290"/>
      <c r="AB437" s="291"/>
      <c r="AC437" s="289"/>
      <c r="AD437" s="290"/>
      <c r="AE437" s="290"/>
      <c r="AF437" s="291"/>
      <c r="AG437" s="292"/>
      <c r="AH437" s="290"/>
      <c r="AI437" s="290"/>
      <c r="AJ437" s="291"/>
      <c r="AK437" s="289"/>
      <c r="AL437" s="290"/>
      <c r="AM437" s="293"/>
      <c r="AN437" s="649" t="s">
        <v>8116</v>
      </c>
      <c r="AO437" s="607" t="str">
        <f t="shared" si="13"/>
        <v>해당없음</v>
      </c>
      <c r="AP437" s="179" t="str">
        <f>IF(AN437="해당없음","해당없음",INDEX($W$5:$AL$5, MATCH("◎", $W437:AL437,0)))</f>
        <v>해당없음</v>
      </c>
      <c r="AQ437" s="16" t="str">
        <f t="shared" si="12"/>
        <v>0인</v>
      </c>
      <c r="AR437" s="1" t="s">
        <v>2</v>
      </c>
    </row>
    <row r="438" spans="1:44" ht="27.6" customHeight="1" x14ac:dyDescent="0.3">
      <c r="A438" s="33">
        <v>433</v>
      </c>
      <c r="B438" s="334">
        <v>81</v>
      </c>
      <c r="D438" s="451"/>
      <c r="E438" s="1223"/>
      <c r="F438" s="1226"/>
      <c r="G438" s="1125" t="s">
        <v>617</v>
      </c>
      <c r="H438" s="720" t="s">
        <v>564</v>
      </c>
      <c r="I438" s="230" t="s">
        <v>122</v>
      </c>
      <c r="J438" s="230" t="s">
        <v>43</v>
      </c>
      <c r="K438" s="283">
        <v>12.166666666666666</v>
      </c>
      <c r="L438" s="284" t="s">
        <v>78</v>
      </c>
      <c r="M438" s="274"/>
      <c r="N438" s="285">
        <v>1.85</v>
      </c>
      <c r="O438" s="286">
        <v>1.5</v>
      </c>
      <c r="P438" s="286">
        <v>1</v>
      </c>
      <c r="Q438" s="286">
        <v>0.5</v>
      </c>
      <c r="R438" s="286">
        <v>0.5</v>
      </c>
      <c r="S438" s="286">
        <v>3.5</v>
      </c>
      <c r="T438" s="286">
        <v>2.5</v>
      </c>
      <c r="U438" s="287">
        <v>3.44</v>
      </c>
      <c r="V438" s="333"/>
      <c r="W438" s="288"/>
      <c r="X438" s="289"/>
      <c r="Y438" s="290"/>
      <c r="Z438" s="290"/>
      <c r="AA438" s="290"/>
      <c r="AB438" s="291"/>
      <c r="AC438" s="289"/>
      <c r="AD438" s="290"/>
      <c r="AE438" s="290"/>
      <c r="AF438" s="291"/>
      <c r="AG438" s="292"/>
      <c r="AH438" s="290"/>
      <c r="AI438" s="290"/>
      <c r="AJ438" s="291"/>
      <c r="AK438" s="289"/>
      <c r="AL438" s="290"/>
      <c r="AM438" s="293"/>
      <c r="AN438" s="649" t="s">
        <v>8116</v>
      </c>
      <c r="AO438" s="607" t="str">
        <f t="shared" si="13"/>
        <v>해당없음</v>
      </c>
      <c r="AP438" s="179" t="str">
        <f>IF(AN438="해당없음","해당없음",INDEX($W$5:$AL$5, MATCH("◎", $W438:AL438,0)))</f>
        <v>해당없음</v>
      </c>
      <c r="AQ438" s="16" t="str">
        <f t="shared" si="12"/>
        <v>0인</v>
      </c>
      <c r="AR438" s="1" t="s">
        <v>2</v>
      </c>
    </row>
    <row r="439" spans="1:44" ht="27.6" customHeight="1" x14ac:dyDescent="0.3">
      <c r="A439" s="33">
        <v>434</v>
      </c>
      <c r="B439" s="334">
        <v>82</v>
      </c>
      <c r="D439" s="451"/>
      <c r="E439" s="1223"/>
      <c r="F439" s="1226"/>
      <c r="G439" s="1125"/>
      <c r="H439" s="720" t="s">
        <v>566</v>
      </c>
      <c r="I439" s="230" t="s">
        <v>122</v>
      </c>
      <c r="J439" s="230" t="s">
        <v>43</v>
      </c>
      <c r="K439" s="283">
        <v>6.916666666666667</v>
      </c>
      <c r="L439" s="284" t="s">
        <v>78</v>
      </c>
      <c r="M439" s="274"/>
      <c r="N439" s="285">
        <v>2.35</v>
      </c>
      <c r="O439" s="286">
        <v>0.5</v>
      </c>
      <c r="P439" s="286">
        <v>1</v>
      </c>
      <c r="Q439" s="286">
        <v>0.5</v>
      </c>
      <c r="R439" s="286">
        <v>0.5</v>
      </c>
      <c r="S439" s="286">
        <v>2.5</v>
      </c>
      <c r="T439" s="286">
        <v>3.5</v>
      </c>
      <c r="U439" s="287">
        <v>4.24</v>
      </c>
      <c r="V439" s="333"/>
      <c r="W439" s="288"/>
      <c r="X439" s="289"/>
      <c r="Y439" s="290"/>
      <c r="Z439" s="290"/>
      <c r="AA439" s="290"/>
      <c r="AB439" s="291"/>
      <c r="AC439" s="289"/>
      <c r="AD439" s="290"/>
      <c r="AE439" s="290"/>
      <c r="AF439" s="291"/>
      <c r="AG439" s="292"/>
      <c r="AH439" s="290"/>
      <c r="AI439" s="290"/>
      <c r="AJ439" s="291"/>
      <c r="AK439" s="289"/>
      <c r="AL439" s="290"/>
      <c r="AM439" s="293"/>
      <c r="AN439" s="649" t="s">
        <v>8116</v>
      </c>
      <c r="AO439" s="607" t="str">
        <f t="shared" si="13"/>
        <v>해당없음</v>
      </c>
      <c r="AP439" s="179" t="str">
        <f>IF(AN439="해당없음","해당없음",INDEX($W$5:$AL$5, MATCH("◎", $W439:AL439,0)))</f>
        <v>해당없음</v>
      </c>
      <c r="AQ439" s="16" t="str">
        <f t="shared" si="12"/>
        <v>0인</v>
      </c>
      <c r="AR439" s="1" t="s">
        <v>2</v>
      </c>
    </row>
    <row r="440" spans="1:44" ht="27.6" customHeight="1" x14ac:dyDescent="0.3">
      <c r="A440" s="33">
        <v>435</v>
      </c>
      <c r="B440" s="327" t="s">
        <v>618</v>
      </c>
      <c r="D440" s="451"/>
      <c r="E440" s="1223"/>
      <c r="F440" s="1226"/>
      <c r="G440" s="1125" t="s">
        <v>619</v>
      </c>
      <c r="H440" s="720" t="s">
        <v>585</v>
      </c>
      <c r="I440" s="230" t="s">
        <v>122</v>
      </c>
      <c r="J440" s="230" t="s">
        <v>43</v>
      </c>
      <c r="K440" s="283">
        <v>3.5</v>
      </c>
      <c r="L440" s="284"/>
      <c r="M440" s="274"/>
      <c r="N440" s="285">
        <v>1.9714285714285715</v>
      </c>
      <c r="O440" s="286">
        <v>0.2857142857142857</v>
      </c>
      <c r="P440" s="286">
        <v>1.2857142857142858</v>
      </c>
      <c r="Q440" s="286">
        <v>0</v>
      </c>
      <c r="R440" s="286">
        <v>0.5714285714285714</v>
      </c>
      <c r="S440" s="286">
        <v>2.1428571428571428</v>
      </c>
      <c r="T440" s="286">
        <v>2.2857142857142856</v>
      </c>
      <c r="U440" s="287">
        <v>3.0457142857142854</v>
      </c>
      <c r="V440" s="333"/>
      <c r="W440" s="288"/>
      <c r="X440" s="289"/>
      <c r="Y440" s="290"/>
      <c r="Z440" s="290"/>
      <c r="AA440" s="290"/>
      <c r="AB440" s="291"/>
      <c r="AC440" s="289"/>
      <c r="AD440" s="290"/>
      <c r="AE440" s="290"/>
      <c r="AF440" s="291"/>
      <c r="AG440" s="292"/>
      <c r="AH440" s="290"/>
      <c r="AI440" s="290"/>
      <c r="AJ440" s="291"/>
      <c r="AK440" s="289"/>
      <c r="AL440" s="290"/>
      <c r="AM440" s="293"/>
      <c r="AN440" s="649" t="s">
        <v>8116</v>
      </c>
      <c r="AO440" s="607" t="str">
        <f t="shared" si="13"/>
        <v>해당없음</v>
      </c>
      <c r="AP440" s="179" t="str">
        <f>IF(AN440="해당없음","해당없음",INDEX($W$5:$AL$5, MATCH("◎", $W440:AL440,0)))</f>
        <v>해당없음</v>
      </c>
      <c r="AQ440" s="16" t="str">
        <f t="shared" si="12"/>
        <v>0인</v>
      </c>
      <c r="AR440" s="1" t="s">
        <v>2</v>
      </c>
    </row>
    <row r="441" spans="1:44" ht="27.6" customHeight="1" x14ac:dyDescent="0.3">
      <c r="A441" s="33">
        <v>436</v>
      </c>
      <c r="B441" s="327" t="s">
        <v>620</v>
      </c>
      <c r="D441" s="451"/>
      <c r="E441" s="1224"/>
      <c r="F441" s="1227"/>
      <c r="G441" s="1220"/>
      <c r="H441" s="723" t="s">
        <v>566</v>
      </c>
      <c r="I441" s="296" t="s">
        <v>122</v>
      </c>
      <c r="J441" s="296" t="s">
        <v>43</v>
      </c>
      <c r="K441" s="297">
        <v>3.5</v>
      </c>
      <c r="L441" s="325"/>
      <c r="M441" s="274"/>
      <c r="N441" s="299">
        <v>2.9857142857142853</v>
      </c>
      <c r="O441" s="300">
        <v>0.14285714285714285</v>
      </c>
      <c r="P441" s="300">
        <v>1.2857142857142858</v>
      </c>
      <c r="Q441" s="300">
        <v>0</v>
      </c>
      <c r="R441" s="300">
        <v>0.5714285714285714</v>
      </c>
      <c r="S441" s="300">
        <v>2</v>
      </c>
      <c r="T441" s="300">
        <v>3.1428571428571428</v>
      </c>
      <c r="U441" s="301">
        <v>4.1085714285714285</v>
      </c>
      <c r="V441" s="333"/>
      <c r="W441" s="302"/>
      <c r="X441" s="303"/>
      <c r="Y441" s="304"/>
      <c r="Z441" s="304"/>
      <c r="AA441" s="304"/>
      <c r="AB441" s="305"/>
      <c r="AC441" s="303"/>
      <c r="AD441" s="304"/>
      <c r="AE441" s="304"/>
      <c r="AF441" s="305"/>
      <c r="AG441" s="306"/>
      <c r="AH441" s="304"/>
      <c r="AI441" s="304"/>
      <c r="AJ441" s="305"/>
      <c r="AK441" s="303"/>
      <c r="AL441" s="304"/>
      <c r="AM441" s="307"/>
      <c r="AN441" s="649" t="s">
        <v>8116</v>
      </c>
      <c r="AO441" s="607" t="str">
        <f t="shared" si="13"/>
        <v>해당없음</v>
      </c>
      <c r="AP441" s="179" t="str">
        <f>IF(AN441="해당없음","해당없음",INDEX($W$5:$AL$5, MATCH("◎", $W441:AL441,0)))</f>
        <v>해당없음</v>
      </c>
      <c r="AQ441" s="16" t="str">
        <f t="shared" si="12"/>
        <v>0인</v>
      </c>
      <c r="AR441" s="1" t="s">
        <v>2</v>
      </c>
    </row>
    <row r="442" spans="1:44" ht="27.6" customHeight="1" x14ac:dyDescent="0.3">
      <c r="A442" s="33">
        <v>437</v>
      </c>
      <c r="B442" s="327" t="s">
        <v>618</v>
      </c>
      <c r="D442" s="451"/>
      <c r="E442" s="1215" t="s">
        <v>621</v>
      </c>
      <c r="F442" s="1183" t="s">
        <v>622</v>
      </c>
      <c r="G442" s="1161"/>
      <c r="H442" s="1233"/>
      <c r="I442" s="271" t="s">
        <v>63</v>
      </c>
      <c r="J442" s="271" t="s">
        <v>623</v>
      </c>
      <c r="K442" s="272">
        <v>18</v>
      </c>
      <c r="L442" s="273"/>
      <c r="M442" s="274"/>
      <c r="N442" s="335">
        <v>2.7041666666666671</v>
      </c>
      <c r="O442" s="336">
        <v>1.2083333333333333</v>
      </c>
      <c r="P442" s="336">
        <v>1.125</v>
      </c>
      <c r="Q442" s="336">
        <v>0.20833333333333334</v>
      </c>
      <c r="R442" s="336">
        <v>4.1666666666666664E-2</v>
      </c>
      <c r="S442" s="336">
        <v>2.583333333333333</v>
      </c>
      <c r="T442" s="336">
        <v>3.291666666666667</v>
      </c>
      <c r="U442" s="312">
        <v>4.2316666666666674</v>
      </c>
      <c r="V442" s="276"/>
      <c r="W442" s="313" t="s">
        <v>95</v>
      </c>
      <c r="X442" s="314" t="s">
        <v>46</v>
      </c>
      <c r="Y442" s="315"/>
      <c r="Z442" s="315"/>
      <c r="AA442" s="315"/>
      <c r="AB442" s="316"/>
      <c r="AC442" s="314"/>
      <c r="AD442" s="315"/>
      <c r="AE442" s="315"/>
      <c r="AF442" s="316"/>
      <c r="AG442" s="317" t="s">
        <v>222</v>
      </c>
      <c r="AH442" s="315" t="s">
        <v>136</v>
      </c>
      <c r="AI442" s="315" t="s">
        <v>58</v>
      </c>
      <c r="AJ442" s="316" t="s">
        <v>58</v>
      </c>
      <c r="AK442" s="314"/>
      <c r="AL442" s="315"/>
      <c r="AM442" s="318"/>
      <c r="AO442" s="607" t="str">
        <f t="shared" si="13"/>
        <v>염동섭</v>
      </c>
      <c r="AP442" s="179" t="str">
        <f>IF(AN442="해당없음","해당없음",INDEX($W$5:$AL$5, MATCH("◎", $W442:AL442,0)))</f>
        <v>염동섭</v>
      </c>
      <c r="AQ442" s="16" t="str">
        <f t="shared" si="12"/>
        <v>1인</v>
      </c>
      <c r="AR442" s="1" t="s">
        <v>2</v>
      </c>
    </row>
    <row r="443" spans="1:44" ht="27.6" customHeight="1" x14ac:dyDescent="0.3">
      <c r="A443" s="33">
        <v>438</v>
      </c>
      <c r="B443" s="327" t="s">
        <v>620</v>
      </c>
      <c r="D443" s="451"/>
      <c r="E443" s="1216"/>
      <c r="F443" s="1173" t="s">
        <v>624</v>
      </c>
      <c r="G443" s="1151"/>
      <c r="H443" s="1187"/>
      <c r="I443" s="230" t="s">
        <v>63</v>
      </c>
      <c r="J443" s="230" t="s">
        <v>625</v>
      </c>
      <c r="K443" s="283">
        <v>3</v>
      </c>
      <c r="L443" s="284"/>
      <c r="M443" s="274"/>
      <c r="N443" s="331">
        <v>2.8285714285714287</v>
      </c>
      <c r="O443" s="332">
        <v>0.8571428571428571</v>
      </c>
      <c r="P443" s="332">
        <v>0.8571428571428571</v>
      </c>
      <c r="Q443" s="332">
        <v>0</v>
      </c>
      <c r="R443" s="332">
        <v>0.5714285714285714</v>
      </c>
      <c r="S443" s="332">
        <v>2.2857142857142856</v>
      </c>
      <c r="T443" s="332">
        <v>3.5714285714285716</v>
      </c>
      <c r="U443" s="287">
        <v>4.4457142857142857</v>
      </c>
      <c r="V443" s="276"/>
      <c r="W443" s="288" t="s">
        <v>95</v>
      </c>
      <c r="X443" s="289" t="s">
        <v>46</v>
      </c>
      <c r="Y443" s="290"/>
      <c r="Z443" s="290"/>
      <c r="AA443" s="290"/>
      <c r="AB443" s="291"/>
      <c r="AC443" s="289"/>
      <c r="AD443" s="290"/>
      <c r="AE443" s="290"/>
      <c r="AF443" s="291"/>
      <c r="AG443" s="292" t="s">
        <v>222</v>
      </c>
      <c r="AH443" s="290" t="s">
        <v>136</v>
      </c>
      <c r="AI443" s="290" t="s">
        <v>58</v>
      </c>
      <c r="AJ443" s="291" t="s">
        <v>58</v>
      </c>
      <c r="AK443" s="289"/>
      <c r="AL443" s="290"/>
      <c r="AM443" s="293"/>
      <c r="AO443" s="607" t="str">
        <f t="shared" si="13"/>
        <v>염동섭</v>
      </c>
      <c r="AP443" s="179" t="str">
        <f>IF(AN443="해당없음","해당없음",INDEX($W$5:$AL$5, MATCH("◎", $W443:AL443,0)))</f>
        <v>염동섭</v>
      </c>
      <c r="AQ443" s="16" t="str">
        <f t="shared" si="12"/>
        <v>1인</v>
      </c>
      <c r="AR443" s="1" t="s">
        <v>2</v>
      </c>
    </row>
    <row r="444" spans="1:44" ht="27.6" customHeight="1" x14ac:dyDescent="0.3">
      <c r="A444" s="33">
        <v>439</v>
      </c>
      <c r="B444" s="327" t="s">
        <v>626</v>
      </c>
      <c r="D444" s="451"/>
      <c r="E444" s="1214"/>
      <c r="F444" s="1202" t="s">
        <v>627</v>
      </c>
      <c r="G444" s="1158"/>
      <c r="H444" s="1204"/>
      <c r="I444" s="296" t="s">
        <v>63</v>
      </c>
      <c r="J444" s="296" t="s">
        <v>625</v>
      </c>
      <c r="K444" s="297">
        <v>2</v>
      </c>
      <c r="L444" s="325"/>
      <c r="M444" s="274"/>
      <c r="N444" s="337">
        <v>2.7041666666666671</v>
      </c>
      <c r="O444" s="338">
        <v>1.2083333333333333</v>
      </c>
      <c r="P444" s="338">
        <v>1.125</v>
      </c>
      <c r="Q444" s="338">
        <v>0.16666666666666666</v>
      </c>
      <c r="R444" s="338">
        <v>4.1666666666666664E-2</v>
      </c>
      <c r="S444" s="338">
        <v>2.541666666666667</v>
      </c>
      <c r="T444" s="338">
        <v>3.333333333333333</v>
      </c>
      <c r="U444" s="301">
        <v>4.2566666666666668</v>
      </c>
      <c r="V444" s="276"/>
      <c r="W444" s="302" t="s">
        <v>95</v>
      </c>
      <c r="X444" s="303" t="s">
        <v>46</v>
      </c>
      <c r="Y444" s="304"/>
      <c r="Z444" s="304"/>
      <c r="AA444" s="304"/>
      <c r="AB444" s="305"/>
      <c r="AC444" s="303"/>
      <c r="AD444" s="304"/>
      <c r="AE444" s="304"/>
      <c r="AF444" s="305"/>
      <c r="AG444" s="306" t="s">
        <v>222</v>
      </c>
      <c r="AH444" s="304" t="s">
        <v>136</v>
      </c>
      <c r="AI444" s="304" t="s">
        <v>58</v>
      </c>
      <c r="AJ444" s="305" t="s">
        <v>58</v>
      </c>
      <c r="AK444" s="303"/>
      <c r="AL444" s="304"/>
      <c r="AM444" s="307"/>
      <c r="AO444" s="607" t="str">
        <f t="shared" si="13"/>
        <v>염동섭</v>
      </c>
      <c r="AP444" s="179" t="str">
        <f>IF(AN444="해당없음","해당없음",INDEX($W$5:$AL$5, MATCH("◎", $W444:AL444,0)))</f>
        <v>염동섭</v>
      </c>
      <c r="AQ444" s="16" t="str">
        <f t="shared" si="12"/>
        <v>1인</v>
      </c>
      <c r="AR444" s="1" t="s">
        <v>2</v>
      </c>
    </row>
    <row r="445" spans="1:44" ht="27.6" customHeight="1" x14ac:dyDescent="0.3">
      <c r="A445" s="33">
        <v>440</v>
      </c>
      <c r="B445" s="334">
        <v>83</v>
      </c>
      <c r="D445" s="451"/>
      <c r="E445" s="1121" t="s">
        <v>628</v>
      </c>
      <c r="F445" s="1123" t="s">
        <v>629</v>
      </c>
      <c r="G445" s="1124" t="s">
        <v>630</v>
      </c>
      <c r="H445" s="1228"/>
      <c r="I445" s="271" t="s">
        <v>71</v>
      </c>
      <c r="J445" s="271" t="s">
        <v>183</v>
      </c>
      <c r="K445" s="308" t="s">
        <v>78</v>
      </c>
      <c r="L445" s="309">
        <v>0.58333333333333337</v>
      </c>
      <c r="M445" s="274"/>
      <c r="N445" s="310">
        <v>2.7041666666666671</v>
      </c>
      <c r="O445" s="311">
        <v>1.2083333333333333</v>
      </c>
      <c r="P445" s="311">
        <v>1.125</v>
      </c>
      <c r="Q445" s="311">
        <v>0.20833333333333334</v>
      </c>
      <c r="R445" s="311">
        <v>4.1666666666666664E-2</v>
      </c>
      <c r="S445" s="311">
        <v>2.583333333333333</v>
      </c>
      <c r="T445" s="311">
        <v>3.291666666666667</v>
      </c>
      <c r="U445" s="312">
        <v>4.2316666666666674</v>
      </c>
      <c r="V445" s="276"/>
      <c r="W445" s="313"/>
      <c r="X445" s="314"/>
      <c r="Y445" s="315"/>
      <c r="Z445" s="315"/>
      <c r="AA445" s="315"/>
      <c r="AB445" s="316"/>
      <c r="AC445" s="314"/>
      <c r="AD445" s="315"/>
      <c r="AE445" s="315"/>
      <c r="AF445" s="316"/>
      <c r="AG445" s="317"/>
      <c r="AH445" s="315"/>
      <c r="AI445" s="315"/>
      <c r="AJ445" s="316"/>
      <c r="AK445" s="314"/>
      <c r="AL445" s="315"/>
      <c r="AM445" s="318"/>
      <c r="AN445" s="649" t="s">
        <v>8116</v>
      </c>
      <c r="AO445" s="607" t="str">
        <f t="shared" si="13"/>
        <v>해당없음</v>
      </c>
      <c r="AP445" s="179" t="str">
        <f>IF(AN445="해당없음","해당없음",INDEX($W$5:$AL$5, MATCH("◎", $W445:AL445,0)))</f>
        <v>해당없음</v>
      </c>
      <c r="AQ445" s="16" t="str">
        <f t="shared" si="12"/>
        <v>0인</v>
      </c>
      <c r="AR445" s="1" t="s">
        <v>2</v>
      </c>
    </row>
    <row r="446" spans="1:44" ht="27.6" customHeight="1" x14ac:dyDescent="0.3">
      <c r="A446" s="33">
        <v>441</v>
      </c>
      <c r="B446" s="334">
        <v>84</v>
      </c>
      <c r="D446" s="451"/>
      <c r="E446" s="1122"/>
      <c r="F446" s="1111"/>
      <c r="G446" s="1125" t="s">
        <v>631</v>
      </c>
      <c r="H446" s="1229"/>
      <c r="I446" s="230" t="s">
        <v>71</v>
      </c>
      <c r="J446" s="230" t="s">
        <v>43</v>
      </c>
      <c r="K446" s="283">
        <v>2.1666666666666665</v>
      </c>
      <c r="L446" s="284" t="s">
        <v>78</v>
      </c>
      <c r="M446" s="274"/>
      <c r="N446" s="285">
        <v>2.7041666666666671</v>
      </c>
      <c r="O446" s="286">
        <v>1.2083333333333333</v>
      </c>
      <c r="P446" s="286">
        <v>1.125</v>
      </c>
      <c r="Q446" s="286">
        <v>0.20833333333333334</v>
      </c>
      <c r="R446" s="286">
        <v>4.1666666666666664E-2</v>
      </c>
      <c r="S446" s="286">
        <v>2.583333333333333</v>
      </c>
      <c r="T446" s="286">
        <v>3.291666666666667</v>
      </c>
      <c r="U446" s="287">
        <v>4.2316666666666674</v>
      </c>
      <c r="V446" s="276"/>
      <c r="W446" s="288"/>
      <c r="X446" s="289"/>
      <c r="Y446" s="290"/>
      <c r="Z446" s="290"/>
      <c r="AA446" s="290"/>
      <c r="AB446" s="291"/>
      <c r="AC446" s="289"/>
      <c r="AD446" s="290"/>
      <c r="AE446" s="290"/>
      <c r="AF446" s="291"/>
      <c r="AG446" s="292"/>
      <c r="AH446" s="290"/>
      <c r="AI446" s="290"/>
      <c r="AJ446" s="291"/>
      <c r="AK446" s="289"/>
      <c r="AL446" s="290"/>
      <c r="AM446" s="293"/>
      <c r="AN446" s="649" t="s">
        <v>8116</v>
      </c>
      <c r="AO446" s="607" t="str">
        <f t="shared" si="13"/>
        <v>해당없음</v>
      </c>
      <c r="AP446" s="179" t="str">
        <f>IF(AN446="해당없음","해당없음",INDEX($W$5:$AL$5, MATCH("◎", $W446:AL446,0)))</f>
        <v>해당없음</v>
      </c>
      <c r="AQ446" s="16" t="str">
        <f t="shared" si="12"/>
        <v>0인</v>
      </c>
      <c r="AR446" s="1" t="s">
        <v>2</v>
      </c>
    </row>
    <row r="447" spans="1:44" ht="27.6" customHeight="1" x14ac:dyDescent="0.3">
      <c r="A447" s="33">
        <v>442</v>
      </c>
      <c r="B447" s="270">
        <v>85</v>
      </c>
      <c r="D447" s="451"/>
      <c r="E447" s="1122"/>
      <c r="F447" s="1111"/>
      <c r="G447" s="1125" t="s">
        <v>632</v>
      </c>
      <c r="H447" s="1229"/>
      <c r="I447" s="230" t="s">
        <v>56</v>
      </c>
      <c r="J447" s="230" t="s">
        <v>43</v>
      </c>
      <c r="K447" s="283">
        <v>3.2857142857142856</v>
      </c>
      <c r="L447" s="284" t="s">
        <v>78</v>
      </c>
      <c r="M447" s="274"/>
      <c r="N447" s="285">
        <v>2.8285714285714287</v>
      </c>
      <c r="O447" s="286">
        <v>0.8571428571428571</v>
      </c>
      <c r="P447" s="286">
        <v>0.8571428571428571</v>
      </c>
      <c r="Q447" s="286">
        <v>0</v>
      </c>
      <c r="R447" s="286">
        <v>0.5714285714285714</v>
      </c>
      <c r="S447" s="286">
        <v>2.2857142857142856</v>
      </c>
      <c r="T447" s="286">
        <v>3.5714285714285716</v>
      </c>
      <c r="U447" s="287">
        <v>4.4457142857142857</v>
      </c>
      <c r="V447" s="276"/>
      <c r="W447" s="288"/>
      <c r="X447" s="289"/>
      <c r="Y447" s="290"/>
      <c r="Z447" s="290"/>
      <c r="AA447" s="290"/>
      <c r="AB447" s="291"/>
      <c r="AC447" s="289"/>
      <c r="AD447" s="290"/>
      <c r="AE447" s="290"/>
      <c r="AF447" s="291"/>
      <c r="AG447" s="292"/>
      <c r="AH447" s="290"/>
      <c r="AI447" s="290"/>
      <c r="AJ447" s="291"/>
      <c r="AK447" s="289"/>
      <c r="AL447" s="290"/>
      <c r="AM447" s="293"/>
      <c r="AN447" s="649" t="s">
        <v>8116</v>
      </c>
      <c r="AO447" s="607" t="str">
        <f t="shared" si="13"/>
        <v>해당없음</v>
      </c>
      <c r="AP447" s="179" t="str">
        <f>IF(AN447="해당없음","해당없음",INDEX($W$5:$AL$5, MATCH("◎", $W447:AL447,0)))</f>
        <v>해당없음</v>
      </c>
      <c r="AQ447" s="16" t="str">
        <f t="shared" si="12"/>
        <v>0인</v>
      </c>
      <c r="AR447" s="1" t="s">
        <v>2</v>
      </c>
    </row>
    <row r="448" spans="1:44" ht="27.6" customHeight="1" x14ac:dyDescent="0.3">
      <c r="A448" s="33">
        <v>443</v>
      </c>
      <c r="B448" s="270">
        <v>86</v>
      </c>
      <c r="D448" s="451"/>
      <c r="E448" s="1122"/>
      <c r="F448" s="1111"/>
      <c r="G448" s="1125" t="s">
        <v>633</v>
      </c>
      <c r="H448" s="1229"/>
      <c r="I448" s="230" t="s">
        <v>71</v>
      </c>
      <c r="J448" s="230" t="s">
        <v>43</v>
      </c>
      <c r="K448" s="283">
        <v>2.1666666666666665</v>
      </c>
      <c r="L448" s="284" t="s">
        <v>78</v>
      </c>
      <c r="M448" s="274"/>
      <c r="N448" s="285">
        <v>2.7041666666666671</v>
      </c>
      <c r="O448" s="286">
        <v>1.2083333333333333</v>
      </c>
      <c r="P448" s="286">
        <v>1.125</v>
      </c>
      <c r="Q448" s="286">
        <v>0.16666666666666666</v>
      </c>
      <c r="R448" s="286">
        <v>4.1666666666666664E-2</v>
      </c>
      <c r="S448" s="286">
        <v>2.541666666666667</v>
      </c>
      <c r="T448" s="286">
        <v>3.333333333333333</v>
      </c>
      <c r="U448" s="287">
        <v>4.2566666666666668</v>
      </c>
      <c r="V448" s="276"/>
      <c r="W448" s="288"/>
      <c r="X448" s="289"/>
      <c r="Y448" s="290"/>
      <c r="Z448" s="290"/>
      <c r="AA448" s="290"/>
      <c r="AB448" s="291"/>
      <c r="AC448" s="289"/>
      <c r="AD448" s="290"/>
      <c r="AE448" s="290"/>
      <c r="AF448" s="291"/>
      <c r="AG448" s="292"/>
      <c r="AH448" s="290"/>
      <c r="AI448" s="290"/>
      <c r="AJ448" s="291"/>
      <c r="AK448" s="289"/>
      <c r="AL448" s="290"/>
      <c r="AM448" s="293"/>
      <c r="AN448" s="649" t="s">
        <v>8116</v>
      </c>
      <c r="AO448" s="607" t="str">
        <f t="shared" si="13"/>
        <v>해당없음</v>
      </c>
      <c r="AP448" s="179" t="str">
        <f>IF(AN448="해당없음","해당없음",INDEX($W$5:$AL$5, MATCH("◎", $W448:AL448,0)))</f>
        <v>해당없음</v>
      </c>
      <c r="AQ448" s="16" t="str">
        <f t="shared" si="12"/>
        <v>0인</v>
      </c>
      <c r="AR448" s="1" t="s">
        <v>2</v>
      </c>
    </row>
    <row r="449" spans="1:44" ht="27.6" customHeight="1" x14ac:dyDescent="0.3">
      <c r="A449" s="33">
        <v>444</v>
      </c>
      <c r="B449" s="327" t="s">
        <v>91</v>
      </c>
      <c r="D449" s="451"/>
      <c r="E449" s="1122"/>
      <c r="F449" s="1111" t="s">
        <v>634</v>
      </c>
      <c r="G449" s="1125" t="s">
        <v>635</v>
      </c>
      <c r="H449" s="1229"/>
      <c r="I449" s="230" t="s">
        <v>63</v>
      </c>
      <c r="J449" s="230" t="s">
        <v>625</v>
      </c>
      <c r="K449" s="283"/>
      <c r="L449" s="284"/>
      <c r="M449" s="274"/>
      <c r="N449" s="331">
        <v>2.7041666666666671</v>
      </c>
      <c r="O449" s="332">
        <v>1.2083333333333333</v>
      </c>
      <c r="P449" s="332">
        <v>1.125</v>
      </c>
      <c r="Q449" s="332">
        <v>0.20833333333333334</v>
      </c>
      <c r="R449" s="332">
        <v>4.1666666666666664E-2</v>
      </c>
      <c r="S449" s="332">
        <v>2.583333333333333</v>
      </c>
      <c r="T449" s="332">
        <v>3.291666666666667</v>
      </c>
      <c r="U449" s="287">
        <v>4.2316666666666674</v>
      </c>
      <c r="V449" s="276"/>
      <c r="W449" s="288"/>
      <c r="X449" s="289"/>
      <c r="Y449" s="290"/>
      <c r="Z449" s="290"/>
      <c r="AA449" s="290"/>
      <c r="AB449" s="291"/>
      <c r="AC449" s="289"/>
      <c r="AD449" s="290"/>
      <c r="AE449" s="290"/>
      <c r="AF449" s="291"/>
      <c r="AG449" s="292"/>
      <c r="AH449" s="290"/>
      <c r="AI449" s="290"/>
      <c r="AJ449" s="291"/>
      <c r="AK449" s="289"/>
      <c r="AL449" s="290"/>
      <c r="AM449" s="293"/>
      <c r="AN449" s="649" t="s">
        <v>8116</v>
      </c>
      <c r="AO449" s="607" t="str">
        <f t="shared" si="13"/>
        <v>해당없음</v>
      </c>
      <c r="AP449" s="179" t="str">
        <f>IF(AN449="해당없음","해당없음",INDEX($W$5:$AL$5, MATCH("◎", $W449:AL449,0)))</f>
        <v>해당없음</v>
      </c>
      <c r="AQ449" s="16" t="str">
        <f t="shared" si="12"/>
        <v>0인</v>
      </c>
      <c r="AR449" s="1" t="s">
        <v>2</v>
      </c>
    </row>
    <row r="450" spans="1:44" ht="27.6" customHeight="1" x14ac:dyDescent="0.3">
      <c r="A450" s="33">
        <v>445</v>
      </c>
      <c r="B450" s="327" t="s">
        <v>96</v>
      </c>
      <c r="D450" s="451"/>
      <c r="E450" s="1122"/>
      <c r="F450" s="1111"/>
      <c r="G450" s="1125" t="s">
        <v>636</v>
      </c>
      <c r="H450" s="1229"/>
      <c r="I450" s="230" t="s">
        <v>63</v>
      </c>
      <c r="J450" s="230" t="s">
        <v>625</v>
      </c>
      <c r="K450" s="283"/>
      <c r="L450" s="284"/>
      <c r="M450" s="274"/>
      <c r="N450" s="331">
        <v>2.8285714285714287</v>
      </c>
      <c r="O450" s="332">
        <v>0.8571428571428571</v>
      </c>
      <c r="P450" s="332">
        <v>0.8571428571428571</v>
      </c>
      <c r="Q450" s="332">
        <v>0</v>
      </c>
      <c r="R450" s="332">
        <v>0.5714285714285714</v>
      </c>
      <c r="S450" s="332">
        <v>2.2857142857142856</v>
      </c>
      <c r="T450" s="332">
        <v>3.5714285714285716</v>
      </c>
      <c r="U450" s="287">
        <v>4.4457142857142857</v>
      </c>
      <c r="V450" s="276"/>
      <c r="W450" s="288"/>
      <c r="X450" s="289"/>
      <c r="Y450" s="290"/>
      <c r="Z450" s="290"/>
      <c r="AA450" s="290"/>
      <c r="AB450" s="291"/>
      <c r="AC450" s="289"/>
      <c r="AD450" s="290"/>
      <c r="AE450" s="290"/>
      <c r="AF450" s="291"/>
      <c r="AG450" s="292"/>
      <c r="AH450" s="290"/>
      <c r="AI450" s="290"/>
      <c r="AJ450" s="291"/>
      <c r="AK450" s="289"/>
      <c r="AL450" s="290"/>
      <c r="AM450" s="293"/>
      <c r="AN450" s="649" t="s">
        <v>8116</v>
      </c>
      <c r="AO450" s="607" t="str">
        <f t="shared" si="13"/>
        <v>해당없음</v>
      </c>
      <c r="AP450" s="179" t="str">
        <f>IF(AN450="해당없음","해당없음",INDEX($W$5:$AL$5, MATCH("◎", $W450:AL450,0)))</f>
        <v>해당없음</v>
      </c>
      <c r="AQ450" s="16" t="str">
        <f t="shared" si="12"/>
        <v>0인</v>
      </c>
      <c r="AR450" s="1" t="s">
        <v>2</v>
      </c>
    </row>
    <row r="451" spans="1:44" ht="27.6" customHeight="1" x14ac:dyDescent="0.3">
      <c r="A451" s="33">
        <v>446</v>
      </c>
      <c r="B451" s="327" t="s">
        <v>98</v>
      </c>
      <c r="D451" s="451"/>
      <c r="E451" s="1159"/>
      <c r="F451" s="1157"/>
      <c r="G451" s="1220" t="s">
        <v>637</v>
      </c>
      <c r="H451" s="1221"/>
      <c r="I451" s="230" t="s">
        <v>63</v>
      </c>
      <c r="J451" s="230" t="s">
        <v>625</v>
      </c>
      <c r="K451" s="283"/>
      <c r="L451" s="284"/>
      <c r="M451" s="274"/>
      <c r="N451" s="331">
        <v>2.7041666666666671</v>
      </c>
      <c r="O451" s="332">
        <v>1.2083333333333333</v>
      </c>
      <c r="P451" s="332">
        <v>1.125</v>
      </c>
      <c r="Q451" s="332">
        <v>0.16666666666666666</v>
      </c>
      <c r="R451" s="332">
        <v>4.1666666666666664E-2</v>
      </c>
      <c r="S451" s="332">
        <v>2.541666666666667</v>
      </c>
      <c r="T451" s="332">
        <v>3.333333333333333</v>
      </c>
      <c r="U451" s="287">
        <v>4.2566666666666668</v>
      </c>
      <c r="V451" s="276"/>
      <c r="W451" s="302"/>
      <c r="X451" s="303"/>
      <c r="Y451" s="304"/>
      <c r="Z451" s="304"/>
      <c r="AA451" s="304"/>
      <c r="AB451" s="305"/>
      <c r="AC451" s="303"/>
      <c r="AD451" s="304"/>
      <c r="AE451" s="304"/>
      <c r="AF451" s="305"/>
      <c r="AG451" s="306"/>
      <c r="AH451" s="304"/>
      <c r="AI451" s="304"/>
      <c r="AJ451" s="305"/>
      <c r="AK451" s="303"/>
      <c r="AL451" s="304"/>
      <c r="AM451" s="307"/>
      <c r="AN451" s="649" t="s">
        <v>8116</v>
      </c>
      <c r="AO451" s="607" t="str">
        <f t="shared" si="13"/>
        <v>해당없음</v>
      </c>
      <c r="AP451" s="179" t="str">
        <f>IF(AN451="해당없음","해당없음",INDEX($W$5:$AL$5, MATCH("◎", $W451:AL451,0)))</f>
        <v>해당없음</v>
      </c>
      <c r="AQ451" s="16" t="str">
        <f t="shared" si="12"/>
        <v>0인</v>
      </c>
      <c r="AR451" s="1" t="s">
        <v>2</v>
      </c>
    </row>
    <row r="452" spans="1:44" ht="27.6" customHeight="1" x14ac:dyDescent="0.3">
      <c r="A452" s="33">
        <v>447</v>
      </c>
      <c r="B452" s="270">
        <v>87</v>
      </c>
      <c r="D452" s="451"/>
      <c r="E452" s="1122" t="s">
        <v>638</v>
      </c>
      <c r="F452" s="1172" t="s">
        <v>639</v>
      </c>
      <c r="G452" s="1231" t="s">
        <v>640</v>
      </c>
      <c r="H452" s="1232"/>
      <c r="I452" s="230" t="s">
        <v>63</v>
      </c>
      <c r="J452" s="230" t="s">
        <v>43</v>
      </c>
      <c r="K452" s="283">
        <v>5.375</v>
      </c>
      <c r="L452" s="284" t="s">
        <v>78</v>
      </c>
      <c r="M452" s="274"/>
      <c r="N452" s="285">
        <v>3.2541666666666669</v>
      </c>
      <c r="O452" s="286">
        <v>1.2916666666666665</v>
      </c>
      <c r="P452" s="286">
        <v>0.375</v>
      </c>
      <c r="Q452" s="286">
        <v>0.25</v>
      </c>
      <c r="R452" s="286">
        <v>0.33333333333333337</v>
      </c>
      <c r="S452" s="286">
        <v>2.25</v>
      </c>
      <c r="T452" s="286">
        <v>2.833333333333333</v>
      </c>
      <c r="U452" s="287">
        <v>4.0183333333333335</v>
      </c>
      <c r="V452" s="276"/>
      <c r="W452" s="313"/>
      <c r="X452" s="314"/>
      <c r="Y452" s="315"/>
      <c r="Z452" s="315"/>
      <c r="AA452" s="315"/>
      <c r="AB452" s="316"/>
      <c r="AC452" s="314"/>
      <c r="AD452" s="315"/>
      <c r="AE452" s="315"/>
      <c r="AF452" s="316"/>
      <c r="AG452" s="317"/>
      <c r="AH452" s="315"/>
      <c r="AI452" s="315"/>
      <c r="AJ452" s="316"/>
      <c r="AK452" s="314"/>
      <c r="AL452" s="315"/>
      <c r="AM452" s="318"/>
      <c r="AN452" s="649" t="s">
        <v>8116</v>
      </c>
      <c r="AO452" s="607" t="str">
        <f t="shared" si="13"/>
        <v>해당없음</v>
      </c>
      <c r="AP452" s="179" t="str">
        <f>IF(AN452="해당없음","해당없음",INDEX($W$5:$AL$5, MATCH("◎", $W452:AL452,0)))</f>
        <v>해당없음</v>
      </c>
      <c r="AQ452" s="16" t="str">
        <f t="shared" si="12"/>
        <v>0인</v>
      </c>
      <c r="AR452" s="1" t="s">
        <v>2</v>
      </c>
    </row>
    <row r="453" spans="1:44" ht="27.6" customHeight="1" x14ac:dyDescent="0.3">
      <c r="A453" s="33">
        <v>448</v>
      </c>
      <c r="B453" s="270">
        <v>88</v>
      </c>
      <c r="D453" s="451"/>
      <c r="E453" s="1122"/>
      <c r="F453" s="1111"/>
      <c r="G453" s="1125" t="s">
        <v>641</v>
      </c>
      <c r="H453" s="1229"/>
      <c r="I453" s="230" t="s">
        <v>71</v>
      </c>
      <c r="J453" s="230" t="s">
        <v>129</v>
      </c>
      <c r="K453" s="283">
        <v>8.1428571428571423</v>
      </c>
      <c r="L453" s="284" t="s">
        <v>78</v>
      </c>
      <c r="M453" s="274"/>
      <c r="N453" s="285">
        <v>3.7062499999999998</v>
      </c>
      <c r="O453" s="286">
        <v>1.375</v>
      </c>
      <c r="P453" s="286">
        <v>0.125</v>
      </c>
      <c r="Q453" s="286">
        <v>0.3125</v>
      </c>
      <c r="R453" s="286">
        <v>0.125</v>
      </c>
      <c r="S453" s="286">
        <v>1.9375</v>
      </c>
      <c r="T453" s="286">
        <v>3.53125</v>
      </c>
      <c r="U453" s="287">
        <v>4.6950000000000003</v>
      </c>
      <c r="V453" s="276"/>
      <c r="W453" s="288"/>
      <c r="X453" s="289"/>
      <c r="Y453" s="290"/>
      <c r="Z453" s="290"/>
      <c r="AA453" s="290"/>
      <c r="AB453" s="291"/>
      <c r="AC453" s="289"/>
      <c r="AD453" s="290"/>
      <c r="AE453" s="290"/>
      <c r="AF453" s="291"/>
      <c r="AG453" s="292"/>
      <c r="AH453" s="290"/>
      <c r="AI453" s="290"/>
      <c r="AJ453" s="291"/>
      <c r="AK453" s="289"/>
      <c r="AL453" s="290"/>
      <c r="AM453" s="293"/>
      <c r="AN453" s="649" t="s">
        <v>8116</v>
      </c>
      <c r="AO453" s="607" t="str">
        <f t="shared" si="13"/>
        <v>해당없음</v>
      </c>
      <c r="AP453" s="179" t="str">
        <f>IF(AN453="해당없음","해당없음",INDEX($W$5:$AL$5, MATCH("◎", $W453:AL453,0)))</f>
        <v>해당없음</v>
      </c>
      <c r="AQ453" s="16" t="str">
        <f t="shared" si="12"/>
        <v>0인</v>
      </c>
      <c r="AR453" s="1" t="s">
        <v>2</v>
      </c>
    </row>
    <row r="454" spans="1:44" ht="27.6" customHeight="1" x14ac:dyDescent="0.3">
      <c r="A454" s="33">
        <v>449</v>
      </c>
      <c r="B454" s="270">
        <v>89</v>
      </c>
      <c r="D454" s="451"/>
      <c r="E454" s="1122"/>
      <c r="F454" s="1111"/>
      <c r="G454" s="1125" t="s">
        <v>642</v>
      </c>
      <c r="H454" s="1229"/>
      <c r="I454" s="230" t="s">
        <v>71</v>
      </c>
      <c r="J454" s="230" t="s">
        <v>176</v>
      </c>
      <c r="K454" s="283">
        <v>5.5714285714285712</v>
      </c>
      <c r="L454" s="284" t="s">
        <v>78</v>
      </c>
      <c r="M454" s="274"/>
      <c r="N454" s="285">
        <v>2.5750000000000002</v>
      </c>
      <c r="O454" s="286">
        <v>0.28125</v>
      </c>
      <c r="P454" s="286">
        <v>3.125E-2</v>
      </c>
      <c r="Q454" s="286">
        <v>0.25</v>
      </c>
      <c r="R454" s="286">
        <v>3.125E-2</v>
      </c>
      <c r="S454" s="286">
        <v>0.59375</v>
      </c>
      <c r="T454" s="286">
        <v>2.375</v>
      </c>
      <c r="U454" s="287">
        <v>3.0487500000000001</v>
      </c>
      <c r="V454" s="276"/>
      <c r="W454" s="288"/>
      <c r="X454" s="289"/>
      <c r="Y454" s="290"/>
      <c r="Z454" s="290"/>
      <c r="AA454" s="290"/>
      <c r="AB454" s="291"/>
      <c r="AC454" s="289"/>
      <c r="AD454" s="290"/>
      <c r="AE454" s="290"/>
      <c r="AF454" s="291"/>
      <c r="AG454" s="292"/>
      <c r="AH454" s="290"/>
      <c r="AI454" s="290"/>
      <c r="AJ454" s="291"/>
      <c r="AK454" s="289"/>
      <c r="AL454" s="290"/>
      <c r="AM454" s="293"/>
      <c r="AN454" s="649" t="s">
        <v>8116</v>
      </c>
      <c r="AO454" s="607" t="str">
        <f t="shared" si="13"/>
        <v>해당없음</v>
      </c>
      <c r="AP454" s="179" t="str">
        <f>IF(AN454="해당없음","해당없음",INDEX($W$5:$AL$5, MATCH("◎", $W454:AL454,0)))</f>
        <v>해당없음</v>
      </c>
      <c r="AQ454" s="16" t="str">
        <f t="shared" ref="AQ454:AQ517" si="14">IF(COUNTIF(W454:AL454,"◎")=1,"1인",COUNTIF(W454:AL454,"◎")&amp;"인")</f>
        <v>0인</v>
      </c>
      <c r="AR454" s="1" t="s">
        <v>2</v>
      </c>
    </row>
    <row r="455" spans="1:44" ht="27.6" customHeight="1" x14ac:dyDescent="0.3">
      <c r="A455" s="33">
        <v>450</v>
      </c>
      <c r="B455" s="270">
        <v>90</v>
      </c>
      <c r="D455" s="451"/>
      <c r="E455" s="1159"/>
      <c r="F455" s="1157"/>
      <c r="G455" s="1220" t="s">
        <v>643</v>
      </c>
      <c r="H455" s="1221"/>
      <c r="I455" s="296" t="s">
        <v>71</v>
      </c>
      <c r="J455" s="296" t="s">
        <v>176</v>
      </c>
      <c r="K455" s="297">
        <v>6.8571428571428568</v>
      </c>
      <c r="L455" s="325" t="s">
        <v>78</v>
      </c>
      <c r="M455" s="274"/>
      <c r="N455" s="299">
        <v>3.7062499999999998</v>
      </c>
      <c r="O455" s="300">
        <v>1.5625</v>
      </c>
      <c r="P455" s="300">
        <v>0.1875</v>
      </c>
      <c r="Q455" s="300">
        <v>0.25</v>
      </c>
      <c r="R455" s="300">
        <v>0.1875</v>
      </c>
      <c r="S455" s="300">
        <v>2.1875</v>
      </c>
      <c r="T455" s="300">
        <v>3.375</v>
      </c>
      <c r="U455" s="301">
        <v>4.62</v>
      </c>
      <c r="V455" s="276"/>
      <c r="W455" s="302"/>
      <c r="X455" s="303"/>
      <c r="Y455" s="304"/>
      <c r="Z455" s="304"/>
      <c r="AA455" s="304"/>
      <c r="AB455" s="305"/>
      <c r="AC455" s="303"/>
      <c r="AD455" s="304"/>
      <c r="AE455" s="304"/>
      <c r="AF455" s="305"/>
      <c r="AG455" s="306"/>
      <c r="AH455" s="304"/>
      <c r="AI455" s="304"/>
      <c r="AJ455" s="305"/>
      <c r="AK455" s="303"/>
      <c r="AL455" s="304"/>
      <c r="AM455" s="307"/>
      <c r="AN455" s="649" t="s">
        <v>8116</v>
      </c>
      <c r="AO455" s="607" t="str">
        <f t="shared" ref="AO455:AO518" si="15">IF(AN455="해당없음","해당없음",_xlfn.TEXTJOIN(",",TRUE,AP455:AP455))</f>
        <v>해당없음</v>
      </c>
      <c r="AP455" s="179" t="str">
        <f>IF(AN455="해당없음","해당없음",INDEX($W$5:$AL$5, MATCH("◎", $W455:AL455,0)))</f>
        <v>해당없음</v>
      </c>
      <c r="AQ455" s="16" t="str">
        <f t="shared" si="14"/>
        <v>0인</v>
      </c>
      <c r="AR455" s="1" t="s">
        <v>2</v>
      </c>
    </row>
    <row r="456" spans="1:44" ht="27.6" customHeight="1" x14ac:dyDescent="0.3">
      <c r="A456" s="33">
        <v>451</v>
      </c>
      <c r="B456" s="270">
        <v>91</v>
      </c>
      <c r="D456" s="451"/>
      <c r="E456" s="1215" t="s">
        <v>644</v>
      </c>
      <c r="F456" s="1123" t="s">
        <v>645</v>
      </c>
      <c r="G456" s="1124" t="s">
        <v>646</v>
      </c>
      <c r="H456" s="1228"/>
      <c r="I456" s="271" t="s">
        <v>126</v>
      </c>
      <c r="J456" s="271" t="s">
        <v>183</v>
      </c>
      <c r="K456" s="308" t="s">
        <v>78</v>
      </c>
      <c r="L456" s="309">
        <v>12.761111111111113</v>
      </c>
      <c r="M456" s="274"/>
      <c r="N456" s="310">
        <v>3.9437500000000001</v>
      </c>
      <c r="O456" s="311">
        <v>1.5625</v>
      </c>
      <c r="P456" s="339">
        <v>2.34375</v>
      </c>
      <c r="Q456" s="311">
        <v>1.28125</v>
      </c>
      <c r="R456" s="311">
        <v>1.28125</v>
      </c>
      <c r="S456" s="311">
        <v>6.46875</v>
      </c>
      <c r="T456" s="311">
        <v>3</v>
      </c>
      <c r="U456" s="312">
        <v>5.2712500000000002</v>
      </c>
      <c r="V456" s="276"/>
      <c r="W456" s="313"/>
      <c r="X456" s="314"/>
      <c r="Y456" s="315"/>
      <c r="Z456" s="315"/>
      <c r="AA456" s="315"/>
      <c r="AB456" s="316"/>
      <c r="AC456" s="314"/>
      <c r="AD456" s="315"/>
      <c r="AE456" s="315"/>
      <c r="AF456" s="316"/>
      <c r="AG456" s="317"/>
      <c r="AH456" s="315"/>
      <c r="AI456" s="315"/>
      <c r="AJ456" s="316"/>
      <c r="AK456" s="314"/>
      <c r="AL456" s="315"/>
      <c r="AM456" s="318"/>
      <c r="AN456" s="649" t="s">
        <v>8116</v>
      </c>
      <c r="AO456" s="607" t="str">
        <f t="shared" si="15"/>
        <v>해당없음</v>
      </c>
      <c r="AP456" s="179" t="str">
        <f>IF(AN456="해당없음","해당없음",INDEX($W$5:$AL$5, MATCH("◎", $W456:AL456,0)))</f>
        <v>해당없음</v>
      </c>
      <c r="AQ456" s="16" t="str">
        <f t="shared" si="14"/>
        <v>0인</v>
      </c>
      <c r="AR456" s="1" t="s">
        <v>2</v>
      </c>
    </row>
    <row r="457" spans="1:44" ht="27.6" customHeight="1" x14ac:dyDescent="0.3">
      <c r="A457" s="33">
        <v>452</v>
      </c>
      <c r="B457" s="340" t="s">
        <v>647</v>
      </c>
      <c r="D457" s="451"/>
      <c r="E457" s="1216"/>
      <c r="F457" s="1111"/>
      <c r="G457" s="1125" t="s">
        <v>648</v>
      </c>
      <c r="H457" s="1229"/>
      <c r="I457" s="230" t="s">
        <v>71</v>
      </c>
      <c r="J457" s="230" t="s">
        <v>649</v>
      </c>
      <c r="K457" s="283">
        <v>1</v>
      </c>
      <c r="L457" s="295"/>
      <c r="M457" s="274"/>
      <c r="N457" s="285">
        <v>2.7041666666666671</v>
      </c>
      <c r="O457" s="286">
        <v>1.2083333333333333</v>
      </c>
      <c r="P457" s="341">
        <v>1.125</v>
      </c>
      <c r="Q457" s="286">
        <v>0.20833333333333334</v>
      </c>
      <c r="R457" s="286">
        <v>4.1666666666666664E-2</v>
      </c>
      <c r="S457" s="286">
        <v>2.583333333333333</v>
      </c>
      <c r="T457" s="286">
        <v>3.291666666666667</v>
      </c>
      <c r="U457" s="287">
        <v>4.2316666666666674</v>
      </c>
      <c r="V457" s="276"/>
      <c r="W457" s="288"/>
      <c r="X457" s="289"/>
      <c r="Y457" s="290"/>
      <c r="Z457" s="290"/>
      <c r="AA457" s="290"/>
      <c r="AB457" s="291"/>
      <c r="AC457" s="289"/>
      <c r="AD457" s="290"/>
      <c r="AE457" s="290"/>
      <c r="AF457" s="291"/>
      <c r="AG457" s="292"/>
      <c r="AH457" s="290"/>
      <c r="AI457" s="290"/>
      <c r="AJ457" s="291"/>
      <c r="AK457" s="289"/>
      <c r="AL457" s="290"/>
      <c r="AM457" s="293"/>
      <c r="AN457" s="649" t="s">
        <v>8116</v>
      </c>
      <c r="AO457" s="607" t="str">
        <f t="shared" si="15"/>
        <v>해당없음</v>
      </c>
      <c r="AP457" s="179" t="str">
        <f>IF(AN457="해당없음","해당없음",INDEX($W$5:$AL$5, MATCH("◎", $W457:AL457,0)))</f>
        <v>해당없음</v>
      </c>
      <c r="AQ457" s="16" t="str">
        <f t="shared" si="14"/>
        <v>0인</v>
      </c>
      <c r="AR457" s="1" t="s">
        <v>2</v>
      </c>
    </row>
    <row r="458" spans="1:44" ht="27.6" customHeight="1" x14ac:dyDescent="0.3">
      <c r="A458" s="33">
        <v>453</v>
      </c>
      <c r="B458" s="340" t="s">
        <v>650</v>
      </c>
      <c r="D458" s="451"/>
      <c r="E458" s="1216"/>
      <c r="F458" s="1111"/>
      <c r="G458" s="1125" t="s">
        <v>651</v>
      </c>
      <c r="H458" s="1229"/>
      <c r="I458" s="230" t="s">
        <v>71</v>
      </c>
      <c r="J458" s="230" t="s">
        <v>649</v>
      </c>
      <c r="K458" s="283">
        <v>4</v>
      </c>
      <c r="L458" s="295"/>
      <c r="M458" s="274"/>
      <c r="N458" s="285">
        <v>2.8285714285714287</v>
      </c>
      <c r="O458" s="286">
        <v>0.8571428571428571</v>
      </c>
      <c r="P458" s="341">
        <v>0.8571428571428571</v>
      </c>
      <c r="Q458" s="286">
        <v>0</v>
      </c>
      <c r="R458" s="286">
        <v>0.5714285714285714</v>
      </c>
      <c r="S458" s="286">
        <v>2.2857142857142856</v>
      </c>
      <c r="T458" s="286">
        <v>3.5714285714285716</v>
      </c>
      <c r="U458" s="287">
        <v>4.4457142857142857</v>
      </c>
      <c r="V458" s="276"/>
      <c r="W458" s="288"/>
      <c r="X458" s="289"/>
      <c r="Y458" s="290"/>
      <c r="Z458" s="290"/>
      <c r="AA458" s="290"/>
      <c r="AB458" s="291"/>
      <c r="AC458" s="289"/>
      <c r="AD458" s="290"/>
      <c r="AE458" s="290"/>
      <c r="AF458" s="291"/>
      <c r="AG458" s="292"/>
      <c r="AH458" s="290"/>
      <c r="AI458" s="290"/>
      <c r="AJ458" s="291"/>
      <c r="AK458" s="289"/>
      <c r="AL458" s="290"/>
      <c r="AM458" s="293"/>
      <c r="AN458" s="649" t="s">
        <v>8116</v>
      </c>
      <c r="AO458" s="607" t="str">
        <f t="shared" si="15"/>
        <v>해당없음</v>
      </c>
      <c r="AP458" s="179" t="str">
        <f>IF(AN458="해당없음","해당없음",INDEX($W$5:$AL$5, MATCH("◎", $W458:AL458,0)))</f>
        <v>해당없음</v>
      </c>
      <c r="AQ458" s="16" t="str">
        <f t="shared" si="14"/>
        <v>0인</v>
      </c>
      <c r="AR458" s="1" t="s">
        <v>2</v>
      </c>
    </row>
    <row r="459" spans="1:44" ht="27.6" customHeight="1" x14ac:dyDescent="0.3">
      <c r="A459" s="33">
        <v>454</v>
      </c>
      <c r="B459" s="340" t="s">
        <v>652</v>
      </c>
      <c r="D459" s="451"/>
      <c r="E459" s="1216"/>
      <c r="F459" s="1111"/>
      <c r="G459" s="1125" t="s">
        <v>653</v>
      </c>
      <c r="H459" s="1229"/>
      <c r="I459" s="230" t="s">
        <v>27</v>
      </c>
      <c r="J459" s="230" t="s">
        <v>649</v>
      </c>
      <c r="K459" s="283">
        <v>0.5</v>
      </c>
      <c r="L459" s="295"/>
      <c r="M459" s="274"/>
      <c r="N459" s="285">
        <v>2.7041666666666671</v>
      </c>
      <c r="O459" s="286">
        <v>1.2083333333333333</v>
      </c>
      <c r="P459" s="341">
        <v>1.125</v>
      </c>
      <c r="Q459" s="286">
        <v>0.16666666666666666</v>
      </c>
      <c r="R459" s="286">
        <v>4.1666666666666664E-2</v>
      </c>
      <c r="S459" s="286">
        <v>2.541666666666667</v>
      </c>
      <c r="T459" s="286">
        <v>3.333333333333333</v>
      </c>
      <c r="U459" s="287">
        <v>4.2566666666666668</v>
      </c>
      <c r="V459" s="276"/>
      <c r="W459" s="288"/>
      <c r="X459" s="289"/>
      <c r="Y459" s="290"/>
      <c r="Z459" s="290"/>
      <c r="AA459" s="290"/>
      <c r="AB459" s="291"/>
      <c r="AC459" s="289"/>
      <c r="AD459" s="290"/>
      <c r="AE459" s="290"/>
      <c r="AF459" s="291"/>
      <c r="AG459" s="292"/>
      <c r="AH459" s="290"/>
      <c r="AI459" s="290"/>
      <c r="AJ459" s="291"/>
      <c r="AK459" s="289"/>
      <c r="AL459" s="290"/>
      <c r="AM459" s="293"/>
      <c r="AN459" s="649" t="s">
        <v>8116</v>
      </c>
      <c r="AO459" s="607" t="str">
        <f t="shared" si="15"/>
        <v>해당없음</v>
      </c>
      <c r="AP459" s="179" t="str">
        <f>IF(AN459="해당없음","해당없음",INDEX($W$5:$AL$5, MATCH("◎", $W459:AL459,0)))</f>
        <v>해당없음</v>
      </c>
      <c r="AQ459" s="16" t="str">
        <f t="shared" si="14"/>
        <v>0인</v>
      </c>
      <c r="AR459" s="1" t="s">
        <v>2</v>
      </c>
    </row>
    <row r="460" spans="1:44" ht="27.6" customHeight="1" x14ac:dyDescent="0.3">
      <c r="A460" s="33">
        <v>455</v>
      </c>
      <c r="B460" s="270">
        <v>92</v>
      </c>
      <c r="D460" s="451"/>
      <c r="E460" s="1216"/>
      <c r="F460" s="1111"/>
      <c r="G460" s="1125" t="s">
        <v>654</v>
      </c>
      <c r="H460" s="1229"/>
      <c r="I460" s="230" t="s">
        <v>126</v>
      </c>
      <c r="J460" s="230" t="s">
        <v>655</v>
      </c>
      <c r="K460" s="283">
        <v>2.6416666666666666</v>
      </c>
      <c r="L460" s="295">
        <v>29.71875</v>
      </c>
      <c r="M460" s="274"/>
      <c r="N460" s="285">
        <v>3.5187499999999998</v>
      </c>
      <c r="O460" s="286">
        <v>1.59375</v>
      </c>
      <c r="P460" s="341">
        <v>0.84375</v>
      </c>
      <c r="Q460" s="286">
        <v>0.1875</v>
      </c>
      <c r="R460" s="286">
        <v>0.28125</v>
      </c>
      <c r="S460" s="286">
        <v>2.90625</v>
      </c>
      <c r="T460" s="286">
        <v>3.03125</v>
      </c>
      <c r="U460" s="287">
        <v>4.4137500000000003</v>
      </c>
      <c r="V460" s="276"/>
      <c r="W460" s="288"/>
      <c r="X460" s="289"/>
      <c r="Y460" s="290"/>
      <c r="Z460" s="290"/>
      <c r="AA460" s="290"/>
      <c r="AB460" s="291"/>
      <c r="AC460" s="289"/>
      <c r="AD460" s="290"/>
      <c r="AE460" s="290"/>
      <c r="AF460" s="291"/>
      <c r="AG460" s="292"/>
      <c r="AH460" s="290"/>
      <c r="AI460" s="290"/>
      <c r="AJ460" s="291"/>
      <c r="AK460" s="289"/>
      <c r="AL460" s="290"/>
      <c r="AM460" s="293"/>
      <c r="AN460" s="649" t="s">
        <v>8116</v>
      </c>
      <c r="AO460" s="607" t="str">
        <f t="shared" si="15"/>
        <v>해당없음</v>
      </c>
      <c r="AP460" s="179" t="str">
        <f>IF(AN460="해당없음","해당없음",INDEX($W$5:$AL$5, MATCH("◎", $W460:AL460,0)))</f>
        <v>해당없음</v>
      </c>
      <c r="AQ460" s="16" t="str">
        <f t="shared" si="14"/>
        <v>0인</v>
      </c>
      <c r="AR460" s="1" t="s">
        <v>2</v>
      </c>
    </row>
    <row r="461" spans="1:44" ht="27.6" customHeight="1" x14ac:dyDescent="0.3">
      <c r="A461" s="33">
        <v>456</v>
      </c>
      <c r="B461" s="270">
        <v>93</v>
      </c>
      <c r="D461" s="451"/>
      <c r="E461" s="1216"/>
      <c r="F461" s="1111"/>
      <c r="G461" s="1125" t="s">
        <v>656</v>
      </c>
      <c r="H461" s="1229"/>
      <c r="I461" s="230" t="s">
        <v>126</v>
      </c>
      <c r="J461" s="230" t="s">
        <v>259</v>
      </c>
      <c r="K461" s="283">
        <v>2.9074074074074074</v>
      </c>
      <c r="L461" s="295">
        <v>13.083333333333334</v>
      </c>
      <c r="M461" s="274"/>
      <c r="N461" s="285">
        <v>4.2374999999999998</v>
      </c>
      <c r="O461" s="286">
        <v>2.75</v>
      </c>
      <c r="P461" s="341">
        <v>2.84375</v>
      </c>
      <c r="Q461" s="286">
        <v>0.625</v>
      </c>
      <c r="R461" s="286">
        <v>0.59375</v>
      </c>
      <c r="S461" s="286">
        <v>6.8125</v>
      </c>
      <c r="T461" s="286">
        <v>3.21875</v>
      </c>
      <c r="U461" s="287">
        <v>5.6325000000000003</v>
      </c>
      <c r="V461" s="276"/>
      <c r="W461" s="288"/>
      <c r="X461" s="289"/>
      <c r="Y461" s="290"/>
      <c r="Z461" s="290"/>
      <c r="AA461" s="290"/>
      <c r="AB461" s="291"/>
      <c r="AC461" s="289"/>
      <c r="AD461" s="290"/>
      <c r="AE461" s="290"/>
      <c r="AF461" s="291"/>
      <c r="AG461" s="292"/>
      <c r="AH461" s="290"/>
      <c r="AI461" s="290"/>
      <c r="AJ461" s="291"/>
      <c r="AK461" s="289"/>
      <c r="AL461" s="290"/>
      <c r="AM461" s="293"/>
      <c r="AN461" s="649" t="s">
        <v>8116</v>
      </c>
      <c r="AO461" s="607" t="str">
        <f t="shared" si="15"/>
        <v>해당없음</v>
      </c>
      <c r="AP461" s="179" t="str">
        <f>IF(AN461="해당없음","해당없음",INDEX($W$5:$AL$5, MATCH("◎", $W461:AL461,0)))</f>
        <v>해당없음</v>
      </c>
      <c r="AQ461" s="16" t="str">
        <f t="shared" si="14"/>
        <v>0인</v>
      </c>
      <c r="AR461" s="1" t="s">
        <v>2</v>
      </c>
    </row>
    <row r="462" spans="1:44" ht="27.6" customHeight="1" x14ac:dyDescent="0.3">
      <c r="A462" s="33">
        <v>457</v>
      </c>
      <c r="B462" s="270">
        <v>94</v>
      </c>
      <c r="D462" s="451"/>
      <c r="E462" s="1216"/>
      <c r="F462" s="1111"/>
      <c r="G462" s="1125" t="s">
        <v>657</v>
      </c>
      <c r="H462" s="1229"/>
      <c r="I462" s="230" t="s">
        <v>126</v>
      </c>
      <c r="J462" s="230" t="s">
        <v>658</v>
      </c>
      <c r="K462" s="283">
        <v>28.625</v>
      </c>
      <c r="L462" s="295">
        <v>28.625</v>
      </c>
      <c r="M462" s="274"/>
      <c r="N462" s="285">
        <v>4.1437499999999998</v>
      </c>
      <c r="O462" s="286">
        <v>1.78125</v>
      </c>
      <c r="P462" s="341">
        <v>1.6875</v>
      </c>
      <c r="Q462" s="286">
        <v>0.1875</v>
      </c>
      <c r="R462" s="286">
        <v>6.25E-2</v>
      </c>
      <c r="S462" s="286">
        <v>3.71875</v>
      </c>
      <c r="T462" s="286">
        <v>3.59375</v>
      </c>
      <c r="U462" s="287">
        <v>5.2762500000000001</v>
      </c>
      <c r="V462" s="276"/>
      <c r="W462" s="288"/>
      <c r="X462" s="289"/>
      <c r="Y462" s="290"/>
      <c r="Z462" s="290"/>
      <c r="AA462" s="290"/>
      <c r="AB462" s="291"/>
      <c r="AC462" s="289"/>
      <c r="AD462" s="290"/>
      <c r="AE462" s="290"/>
      <c r="AF462" s="291"/>
      <c r="AG462" s="292"/>
      <c r="AH462" s="290"/>
      <c r="AI462" s="290"/>
      <c r="AJ462" s="291"/>
      <c r="AK462" s="289"/>
      <c r="AL462" s="290"/>
      <c r="AM462" s="293"/>
      <c r="AN462" s="649" t="s">
        <v>8116</v>
      </c>
      <c r="AO462" s="607" t="str">
        <f t="shared" si="15"/>
        <v>해당없음</v>
      </c>
      <c r="AP462" s="179" t="str">
        <f>IF(AN462="해당없음","해당없음",INDEX($W$5:$AL$5, MATCH("◎", $W462:AL462,0)))</f>
        <v>해당없음</v>
      </c>
      <c r="AQ462" s="16" t="str">
        <f t="shared" si="14"/>
        <v>0인</v>
      </c>
      <c r="AR462" s="1" t="s">
        <v>2</v>
      </c>
    </row>
    <row r="463" spans="1:44" ht="27.6" customHeight="1" x14ac:dyDescent="0.3">
      <c r="A463" s="33">
        <v>458</v>
      </c>
      <c r="B463" s="270">
        <v>95</v>
      </c>
      <c r="D463" s="451"/>
      <c r="E463" s="1216"/>
      <c r="F463" s="1105" t="s">
        <v>659</v>
      </c>
      <c r="G463" s="1125" t="s">
        <v>660</v>
      </c>
      <c r="H463" s="1229"/>
      <c r="I463" s="230" t="s">
        <v>126</v>
      </c>
      <c r="J463" s="230" t="s">
        <v>259</v>
      </c>
      <c r="K463" s="283">
        <v>2.9537037037037037</v>
      </c>
      <c r="L463" s="295">
        <v>13.291666666666668</v>
      </c>
      <c r="M463" s="274"/>
      <c r="N463" s="285">
        <v>3.8624999999999998</v>
      </c>
      <c r="O463" s="286">
        <v>2.03125</v>
      </c>
      <c r="P463" s="341">
        <v>2.78125</v>
      </c>
      <c r="Q463" s="286">
        <v>0.5</v>
      </c>
      <c r="R463" s="286">
        <v>0.3125</v>
      </c>
      <c r="S463" s="286">
        <v>5.625</v>
      </c>
      <c r="T463" s="286">
        <v>3.96875</v>
      </c>
      <c r="U463" s="287">
        <v>5.8449999999999998</v>
      </c>
      <c r="V463" s="276"/>
      <c r="W463" s="288"/>
      <c r="X463" s="289"/>
      <c r="Y463" s="290"/>
      <c r="Z463" s="290"/>
      <c r="AA463" s="290"/>
      <c r="AB463" s="291"/>
      <c r="AC463" s="289"/>
      <c r="AD463" s="290"/>
      <c r="AE463" s="290"/>
      <c r="AF463" s="291"/>
      <c r="AG463" s="292"/>
      <c r="AH463" s="290"/>
      <c r="AI463" s="290"/>
      <c r="AJ463" s="291"/>
      <c r="AK463" s="289"/>
      <c r="AL463" s="290"/>
      <c r="AM463" s="293"/>
      <c r="AN463" s="649" t="s">
        <v>8116</v>
      </c>
      <c r="AO463" s="607" t="str">
        <f t="shared" si="15"/>
        <v>해당없음</v>
      </c>
      <c r="AP463" s="179" t="str">
        <f>IF(AN463="해당없음","해당없음",INDEX($W$5:$AL$5, MATCH("◎", $W463:AL463,0)))</f>
        <v>해당없음</v>
      </c>
      <c r="AQ463" s="16" t="str">
        <f t="shared" si="14"/>
        <v>0인</v>
      </c>
      <c r="AR463" s="1" t="s">
        <v>2</v>
      </c>
    </row>
    <row r="464" spans="1:44" ht="27.6" customHeight="1" x14ac:dyDescent="0.3">
      <c r="A464" s="33">
        <v>459</v>
      </c>
      <c r="B464" s="270">
        <v>96</v>
      </c>
      <c r="D464" s="451"/>
      <c r="E464" s="1216"/>
      <c r="F464" s="1105"/>
      <c r="G464" s="1234" t="s">
        <v>661</v>
      </c>
      <c r="H464" s="721" t="s">
        <v>662</v>
      </c>
      <c r="I464" s="230" t="s">
        <v>71</v>
      </c>
      <c r="J464" s="230" t="s">
        <v>663</v>
      </c>
      <c r="K464" s="283"/>
      <c r="L464" s="295"/>
      <c r="M464" s="274"/>
      <c r="N464" s="285">
        <v>2.7041666666666671</v>
      </c>
      <c r="O464" s="286">
        <v>1.2083333333333333</v>
      </c>
      <c r="P464" s="341">
        <v>1.125</v>
      </c>
      <c r="Q464" s="286">
        <v>0.20833333333333334</v>
      </c>
      <c r="R464" s="286">
        <v>4.1666666666666664E-2</v>
      </c>
      <c r="S464" s="286">
        <v>2.583333333333333</v>
      </c>
      <c r="T464" s="286">
        <v>3.291666666666667</v>
      </c>
      <c r="U464" s="287">
        <v>4.2316666666666674</v>
      </c>
      <c r="V464" s="276"/>
      <c r="W464" s="288"/>
      <c r="X464" s="289"/>
      <c r="Y464" s="290"/>
      <c r="Z464" s="290"/>
      <c r="AA464" s="290"/>
      <c r="AB464" s="291"/>
      <c r="AC464" s="289"/>
      <c r="AD464" s="290"/>
      <c r="AE464" s="290"/>
      <c r="AF464" s="291"/>
      <c r="AG464" s="292"/>
      <c r="AH464" s="290"/>
      <c r="AI464" s="290"/>
      <c r="AJ464" s="291"/>
      <c r="AK464" s="289"/>
      <c r="AL464" s="290"/>
      <c r="AM464" s="293"/>
      <c r="AN464" s="649" t="s">
        <v>8116</v>
      </c>
      <c r="AO464" s="607" t="str">
        <f t="shared" si="15"/>
        <v>해당없음</v>
      </c>
      <c r="AP464" s="179" t="str">
        <f>IF(AN464="해당없음","해당없음",INDEX($W$5:$AL$5, MATCH("◎", $W464:AL464,0)))</f>
        <v>해당없음</v>
      </c>
      <c r="AQ464" s="16" t="str">
        <f t="shared" si="14"/>
        <v>0인</v>
      </c>
      <c r="AR464" s="1" t="s">
        <v>2</v>
      </c>
    </row>
    <row r="465" spans="1:44" ht="27.6" customHeight="1" x14ac:dyDescent="0.3">
      <c r="A465" s="33">
        <v>460</v>
      </c>
      <c r="B465" s="270">
        <v>96</v>
      </c>
      <c r="D465" s="451"/>
      <c r="E465" s="1216"/>
      <c r="F465" s="1105"/>
      <c r="G465" s="1235"/>
      <c r="H465" s="721" t="s">
        <v>664</v>
      </c>
      <c r="I465" s="230" t="s">
        <v>71</v>
      </c>
      <c r="J465" s="230" t="s">
        <v>663</v>
      </c>
      <c r="K465" s="283"/>
      <c r="L465" s="295"/>
      <c r="M465" s="274"/>
      <c r="N465" s="285">
        <v>2.8285714285714287</v>
      </c>
      <c r="O465" s="286">
        <v>0.8571428571428571</v>
      </c>
      <c r="P465" s="341">
        <v>0.8571428571428571</v>
      </c>
      <c r="Q465" s="286">
        <v>0</v>
      </c>
      <c r="R465" s="286">
        <v>0.5714285714285714</v>
      </c>
      <c r="S465" s="286">
        <v>2.2857142857142856</v>
      </c>
      <c r="T465" s="286">
        <v>3.5714285714285716</v>
      </c>
      <c r="U465" s="287">
        <v>4.4457142857142857</v>
      </c>
      <c r="V465" s="276"/>
      <c r="W465" s="288"/>
      <c r="X465" s="289"/>
      <c r="Y465" s="290"/>
      <c r="Z465" s="290"/>
      <c r="AA465" s="290"/>
      <c r="AB465" s="291"/>
      <c r="AC465" s="289"/>
      <c r="AD465" s="290"/>
      <c r="AE465" s="290"/>
      <c r="AF465" s="291"/>
      <c r="AG465" s="292"/>
      <c r="AH465" s="290"/>
      <c r="AI465" s="290"/>
      <c r="AJ465" s="291"/>
      <c r="AK465" s="289"/>
      <c r="AL465" s="290"/>
      <c r="AM465" s="293"/>
      <c r="AN465" s="649" t="s">
        <v>8116</v>
      </c>
      <c r="AO465" s="607" t="str">
        <f t="shared" si="15"/>
        <v>해당없음</v>
      </c>
      <c r="AP465" s="179" t="str">
        <f>IF(AN465="해당없음","해당없음",INDEX($W$5:$AL$5, MATCH("◎", $W465:AL465,0)))</f>
        <v>해당없음</v>
      </c>
      <c r="AQ465" s="16" t="str">
        <f t="shared" si="14"/>
        <v>0인</v>
      </c>
      <c r="AR465" s="1" t="s">
        <v>2</v>
      </c>
    </row>
    <row r="466" spans="1:44" ht="27.6" customHeight="1" x14ac:dyDescent="0.3">
      <c r="A466" s="33">
        <v>461</v>
      </c>
      <c r="B466" s="270">
        <v>96</v>
      </c>
      <c r="D466" s="451"/>
      <c r="E466" s="1216"/>
      <c r="F466" s="1105"/>
      <c r="G466" s="1231"/>
      <c r="H466" s="721" t="s">
        <v>665</v>
      </c>
      <c r="I466" s="230" t="s">
        <v>71</v>
      </c>
      <c r="J466" s="230" t="s">
        <v>663</v>
      </c>
      <c r="K466" s="283"/>
      <c r="L466" s="295"/>
      <c r="M466" s="274"/>
      <c r="N466" s="285">
        <v>2.7041666666666671</v>
      </c>
      <c r="O466" s="286">
        <v>1.2083333333333333</v>
      </c>
      <c r="P466" s="341">
        <v>1.125</v>
      </c>
      <c r="Q466" s="286">
        <v>0.16666666666666666</v>
      </c>
      <c r="R466" s="286">
        <v>4.1666666666666664E-2</v>
      </c>
      <c r="S466" s="286">
        <v>2.541666666666667</v>
      </c>
      <c r="T466" s="286">
        <v>3.333333333333333</v>
      </c>
      <c r="U466" s="287">
        <v>4.2566666666666668</v>
      </c>
      <c r="V466" s="276"/>
      <c r="W466" s="288"/>
      <c r="X466" s="289"/>
      <c r="Y466" s="290"/>
      <c r="Z466" s="290"/>
      <c r="AA466" s="290"/>
      <c r="AB466" s="291"/>
      <c r="AC466" s="289"/>
      <c r="AD466" s="290"/>
      <c r="AE466" s="290"/>
      <c r="AF466" s="291"/>
      <c r="AG466" s="292"/>
      <c r="AH466" s="290"/>
      <c r="AI466" s="290"/>
      <c r="AJ466" s="291"/>
      <c r="AK466" s="290"/>
      <c r="AL466" s="290"/>
      <c r="AM466" s="293"/>
      <c r="AN466" s="649" t="s">
        <v>8116</v>
      </c>
      <c r="AO466" s="607" t="str">
        <f t="shared" si="15"/>
        <v>해당없음</v>
      </c>
      <c r="AP466" s="179" t="str">
        <f>IF(AN466="해당없음","해당없음",INDEX($W$5:$AL$5, MATCH("◎", $W466:AL466,0)))</f>
        <v>해당없음</v>
      </c>
      <c r="AQ466" s="16" t="str">
        <f t="shared" si="14"/>
        <v>0인</v>
      </c>
      <c r="AR466" s="1" t="s">
        <v>2</v>
      </c>
    </row>
    <row r="467" spans="1:44" ht="27.6" customHeight="1" x14ac:dyDescent="0.3">
      <c r="A467" s="33">
        <v>462</v>
      </c>
      <c r="B467" s="270">
        <v>96</v>
      </c>
      <c r="D467" s="451"/>
      <c r="E467" s="1216"/>
      <c r="F467" s="1105"/>
      <c r="G467" s="1125" t="s">
        <v>666</v>
      </c>
      <c r="H467" s="1229"/>
      <c r="I467" s="230" t="s">
        <v>71</v>
      </c>
      <c r="J467" s="230" t="s">
        <v>259</v>
      </c>
      <c r="K467" s="283">
        <v>2.6157407407407409</v>
      </c>
      <c r="L467" s="295">
        <v>11.770833333333334</v>
      </c>
      <c r="M467" s="274"/>
      <c r="N467" s="285">
        <v>2.65</v>
      </c>
      <c r="O467" s="286">
        <v>0</v>
      </c>
      <c r="P467" s="341">
        <v>0</v>
      </c>
      <c r="Q467" s="286">
        <v>1.5</v>
      </c>
      <c r="R467" s="286">
        <v>0</v>
      </c>
      <c r="S467" s="286">
        <v>1.5</v>
      </c>
      <c r="T467" s="286">
        <v>3</v>
      </c>
      <c r="U467" s="287">
        <v>3.76</v>
      </c>
      <c r="V467" s="276"/>
      <c r="W467" s="288"/>
      <c r="X467" s="289"/>
      <c r="Y467" s="290"/>
      <c r="Z467" s="290"/>
      <c r="AA467" s="290"/>
      <c r="AB467" s="291"/>
      <c r="AC467" s="289"/>
      <c r="AD467" s="290"/>
      <c r="AE467" s="290"/>
      <c r="AF467" s="291"/>
      <c r="AG467" s="292"/>
      <c r="AH467" s="290"/>
      <c r="AI467" s="290"/>
      <c r="AJ467" s="291"/>
      <c r="AK467" s="289"/>
      <c r="AL467" s="290"/>
      <c r="AM467" s="293"/>
      <c r="AN467" s="649" t="s">
        <v>8116</v>
      </c>
      <c r="AO467" s="607" t="str">
        <f t="shared" si="15"/>
        <v>해당없음</v>
      </c>
      <c r="AP467" s="179" t="str">
        <f>IF(AN467="해당없음","해당없음",INDEX($W$5:$AL$5, MATCH("◎", $W467:AL467,0)))</f>
        <v>해당없음</v>
      </c>
      <c r="AQ467" s="16" t="str">
        <f t="shared" si="14"/>
        <v>0인</v>
      </c>
      <c r="AR467" s="1" t="s">
        <v>2</v>
      </c>
    </row>
    <row r="468" spans="1:44" ht="27.6" customHeight="1" x14ac:dyDescent="0.3">
      <c r="A468" s="33">
        <v>463</v>
      </c>
      <c r="B468" s="270">
        <v>98</v>
      </c>
      <c r="D468" s="451"/>
      <c r="E468" s="1216"/>
      <c r="F468" s="1105"/>
      <c r="G468" s="1125" t="s">
        <v>667</v>
      </c>
      <c r="H468" s="1229"/>
      <c r="I468" s="230" t="s">
        <v>26</v>
      </c>
      <c r="J468" s="230" t="s">
        <v>221</v>
      </c>
      <c r="K468" s="283">
        <v>1.140224358974359</v>
      </c>
      <c r="L468" s="295">
        <v>29.645833333333332</v>
      </c>
      <c r="M468" s="274"/>
      <c r="N468" s="285">
        <v>0.8</v>
      </c>
      <c r="O468" s="286">
        <v>0</v>
      </c>
      <c r="P468" s="341">
        <v>0</v>
      </c>
      <c r="Q468" s="286">
        <v>3</v>
      </c>
      <c r="R468" s="286">
        <v>0</v>
      </c>
      <c r="S468" s="286">
        <v>3</v>
      </c>
      <c r="T468" s="286">
        <v>2</v>
      </c>
      <c r="U468" s="287">
        <v>2.52</v>
      </c>
      <c r="V468" s="276"/>
      <c r="W468" s="288"/>
      <c r="X468" s="289"/>
      <c r="Y468" s="290"/>
      <c r="Z468" s="290"/>
      <c r="AA468" s="290"/>
      <c r="AB468" s="291"/>
      <c r="AC468" s="289"/>
      <c r="AD468" s="290"/>
      <c r="AE468" s="290"/>
      <c r="AF468" s="291"/>
      <c r="AG468" s="292"/>
      <c r="AH468" s="290"/>
      <c r="AI468" s="290"/>
      <c r="AJ468" s="291"/>
      <c r="AK468" s="289"/>
      <c r="AL468" s="290"/>
      <c r="AM468" s="293"/>
      <c r="AN468" s="649" t="s">
        <v>8116</v>
      </c>
      <c r="AO468" s="607" t="str">
        <f t="shared" si="15"/>
        <v>해당없음</v>
      </c>
      <c r="AP468" s="179" t="str">
        <f>IF(AN468="해당없음","해당없음",INDEX($W$5:$AL$5, MATCH("◎", $W468:AL468,0)))</f>
        <v>해당없음</v>
      </c>
      <c r="AQ468" s="16" t="str">
        <f t="shared" si="14"/>
        <v>0인</v>
      </c>
      <c r="AR468" s="1" t="s">
        <v>2</v>
      </c>
    </row>
    <row r="469" spans="1:44" ht="27.6" customHeight="1" x14ac:dyDescent="0.3">
      <c r="A469" s="33">
        <v>464</v>
      </c>
      <c r="B469" s="270">
        <v>100</v>
      </c>
      <c r="D469" s="451"/>
      <c r="E469" s="1216"/>
      <c r="F469" s="1111" t="s">
        <v>668</v>
      </c>
      <c r="G469" s="1125" t="s">
        <v>669</v>
      </c>
      <c r="H469" s="1229"/>
      <c r="I469" s="230" t="s">
        <v>26</v>
      </c>
      <c r="J469" s="230" t="s">
        <v>655</v>
      </c>
      <c r="K469" s="283">
        <v>1.3536507936507935</v>
      </c>
      <c r="L469" s="295">
        <v>15.228571428571428</v>
      </c>
      <c r="M469" s="274"/>
      <c r="N469" s="285">
        <v>1.3904761904761904</v>
      </c>
      <c r="O469" s="286">
        <v>0</v>
      </c>
      <c r="P469" s="341">
        <v>4.7619047619047616E-2</v>
      </c>
      <c r="Q469" s="286">
        <v>3.2380952380952377</v>
      </c>
      <c r="R469" s="286">
        <v>0.19047619047619047</v>
      </c>
      <c r="S469" s="286">
        <v>3.4761904761904758</v>
      </c>
      <c r="T469" s="286">
        <v>2.7142857142857144</v>
      </c>
      <c r="U469" s="287">
        <v>3.422857142857143</v>
      </c>
      <c r="V469" s="276"/>
      <c r="W469" s="288"/>
      <c r="X469" s="289"/>
      <c r="Y469" s="290"/>
      <c r="Z469" s="290"/>
      <c r="AA469" s="290"/>
      <c r="AB469" s="291"/>
      <c r="AC469" s="289"/>
      <c r="AD469" s="290"/>
      <c r="AE469" s="290"/>
      <c r="AF469" s="291"/>
      <c r="AG469" s="292"/>
      <c r="AH469" s="290"/>
      <c r="AI469" s="290"/>
      <c r="AJ469" s="291"/>
      <c r="AK469" s="289"/>
      <c r="AL469" s="290"/>
      <c r="AM469" s="293"/>
      <c r="AN469" s="649" t="s">
        <v>8116</v>
      </c>
      <c r="AO469" s="607" t="str">
        <f t="shared" si="15"/>
        <v>해당없음</v>
      </c>
      <c r="AP469" s="179" t="str">
        <f>IF(AN469="해당없음","해당없음",INDEX($W$5:$AL$5, MATCH("◎", $W469:AL469,0)))</f>
        <v>해당없음</v>
      </c>
      <c r="AQ469" s="16" t="str">
        <f t="shared" si="14"/>
        <v>0인</v>
      </c>
      <c r="AR469" s="1" t="s">
        <v>2</v>
      </c>
    </row>
    <row r="470" spans="1:44" ht="27.6" customHeight="1" x14ac:dyDescent="0.3">
      <c r="A470" s="33">
        <v>465</v>
      </c>
      <c r="B470" s="270">
        <v>101</v>
      </c>
      <c r="D470" s="451"/>
      <c r="E470" s="1216"/>
      <c r="F470" s="1111"/>
      <c r="G470" s="1125" t="s">
        <v>670</v>
      </c>
      <c r="H470" s="1229"/>
      <c r="I470" s="230" t="s">
        <v>126</v>
      </c>
      <c r="J470" s="230" t="s">
        <v>221</v>
      </c>
      <c r="K470" s="283">
        <v>5.625</v>
      </c>
      <c r="L470" s="295">
        <v>146.25</v>
      </c>
      <c r="M470" s="274"/>
      <c r="N470" s="285">
        <v>1.6</v>
      </c>
      <c r="O470" s="286">
        <v>0</v>
      </c>
      <c r="P470" s="341">
        <v>0</v>
      </c>
      <c r="Q470" s="286">
        <v>0</v>
      </c>
      <c r="R470" s="286">
        <v>2</v>
      </c>
      <c r="S470" s="286">
        <v>2</v>
      </c>
      <c r="T470" s="286">
        <v>2</v>
      </c>
      <c r="U470" s="343">
        <v>2.64</v>
      </c>
      <c r="V470" s="276"/>
      <c r="W470" s="288"/>
      <c r="X470" s="289"/>
      <c r="Y470" s="290"/>
      <c r="Z470" s="290"/>
      <c r="AA470" s="290"/>
      <c r="AB470" s="291"/>
      <c r="AC470" s="289"/>
      <c r="AD470" s="290"/>
      <c r="AE470" s="290"/>
      <c r="AF470" s="291"/>
      <c r="AG470" s="292"/>
      <c r="AH470" s="290"/>
      <c r="AI470" s="290"/>
      <c r="AJ470" s="291"/>
      <c r="AK470" s="289"/>
      <c r="AL470" s="290"/>
      <c r="AM470" s="293"/>
      <c r="AN470" s="649" t="s">
        <v>8116</v>
      </c>
      <c r="AO470" s="607" t="str">
        <f t="shared" si="15"/>
        <v>해당없음</v>
      </c>
      <c r="AP470" s="179" t="str">
        <f>IF(AN470="해당없음","해당없음",INDEX($W$5:$AL$5, MATCH("◎", $W470:AL470,0)))</f>
        <v>해당없음</v>
      </c>
      <c r="AQ470" s="16" t="str">
        <f t="shared" si="14"/>
        <v>0인</v>
      </c>
      <c r="AR470" s="1" t="s">
        <v>2</v>
      </c>
    </row>
    <row r="471" spans="1:44" ht="27.6" customHeight="1" x14ac:dyDescent="0.3">
      <c r="A471" s="33">
        <v>466</v>
      </c>
      <c r="B471" s="270">
        <v>102</v>
      </c>
      <c r="D471" s="451"/>
      <c r="E471" s="1216"/>
      <c r="F471" s="1111"/>
      <c r="G471" s="1125" t="s">
        <v>671</v>
      </c>
      <c r="H471" s="1229"/>
      <c r="I471" s="230" t="s">
        <v>126</v>
      </c>
      <c r="J471" s="230" t="s">
        <v>221</v>
      </c>
      <c r="K471" s="283">
        <v>0.75549450549450547</v>
      </c>
      <c r="L471" s="295">
        <v>19.642857142857142</v>
      </c>
      <c r="M471" s="274"/>
      <c r="N471" s="285">
        <v>3.2937500000000002</v>
      </c>
      <c r="O471" s="286">
        <v>1.15625</v>
      </c>
      <c r="P471" s="341">
        <v>2.53125</v>
      </c>
      <c r="Q471" s="286">
        <v>3.125E-2</v>
      </c>
      <c r="R471" s="286">
        <v>6.25E-2</v>
      </c>
      <c r="S471" s="286">
        <v>3.78125</v>
      </c>
      <c r="T471" s="286">
        <v>3.5</v>
      </c>
      <c r="U471" s="287">
        <v>4.8737499999999994</v>
      </c>
      <c r="V471" s="276"/>
      <c r="W471" s="288"/>
      <c r="X471" s="289"/>
      <c r="Y471" s="290"/>
      <c r="Z471" s="290"/>
      <c r="AA471" s="290"/>
      <c r="AB471" s="291"/>
      <c r="AC471" s="289"/>
      <c r="AD471" s="290"/>
      <c r="AE471" s="290"/>
      <c r="AF471" s="291"/>
      <c r="AG471" s="292"/>
      <c r="AH471" s="290"/>
      <c r="AI471" s="290"/>
      <c r="AJ471" s="291"/>
      <c r="AK471" s="289"/>
      <c r="AL471" s="290"/>
      <c r="AM471" s="293"/>
      <c r="AN471" s="649" t="s">
        <v>8116</v>
      </c>
      <c r="AO471" s="607" t="str">
        <f t="shared" si="15"/>
        <v>해당없음</v>
      </c>
      <c r="AP471" s="179" t="str">
        <f>IF(AN471="해당없음","해당없음",INDEX($W$5:$AL$5, MATCH("◎", $W471:AL471,0)))</f>
        <v>해당없음</v>
      </c>
      <c r="AQ471" s="16" t="str">
        <f t="shared" si="14"/>
        <v>0인</v>
      </c>
      <c r="AR471" s="1" t="s">
        <v>2</v>
      </c>
    </row>
    <row r="472" spans="1:44" ht="27.6" customHeight="1" x14ac:dyDescent="0.3">
      <c r="A472" s="33">
        <v>467</v>
      </c>
      <c r="B472" s="334">
        <v>103</v>
      </c>
      <c r="D472" s="451"/>
      <c r="E472" s="1216"/>
      <c r="F472" s="1111"/>
      <c r="G472" s="1125" t="s">
        <v>672</v>
      </c>
      <c r="H472" s="1229"/>
      <c r="I472" s="230" t="s">
        <v>126</v>
      </c>
      <c r="J472" s="230" t="s">
        <v>259</v>
      </c>
      <c r="K472" s="283">
        <v>4.395833333333333</v>
      </c>
      <c r="L472" s="295">
        <v>19.78125</v>
      </c>
      <c r="M472" s="274"/>
      <c r="N472" s="285">
        <v>1.3187500000000001</v>
      </c>
      <c r="O472" s="286">
        <v>3.125E-2</v>
      </c>
      <c r="P472" s="341">
        <v>1.03125</v>
      </c>
      <c r="Q472" s="286">
        <v>6.25E-2</v>
      </c>
      <c r="R472" s="286">
        <v>3.125E-2</v>
      </c>
      <c r="S472" s="286">
        <v>1.15625</v>
      </c>
      <c r="T472" s="286">
        <v>2.3125</v>
      </c>
      <c r="U472" s="287">
        <v>2.6087500000000001</v>
      </c>
      <c r="V472" s="276"/>
      <c r="W472" s="288"/>
      <c r="X472" s="289"/>
      <c r="Y472" s="290"/>
      <c r="Z472" s="290"/>
      <c r="AA472" s="290"/>
      <c r="AB472" s="291"/>
      <c r="AC472" s="289"/>
      <c r="AD472" s="290"/>
      <c r="AE472" s="290"/>
      <c r="AF472" s="291"/>
      <c r="AG472" s="292"/>
      <c r="AH472" s="290"/>
      <c r="AI472" s="290"/>
      <c r="AJ472" s="291"/>
      <c r="AK472" s="289"/>
      <c r="AL472" s="290"/>
      <c r="AM472" s="293"/>
      <c r="AN472" s="649" t="s">
        <v>8116</v>
      </c>
      <c r="AO472" s="607" t="str">
        <f t="shared" si="15"/>
        <v>해당없음</v>
      </c>
      <c r="AP472" s="179" t="str">
        <f>IF(AN472="해당없음","해당없음",INDEX($W$5:$AL$5, MATCH("◎", $W472:AL472,0)))</f>
        <v>해당없음</v>
      </c>
      <c r="AQ472" s="16" t="str">
        <f t="shared" si="14"/>
        <v>0인</v>
      </c>
      <c r="AR472" s="1" t="s">
        <v>2</v>
      </c>
    </row>
    <row r="473" spans="1:44" ht="27.6" customHeight="1" x14ac:dyDescent="0.3">
      <c r="A473" s="33">
        <v>468</v>
      </c>
      <c r="B473" s="334">
        <v>104</v>
      </c>
      <c r="D473" s="451"/>
      <c r="E473" s="1216"/>
      <c r="F473" s="1111"/>
      <c r="G473" s="1125" t="s">
        <v>673</v>
      </c>
      <c r="H473" s="1229"/>
      <c r="I473" s="230" t="s">
        <v>126</v>
      </c>
      <c r="J473" s="230" t="s">
        <v>221</v>
      </c>
      <c r="K473" s="283">
        <v>0.64663461538461542</v>
      </c>
      <c r="L473" s="295">
        <v>16.8125</v>
      </c>
      <c r="M473" s="274"/>
      <c r="N473" s="285">
        <v>1.6937500000000001</v>
      </c>
      <c r="O473" s="286">
        <v>3.125E-2</v>
      </c>
      <c r="P473" s="341">
        <v>0.53125</v>
      </c>
      <c r="Q473" s="286">
        <v>0.53125</v>
      </c>
      <c r="R473" s="286">
        <v>3.125E-2</v>
      </c>
      <c r="S473" s="286">
        <v>1.125</v>
      </c>
      <c r="T473" s="286">
        <v>1.5</v>
      </c>
      <c r="U473" s="287">
        <v>2.1025</v>
      </c>
      <c r="V473" s="276"/>
      <c r="W473" s="288"/>
      <c r="X473" s="289"/>
      <c r="Y473" s="290"/>
      <c r="Z473" s="290"/>
      <c r="AA473" s="290"/>
      <c r="AB473" s="291"/>
      <c r="AC473" s="289"/>
      <c r="AD473" s="290"/>
      <c r="AE473" s="290"/>
      <c r="AF473" s="291"/>
      <c r="AG473" s="292"/>
      <c r="AH473" s="290"/>
      <c r="AI473" s="290"/>
      <c r="AJ473" s="291"/>
      <c r="AK473" s="289"/>
      <c r="AL473" s="290"/>
      <c r="AM473" s="293"/>
      <c r="AN473" s="649" t="s">
        <v>8116</v>
      </c>
      <c r="AO473" s="607" t="str">
        <f t="shared" si="15"/>
        <v>해당없음</v>
      </c>
      <c r="AP473" s="179" t="str">
        <f>IF(AN473="해당없음","해당없음",INDEX($W$5:$AL$5, MATCH("◎", $W473:AL473,0)))</f>
        <v>해당없음</v>
      </c>
      <c r="AQ473" s="16" t="str">
        <f t="shared" si="14"/>
        <v>0인</v>
      </c>
      <c r="AR473" s="1" t="s">
        <v>2</v>
      </c>
    </row>
    <row r="474" spans="1:44" ht="27.6" customHeight="1" x14ac:dyDescent="0.3">
      <c r="A474" s="33">
        <v>469</v>
      </c>
      <c r="B474" s="334">
        <v>105</v>
      </c>
      <c r="D474" s="451"/>
      <c r="E474" s="1216"/>
      <c r="F474" s="1111"/>
      <c r="G474" s="1125" t="s">
        <v>674</v>
      </c>
      <c r="H474" s="1229"/>
      <c r="I474" s="230" t="s">
        <v>126</v>
      </c>
      <c r="J474" s="230" t="s">
        <v>221</v>
      </c>
      <c r="K474" s="283">
        <v>0.53205128205128205</v>
      </c>
      <c r="L474" s="295">
        <v>13.833333333333334</v>
      </c>
      <c r="M474" s="274"/>
      <c r="N474" s="285">
        <v>2.2875000000000001</v>
      </c>
      <c r="O474" s="286">
        <v>2.0625</v>
      </c>
      <c r="P474" s="341">
        <v>2.875</v>
      </c>
      <c r="Q474" s="286">
        <v>3.125E-2</v>
      </c>
      <c r="R474" s="286">
        <v>3.125E-2</v>
      </c>
      <c r="S474" s="286">
        <v>5</v>
      </c>
      <c r="T474" s="286">
        <v>3.15625</v>
      </c>
      <c r="U474" s="287">
        <v>4.4399999999999995</v>
      </c>
      <c r="V474" s="276"/>
      <c r="W474" s="288"/>
      <c r="X474" s="289"/>
      <c r="Y474" s="290"/>
      <c r="Z474" s="290"/>
      <c r="AA474" s="290"/>
      <c r="AB474" s="291"/>
      <c r="AC474" s="289"/>
      <c r="AD474" s="290"/>
      <c r="AE474" s="290"/>
      <c r="AF474" s="291"/>
      <c r="AG474" s="292"/>
      <c r="AH474" s="290"/>
      <c r="AI474" s="290"/>
      <c r="AJ474" s="291"/>
      <c r="AK474" s="289"/>
      <c r="AL474" s="290"/>
      <c r="AM474" s="293"/>
      <c r="AN474" s="649" t="s">
        <v>8116</v>
      </c>
      <c r="AO474" s="607" t="str">
        <f t="shared" si="15"/>
        <v>해당없음</v>
      </c>
      <c r="AP474" s="179" t="str">
        <f>IF(AN474="해당없음","해당없음",INDEX($W$5:$AL$5, MATCH("◎", $W474:AL474,0)))</f>
        <v>해당없음</v>
      </c>
      <c r="AQ474" s="16" t="str">
        <f t="shared" si="14"/>
        <v>0인</v>
      </c>
      <c r="AR474" s="1" t="s">
        <v>2</v>
      </c>
    </row>
    <row r="475" spans="1:44" ht="27.6" customHeight="1" x14ac:dyDescent="0.3">
      <c r="A475" s="33">
        <v>470</v>
      </c>
      <c r="B475" s="334">
        <v>106</v>
      </c>
      <c r="D475" s="451"/>
      <c r="E475" s="1216"/>
      <c r="F475" s="1111"/>
      <c r="G475" s="1125" t="s">
        <v>675</v>
      </c>
      <c r="H475" s="1229"/>
      <c r="I475" s="230" t="s">
        <v>126</v>
      </c>
      <c r="J475" s="230" t="s">
        <v>221</v>
      </c>
      <c r="K475" s="283">
        <v>0.8125</v>
      </c>
      <c r="L475" s="295">
        <v>21.125</v>
      </c>
      <c r="M475" s="274"/>
      <c r="N475" s="285">
        <v>2.0062500000000001</v>
      </c>
      <c r="O475" s="286">
        <v>9.375E-2</v>
      </c>
      <c r="P475" s="341">
        <v>0.125</v>
      </c>
      <c r="Q475" s="286">
        <v>3.125E-2</v>
      </c>
      <c r="R475" s="286">
        <v>3.125E-2</v>
      </c>
      <c r="S475" s="286">
        <v>0.28125</v>
      </c>
      <c r="T475" s="286">
        <v>2.5</v>
      </c>
      <c r="U475" s="287">
        <v>2.8587500000000001</v>
      </c>
      <c r="V475" s="276"/>
      <c r="W475" s="288"/>
      <c r="X475" s="289"/>
      <c r="Y475" s="290"/>
      <c r="Z475" s="290"/>
      <c r="AA475" s="290"/>
      <c r="AB475" s="291"/>
      <c r="AC475" s="289"/>
      <c r="AD475" s="290"/>
      <c r="AE475" s="290"/>
      <c r="AF475" s="291"/>
      <c r="AG475" s="292"/>
      <c r="AH475" s="290"/>
      <c r="AI475" s="290"/>
      <c r="AJ475" s="291"/>
      <c r="AK475" s="289"/>
      <c r="AL475" s="290"/>
      <c r="AM475" s="293"/>
      <c r="AN475" s="649" t="s">
        <v>8116</v>
      </c>
      <c r="AO475" s="607" t="str">
        <f t="shared" si="15"/>
        <v>해당없음</v>
      </c>
      <c r="AP475" s="179" t="str">
        <f>IF(AN475="해당없음","해당없음",INDEX($W$5:$AL$5, MATCH("◎", $W475:AL475,0)))</f>
        <v>해당없음</v>
      </c>
      <c r="AQ475" s="16" t="str">
        <f t="shared" si="14"/>
        <v>0인</v>
      </c>
      <c r="AR475" s="1" t="s">
        <v>2</v>
      </c>
    </row>
    <row r="476" spans="1:44" ht="27.6" customHeight="1" x14ac:dyDescent="0.3">
      <c r="A476" s="33">
        <v>471</v>
      </c>
      <c r="B476" s="334">
        <v>107</v>
      </c>
      <c r="D476" s="451"/>
      <c r="E476" s="1216"/>
      <c r="F476" s="1111"/>
      <c r="G476" s="1125" t="s">
        <v>676</v>
      </c>
      <c r="H476" s="1229"/>
      <c r="I476" s="230" t="s">
        <v>126</v>
      </c>
      <c r="J476" s="230" t="s">
        <v>259</v>
      </c>
      <c r="K476" s="283">
        <v>4.5416666666666661</v>
      </c>
      <c r="L476" s="295">
        <v>20.4375</v>
      </c>
      <c r="M476" s="274"/>
      <c r="N476" s="285">
        <v>3.7374999999999998</v>
      </c>
      <c r="O476" s="286">
        <v>3.125</v>
      </c>
      <c r="P476" s="341">
        <v>3</v>
      </c>
      <c r="Q476" s="286">
        <v>6.25E-2</v>
      </c>
      <c r="R476" s="286">
        <v>6.25E-2</v>
      </c>
      <c r="S476" s="286">
        <v>6.25</v>
      </c>
      <c r="T476" s="286">
        <v>3.71875</v>
      </c>
      <c r="U476" s="287">
        <v>5.7200000000000006</v>
      </c>
      <c r="V476" s="276"/>
      <c r="W476" s="288"/>
      <c r="X476" s="289"/>
      <c r="Y476" s="290"/>
      <c r="Z476" s="290"/>
      <c r="AA476" s="290"/>
      <c r="AB476" s="291"/>
      <c r="AC476" s="289"/>
      <c r="AD476" s="290"/>
      <c r="AE476" s="290"/>
      <c r="AF476" s="291"/>
      <c r="AG476" s="292"/>
      <c r="AH476" s="290"/>
      <c r="AI476" s="290"/>
      <c r="AJ476" s="291"/>
      <c r="AK476" s="289"/>
      <c r="AL476" s="290"/>
      <c r="AM476" s="293"/>
      <c r="AN476" s="649" t="s">
        <v>8116</v>
      </c>
      <c r="AO476" s="607" t="str">
        <f t="shared" si="15"/>
        <v>해당없음</v>
      </c>
      <c r="AP476" s="179" t="str">
        <f>IF(AN476="해당없음","해당없음",INDEX($W$5:$AL$5, MATCH("◎", $W476:AL476,0)))</f>
        <v>해당없음</v>
      </c>
      <c r="AQ476" s="16" t="str">
        <f t="shared" si="14"/>
        <v>0인</v>
      </c>
      <c r="AR476" s="1" t="s">
        <v>2</v>
      </c>
    </row>
    <row r="477" spans="1:44" ht="27.6" customHeight="1" x14ac:dyDescent="0.3">
      <c r="A477" s="33">
        <v>472</v>
      </c>
      <c r="B477" s="334">
        <v>108</v>
      </c>
      <c r="D477" s="451"/>
      <c r="E477" s="1216"/>
      <c r="F477" s="1111"/>
      <c r="G477" s="1125" t="s">
        <v>677</v>
      </c>
      <c r="H477" s="1229"/>
      <c r="I477" s="230" t="s">
        <v>126</v>
      </c>
      <c r="J477" s="230" t="s">
        <v>678</v>
      </c>
      <c r="K477" s="294" t="s">
        <v>78</v>
      </c>
      <c r="L477" s="295">
        <v>13.4</v>
      </c>
      <c r="M477" s="274"/>
      <c r="N477" s="285">
        <v>1.3812500000000001</v>
      </c>
      <c r="O477" s="286">
        <v>3.125E-2</v>
      </c>
      <c r="P477" s="341">
        <v>1.53125</v>
      </c>
      <c r="Q477" s="286">
        <v>3.125E-2</v>
      </c>
      <c r="R477" s="286">
        <v>6.25E-2</v>
      </c>
      <c r="S477" s="286">
        <v>1.65625</v>
      </c>
      <c r="T477" s="286">
        <v>1.4375</v>
      </c>
      <c r="U477" s="287">
        <v>2.0337499999999999</v>
      </c>
      <c r="V477" s="276"/>
      <c r="W477" s="288"/>
      <c r="X477" s="289"/>
      <c r="Y477" s="290"/>
      <c r="Z477" s="290"/>
      <c r="AA477" s="290"/>
      <c r="AB477" s="291"/>
      <c r="AC477" s="289"/>
      <c r="AD477" s="290"/>
      <c r="AE477" s="290"/>
      <c r="AF477" s="291"/>
      <c r="AG477" s="292"/>
      <c r="AH477" s="290"/>
      <c r="AI477" s="290"/>
      <c r="AJ477" s="291"/>
      <c r="AK477" s="289"/>
      <c r="AL477" s="290"/>
      <c r="AM477" s="293"/>
      <c r="AN477" s="649" t="s">
        <v>8116</v>
      </c>
      <c r="AO477" s="607" t="str">
        <f t="shared" si="15"/>
        <v>해당없음</v>
      </c>
      <c r="AP477" s="179" t="str">
        <f>IF(AN477="해당없음","해당없음",INDEX($W$5:$AL$5, MATCH("◎", $W477:AL477,0)))</f>
        <v>해당없음</v>
      </c>
      <c r="AQ477" s="16" t="str">
        <f t="shared" si="14"/>
        <v>0인</v>
      </c>
      <c r="AR477" s="1" t="s">
        <v>2</v>
      </c>
    </row>
    <row r="478" spans="1:44" ht="27.6" customHeight="1" x14ac:dyDescent="0.3">
      <c r="A478" s="33">
        <v>473</v>
      </c>
      <c r="B478" s="334" t="s">
        <v>679</v>
      </c>
      <c r="D478" s="451"/>
      <c r="E478" s="1216"/>
      <c r="F478" s="1111"/>
      <c r="G478" s="1125" t="s">
        <v>680</v>
      </c>
      <c r="H478" s="1229"/>
      <c r="I478" s="230" t="s">
        <v>126</v>
      </c>
      <c r="J478" s="230" t="s">
        <v>678</v>
      </c>
      <c r="K478" s="294">
        <v>0.53205128205128205</v>
      </c>
      <c r="L478" s="295">
        <v>13.833333333333334</v>
      </c>
      <c r="M478" s="274"/>
      <c r="N478" s="285">
        <v>2.2875000000000001</v>
      </c>
      <c r="O478" s="286">
        <v>2.0625</v>
      </c>
      <c r="P478" s="341">
        <v>2.875</v>
      </c>
      <c r="Q478" s="286">
        <v>3.125E-2</v>
      </c>
      <c r="R478" s="286">
        <v>3.125E-2</v>
      </c>
      <c r="S478" s="286">
        <v>5</v>
      </c>
      <c r="T478" s="286">
        <v>3.15625</v>
      </c>
      <c r="U478" s="287">
        <v>4.4399999999999995</v>
      </c>
      <c r="V478" s="276"/>
      <c r="W478" s="288"/>
      <c r="X478" s="289"/>
      <c r="Y478" s="290"/>
      <c r="Z478" s="290"/>
      <c r="AA478" s="290"/>
      <c r="AB478" s="291"/>
      <c r="AC478" s="289"/>
      <c r="AD478" s="290"/>
      <c r="AE478" s="290"/>
      <c r="AF478" s="291"/>
      <c r="AG478" s="292"/>
      <c r="AH478" s="290"/>
      <c r="AI478" s="290"/>
      <c r="AJ478" s="291"/>
      <c r="AK478" s="289"/>
      <c r="AL478" s="290"/>
      <c r="AM478" s="293"/>
      <c r="AN478" s="649" t="s">
        <v>8116</v>
      </c>
      <c r="AO478" s="607" t="str">
        <f t="shared" si="15"/>
        <v>해당없음</v>
      </c>
      <c r="AP478" s="179" t="str">
        <f>IF(AN478="해당없음","해당없음",INDEX($W$5:$AL$5, MATCH("◎", $W478:AL478,0)))</f>
        <v>해당없음</v>
      </c>
      <c r="AQ478" s="16" t="str">
        <f t="shared" si="14"/>
        <v>0인</v>
      </c>
      <c r="AR478" s="1" t="s">
        <v>2</v>
      </c>
    </row>
    <row r="479" spans="1:44" ht="27.6" customHeight="1" x14ac:dyDescent="0.3">
      <c r="A479" s="33">
        <v>474</v>
      </c>
      <c r="B479" s="334" t="s">
        <v>681</v>
      </c>
      <c r="D479" s="451"/>
      <c r="E479" s="1216"/>
      <c r="F479" s="1111"/>
      <c r="G479" s="1125" t="s">
        <v>682</v>
      </c>
      <c r="H479" s="1229"/>
      <c r="I479" s="230" t="s">
        <v>126</v>
      </c>
      <c r="J479" s="230" t="s">
        <v>678</v>
      </c>
      <c r="K479" s="294">
        <v>0.8125</v>
      </c>
      <c r="L479" s="295">
        <v>21.125</v>
      </c>
      <c r="M479" s="274"/>
      <c r="N479" s="285">
        <v>2.0062500000000001</v>
      </c>
      <c r="O479" s="286">
        <v>9.375E-2</v>
      </c>
      <c r="P479" s="341">
        <v>0.125</v>
      </c>
      <c r="Q479" s="286">
        <v>3.125E-2</v>
      </c>
      <c r="R479" s="286">
        <v>3.125E-2</v>
      </c>
      <c r="S479" s="286">
        <v>0.28125</v>
      </c>
      <c r="T479" s="286">
        <v>2.5</v>
      </c>
      <c r="U479" s="287">
        <v>2.8587500000000001</v>
      </c>
      <c r="V479" s="276"/>
      <c r="W479" s="288"/>
      <c r="X479" s="289"/>
      <c r="Y479" s="290"/>
      <c r="Z479" s="290"/>
      <c r="AA479" s="290"/>
      <c r="AB479" s="291"/>
      <c r="AC479" s="289"/>
      <c r="AD479" s="290"/>
      <c r="AE479" s="290"/>
      <c r="AF479" s="291"/>
      <c r="AG479" s="292"/>
      <c r="AH479" s="290"/>
      <c r="AI479" s="290"/>
      <c r="AJ479" s="291"/>
      <c r="AK479" s="289"/>
      <c r="AL479" s="290"/>
      <c r="AM479" s="293"/>
      <c r="AN479" s="649" t="s">
        <v>8116</v>
      </c>
      <c r="AO479" s="607" t="str">
        <f t="shared" si="15"/>
        <v>해당없음</v>
      </c>
      <c r="AP479" s="179" t="str">
        <f>IF(AN479="해당없음","해당없음",INDEX($W$5:$AL$5, MATCH("◎", $W479:AL479,0)))</f>
        <v>해당없음</v>
      </c>
      <c r="AQ479" s="16" t="str">
        <f t="shared" si="14"/>
        <v>0인</v>
      </c>
      <c r="AR479" s="1" t="s">
        <v>2</v>
      </c>
    </row>
    <row r="480" spans="1:44" ht="27.6" customHeight="1" x14ac:dyDescent="0.3">
      <c r="A480" s="33">
        <v>475</v>
      </c>
      <c r="B480" s="334">
        <v>109</v>
      </c>
      <c r="D480" s="451"/>
      <c r="E480" s="1216"/>
      <c r="F480" s="1111"/>
      <c r="G480" s="1125" t="s">
        <v>683</v>
      </c>
      <c r="H480" s="1229"/>
      <c r="I480" s="230" t="s">
        <v>126</v>
      </c>
      <c r="J480" s="230" t="s">
        <v>678</v>
      </c>
      <c r="K480" s="294" t="s">
        <v>78</v>
      </c>
      <c r="L480" s="295">
        <v>8.1111111111111107</v>
      </c>
      <c r="M480" s="274"/>
      <c r="N480" s="285">
        <v>3.5812499999999998</v>
      </c>
      <c r="O480" s="286">
        <v>1.65625</v>
      </c>
      <c r="P480" s="341">
        <v>2.09375</v>
      </c>
      <c r="Q480" s="286">
        <v>3.125E-2</v>
      </c>
      <c r="R480" s="286">
        <v>3.125E-2</v>
      </c>
      <c r="S480" s="286">
        <v>3.8125</v>
      </c>
      <c r="T480" s="286">
        <v>3.15625</v>
      </c>
      <c r="U480" s="287">
        <v>4.72</v>
      </c>
      <c r="V480" s="276"/>
      <c r="W480" s="288"/>
      <c r="X480" s="289"/>
      <c r="Y480" s="290"/>
      <c r="Z480" s="290"/>
      <c r="AA480" s="290"/>
      <c r="AB480" s="291"/>
      <c r="AC480" s="289"/>
      <c r="AD480" s="290"/>
      <c r="AE480" s="290"/>
      <c r="AF480" s="291"/>
      <c r="AG480" s="292"/>
      <c r="AH480" s="290"/>
      <c r="AI480" s="290"/>
      <c r="AJ480" s="291"/>
      <c r="AK480" s="289"/>
      <c r="AL480" s="290"/>
      <c r="AM480" s="293"/>
      <c r="AN480" s="649" t="s">
        <v>8116</v>
      </c>
      <c r="AO480" s="607" t="str">
        <f t="shared" si="15"/>
        <v>해당없음</v>
      </c>
      <c r="AP480" s="179" t="str">
        <f>IF(AN480="해당없음","해당없음",INDEX($W$5:$AL$5, MATCH("◎", $W480:AL480,0)))</f>
        <v>해당없음</v>
      </c>
      <c r="AQ480" s="16" t="str">
        <f t="shared" si="14"/>
        <v>0인</v>
      </c>
      <c r="AR480" s="1" t="s">
        <v>2</v>
      </c>
    </row>
    <row r="481" spans="1:44" ht="27.6" customHeight="1" x14ac:dyDescent="0.3">
      <c r="A481" s="33">
        <v>476</v>
      </c>
      <c r="B481" s="334">
        <v>110</v>
      </c>
      <c r="D481" s="451"/>
      <c r="E481" s="1216"/>
      <c r="F481" s="1111"/>
      <c r="G481" s="1125" t="s">
        <v>684</v>
      </c>
      <c r="H481" s="1229"/>
      <c r="I481" s="230" t="s">
        <v>126</v>
      </c>
      <c r="J481" s="230" t="s">
        <v>221</v>
      </c>
      <c r="K481" s="283">
        <v>0.42307692307692313</v>
      </c>
      <c r="L481" s="295">
        <v>11</v>
      </c>
      <c r="M481" s="274"/>
      <c r="N481" s="285">
        <v>3.5812499999999998</v>
      </c>
      <c r="O481" s="286">
        <v>0.59375</v>
      </c>
      <c r="P481" s="341">
        <v>9.375E-2</v>
      </c>
      <c r="Q481" s="286">
        <v>3.125E-2</v>
      </c>
      <c r="R481" s="286">
        <v>3.125E-2</v>
      </c>
      <c r="S481" s="286">
        <v>0.75</v>
      </c>
      <c r="T481" s="286">
        <v>2.90625</v>
      </c>
      <c r="U481" s="287">
        <v>3.9074999999999998</v>
      </c>
      <c r="V481" s="276"/>
      <c r="W481" s="288"/>
      <c r="X481" s="289"/>
      <c r="Y481" s="290"/>
      <c r="Z481" s="290"/>
      <c r="AA481" s="290"/>
      <c r="AB481" s="291"/>
      <c r="AC481" s="289"/>
      <c r="AD481" s="290"/>
      <c r="AE481" s="290"/>
      <c r="AF481" s="291"/>
      <c r="AG481" s="292"/>
      <c r="AH481" s="290"/>
      <c r="AI481" s="290"/>
      <c r="AJ481" s="291"/>
      <c r="AK481" s="289"/>
      <c r="AL481" s="290"/>
      <c r="AM481" s="293"/>
      <c r="AN481" s="649" t="s">
        <v>8116</v>
      </c>
      <c r="AO481" s="607" t="str">
        <f t="shared" si="15"/>
        <v>해당없음</v>
      </c>
      <c r="AP481" s="179" t="str">
        <f>IF(AN481="해당없음","해당없음",INDEX($W$5:$AL$5, MATCH("◎", $W481:AL481,0)))</f>
        <v>해당없음</v>
      </c>
      <c r="AQ481" s="16" t="str">
        <f t="shared" si="14"/>
        <v>0인</v>
      </c>
      <c r="AR481" s="1" t="s">
        <v>2</v>
      </c>
    </row>
    <row r="482" spans="1:44" ht="27.6" customHeight="1" x14ac:dyDescent="0.3">
      <c r="A482" s="33">
        <v>477</v>
      </c>
      <c r="B482" s="334">
        <v>111</v>
      </c>
      <c r="D482" s="451"/>
      <c r="E482" s="1216"/>
      <c r="F482" s="1111"/>
      <c r="G482" s="1125" t="s">
        <v>685</v>
      </c>
      <c r="H482" s="1229"/>
      <c r="I482" s="230" t="s">
        <v>126</v>
      </c>
      <c r="J482" s="230" t="s">
        <v>221</v>
      </c>
      <c r="K482" s="283">
        <v>0.34134615384615385</v>
      </c>
      <c r="L482" s="295">
        <v>8.875</v>
      </c>
      <c r="M482" s="274"/>
      <c r="N482" s="285">
        <v>2.95</v>
      </c>
      <c r="O482" s="286">
        <v>0.5625</v>
      </c>
      <c r="P482" s="341">
        <v>6.25E-2</v>
      </c>
      <c r="Q482" s="286">
        <v>3.125E-2</v>
      </c>
      <c r="R482" s="286">
        <v>3.125E-2</v>
      </c>
      <c r="S482" s="286">
        <v>0.6875</v>
      </c>
      <c r="T482" s="286">
        <v>2.875</v>
      </c>
      <c r="U482" s="287">
        <v>3.6174999999999997</v>
      </c>
      <c r="V482" s="276"/>
      <c r="W482" s="288"/>
      <c r="X482" s="289"/>
      <c r="Y482" s="290"/>
      <c r="Z482" s="290"/>
      <c r="AA482" s="290"/>
      <c r="AB482" s="291"/>
      <c r="AC482" s="289"/>
      <c r="AD482" s="290"/>
      <c r="AE482" s="290"/>
      <c r="AF482" s="291"/>
      <c r="AG482" s="292"/>
      <c r="AH482" s="290"/>
      <c r="AI482" s="290"/>
      <c r="AJ482" s="291"/>
      <c r="AK482" s="289"/>
      <c r="AL482" s="290"/>
      <c r="AM482" s="293"/>
      <c r="AN482" s="649" t="s">
        <v>8116</v>
      </c>
      <c r="AO482" s="607" t="str">
        <f t="shared" si="15"/>
        <v>해당없음</v>
      </c>
      <c r="AP482" s="179" t="str">
        <f>IF(AN482="해당없음","해당없음",INDEX($W$5:$AL$5, MATCH("◎", $W482:AL482,0)))</f>
        <v>해당없음</v>
      </c>
      <c r="AQ482" s="16" t="str">
        <f t="shared" si="14"/>
        <v>0인</v>
      </c>
      <c r="AR482" s="1" t="s">
        <v>2</v>
      </c>
    </row>
    <row r="483" spans="1:44" ht="27.6" customHeight="1" x14ac:dyDescent="0.3">
      <c r="A483" s="33">
        <v>478</v>
      </c>
      <c r="B483" s="334">
        <v>112</v>
      </c>
      <c r="D483" s="451"/>
      <c r="E483" s="1216"/>
      <c r="F483" s="1111"/>
      <c r="G483" s="1125" t="s">
        <v>686</v>
      </c>
      <c r="H483" s="1229"/>
      <c r="I483" s="230" t="s">
        <v>126</v>
      </c>
      <c r="J483" s="230" t="s">
        <v>221</v>
      </c>
      <c r="K483" s="283">
        <v>0.88461538461538469</v>
      </c>
      <c r="L483" s="295">
        <v>23</v>
      </c>
      <c r="M483" s="274"/>
      <c r="N483" s="285">
        <v>1.2875000000000001</v>
      </c>
      <c r="O483" s="286">
        <v>9.375E-2</v>
      </c>
      <c r="P483" s="341">
        <v>6.25E-2</v>
      </c>
      <c r="Q483" s="286">
        <v>3.125E-2</v>
      </c>
      <c r="R483" s="286">
        <v>3.125E-2</v>
      </c>
      <c r="S483" s="286">
        <v>0.21875</v>
      </c>
      <c r="T483" s="286">
        <v>1.75</v>
      </c>
      <c r="U483" s="287">
        <v>1.9587499999999998</v>
      </c>
      <c r="V483" s="276"/>
      <c r="W483" s="288"/>
      <c r="X483" s="289"/>
      <c r="Y483" s="290"/>
      <c r="Z483" s="290"/>
      <c r="AA483" s="290"/>
      <c r="AB483" s="291"/>
      <c r="AC483" s="289"/>
      <c r="AD483" s="290"/>
      <c r="AE483" s="290"/>
      <c r="AF483" s="291"/>
      <c r="AG483" s="292"/>
      <c r="AH483" s="290"/>
      <c r="AI483" s="290"/>
      <c r="AJ483" s="291"/>
      <c r="AK483" s="289"/>
      <c r="AL483" s="290"/>
      <c r="AM483" s="293"/>
      <c r="AN483" s="649" t="s">
        <v>8116</v>
      </c>
      <c r="AO483" s="607" t="str">
        <f t="shared" si="15"/>
        <v>해당없음</v>
      </c>
      <c r="AP483" s="179" t="str">
        <f>IF(AN483="해당없음","해당없음",INDEX($W$5:$AL$5, MATCH("◎", $W483:AL483,0)))</f>
        <v>해당없음</v>
      </c>
      <c r="AQ483" s="16" t="str">
        <f t="shared" si="14"/>
        <v>0인</v>
      </c>
      <c r="AR483" s="1" t="s">
        <v>2</v>
      </c>
    </row>
    <row r="484" spans="1:44" ht="27.6" customHeight="1" x14ac:dyDescent="0.3">
      <c r="A484" s="33">
        <v>479</v>
      </c>
      <c r="B484" s="270">
        <v>113</v>
      </c>
      <c r="D484" s="451"/>
      <c r="E484" s="1214"/>
      <c r="F484" s="685" t="s">
        <v>668</v>
      </c>
      <c r="G484" s="1220" t="s">
        <v>687</v>
      </c>
      <c r="H484" s="1221"/>
      <c r="I484" s="296" t="s">
        <v>71</v>
      </c>
      <c r="J484" s="296" t="s">
        <v>221</v>
      </c>
      <c r="K484" s="297">
        <v>0.50549450549450547</v>
      </c>
      <c r="L484" s="298">
        <v>13.142857142857142</v>
      </c>
      <c r="M484" s="274"/>
      <c r="N484" s="299">
        <v>1.1000000000000001</v>
      </c>
      <c r="O484" s="300">
        <v>3.125E-2</v>
      </c>
      <c r="P484" s="344">
        <v>3.125E-2</v>
      </c>
      <c r="Q484" s="300">
        <v>1.75</v>
      </c>
      <c r="R484" s="300">
        <v>3.125E-2</v>
      </c>
      <c r="S484" s="300">
        <v>1.84375</v>
      </c>
      <c r="T484" s="300">
        <v>1.125</v>
      </c>
      <c r="U484" s="301">
        <v>1.7087500000000002</v>
      </c>
      <c r="V484" s="276"/>
      <c r="W484" s="302"/>
      <c r="X484" s="303"/>
      <c r="Y484" s="304"/>
      <c r="Z484" s="304"/>
      <c r="AA484" s="304"/>
      <c r="AB484" s="305"/>
      <c r="AC484" s="303"/>
      <c r="AD484" s="304"/>
      <c r="AE484" s="304"/>
      <c r="AF484" s="305"/>
      <c r="AG484" s="306"/>
      <c r="AH484" s="304"/>
      <c r="AI484" s="304"/>
      <c r="AJ484" s="305"/>
      <c r="AK484" s="303"/>
      <c r="AL484" s="304"/>
      <c r="AM484" s="307"/>
      <c r="AN484" s="649" t="s">
        <v>8116</v>
      </c>
      <c r="AO484" s="607" t="str">
        <f t="shared" si="15"/>
        <v>해당없음</v>
      </c>
      <c r="AP484" s="179" t="str">
        <f>IF(AN484="해당없음","해당없음",INDEX($W$5:$AL$5, MATCH("◎", $W484:AL484,0)))</f>
        <v>해당없음</v>
      </c>
      <c r="AQ484" s="16" t="str">
        <f t="shared" si="14"/>
        <v>0인</v>
      </c>
      <c r="AR484" s="1" t="s">
        <v>2</v>
      </c>
    </row>
    <row r="485" spans="1:44" ht="27.6" customHeight="1" x14ac:dyDescent="0.3">
      <c r="A485" s="33">
        <v>480</v>
      </c>
      <c r="B485" s="270">
        <v>115</v>
      </c>
      <c r="D485" s="451"/>
      <c r="E485" s="1121" t="s">
        <v>688</v>
      </c>
      <c r="F485" s="1123" t="s">
        <v>689</v>
      </c>
      <c r="G485" s="1124" t="s">
        <v>690</v>
      </c>
      <c r="H485" s="1228"/>
      <c r="I485" s="271" t="s">
        <v>27</v>
      </c>
      <c r="J485" s="271" t="s">
        <v>129</v>
      </c>
      <c r="K485" s="272">
        <v>4.666666666666667</v>
      </c>
      <c r="L485" s="273" t="s">
        <v>78</v>
      </c>
      <c r="M485" s="345"/>
      <c r="N485" s="310">
        <v>3.4285714285714284</v>
      </c>
      <c r="O485" s="311">
        <v>0</v>
      </c>
      <c r="P485" s="311">
        <v>0.6071428571428571</v>
      </c>
      <c r="Q485" s="311">
        <v>0</v>
      </c>
      <c r="R485" s="311">
        <v>3.1428571428571428</v>
      </c>
      <c r="S485" s="311">
        <v>3.75</v>
      </c>
      <c r="T485" s="311">
        <v>3.0714285714285716</v>
      </c>
      <c r="U485" s="312">
        <v>4.5785714285714292</v>
      </c>
      <c r="V485" s="276"/>
      <c r="W485" s="313"/>
      <c r="X485" s="314"/>
      <c r="Y485" s="315"/>
      <c r="Z485" s="315"/>
      <c r="AA485" s="315"/>
      <c r="AB485" s="316"/>
      <c r="AC485" s="314"/>
      <c r="AD485" s="315"/>
      <c r="AE485" s="315"/>
      <c r="AF485" s="316"/>
      <c r="AG485" s="317"/>
      <c r="AH485" s="315"/>
      <c r="AI485" s="315"/>
      <c r="AJ485" s="316"/>
      <c r="AK485" s="314"/>
      <c r="AL485" s="315"/>
      <c r="AM485" s="318"/>
      <c r="AN485" s="649" t="s">
        <v>8116</v>
      </c>
      <c r="AO485" s="607" t="str">
        <f t="shared" si="15"/>
        <v>해당없음</v>
      </c>
      <c r="AP485" s="179" t="str">
        <f>IF(AN485="해당없음","해당없음",INDEX($W$5:$AL$5, MATCH("◎", $W485:AL485,0)))</f>
        <v>해당없음</v>
      </c>
      <c r="AQ485" s="16" t="str">
        <f t="shared" si="14"/>
        <v>0인</v>
      </c>
      <c r="AR485" s="1" t="s">
        <v>2</v>
      </c>
    </row>
    <row r="486" spans="1:44" ht="27.6" customHeight="1" x14ac:dyDescent="0.3">
      <c r="A486" s="33">
        <v>481</v>
      </c>
      <c r="B486" s="270">
        <v>116</v>
      </c>
      <c r="D486" s="451"/>
      <c r="E486" s="1122"/>
      <c r="F486" s="1111"/>
      <c r="G486" s="1125" t="s">
        <v>691</v>
      </c>
      <c r="H486" s="1229"/>
      <c r="I486" s="230" t="s">
        <v>27</v>
      </c>
      <c r="J486" s="230" t="s">
        <v>176</v>
      </c>
      <c r="K486" s="283">
        <v>3</v>
      </c>
      <c r="L486" s="284" t="s">
        <v>78</v>
      </c>
      <c r="M486" s="274"/>
      <c r="N486" s="285">
        <v>3.0500000000000003</v>
      </c>
      <c r="O486" s="286">
        <v>0</v>
      </c>
      <c r="P486" s="286">
        <v>0.5</v>
      </c>
      <c r="Q486" s="286">
        <v>0</v>
      </c>
      <c r="R486" s="286">
        <v>2.3333333333333335</v>
      </c>
      <c r="S486" s="286">
        <v>2.8333333333333335</v>
      </c>
      <c r="T486" s="286">
        <v>2.8333333333333335</v>
      </c>
      <c r="U486" s="287">
        <v>4.0533333333333337</v>
      </c>
      <c r="V486" s="276"/>
      <c r="W486" s="288"/>
      <c r="X486" s="289"/>
      <c r="Y486" s="290"/>
      <c r="Z486" s="290"/>
      <c r="AA486" s="290"/>
      <c r="AB486" s="291"/>
      <c r="AC486" s="289"/>
      <c r="AD486" s="290"/>
      <c r="AE486" s="290"/>
      <c r="AF486" s="291"/>
      <c r="AG486" s="292"/>
      <c r="AH486" s="290"/>
      <c r="AI486" s="290"/>
      <c r="AJ486" s="291"/>
      <c r="AK486" s="289"/>
      <c r="AL486" s="290"/>
      <c r="AM486" s="293"/>
      <c r="AN486" s="649" t="s">
        <v>8116</v>
      </c>
      <c r="AO486" s="607" t="str">
        <f t="shared" si="15"/>
        <v>해당없음</v>
      </c>
      <c r="AP486" s="179" t="str">
        <f>IF(AN486="해당없음","해당없음",INDEX($W$5:$AL$5, MATCH("◎", $W486:AL486,0)))</f>
        <v>해당없음</v>
      </c>
      <c r="AQ486" s="16" t="str">
        <f t="shared" si="14"/>
        <v>0인</v>
      </c>
      <c r="AR486" s="1" t="s">
        <v>2</v>
      </c>
    </row>
    <row r="487" spans="1:44" ht="27.6" customHeight="1" x14ac:dyDescent="0.3">
      <c r="A487" s="33">
        <v>482</v>
      </c>
      <c r="B487" s="270">
        <v>117</v>
      </c>
      <c r="D487" s="451"/>
      <c r="E487" s="1122"/>
      <c r="F487" s="1111" t="s">
        <v>644</v>
      </c>
      <c r="G487" s="1125" t="s">
        <v>692</v>
      </c>
      <c r="H487" s="1229"/>
      <c r="I487" s="230" t="s">
        <v>27</v>
      </c>
      <c r="J487" s="230" t="s">
        <v>176</v>
      </c>
      <c r="K487" s="283">
        <v>7</v>
      </c>
      <c r="L487" s="284" t="s">
        <v>78</v>
      </c>
      <c r="M487" s="274"/>
      <c r="N487" s="285">
        <v>2.35</v>
      </c>
      <c r="O487" s="286">
        <v>0</v>
      </c>
      <c r="P487" s="286">
        <v>0</v>
      </c>
      <c r="Q487" s="286">
        <v>0</v>
      </c>
      <c r="R487" s="286">
        <v>3.1666666666666665</v>
      </c>
      <c r="S487" s="286">
        <v>3.1666666666666665</v>
      </c>
      <c r="T487" s="286">
        <v>3</v>
      </c>
      <c r="U487" s="287">
        <v>3.9733333333333332</v>
      </c>
      <c r="V487" s="276"/>
      <c r="W487" s="288"/>
      <c r="X487" s="289"/>
      <c r="Y487" s="290"/>
      <c r="Z487" s="290"/>
      <c r="AA487" s="290"/>
      <c r="AB487" s="291"/>
      <c r="AC487" s="289"/>
      <c r="AD487" s="290"/>
      <c r="AE487" s="290"/>
      <c r="AF487" s="291"/>
      <c r="AG487" s="292"/>
      <c r="AH487" s="290"/>
      <c r="AI487" s="290"/>
      <c r="AJ487" s="291"/>
      <c r="AK487" s="289"/>
      <c r="AL487" s="290"/>
      <c r="AM487" s="293"/>
      <c r="AN487" s="649" t="s">
        <v>8116</v>
      </c>
      <c r="AO487" s="607" t="str">
        <f t="shared" si="15"/>
        <v>해당없음</v>
      </c>
      <c r="AP487" s="179" t="str">
        <f>IF(AN487="해당없음","해당없음",INDEX($W$5:$AL$5, MATCH("◎", $W487:AL487,0)))</f>
        <v>해당없음</v>
      </c>
      <c r="AQ487" s="16" t="str">
        <f t="shared" si="14"/>
        <v>0인</v>
      </c>
      <c r="AR487" s="1" t="s">
        <v>2</v>
      </c>
    </row>
    <row r="488" spans="1:44" ht="27.6" customHeight="1" x14ac:dyDescent="0.3">
      <c r="A488" s="33">
        <v>483</v>
      </c>
      <c r="B488" s="270">
        <v>118</v>
      </c>
      <c r="D488" s="451"/>
      <c r="E488" s="1122"/>
      <c r="F488" s="1111"/>
      <c r="G488" s="1125" t="s">
        <v>693</v>
      </c>
      <c r="H488" s="1229"/>
      <c r="I488" s="230" t="s">
        <v>71</v>
      </c>
      <c r="J488" s="230" t="s">
        <v>259</v>
      </c>
      <c r="K488" s="283">
        <v>0.6875</v>
      </c>
      <c r="L488" s="295">
        <v>3.09375</v>
      </c>
      <c r="M488" s="274"/>
      <c r="N488" s="285">
        <v>0.9</v>
      </c>
      <c r="O488" s="286">
        <v>0</v>
      </c>
      <c r="P488" s="286">
        <v>0</v>
      </c>
      <c r="Q488" s="286">
        <v>1.5</v>
      </c>
      <c r="R488" s="286">
        <v>0</v>
      </c>
      <c r="S488" s="286">
        <v>1.5</v>
      </c>
      <c r="T488" s="286">
        <v>1</v>
      </c>
      <c r="U488" s="287">
        <v>1.46</v>
      </c>
      <c r="V488" s="276"/>
      <c r="W488" s="288"/>
      <c r="X488" s="289"/>
      <c r="Y488" s="290"/>
      <c r="Z488" s="290"/>
      <c r="AA488" s="290"/>
      <c r="AB488" s="291"/>
      <c r="AC488" s="289"/>
      <c r="AD488" s="290"/>
      <c r="AE488" s="290"/>
      <c r="AF488" s="291"/>
      <c r="AG488" s="292"/>
      <c r="AH488" s="290"/>
      <c r="AI488" s="290"/>
      <c r="AJ488" s="291"/>
      <c r="AK488" s="289"/>
      <c r="AL488" s="290"/>
      <c r="AM488" s="293"/>
      <c r="AN488" s="649" t="s">
        <v>8116</v>
      </c>
      <c r="AO488" s="607" t="str">
        <f t="shared" si="15"/>
        <v>해당없음</v>
      </c>
      <c r="AP488" s="179" t="str">
        <f>IF(AN488="해당없음","해당없음",INDEX($W$5:$AL$5, MATCH("◎", $W488:AL488,0)))</f>
        <v>해당없음</v>
      </c>
      <c r="AQ488" s="16" t="str">
        <f t="shared" si="14"/>
        <v>0인</v>
      </c>
      <c r="AR488" s="1" t="s">
        <v>2</v>
      </c>
    </row>
    <row r="489" spans="1:44" ht="27.6" customHeight="1" x14ac:dyDescent="0.3">
      <c r="A489" s="33">
        <v>484</v>
      </c>
      <c r="B489" s="270">
        <v>119</v>
      </c>
      <c r="D489" s="451"/>
      <c r="E489" s="1122"/>
      <c r="F489" s="1111"/>
      <c r="G489" s="1125" t="s">
        <v>694</v>
      </c>
      <c r="H489" s="1229"/>
      <c r="I489" s="230" t="s">
        <v>27</v>
      </c>
      <c r="J489" s="230" t="s">
        <v>176</v>
      </c>
      <c r="K489" s="283">
        <v>26.666666666666668</v>
      </c>
      <c r="L489" s="284" t="s">
        <v>78</v>
      </c>
      <c r="M489" s="274"/>
      <c r="N489" s="285">
        <v>2.4833333333333334</v>
      </c>
      <c r="O489" s="286">
        <v>0</v>
      </c>
      <c r="P489" s="286">
        <v>0</v>
      </c>
      <c r="Q489" s="286">
        <v>0</v>
      </c>
      <c r="R489" s="286">
        <v>2.6666666666666665</v>
      </c>
      <c r="S489" s="286">
        <v>2.6666666666666665</v>
      </c>
      <c r="T489" s="286">
        <v>2.8333333333333335</v>
      </c>
      <c r="U489" s="287">
        <v>3.7933333333333334</v>
      </c>
      <c r="V489" s="276"/>
      <c r="W489" s="288"/>
      <c r="X489" s="289"/>
      <c r="Y489" s="290"/>
      <c r="Z489" s="290"/>
      <c r="AA489" s="290"/>
      <c r="AB489" s="291"/>
      <c r="AC489" s="289"/>
      <c r="AD489" s="290"/>
      <c r="AE489" s="290"/>
      <c r="AF489" s="291"/>
      <c r="AG489" s="292"/>
      <c r="AH489" s="290"/>
      <c r="AI489" s="290"/>
      <c r="AJ489" s="291"/>
      <c r="AK489" s="289"/>
      <c r="AL489" s="290"/>
      <c r="AM489" s="293"/>
      <c r="AN489" s="649" t="s">
        <v>8116</v>
      </c>
      <c r="AO489" s="607" t="str">
        <f t="shared" si="15"/>
        <v>해당없음</v>
      </c>
      <c r="AP489" s="179" t="str">
        <f>IF(AN489="해당없음","해당없음",INDEX($W$5:$AL$5, MATCH("◎", $W489:AL489,0)))</f>
        <v>해당없음</v>
      </c>
      <c r="AQ489" s="16" t="str">
        <f t="shared" si="14"/>
        <v>0인</v>
      </c>
      <c r="AR489" s="1" t="s">
        <v>2</v>
      </c>
    </row>
    <row r="490" spans="1:44" ht="27.6" customHeight="1" x14ac:dyDescent="0.3">
      <c r="A490" s="33">
        <v>485</v>
      </c>
      <c r="B490" s="270">
        <v>120</v>
      </c>
      <c r="D490" s="451"/>
      <c r="E490" s="1122"/>
      <c r="F490" s="1111"/>
      <c r="G490" s="1125" t="s">
        <v>695</v>
      </c>
      <c r="H490" s="1229"/>
      <c r="I490" s="230" t="s">
        <v>27</v>
      </c>
      <c r="J490" s="230" t="s">
        <v>176</v>
      </c>
      <c r="K490" s="283">
        <v>7.25</v>
      </c>
      <c r="L490" s="284" t="s">
        <v>78</v>
      </c>
      <c r="M490" s="274"/>
      <c r="N490" s="285">
        <v>2.5500000000000003</v>
      </c>
      <c r="O490" s="286">
        <v>0</v>
      </c>
      <c r="P490" s="286">
        <v>0</v>
      </c>
      <c r="Q490" s="286">
        <v>0</v>
      </c>
      <c r="R490" s="286">
        <v>2.6666666666666665</v>
      </c>
      <c r="S490" s="286">
        <v>2.6666666666666665</v>
      </c>
      <c r="T490" s="286">
        <v>2.8333333333333335</v>
      </c>
      <c r="U490" s="287">
        <v>3.82</v>
      </c>
      <c r="V490" s="276"/>
      <c r="W490" s="288"/>
      <c r="X490" s="289"/>
      <c r="Y490" s="290"/>
      <c r="Z490" s="290"/>
      <c r="AA490" s="290"/>
      <c r="AB490" s="291"/>
      <c r="AC490" s="289"/>
      <c r="AD490" s="290"/>
      <c r="AE490" s="290"/>
      <c r="AF490" s="291"/>
      <c r="AG490" s="292"/>
      <c r="AH490" s="290"/>
      <c r="AI490" s="290"/>
      <c r="AJ490" s="291"/>
      <c r="AK490" s="289"/>
      <c r="AL490" s="290"/>
      <c r="AM490" s="293"/>
      <c r="AN490" s="649" t="s">
        <v>8116</v>
      </c>
      <c r="AO490" s="607" t="str">
        <f t="shared" si="15"/>
        <v>해당없음</v>
      </c>
      <c r="AP490" s="179" t="str">
        <f>IF(AN490="해당없음","해당없음",INDEX($W$5:$AL$5, MATCH("◎", $W490:AL490,0)))</f>
        <v>해당없음</v>
      </c>
      <c r="AQ490" s="16" t="str">
        <f t="shared" si="14"/>
        <v>0인</v>
      </c>
      <c r="AR490" s="1" t="s">
        <v>2</v>
      </c>
    </row>
    <row r="491" spans="1:44" ht="27.6" customHeight="1" x14ac:dyDescent="0.3">
      <c r="A491" s="33">
        <v>486</v>
      </c>
      <c r="B491" s="270">
        <v>121</v>
      </c>
      <c r="D491" s="451"/>
      <c r="E491" s="1122"/>
      <c r="F491" s="1111"/>
      <c r="G491" s="675" t="s">
        <v>696</v>
      </c>
      <c r="H491" s="720" t="s">
        <v>697</v>
      </c>
      <c r="I491" s="230" t="s">
        <v>27</v>
      </c>
      <c r="J491" s="230" t="s">
        <v>176</v>
      </c>
      <c r="K491" s="283">
        <v>3.25</v>
      </c>
      <c r="L491" s="284" t="s">
        <v>78</v>
      </c>
      <c r="M491" s="274"/>
      <c r="N491" s="285">
        <v>2.1333333333333333</v>
      </c>
      <c r="O491" s="286">
        <v>0</v>
      </c>
      <c r="P491" s="286">
        <v>0</v>
      </c>
      <c r="Q491" s="286">
        <v>0</v>
      </c>
      <c r="R491" s="286">
        <v>2.6666666666666665</v>
      </c>
      <c r="S491" s="286">
        <v>2.6666666666666665</v>
      </c>
      <c r="T491" s="286">
        <v>2.6666666666666665</v>
      </c>
      <c r="U491" s="287">
        <v>3.52</v>
      </c>
      <c r="V491" s="333"/>
      <c r="W491" s="288"/>
      <c r="X491" s="289"/>
      <c r="Y491" s="290"/>
      <c r="Z491" s="290"/>
      <c r="AA491" s="290"/>
      <c r="AB491" s="291"/>
      <c r="AC491" s="289"/>
      <c r="AD491" s="290"/>
      <c r="AE491" s="290"/>
      <c r="AF491" s="291"/>
      <c r="AG491" s="292"/>
      <c r="AH491" s="290"/>
      <c r="AI491" s="290"/>
      <c r="AJ491" s="291"/>
      <c r="AK491" s="289"/>
      <c r="AL491" s="290"/>
      <c r="AM491" s="293"/>
      <c r="AN491" s="649" t="s">
        <v>8116</v>
      </c>
      <c r="AO491" s="607" t="str">
        <f t="shared" si="15"/>
        <v>해당없음</v>
      </c>
      <c r="AP491" s="179" t="str">
        <f>IF(AN491="해당없음","해당없음",INDEX($W$5:$AL$5, MATCH("◎", $W491:AL491,0)))</f>
        <v>해당없음</v>
      </c>
      <c r="AQ491" s="16" t="str">
        <f t="shared" si="14"/>
        <v>0인</v>
      </c>
      <c r="AR491" s="1" t="s">
        <v>2</v>
      </c>
    </row>
    <row r="492" spans="1:44" ht="27.6" customHeight="1" x14ac:dyDescent="0.3">
      <c r="A492" s="33">
        <v>487</v>
      </c>
      <c r="B492" s="270">
        <v>123</v>
      </c>
      <c r="D492" s="451"/>
      <c r="E492" s="1122"/>
      <c r="F492" s="1111"/>
      <c r="G492" s="1125" t="s">
        <v>698</v>
      </c>
      <c r="H492" s="1229"/>
      <c r="I492" s="230" t="s">
        <v>27</v>
      </c>
      <c r="J492" s="230" t="s">
        <v>259</v>
      </c>
      <c r="K492" s="283">
        <v>1.1481481481481481</v>
      </c>
      <c r="L492" s="295">
        <v>5.166666666666667</v>
      </c>
      <c r="M492" s="345"/>
      <c r="N492" s="285">
        <v>2.0571428571428574</v>
      </c>
      <c r="O492" s="286">
        <v>0</v>
      </c>
      <c r="P492" s="286">
        <v>7.1428571428571425E-2</v>
      </c>
      <c r="Q492" s="286">
        <v>0</v>
      </c>
      <c r="R492" s="286">
        <v>3.0714285714285716</v>
      </c>
      <c r="S492" s="286">
        <v>3.1428571428571428</v>
      </c>
      <c r="T492" s="286">
        <v>2.0714285714285716</v>
      </c>
      <c r="U492" s="287">
        <v>3.1085714285714285</v>
      </c>
      <c r="V492" s="333"/>
      <c r="W492" s="288"/>
      <c r="X492" s="289"/>
      <c r="Y492" s="290"/>
      <c r="Z492" s="290"/>
      <c r="AA492" s="290"/>
      <c r="AB492" s="291"/>
      <c r="AC492" s="289"/>
      <c r="AD492" s="290"/>
      <c r="AE492" s="290"/>
      <c r="AF492" s="291"/>
      <c r="AG492" s="292"/>
      <c r="AH492" s="290"/>
      <c r="AI492" s="290"/>
      <c r="AJ492" s="291"/>
      <c r="AK492" s="289"/>
      <c r="AL492" s="290"/>
      <c r="AM492" s="293"/>
      <c r="AN492" s="649" t="s">
        <v>8116</v>
      </c>
      <c r="AO492" s="607" t="str">
        <f t="shared" si="15"/>
        <v>해당없음</v>
      </c>
      <c r="AP492" s="179" t="str">
        <f>IF(AN492="해당없음","해당없음",INDEX($W$5:$AL$5, MATCH("◎", $W492:AL492,0)))</f>
        <v>해당없음</v>
      </c>
      <c r="AQ492" s="16" t="str">
        <f t="shared" si="14"/>
        <v>0인</v>
      </c>
      <c r="AR492" s="1" t="s">
        <v>2</v>
      </c>
    </row>
    <row r="493" spans="1:44" ht="27.6" customHeight="1" x14ac:dyDescent="0.3">
      <c r="A493" s="33">
        <v>488</v>
      </c>
      <c r="B493" s="270">
        <v>124</v>
      </c>
      <c r="D493" s="451"/>
      <c r="E493" s="1122"/>
      <c r="F493" s="1111"/>
      <c r="G493" s="1125" t="s">
        <v>699</v>
      </c>
      <c r="H493" s="1229"/>
      <c r="I493" s="230" t="s">
        <v>27</v>
      </c>
      <c r="J493" s="230" t="s">
        <v>259</v>
      </c>
      <c r="K493" s="283">
        <v>0.88888888888888884</v>
      </c>
      <c r="L493" s="295">
        <v>4</v>
      </c>
      <c r="M493" s="274"/>
      <c r="N493" s="285">
        <v>2.3857142857142857</v>
      </c>
      <c r="O493" s="286">
        <v>0</v>
      </c>
      <c r="P493" s="286">
        <v>7.1428571428571425E-2</v>
      </c>
      <c r="Q493" s="286">
        <v>0</v>
      </c>
      <c r="R493" s="286">
        <v>2.6428571428571428</v>
      </c>
      <c r="S493" s="286">
        <v>2.7142857142857144</v>
      </c>
      <c r="T493" s="286">
        <v>1.9642857142857142</v>
      </c>
      <c r="U493" s="287">
        <v>3.0685714285714285</v>
      </c>
      <c r="V493" s="333"/>
      <c r="W493" s="288"/>
      <c r="X493" s="289"/>
      <c r="Y493" s="290"/>
      <c r="Z493" s="290"/>
      <c r="AA493" s="290"/>
      <c r="AB493" s="291"/>
      <c r="AC493" s="289"/>
      <c r="AD493" s="290"/>
      <c r="AE493" s="290"/>
      <c r="AF493" s="291"/>
      <c r="AG493" s="292"/>
      <c r="AH493" s="290"/>
      <c r="AI493" s="290"/>
      <c r="AJ493" s="291"/>
      <c r="AK493" s="289"/>
      <c r="AL493" s="290"/>
      <c r="AM493" s="293"/>
      <c r="AN493" s="649" t="s">
        <v>8116</v>
      </c>
      <c r="AO493" s="607" t="str">
        <f t="shared" si="15"/>
        <v>해당없음</v>
      </c>
      <c r="AP493" s="179" t="str">
        <f>IF(AN493="해당없음","해당없음",INDEX($W$5:$AL$5, MATCH("◎", $W493:AL493,0)))</f>
        <v>해당없음</v>
      </c>
      <c r="AQ493" s="16" t="str">
        <f t="shared" si="14"/>
        <v>0인</v>
      </c>
      <c r="AR493" s="1" t="s">
        <v>2</v>
      </c>
    </row>
    <row r="494" spans="1:44" ht="27.6" customHeight="1" x14ac:dyDescent="0.3">
      <c r="A494" s="33">
        <v>489</v>
      </c>
      <c r="B494" s="270">
        <v>125</v>
      </c>
      <c r="D494" s="451"/>
      <c r="E494" s="1122"/>
      <c r="F494" s="1236" t="s">
        <v>700</v>
      </c>
      <c r="G494" s="1150" t="s">
        <v>701</v>
      </c>
      <c r="H494" s="1187"/>
      <c r="I494" s="230" t="s">
        <v>27</v>
      </c>
      <c r="J494" s="230" t="s">
        <v>176</v>
      </c>
      <c r="K494" s="283">
        <v>1.8333333333333333</v>
      </c>
      <c r="L494" s="284" t="s">
        <v>78</v>
      </c>
      <c r="M494" s="320"/>
      <c r="N494" s="285">
        <v>2.6100000000000003</v>
      </c>
      <c r="O494" s="286">
        <v>0</v>
      </c>
      <c r="P494" s="286">
        <v>0.1</v>
      </c>
      <c r="Q494" s="286">
        <v>0</v>
      </c>
      <c r="R494" s="286">
        <v>2</v>
      </c>
      <c r="S494" s="286">
        <v>2.1</v>
      </c>
      <c r="T494" s="286">
        <v>2.2000000000000002</v>
      </c>
      <c r="U494" s="287">
        <v>3.2240000000000002</v>
      </c>
      <c r="V494" s="333"/>
      <c r="W494" s="288"/>
      <c r="X494" s="289"/>
      <c r="Y494" s="290"/>
      <c r="Z494" s="290"/>
      <c r="AA494" s="290"/>
      <c r="AB494" s="291"/>
      <c r="AC494" s="289"/>
      <c r="AD494" s="290"/>
      <c r="AE494" s="290"/>
      <c r="AF494" s="291"/>
      <c r="AG494" s="292"/>
      <c r="AH494" s="290"/>
      <c r="AI494" s="290"/>
      <c r="AJ494" s="291"/>
      <c r="AK494" s="289"/>
      <c r="AL494" s="290"/>
      <c r="AM494" s="293"/>
      <c r="AN494" s="649" t="s">
        <v>8116</v>
      </c>
      <c r="AO494" s="607" t="str">
        <f t="shared" si="15"/>
        <v>해당없음</v>
      </c>
      <c r="AP494" s="179" t="str">
        <f>IF(AN494="해당없음","해당없음",INDEX($W$5:$AL$5, MATCH("◎", $W494:AL494,0)))</f>
        <v>해당없음</v>
      </c>
      <c r="AQ494" s="16" t="str">
        <f t="shared" si="14"/>
        <v>0인</v>
      </c>
      <c r="AR494" s="1" t="s">
        <v>2</v>
      </c>
    </row>
    <row r="495" spans="1:44" ht="27.6" customHeight="1" x14ac:dyDescent="0.3">
      <c r="A495" s="33">
        <v>490</v>
      </c>
      <c r="B495" s="270">
        <v>126</v>
      </c>
      <c r="D495" s="451"/>
      <c r="E495" s="1122"/>
      <c r="F495" s="1236"/>
      <c r="G495" s="1150" t="s">
        <v>702</v>
      </c>
      <c r="H495" s="1187"/>
      <c r="I495" s="230" t="s">
        <v>27</v>
      </c>
      <c r="J495" s="230" t="s">
        <v>43</v>
      </c>
      <c r="K495" s="283">
        <v>2.2000000000000002</v>
      </c>
      <c r="L495" s="284" t="s">
        <v>78</v>
      </c>
      <c r="M495" s="346"/>
      <c r="N495" s="285">
        <v>2.0300000000000002</v>
      </c>
      <c r="O495" s="286">
        <v>0</v>
      </c>
      <c r="P495" s="286">
        <v>0.1</v>
      </c>
      <c r="Q495" s="286">
        <v>0</v>
      </c>
      <c r="R495" s="286">
        <v>2.2000000000000002</v>
      </c>
      <c r="S495" s="286">
        <v>2.2999999999999998</v>
      </c>
      <c r="T495" s="286">
        <v>2</v>
      </c>
      <c r="U495" s="287">
        <v>2.8719999999999999</v>
      </c>
      <c r="V495" s="276"/>
      <c r="W495" s="288"/>
      <c r="X495" s="289"/>
      <c r="Y495" s="290"/>
      <c r="Z495" s="290"/>
      <c r="AA495" s="290"/>
      <c r="AB495" s="291"/>
      <c r="AC495" s="289"/>
      <c r="AD495" s="290"/>
      <c r="AE495" s="290"/>
      <c r="AF495" s="291"/>
      <c r="AG495" s="292"/>
      <c r="AH495" s="290"/>
      <c r="AI495" s="290"/>
      <c r="AJ495" s="291"/>
      <c r="AK495" s="289"/>
      <c r="AL495" s="290"/>
      <c r="AM495" s="293"/>
      <c r="AN495" s="649" t="s">
        <v>8116</v>
      </c>
      <c r="AO495" s="607" t="str">
        <f t="shared" si="15"/>
        <v>해당없음</v>
      </c>
      <c r="AP495" s="179" t="str">
        <f>IF(AN495="해당없음","해당없음",INDEX($W$5:$AL$5, MATCH("◎", $W495:AL495,0)))</f>
        <v>해당없음</v>
      </c>
      <c r="AQ495" s="16" t="str">
        <f t="shared" si="14"/>
        <v>0인</v>
      </c>
      <c r="AR495" s="1" t="s">
        <v>2</v>
      </c>
    </row>
    <row r="496" spans="1:44" ht="27.6" customHeight="1" x14ac:dyDescent="0.3">
      <c r="A496" s="33">
        <v>491</v>
      </c>
      <c r="B496" s="270">
        <v>127</v>
      </c>
      <c r="D496" s="451"/>
      <c r="E496" s="1122"/>
      <c r="F496" s="1236"/>
      <c r="G496" s="1150" t="s">
        <v>703</v>
      </c>
      <c r="H496" s="1187"/>
      <c r="I496" s="230" t="s">
        <v>27</v>
      </c>
      <c r="J496" s="230" t="s">
        <v>176</v>
      </c>
      <c r="K496" s="283">
        <v>1.6666666666666667</v>
      </c>
      <c r="L496" s="284" t="s">
        <v>78</v>
      </c>
      <c r="M496" s="320"/>
      <c r="N496" s="285">
        <v>2.3600000000000003</v>
      </c>
      <c r="O496" s="286">
        <v>0</v>
      </c>
      <c r="P496" s="286">
        <v>0.2</v>
      </c>
      <c r="Q496" s="286">
        <v>0</v>
      </c>
      <c r="R496" s="286">
        <v>2</v>
      </c>
      <c r="S496" s="286">
        <v>2.2000000000000002</v>
      </c>
      <c r="T496" s="286">
        <v>2.1</v>
      </c>
      <c r="U496" s="287">
        <v>3.0640000000000005</v>
      </c>
      <c r="V496" s="276"/>
      <c r="W496" s="288"/>
      <c r="X496" s="289"/>
      <c r="Y496" s="290"/>
      <c r="Z496" s="290"/>
      <c r="AA496" s="290"/>
      <c r="AB496" s="291"/>
      <c r="AC496" s="289"/>
      <c r="AD496" s="290"/>
      <c r="AE496" s="290"/>
      <c r="AF496" s="291"/>
      <c r="AG496" s="292"/>
      <c r="AH496" s="290"/>
      <c r="AI496" s="290"/>
      <c r="AJ496" s="291"/>
      <c r="AK496" s="289"/>
      <c r="AL496" s="290"/>
      <c r="AM496" s="293"/>
      <c r="AN496" s="649" t="s">
        <v>8116</v>
      </c>
      <c r="AO496" s="607" t="str">
        <f t="shared" si="15"/>
        <v>해당없음</v>
      </c>
      <c r="AP496" s="179" t="str">
        <f>IF(AN496="해당없음","해당없음",INDEX($W$5:$AL$5, MATCH("◎", $W496:AL496,0)))</f>
        <v>해당없음</v>
      </c>
      <c r="AQ496" s="16" t="str">
        <f t="shared" si="14"/>
        <v>0인</v>
      </c>
      <c r="AR496" s="1" t="s">
        <v>2</v>
      </c>
    </row>
    <row r="497" spans="1:44" ht="27.6" customHeight="1" x14ac:dyDescent="0.3">
      <c r="A497" s="33">
        <v>492</v>
      </c>
      <c r="B497" s="270">
        <v>128</v>
      </c>
      <c r="D497" s="451"/>
      <c r="E497" s="1122"/>
      <c r="F497" s="1236"/>
      <c r="G497" s="1150" t="s">
        <v>704</v>
      </c>
      <c r="H497" s="1187"/>
      <c r="I497" s="230" t="s">
        <v>56</v>
      </c>
      <c r="J497" s="230" t="s">
        <v>183</v>
      </c>
      <c r="K497" s="294" t="s">
        <v>78</v>
      </c>
      <c r="L497" s="295">
        <v>36.777777777777779</v>
      </c>
      <c r="M497" s="320"/>
      <c r="N497" s="285">
        <v>2.31</v>
      </c>
      <c r="O497" s="286">
        <v>0</v>
      </c>
      <c r="P497" s="286">
        <v>0.1</v>
      </c>
      <c r="Q497" s="286">
        <v>0</v>
      </c>
      <c r="R497" s="286">
        <v>2</v>
      </c>
      <c r="S497" s="286">
        <v>2.1</v>
      </c>
      <c r="T497" s="286">
        <v>2</v>
      </c>
      <c r="U497" s="287">
        <v>2.944</v>
      </c>
      <c r="V497" s="276"/>
      <c r="W497" s="288"/>
      <c r="X497" s="289"/>
      <c r="Y497" s="290"/>
      <c r="Z497" s="290"/>
      <c r="AA497" s="290"/>
      <c r="AB497" s="291"/>
      <c r="AC497" s="289"/>
      <c r="AD497" s="290"/>
      <c r="AE497" s="290"/>
      <c r="AF497" s="291"/>
      <c r="AG497" s="292"/>
      <c r="AH497" s="290"/>
      <c r="AI497" s="290"/>
      <c r="AJ497" s="291"/>
      <c r="AK497" s="289"/>
      <c r="AL497" s="290"/>
      <c r="AM497" s="293"/>
      <c r="AN497" s="649" t="s">
        <v>8116</v>
      </c>
      <c r="AO497" s="607" t="str">
        <f t="shared" si="15"/>
        <v>해당없음</v>
      </c>
      <c r="AP497" s="179" t="str">
        <f>IF(AN497="해당없음","해당없음",INDEX($W$5:$AL$5, MATCH("◎", $W497:AL497,0)))</f>
        <v>해당없음</v>
      </c>
      <c r="AQ497" s="16" t="str">
        <f t="shared" si="14"/>
        <v>0인</v>
      </c>
      <c r="AR497" s="1" t="s">
        <v>2</v>
      </c>
    </row>
    <row r="498" spans="1:44" ht="27.6" customHeight="1" x14ac:dyDescent="0.3">
      <c r="A498" s="33">
        <v>493</v>
      </c>
      <c r="B498" s="270">
        <v>129</v>
      </c>
      <c r="D498" s="451"/>
      <c r="E498" s="1122"/>
      <c r="F498" s="1236"/>
      <c r="G498" s="1150" t="s">
        <v>705</v>
      </c>
      <c r="H498" s="1187"/>
      <c r="I498" s="230" t="s">
        <v>27</v>
      </c>
      <c r="J498" s="230" t="s">
        <v>183</v>
      </c>
      <c r="K498" s="294" t="s">
        <v>78</v>
      </c>
      <c r="L498" s="295">
        <v>1.8888888888888891</v>
      </c>
      <c r="M498" s="320"/>
      <c r="N498" s="285">
        <v>2.3600000000000003</v>
      </c>
      <c r="O498" s="286">
        <v>0</v>
      </c>
      <c r="P498" s="286">
        <v>0.1</v>
      </c>
      <c r="Q498" s="286">
        <v>0</v>
      </c>
      <c r="R498" s="286">
        <v>2</v>
      </c>
      <c r="S498" s="286">
        <v>2.1</v>
      </c>
      <c r="T498" s="286">
        <v>2.2000000000000002</v>
      </c>
      <c r="U498" s="287">
        <v>3.1240000000000006</v>
      </c>
      <c r="V498" s="276"/>
      <c r="W498" s="288"/>
      <c r="X498" s="289"/>
      <c r="Y498" s="290"/>
      <c r="Z498" s="290"/>
      <c r="AA498" s="290"/>
      <c r="AB498" s="291"/>
      <c r="AC498" s="289"/>
      <c r="AD498" s="290"/>
      <c r="AE498" s="290"/>
      <c r="AF498" s="291"/>
      <c r="AG498" s="292"/>
      <c r="AH498" s="290"/>
      <c r="AI498" s="290"/>
      <c r="AJ498" s="291"/>
      <c r="AK498" s="289"/>
      <c r="AL498" s="290"/>
      <c r="AM498" s="293"/>
      <c r="AN498" s="649" t="s">
        <v>8116</v>
      </c>
      <c r="AO498" s="607" t="str">
        <f t="shared" si="15"/>
        <v>해당없음</v>
      </c>
      <c r="AP498" s="179" t="str">
        <f>IF(AN498="해당없음","해당없음",INDEX($W$5:$AL$5, MATCH("◎", $W498:AL498,0)))</f>
        <v>해당없음</v>
      </c>
      <c r="AQ498" s="16" t="str">
        <f t="shared" si="14"/>
        <v>0인</v>
      </c>
      <c r="AR498" s="1" t="s">
        <v>2</v>
      </c>
    </row>
    <row r="499" spans="1:44" ht="27.6" customHeight="1" x14ac:dyDescent="0.3">
      <c r="A499" s="33">
        <v>494</v>
      </c>
      <c r="B499" s="270">
        <v>130</v>
      </c>
      <c r="D499" s="451"/>
      <c r="E499" s="1122"/>
      <c r="F499" s="1236"/>
      <c r="G499" s="1150" t="s">
        <v>706</v>
      </c>
      <c r="H499" s="1187"/>
      <c r="I499" s="230" t="s">
        <v>27</v>
      </c>
      <c r="J499" s="230" t="s">
        <v>183</v>
      </c>
      <c r="K499" s="294" t="s">
        <v>78</v>
      </c>
      <c r="L499" s="295">
        <v>3.0555555555555554</v>
      </c>
      <c r="M499" s="320"/>
      <c r="N499" s="285">
        <v>2.31</v>
      </c>
      <c r="O499" s="286">
        <v>0</v>
      </c>
      <c r="P499" s="286">
        <v>0.1</v>
      </c>
      <c r="Q499" s="286">
        <v>0</v>
      </c>
      <c r="R499" s="286">
        <v>2.0499999999999998</v>
      </c>
      <c r="S499" s="286">
        <v>2.15</v>
      </c>
      <c r="T499" s="286">
        <v>2.35</v>
      </c>
      <c r="U499" s="287">
        <v>3.234</v>
      </c>
      <c r="V499" s="276"/>
      <c r="W499" s="288"/>
      <c r="X499" s="289"/>
      <c r="Y499" s="290"/>
      <c r="Z499" s="290"/>
      <c r="AA499" s="290"/>
      <c r="AB499" s="291"/>
      <c r="AC499" s="289"/>
      <c r="AD499" s="290"/>
      <c r="AE499" s="290"/>
      <c r="AF499" s="291"/>
      <c r="AG499" s="292"/>
      <c r="AH499" s="290"/>
      <c r="AI499" s="290"/>
      <c r="AJ499" s="291"/>
      <c r="AK499" s="289"/>
      <c r="AL499" s="290"/>
      <c r="AM499" s="293"/>
      <c r="AN499" s="649" t="s">
        <v>8116</v>
      </c>
      <c r="AO499" s="607" t="str">
        <f t="shared" si="15"/>
        <v>해당없음</v>
      </c>
      <c r="AP499" s="179" t="str">
        <f>IF(AN499="해당없음","해당없음",INDEX($W$5:$AL$5, MATCH("◎", $W499:AL499,0)))</f>
        <v>해당없음</v>
      </c>
      <c r="AQ499" s="16" t="str">
        <f t="shared" si="14"/>
        <v>0인</v>
      </c>
      <c r="AR499" s="1" t="s">
        <v>2</v>
      </c>
    </row>
    <row r="500" spans="1:44" ht="27.6" customHeight="1" x14ac:dyDescent="0.3">
      <c r="A500" s="33">
        <v>495</v>
      </c>
      <c r="B500" s="270">
        <v>131</v>
      </c>
      <c r="D500" s="451"/>
      <c r="E500" s="1122"/>
      <c r="F500" s="1236"/>
      <c r="G500" s="1150" t="s">
        <v>707</v>
      </c>
      <c r="H500" s="1187"/>
      <c r="I500" s="230" t="s">
        <v>27</v>
      </c>
      <c r="J500" s="230" t="s">
        <v>176</v>
      </c>
      <c r="K500" s="283">
        <v>2</v>
      </c>
      <c r="L500" s="284" t="s">
        <v>78</v>
      </c>
      <c r="M500" s="320"/>
      <c r="N500" s="285">
        <v>2.1100000000000003</v>
      </c>
      <c r="O500" s="286">
        <v>0</v>
      </c>
      <c r="P500" s="286">
        <v>0.1</v>
      </c>
      <c r="Q500" s="286">
        <v>0</v>
      </c>
      <c r="R500" s="286">
        <v>2</v>
      </c>
      <c r="S500" s="286">
        <v>2.1</v>
      </c>
      <c r="T500" s="286">
        <v>2.2000000000000002</v>
      </c>
      <c r="U500" s="287">
        <v>3.0240000000000005</v>
      </c>
      <c r="V500" s="276"/>
      <c r="W500" s="288"/>
      <c r="X500" s="289"/>
      <c r="Y500" s="290"/>
      <c r="Z500" s="290"/>
      <c r="AA500" s="290"/>
      <c r="AB500" s="291"/>
      <c r="AC500" s="289"/>
      <c r="AD500" s="290"/>
      <c r="AE500" s="290"/>
      <c r="AF500" s="291"/>
      <c r="AG500" s="292"/>
      <c r="AH500" s="290"/>
      <c r="AI500" s="290"/>
      <c r="AJ500" s="291"/>
      <c r="AK500" s="289"/>
      <c r="AL500" s="290"/>
      <c r="AM500" s="293"/>
      <c r="AN500" s="649" t="s">
        <v>8116</v>
      </c>
      <c r="AO500" s="607" t="str">
        <f t="shared" si="15"/>
        <v>해당없음</v>
      </c>
      <c r="AP500" s="179" t="str">
        <f>IF(AN500="해당없음","해당없음",INDEX($W$5:$AL$5, MATCH("◎", $W500:AL500,0)))</f>
        <v>해당없음</v>
      </c>
      <c r="AQ500" s="16" t="str">
        <f t="shared" si="14"/>
        <v>0인</v>
      </c>
      <c r="AR500" s="1" t="s">
        <v>2</v>
      </c>
    </row>
    <row r="501" spans="1:44" ht="27.6" customHeight="1" x14ac:dyDescent="0.3">
      <c r="A501" s="33">
        <v>496</v>
      </c>
      <c r="B501" s="270">
        <v>132</v>
      </c>
      <c r="D501" s="451"/>
      <c r="E501" s="1122"/>
      <c r="F501" s="1236"/>
      <c r="G501" s="1150" t="s">
        <v>708</v>
      </c>
      <c r="H501" s="1187"/>
      <c r="I501" s="230" t="s">
        <v>27</v>
      </c>
      <c r="J501" s="230" t="s">
        <v>176</v>
      </c>
      <c r="K501" s="283">
        <v>1.1666666666666667</v>
      </c>
      <c r="L501" s="284" t="s">
        <v>78</v>
      </c>
      <c r="M501" s="320"/>
      <c r="N501" s="285">
        <v>2.0100000000000002</v>
      </c>
      <c r="O501" s="286">
        <v>0</v>
      </c>
      <c r="P501" s="286">
        <v>0</v>
      </c>
      <c r="Q501" s="286">
        <v>0</v>
      </c>
      <c r="R501" s="286">
        <v>2</v>
      </c>
      <c r="S501" s="286">
        <v>2</v>
      </c>
      <c r="T501" s="286">
        <v>2.2000000000000002</v>
      </c>
      <c r="U501" s="287">
        <v>2.9640000000000004</v>
      </c>
      <c r="V501" s="276"/>
      <c r="W501" s="288"/>
      <c r="X501" s="289"/>
      <c r="Y501" s="290"/>
      <c r="Z501" s="290"/>
      <c r="AA501" s="290"/>
      <c r="AB501" s="291"/>
      <c r="AC501" s="289"/>
      <c r="AD501" s="290"/>
      <c r="AE501" s="290"/>
      <c r="AF501" s="291"/>
      <c r="AG501" s="292"/>
      <c r="AH501" s="290"/>
      <c r="AI501" s="290"/>
      <c r="AJ501" s="291"/>
      <c r="AK501" s="289"/>
      <c r="AL501" s="290"/>
      <c r="AM501" s="293"/>
      <c r="AN501" s="649" t="s">
        <v>8116</v>
      </c>
      <c r="AO501" s="607" t="str">
        <f t="shared" si="15"/>
        <v>해당없음</v>
      </c>
      <c r="AP501" s="179" t="str">
        <f>IF(AN501="해당없음","해당없음",INDEX($W$5:$AL$5, MATCH("◎", $W501:AL501,0)))</f>
        <v>해당없음</v>
      </c>
      <c r="AQ501" s="16" t="str">
        <f t="shared" si="14"/>
        <v>0인</v>
      </c>
      <c r="AR501" s="1" t="s">
        <v>2</v>
      </c>
    </row>
    <row r="502" spans="1:44" ht="27.6" customHeight="1" x14ac:dyDescent="0.3">
      <c r="A502" s="33">
        <v>497</v>
      </c>
      <c r="B502" s="270">
        <v>133</v>
      </c>
      <c r="D502" s="451"/>
      <c r="E502" s="1122"/>
      <c r="F502" s="1236"/>
      <c r="G502" s="1150" t="s">
        <v>709</v>
      </c>
      <c r="H502" s="1187"/>
      <c r="I502" s="230" t="s">
        <v>27</v>
      </c>
      <c r="J502" s="230" t="s">
        <v>129</v>
      </c>
      <c r="K502" s="283">
        <v>1.53</v>
      </c>
      <c r="L502" s="284" t="s">
        <v>78</v>
      </c>
      <c r="M502" s="320"/>
      <c r="N502" s="285">
        <v>2.21</v>
      </c>
      <c r="O502" s="286">
        <v>0</v>
      </c>
      <c r="P502" s="286">
        <v>0.1</v>
      </c>
      <c r="Q502" s="286">
        <v>0</v>
      </c>
      <c r="R502" s="286">
        <v>2</v>
      </c>
      <c r="S502" s="286">
        <v>2.1</v>
      </c>
      <c r="T502" s="286">
        <v>2.2000000000000002</v>
      </c>
      <c r="U502" s="287">
        <v>3.0640000000000001</v>
      </c>
      <c r="V502" s="276"/>
      <c r="W502" s="288"/>
      <c r="X502" s="289"/>
      <c r="Y502" s="290"/>
      <c r="Z502" s="290"/>
      <c r="AA502" s="290"/>
      <c r="AB502" s="291"/>
      <c r="AC502" s="289"/>
      <c r="AD502" s="290"/>
      <c r="AE502" s="290"/>
      <c r="AF502" s="291"/>
      <c r="AG502" s="292"/>
      <c r="AH502" s="290"/>
      <c r="AI502" s="290"/>
      <c r="AJ502" s="291"/>
      <c r="AK502" s="289"/>
      <c r="AL502" s="290"/>
      <c r="AM502" s="293"/>
      <c r="AN502" s="649" t="s">
        <v>8116</v>
      </c>
      <c r="AO502" s="607" t="str">
        <f t="shared" si="15"/>
        <v>해당없음</v>
      </c>
      <c r="AP502" s="179" t="str">
        <f>IF(AN502="해당없음","해당없음",INDEX($W$5:$AL$5, MATCH("◎", $W502:AL502,0)))</f>
        <v>해당없음</v>
      </c>
      <c r="AQ502" s="16" t="str">
        <f t="shared" si="14"/>
        <v>0인</v>
      </c>
      <c r="AR502" s="1" t="s">
        <v>2</v>
      </c>
    </row>
    <row r="503" spans="1:44" ht="27.6" customHeight="1" x14ac:dyDescent="0.3">
      <c r="A503" s="33">
        <v>498</v>
      </c>
      <c r="B503" s="270">
        <v>134</v>
      </c>
      <c r="D503" s="451"/>
      <c r="E503" s="1122"/>
      <c r="F503" s="1236" t="s">
        <v>706</v>
      </c>
      <c r="G503" s="675" t="s">
        <v>710</v>
      </c>
      <c r="H503" s="720" t="s">
        <v>711</v>
      </c>
      <c r="I503" s="230" t="s">
        <v>27</v>
      </c>
      <c r="J503" s="230" t="s">
        <v>183</v>
      </c>
      <c r="K503" s="294" t="s">
        <v>78</v>
      </c>
      <c r="L503" s="295">
        <v>2.0555555555555558</v>
      </c>
      <c r="M503" s="320"/>
      <c r="N503" s="285">
        <v>2.4714285714285715</v>
      </c>
      <c r="O503" s="286">
        <v>0</v>
      </c>
      <c r="P503" s="286">
        <v>0</v>
      </c>
      <c r="Q503" s="286">
        <v>0</v>
      </c>
      <c r="R503" s="286">
        <v>2.7142857142857144</v>
      </c>
      <c r="S503" s="286">
        <v>2.7142857142857144</v>
      </c>
      <c r="T503" s="286">
        <v>2.3928571428571428</v>
      </c>
      <c r="U503" s="287">
        <v>3.4457142857142857</v>
      </c>
      <c r="V503" s="276"/>
      <c r="W503" s="288"/>
      <c r="X503" s="289"/>
      <c r="Y503" s="290"/>
      <c r="Z503" s="290"/>
      <c r="AA503" s="290"/>
      <c r="AB503" s="291"/>
      <c r="AC503" s="289"/>
      <c r="AD503" s="290"/>
      <c r="AE503" s="290"/>
      <c r="AF503" s="291"/>
      <c r="AG503" s="292"/>
      <c r="AH503" s="290"/>
      <c r="AI503" s="290"/>
      <c r="AJ503" s="291"/>
      <c r="AK503" s="289"/>
      <c r="AL503" s="290"/>
      <c r="AM503" s="293"/>
      <c r="AN503" s="649" t="s">
        <v>8116</v>
      </c>
      <c r="AO503" s="607" t="str">
        <f t="shared" si="15"/>
        <v>해당없음</v>
      </c>
      <c r="AP503" s="179" t="str">
        <f>IF(AN503="해당없음","해당없음",INDEX($W$5:$AL$5, MATCH("◎", $W503:AL503,0)))</f>
        <v>해당없음</v>
      </c>
      <c r="AQ503" s="16" t="str">
        <f t="shared" si="14"/>
        <v>0인</v>
      </c>
      <c r="AR503" s="1" t="s">
        <v>2</v>
      </c>
    </row>
    <row r="504" spans="1:44" ht="27.6" customHeight="1" x14ac:dyDescent="0.3">
      <c r="A504" s="33">
        <v>499</v>
      </c>
      <c r="B504" s="270">
        <v>135</v>
      </c>
      <c r="D504" s="451"/>
      <c r="E504" s="1122"/>
      <c r="F504" s="1236"/>
      <c r="G504" s="1125" t="s">
        <v>712</v>
      </c>
      <c r="H504" s="720" t="s">
        <v>713</v>
      </c>
      <c r="I504" s="230" t="s">
        <v>27</v>
      </c>
      <c r="J504" s="230" t="s">
        <v>221</v>
      </c>
      <c r="K504" s="283">
        <v>1.8830128205128207</v>
      </c>
      <c r="L504" s="295">
        <v>48.958333333333336</v>
      </c>
      <c r="M504" s="320"/>
      <c r="N504" s="285">
        <v>1.8285714285714287</v>
      </c>
      <c r="O504" s="286">
        <v>0.14285714285714285</v>
      </c>
      <c r="P504" s="286">
        <v>0.5</v>
      </c>
      <c r="Q504" s="286">
        <v>0</v>
      </c>
      <c r="R504" s="286">
        <v>3.2857142857142856</v>
      </c>
      <c r="S504" s="286">
        <v>3.9285714285714284</v>
      </c>
      <c r="T504" s="286">
        <v>2.2857142857142856</v>
      </c>
      <c r="U504" s="287">
        <v>3.3457142857142861</v>
      </c>
      <c r="V504" s="276"/>
      <c r="W504" s="288"/>
      <c r="X504" s="289"/>
      <c r="Y504" s="290"/>
      <c r="Z504" s="290"/>
      <c r="AA504" s="290"/>
      <c r="AB504" s="291"/>
      <c r="AC504" s="289"/>
      <c r="AD504" s="290"/>
      <c r="AE504" s="290"/>
      <c r="AF504" s="291"/>
      <c r="AG504" s="292"/>
      <c r="AH504" s="290"/>
      <c r="AI504" s="290"/>
      <c r="AJ504" s="291"/>
      <c r="AK504" s="289"/>
      <c r="AL504" s="290"/>
      <c r="AM504" s="293"/>
      <c r="AN504" s="649" t="s">
        <v>8116</v>
      </c>
      <c r="AO504" s="607" t="str">
        <f t="shared" si="15"/>
        <v>해당없음</v>
      </c>
      <c r="AP504" s="179" t="str">
        <f>IF(AN504="해당없음","해당없음",INDEX($W$5:$AL$5, MATCH("◎", $W504:AL504,0)))</f>
        <v>해당없음</v>
      </c>
      <c r="AQ504" s="16" t="str">
        <f t="shared" si="14"/>
        <v>0인</v>
      </c>
      <c r="AR504" s="1" t="s">
        <v>2</v>
      </c>
    </row>
    <row r="505" spans="1:44" ht="27.6" customHeight="1" x14ac:dyDescent="0.3">
      <c r="A505" s="33">
        <v>500</v>
      </c>
      <c r="B505" s="270">
        <v>136</v>
      </c>
      <c r="D505" s="451"/>
      <c r="E505" s="1122"/>
      <c r="F505" s="1236"/>
      <c r="G505" s="1125"/>
      <c r="H505" s="720" t="s">
        <v>714</v>
      </c>
      <c r="I505" s="230" t="s">
        <v>27</v>
      </c>
      <c r="J505" s="230" t="s">
        <v>129</v>
      </c>
      <c r="K505" s="283">
        <v>9.4</v>
      </c>
      <c r="L505" s="284" t="s">
        <v>78</v>
      </c>
      <c r="M505" s="346"/>
      <c r="N505" s="285">
        <v>3.5642857142857141</v>
      </c>
      <c r="O505" s="286">
        <v>0.7142857142857143</v>
      </c>
      <c r="P505" s="286">
        <v>0.21428571428571427</v>
      </c>
      <c r="Q505" s="286">
        <v>0</v>
      </c>
      <c r="R505" s="286">
        <v>3</v>
      </c>
      <c r="S505" s="286">
        <v>3.9285714285714284</v>
      </c>
      <c r="T505" s="286">
        <v>3.0714285714285716</v>
      </c>
      <c r="U505" s="287">
        <v>4.668571428571429</v>
      </c>
      <c r="V505" s="276"/>
      <c r="W505" s="288"/>
      <c r="X505" s="289"/>
      <c r="Y505" s="290"/>
      <c r="Z505" s="290"/>
      <c r="AA505" s="290"/>
      <c r="AB505" s="291"/>
      <c r="AC505" s="289"/>
      <c r="AD505" s="290"/>
      <c r="AE505" s="290"/>
      <c r="AF505" s="291"/>
      <c r="AG505" s="292"/>
      <c r="AH505" s="290"/>
      <c r="AI505" s="290"/>
      <c r="AJ505" s="291"/>
      <c r="AK505" s="289"/>
      <c r="AL505" s="290"/>
      <c r="AM505" s="293"/>
      <c r="AN505" s="649" t="s">
        <v>8116</v>
      </c>
      <c r="AO505" s="607" t="str">
        <f t="shared" si="15"/>
        <v>해당없음</v>
      </c>
      <c r="AP505" s="179" t="str">
        <f>IF(AN505="해당없음","해당없음",INDEX($W$5:$AL$5, MATCH("◎", $W505:AL505,0)))</f>
        <v>해당없음</v>
      </c>
      <c r="AQ505" s="16" t="str">
        <f t="shared" si="14"/>
        <v>0인</v>
      </c>
      <c r="AR505" s="1" t="s">
        <v>2</v>
      </c>
    </row>
    <row r="506" spans="1:44" ht="27.6" customHeight="1" x14ac:dyDescent="0.3">
      <c r="A506" s="33">
        <v>501</v>
      </c>
      <c r="B506" s="270">
        <v>137</v>
      </c>
      <c r="D506" s="451"/>
      <c r="E506" s="1122"/>
      <c r="F506" s="1236"/>
      <c r="G506" s="1125"/>
      <c r="H506" s="720" t="s">
        <v>715</v>
      </c>
      <c r="I506" s="230" t="s">
        <v>27</v>
      </c>
      <c r="J506" s="230" t="s">
        <v>221</v>
      </c>
      <c r="K506" s="283">
        <v>1.0496794871794872</v>
      </c>
      <c r="L506" s="295">
        <v>27.291666666666668</v>
      </c>
      <c r="M506" s="320"/>
      <c r="N506" s="285">
        <v>1.4857142857142858</v>
      </c>
      <c r="O506" s="286">
        <v>0</v>
      </c>
      <c r="P506" s="286">
        <v>0</v>
      </c>
      <c r="Q506" s="286">
        <v>0</v>
      </c>
      <c r="R506" s="286">
        <v>2.5714285714285716</v>
      </c>
      <c r="S506" s="286">
        <v>2.5714285714285716</v>
      </c>
      <c r="T506" s="286">
        <v>1.75</v>
      </c>
      <c r="U506" s="287">
        <v>2.5085714285714285</v>
      </c>
      <c r="V506" s="276"/>
      <c r="W506" s="288"/>
      <c r="X506" s="289"/>
      <c r="Y506" s="290"/>
      <c r="Z506" s="290"/>
      <c r="AA506" s="290"/>
      <c r="AB506" s="291"/>
      <c r="AC506" s="289"/>
      <c r="AD506" s="290"/>
      <c r="AE506" s="290"/>
      <c r="AF506" s="291"/>
      <c r="AG506" s="292"/>
      <c r="AH506" s="290"/>
      <c r="AI506" s="290"/>
      <c r="AJ506" s="291"/>
      <c r="AK506" s="289"/>
      <c r="AL506" s="290"/>
      <c r="AM506" s="293"/>
      <c r="AN506" s="649" t="s">
        <v>8116</v>
      </c>
      <c r="AO506" s="607" t="str">
        <f t="shared" si="15"/>
        <v>해당없음</v>
      </c>
      <c r="AP506" s="179" t="str">
        <f>IF(AN506="해당없음","해당없음",INDEX($W$5:$AL$5, MATCH("◎", $W506:AL506,0)))</f>
        <v>해당없음</v>
      </c>
      <c r="AQ506" s="16" t="str">
        <f t="shared" si="14"/>
        <v>0인</v>
      </c>
      <c r="AR506" s="1" t="s">
        <v>2</v>
      </c>
    </row>
    <row r="507" spans="1:44" ht="27.6" customHeight="1" x14ac:dyDescent="0.3">
      <c r="A507" s="33">
        <v>502</v>
      </c>
      <c r="B507" s="270">
        <v>139</v>
      </c>
      <c r="D507" s="451"/>
      <c r="E507" s="1122"/>
      <c r="F507" s="1236"/>
      <c r="G507" s="1125" t="s">
        <v>716</v>
      </c>
      <c r="H507" s="720" t="s">
        <v>717</v>
      </c>
      <c r="I507" s="230" t="s">
        <v>27</v>
      </c>
      <c r="J507" s="230" t="s">
        <v>183</v>
      </c>
      <c r="K507" s="294" t="s">
        <v>78</v>
      </c>
      <c r="L507" s="295">
        <v>27</v>
      </c>
      <c r="M507" s="320"/>
      <c r="N507" s="285">
        <v>1.9214285714285713</v>
      </c>
      <c r="O507" s="286">
        <v>0</v>
      </c>
      <c r="P507" s="286">
        <v>0</v>
      </c>
      <c r="Q507" s="286">
        <v>0</v>
      </c>
      <c r="R507" s="286">
        <v>3.4285714285714284</v>
      </c>
      <c r="S507" s="286">
        <v>3.4285714285714284</v>
      </c>
      <c r="T507" s="286">
        <v>2.3214285714285716</v>
      </c>
      <c r="U507" s="287">
        <v>3.3114285714285714</v>
      </c>
      <c r="V507" s="276"/>
      <c r="W507" s="288"/>
      <c r="X507" s="289"/>
      <c r="Y507" s="290"/>
      <c r="Z507" s="290"/>
      <c r="AA507" s="290"/>
      <c r="AB507" s="291"/>
      <c r="AC507" s="289"/>
      <c r="AD507" s="290"/>
      <c r="AE507" s="290"/>
      <c r="AF507" s="291"/>
      <c r="AG507" s="292"/>
      <c r="AH507" s="290"/>
      <c r="AI507" s="290"/>
      <c r="AJ507" s="291"/>
      <c r="AK507" s="289"/>
      <c r="AL507" s="290"/>
      <c r="AM507" s="293"/>
      <c r="AN507" s="649" t="s">
        <v>8116</v>
      </c>
      <c r="AO507" s="607" t="str">
        <f t="shared" si="15"/>
        <v>해당없음</v>
      </c>
      <c r="AP507" s="179" t="str">
        <f>IF(AN507="해당없음","해당없음",INDEX($W$5:$AL$5, MATCH("◎", $W507:AL507,0)))</f>
        <v>해당없음</v>
      </c>
      <c r="AQ507" s="16" t="str">
        <f t="shared" si="14"/>
        <v>0인</v>
      </c>
      <c r="AR507" s="1" t="s">
        <v>2</v>
      </c>
    </row>
    <row r="508" spans="1:44" ht="27.6" customHeight="1" x14ac:dyDescent="0.3">
      <c r="A508" s="33">
        <v>503</v>
      </c>
      <c r="B508" s="270">
        <v>140</v>
      </c>
      <c r="D508" s="451"/>
      <c r="E508" s="1122"/>
      <c r="F508" s="1236"/>
      <c r="G508" s="1125"/>
      <c r="H508" s="720" t="s">
        <v>718</v>
      </c>
      <c r="I508" s="230" t="s">
        <v>27</v>
      </c>
      <c r="J508" s="230" t="s">
        <v>183</v>
      </c>
      <c r="K508" s="294" t="s">
        <v>78</v>
      </c>
      <c r="L508" s="295">
        <v>15.333333333333334</v>
      </c>
      <c r="M508" s="346"/>
      <c r="N508" s="285">
        <v>3.3785714285714286</v>
      </c>
      <c r="O508" s="286">
        <v>0.42857142857142855</v>
      </c>
      <c r="P508" s="286">
        <v>0</v>
      </c>
      <c r="Q508" s="286">
        <v>0</v>
      </c>
      <c r="R508" s="286">
        <v>3.5714285714285716</v>
      </c>
      <c r="S508" s="286">
        <v>4</v>
      </c>
      <c r="T508" s="286">
        <v>2.3928571428571428</v>
      </c>
      <c r="U508" s="287">
        <v>4.0657142857142858</v>
      </c>
      <c r="V508" s="276"/>
      <c r="W508" s="288"/>
      <c r="X508" s="289"/>
      <c r="Y508" s="290"/>
      <c r="Z508" s="290"/>
      <c r="AA508" s="290"/>
      <c r="AB508" s="291"/>
      <c r="AC508" s="289"/>
      <c r="AD508" s="290"/>
      <c r="AE508" s="290"/>
      <c r="AF508" s="291"/>
      <c r="AG508" s="292"/>
      <c r="AH508" s="290"/>
      <c r="AI508" s="290"/>
      <c r="AJ508" s="291"/>
      <c r="AK508" s="289"/>
      <c r="AL508" s="290"/>
      <c r="AM508" s="293"/>
      <c r="AN508" s="649" t="s">
        <v>8116</v>
      </c>
      <c r="AO508" s="607" t="str">
        <f t="shared" si="15"/>
        <v>해당없음</v>
      </c>
      <c r="AP508" s="179" t="str">
        <f>IF(AN508="해당없음","해당없음",INDEX($W$5:$AL$5, MATCH("◎", $W508:AL508,0)))</f>
        <v>해당없음</v>
      </c>
      <c r="AQ508" s="16" t="str">
        <f t="shared" si="14"/>
        <v>0인</v>
      </c>
      <c r="AR508" s="1" t="s">
        <v>2</v>
      </c>
    </row>
    <row r="509" spans="1:44" ht="27.6" customHeight="1" x14ac:dyDescent="0.3">
      <c r="A509" s="33">
        <v>504</v>
      </c>
      <c r="B509" s="270">
        <v>141</v>
      </c>
      <c r="D509" s="451"/>
      <c r="E509" s="1122"/>
      <c r="F509" s="1236"/>
      <c r="G509" s="1125"/>
      <c r="H509" s="720" t="s">
        <v>719</v>
      </c>
      <c r="I509" s="230" t="s">
        <v>27</v>
      </c>
      <c r="J509" s="230" t="s">
        <v>183</v>
      </c>
      <c r="K509" s="294" t="s">
        <v>78</v>
      </c>
      <c r="L509" s="295">
        <v>22.166666666666668</v>
      </c>
      <c r="M509" s="320"/>
      <c r="N509" s="285">
        <v>1.3071428571428572</v>
      </c>
      <c r="O509" s="286">
        <v>0</v>
      </c>
      <c r="P509" s="286">
        <v>0</v>
      </c>
      <c r="Q509" s="286">
        <v>0</v>
      </c>
      <c r="R509" s="286">
        <v>3.1785714285714284</v>
      </c>
      <c r="S509" s="286">
        <v>3.1785714285714284</v>
      </c>
      <c r="T509" s="286">
        <v>1.4285714285714286</v>
      </c>
      <c r="U509" s="287">
        <v>2.3014285714285716</v>
      </c>
      <c r="V509" s="276"/>
      <c r="W509" s="288"/>
      <c r="X509" s="289"/>
      <c r="Y509" s="290"/>
      <c r="Z509" s="290"/>
      <c r="AA509" s="290"/>
      <c r="AB509" s="291"/>
      <c r="AC509" s="289"/>
      <c r="AD509" s="290"/>
      <c r="AE509" s="290"/>
      <c r="AF509" s="291"/>
      <c r="AG509" s="292"/>
      <c r="AH509" s="290"/>
      <c r="AI509" s="290"/>
      <c r="AJ509" s="291"/>
      <c r="AK509" s="289"/>
      <c r="AL509" s="290"/>
      <c r="AM509" s="293"/>
      <c r="AN509" s="649" t="s">
        <v>8116</v>
      </c>
      <c r="AO509" s="607" t="str">
        <f t="shared" si="15"/>
        <v>해당없음</v>
      </c>
      <c r="AP509" s="179" t="str">
        <f>IF(AN509="해당없음","해당없음",INDEX($W$5:$AL$5, MATCH("◎", $W509:AL509,0)))</f>
        <v>해당없음</v>
      </c>
      <c r="AQ509" s="16" t="str">
        <f t="shared" si="14"/>
        <v>0인</v>
      </c>
      <c r="AR509" s="1" t="s">
        <v>2</v>
      </c>
    </row>
    <row r="510" spans="1:44" ht="27.6" customHeight="1" x14ac:dyDescent="0.3">
      <c r="A510" s="33">
        <v>505</v>
      </c>
      <c r="B510" s="270">
        <v>143</v>
      </c>
      <c r="D510" s="451"/>
      <c r="E510" s="1122"/>
      <c r="F510" s="1236"/>
      <c r="G510" s="1125"/>
      <c r="H510" s="720" t="s">
        <v>720</v>
      </c>
      <c r="I510" s="230" t="s">
        <v>27</v>
      </c>
      <c r="J510" s="230" t="s">
        <v>183</v>
      </c>
      <c r="K510" s="294" t="s">
        <v>78</v>
      </c>
      <c r="L510" s="295">
        <v>2.3333333333333335</v>
      </c>
      <c r="M510" s="320"/>
      <c r="N510" s="285">
        <v>2.5285714285714285</v>
      </c>
      <c r="O510" s="286">
        <v>0</v>
      </c>
      <c r="P510" s="286">
        <v>7.1428571428571425E-2</v>
      </c>
      <c r="Q510" s="286">
        <v>0</v>
      </c>
      <c r="R510" s="286">
        <v>2.8571428571428572</v>
      </c>
      <c r="S510" s="286">
        <v>2.9285714285714284</v>
      </c>
      <c r="T510" s="286">
        <v>2.1428571428571428</v>
      </c>
      <c r="U510" s="287">
        <v>3.3114285714285714</v>
      </c>
      <c r="V510" s="276"/>
      <c r="W510" s="288"/>
      <c r="X510" s="289"/>
      <c r="Y510" s="290"/>
      <c r="Z510" s="290"/>
      <c r="AA510" s="290"/>
      <c r="AB510" s="291"/>
      <c r="AC510" s="289"/>
      <c r="AD510" s="290"/>
      <c r="AE510" s="290"/>
      <c r="AF510" s="291"/>
      <c r="AG510" s="292"/>
      <c r="AH510" s="290"/>
      <c r="AI510" s="290"/>
      <c r="AJ510" s="291"/>
      <c r="AK510" s="289"/>
      <c r="AL510" s="290"/>
      <c r="AM510" s="293"/>
      <c r="AN510" s="649" t="s">
        <v>8116</v>
      </c>
      <c r="AO510" s="607" t="str">
        <f t="shared" si="15"/>
        <v>해당없음</v>
      </c>
      <c r="AP510" s="179" t="str">
        <f>IF(AN510="해당없음","해당없음",INDEX($W$5:$AL$5, MATCH("◎", $W510:AL510,0)))</f>
        <v>해당없음</v>
      </c>
      <c r="AQ510" s="16" t="str">
        <f t="shared" si="14"/>
        <v>0인</v>
      </c>
      <c r="AR510" s="1" t="s">
        <v>2</v>
      </c>
    </row>
    <row r="511" spans="1:44" ht="27.6" customHeight="1" x14ac:dyDescent="0.3">
      <c r="A511" s="33">
        <v>506</v>
      </c>
      <c r="B511" s="270">
        <v>144</v>
      </c>
      <c r="D511" s="451"/>
      <c r="E511" s="1122"/>
      <c r="F511" s="1236"/>
      <c r="G511" s="675" t="s">
        <v>721</v>
      </c>
      <c r="H511" s="720" t="s">
        <v>722</v>
      </c>
      <c r="I511" s="230" t="s">
        <v>27</v>
      </c>
      <c r="J511" s="230" t="s">
        <v>183</v>
      </c>
      <c r="K511" s="294" t="s">
        <v>78</v>
      </c>
      <c r="L511" s="295">
        <v>3</v>
      </c>
      <c r="M511" s="320"/>
      <c r="N511" s="285">
        <v>1.6142857142857143</v>
      </c>
      <c r="O511" s="286">
        <v>7.1428571428571425E-2</v>
      </c>
      <c r="P511" s="286">
        <v>7.1428571428571425E-2</v>
      </c>
      <c r="Q511" s="286">
        <v>0</v>
      </c>
      <c r="R511" s="286">
        <v>2.7142857142857144</v>
      </c>
      <c r="S511" s="286">
        <v>2.8571428571428572</v>
      </c>
      <c r="T511" s="286">
        <v>2.0714285714285716</v>
      </c>
      <c r="U511" s="287">
        <v>2.8742857142857146</v>
      </c>
      <c r="V511" s="276"/>
      <c r="W511" s="288"/>
      <c r="X511" s="289"/>
      <c r="Y511" s="290"/>
      <c r="Z511" s="290"/>
      <c r="AA511" s="290"/>
      <c r="AB511" s="291"/>
      <c r="AC511" s="289"/>
      <c r="AD511" s="290"/>
      <c r="AE511" s="290"/>
      <c r="AF511" s="291"/>
      <c r="AG511" s="292"/>
      <c r="AH511" s="290"/>
      <c r="AI511" s="290"/>
      <c r="AJ511" s="291"/>
      <c r="AK511" s="289"/>
      <c r="AL511" s="290"/>
      <c r="AM511" s="293"/>
      <c r="AN511" s="649" t="s">
        <v>8116</v>
      </c>
      <c r="AO511" s="607" t="str">
        <f t="shared" si="15"/>
        <v>해당없음</v>
      </c>
      <c r="AP511" s="179" t="str">
        <f>IF(AN511="해당없음","해당없음",INDEX($W$5:$AL$5, MATCH("◎", $W511:AL511,0)))</f>
        <v>해당없음</v>
      </c>
      <c r="AQ511" s="16" t="str">
        <f t="shared" si="14"/>
        <v>0인</v>
      </c>
      <c r="AR511" s="1" t="s">
        <v>2</v>
      </c>
    </row>
    <row r="512" spans="1:44" ht="27.6" customHeight="1" x14ac:dyDescent="0.3">
      <c r="A512" s="33">
        <v>507</v>
      </c>
      <c r="B512" s="270">
        <v>146</v>
      </c>
      <c r="D512" s="451"/>
      <c r="E512" s="1159"/>
      <c r="F512" s="727" t="s">
        <v>723</v>
      </c>
      <c r="G512" s="1220" t="s">
        <v>724</v>
      </c>
      <c r="H512" s="1221"/>
      <c r="I512" s="230" t="s">
        <v>27</v>
      </c>
      <c r="J512" s="230" t="s">
        <v>176</v>
      </c>
      <c r="K512" s="283">
        <v>1.75</v>
      </c>
      <c r="L512" s="284" t="s">
        <v>78</v>
      </c>
      <c r="M512" s="346"/>
      <c r="N512" s="285">
        <v>1.7166666666666668</v>
      </c>
      <c r="O512" s="286">
        <v>0</v>
      </c>
      <c r="P512" s="286">
        <v>0</v>
      </c>
      <c r="Q512" s="286">
        <v>0</v>
      </c>
      <c r="R512" s="286">
        <v>2.1666666666666665</v>
      </c>
      <c r="S512" s="286">
        <v>2.1666666666666665</v>
      </c>
      <c r="T512" s="286">
        <v>2.3333333333333335</v>
      </c>
      <c r="U512" s="287">
        <v>2.9866666666666668</v>
      </c>
      <c r="V512" s="276"/>
      <c r="W512" s="288"/>
      <c r="X512" s="289"/>
      <c r="Y512" s="290"/>
      <c r="Z512" s="290"/>
      <c r="AA512" s="290"/>
      <c r="AB512" s="291"/>
      <c r="AC512" s="289"/>
      <c r="AD512" s="290"/>
      <c r="AE512" s="290"/>
      <c r="AF512" s="291"/>
      <c r="AG512" s="292"/>
      <c r="AH512" s="290"/>
      <c r="AI512" s="290"/>
      <c r="AJ512" s="291"/>
      <c r="AK512" s="289"/>
      <c r="AL512" s="290"/>
      <c r="AM512" s="293"/>
      <c r="AN512" s="649" t="s">
        <v>8116</v>
      </c>
      <c r="AO512" s="607" t="str">
        <f t="shared" si="15"/>
        <v>해당없음</v>
      </c>
      <c r="AP512" s="179" t="str">
        <f>IF(AN512="해당없음","해당없음",INDEX($W$5:$AL$5, MATCH("◎", $W512:AL512,0)))</f>
        <v>해당없음</v>
      </c>
      <c r="AQ512" s="16" t="str">
        <f t="shared" si="14"/>
        <v>0인</v>
      </c>
      <c r="AR512" s="1" t="s">
        <v>2</v>
      </c>
    </row>
    <row r="513" spans="1:44" ht="27.6" customHeight="1" x14ac:dyDescent="0.3">
      <c r="A513" s="33">
        <v>508</v>
      </c>
      <c r="B513" s="270">
        <v>147</v>
      </c>
      <c r="D513" s="451"/>
      <c r="E513" s="1122" t="s">
        <v>725</v>
      </c>
      <c r="F513" s="1237" t="s">
        <v>726</v>
      </c>
      <c r="G513" s="1231" t="s">
        <v>727</v>
      </c>
      <c r="H513" s="1232"/>
      <c r="I513" s="230" t="s">
        <v>27</v>
      </c>
      <c r="J513" s="230" t="s">
        <v>129</v>
      </c>
      <c r="K513" s="283">
        <v>1.7</v>
      </c>
      <c r="L513" s="284" t="s">
        <v>78</v>
      </c>
      <c r="M513" s="320"/>
      <c r="N513" s="285">
        <v>1.8642857142857143</v>
      </c>
      <c r="O513" s="286">
        <v>3.5714285714285712E-2</v>
      </c>
      <c r="P513" s="286">
        <v>3.5714285714285712E-2</v>
      </c>
      <c r="Q513" s="286">
        <v>0</v>
      </c>
      <c r="R513" s="286">
        <v>2.4285714285714284</v>
      </c>
      <c r="S513" s="286">
        <v>2.5</v>
      </c>
      <c r="T513" s="286">
        <v>2.0357142857142856</v>
      </c>
      <c r="U513" s="287">
        <v>2.8742857142857146</v>
      </c>
      <c r="V513" s="276"/>
      <c r="W513" s="288"/>
      <c r="X513" s="289"/>
      <c r="Y513" s="290"/>
      <c r="Z513" s="290"/>
      <c r="AA513" s="290"/>
      <c r="AB513" s="291"/>
      <c r="AC513" s="289"/>
      <c r="AD513" s="290"/>
      <c r="AE513" s="290"/>
      <c r="AF513" s="291"/>
      <c r="AG513" s="292"/>
      <c r="AH513" s="290"/>
      <c r="AI513" s="290"/>
      <c r="AJ513" s="291"/>
      <c r="AK513" s="289"/>
      <c r="AL513" s="290"/>
      <c r="AM513" s="293"/>
      <c r="AN513" s="649" t="s">
        <v>8116</v>
      </c>
      <c r="AO513" s="607" t="str">
        <f t="shared" si="15"/>
        <v>해당없음</v>
      </c>
      <c r="AP513" s="179" t="str">
        <f>IF(AN513="해당없음","해당없음",INDEX($W$5:$AL$5, MATCH("◎", $W513:AL513,0)))</f>
        <v>해당없음</v>
      </c>
      <c r="AQ513" s="16" t="str">
        <f t="shared" si="14"/>
        <v>0인</v>
      </c>
      <c r="AR513" s="1" t="s">
        <v>2</v>
      </c>
    </row>
    <row r="514" spans="1:44" ht="27.6" customHeight="1" x14ac:dyDescent="0.3">
      <c r="A514" s="33">
        <v>509</v>
      </c>
      <c r="B514" s="270">
        <v>148</v>
      </c>
      <c r="D514" s="451"/>
      <c r="E514" s="1122"/>
      <c r="F514" s="1236"/>
      <c r="G514" s="1125" t="s">
        <v>728</v>
      </c>
      <c r="H514" s="1229"/>
      <c r="I514" s="230" t="s">
        <v>27</v>
      </c>
      <c r="J514" s="230" t="s">
        <v>129</v>
      </c>
      <c r="K514" s="283">
        <v>2</v>
      </c>
      <c r="L514" s="284" t="s">
        <v>78</v>
      </c>
      <c r="M514" s="320"/>
      <c r="N514" s="285">
        <v>1.8642857142857143</v>
      </c>
      <c r="O514" s="286">
        <v>3.5714285714285712E-2</v>
      </c>
      <c r="P514" s="286">
        <v>3.5714285714285712E-2</v>
      </c>
      <c r="Q514" s="286">
        <v>0</v>
      </c>
      <c r="R514" s="286">
        <v>3.5714285714285716</v>
      </c>
      <c r="S514" s="286">
        <v>3.6428571428571428</v>
      </c>
      <c r="T514" s="286">
        <v>1.75</v>
      </c>
      <c r="U514" s="287">
        <v>2.8742857142857141</v>
      </c>
      <c r="V514" s="276"/>
      <c r="W514" s="288"/>
      <c r="X514" s="289"/>
      <c r="Y514" s="290"/>
      <c r="Z514" s="290"/>
      <c r="AA514" s="290"/>
      <c r="AB514" s="291"/>
      <c r="AC514" s="289"/>
      <c r="AD514" s="290"/>
      <c r="AE514" s="290"/>
      <c r="AF514" s="291"/>
      <c r="AG514" s="292"/>
      <c r="AH514" s="290"/>
      <c r="AI514" s="290"/>
      <c r="AJ514" s="291"/>
      <c r="AK514" s="289"/>
      <c r="AL514" s="290"/>
      <c r="AM514" s="293"/>
      <c r="AN514" s="649" t="s">
        <v>8116</v>
      </c>
      <c r="AO514" s="607" t="str">
        <f t="shared" si="15"/>
        <v>해당없음</v>
      </c>
      <c r="AP514" s="179" t="str">
        <f>IF(AN514="해당없음","해당없음",INDEX($W$5:$AL$5, MATCH("◎", $W514:AL514,0)))</f>
        <v>해당없음</v>
      </c>
      <c r="AQ514" s="16" t="str">
        <f t="shared" si="14"/>
        <v>0인</v>
      </c>
      <c r="AR514" s="1" t="s">
        <v>2</v>
      </c>
    </row>
    <row r="515" spans="1:44" ht="27.6" customHeight="1" x14ac:dyDescent="0.3">
      <c r="A515" s="33">
        <v>510</v>
      </c>
      <c r="B515" s="270">
        <v>149</v>
      </c>
      <c r="D515" s="451"/>
      <c r="E515" s="1122"/>
      <c r="F515" s="1236" t="s">
        <v>704</v>
      </c>
      <c r="G515" s="1125" t="s">
        <v>729</v>
      </c>
      <c r="H515" s="720" t="s">
        <v>730</v>
      </c>
      <c r="I515" s="230" t="s">
        <v>27</v>
      </c>
      <c r="J515" s="230" t="s">
        <v>129</v>
      </c>
      <c r="K515" s="283">
        <v>8.1999999999999993</v>
      </c>
      <c r="L515" s="284" t="s">
        <v>78</v>
      </c>
      <c r="M515" s="320"/>
      <c r="N515" s="285">
        <v>2.7285714285714286</v>
      </c>
      <c r="O515" s="286">
        <v>0</v>
      </c>
      <c r="P515" s="286">
        <v>0</v>
      </c>
      <c r="Q515" s="286">
        <v>0</v>
      </c>
      <c r="R515" s="286">
        <v>1.6428571428571428</v>
      </c>
      <c r="S515" s="286">
        <v>1.6428571428571428</v>
      </c>
      <c r="T515" s="286">
        <v>2.8928571428571428</v>
      </c>
      <c r="U515" s="287">
        <v>3.734285714285714</v>
      </c>
      <c r="V515" s="276"/>
      <c r="W515" s="288"/>
      <c r="X515" s="289"/>
      <c r="Y515" s="290"/>
      <c r="Z515" s="290"/>
      <c r="AA515" s="290"/>
      <c r="AB515" s="291"/>
      <c r="AC515" s="289"/>
      <c r="AD515" s="290"/>
      <c r="AE515" s="290"/>
      <c r="AF515" s="291"/>
      <c r="AG515" s="292"/>
      <c r="AH515" s="290"/>
      <c r="AI515" s="290"/>
      <c r="AJ515" s="291"/>
      <c r="AK515" s="289"/>
      <c r="AL515" s="290"/>
      <c r="AM515" s="293"/>
      <c r="AN515" s="649" t="s">
        <v>8116</v>
      </c>
      <c r="AO515" s="607" t="str">
        <f t="shared" si="15"/>
        <v>해당없음</v>
      </c>
      <c r="AP515" s="179" t="str">
        <f>IF(AN515="해당없음","해당없음",INDEX($W$5:$AL$5, MATCH("◎", $W515:AL515,0)))</f>
        <v>해당없음</v>
      </c>
      <c r="AQ515" s="16" t="str">
        <f t="shared" si="14"/>
        <v>0인</v>
      </c>
      <c r="AR515" s="1" t="s">
        <v>2</v>
      </c>
    </row>
    <row r="516" spans="1:44" ht="27.6" customHeight="1" x14ac:dyDescent="0.3">
      <c r="A516" s="33">
        <v>511</v>
      </c>
      <c r="B516" s="270">
        <v>150</v>
      </c>
      <c r="D516" s="451"/>
      <c r="E516" s="1122"/>
      <c r="F516" s="1236"/>
      <c r="G516" s="1125"/>
      <c r="H516" s="720" t="s">
        <v>731</v>
      </c>
      <c r="I516" s="230" t="s">
        <v>27</v>
      </c>
      <c r="J516" s="230" t="s">
        <v>183</v>
      </c>
      <c r="K516" s="294" t="s">
        <v>78</v>
      </c>
      <c r="L516" s="295">
        <v>6.333333333333333</v>
      </c>
      <c r="M516" s="320"/>
      <c r="N516" s="285">
        <v>2.2928571428571431</v>
      </c>
      <c r="O516" s="286">
        <v>0.14285714285714285</v>
      </c>
      <c r="P516" s="286">
        <v>0.5</v>
      </c>
      <c r="Q516" s="286">
        <v>0</v>
      </c>
      <c r="R516" s="286">
        <v>3</v>
      </c>
      <c r="S516" s="286">
        <v>3.6428571428571428</v>
      </c>
      <c r="T516" s="286">
        <v>2.25</v>
      </c>
      <c r="U516" s="287">
        <v>3.4457142857142857</v>
      </c>
      <c r="V516" s="276"/>
      <c r="W516" s="288"/>
      <c r="X516" s="289"/>
      <c r="Y516" s="290"/>
      <c r="Z516" s="290"/>
      <c r="AA516" s="290"/>
      <c r="AB516" s="291"/>
      <c r="AC516" s="289"/>
      <c r="AD516" s="290"/>
      <c r="AE516" s="290"/>
      <c r="AF516" s="291"/>
      <c r="AG516" s="292"/>
      <c r="AH516" s="290"/>
      <c r="AI516" s="290"/>
      <c r="AJ516" s="291"/>
      <c r="AK516" s="289"/>
      <c r="AL516" s="290"/>
      <c r="AM516" s="293"/>
      <c r="AN516" s="649" t="s">
        <v>8116</v>
      </c>
      <c r="AO516" s="607" t="str">
        <f t="shared" si="15"/>
        <v>해당없음</v>
      </c>
      <c r="AP516" s="179" t="str">
        <f>IF(AN516="해당없음","해당없음",INDEX($W$5:$AL$5, MATCH("◎", $W516:AL516,0)))</f>
        <v>해당없음</v>
      </c>
      <c r="AQ516" s="16" t="str">
        <f t="shared" si="14"/>
        <v>0인</v>
      </c>
      <c r="AR516" s="1" t="s">
        <v>2</v>
      </c>
    </row>
    <row r="517" spans="1:44" ht="27.6" customHeight="1" x14ac:dyDescent="0.3">
      <c r="A517" s="33">
        <v>512</v>
      </c>
      <c r="B517" s="270">
        <v>151</v>
      </c>
      <c r="D517" s="451"/>
      <c r="E517" s="1122"/>
      <c r="F517" s="1236"/>
      <c r="G517" s="1125"/>
      <c r="H517" s="720" t="s">
        <v>732</v>
      </c>
      <c r="I517" s="230" t="s">
        <v>27</v>
      </c>
      <c r="J517" s="230" t="s">
        <v>221</v>
      </c>
      <c r="K517" s="283">
        <v>0.36324786324786329</v>
      </c>
      <c r="L517" s="295">
        <v>9.4444444444444446</v>
      </c>
      <c r="M517" s="320"/>
      <c r="N517" s="285">
        <v>0.98571428571428577</v>
      </c>
      <c r="O517" s="286">
        <v>0</v>
      </c>
      <c r="P517" s="286">
        <v>0</v>
      </c>
      <c r="Q517" s="286">
        <v>0</v>
      </c>
      <c r="R517" s="286">
        <v>1.5714285714285714</v>
      </c>
      <c r="S517" s="286">
        <v>1.5714285714285714</v>
      </c>
      <c r="T517" s="286">
        <v>1.25</v>
      </c>
      <c r="U517" s="287">
        <v>1.7085714285714286</v>
      </c>
      <c r="V517" s="276"/>
      <c r="W517" s="288"/>
      <c r="X517" s="289"/>
      <c r="Y517" s="290"/>
      <c r="Z517" s="290"/>
      <c r="AA517" s="290"/>
      <c r="AB517" s="291"/>
      <c r="AC517" s="289"/>
      <c r="AD517" s="290"/>
      <c r="AE517" s="290"/>
      <c r="AF517" s="291"/>
      <c r="AG517" s="292"/>
      <c r="AH517" s="290"/>
      <c r="AI517" s="290"/>
      <c r="AJ517" s="291"/>
      <c r="AK517" s="289"/>
      <c r="AL517" s="290"/>
      <c r="AM517" s="293"/>
      <c r="AN517" s="649" t="s">
        <v>8116</v>
      </c>
      <c r="AO517" s="607" t="str">
        <f t="shared" si="15"/>
        <v>해당없음</v>
      </c>
      <c r="AP517" s="179" t="str">
        <f>IF(AN517="해당없음","해당없음",INDEX($W$5:$AL$5, MATCH("◎", $W517:AL517,0)))</f>
        <v>해당없음</v>
      </c>
      <c r="AQ517" s="16" t="str">
        <f t="shared" si="14"/>
        <v>0인</v>
      </c>
      <c r="AR517" s="1" t="s">
        <v>2</v>
      </c>
    </row>
    <row r="518" spans="1:44" ht="27.6" customHeight="1" x14ac:dyDescent="0.3">
      <c r="A518" s="33">
        <v>513</v>
      </c>
      <c r="B518" s="270">
        <v>153</v>
      </c>
      <c r="D518" s="451"/>
      <c r="E518" s="1122"/>
      <c r="F518" s="1236"/>
      <c r="G518" s="1125" t="s">
        <v>733</v>
      </c>
      <c r="H518" s="720" t="s">
        <v>734</v>
      </c>
      <c r="I518" s="230" t="s">
        <v>27</v>
      </c>
      <c r="J518" s="230" t="s">
        <v>221</v>
      </c>
      <c r="K518" s="283">
        <v>0.45512820512820518</v>
      </c>
      <c r="L518" s="295">
        <v>11.833333333333334</v>
      </c>
      <c r="M518" s="320"/>
      <c r="N518" s="285">
        <v>1.3071428571428572</v>
      </c>
      <c r="O518" s="286">
        <v>0</v>
      </c>
      <c r="P518" s="286">
        <v>0</v>
      </c>
      <c r="Q518" s="286">
        <v>0</v>
      </c>
      <c r="R518" s="286">
        <v>2.5714285714285716</v>
      </c>
      <c r="S518" s="286">
        <v>2.5714285714285716</v>
      </c>
      <c r="T518" s="286">
        <v>1.9285714285714286</v>
      </c>
      <c r="U518" s="287">
        <v>2.58</v>
      </c>
      <c r="V518" s="276"/>
      <c r="W518" s="288"/>
      <c r="X518" s="289"/>
      <c r="Y518" s="290"/>
      <c r="Z518" s="290"/>
      <c r="AA518" s="290"/>
      <c r="AB518" s="291"/>
      <c r="AC518" s="289"/>
      <c r="AD518" s="290"/>
      <c r="AE518" s="290"/>
      <c r="AF518" s="291"/>
      <c r="AG518" s="292"/>
      <c r="AH518" s="290"/>
      <c r="AI518" s="290"/>
      <c r="AJ518" s="291"/>
      <c r="AK518" s="289"/>
      <c r="AL518" s="290"/>
      <c r="AM518" s="293"/>
      <c r="AN518" s="649" t="s">
        <v>8116</v>
      </c>
      <c r="AO518" s="607" t="str">
        <f t="shared" si="15"/>
        <v>해당없음</v>
      </c>
      <c r="AP518" s="179" t="str">
        <f>IF(AN518="해당없음","해당없음",INDEX($W$5:$AL$5, MATCH("◎", $W518:AL518,0)))</f>
        <v>해당없음</v>
      </c>
      <c r="AQ518" s="16" t="str">
        <f t="shared" ref="AQ518:AQ581" si="16">IF(COUNTIF(W518:AL518,"◎")=1,"1인",COUNTIF(W518:AL518,"◎")&amp;"인")</f>
        <v>0인</v>
      </c>
      <c r="AR518" s="1" t="s">
        <v>2</v>
      </c>
    </row>
    <row r="519" spans="1:44" ht="27.6" customHeight="1" x14ac:dyDescent="0.3">
      <c r="A519" s="33">
        <v>514</v>
      </c>
      <c r="B519" s="270">
        <v>154</v>
      </c>
      <c r="D519" s="451"/>
      <c r="E519" s="1122"/>
      <c r="F519" s="1236"/>
      <c r="G519" s="1125"/>
      <c r="H519" s="720" t="s">
        <v>735</v>
      </c>
      <c r="I519" s="230" t="s">
        <v>27</v>
      </c>
      <c r="J519" s="230" t="s">
        <v>221</v>
      </c>
      <c r="K519" s="283">
        <v>0.53365384615384615</v>
      </c>
      <c r="L519" s="295">
        <v>13.875</v>
      </c>
      <c r="M519" s="320"/>
      <c r="N519" s="285">
        <v>1.4857142857142858</v>
      </c>
      <c r="O519" s="286">
        <v>0.42857142857142855</v>
      </c>
      <c r="P519" s="286">
        <v>0.5714285714285714</v>
      </c>
      <c r="Q519" s="286">
        <v>0</v>
      </c>
      <c r="R519" s="286">
        <v>2.8928571428571428</v>
      </c>
      <c r="S519" s="286">
        <v>3.8928571428571428</v>
      </c>
      <c r="T519" s="286">
        <v>2.1071428571428572</v>
      </c>
      <c r="U519" s="287">
        <v>3.0585714285714287</v>
      </c>
      <c r="V519" s="276"/>
      <c r="W519" s="288"/>
      <c r="X519" s="289"/>
      <c r="Y519" s="290"/>
      <c r="Z519" s="290"/>
      <c r="AA519" s="290"/>
      <c r="AB519" s="291"/>
      <c r="AC519" s="289"/>
      <c r="AD519" s="290"/>
      <c r="AE519" s="290"/>
      <c r="AF519" s="291"/>
      <c r="AG519" s="292"/>
      <c r="AH519" s="290"/>
      <c r="AI519" s="290"/>
      <c r="AJ519" s="291"/>
      <c r="AK519" s="289"/>
      <c r="AL519" s="290"/>
      <c r="AM519" s="293"/>
      <c r="AN519" s="649" t="s">
        <v>8116</v>
      </c>
      <c r="AO519" s="607" t="str">
        <f t="shared" ref="AO519:AO582" si="17">IF(AN519="해당없음","해당없음",_xlfn.TEXTJOIN(",",TRUE,AP519:AP519))</f>
        <v>해당없음</v>
      </c>
      <c r="AP519" s="179" t="str">
        <f>IF(AN519="해당없음","해당없음",INDEX($W$5:$AL$5, MATCH("◎", $W519:AL519,0)))</f>
        <v>해당없음</v>
      </c>
      <c r="AQ519" s="16" t="str">
        <f t="shared" si="16"/>
        <v>0인</v>
      </c>
      <c r="AR519" s="1" t="s">
        <v>2</v>
      </c>
    </row>
    <row r="520" spans="1:44" ht="27.6" customHeight="1" x14ac:dyDescent="0.3">
      <c r="A520" s="33">
        <v>515</v>
      </c>
      <c r="B520" s="270">
        <v>155</v>
      </c>
      <c r="D520" s="451"/>
      <c r="E520" s="1122"/>
      <c r="F520" s="1236"/>
      <c r="G520" s="1125"/>
      <c r="H520" s="720" t="s">
        <v>736</v>
      </c>
      <c r="I520" s="230" t="s">
        <v>56</v>
      </c>
      <c r="J520" s="230" t="s">
        <v>221</v>
      </c>
      <c r="K520" s="283">
        <v>0.77724358974358976</v>
      </c>
      <c r="L520" s="295">
        <v>20.208333333333332</v>
      </c>
      <c r="M520" s="320"/>
      <c r="N520" s="285">
        <v>1.7833333333333332</v>
      </c>
      <c r="O520" s="286">
        <v>0.5</v>
      </c>
      <c r="P520" s="286">
        <v>0.66666666666666663</v>
      </c>
      <c r="Q520" s="286">
        <v>0</v>
      </c>
      <c r="R520" s="286">
        <v>2.6666666666666665</v>
      </c>
      <c r="S520" s="286">
        <v>3.8333333333333335</v>
      </c>
      <c r="T520" s="286">
        <v>2</v>
      </c>
      <c r="U520" s="287">
        <v>3.08</v>
      </c>
      <c r="V520" s="276"/>
      <c r="W520" s="288"/>
      <c r="X520" s="289"/>
      <c r="Y520" s="290"/>
      <c r="Z520" s="290"/>
      <c r="AA520" s="290"/>
      <c r="AB520" s="291"/>
      <c r="AC520" s="289"/>
      <c r="AD520" s="290"/>
      <c r="AE520" s="290"/>
      <c r="AF520" s="291"/>
      <c r="AG520" s="292"/>
      <c r="AH520" s="290"/>
      <c r="AI520" s="290"/>
      <c r="AJ520" s="291"/>
      <c r="AK520" s="289"/>
      <c r="AL520" s="290"/>
      <c r="AM520" s="293"/>
      <c r="AN520" s="649" t="s">
        <v>8116</v>
      </c>
      <c r="AO520" s="607" t="str">
        <f t="shared" si="17"/>
        <v>해당없음</v>
      </c>
      <c r="AP520" s="179" t="str">
        <f>IF(AN520="해당없음","해당없음",INDEX($W$5:$AL$5, MATCH("◎", $W520:AL520,0)))</f>
        <v>해당없음</v>
      </c>
      <c r="AQ520" s="16" t="str">
        <f t="shared" si="16"/>
        <v>0인</v>
      </c>
      <c r="AR520" s="1" t="s">
        <v>2</v>
      </c>
    </row>
    <row r="521" spans="1:44" ht="27.6" customHeight="1" x14ac:dyDescent="0.3">
      <c r="A521" s="33">
        <v>516</v>
      </c>
      <c r="B521" s="270">
        <v>156</v>
      </c>
      <c r="D521" s="451"/>
      <c r="E521" s="1122"/>
      <c r="F521" s="1236"/>
      <c r="G521" s="1125" t="s">
        <v>737</v>
      </c>
      <c r="H521" s="720" t="s">
        <v>738</v>
      </c>
      <c r="I521" s="230" t="s">
        <v>71</v>
      </c>
      <c r="J521" s="230" t="s">
        <v>129</v>
      </c>
      <c r="K521" s="283">
        <v>6.5714285714285712</v>
      </c>
      <c r="L521" s="284" t="s">
        <v>78</v>
      </c>
      <c r="M521" s="320"/>
      <c r="N521" s="285">
        <v>2.2785714285714285</v>
      </c>
      <c r="O521" s="286">
        <v>0</v>
      </c>
      <c r="P521" s="286">
        <v>0</v>
      </c>
      <c r="Q521" s="286">
        <v>0</v>
      </c>
      <c r="R521" s="286">
        <v>1.5357142857142858</v>
      </c>
      <c r="S521" s="286">
        <v>1.5357142857142858</v>
      </c>
      <c r="T521" s="286">
        <v>2.4642857142857144</v>
      </c>
      <c r="U521" s="287">
        <v>3.19</v>
      </c>
      <c r="V521" s="276"/>
      <c r="W521" s="288"/>
      <c r="X521" s="289"/>
      <c r="Y521" s="290"/>
      <c r="Z521" s="290"/>
      <c r="AA521" s="290"/>
      <c r="AB521" s="291"/>
      <c r="AC521" s="289"/>
      <c r="AD521" s="290"/>
      <c r="AE521" s="290"/>
      <c r="AF521" s="291"/>
      <c r="AG521" s="292"/>
      <c r="AH521" s="290"/>
      <c r="AI521" s="290"/>
      <c r="AJ521" s="291"/>
      <c r="AK521" s="289"/>
      <c r="AL521" s="290"/>
      <c r="AM521" s="293"/>
      <c r="AN521" s="649" t="s">
        <v>8116</v>
      </c>
      <c r="AO521" s="607" t="str">
        <f t="shared" si="17"/>
        <v>해당없음</v>
      </c>
      <c r="AP521" s="179" t="str">
        <f>IF(AN521="해당없음","해당없음",INDEX($W$5:$AL$5, MATCH("◎", $W521:AL521,0)))</f>
        <v>해당없음</v>
      </c>
      <c r="AQ521" s="16" t="str">
        <f t="shared" si="16"/>
        <v>0인</v>
      </c>
      <c r="AR521" s="1" t="s">
        <v>2</v>
      </c>
    </row>
    <row r="522" spans="1:44" ht="27.6" customHeight="1" x14ac:dyDescent="0.3">
      <c r="A522" s="33">
        <v>517</v>
      </c>
      <c r="B522" s="270">
        <v>157</v>
      </c>
      <c r="D522" s="451"/>
      <c r="E522" s="1122"/>
      <c r="F522" s="1236"/>
      <c r="G522" s="1125"/>
      <c r="H522" s="720" t="s">
        <v>739</v>
      </c>
      <c r="I522" s="230" t="s">
        <v>27</v>
      </c>
      <c r="J522" s="230" t="s">
        <v>176</v>
      </c>
      <c r="K522" s="283">
        <v>2.4285714285714284</v>
      </c>
      <c r="L522" s="284" t="s">
        <v>78</v>
      </c>
      <c r="M522" s="320"/>
      <c r="N522" s="285">
        <v>1.5571428571428572</v>
      </c>
      <c r="O522" s="286">
        <v>0</v>
      </c>
      <c r="P522" s="286">
        <v>0</v>
      </c>
      <c r="Q522" s="286">
        <v>0</v>
      </c>
      <c r="R522" s="286">
        <v>2.3214285714285716</v>
      </c>
      <c r="S522" s="286">
        <v>2.3214285714285716</v>
      </c>
      <c r="T522" s="286">
        <v>1.5714285714285714</v>
      </c>
      <c r="U522" s="287">
        <v>2.3442857142857143</v>
      </c>
      <c r="V522" s="276"/>
      <c r="W522" s="288"/>
      <c r="X522" s="289"/>
      <c r="Y522" s="290"/>
      <c r="Z522" s="290"/>
      <c r="AA522" s="290"/>
      <c r="AB522" s="291"/>
      <c r="AC522" s="289"/>
      <c r="AD522" s="290"/>
      <c r="AE522" s="290"/>
      <c r="AF522" s="291"/>
      <c r="AG522" s="292"/>
      <c r="AH522" s="290"/>
      <c r="AI522" s="290"/>
      <c r="AJ522" s="291"/>
      <c r="AK522" s="289"/>
      <c r="AL522" s="290"/>
      <c r="AM522" s="293"/>
      <c r="AN522" s="649" t="s">
        <v>8116</v>
      </c>
      <c r="AO522" s="607" t="str">
        <f t="shared" si="17"/>
        <v>해당없음</v>
      </c>
      <c r="AP522" s="179" t="str">
        <f>IF(AN522="해당없음","해당없음",INDEX($W$5:$AL$5, MATCH("◎", $W522:AL522,0)))</f>
        <v>해당없음</v>
      </c>
      <c r="AQ522" s="16" t="str">
        <f t="shared" si="16"/>
        <v>0인</v>
      </c>
      <c r="AR522" s="1" t="s">
        <v>2</v>
      </c>
    </row>
    <row r="523" spans="1:44" ht="27.6" customHeight="1" x14ac:dyDescent="0.3">
      <c r="A523" s="33">
        <v>518</v>
      </c>
      <c r="B523" s="270">
        <v>158</v>
      </c>
      <c r="D523" s="451"/>
      <c r="E523" s="1122"/>
      <c r="F523" s="1236"/>
      <c r="G523" s="1125"/>
      <c r="H523" s="720" t="s">
        <v>740</v>
      </c>
      <c r="I523" s="230" t="s">
        <v>27</v>
      </c>
      <c r="J523" s="230" t="s">
        <v>183</v>
      </c>
      <c r="K523" s="294" t="s">
        <v>78</v>
      </c>
      <c r="L523" s="295">
        <v>2</v>
      </c>
      <c r="M523" s="320"/>
      <c r="N523" s="285">
        <v>1.75</v>
      </c>
      <c r="O523" s="286">
        <v>0</v>
      </c>
      <c r="P523" s="286">
        <v>0</v>
      </c>
      <c r="Q523" s="286">
        <v>0</v>
      </c>
      <c r="R523" s="286">
        <v>2.25</v>
      </c>
      <c r="S523" s="286">
        <v>2.25</v>
      </c>
      <c r="T523" s="286">
        <v>1.5</v>
      </c>
      <c r="U523" s="287">
        <v>2.3499999999999996</v>
      </c>
      <c r="V523" s="276"/>
      <c r="W523" s="288"/>
      <c r="X523" s="289"/>
      <c r="Y523" s="290"/>
      <c r="Z523" s="290"/>
      <c r="AA523" s="290"/>
      <c r="AB523" s="291"/>
      <c r="AC523" s="289"/>
      <c r="AD523" s="290"/>
      <c r="AE523" s="290"/>
      <c r="AF523" s="291"/>
      <c r="AG523" s="292"/>
      <c r="AH523" s="290"/>
      <c r="AI523" s="290"/>
      <c r="AJ523" s="291"/>
      <c r="AK523" s="289"/>
      <c r="AL523" s="290"/>
      <c r="AM523" s="293"/>
      <c r="AN523" s="649" t="s">
        <v>8116</v>
      </c>
      <c r="AO523" s="607" t="str">
        <f t="shared" si="17"/>
        <v>해당없음</v>
      </c>
      <c r="AP523" s="179" t="str">
        <f>IF(AN523="해당없음","해당없음",INDEX($W$5:$AL$5, MATCH("◎", $W523:AL523,0)))</f>
        <v>해당없음</v>
      </c>
      <c r="AQ523" s="16" t="str">
        <f t="shared" si="16"/>
        <v>0인</v>
      </c>
      <c r="AR523" s="1" t="s">
        <v>2</v>
      </c>
    </row>
    <row r="524" spans="1:44" ht="27.6" customHeight="1" x14ac:dyDescent="0.3">
      <c r="A524" s="33">
        <v>519</v>
      </c>
      <c r="B524" s="270">
        <v>159</v>
      </c>
      <c r="D524" s="451"/>
      <c r="E524" s="1122"/>
      <c r="F524" s="1236" t="s">
        <v>741</v>
      </c>
      <c r="G524" s="1125" t="s">
        <v>742</v>
      </c>
      <c r="H524" s="1229"/>
      <c r="I524" s="230" t="s">
        <v>27</v>
      </c>
      <c r="J524" s="230" t="s">
        <v>129</v>
      </c>
      <c r="K524" s="283">
        <v>1.375</v>
      </c>
      <c r="L524" s="284" t="s">
        <v>78</v>
      </c>
      <c r="M524" s="320"/>
      <c r="N524" s="285">
        <v>1.7214285714285715</v>
      </c>
      <c r="O524" s="286">
        <v>0</v>
      </c>
      <c r="P524" s="286">
        <v>7.1428571428571425E-2</v>
      </c>
      <c r="Q524" s="286">
        <v>0</v>
      </c>
      <c r="R524" s="286">
        <v>2.3571428571428572</v>
      </c>
      <c r="S524" s="286">
        <v>2.4285714285714284</v>
      </c>
      <c r="T524" s="286">
        <v>2.7142857142857144</v>
      </c>
      <c r="U524" s="287">
        <v>3.3457142857142861</v>
      </c>
      <c r="V524" s="276"/>
      <c r="W524" s="288"/>
      <c r="X524" s="289"/>
      <c r="Y524" s="290"/>
      <c r="Z524" s="290"/>
      <c r="AA524" s="290"/>
      <c r="AB524" s="291"/>
      <c r="AC524" s="289"/>
      <c r="AD524" s="290"/>
      <c r="AE524" s="290"/>
      <c r="AF524" s="291"/>
      <c r="AG524" s="292"/>
      <c r="AH524" s="290"/>
      <c r="AI524" s="290"/>
      <c r="AJ524" s="291"/>
      <c r="AK524" s="289"/>
      <c r="AL524" s="290"/>
      <c r="AM524" s="293"/>
      <c r="AN524" s="649" t="s">
        <v>8116</v>
      </c>
      <c r="AO524" s="607" t="str">
        <f t="shared" si="17"/>
        <v>해당없음</v>
      </c>
      <c r="AP524" s="179" t="str">
        <f>IF(AN524="해당없음","해당없음",INDEX($W$5:$AL$5, MATCH("◎", $W524:AL524,0)))</f>
        <v>해당없음</v>
      </c>
      <c r="AQ524" s="16" t="str">
        <f t="shared" si="16"/>
        <v>0인</v>
      </c>
      <c r="AR524" s="1" t="s">
        <v>2</v>
      </c>
    </row>
    <row r="525" spans="1:44" ht="27.6" customHeight="1" x14ac:dyDescent="0.3">
      <c r="A525" s="33">
        <v>520</v>
      </c>
      <c r="B525" s="270">
        <v>160</v>
      </c>
      <c r="D525" s="451"/>
      <c r="E525" s="1122"/>
      <c r="F525" s="1236"/>
      <c r="G525" s="1125" t="s">
        <v>743</v>
      </c>
      <c r="H525" s="1229"/>
      <c r="I525" s="230" t="s">
        <v>27</v>
      </c>
      <c r="J525" s="230" t="s">
        <v>129</v>
      </c>
      <c r="K525" s="283">
        <v>14.285714285714286</v>
      </c>
      <c r="L525" s="284" t="s">
        <v>78</v>
      </c>
      <c r="M525" s="320"/>
      <c r="N525" s="285">
        <v>3.9499999999999997</v>
      </c>
      <c r="O525" s="286">
        <v>0.75</v>
      </c>
      <c r="P525" s="286">
        <v>1.0714285714285714</v>
      </c>
      <c r="Q525" s="286">
        <v>0</v>
      </c>
      <c r="R525" s="286">
        <v>3.9285714285714284</v>
      </c>
      <c r="S525" s="286">
        <v>5.75</v>
      </c>
      <c r="T525" s="286">
        <v>3.2142857142857144</v>
      </c>
      <c r="U525" s="287">
        <v>5.3014285714285716</v>
      </c>
      <c r="V525" s="276"/>
      <c r="W525" s="288"/>
      <c r="X525" s="289"/>
      <c r="Y525" s="290"/>
      <c r="Z525" s="290"/>
      <c r="AA525" s="290"/>
      <c r="AB525" s="291"/>
      <c r="AC525" s="289"/>
      <c r="AD525" s="290"/>
      <c r="AE525" s="290"/>
      <c r="AF525" s="291"/>
      <c r="AG525" s="292"/>
      <c r="AH525" s="290"/>
      <c r="AI525" s="290"/>
      <c r="AJ525" s="291"/>
      <c r="AK525" s="289"/>
      <c r="AL525" s="290"/>
      <c r="AM525" s="293"/>
      <c r="AN525" s="649" t="s">
        <v>8116</v>
      </c>
      <c r="AO525" s="607" t="str">
        <f t="shared" si="17"/>
        <v>해당없음</v>
      </c>
      <c r="AP525" s="179" t="str">
        <f>IF(AN525="해당없음","해당없음",INDEX($W$5:$AL$5, MATCH("◎", $W525:AL525,0)))</f>
        <v>해당없음</v>
      </c>
      <c r="AQ525" s="16" t="str">
        <f t="shared" si="16"/>
        <v>0인</v>
      </c>
      <c r="AR525" s="1" t="s">
        <v>2</v>
      </c>
    </row>
    <row r="526" spans="1:44" ht="27.6" customHeight="1" x14ac:dyDescent="0.3">
      <c r="A526" s="33">
        <v>521</v>
      </c>
      <c r="B526" s="270">
        <v>161</v>
      </c>
      <c r="D526" s="451"/>
      <c r="E526" s="1122"/>
      <c r="F526" s="1236"/>
      <c r="G526" s="1125" t="s">
        <v>744</v>
      </c>
      <c r="H526" s="1229"/>
      <c r="I526" s="230" t="s">
        <v>27</v>
      </c>
      <c r="J526" s="230" t="s">
        <v>129</v>
      </c>
      <c r="K526" s="283">
        <v>1.25</v>
      </c>
      <c r="L526" s="284" t="s">
        <v>78</v>
      </c>
      <c r="M526" s="320"/>
      <c r="N526" s="285">
        <v>1.7928571428571429</v>
      </c>
      <c r="O526" s="286">
        <v>0</v>
      </c>
      <c r="P526" s="286">
        <v>0</v>
      </c>
      <c r="Q526" s="286">
        <v>0</v>
      </c>
      <c r="R526" s="286">
        <v>1.1428571428571428</v>
      </c>
      <c r="S526" s="286">
        <v>1.1428571428571428</v>
      </c>
      <c r="T526" s="286">
        <v>2</v>
      </c>
      <c r="U526" s="287">
        <v>2.5457142857142858</v>
      </c>
      <c r="V526" s="276"/>
      <c r="W526" s="288"/>
      <c r="X526" s="289"/>
      <c r="Y526" s="290"/>
      <c r="Z526" s="290"/>
      <c r="AA526" s="290"/>
      <c r="AB526" s="291"/>
      <c r="AC526" s="289"/>
      <c r="AD526" s="290"/>
      <c r="AE526" s="290"/>
      <c r="AF526" s="291"/>
      <c r="AG526" s="292"/>
      <c r="AH526" s="290"/>
      <c r="AI526" s="290"/>
      <c r="AJ526" s="291"/>
      <c r="AK526" s="289"/>
      <c r="AL526" s="290"/>
      <c r="AM526" s="293"/>
      <c r="AN526" s="649" t="s">
        <v>8116</v>
      </c>
      <c r="AO526" s="607" t="str">
        <f t="shared" si="17"/>
        <v>해당없음</v>
      </c>
      <c r="AP526" s="179" t="str">
        <f>IF(AN526="해당없음","해당없음",INDEX($W$5:$AL$5, MATCH("◎", $W526:AL526,0)))</f>
        <v>해당없음</v>
      </c>
      <c r="AQ526" s="16" t="str">
        <f t="shared" si="16"/>
        <v>0인</v>
      </c>
      <c r="AR526" s="1" t="s">
        <v>2</v>
      </c>
    </row>
    <row r="527" spans="1:44" ht="27.6" customHeight="1" x14ac:dyDescent="0.3">
      <c r="A527" s="33">
        <v>522</v>
      </c>
      <c r="B527" s="270">
        <v>162</v>
      </c>
      <c r="D527" s="451"/>
      <c r="E527" s="1122"/>
      <c r="F527" s="726" t="s">
        <v>745</v>
      </c>
      <c r="G527" s="1125" t="s">
        <v>746</v>
      </c>
      <c r="H527" s="1229"/>
      <c r="I527" s="230" t="s">
        <v>27</v>
      </c>
      <c r="J527" s="230" t="s">
        <v>183</v>
      </c>
      <c r="K527" s="294" t="s">
        <v>78</v>
      </c>
      <c r="L527" s="295">
        <v>0.83333333333333337</v>
      </c>
      <c r="M527" s="320"/>
      <c r="N527" s="285">
        <v>2.1857142857142859</v>
      </c>
      <c r="O527" s="286">
        <v>0</v>
      </c>
      <c r="P527" s="286">
        <v>0</v>
      </c>
      <c r="Q527" s="286">
        <v>0</v>
      </c>
      <c r="R527" s="286">
        <v>2.6428571428571428</v>
      </c>
      <c r="S527" s="286">
        <v>2.6428571428571428</v>
      </c>
      <c r="T527" s="286">
        <v>2.75</v>
      </c>
      <c r="U527" s="287">
        <v>3.6028571428571432</v>
      </c>
      <c r="V527" s="333"/>
      <c r="W527" s="288"/>
      <c r="X527" s="289"/>
      <c r="Y527" s="290"/>
      <c r="Z527" s="290"/>
      <c r="AA527" s="290"/>
      <c r="AB527" s="291"/>
      <c r="AC527" s="289"/>
      <c r="AD527" s="290"/>
      <c r="AE527" s="290"/>
      <c r="AF527" s="291"/>
      <c r="AG527" s="292"/>
      <c r="AH527" s="290"/>
      <c r="AI527" s="290"/>
      <c r="AJ527" s="291"/>
      <c r="AK527" s="289"/>
      <c r="AL527" s="290"/>
      <c r="AM527" s="293"/>
      <c r="AN527" s="649" t="s">
        <v>8116</v>
      </c>
      <c r="AO527" s="607" t="str">
        <f t="shared" si="17"/>
        <v>해당없음</v>
      </c>
      <c r="AP527" s="179" t="str">
        <f>IF(AN527="해당없음","해당없음",INDEX($W$5:$AL$5, MATCH("◎", $W527:AL527,0)))</f>
        <v>해당없음</v>
      </c>
      <c r="AQ527" s="16" t="str">
        <f t="shared" si="16"/>
        <v>0인</v>
      </c>
      <c r="AR527" s="1" t="s">
        <v>2</v>
      </c>
    </row>
    <row r="528" spans="1:44" ht="27.6" customHeight="1" x14ac:dyDescent="0.3">
      <c r="A528" s="33">
        <v>523</v>
      </c>
      <c r="B528" s="270">
        <v>163</v>
      </c>
      <c r="D528" s="451"/>
      <c r="E528" s="1122"/>
      <c r="F528" s="726" t="s">
        <v>747</v>
      </c>
      <c r="G528" s="1125" t="s">
        <v>748</v>
      </c>
      <c r="H528" s="1229"/>
      <c r="I528" s="230" t="s">
        <v>27</v>
      </c>
      <c r="J528" s="230" t="s">
        <v>129</v>
      </c>
      <c r="K528" s="283">
        <v>6.25</v>
      </c>
      <c r="L528" s="284" t="s">
        <v>78</v>
      </c>
      <c r="M528" s="320"/>
      <c r="N528" s="285">
        <v>2.7166666666666668</v>
      </c>
      <c r="O528" s="286">
        <v>0</v>
      </c>
      <c r="P528" s="286">
        <v>0</v>
      </c>
      <c r="Q528" s="286">
        <v>0</v>
      </c>
      <c r="R528" s="286">
        <v>3</v>
      </c>
      <c r="S528" s="286">
        <v>3</v>
      </c>
      <c r="T528" s="286">
        <v>3</v>
      </c>
      <c r="U528" s="287">
        <v>4.086666666666666</v>
      </c>
      <c r="V528" s="333"/>
      <c r="W528" s="288"/>
      <c r="X528" s="289"/>
      <c r="Y528" s="290"/>
      <c r="Z528" s="290"/>
      <c r="AA528" s="290"/>
      <c r="AB528" s="291"/>
      <c r="AC528" s="289"/>
      <c r="AD528" s="290"/>
      <c r="AE528" s="290"/>
      <c r="AF528" s="291"/>
      <c r="AG528" s="292"/>
      <c r="AH528" s="290"/>
      <c r="AI528" s="290"/>
      <c r="AJ528" s="291"/>
      <c r="AK528" s="289"/>
      <c r="AL528" s="290"/>
      <c r="AM528" s="293"/>
      <c r="AN528" s="649" t="s">
        <v>8116</v>
      </c>
      <c r="AO528" s="607" t="str">
        <f t="shared" si="17"/>
        <v>해당없음</v>
      </c>
      <c r="AP528" s="179" t="str">
        <f>IF(AN528="해당없음","해당없음",INDEX($W$5:$AL$5, MATCH("◎", $W528:AL528,0)))</f>
        <v>해당없음</v>
      </c>
      <c r="AQ528" s="16" t="str">
        <f t="shared" si="16"/>
        <v>0인</v>
      </c>
      <c r="AR528" s="1" t="s">
        <v>2</v>
      </c>
    </row>
    <row r="529" spans="1:44" ht="27.6" customHeight="1" x14ac:dyDescent="0.3">
      <c r="A529" s="33">
        <v>524</v>
      </c>
      <c r="B529" s="270">
        <v>164</v>
      </c>
      <c r="D529" s="451"/>
      <c r="E529" s="1122"/>
      <c r="F529" s="1236" t="s">
        <v>749</v>
      </c>
      <c r="G529" s="1125" t="s">
        <v>750</v>
      </c>
      <c r="H529" s="1229"/>
      <c r="I529" s="230" t="s">
        <v>27</v>
      </c>
      <c r="J529" s="230" t="s">
        <v>183</v>
      </c>
      <c r="K529" s="294" t="s">
        <v>78</v>
      </c>
      <c r="L529" s="295">
        <v>22.833333333333332</v>
      </c>
      <c r="M529" s="274"/>
      <c r="N529" s="285">
        <v>3.2166666666666668</v>
      </c>
      <c r="O529" s="286">
        <v>0.83333333333333337</v>
      </c>
      <c r="P529" s="286">
        <v>0.66666666666666663</v>
      </c>
      <c r="Q529" s="286">
        <v>0</v>
      </c>
      <c r="R529" s="286">
        <v>2.5</v>
      </c>
      <c r="S529" s="286">
        <v>4</v>
      </c>
      <c r="T529" s="286">
        <v>3</v>
      </c>
      <c r="U529" s="287">
        <v>4.4866666666666664</v>
      </c>
      <c r="V529" s="333"/>
      <c r="W529" s="288"/>
      <c r="X529" s="289"/>
      <c r="Y529" s="290"/>
      <c r="Z529" s="290"/>
      <c r="AA529" s="290"/>
      <c r="AB529" s="291"/>
      <c r="AC529" s="289"/>
      <c r="AD529" s="290"/>
      <c r="AE529" s="290"/>
      <c r="AF529" s="291"/>
      <c r="AG529" s="292"/>
      <c r="AH529" s="290"/>
      <c r="AI529" s="290"/>
      <c r="AJ529" s="291"/>
      <c r="AK529" s="289"/>
      <c r="AL529" s="290"/>
      <c r="AM529" s="293"/>
      <c r="AN529" s="649" t="s">
        <v>8116</v>
      </c>
      <c r="AO529" s="607" t="str">
        <f t="shared" si="17"/>
        <v>해당없음</v>
      </c>
      <c r="AP529" s="179" t="str">
        <f>IF(AN529="해당없음","해당없음",INDEX($W$5:$AL$5, MATCH("◎", $W529:AL529,0)))</f>
        <v>해당없음</v>
      </c>
      <c r="AQ529" s="16" t="str">
        <f t="shared" si="16"/>
        <v>0인</v>
      </c>
      <c r="AR529" s="1" t="s">
        <v>2</v>
      </c>
    </row>
    <row r="530" spans="1:44" ht="27.6" customHeight="1" x14ac:dyDescent="0.3">
      <c r="A530" s="33">
        <v>525</v>
      </c>
      <c r="B530" s="270">
        <v>165</v>
      </c>
      <c r="D530" s="451"/>
      <c r="E530" s="1122"/>
      <c r="F530" s="1236"/>
      <c r="G530" s="1125" t="s">
        <v>751</v>
      </c>
      <c r="H530" s="1229"/>
      <c r="I530" s="230" t="s">
        <v>27</v>
      </c>
      <c r="J530" s="230" t="s">
        <v>183</v>
      </c>
      <c r="K530" s="294" t="s">
        <v>78</v>
      </c>
      <c r="L530" s="295">
        <v>6.416666666666667</v>
      </c>
      <c r="M530" s="274"/>
      <c r="N530" s="285">
        <v>2.4666666666666668</v>
      </c>
      <c r="O530" s="286">
        <v>0</v>
      </c>
      <c r="P530" s="286">
        <v>0</v>
      </c>
      <c r="Q530" s="286">
        <v>0</v>
      </c>
      <c r="R530" s="286">
        <v>1</v>
      </c>
      <c r="S530" s="286">
        <v>1</v>
      </c>
      <c r="T530" s="286">
        <v>2.3333333333333335</v>
      </c>
      <c r="U530" s="287">
        <v>3.0533333333333337</v>
      </c>
      <c r="V530" s="333"/>
      <c r="W530" s="288"/>
      <c r="X530" s="289"/>
      <c r="Y530" s="290"/>
      <c r="Z530" s="290"/>
      <c r="AA530" s="290"/>
      <c r="AB530" s="291"/>
      <c r="AC530" s="289"/>
      <c r="AD530" s="290"/>
      <c r="AE530" s="290"/>
      <c r="AF530" s="291"/>
      <c r="AG530" s="292"/>
      <c r="AH530" s="290"/>
      <c r="AI530" s="290"/>
      <c r="AJ530" s="291"/>
      <c r="AK530" s="289"/>
      <c r="AL530" s="290"/>
      <c r="AM530" s="293"/>
      <c r="AN530" s="649" t="s">
        <v>8116</v>
      </c>
      <c r="AO530" s="607" t="str">
        <f t="shared" si="17"/>
        <v>해당없음</v>
      </c>
      <c r="AP530" s="179" t="str">
        <f>IF(AN530="해당없음","해당없음",INDEX($W$5:$AL$5, MATCH("◎", $W530:AL530,0)))</f>
        <v>해당없음</v>
      </c>
      <c r="AQ530" s="16" t="str">
        <f t="shared" si="16"/>
        <v>0인</v>
      </c>
      <c r="AR530" s="1" t="s">
        <v>2</v>
      </c>
    </row>
    <row r="531" spans="1:44" ht="27.6" customHeight="1" x14ac:dyDescent="0.3">
      <c r="A531" s="33">
        <v>526</v>
      </c>
      <c r="B531" s="270">
        <v>166</v>
      </c>
      <c r="D531" s="451"/>
      <c r="E531" s="1122"/>
      <c r="F531" s="726" t="s">
        <v>752</v>
      </c>
      <c r="G531" s="1150" t="s">
        <v>753</v>
      </c>
      <c r="H531" s="1187"/>
      <c r="I531" s="230" t="s">
        <v>27</v>
      </c>
      <c r="J531" s="230" t="s">
        <v>183</v>
      </c>
      <c r="K531" s="294" t="s">
        <v>78</v>
      </c>
      <c r="L531" s="295">
        <v>2.5</v>
      </c>
      <c r="M531" s="274"/>
      <c r="N531" s="285">
        <v>3</v>
      </c>
      <c r="O531" s="286">
        <v>0</v>
      </c>
      <c r="P531" s="286">
        <v>0</v>
      </c>
      <c r="Q531" s="286">
        <v>0</v>
      </c>
      <c r="R531" s="286">
        <v>1.3333333333333333</v>
      </c>
      <c r="S531" s="286">
        <v>1.3333333333333333</v>
      </c>
      <c r="T531" s="286">
        <v>2.3333333333333335</v>
      </c>
      <c r="U531" s="287">
        <v>3.333333333333333</v>
      </c>
      <c r="V531" s="333"/>
      <c r="W531" s="288"/>
      <c r="X531" s="289"/>
      <c r="Y531" s="290"/>
      <c r="Z531" s="290"/>
      <c r="AA531" s="290"/>
      <c r="AB531" s="291"/>
      <c r="AC531" s="289"/>
      <c r="AD531" s="290"/>
      <c r="AE531" s="290"/>
      <c r="AF531" s="291"/>
      <c r="AG531" s="292"/>
      <c r="AH531" s="290"/>
      <c r="AI531" s="290"/>
      <c r="AJ531" s="291"/>
      <c r="AK531" s="289"/>
      <c r="AL531" s="290"/>
      <c r="AM531" s="293"/>
      <c r="AN531" s="649" t="s">
        <v>8116</v>
      </c>
      <c r="AO531" s="607" t="str">
        <f t="shared" si="17"/>
        <v>해당없음</v>
      </c>
      <c r="AP531" s="179" t="str">
        <f>IF(AN531="해당없음","해당없음",INDEX($W$5:$AL$5, MATCH("◎", $W531:AL531,0)))</f>
        <v>해당없음</v>
      </c>
      <c r="AQ531" s="16" t="str">
        <f t="shared" si="16"/>
        <v>0인</v>
      </c>
      <c r="AR531" s="1" t="s">
        <v>2</v>
      </c>
    </row>
    <row r="532" spans="1:44" ht="27.6" customHeight="1" x14ac:dyDescent="0.3">
      <c r="A532" s="33">
        <v>527</v>
      </c>
      <c r="B532" s="270">
        <v>167</v>
      </c>
      <c r="D532" s="451"/>
      <c r="E532" s="1122"/>
      <c r="F532" s="726" t="s">
        <v>754</v>
      </c>
      <c r="G532" s="1150" t="s">
        <v>755</v>
      </c>
      <c r="H532" s="1187"/>
      <c r="I532" s="69" t="s">
        <v>27</v>
      </c>
      <c r="J532" s="69" t="s">
        <v>176</v>
      </c>
      <c r="K532" s="283">
        <v>1.4285714285714286</v>
      </c>
      <c r="L532" s="284" t="s">
        <v>78</v>
      </c>
      <c r="M532" s="64"/>
      <c r="N532" s="285">
        <v>1.69</v>
      </c>
      <c r="O532" s="286">
        <v>0</v>
      </c>
      <c r="P532" s="286">
        <v>0</v>
      </c>
      <c r="Q532" s="286">
        <v>0</v>
      </c>
      <c r="R532" s="286">
        <v>1.4</v>
      </c>
      <c r="S532" s="286">
        <v>1.4</v>
      </c>
      <c r="T532" s="286">
        <v>2.25</v>
      </c>
      <c r="U532" s="287">
        <v>2.7560000000000002</v>
      </c>
      <c r="V532" s="276"/>
      <c r="W532" s="288"/>
      <c r="X532" s="289"/>
      <c r="Y532" s="290"/>
      <c r="Z532" s="290"/>
      <c r="AA532" s="290"/>
      <c r="AB532" s="291"/>
      <c r="AC532" s="289"/>
      <c r="AD532" s="290"/>
      <c r="AE532" s="290"/>
      <c r="AF532" s="291"/>
      <c r="AG532" s="292"/>
      <c r="AH532" s="290"/>
      <c r="AI532" s="290"/>
      <c r="AJ532" s="291"/>
      <c r="AK532" s="289"/>
      <c r="AL532" s="290"/>
      <c r="AM532" s="293"/>
      <c r="AN532" s="649" t="s">
        <v>8116</v>
      </c>
      <c r="AO532" s="607" t="str">
        <f t="shared" si="17"/>
        <v>해당없음</v>
      </c>
      <c r="AP532" s="179" t="str">
        <f>IF(AN532="해당없음","해당없음",INDEX($W$5:$AL$5, MATCH("◎", $W532:AL532,0)))</f>
        <v>해당없음</v>
      </c>
      <c r="AQ532" s="16" t="str">
        <f t="shared" si="16"/>
        <v>0인</v>
      </c>
      <c r="AR532" s="1" t="s">
        <v>2</v>
      </c>
    </row>
    <row r="533" spans="1:44" ht="27.6" customHeight="1" x14ac:dyDescent="0.3">
      <c r="A533" s="33">
        <v>528</v>
      </c>
      <c r="B533" s="270">
        <v>168</v>
      </c>
      <c r="D533" s="451"/>
      <c r="E533" s="1122"/>
      <c r="F533" s="726" t="s">
        <v>756</v>
      </c>
      <c r="G533" s="1150" t="s">
        <v>757</v>
      </c>
      <c r="H533" s="1187"/>
      <c r="I533" s="69" t="s">
        <v>27</v>
      </c>
      <c r="J533" s="69" t="s">
        <v>183</v>
      </c>
      <c r="K533" s="205" t="s">
        <v>78</v>
      </c>
      <c r="L533" s="169">
        <v>4.25</v>
      </c>
      <c r="M533" s="64"/>
      <c r="N533" s="285">
        <v>2.35</v>
      </c>
      <c r="O533" s="286">
        <v>0</v>
      </c>
      <c r="P533" s="286">
        <v>0</v>
      </c>
      <c r="Q533" s="286">
        <v>0</v>
      </c>
      <c r="R533" s="286">
        <v>1.6</v>
      </c>
      <c r="S533" s="286">
        <v>1.6</v>
      </c>
      <c r="T533" s="286">
        <v>2.5</v>
      </c>
      <c r="U533" s="287">
        <v>3.26</v>
      </c>
      <c r="V533" s="276"/>
      <c r="W533" s="288"/>
      <c r="X533" s="289"/>
      <c r="Y533" s="290"/>
      <c r="Z533" s="290"/>
      <c r="AA533" s="290"/>
      <c r="AB533" s="291"/>
      <c r="AC533" s="289"/>
      <c r="AD533" s="290"/>
      <c r="AE533" s="290"/>
      <c r="AF533" s="291"/>
      <c r="AG533" s="292"/>
      <c r="AH533" s="290"/>
      <c r="AI533" s="290"/>
      <c r="AJ533" s="291"/>
      <c r="AK533" s="289"/>
      <c r="AL533" s="290"/>
      <c r="AM533" s="293"/>
      <c r="AN533" s="649" t="s">
        <v>8116</v>
      </c>
      <c r="AO533" s="607" t="str">
        <f t="shared" si="17"/>
        <v>해당없음</v>
      </c>
      <c r="AP533" s="179" t="str">
        <f>IF(AN533="해당없음","해당없음",INDEX($W$5:$AL$5, MATCH("◎", $W533:AL533,0)))</f>
        <v>해당없음</v>
      </c>
      <c r="AQ533" s="16" t="str">
        <f t="shared" si="16"/>
        <v>0인</v>
      </c>
      <c r="AR533" s="1" t="s">
        <v>2</v>
      </c>
    </row>
    <row r="534" spans="1:44" ht="27.6" customHeight="1" x14ac:dyDescent="0.3">
      <c r="A534" s="33">
        <v>529</v>
      </c>
      <c r="B534" s="270">
        <v>169</v>
      </c>
      <c r="D534" s="451"/>
      <c r="E534" s="1159"/>
      <c r="F534" s="727" t="s">
        <v>758</v>
      </c>
      <c r="G534" s="1162" t="s">
        <v>759</v>
      </c>
      <c r="H534" s="1204"/>
      <c r="I534" s="296" t="s">
        <v>132</v>
      </c>
      <c r="J534" s="296" t="s">
        <v>183</v>
      </c>
      <c r="K534" s="319" t="s">
        <v>78</v>
      </c>
      <c r="L534" s="298">
        <v>0.83333333333333337</v>
      </c>
      <c r="M534" s="274"/>
      <c r="N534" s="299">
        <v>1.86</v>
      </c>
      <c r="O534" s="300">
        <v>0</v>
      </c>
      <c r="P534" s="300">
        <v>0</v>
      </c>
      <c r="Q534" s="300">
        <v>0</v>
      </c>
      <c r="R534" s="300">
        <v>1.6</v>
      </c>
      <c r="S534" s="300">
        <v>1.6</v>
      </c>
      <c r="T534" s="300">
        <v>2.2999999999999998</v>
      </c>
      <c r="U534" s="301">
        <v>2.9039999999999999</v>
      </c>
      <c r="V534" s="276"/>
      <c r="W534" s="302"/>
      <c r="X534" s="303"/>
      <c r="Y534" s="304"/>
      <c r="Z534" s="304"/>
      <c r="AA534" s="304"/>
      <c r="AB534" s="305"/>
      <c r="AC534" s="303"/>
      <c r="AD534" s="304"/>
      <c r="AE534" s="304"/>
      <c r="AF534" s="305"/>
      <c r="AG534" s="306"/>
      <c r="AH534" s="304"/>
      <c r="AI534" s="304"/>
      <c r="AJ534" s="305"/>
      <c r="AK534" s="303"/>
      <c r="AL534" s="304"/>
      <c r="AM534" s="307"/>
      <c r="AN534" s="649" t="s">
        <v>8116</v>
      </c>
      <c r="AO534" s="607" t="str">
        <f t="shared" si="17"/>
        <v>해당없음</v>
      </c>
      <c r="AP534" s="179" t="str">
        <f>IF(AN534="해당없음","해당없음",INDEX($W$5:$AL$5, MATCH("◎", $W534:AL534,0)))</f>
        <v>해당없음</v>
      </c>
      <c r="AQ534" s="16" t="str">
        <f t="shared" si="16"/>
        <v>0인</v>
      </c>
      <c r="AR534" s="1" t="s">
        <v>2</v>
      </c>
    </row>
    <row r="535" spans="1:44" ht="27.6" customHeight="1" x14ac:dyDescent="0.3">
      <c r="A535" s="33">
        <v>530</v>
      </c>
      <c r="B535" s="270">
        <v>175</v>
      </c>
      <c r="D535" s="451"/>
      <c r="E535" s="1215" t="s">
        <v>760</v>
      </c>
      <c r="F535" s="1164" t="s">
        <v>761</v>
      </c>
      <c r="G535" s="1156"/>
      <c r="H535" s="1201"/>
      <c r="I535" s="271" t="s">
        <v>71</v>
      </c>
      <c r="J535" s="271" t="s">
        <v>43</v>
      </c>
      <c r="K535" s="272">
        <v>12.25</v>
      </c>
      <c r="L535" s="273" t="s">
        <v>78</v>
      </c>
      <c r="M535" s="345"/>
      <c r="N535" s="310">
        <v>3.2124999999999999</v>
      </c>
      <c r="O535" s="311">
        <v>0.125</v>
      </c>
      <c r="P535" s="311">
        <v>1.375</v>
      </c>
      <c r="Q535" s="311">
        <v>1.15625</v>
      </c>
      <c r="R535" s="311">
        <v>2.625</v>
      </c>
      <c r="S535" s="311">
        <v>5.28125</v>
      </c>
      <c r="T535" s="311">
        <v>3.4375</v>
      </c>
      <c r="U535" s="312">
        <v>5.0912499999999996</v>
      </c>
      <c r="V535" s="276"/>
      <c r="W535" s="313"/>
      <c r="X535" s="314"/>
      <c r="Y535" s="315"/>
      <c r="Z535" s="315"/>
      <c r="AA535" s="315"/>
      <c r="AB535" s="316"/>
      <c r="AC535" s="314"/>
      <c r="AD535" s="315"/>
      <c r="AE535" s="315"/>
      <c r="AF535" s="316"/>
      <c r="AG535" s="317"/>
      <c r="AH535" s="315"/>
      <c r="AI535" s="315"/>
      <c r="AJ535" s="316"/>
      <c r="AK535" s="314"/>
      <c r="AL535" s="315"/>
      <c r="AM535" s="318"/>
      <c r="AN535" s="649" t="s">
        <v>8116</v>
      </c>
      <c r="AO535" s="607" t="str">
        <f t="shared" si="17"/>
        <v>해당없음</v>
      </c>
      <c r="AP535" s="179" t="str">
        <f>IF(AN535="해당없음","해당없음",INDEX($W$5:$AL$5, MATCH("◎", $W535:AL535,0)))</f>
        <v>해당없음</v>
      </c>
      <c r="AQ535" s="16" t="str">
        <f t="shared" si="16"/>
        <v>0인</v>
      </c>
      <c r="AR535" s="1" t="s">
        <v>2</v>
      </c>
    </row>
    <row r="536" spans="1:44" ht="27.6" customHeight="1" x14ac:dyDescent="0.3">
      <c r="A536" s="33">
        <v>531</v>
      </c>
      <c r="B536" s="270">
        <v>176</v>
      </c>
      <c r="D536" s="451"/>
      <c r="E536" s="1216"/>
      <c r="F536" s="674" t="s">
        <v>762</v>
      </c>
      <c r="G536" s="1125" t="s">
        <v>763</v>
      </c>
      <c r="H536" s="1229"/>
      <c r="I536" s="230" t="s">
        <v>71</v>
      </c>
      <c r="J536" s="230" t="s">
        <v>221</v>
      </c>
      <c r="K536" s="283">
        <v>0.14903846153846154</v>
      </c>
      <c r="L536" s="295">
        <v>3.875</v>
      </c>
      <c r="M536" s="274"/>
      <c r="N536" s="285">
        <v>2.6437499999999998</v>
      </c>
      <c r="O536" s="286">
        <v>0.28125</v>
      </c>
      <c r="P536" s="286">
        <v>0.15625</v>
      </c>
      <c r="Q536" s="286">
        <v>3.125E-2</v>
      </c>
      <c r="R536" s="286">
        <v>1.46875</v>
      </c>
      <c r="S536" s="286">
        <v>1.9375</v>
      </c>
      <c r="T536" s="286">
        <v>2.5</v>
      </c>
      <c r="U536" s="287">
        <v>3.4449999999999998</v>
      </c>
      <c r="V536" s="276"/>
      <c r="W536" s="288"/>
      <c r="X536" s="289"/>
      <c r="Y536" s="290"/>
      <c r="Z536" s="290"/>
      <c r="AA536" s="290"/>
      <c r="AB536" s="291"/>
      <c r="AC536" s="289"/>
      <c r="AD536" s="290"/>
      <c r="AE536" s="290"/>
      <c r="AF536" s="291"/>
      <c r="AG536" s="292"/>
      <c r="AH536" s="290"/>
      <c r="AI536" s="290"/>
      <c r="AJ536" s="291"/>
      <c r="AK536" s="289"/>
      <c r="AL536" s="290"/>
      <c r="AM536" s="293"/>
      <c r="AN536" s="649" t="s">
        <v>8116</v>
      </c>
      <c r="AO536" s="607" t="str">
        <f t="shared" si="17"/>
        <v>해당없음</v>
      </c>
      <c r="AP536" s="179" t="str">
        <f>IF(AN536="해당없음","해당없음",INDEX($W$5:$AL$5, MATCH("◎", $W536:AL536,0)))</f>
        <v>해당없음</v>
      </c>
      <c r="AQ536" s="16" t="str">
        <f t="shared" si="16"/>
        <v>0인</v>
      </c>
      <c r="AR536" s="1" t="s">
        <v>2</v>
      </c>
    </row>
    <row r="537" spans="1:44" ht="27.6" customHeight="1" x14ac:dyDescent="0.3">
      <c r="A537" s="33">
        <v>532</v>
      </c>
      <c r="B537" s="270">
        <v>177</v>
      </c>
      <c r="D537" s="451"/>
      <c r="E537" s="1216"/>
      <c r="F537" s="1111" t="s">
        <v>764</v>
      </c>
      <c r="G537" s="1125" t="s">
        <v>765</v>
      </c>
      <c r="H537" s="1229"/>
      <c r="I537" s="230" t="s">
        <v>71</v>
      </c>
      <c r="J537" s="230" t="s">
        <v>259</v>
      </c>
      <c r="K537" s="283">
        <v>0.86111111111111105</v>
      </c>
      <c r="L537" s="295">
        <v>3.875</v>
      </c>
      <c r="M537" s="274"/>
      <c r="N537" s="285">
        <v>2.3812500000000001</v>
      </c>
      <c r="O537" s="286">
        <v>3.125E-2</v>
      </c>
      <c r="P537" s="286">
        <v>3.125E-2</v>
      </c>
      <c r="Q537" s="286">
        <v>3.125E-2</v>
      </c>
      <c r="R537" s="286">
        <v>2.40625</v>
      </c>
      <c r="S537" s="286">
        <v>2.5</v>
      </c>
      <c r="T537" s="286">
        <v>2.84375</v>
      </c>
      <c r="U537" s="287">
        <v>3.7275</v>
      </c>
      <c r="V537" s="276"/>
      <c r="W537" s="288"/>
      <c r="X537" s="289"/>
      <c r="Y537" s="290"/>
      <c r="Z537" s="290"/>
      <c r="AA537" s="290"/>
      <c r="AB537" s="291"/>
      <c r="AC537" s="289"/>
      <c r="AD537" s="290"/>
      <c r="AE537" s="290"/>
      <c r="AF537" s="291"/>
      <c r="AG537" s="292"/>
      <c r="AH537" s="290"/>
      <c r="AI537" s="290"/>
      <c r="AJ537" s="291"/>
      <c r="AK537" s="289"/>
      <c r="AL537" s="290"/>
      <c r="AM537" s="293"/>
      <c r="AN537" s="649" t="s">
        <v>8116</v>
      </c>
      <c r="AO537" s="607" t="str">
        <f t="shared" si="17"/>
        <v>해당없음</v>
      </c>
      <c r="AP537" s="179" t="str">
        <f>IF(AN537="해당없음","해당없음",INDEX($W$5:$AL$5, MATCH("◎", $W537:AL537,0)))</f>
        <v>해당없음</v>
      </c>
      <c r="AQ537" s="16" t="str">
        <f t="shared" si="16"/>
        <v>0인</v>
      </c>
      <c r="AR537" s="1" t="s">
        <v>2</v>
      </c>
    </row>
    <row r="538" spans="1:44" ht="27.6" customHeight="1" x14ac:dyDescent="0.3">
      <c r="A538" s="33">
        <v>533</v>
      </c>
      <c r="B538" s="270">
        <v>178</v>
      </c>
      <c r="D538" s="451"/>
      <c r="E538" s="1216"/>
      <c r="F538" s="1111"/>
      <c r="G538" s="1125" t="s">
        <v>766</v>
      </c>
      <c r="H538" s="1229"/>
      <c r="I538" s="230" t="s">
        <v>71</v>
      </c>
      <c r="J538" s="230" t="s">
        <v>259</v>
      </c>
      <c r="K538" s="283">
        <v>1.8611111111111109</v>
      </c>
      <c r="L538" s="295">
        <v>8.375</v>
      </c>
      <c r="M538" s="274"/>
      <c r="N538" s="285">
        <v>3.4125000000000001</v>
      </c>
      <c r="O538" s="286">
        <v>1.375</v>
      </c>
      <c r="P538" s="286">
        <v>0.71875</v>
      </c>
      <c r="Q538" s="286">
        <v>1.28125</v>
      </c>
      <c r="R538" s="286">
        <v>2.875</v>
      </c>
      <c r="S538" s="286">
        <v>6.25</v>
      </c>
      <c r="T538" s="286">
        <v>3.46875</v>
      </c>
      <c r="U538" s="287">
        <v>5.3900000000000006</v>
      </c>
      <c r="V538" s="333"/>
      <c r="W538" s="347"/>
      <c r="X538" s="289"/>
      <c r="Y538" s="290"/>
      <c r="Z538" s="290"/>
      <c r="AA538" s="290"/>
      <c r="AB538" s="291"/>
      <c r="AC538" s="289"/>
      <c r="AD538" s="290"/>
      <c r="AE538" s="290"/>
      <c r="AF538" s="291"/>
      <c r="AG538" s="292"/>
      <c r="AH538" s="290"/>
      <c r="AI538" s="290"/>
      <c r="AJ538" s="291"/>
      <c r="AK538" s="289"/>
      <c r="AL538" s="290"/>
      <c r="AM538" s="293"/>
      <c r="AN538" s="649" t="s">
        <v>8116</v>
      </c>
      <c r="AO538" s="607" t="str">
        <f t="shared" si="17"/>
        <v>해당없음</v>
      </c>
      <c r="AP538" s="179" t="str">
        <f>IF(AN538="해당없음","해당없음",INDEX($W$5:$AL$5, MATCH("◎", $W538:AL538,0)))</f>
        <v>해당없음</v>
      </c>
      <c r="AQ538" s="16" t="str">
        <f t="shared" si="16"/>
        <v>0인</v>
      </c>
      <c r="AR538" s="1" t="s">
        <v>2</v>
      </c>
    </row>
    <row r="539" spans="1:44" ht="27.6" customHeight="1" x14ac:dyDescent="0.3">
      <c r="A539" s="33">
        <v>534</v>
      </c>
      <c r="B539" s="270">
        <v>179</v>
      </c>
      <c r="D539" s="451"/>
      <c r="E539" s="1214"/>
      <c r="F539" s="1166" t="s">
        <v>767</v>
      </c>
      <c r="G539" s="1167"/>
      <c r="H539" s="1203"/>
      <c r="I539" s="296" t="s">
        <v>71</v>
      </c>
      <c r="J539" s="296" t="s">
        <v>129</v>
      </c>
      <c r="K539" s="297">
        <v>2.3333333333333335</v>
      </c>
      <c r="L539" s="325" t="s">
        <v>78</v>
      </c>
      <c r="M539" s="274"/>
      <c r="N539" s="299">
        <v>1.3</v>
      </c>
      <c r="O539" s="300">
        <v>0</v>
      </c>
      <c r="P539" s="300">
        <v>4</v>
      </c>
      <c r="Q539" s="300">
        <v>0</v>
      </c>
      <c r="R539" s="300">
        <v>4</v>
      </c>
      <c r="S539" s="300">
        <v>8</v>
      </c>
      <c r="T539" s="300">
        <v>0.5</v>
      </c>
      <c r="U539" s="301">
        <v>2.52</v>
      </c>
      <c r="V539" s="333"/>
      <c r="W539" s="348"/>
      <c r="X539" s="303"/>
      <c r="Y539" s="304"/>
      <c r="Z539" s="304"/>
      <c r="AA539" s="304"/>
      <c r="AB539" s="305"/>
      <c r="AC539" s="303"/>
      <c r="AD539" s="304"/>
      <c r="AE539" s="304"/>
      <c r="AF539" s="305"/>
      <c r="AG539" s="306"/>
      <c r="AH539" s="304"/>
      <c r="AI539" s="304"/>
      <c r="AJ539" s="305"/>
      <c r="AK539" s="303"/>
      <c r="AL539" s="304"/>
      <c r="AM539" s="307"/>
      <c r="AN539" s="649" t="s">
        <v>8116</v>
      </c>
      <c r="AO539" s="607" t="str">
        <f t="shared" si="17"/>
        <v>해당없음</v>
      </c>
      <c r="AP539" s="179" t="str">
        <f>IF(AN539="해당없음","해당없음",INDEX($W$5:$AL$5, MATCH("◎", $W539:AL539,0)))</f>
        <v>해당없음</v>
      </c>
      <c r="AQ539" s="16" t="str">
        <f t="shared" si="16"/>
        <v>0인</v>
      </c>
      <c r="AR539" s="1" t="s">
        <v>2</v>
      </c>
    </row>
    <row r="540" spans="1:44" ht="27.6" customHeight="1" x14ac:dyDescent="0.3">
      <c r="A540" s="33">
        <v>535</v>
      </c>
      <c r="B540" s="270">
        <v>180</v>
      </c>
      <c r="D540" s="451"/>
      <c r="E540" s="689" t="s">
        <v>768</v>
      </c>
      <c r="F540" s="1171" t="s">
        <v>769</v>
      </c>
      <c r="G540" s="1171"/>
      <c r="H540" s="1171"/>
      <c r="I540" s="349" t="s">
        <v>56</v>
      </c>
      <c r="J540" s="349" t="s">
        <v>43</v>
      </c>
      <c r="K540" s="350">
        <v>2.5249999999999999</v>
      </c>
      <c r="L540" s="351" t="s">
        <v>78</v>
      </c>
      <c r="M540" s="274"/>
      <c r="N540" s="352">
        <v>2.6333333333333333</v>
      </c>
      <c r="O540" s="353">
        <v>0</v>
      </c>
      <c r="P540" s="353">
        <v>0</v>
      </c>
      <c r="Q540" s="353">
        <v>0</v>
      </c>
      <c r="R540" s="353">
        <v>0</v>
      </c>
      <c r="S540" s="353">
        <v>0</v>
      </c>
      <c r="T540" s="353">
        <v>3</v>
      </c>
      <c r="U540" s="354">
        <v>3.4533333333333331</v>
      </c>
      <c r="V540" s="333"/>
      <c r="W540" s="355" t="s">
        <v>45</v>
      </c>
      <c r="X540" s="356"/>
      <c r="Y540" s="357"/>
      <c r="Z540" s="357"/>
      <c r="AA540" s="357"/>
      <c r="AB540" s="358"/>
      <c r="AC540" s="356"/>
      <c r="AD540" s="357"/>
      <c r="AE540" s="357"/>
      <c r="AF540" s="358"/>
      <c r="AG540" s="359"/>
      <c r="AH540" s="357" t="s">
        <v>46</v>
      </c>
      <c r="AI540" s="357"/>
      <c r="AJ540" s="358"/>
      <c r="AK540" s="356" t="s">
        <v>47</v>
      </c>
      <c r="AL540" s="357"/>
      <c r="AM540" s="360"/>
      <c r="AO540" s="607" t="str">
        <f t="shared" si="17"/>
        <v>김천재</v>
      </c>
      <c r="AP540" s="179" t="str">
        <f>IF(AN540="해당없음","해당없음",INDEX($W$5:$AL$5, MATCH("◎", $W540:AL540,0)))</f>
        <v>김천재</v>
      </c>
      <c r="AQ540" s="16" t="str">
        <f t="shared" si="16"/>
        <v>1인</v>
      </c>
      <c r="AR540" s="1" t="s">
        <v>2</v>
      </c>
    </row>
    <row r="541" spans="1:44" ht="27.6" customHeight="1" x14ac:dyDescent="0.3">
      <c r="A541" s="33">
        <v>536</v>
      </c>
      <c r="B541" s="270">
        <v>182</v>
      </c>
      <c r="D541" s="451"/>
      <c r="E541" s="1215" t="s">
        <v>770</v>
      </c>
      <c r="F541" s="1123" t="s">
        <v>770</v>
      </c>
      <c r="G541" s="1124" t="s">
        <v>771</v>
      </c>
      <c r="H541" s="1228"/>
      <c r="I541" s="271" t="s">
        <v>63</v>
      </c>
      <c r="J541" s="271" t="s">
        <v>43</v>
      </c>
      <c r="K541" s="272">
        <v>4.5</v>
      </c>
      <c r="L541" s="273" t="s">
        <v>78</v>
      </c>
      <c r="M541" s="274"/>
      <c r="N541" s="310">
        <v>2.9541666666666671</v>
      </c>
      <c r="O541" s="311">
        <v>1.2916666666666667</v>
      </c>
      <c r="P541" s="311">
        <v>1.4166666666666667</v>
      </c>
      <c r="Q541" s="311">
        <v>0.25</v>
      </c>
      <c r="R541" s="311">
        <v>0.375</v>
      </c>
      <c r="S541" s="311">
        <v>3.333333333333333</v>
      </c>
      <c r="T541" s="311">
        <v>3.166666666666667</v>
      </c>
      <c r="U541" s="312">
        <v>4.3816666666666677</v>
      </c>
      <c r="V541" s="333"/>
      <c r="W541" s="313"/>
      <c r="X541" s="314"/>
      <c r="Y541" s="315"/>
      <c r="Z541" s="315"/>
      <c r="AA541" s="315"/>
      <c r="AB541" s="316"/>
      <c r="AC541" s="314"/>
      <c r="AD541" s="315"/>
      <c r="AE541" s="315"/>
      <c r="AF541" s="316"/>
      <c r="AG541" s="317"/>
      <c r="AH541" s="315"/>
      <c r="AI541" s="315"/>
      <c r="AJ541" s="316"/>
      <c r="AK541" s="314"/>
      <c r="AL541" s="315"/>
      <c r="AM541" s="318"/>
      <c r="AN541" s="649" t="s">
        <v>8116</v>
      </c>
      <c r="AO541" s="607" t="str">
        <f t="shared" si="17"/>
        <v>해당없음</v>
      </c>
      <c r="AP541" s="179" t="str">
        <f>IF(AN541="해당없음","해당없음",INDEX($W$5:$AL$5, MATCH("◎", $W541:AL541,0)))</f>
        <v>해당없음</v>
      </c>
      <c r="AQ541" s="16" t="str">
        <f t="shared" si="16"/>
        <v>0인</v>
      </c>
      <c r="AR541" s="1" t="s">
        <v>2</v>
      </c>
    </row>
    <row r="542" spans="1:44" ht="27.6" customHeight="1" x14ac:dyDescent="0.3">
      <c r="A542" s="33">
        <v>537</v>
      </c>
      <c r="B542" s="270">
        <v>183</v>
      </c>
      <c r="D542" s="451"/>
      <c r="E542" s="1216"/>
      <c r="F542" s="1111"/>
      <c r="G542" s="1125" t="s">
        <v>772</v>
      </c>
      <c r="H542" s="1229"/>
      <c r="I542" s="230" t="s">
        <v>122</v>
      </c>
      <c r="J542" s="230" t="s">
        <v>43</v>
      </c>
      <c r="K542" s="283">
        <v>1.0714285714285714</v>
      </c>
      <c r="L542" s="284" t="s">
        <v>78</v>
      </c>
      <c r="M542" s="274"/>
      <c r="N542" s="285">
        <v>2.1937500000000001</v>
      </c>
      <c r="O542" s="286">
        <v>0.15625</v>
      </c>
      <c r="P542" s="286">
        <v>0.3125</v>
      </c>
      <c r="Q542" s="286">
        <v>0.15625</v>
      </c>
      <c r="R542" s="286">
        <v>0.15625</v>
      </c>
      <c r="S542" s="286">
        <v>0.78125</v>
      </c>
      <c r="T542" s="286">
        <v>1.96875</v>
      </c>
      <c r="U542" s="287">
        <v>2.6087499999999997</v>
      </c>
      <c r="V542" s="333"/>
      <c r="W542" s="288"/>
      <c r="X542" s="289"/>
      <c r="Y542" s="290"/>
      <c r="Z542" s="290"/>
      <c r="AA542" s="290"/>
      <c r="AB542" s="291"/>
      <c r="AC542" s="289"/>
      <c r="AD542" s="290"/>
      <c r="AE542" s="290"/>
      <c r="AF542" s="291"/>
      <c r="AG542" s="292"/>
      <c r="AH542" s="290"/>
      <c r="AI542" s="290"/>
      <c r="AJ542" s="291"/>
      <c r="AK542" s="289"/>
      <c r="AL542" s="290"/>
      <c r="AM542" s="293"/>
      <c r="AN542" s="649" t="s">
        <v>8116</v>
      </c>
      <c r="AO542" s="607" t="str">
        <f t="shared" si="17"/>
        <v>해당없음</v>
      </c>
      <c r="AP542" s="179" t="str">
        <f>IF(AN542="해당없음","해당없음",INDEX($W$5:$AL$5, MATCH("◎", $W542:AL542,0)))</f>
        <v>해당없음</v>
      </c>
      <c r="AQ542" s="16" t="str">
        <f t="shared" si="16"/>
        <v>0인</v>
      </c>
      <c r="AR542" s="1" t="s">
        <v>2</v>
      </c>
    </row>
    <row r="543" spans="1:44" ht="27.6" customHeight="1" x14ac:dyDescent="0.3">
      <c r="A543" s="33">
        <v>538</v>
      </c>
      <c r="B543" s="270">
        <v>184</v>
      </c>
      <c r="D543" s="451"/>
      <c r="E543" s="1216"/>
      <c r="F543" s="1111"/>
      <c r="G543" s="1125" t="s">
        <v>773</v>
      </c>
      <c r="H543" s="1229"/>
      <c r="I543" s="230" t="s">
        <v>122</v>
      </c>
      <c r="J543" s="230" t="s">
        <v>361</v>
      </c>
      <c r="K543" s="283">
        <v>10.142857142857142</v>
      </c>
      <c r="L543" s="284" t="s">
        <v>78</v>
      </c>
      <c r="M543" s="274"/>
      <c r="N543" s="285">
        <v>2.9750000000000001</v>
      </c>
      <c r="O543" s="286">
        <v>0.9375</v>
      </c>
      <c r="P543" s="286">
        <v>1.53125</v>
      </c>
      <c r="Q543" s="286">
        <v>0.15625</v>
      </c>
      <c r="R543" s="286">
        <v>0.15625</v>
      </c>
      <c r="S543" s="286">
        <v>2.78125</v>
      </c>
      <c r="T543" s="286">
        <v>2.625</v>
      </c>
      <c r="U543" s="287">
        <v>3.8462499999999999</v>
      </c>
      <c r="V543" s="333"/>
      <c r="W543" s="288"/>
      <c r="X543" s="289"/>
      <c r="Y543" s="290"/>
      <c r="Z543" s="290"/>
      <c r="AA543" s="290"/>
      <c r="AB543" s="291"/>
      <c r="AC543" s="289"/>
      <c r="AD543" s="290"/>
      <c r="AE543" s="290"/>
      <c r="AF543" s="291"/>
      <c r="AG543" s="292"/>
      <c r="AH543" s="290"/>
      <c r="AI543" s="290"/>
      <c r="AJ543" s="291"/>
      <c r="AK543" s="289"/>
      <c r="AL543" s="290"/>
      <c r="AM543" s="293"/>
      <c r="AN543" s="649" t="s">
        <v>8116</v>
      </c>
      <c r="AO543" s="607" t="str">
        <f t="shared" si="17"/>
        <v>해당없음</v>
      </c>
      <c r="AP543" s="179" t="str">
        <f>IF(AN543="해당없음","해당없음",INDEX($W$5:$AL$5, MATCH("◎", $W543:AL543,0)))</f>
        <v>해당없음</v>
      </c>
      <c r="AQ543" s="16" t="str">
        <f t="shared" si="16"/>
        <v>0인</v>
      </c>
      <c r="AR543" s="1" t="s">
        <v>2</v>
      </c>
    </row>
    <row r="544" spans="1:44" ht="27.6" customHeight="1" x14ac:dyDescent="0.3">
      <c r="A544" s="33">
        <v>539</v>
      </c>
      <c r="B544" s="270">
        <v>185</v>
      </c>
      <c r="D544" s="451"/>
      <c r="E544" s="1214"/>
      <c r="F544" s="1166" t="s">
        <v>774</v>
      </c>
      <c r="G544" s="1167"/>
      <c r="H544" s="1203"/>
      <c r="I544" s="296" t="s">
        <v>122</v>
      </c>
      <c r="J544" s="296" t="s">
        <v>361</v>
      </c>
      <c r="K544" s="297">
        <v>31.416666666666668</v>
      </c>
      <c r="L544" s="325" t="s">
        <v>78</v>
      </c>
      <c r="M544" s="274"/>
      <c r="N544" s="299">
        <v>3.6812499999999999</v>
      </c>
      <c r="O544" s="300">
        <v>1.3125</v>
      </c>
      <c r="P544" s="300">
        <v>1.53125</v>
      </c>
      <c r="Q544" s="300">
        <v>0.15625</v>
      </c>
      <c r="R544" s="300">
        <v>0.28125</v>
      </c>
      <c r="S544" s="300">
        <v>3.28125</v>
      </c>
      <c r="T544" s="300">
        <v>2.625</v>
      </c>
      <c r="U544" s="301">
        <v>4.2287499999999998</v>
      </c>
      <c r="V544" s="333"/>
      <c r="W544" s="302"/>
      <c r="X544" s="303"/>
      <c r="Y544" s="304"/>
      <c r="Z544" s="304"/>
      <c r="AA544" s="304"/>
      <c r="AB544" s="305"/>
      <c r="AC544" s="303"/>
      <c r="AD544" s="304"/>
      <c r="AE544" s="304"/>
      <c r="AF544" s="305"/>
      <c r="AG544" s="306"/>
      <c r="AH544" s="304"/>
      <c r="AI544" s="304"/>
      <c r="AJ544" s="305"/>
      <c r="AK544" s="303"/>
      <c r="AL544" s="304"/>
      <c r="AM544" s="307"/>
      <c r="AN544" s="649" t="s">
        <v>8116</v>
      </c>
      <c r="AO544" s="607" t="str">
        <f t="shared" si="17"/>
        <v>해당없음</v>
      </c>
      <c r="AP544" s="179" t="str">
        <f>IF(AN544="해당없음","해당없음",INDEX($W$5:$AL$5, MATCH("◎", $W544:AL544,0)))</f>
        <v>해당없음</v>
      </c>
      <c r="AQ544" s="16" t="str">
        <f t="shared" si="16"/>
        <v>0인</v>
      </c>
      <c r="AR544" s="1" t="s">
        <v>2</v>
      </c>
    </row>
    <row r="545" spans="1:44" ht="27.6" customHeight="1" x14ac:dyDescent="0.3">
      <c r="A545" s="33">
        <v>540</v>
      </c>
      <c r="B545" s="270">
        <v>186</v>
      </c>
      <c r="D545" s="451"/>
      <c r="E545" s="1210" t="s">
        <v>775</v>
      </c>
      <c r="F545" s="1215" t="s">
        <v>776</v>
      </c>
      <c r="G545" s="1215"/>
      <c r="H545" s="1215"/>
      <c r="I545" s="271" t="s">
        <v>56</v>
      </c>
      <c r="J545" s="271" t="s">
        <v>183</v>
      </c>
      <c r="K545" s="308" t="s">
        <v>78</v>
      </c>
      <c r="L545" s="309">
        <v>0.98333333333333339</v>
      </c>
      <c r="M545" s="274"/>
      <c r="N545" s="310">
        <v>1.6142857142857143</v>
      </c>
      <c r="O545" s="311">
        <v>0.8571428571428571</v>
      </c>
      <c r="P545" s="311">
        <v>0</v>
      </c>
      <c r="Q545" s="311">
        <v>0</v>
      </c>
      <c r="R545" s="311">
        <v>0</v>
      </c>
      <c r="S545" s="311">
        <v>0.8571428571428571</v>
      </c>
      <c r="T545" s="311">
        <v>2</v>
      </c>
      <c r="U545" s="312">
        <v>2.4171428571428573</v>
      </c>
      <c r="V545" s="333"/>
      <c r="W545" s="313" t="s">
        <v>45</v>
      </c>
      <c r="X545" s="314"/>
      <c r="Y545" s="315"/>
      <c r="Z545" s="315"/>
      <c r="AA545" s="315"/>
      <c r="AB545" s="316"/>
      <c r="AC545" s="314"/>
      <c r="AD545" s="315"/>
      <c r="AE545" s="315"/>
      <c r="AF545" s="316"/>
      <c r="AG545" s="317"/>
      <c r="AH545" s="390"/>
      <c r="AI545" s="279"/>
      <c r="AJ545" s="316"/>
      <c r="AK545" s="314" t="s">
        <v>225</v>
      </c>
      <c r="AL545" s="315" t="s">
        <v>47</v>
      </c>
      <c r="AM545" s="318"/>
      <c r="AO545" s="607" t="str">
        <f t="shared" si="17"/>
        <v>윤채림</v>
      </c>
      <c r="AP545" s="179" t="str">
        <f>IF(AN545="해당없음","해당없음",INDEX($W$5:$AL$5, MATCH("◎", $W545:AL545,0)))</f>
        <v>윤채림</v>
      </c>
      <c r="AQ545" s="16" t="str">
        <f t="shared" si="16"/>
        <v>1인</v>
      </c>
      <c r="AR545" s="1" t="s">
        <v>2</v>
      </c>
    </row>
    <row r="546" spans="1:44" ht="27.6" customHeight="1" x14ac:dyDescent="0.3">
      <c r="A546" s="33">
        <v>541</v>
      </c>
      <c r="B546" s="270">
        <v>187</v>
      </c>
      <c r="D546" s="451"/>
      <c r="E546" s="1211"/>
      <c r="F546" s="1216" t="s">
        <v>777</v>
      </c>
      <c r="G546" s="1216"/>
      <c r="H546" s="1216"/>
      <c r="I546" s="361" t="s">
        <v>63</v>
      </c>
      <c r="J546" s="361" t="s">
        <v>129</v>
      </c>
      <c r="K546" s="362">
        <v>1.8888888888888888</v>
      </c>
      <c r="L546" s="363" t="s">
        <v>78</v>
      </c>
      <c r="M546" s="345"/>
      <c r="N546" s="285">
        <v>1.5166666666666668</v>
      </c>
      <c r="O546" s="286">
        <v>1.2083333333333333</v>
      </c>
      <c r="P546" s="286">
        <v>0.29166666666666669</v>
      </c>
      <c r="Q546" s="286">
        <v>0.125</v>
      </c>
      <c r="R546" s="286">
        <v>0.16666666666666666</v>
      </c>
      <c r="S546" s="286">
        <v>1.7916666666666665</v>
      </c>
      <c r="T546" s="286">
        <v>2</v>
      </c>
      <c r="U546" s="287">
        <v>2.5649999999999999</v>
      </c>
      <c r="V546" s="333"/>
      <c r="W546" s="288" t="s">
        <v>45</v>
      </c>
      <c r="X546" s="289"/>
      <c r="Y546" s="290"/>
      <c r="Z546" s="290"/>
      <c r="AA546" s="290"/>
      <c r="AB546" s="291"/>
      <c r="AC546" s="289"/>
      <c r="AD546" s="290"/>
      <c r="AE546" s="290"/>
      <c r="AF546" s="291"/>
      <c r="AG546" s="292"/>
      <c r="AH546" s="326" t="s">
        <v>47</v>
      </c>
      <c r="AI546" s="290"/>
      <c r="AJ546" s="291"/>
      <c r="AK546" s="289" t="s">
        <v>225</v>
      </c>
      <c r="AL546" s="290"/>
      <c r="AM546" s="293"/>
      <c r="AO546" s="607" t="str">
        <f t="shared" si="17"/>
        <v>염동섭</v>
      </c>
      <c r="AP546" s="179" t="str">
        <f>IF(AN546="해당없음","해당없음",INDEX($W$5:$AL$5, MATCH("◎", $W546:AL546,0)))</f>
        <v>염동섭</v>
      </c>
      <c r="AQ546" s="16" t="str">
        <f t="shared" si="16"/>
        <v>1인</v>
      </c>
      <c r="AR546" s="1" t="s">
        <v>2</v>
      </c>
    </row>
    <row r="547" spans="1:44" ht="27.6" customHeight="1" x14ac:dyDescent="0.3">
      <c r="A547" s="33">
        <v>542</v>
      </c>
      <c r="B547" s="270">
        <v>188</v>
      </c>
      <c r="D547" s="451"/>
      <c r="E547" s="1212"/>
      <c r="F547" s="1214" t="s">
        <v>778</v>
      </c>
      <c r="G547" s="1214"/>
      <c r="H547" s="1214"/>
      <c r="I547" s="296" t="s">
        <v>56</v>
      </c>
      <c r="J547" s="296" t="s">
        <v>183</v>
      </c>
      <c r="K547" s="319" t="s">
        <v>78</v>
      </c>
      <c r="L547" s="298">
        <v>0.65476190476190477</v>
      </c>
      <c r="M547" s="274"/>
      <c r="N547" s="299">
        <v>2.0428571428571431</v>
      </c>
      <c r="O547" s="300">
        <v>0.8571428571428571</v>
      </c>
      <c r="P547" s="300">
        <v>0</v>
      </c>
      <c r="Q547" s="300">
        <v>0</v>
      </c>
      <c r="R547" s="300">
        <v>0</v>
      </c>
      <c r="S547" s="300">
        <v>0.8571428571428571</v>
      </c>
      <c r="T547" s="300">
        <v>2</v>
      </c>
      <c r="U547" s="301">
        <v>2.588571428571429</v>
      </c>
      <c r="V547" s="333"/>
      <c r="W547" s="302" t="s">
        <v>45</v>
      </c>
      <c r="X547" s="303"/>
      <c r="Y547" s="304"/>
      <c r="Z547" s="304"/>
      <c r="AA547" s="304"/>
      <c r="AB547" s="305"/>
      <c r="AC547" s="303"/>
      <c r="AD547" s="304"/>
      <c r="AE547" s="304"/>
      <c r="AF547" s="305"/>
      <c r="AG547" s="306"/>
      <c r="AH547" s="370"/>
      <c r="AI547" s="304"/>
      <c r="AJ547" s="305"/>
      <c r="AK547" s="303" t="s">
        <v>225</v>
      </c>
      <c r="AL547" s="304" t="s">
        <v>47</v>
      </c>
      <c r="AM547" s="307"/>
      <c r="AO547" s="607" t="str">
        <f t="shared" si="17"/>
        <v>윤채림</v>
      </c>
      <c r="AP547" s="179" t="str">
        <f>IF(AN547="해당없음","해당없음",INDEX($W$5:$AL$5, MATCH("◎", $W547:AL547,0)))</f>
        <v>윤채림</v>
      </c>
      <c r="AQ547" s="16" t="str">
        <f t="shared" si="16"/>
        <v>1인</v>
      </c>
      <c r="AR547" s="1" t="s">
        <v>2</v>
      </c>
    </row>
    <row r="548" spans="1:44" ht="27.6" customHeight="1" x14ac:dyDescent="0.3">
      <c r="A548" s="33">
        <v>543</v>
      </c>
      <c r="B548" s="270">
        <v>189</v>
      </c>
      <c r="D548" s="451"/>
      <c r="E548" s="1215" t="s">
        <v>704</v>
      </c>
      <c r="F548" s="1123" t="s">
        <v>779</v>
      </c>
      <c r="G548" s="1124" t="s">
        <v>780</v>
      </c>
      <c r="H548" s="1228"/>
      <c r="I548" s="271" t="s">
        <v>122</v>
      </c>
      <c r="J548" s="271" t="s">
        <v>129</v>
      </c>
      <c r="K548" s="272">
        <v>7.3571428571428568</v>
      </c>
      <c r="L548" s="273" t="s">
        <v>78</v>
      </c>
      <c r="M548" s="274"/>
      <c r="N548" s="310">
        <v>2.9312499999999999</v>
      </c>
      <c r="O548" s="311">
        <v>0.40625</v>
      </c>
      <c r="P548" s="311">
        <v>1.90625</v>
      </c>
      <c r="Q548" s="311">
        <v>0.15625</v>
      </c>
      <c r="R548" s="311">
        <v>0.28125</v>
      </c>
      <c r="S548" s="311">
        <v>2.75</v>
      </c>
      <c r="T548" s="311">
        <v>2.9375</v>
      </c>
      <c r="U548" s="312">
        <v>4.0724999999999998</v>
      </c>
      <c r="V548" s="333"/>
      <c r="W548" s="313"/>
      <c r="X548" s="314"/>
      <c r="Y548" s="315"/>
      <c r="Z548" s="315"/>
      <c r="AA548" s="315"/>
      <c r="AB548" s="316"/>
      <c r="AC548" s="314"/>
      <c r="AD548" s="315"/>
      <c r="AE548" s="315"/>
      <c r="AF548" s="316"/>
      <c r="AG548" s="317"/>
      <c r="AH548" s="315"/>
      <c r="AI548" s="315"/>
      <c r="AJ548" s="316"/>
      <c r="AK548" s="314"/>
      <c r="AL548" s="315"/>
      <c r="AM548" s="318"/>
      <c r="AN548" s="649" t="s">
        <v>8116</v>
      </c>
      <c r="AO548" s="607" t="str">
        <f t="shared" si="17"/>
        <v>해당없음</v>
      </c>
      <c r="AP548" s="179" t="str">
        <f>IF(AN548="해당없음","해당없음",INDEX($W$5:$AL$5, MATCH("◎", $W548:AL548,0)))</f>
        <v>해당없음</v>
      </c>
      <c r="AQ548" s="16" t="str">
        <f t="shared" si="16"/>
        <v>0인</v>
      </c>
      <c r="AR548" s="1" t="s">
        <v>2</v>
      </c>
    </row>
    <row r="549" spans="1:44" ht="27.6" customHeight="1" x14ac:dyDescent="0.3">
      <c r="A549" s="33">
        <v>544</v>
      </c>
      <c r="B549" s="270">
        <v>190</v>
      </c>
      <c r="D549" s="451"/>
      <c r="E549" s="1216"/>
      <c r="F549" s="1111"/>
      <c r="G549" s="675" t="s">
        <v>781</v>
      </c>
      <c r="H549" s="721"/>
      <c r="I549" s="230" t="s">
        <v>71</v>
      </c>
      <c r="J549" s="230" t="s">
        <v>183</v>
      </c>
      <c r="K549" s="294" t="s">
        <v>78</v>
      </c>
      <c r="L549" s="295">
        <v>14.883333333333331</v>
      </c>
      <c r="M549" s="274"/>
      <c r="N549" s="285">
        <v>2.9</v>
      </c>
      <c r="O549" s="286">
        <v>0</v>
      </c>
      <c r="P549" s="286">
        <v>0</v>
      </c>
      <c r="Q549" s="286">
        <v>0</v>
      </c>
      <c r="R549" s="286">
        <v>0</v>
      </c>
      <c r="S549" s="286">
        <v>0</v>
      </c>
      <c r="T549" s="286">
        <v>3</v>
      </c>
      <c r="U549" s="287">
        <v>3.5599999999999996</v>
      </c>
      <c r="V549" s="333"/>
      <c r="W549" s="288"/>
      <c r="X549" s="289"/>
      <c r="Y549" s="290"/>
      <c r="Z549" s="290"/>
      <c r="AA549" s="290"/>
      <c r="AB549" s="291"/>
      <c r="AC549" s="289"/>
      <c r="AD549" s="290"/>
      <c r="AE549" s="290"/>
      <c r="AF549" s="291"/>
      <c r="AG549" s="292"/>
      <c r="AH549" s="290"/>
      <c r="AI549" s="290"/>
      <c r="AJ549" s="291"/>
      <c r="AK549" s="289"/>
      <c r="AL549" s="290"/>
      <c r="AM549" s="293"/>
      <c r="AN549" s="649" t="s">
        <v>8116</v>
      </c>
      <c r="AO549" s="607" t="str">
        <f t="shared" si="17"/>
        <v>해당없음</v>
      </c>
      <c r="AP549" s="179" t="str">
        <f>IF(AN549="해당없음","해당없음",INDEX($W$5:$AL$5, MATCH("◎", $W549:AL549,0)))</f>
        <v>해당없음</v>
      </c>
      <c r="AQ549" s="16" t="str">
        <f t="shared" si="16"/>
        <v>0인</v>
      </c>
      <c r="AR549" s="1" t="s">
        <v>2</v>
      </c>
    </row>
    <row r="550" spans="1:44" ht="27.6" customHeight="1" x14ac:dyDescent="0.3">
      <c r="A550" s="33">
        <v>545</v>
      </c>
      <c r="B550" s="270">
        <v>191</v>
      </c>
      <c r="D550" s="451"/>
      <c r="E550" s="1216"/>
      <c r="F550" s="1111"/>
      <c r="G550" s="1125" t="s">
        <v>782</v>
      </c>
      <c r="H550" s="1229"/>
      <c r="I550" s="230" t="s">
        <v>122</v>
      </c>
      <c r="J550" s="230" t="s">
        <v>183</v>
      </c>
      <c r="K550" s="294" t="s">
        <v>78</v>
      </c>
      <c r="L550" s="295">
        <v>41.152777777777779</v>
      </c>
      <c r="M550" s="274"/>
      <c r="N550" s="285">
        <v>3.0874999999999999</v>
      </c>
      <c r="O550" s="286">
        <v>0.15625</v>
      </c>
      <c r="P550" s="286">
        <v>1.875</v>
      </c>
      <c r="Q550" s="286">
        <v>0.15625</v>
      </c>
      <c r="R550" s="286">
        <v>0.25</v>
      </c>
      <c r="S550" s="286">
        <v>2.4375</v>
      </c>
      <c r="T550" s="286">
        <v>2.78125</v>
      </c>
      <c r="U550" s="287">
        <v>3.9474999999999998</v>
      </c>
      <c r="V550" s="333"/>
      <c r="W550" s="288"/>
      <c r="X550" s="289"/>
      <c r="Y550" s="290"/>
      <c r="Z550" s="290"/>
      <c r="AA550" s="290"/>
      <c r="AB550" s="291"/>
      <c r="AC550" s="289"/>
      <c r="AD550" s="290"/>
      <c r="AE550" s="290"/>
      <c r="AF550" s="291"/>
      <c r="AG550" s="292"/>
      <c r="AH550" s="290"/>
      <c r="AI550" s="290"/>
      <c r="AJ550" s="291"/>
      <c r="AK550" s="289"/>
      <c r="AL550" s="290"/>
      <c r="AM550" s="293"/>
      <c r="AN550" s="649" t="s">
        <v>8116</v>
      </c>
      <c r="AO550" s="607" t="str">
        <f t="shared" si="17"/>
        <v>해당없음</v>
      </c>
      <c r="AP550" s="179" t="str">
        <f>IF(AN550="해당없음","해당없음",INDEX($W$5:$AL$5, MATCH("◎", $W550:AL550,0)))</f>
        <v>해당없음</v>
      </c>
      <c r="AQ550" s="16" t="str">
        <f t="shared" si="16"/>
        <v>0인</v>
      </c>
      <c r="AR550" s="1" t="s">
        <v>2</v>
      </c>
    </row>
    <row r="551" spans="1:44" ht="27.6" customHeight="1" x14ac:dyDescent="0.3">
      <c r="A551" s="33">
        <v>546</v>
      </c>
      <c r="B551" s="270">
        <v>192</v>
      </c>
      <c r="D551" s="451"/>
      <c r="E551" s="1216"/>
      <c r="F551" s="1111"/>
      <c r="G551" s="1125" t="s">
        <v>783</v>
      </c>
      <c r="H551" s="1229"/>
      <c r="I551" s="230" t="s">
        <v>71</v>
      </c>
      <c r="J551" s="230" t="s">
        <v>259</v>
      </c>
      <c r="K551" s="283">
        <v>2.1185185185185182</v>
      </c>
      <c r="L551" s="295">
        <v>9.5333333333333332</v>
      </c>
      <c r="M551" s="274"/>
      <c r="N551" s="285">
        <v>2.5437500000000002</v>
      </c>
      <c r="O551" s="286">
        <v>0.1875</v>
      </c>
      <c r="P551" s="286">
        <v>0.40625</v>
      </c>
      <c r="Q551" s="286">
        <v>3.125E-2</v>
      </c>
      <c r="R551" s="286">
        <v>1.25</v>
      </c>
      <c r="S551" s="286">
        <v>1.875</v>
      </c>
      <c r="T551" s="286">
        <v>3.21875</v>
      </c>
      <c r="U551" s="287">
        <v>3.9675000000000002</v>
      </c>
      <c r="V551" s="333"/>
      <c r="W551" s="288"/>
      <c r="X551" s="289"/>
      <c r="Y551" s="290"/>
      <c r="Z551" s="290"/>
      <c r="AA551" s="290"/>
      <c r="AB551" s="291"/>
      <c r="AC551" s="289"/>
      <c r="AD551" s="290"/>
      <c r="AE551" s="290"/>
      <c r="AF551" s="291"/>
      <c r="AG551" s="292"/>
      <c r="AH551" s="290"/>
      <c r="AI551" s="290"/>
      <c r="AJ551" s="291"/>
      <c r="AK551" s="289"/>
      <c r="AL551" s="290"/>
      <c r="AM551" s="293"/>
      <c r="AN551" s="649" t="s">
        <v>8116</v>
      </c>
      <c r="AO551" s="607" t="str">
        <f t="shared" si="17"/>
        <v>해당없음</v>
      </c>
      <c r="AP551" s="179" t="str">
        <f>IF(AN551="해당없음","해당없음",INDEX($W$5:$AL$5, MATCH("◎", $W551:AL551,0)))</f>
        <v>해당없음</v>
      </c>
      <c r="AQ551" s="16" t="str">
        <f t="shared" si="16"/>
        <v>0인</v>
      </c>
      <c r="AR551" s="1" t="s">
        <v>2</v>
      </c>
    </row>
    <row r="552" spans="1:44" ht="27.6" customHeight="1" x14ac:dyDescent="0.3">
      <c r="A552" s="33">
        <v>547</v>
      </c>
      <c r="B552" s="270">
        <v>193</v>
      </c>
      <c r="D552" s="451"/>
      <c r="E552" s="1216"/>
      <c r="F552" s="1111"/>
      <c r="G552" s="1125" t="s">
        <v>784</v>
      </c>
      <c r="H552" s="1229"/>
      <c r="I552" s="230" t="s">
        <v>71</v>
      </c>
      <c r="J552" s="230" t="s">
        <v>259</v>
      </c>
      <c r="K552" s="283">
        <v>4.2009259259259251</v>
      </c>
      <c r="L552" s="295">
        <v>18.904166666666665</v>
      </c>
      <c r="M552" s="274"/>
      <c r="N552" s="285">
        <v>2.0857142857142859</v>
      </c>
      <c r="O552" s="286">
        <v>0.35714285714285715</v>
      </c>
      <c r="P552" s="286">
        <v>1.3571428571428572</v>
      </c>
      <c r="Q552" s="286">
        <v>3.5714285714285712E-2</v>
      </c>
      <c r="R552" s="286">
        <v>0.21428571428571427</v>
      </c>
      <c r="S552" s="286">
        <v>1.9642857142857142</v>
      </c>
      <c r="T552" s="286">
        <v>2.3214285714285716</v>
      </c>
      <c r="U552" s="287">
        <v>3.0842857142857145</v>
      </c>
      <c r="V552" s="333"/>
      <c r="W552" s="288"/>
      <c r="X552" s="289"/>
      <c r="Y552" s="290"/>
      <c r="Z552" s="290"/>
      <c r="AA552" s="290"/>
      <c r="AB552" s="291"/>
      <c r="AC552" s="289"/>
      <c r="AD552" s="290"/>
      <c r="AE552" s="290"/>
      <c r="AF552" s="291"/>
      <c r="AG552" s="292"/>
      <c r="AH552" s="290"/>
      <c r="AI552" s="290"/>
      <c r="AJ552" s="291"/>
      <c r="AK552" s="289"/>
      <c r="AL552" s="290"/>
      <c r="AM552" s="293"/>
      <c r="AN552" s="649" t="s">
        <v>8116</v>
      </c>
      <c r="AO552" s="607" t="str">
        <f t="shared" si="17"/>
        <v>해당없음</v>
      </c>
      <c r="AP552" s="179" t="str">
        <f>IF(AN552="해당없음","해당없음",INDEX($W$5:$AL$5, MATCH("◎", $W552:AL552,0)))</f>
        <v>해당없음</v>
      </c>
      <c r="AQ552" s="16" t="str">
        <f t="shared" si="16"/>
        <v>0인</v>
      </c>
      <c r="AR552" s="1" t="s">
        <v>2</v>
      </c>
    </row>
    <row r="553" spans="1:44" ht="27.6" customHeight="1" x14ac:dyDescent="0.3">
      <c r="A553" s="33">
        <v>548</v>
      </c>
      <c r="B553" s="270">
        <v>194</v>
      </c>
      <c r="D553" s="451"/>
      <c r="E553" s="1216"/>
      <c r="F553" s="1111"/>
      <c r="G553" s="1125" t="s">
        <v>785</v>
      </c>
      <c r="H553" s="1229"/>
      <c r="I553" s="230" t="s">
        <v>27</v>
      </c>
      <c r="J553" s="230" t="s">
        <v>221</v>
      </c>
      <c r="K553" s="283">
        <v>0.40064102564102566</v>
      </c>
      <c r="L553" s="295">
        <v>10.416666666666666</v>
      </c>
      <c r="M553" s="274"/>
      <c r="N553" s="285">
        <v>1.5</v>
      </c>
      <c r="O553" s="286">
        <v>0.78125</v>
      </c>
      <c r="P553" s="286">
        <v>0.84375</v>
      </c>
      <c r="Q553" s="286">
        <v>0.28125</v>
      </c>
      <c r="R553" s="286">
        <v>1.9375</v>
      </c>
      <c r="S553" s="286">
        <v>3.84375</v>
      </c>
      <c r="T553" s="286">
        <v>2.21875</v>
      </c>
      <c r="U553" s="287">
        <v>3.1437499999999998</v>
      </c>
      <c r="V553" s="333"/>
      <c r="W553" s="288"/>
      <c r="X553" s="289"/>
      <c r="Y553" s="290"/>
      <c r="Z553" s="290"/>
      <c r="AA553" s="290"/>
      <c r="AB553" s="291"/>
      <c r="AC553" s="289"/>
      <c r="AD553" s="290"/>
      <c r="AE553" s="290"/>
      <c r="AF553" s="291"/>
      <c r="AG553" s="292"/>
      <c r="AH553" s="290"/>
      <c r="AI553" s="290"/>
      <c r="AJ553" s="291"/>
      <c r="AK553" s="289"/>
      <c r="AL553" s="290"/>
      <c r="AM553" s="293"/>
      <c r="AN553" s="649" t="s">
        <v>8116</v>
      </c>
      <c r="AO553" s="607" t="str">
        <f t="shared" si="17"/>
        <v>해당없음</v>
      </c>
      <c r="AP553" s="179" t="str">
        <f>IF(AN553="해당없음","해당없음",INDEX($W$5:$AL$5, MATCH("◎", $W553:AL553,0)))</f>
        <v>해당없음</v>
      </c>
      <c r="AQ553" s="16" t="str">
        <f t="shared" si="16"/>
        <v>0인</v>
      </c>
      <c r="AR553" s="1" t="s">
        <v>2</v>
      </c>
    </row>
    <row r="554" spans="1:44" ht="27.6" customHeight="1" x14ac:dyDescent="0.3">
      <c r="A554" s="33">
        <v>549</v>
      </c>
      <c r="B554" s="270">
        <v>195</v>
      </c>
      <c r="D554" s="451"/>
      <c r="E554" s="1216"/>
      <c r="F554" s="1111"/>
      <c r="G554" s="1125" t="s">
        <v>786</v>
      </c>
      <c r="H554" s="1229"/>
      <c r="I554" s="230" t="s">
        <v>27</v>
      </c>
      <c r="J554" s="364" t="s">
        <v>546</v>
      </c>
      <c r="K554" s="365">
        <v>4.6999999999999993</v>
      </c>
      <c r="L554" s="366">
        <v>14.1</v>
      </c>
      <c r="M554" s="367"/>
      <c r="N554" s="368">
        <v>0.8</v>
      </c>
      <c r="O554" s="369">
        <v>0</v>
      </c>
      <c r="P554" s="369">
        <v>0</v>
      </c>
      <c r="Q554" s="286">
        <v>0</v>
      </c>
      <c r="R554" s="286">
        <v>1</v>
      </c>
      <c r="S554" s="286">
        <v>1</v>
      </c>
      <c r="T554" s="286">
        <v>2</v>
      </c>
      <c r="U554" s="287">
        <v>2.12</v>
      </c>
      <c r="V554" s="333"/>
      <c r="W554" s="288"/>
      <c r="X554" s="289"/>
      <c r="Y554" s="290"/>
      <c r="Z554" s="290"/>
      <c r="AA554" s="290"/>
      <c r="AB554" s="291"/>
      <c r="AC554" s="289"/>
      <c r="AD554" s="290"/>
      <c r="AE554" s="290"/>
      <c r="AF554" s="291"/>
      <c r="AG554" s="292"/>
      <c r="AH554" s="290"/>
      <c r="AI554" s="290"/>
      <c r="AJ554" s="291"/>
      <c r="AK554" s="289"/>
      <c r="AL554" s="290"/>
      <c r="AM554" s="293"/>
      <c r="AN554" s="649" t="s">
        <v>8116</v>
      </c>
      <c r="AO554" s="607" t="str">
        <f t="shared" si="17"/>
        <v>해당없음</v>
      </c>
      <c r="AP554" s="179" t="str">
        <f>IF(AN554="해당없음","해당없음",INDEX($W$5:$AL$5, MATCH("◎", $W554:AL554,0)))</f>
        <v>해당없음</v>
      </c>
      <c r="AQ554" s="16" t="str">
        <f t="shared" si="16"/>
        <v>0인</v>
      </c>
      <c r="AR554" s="1" t="s">
        <v>2</v>
      </c>
    </row>
    <row r="555" spans="1:44" ht="27.6" customHeight="1" x14ac:dyDescent="0.3">
      <c r="A555" s="33">
        <v>550</v>
      </c>
      <c r="B555" s="270">
        <v>196</v>
      </c>
      <c r="D555" s="451"/>
      <c r="E555" s="1216"/>
      <c r="F555" s="1111"/>
      <c r="G555" s="1107" t="s">
        <v>787</v>
      </c>
      <c r="H555" s="1176"/>
      <c r="I555" s="230" t="s">
        <v>63</v>
      </c>
      <c r="J555" s="230" t="s">
        <v>129</v>
      </c>
      <c r="K555" s="283">
        <v>9.8571428571428577</v>
      </c>
      <c r="L555" s="284" t="s">
        <v>78</v>
      </c>
      <c r="M555" s="274"/>
      <c r="N555" s="285">
        <v>3.2541666666666669</v>
      </c>
      <c r="O555" s="286">
        <v>2.666666666666667</v>
      </c>
      <c r="P555" s="286">
        <v>2.2083333333333335</v>
      </c>
      <c r="Q555" s="286">
        <v>0.125</v>
      </c>
      <c r="R555" s="286">
        <v>0.33333333333333337</v>
      </c>
      <c r="S555" s="286">
        <v>5.3333333333333339</v>
      </c>
      <c r="T555" s="286">
        <v>3.833333333333333</v>
      </c>
      <c r="U555" s="287">
        <v>5.4350000000000005</v>
      </c>
      <c r="V555" s="333"/>
      <c r="W555" s="288"/>
      <c r="X555" s="289"/>
      <c r="Y555" s="290"/>
      <c r="Z555" s="290"/>
      <c r="AA555" s="290"/>
      <c r="AB555" s="291"/>
      <c r="AC555" s="289"/>
      <c r="AD555" s="290"/>
      <c r="AE555" s="290"/>
      <c r="AF555" s="291"/>
      <c r="AG555" s="292"/>
      <c r="AH555" s="290"/>
      <c r="AI555" s="290"/>
      <c r="AJ555" s="291"/>
      <c r="AK555" s="289"/>
      <c r="AL555" s="290"/>
      <c r="AM555" s="293"/>
      <c r="AN555" s="649" t="s">
        <v>8116</v>
      </c>
      <c r="AO555" s="607" t="str">
        <f t="shared" si="17"/>
        <v>해당없음</v>
      </c>
      <c r="AP555" s="179" t="str">
        <f>IF(AN555="해당없음","해당없음",INDEX($W$5:$AL$5, MATCH("◎", $W555:AL555,0)))</f>
        <v>해당없음</v>
      </c>
      <c r="AQ555" s="16" t="str">
        <f t="shared" si="16"/>
        <v>0인</v>
      </c>
      <c r="AR555" s="1" t="s">
        <v>2</v>
      </c>
    </row>
    <row r="556" spans="1:44" ht="27.6" customHeight="1" x14ac:dyDescent="0.3">
      <c r="A556" s="33">
        <v>551</v>
      </c>
      <c r="B556" s="270">
        <v>197</v>
      </c>
      <c r="D556" s="451"/>
      <c r="E556" s="1216"/>
      <c r="F556" s="1111"/>
      <c r="G556" s="1125" t="s">
        <v>788</v>
      </c>
      <c r="H556" s="1229"/>
      <c r="I556" s="230" t="s">
        <v>71</v>
      </c>
      <c r="J556" s="230" t="s">
        <v>183</v>
      </c>
      <c r="K556" s="294" t="s">
        <v>78</v>
      </c>
      <c r="L556" s="295">
        <v>5</v>
      </c>
      <c r="M556" s="274"/>
      <c r="N556" s="285">
        <v>2.8785714285714286</v>
      </c>
      <c r="O556" s="286">
        <v>1.4285714285714286</v>
      </c>
      <c r="P556" s="286">
        <v>3.5714285714285712E-2</v>
      </c>
      <c r="Q556" s="286">
        <v>3.5714285714285712E-2</v>
      </c>
      <c r="R556" s="286">
        <v>0.17857142857142858</v>
      </c>
      <c r="S556" s="286">
        <v>1.6785714285714286</v>
      </c>
      <c r="T556" s="286">
        <v>2.75</v>
      </c>
      <c r="U556" s="287">
        <v>3.6871428571428573</v>
      </c>
      <c r="V556" s="333"/>
      <c r="W556" s="288"/>
      <c r="X556" s="289"/>
      <c r="Y556" s="290"/>
      <c r="Z556" s="290"/>
      <c r="AA556" s="290"/>
      <c r="AB556" s="291"/>
      <c r="AC556" s="289"/>
      <c r="AD556" s="290"/>
      <c r="AE556" s="290"/>
      <c r="AF556" s="291"/>
      <c r="AG556" s="292"/>
      <c r="AH556" s="290"/>
      <c r="AI556" s="290"/>
      <c r="AJ556" s="291"/>
      <c r="AK556" s="289"/>
      <c r="AL556" s="290"/>
      <c r="AM556" s="293"/>
      <c r="AN556" s="649" t="s">
        <v>8116</v>
      </c>
      <c r="AO556" s="607" t="str">
        <f t="shared" si="17"/>
        <v>해당없음</v>
      </c>
      <c r="AP556" s="179" t="str">
        <f>IF(AN556="해당없음","해당없음",INDEX($W$5:$AL$5, MATCH("◎", $W556:AL556,0)))</f>
        <v>해당없음</v>
      </c>
      <c r="AQ556" s="16" t="str">
        <f t="shared" si="16"/>
        <v>0인</v>
      </c>
      <c r="AR556" s="1" t="s">
        <v>2</v>
      </c>
    </row>
    <row r="557" spans="1:44" ht="27.6" customHeight="1" x14ac:dyDescent="0.3">
      <c r="A557" s="33">
        <v>552</v>
      </c>
      <c r="B557" s="270">
        <v>198</v>
      </c>
      <c r="D557" s="451"/>
      <c r="E557" s="1216"/>
      <c r="F557" s="1111" t="s">
        <v>789</v>
      </c>
      <c r="G557" s="1125" t="s">
        <v>790</v>
      </c>
      <c r="H557" s="1229"/>
      <c r="I557" s="230" t="s">
        <v>71</v>
      </c>
      <c r="J557" s="230" t="s">
        <v>183</v>
      </c>
      <c r="K557" s="294" t="s">
        <v>78</v>
      </c>
      <c r="L557" s="295">
        <v>23.553030303030308</v>
      </c>
      <c r="M557" s="274"/>
      <c r="N557" s="285">
        <v>3.0437500000000002</v>
      </c>
      <c r="O557" s="286">
        <v>1.3125</v>
      </c>
      <c r="P557" s="286">
        <v>0.21875</v>
      </c>
      <c r="Q557" s="286">
        <v>3.125E-2</v>
      </c>
      <c r="R557" s="286">
        <v>0.15625</v>
      </c>
      <c r="S557" s="286">
        <v>1.71875</v>
      </c>
      <c r="T557" s="286">
        <v>3.28125</v>
      </c>
      <c r="U557" s="287">
        <v>4.1862500000000002</v>
      </c>
      <c r="V557" s="333"/>
      <c r="W557" s="288"/>
      <c r="X557" s="289"/>
      <c r="Y557" s="290"/>
      <c r="Z557" s="290"/>
      <c r="AA557" s="290"/>
      <c r="AB557" s="291"/>
      <c r="AC557" s="289"/>
      <c r="AD557" s="290"/>
      <c r="AE557" s="290"/>
      <c r="AF557" s="291"/>
      <c r="AG557" s="292"/>
      <c r="AH557" s="290"/>
      <c r="AI557" s="290"/>
      <c r="AJ557" s="291"/>
      <c r="AK557" s="289"/>
      <c r="AL557" s="290"/>
      <c r="AM557" s="293"/>
      <c r="AN557" s="649" t="s">
        <v>8116</v>
      </c>
      <c r="AO557" s="607" t="str">
        <f t="shared" si="17"/>
        <v>해당없음</v>
      </c>
      <c r="AP557" s="179" t="str">
        <f>IF(AN557="해당없음","해당없음",INDEX($W$5:$AL$5, MATCH("◎", $W557:AL557,0)))</f>
        <v>해당없음</v>
      </c>
      <c r="AQ557" s="16" t="str">
        <f t="shared" si="16"/>
        <v>0인</v>
      </c>
      <c r="AR557" s="1" t="s">
        <v>2</v>
      </c>
    </row>
    <row r="558" spans="1:44" ht="27.6" customHeight="1" x14ac:dyDescent="0.3">
      <c r="A558" s="33">
        <v>553</v>
      </c>
      <c r="B558" s="270">
        <v>199</v>
      </c>
      <c r="D558" s="451"/>
      <c r="E558" s="1216"/>
      <c r="F558" s="1111"/>
      <c r="G558" s="1125" t="s">
        <v>791</v>
      </c>
      <c r="H558" s="1229"/>
      <c r="I558" s="230" t="s">
        <v>71</v>
      </c>
      <c r="J558" s="230" t="s">
        <v>183</v>
      </c>
      <c r="K558" s="294" t="s">
        <v>78</v>
      </c>
      <c r="L558" s="295">
        <v>10.916666666666666</v>
      </c>
      <c r="M558" s="274"/>
      <c r="N558" s="285">
        <v>2.2124999999999999</v>
      </c>
      <c r="O558" s="286">
        <v>6.25E-2</v>
      </c>
      <c r="P558" s="286">
        <v>0.28125</v>
      </c>
      <c r="Q558" s="286">
        <v>3.125E-2</v>
      </c>
      <c r="R558" s="286">
        <v>0.15625</v>
      </c>
      <c r="S558" s="286">
        <v>0.53125</v>
      </c>
      <c r="T558" s="286">
        <v>2.5</v>
      </c>
      <c r="U558" s="287">
        <v>2.99125</v>
      </c>
      <c r="V558" s="333"/>
      <c r="W558" s="288"/>
      <c r="X558" s="289"/>
      <c r="Y558" s="290"/>
      <c r="Z558" s="290"/>
      <c r="AA558" s="290"/>
      <c r="AB558" s="291"/>
      <c r="AC558" s="289"/>
      <c r="AD558" s="290"/>
      <c r="AE558" s="290"/>
      <c r="AF558" s="291"/>
      <c r="AG558" s="292"/>
      <c r="AH558" s="290"/>
      <c r="AI558" s="290"/>
      <c r="AJ558" s="291"/>
      <c r="AK558" s="289"/>
      <c r="AL558" s="290"/>
      <c r="AM558" s="293"/>
      <c r="AN558" s="649" t="s">
        <v>8116</v>
      </c>
      <c r="AO558" s="607" t="str">
        <f t="shared" si="17"/>
        <v>해당없음</v>
      </c>
      <c r="AP558" s="179" t="str">
        <f>IF(AN558="해당없음","해당없음",INDEX($W$5:$AL$5, MATCH("◎", $W558:AL558,0)))</f>
        <v>해당없음</v>
      </c>
      <c r="AQ558" s="16" t="str">
        <f t="shared" si="16"/>
        <v>0인</v>
      </c>
      <c r="AR558" s="1" t="s">
        <v>2</v>
      </c>
    </row>
    <row r="559" spans="1:44" ht="27.6" customHeight="1" x14ac:dyDescent="0.3">
      <c r="A559" s="33">
        <v>554</v>
      </c>
      <c r="B559" s="270">
        <v>200</v>
      </c>
      <c r="D559" s="451"/>
      <c r="E559" s="1216"/>
      <c r="F559" s="1111"/>
      <c r="G559" s="1125" t="s">
        <v>792</v>
      </c>
      <c r="H559" s="1229"/>
      <c r="I559" s="230" t="s">
        <v>56</v>
      </c>
      <c r="J559" s="230" t="s">
        <v>183</v>
      </c>
      <c r="K559" s="294" t="s">
        <v>78</v>
      </c>
      <c r="L559" s="295">
        <v>11.4</v>
      </c>
      <c r="M559" s="274"/>
      <c r="N559" s="285">
        <v>2.0714285714285716</v>
      </c>
      <c r="O559" s="286">
        <v>1.4285714285714286</v>
      </c>
      <c r="P559" s="286">
        <v>1.2857142857142858</v>
      </c>
      <c r="Q559" s="286">
        <v>0</v>
      </c>
      <c r="R559" s="286">
        <v>0.5714285714285714</v>
      </c>
      <c r="S559" s="286">
        <v>3.2857142857142856</v>
      </c>
      <c r="T559" s="286">
        <v>2.5714285714285716</v>
      </c>
      <c r="U559" s="287">
        <v>3.5428571428571431</v>
      </c>
      <c r="V559" s="333"/>
      <c r="W559" s="288"/>
      <c r="X559" s="289"/>
      <c r="Y559" s="290"/>
      <c r="Z559" s="290"/>
      <c r="AA559" s="290"/>
      <c r="AB559" s="291"/>
      <c r="AC559" s="289"/>
      <c r="AD559" s="290"/>
      <c r="AE559" s="290"/>
      <c r="AF559" s="291"/>
      <c r="AG559" s="292"/>
      <c r="AH559" s="290"/>
      <c r="AI559" s="290"/>
      <c r="AJ559" s="291"/>
      <c r="AK559" s="289"/>
      <c r="AL559" s="290"/>
      <c r="AM559" s="293"/>
      <c r="AN559" s="649" t="s">
        <v>8116</v>
      </c>
      <c r="AO559" s="607" t="str">
        <f t="shared" si="17"/>
        <v>해당없음</v>
      </c>
      <c r="AP559" s="179" t="str">
        <f>IF(AN559="해당없음","해당없음",INDEX($W$5:$AL$5, MATCH("◎", $W559:AL559,0)))</f>
        <v>해당없음</v>
      </c>
      <c r="AQ559" s="16" t="str">
        <f t="shared" si="16"/>
        <v>0인</v>
      </c>
      <c r="AR559" s="1" t="s">
        <v>2</v>
      </c>
    </row>
    <row r="560" spans="1:44" ht="27.6" customHeight="1" x14ac:dyDescent="0.3">
      <c r="A560" s="33">
        <v>555</v>
      </c>
      <c r="B560" s="270">
        <v>201</v>
      </c>
      <c r="D560" s="451"/>
      <c r="E560" s="1216"/>
      <c r="F560" s="1111"/>
      <c r="G560" s="1125" t="s">
        <v>793</v>
      </c>
      <c r="H560" s="1229"/>
      <c r="I560" s="230" t="s">
        <v>56</v>
      </c>
      <c r="J560" s="230" t="s">
        <v>183</v>
      </c>
      <c r="K560" s="294" t="s">
        <v>78</v>
      </c>
      <c r="L560" s="295">
        <v>12.8</v>
      </c>
      <c r="M560" s="274"/>
      <c r="N560" s="285">
        <v>2.4142857142857141</v>
      </c>
      <c r="O560" s="286">
        <v>1.4285714285714286</v>
      </c>
      <c r="P560" s="286">
        <v>1.5714285714285714</v>
      </c>
      <c r="Q560" s="286">
        <v>0</v>
      </c>
      <c r="R560" s="286">
        <v>0</v>
      </c>
      <c r="S560" s="286">
        <v>3</v>
      </c>
      <c r="T560" s="286">
        <v>2.7142857142857144</v>
      </c>
      <c r="U560" s="287">
        <v>3.7371428571428575</v>
      </c>
      <c r="V560" s="333"/>
      <c r="W560" s="288"/>
      <c r="X560" s="289"/>
      <c r="Y560" s="290"/>
      <c r="Z560" s="290"/>
      <c r="AA560" s="290"/>
      <c r="AB560" s="291"/>
      <c r="AC560" s="289"/>
      <c r="AD560" s="290"/>
      <c r="AE560" s="290"/>
      <c r="AF560" s="291"/>
      <c r="AG560" s="292"/>
      <c r="AH560" s="290"/>
      <c r="AI560" s="290"/>
      <c r="AJ560" s="291"/>
      <c r="AK560" s="289"/>
      <c r="AL560" s="290"/>
      <c r="AM560" s="293"/>
      <c r="AN560" s="649" t="s">
        <v>8116</v>
      </c>
      <c r="AO560" s="607" t="str">
        <f t="shared" si="17"/>
        <v>해당없음</v>
      </c>
      <c r="AP560" s="179" t="str">
        <f>IF(AN560="해당없음","해당없음",INDEX($W$5:$AL$5, MATCH("◎", $W560:AL560,0)))</f>
        <v>해당없음</v>
      </c>
      <c r="AQ560" s="16" t="str">
        <f t="shared" si="16"/>
        <v>0인</v>
      </c>
      <c r="AR560" s="1" t="s">
        <v>2</v>
      </c>
    </row>
    <row r="561" spans="1:44" ht="27.6" customHeight="1" x14ac:dyDescent="0.3">
      <c r="A561" s="33">
        <v>556</v>
      </c>
      <c r="B561" s="270">
        <v>202</v>
      </c>
      <c r="D561" s="451"/>
      <c r="E561" s="1216"/>
      <c r="F561" s="1111"/>
      <c r="G561" s="1125" t="s">
        <v>794</v>
      </c>
      <c r="H561" s="1229"/>
      <c r="I561" s="230" t="s">
        <v>71</v>
      </c>
      <c r="J561" s="230" t="s">
        <v>183</v>
      </c>
      <c r="K561" s="294" t="s">
        <v>78</v>
      </c>
      <c r="L561" s="295">
        <v>21.35</v>
      </c>
      <c r="M561" s="274"/>
      <c r="N561" s="285">
        <v>2.6687500000000002</v>
      </c>
      <c r="O561" s="286">
        <v>0.6875</v>
      </c>
      <c r="P561" s="286">
        <v>1.4375</v>
      </c>
      <c r="Q561" s="286">
        <v>3.125E-2</v>
      </c>
      <c r="R561" s="286">
        <v>0.21875</v>
      </c>
      <c r="S561" s="286">
        <v>2.375</v>
      </c>
      <c r="T561" s="286">
        <v>3.25</v>
      </c>
      <c r="U561" s="287">
        <v>4.1425000000000001</v>
      </c>
      <c r="V561" s="333"/>
      <c r="W561" s="288"/>
      <c r="X561" s="289"/>
      <c r="Y561" s="290"/>
      <c r="Z561" s="290"/>
      <c r="AA561" s="290"/>
      <c r="AB561" s="291"/>
      <c r="AC561" s="289"/>
      <c r="AD561" s="290"/>
      <c r="AE561" s="290"/>
      <c r="AF561" s="291"/>
      <c r="AG561" s="292"/>
      <c r="AH561" s="290"/>
      <c r="AI561" s="290"/>
      <c r="AJ561" s="291"/>
      <c r="AK561" s="289"/>
      <c r="AL561" s="290"/>
      <c r="AM561" s="293"/>
      <c r="AN561" s="649" t="s">
        <v>8116</v>
      </c>
      <c r="AO561" s="607" t="str">
        <f t="shared" si="17"/>
        <v>해당없음</v>
      </c>
      <c r="AP561" s="179" t="str">
        <f>IF(AN561="해당없음","해당없음",INDEX($W$5:$AL$5, MATCH("◎", $W561:AL561,0)))</f>
        <v>해당없음</v>
      </c>
      <c r="AQ561" s="16" t="str">
        <f t="shared" si="16"/>
        <v>0인</v>
      </c>
      <c r="AR561" s="1" t="s">
        <v>2</v>
      </c>
    </row>
    <row r="562" spans="1:44" ht="27.6" customHeight="1" x14ac:dyDescent="0.3">
      <c r="A562" s="33">
        <v>557</v>
      </c>
      <c r="B562" s="270">
        <v>203</v>
      </c>
      <c r="D562" s="451"/>
      <c r="E562" s="1216"/>
      <c r="F562" s="1111"/>
      <c r="G562" s="1125" t="s">
        <v>795</v>
      </c>
      <c r="H562" s="1229"/>
      <c r="I562" s="230" t="s">
        <v>27</v>
      </c>
      <c r="J562" s="230" t="s">
        <v>221</v>
      </c>
      <c r="K562" s="283">
        <v>0.4711538461538462</v>
      </c>
      <c r="L562" s="295">
        <v>12.25</v>
      </c>
      <c r="M562" s="274"/>
      <c r="N562" s="285">
        <v>1.2875000000000001</v>
      </c>
      <c r="O562" s="286">
        <v>0.15625</v>
      </c>
      <c r="P562" s="286">
        <v>0.84375</v>
      </c>
      <c r="Q562" s="286">
        <v>3.125E-2</v>
      </c>
      <c r="R562" s="286">
        <v>2.0625</v>
      </c>
      <c r="S562" s="286">
        <v>3.09375</v>
      </c>
      <c r="T562" s="286">
        <v>2.34375</v>
      </c>
      <c r="U562" s="287">
        <v>3.00875</v>
      </c>
      <c r="V562" s="276"/>
      <c r="W562" s="288"/>
      <c r="X562" s="289"/>
      <c r="Y562" s="290"/>
      <c r="Z562" s="290"/>
      <c r="AA562" s="290"/>
      <c r="AB562" s="291"/>
      <c r="AC562" s="289"/>
      <c r="AD562" s="290"/>
      <c r="AE562" s="290"/>
      <c r="AF562" s="291"/>
      <c r="AG562" s="292"/>
      <c r="AH562" s="290"/>
      <c r="AI562" s="290"/>
      <c r="AJ562" s="291"/>
      <c r="AK562" s="289"/>
      <c r="AL562" s="290"/>
      <c r="AM562" s="293"/>
      <c r="AN562" s="649" t="s">
        <v>8116</v>
      </c>
      <c r="AO562" s="607" t="str">
        <f t="shared" si="17"/>
        <v>해당없음</v>
      </c>
      <c r="AP562" s="179" t="str">
        <f>IF(AN562="해당없음","해당없음",INDEX($W$5:$AL$5, MATCH("◎", $W562:AL562,0)))</f>
        <v>해당없음</v>
      </c>
      <c r="AQ562" s="16" t="str">
        <f t="shared" si="16"/>
        <v>0인</v>
      </c>
      <c r="AR562" s="1" t="s">
        <v>2</v>
      </c>
    </row>
    <row r="563" spans="1:44" ht="27.6" customHeight="1" x14ac:dyDescent="0.3">
      <c r="A563" s="33">
        <v>558</v>
      </c>
      <c r="B563" s="270">
        <v>204</v>
      </c>
      <c r="D563" s="451"/>
      <c r="E563" s="1216"/>
      <c r="F563" s="1111"/>
      <c r="G563" s="1125" t="s">
        <v>788</v>
      </c>
      <c r="H563" s="1229"/>
      <c r="I563" s="230" t="s">
        <v>71</v>
      </c>
      <c r="J563" s="230" t="s">
        <v>183</v>
      </c>
      <c r="K563" s="294" t="s">
        <v>78</v>
      </c>
      <c r="L563" s="295">
        <v>4.7954545454545459</v>
      </c>
      <c r="M563" s="274"/>
      <c r="N563" s="285">
        <v>2.7625000000000002</v>
      </c>
      <c r="O563" s="286">
        <v>1.375</v>
      </c>
      <c r="P563" s="286">
        <v>3.125E-2</v>
      </c>
      <c r="Q563" s="286">
        <v>3.125E-2</v>
      </c>
      <c r="R563" s="286">
        <v>0.15625</v>
      </c>
      <c r="S563" s="286">
        <v>1.59375</v>
      </c>
      <c r="T563" s="286">
        <v>2.625</v>
      </c>
      <c r="U563" s="287">
        <v>3.5237500000000002</v>
      </c>
      <c r="V563" s="276"/>
      <c r="W563" s="288"/>
      <c r="X563" s="289"/>
      <c r="Y563" s="290"/>
      <c r="Z563" s="290"/>
      <c r="AA563" s="290"/>
      <c r="AB563" s="291"/>
      <c r="AC563" s="289"/>
      <c r="AD563" s="290"/>
      <c r="AE563" s="290"/>
      <c r="AF563" s="291"/>
      <c r="AG563" s="292"/>
      <c r="AH563" s="290"/>
      <c r="AI563" s="290"/>
      <c r="AJ563" s="291"/>
      <c r="AK563" s="289"/>
      <c r="AL563" s="290"/>
      <c r="AM563" s="293"/>
      <c r="AN563" s="649" t="s">
        <v>8116</v>
      </c>
      <c r="AO563" s="607" t="str">
        <f t="shared" si="17"/>
        <v>해당없음</v>
      </c>
      <c r="AP563" s="179" t="str">
        <f>IF(AN563="해당없음","해당없음",INDEX($W$5:$AL$5, MATCH("◎", $W563:AL563,0)))</f>
        <v>해당없음</v>
      </c>
      <c r="AQ563" s="16" t="str">
        <f t="shared" si="16"/>
        <v>0인</v>
      </c>
      <c r="AR563" s="1" t="s">
        <v>2</v>
      </c>
    </row>
    <row r="564" spans="1:44" ht="27.6" customHeight="1" x14ac:dyDescent="0.3">
      <c r="A564" s="33">
        <v>559</v>
      </c>
      <c r="B564" s="270">
        <v>205</v>
      </c>
      <c r="D564" s="451"/>
      <c r="E564" s="1216"/>
      <c r="F564" s="1111" t="s">
        <v>796</v>
      </c>
      <c r="G564" s="1125" t="s">
        <v>797</v>
      </c>
      <c r="H564" s="1229"/>
      <c r="I564" s="230" t="s">
        <v>27</v>
      </c>
      <c r="J564" s="230" t="s">
        <v>361</v>
      </c>
      <c r="K564" s="283">
        <v>2.9166666666666665</v>
      </c>
      <c r="L564" s="284" t="s">
        <v>78</v>
      </c>
      <c r="M564" s="274"/>
      <c r="N564" s="285">
        <v>1.9437500000000001</v>
      </c>
      <c r="O564" s="286">
        <v>0</v>
      </c>
      <c r="P564" s="286">
        <v>0.125</v>
      </c>
      <c r="Q564" s="286">
        <v>0</v>
      </c>
      <c r="R564" s="286">
        <v>1.25</v>
      </c>
      <c r="S564" s="286">
        <v>1.375</v>
      </c>
      <c r="T564" s="286">
        <v>2.96875</v>
      </c>
      <c r="U564" s="287">
        <v>3.4275000000000002</v>
      </c>
      <c r="V564" s="276"/>
      <c r="W564" s="288"/>
      <c r="X564" s="289"/>
      <c r="Y564" s="290"/>
      <c r="Z564" s="290"/>
      <c r="AA564" s="290"/>
      <c r="AB564" s="291"/>
      <c r="AC564" s="289"/>
      <c r="AD564" s="290"/>
      <c r="AE564" s="290"/>
      <c r="AF564" s="291"/>
      <c r="AG564" s="292"/>
      <c r="AH564" s="290"/>
      <c r="AI564" s="290"/>
      <c r="AJ564" s="291"/>
      <c r="AK564" s="289"/>
      <c r="AL564" s="290"/>
      <c r="AM564" s="293"/>
      <c r="AN564" s="649" t="s">
        <v>8116</v>
      </c>
      <c r="AO564" s="607" t="str">
        <f t="shared" si="17"/>
        <v>해당없음</v>
      </c>
      <c r="AP564" s="179" t="str">
        <f>IF(AN564="해당없음","해당없음",INDEX($W$5:$AL$5, MATCH("◎", $W564:AL564,0)))</f>
        <v>해당없음</v>
      </c>
      <c r="AQ564" s="16" t="str">
        <f t="shared" si="16"/>
        <v>0인</v>
      </c>
      <c r="AR564" s="1" t="s">
        <v>2</v>
      </c>
    </row>
    <row r="565" spans="1:44" ht="27.6" customHeight="1" x14ac:dyDescent="0.3">
      <c r="A565" s="33">
        <v>560</v>
      </c>
      <c r="B565" s="270">
        <v>206</v>
      </c>
      <c r="D565" s="451"/>
      <c r="E565" s="1216"/>
      <c r="F565" s="1111"/>
      <c r="G565" s="1125" t="s">
        <v>798</v>
      </c>
      <c r="H565" s="1229"/>
      <c r="I565" s="230" t="s">
        <v>27</v>
      </c>
      <c r="J565" s="230" t="s">
        <v>361</v>
      </c>
      <c r="K565" s="283">
        <v>3</v>
      </c>
      <c r="L565" s="284" t="s">
        <v>78</v>
      </c>
      <c r="M565" s="274"/>
      <c r="N565" s="285">
        <v>1.8812500000000001</v>
      </c>
      <c r="O565" s="286">
        <v>0</v>
      </c>
      <c r="P565" s="286">
        <v>0</v>
      </c>
      <c r="Q565" s="286">
        <v>0</v>
      </c>
      <c r="R565" s="286">
        <v>1.625</v>
      </c>
      <c r="S565" s="286">
        <v>1.625</v>
      </c>
      <c r="T565" s="286">
        <v>2.5625</v>
      </c>
      <c r="U565" s="287">
        <v>3.1274999999999999</v>
      </c>
      <c r="V565" s="276"/>
      <c r="W565" s="288"/>
      <c r="X565" s="289"/>
      <c r="Y565" s="290"/>
      <c r="Z565" s="290"/>
      <c r="AA565" s="290"/>
      <c r="AB565" s="291"/>
      <c r="AC565" s="289"/>
      <c r="AD565" s="290"/>
      <c r="AE565" s="290"/>
      <c r="AF565" s="291"/>
      <c r="AG565" s="292"/>
      <c r="AH565" s="290"/>
      <c r="AI565" s="290"/>
      <c r="AJ565" s="291"/>
      <c r="AK565" s="289"/>
      <c r="AL565" s="290"/>
      <c r="AM565" s="293"/>
      <c r="AN565" s="649" t="s">
        <v>8116</v>
      </c>
      <c r="AO565" s="607" t="str">
        <f t="shared" si="17"/>
        <v>해당없음</v>
      </c>
      <c r="AP565" s="179" t="str">
        <f>IF(AN565="해당없음","해당없음",INDEX($W$5:$AL$5, MATCH("◎", $W565:AL565,0)))</f>
        <v>해당없음</v>
      </c>
      <c r="AQ565" s="16" t="str">
        <f t="shared" si="16"/>
        <v>0인</v>
      </c>
      <c r="AR565" s="1" t="s">
        <v>2</v>
      </c>
    </row>
    <row r="566" spans="1:44" ht="27.6" customHeight="1" x14ac:dyDescent="0.3">
      <c r="A566" s="33">
        <v>561</v>
      </c>
      <c r="B566" s="270">
        <v>207</v>
      </c>
      <c r="D566" s="451"/>
      <c r="E566" s="1216"/>
      <c r="F566" s="1111"/>
      <c r="G566" s="1125" t="s">
        <v>799</v>
      </c>
      <c r="H566" s="1229"/>
      <c r="I566" s="230" t="s">
        <v>56</v>
      </c>
      <c r="J566" s="230" t="s">
        <v>129</v>
      </c>
      <c r="K566" s="283">
        <v>4.5</v>
      </c>
      <c r="L566" s="284" t="s">
        <v>78</v>
      </c>
      <c r="M566" s="274"/>
      <c r="N566" s="285">
        <v>2.1</v>
      </c>
      <c r="O566" s="286">
        <v>0</v>
      </c>
      <c r="P566" s="286">
        <v>0</v>
      </c>
      <c r="Q566" s="286">
        <v>0</v>
      </c>
      <c r="R566" s="286">
        <v>1.4285714285714286</v>
      </c>
      <c r="S566" s="286">
        <v>1.4285714285714286</v>
      </c>
      <c r="T566" s="286">
        <v>2.7142857142857144</v>
      </c>
      <c r="U566" s="287">
        <v>3.2971428571428576</v>
      </c>
      <c r="V566" s="276"/>
      <c r="W566" s="288"/>
      <c r="X566" s="289"/>
      <c r="Y566" s="290"/>
      <c r="Z566" s="290"/>
      <c r="AA566" s="290"/>
      <c r="AB566" s="291"/>
      <c r="AC566" s="289"/>
      <c r="AD566" s="290"/>
      <c r="AE566" s="290"/>
      <c r="AF566" s="291"/>
      <c r="AG566" s="292"/>
      <c r="AH566" s="290"/>
      <c r="AI566" s="290"/>
      <c r="AJ566" s="291"/>
      <c r="AK566" s="289"/>
      <c r="AL566" s="290"/>
      <c r="AM566" s="293"/>
      <c r="AN566" s="649" t="s">
        <v>8116</v>
      </c>
      <c r="AO566" s="607" t="str">
        <f t="shared" si="17"/>
        <v>해당없음</v>
      </c>
      <c r="AP566" s="179" t="str">
        <f>IF(AN566="해당없음","해당없음",INDEX($W$5:$AL$5, MATCH("◎", $W566:AL566,0)))</f>
        <v>해당없음</v>
      </c>
      <c r="AQ566" s="16" t="str">
        <f t="shared" si="16"/>
        <v>0인</v>
      </c>
      <c r="AR566" s="1" t="s">
        <v>2</v>
      </c>
    </row>
    <row r="567" spans="1:44" ht="27.6" customHeight="1" x14ac:dyDescent="0.3">
      <c r="A567" s="33">
        <v>562</v>
      </c>
      <c r="B567" s="270">
        <v>208</v>
      </c>
      <c r="D567" s="451"/>
      <c r="E567" s="1214"/>
      <c r="F567" s="1157"/>
      <c r="G567" s="1220" t="s">
        <v>800</v>
      </c>
      <c r="H567" s="1221"/>
      <c r="I567" s="296" t="s">
        <v>27</v>
      </c>
      <c r="J567" s="296" t="s">
        <v>361</v>
      </c>
      <c r="K567" s="297">
        <v>3.3333333333333335</v>
      </c>
      <c r="L567" s="325" t="s">
        <v>78</v>
      </c>
      <c r="M567" s="274"/>
      <c r="N567" s="299">
        <v>2.2562500000000001</v>
      </c>
      <c r="O567" s="300">
        <v>0</v>
      </c>
      <c r="P567" s="300">
        <v>0</v>
      </c>
      <c r="Q567" s="300">
        <v>0</v>
      </c>
      <c r="R567" s="300">
        <v>2.125</v>
      </c>
      <c r="S567" s="300">
        <v>2.125</v>
      </c>
      <c r="T567" s="300">
        <v>2.5625</v>
      </c>
      <c r="U567" s="301">
        <v>3.3774999999999999</v>
      </c>
      <c r="V567" s="276"/>
      <c r="W567" s="302"/>
      <c r="X567" s="303"/>
      <c r="Y567" s="304"/>
      <c r="Z567" s="304"/>
      <c r="AA567" s="304"/>
      <c r="AB567" s="305"/>
      <c r="AC567" s="303"/>
      <c r="AD567" s="304"/>
      <c r="AE567" s="304"/>
      <c r="AF567" s="305"/>
      <c r="AG567" s="306"/>
      <c r="AH567" s="304"/>
      <c r="AI567" s="304"/>
      <c r="AJ567" s="305"/>
      <c r="AK567" s="303"/>
      <c r="AL567" s="304"/>
      <c r="AM567" s="307"/>
      <c r="AN567" s="649" t="s">
        <v>8116</v>
      </c>
      <c r="AO567" s="607" t="str">
        <f t="shared" si="17"/>
        <v>해당없음</v>
      </c>
      <c r="AP567" s="179" t="str">
        <f>IF(AN567="해당없음","해당없음",INDEX($W$5:$AL$5, MATCH("◎", $W567:AL567,0)))</f>
        <v>해당없음</v>
      </c>
      <c r="AQ567" s="16" t="str">
        <f t="shared" si="16"/>
        <v>0인</v>
      </c>
      <c r="AR567" s="1" t="s">
        <v>2</v>
      </c>
    </row>
    <row r="568" spans="1:44" ht="27.6" customHeight="1" x14ac:dyDescent="0.3">
      <c r="A568" s="33">
        <v>563</v>
      </c>
      <c r="B568" s="270">
        <v>209</v>
      </c>
      <c r="D568" s="451"/>
      <c r="E568" s="1152" t="s">
        <v>801</v>
      </c>
      <c r="F568" s="1123" t="s">
        <v>802</v>
      </c>
      <c r="G568" s="1124" t="s">
        <v>803</v>
      </c>
      <c r="H568" s="1228"/>
      <c r="I568" s="271" t="s">
        <v>56</v>
      </c>
      <c r="J568" s="271" t="s">
        <v>183</v>
      </c>
      <c r="K568" s="308" t="s">
        <v>78</v>
      </c>
      <c r="L568" s="309">
        <v>13.85</v>
      </c>
      <c r="M568" s="274"/>
      <c r="N568" s="310">
        <v>2.2142857142857144</v>
      </c>
      <c r="O568" s="311">
        <v>0.5714285714285714</v>
      </c>
      <c r="P568" s="311">
        <v>0</v>
      </c>
      <c r="Q568" s="311">
        <v>0</v>
      </c>
      <c r="R568" s="311">
        <v>0.8571428571428571</v>
      </c>
      <c r="S568" s="311">
        <v>1.4285714285714286</v>
      </c>
      <c r="T568" s="311">
        <v>2</v>
      </c>
      <c r="U568" s="312">
        <v>2.7714285714285714</v>
      </c>
      <c r="V568" s="276"/>
      <c r="W568" s="313" t="s">
        <v>45</v>
      </c>
      <c r="X568" s="314"/>
      <c r="Y568" s="315"/>
      <c r="Z568" s="315"/>
      <c r="AA568" s="315"/>
      <c r="AB568" s="316"/>
      <c r="AC568" s="314"/>
      <c r="AD568" s="315"/>
      <c r="AE568" s="315"/>
      <c r="AF568" s="316"/>
      <c r="AG568" s="317"/>
      <c r="AH568" s="315"/>
      <c r="AI568" s="315"/>
      <c r="AJ568" s="316"/>
      <c r="AK568" s="314" t="s">
        <v>225</v>
      </c>
      <c r="AL568" s="315" t="s">
        <v>47</v>
      </c>
      <c r="AM568" s="318"/>
      <c r="AO568" s="607" t="str">
        <f t="shared" si="17"/>
        <v>윤채림</v>
      </c>
      <c r="AP568" s="179" t="str">
        <f>IF(AN568="해당없음","해당없음",INDEX($W$5:$AL$5, MATCH("◎", $W568:AL568,0)))</f>
        <v>윤채림</v>
      </c>
      <c r="AQ568" s="16" t="str">
        <f t="shared" si="16"/>
        <v>1인</v>
      </c>
      <c r="AR568" s="1" t="s">
        <v>2</v>
      </c>
    </row>
    <row r="569" spans="1:44" ht="27.6" customHeight="1" x14ac:dyDescent="0.3">
      <c r="A569" s="33">
        <v>564</v>
      </c>
      <c r="B569" s="270">
        <v>210</v>
      </c>
      <c r="D569" s="451"/>
      <c r="E569" s="1153"/>
      <c r="F569" s="1111"/>
      <c r="G569" s="1125" t="s">
        <v>804</v>
      </c>
      <c r="H569" s="1229"/>
      <c r="I569" s="230" t="s">
        <v>56</v>
      </c>
      <c r="J569" s="230" t="s">
        <v>183</v>
      </c>
      <c r="K569" s="294" t="s">
        <v>78</v>
      </c>
      <c r="L569" s="295">
        <v>2.5</v>
      </c>
      <c r="M569" s="274"/>
      <c r="N569" s="285">
        <v>1.9285714285714286</v>
      </c>
      <c r="O569" s="286">
        <v>0.14285714285714285</v>
      </c>
      <c r="P569" s="286">
        <v>0</v>
      </c>
      <c r="Q569" s="286">
        <v>0</v>
      </c>
      <c r="R569" s="286">
        <v>0.2857142857142857</v>
      </c>
      <c r="S569" s="286">
        <v>0.42857142857142855</v>
      </c>
      <c r="T569" s="286">
        <v>2</v>
      </c>
      <c r="U569" s="287">
        <v>2.4571428571428573</v>
      </c>
      <c r="V569" s="276"/>
      <c r="W569" s="288" t="s">
        <v>45</v>
      </c>
      <c r="X569" s="289"/>
      <c r="Y569" s="290"/>
      <c r="Z569" s="290"/>
      <c r="AA569" s="290"/>
      <c r="AB569" s="291"/>
      <c r="AC569" s="289"/>
      <c r="AD569" s="290"/>
      <c r="AE569" s="290"/>
      <c r="AF569" s="291"/>
      <c r="AG569" s="292"/>
      <c r="AH569" s="290"/>
      <c r="AI569" s="290"/>
      <c r="AJ569" s="291"/>
      <c r="AK569" s="289" t="s">
        <v>225</v>
      </c>
      <c r="AL569" s="290" t="s">
        <v>47</v>
      </c>
      <c r="AM569" s="293"/>
      <c r="AO569" s="607" t="str">
        <f t="shared" si="17"/>
        <v>윤채림</v>
      </c>
      <c r="AP569" s="179" t="str">
        <f>IF(AN569="해당없음","해당없음",INDEX($W$5:$AL$5, MATCH("◎", $W569:AL569,0)))</f>
        <v>윤채림</v>
      </c>
      <c r="AQ569" s="16" t="str">
        <f t="shared" si="16"/>
        <v>1인</v>
      </c>
      <c r="AR569" s="1" t="s">
        <v>2</v>
      </c>
    </row>
    <row r="570" spans="1:44" ht="27.6" customHeight="1" x14ac:dyDescent="0.3">
      <c r="A570" s="33">
        <v>565</v>
      </c>
      <c r="B570" s="270">
        <v>211</v>
      </c>
      <c r="D570" s="451"/>
      <c r="E570" s="1153"/>
      <c r="F570" s="1111"/>
      <c r="G570" s="1125" t="s">
        <v>805</v>
      </c>
      <c r="H570" s="1229"/>
      <c r="I570" s="230" t="s">
        <v>56</v>
      </c>
      <c r="J570" s="230" t="s">
        <v>183</v>
      </c>
      <c r="K570" s="294" t="s">
        <v>78</v>
      </c>
      <c r="L570" s="295">
        <v>2.5</v>
      </c>
      <c r="M570" s="274"/>
      <c r="N570" s="285">
        <v>2.2142857142857144</v>
      </c>
      <c r="O570" s="286">
        <v>0.14285714285714285</v>
      </c>
      <c r="P570" s="286">
        <v>0</v>
      </c>
      <c r="Q570" s="286">
        <v>0</v>
      </c>
      <c r="R570" s="286">
        <v>0.2857142857142857</v>
      </c>
      <c r="S570" s="286">
        <v>0.42857142857142855</v>
      </c>
      <c r="T570" s="286">
        <v>2.1428571428571428</v>
      </c>
      <c r="U570" s="287">
        <v>2.6857142857142859</v>
      </c>
      <c r="V570" s="276"/>
      <c r="W570" s="288" t="s">
        <v>45</v>
      </c>
      <c r="X570" s="289"/>
      <c r="Y570" s="290"/>
      <c r="Z570" s="290"/>
      <c r="AA570" s="290"/>
      <c r="AB570" s="291"/>
      <c r="AC570" s="289"/>
      <c r="AD570" s="290"/>
      <c r="AE570" s="290"/>
      <c r="AF570" s="291"/>
      <c r="AG570" s="292"/>
      <c r="AH570" s="290"/>
      <c r="AI570" s="290"/>
      <c r="AJ570" s="291"/>
      <c r="AK570" s="289" t="s">
        <v>225</v>
      </c>
      <c r="AL570" s="290" t="s">
        <v>47</v>
      </c>
      <c r="AM570" s="293"/>
      <c r="AO570" s="607" t="str">
        <f t="shared" si="17"/>
        <v>윤채림</v>
      </c>
      <c r="AP570" s="179" t="str">
        <f>IF(AN570="해당없음","해당없음",INDEX($W$5:$AL$5, MATCH("◎", $W570:AL570,0)))</f>
        <v>윤채림</v>
      </c>
      <c r="AQ570" s="16" t="str">
        <f t="shared" si="16"/>
        <v>1인</v>
      </c>
      <c r="AR570" s="1" t="s">
        <v>2</v>
      </c>
    </row>
    <row r="571" spans="1:44" ht="27.6" customHeight="1" x14ac:dyDescent="0.3">
      <c r="A571" s="33">
        <v>566</v>
      </c>
      <c r="B571" s="270">
        <v>212</v>
      </c>
      <c r="D571" s="451"/>
      <c r="E571" s="1153"/>
      <c r="F571" s="1111"/>
      <c r="G571" s="1125" t="s">
        <v>806</v>
      </c>
      <c r="H571" s="1229"/>
      <c r="I571" s="230" t="s">
        <v>56</v>
      </c>
      <c r="J571" s="230" t="s">
        <v>183</v>
      </c>
      <c r="K571" s="294" t="s">
        <v>78</v>
      </c>
      <c r="L571" s="295">
        <v>4.8</v>
      </c>
      <c r="M571" s="274"/>
      <c r="N571" s="285">
        <v>2.3571428571428572</v>
      </c>
      <c r="O571" s="286">
        <v>0.14285714285714285</v>
      </c>
      <c r="P571" s="286">
        <v>0</v>
      </c>
      <c r="Q571" s="286">
        <v>0</v>
      </c>
      <c r="R571" s="286">
        <v>0.2857142857142857</v>
      </c>
      <c r="S571" s="286">
        <v>0.42857142857142855</v>
      </c>
      <c r="T571" s="286">
        <v>2.1428571428571428</v>
      </c>
      <c r="U571" s="287">
        <v>2.7428571428571429</v>
      </c>
      <c r="V571" s="276"/>
      <c r="W571" s="288" t="s">
        <v>45</v>
      </c>
      <c r="X571" s="289"/>
      <c r="Y571" s="290"/>
      <c r="Z571" s="290"/>
      <c r="AA571" s="290"/>
      <c r="AB571" s="291"/>
      <c r="AC571" s="289"/>
      <c r="AD571" s="290"/>
      <c r="AE571" s="290"/>
      <c r="AF571" s="291"/>
      <c r="AG571" s="292"/>
      <c r="AH571" s="290"/>
      <c r="AI571" s="290"/>
      <c r="AJ571" s="291"/>
      <c r="AK571" s="289" t="s">
        <v>225</v>
      </c>
      <c r="AL571" s="290" t="s">
        <v>47</v>
      </c>
      <c r="AM571" s="293"/>
      <c r="AO571" s="607" t="str">
        <f t="shared" si="17"/>
        <v>윤채림</v>
      </c>
      <c r="AP571" s="179" t="str">
        <f>IF(AN571="해당없음","해당없음",INDEX($W$5:$AL$5, MATCH("◎", $W571:AL571,0)))</f>
        <v>윤채림</v>
      </c>
      <c r="AQ571" s="16" t="str">
        <f t="shared" si="16"/>
        <v>1인</v>
      </c>
      <c r="AR571" s="1" t="s">
        <v>2</v>
      </c>
    </row>
    <row r="572" spans="1:44" ht="27.6" customHeight="1" x14ac:dyDescent="0.3">
      <c r="A572" s="33">
        <v>567</v>
      </c>
      <c r="B572" s="270">
        <v>213</v>
      </c>
      <c r="D572" s="451"/>
      <c r="E572" s="1154"/>
      <c r="F572" s="1157"/>
      <c r="G572" s="1220" t="s">
        <v>807</v>
      </c>
      <c r="H572" s="1221"/>
      <c r="I572" s="296" t="s">
        <v>63</v>
      </c>
      <c r="J572" s="230" t="s">
        <v>183</v>
      </c>
      <c r="K572" s="294" t="s">
        <v>78</v>
      </c>
      <c r="L572" s="295">
        <v>2</v>
      </c>
      <c r="M572" s="274"/>
      <c r="N572" s="285">
        <v>2.5625</v>
      </c>
      <c r="O572" s="286">
        <v>1.75</v>
      </c>
      <c r="P572" s="286">
        <v>8.3333333333333329E-2</v>
      </c>
      <c r="Q572" s="286">
        <v>0</v>
      </c>
      <c r="R572" s="286">
        <v>0.125</v>
      </c>
      <c r="S572" s="286">
        <v>1.9583333333333333</v>
      </c>
      <c r="T572" s="286">
        <v>2.541666666666667</v>
      </c>
      <c r="U572" s="287">
        <v>3.45</v>
      </c>
      <c r="V572" s="276"/>
      <c r="W572" s="302" t="s">
        <v>45</v>
      </c>
      <c r="X572" s="303"/>
      <c r="Y572" s="304"/>
      <c r="Z572" s="304"/>
      <c r="AA572" s="304"/>
      <c r="AB572" s="305"/>
      <c r="AC572" s="303"/>
      <c r="AD572" s="304"/>
      <c r="AE572" s="304"/>
      <c r="AF572" s="305"/>
      <c r="AG572" s="306" t="s">
        <v>225</v>
      </c>
      <c r="AH572" s="304" t="s">
        <v>47</v>
      </c>
      <c r="AI572" s="304"/>
      <c r="AJ572" s="305"/>
      <c r="AK572" s="303"/>
      <c r="AL572" s="304" t="s">
        <v>58</v>
      </c>
      <c r="AM572" s="307"/>
      <c r="AO572" s="607" t="str">
        <f t="shared" si="17"/>
        <v>염동섭</v>
      </c>
      <c r="AP572" s="179" t="str">
        <f>IF(AN572="해당없음","해당없음",INDEX($W$5:$AL$5, MATCH("◎", $W572:AL572,0)))</f>
        <v>염동섭</v>
      </c>
      <c r="AQ572" s="16" t="str">
        <f t="shared" si="16"/>
        <v>1인</v>
      </c>
      <c r="AR572" s="1" t="s">
        <v>2</v>
      </c>
    </row>
    <row r="573" spans="1:44" ht="27.6" customHeight="1" x14ac:dyDescent="0.3">
      <c r="A573" s="33">
        <v>568</v>
      </c>
      <c r="B573" s="270">
        <v>214</v>
      </c>
      <c r="D573" s="451"/>
      <c r="E573" s="1153" t="s">
        <v>808</v>
      </c>
      <c r="F573" s="1172" t="s">
        <v>809</v>
      </c>
      <c r="G573" s="1231" t="s">
        <v>810</v>
      </c>
      <c r="H573" s="1232"/>
      <c r="I573" s="328" t="s">
        <v>56</v>
      </c>
      <c r="J573" s="230" t="s">
        <v>811</v>
      </c>
      <c r="K573" s="294" t="s">
        <v>78</v>
      </c>
      <c r="L573" s="295">
        <v>1.375</v>
      </c>
      <c r="M573" s="274"/>
      <c r="N573" s="285">
        <v>1.3571428571428572</v>
      </c>
      <c r="O573" s="286">
        <v>0.14285714285714285</v>
      </c>
      <c r="P573" s="286">
        <v>0.2857142857142857</v>
      </c>
      <c r="Q573" s="286">
        <v>0</v>
      </c>
      <c r="R573" s="286">
        <v>0</v>
      </c>
      <c r="S573" s="286">
        <v>0.42857142857142855</v>
      </c>
      <c r="T573" s="286">
        <v>2</v>
      </c>
      <c r="U573" s="287">
        <v>2.2285714285714286</v>
      </c>
      <c r="V573" s="276"/>
      <c r="W573" s="313" t="s">
        <v>45</v>
      </c>
      <c r="X573" s="314"/>
      <c r="Y573" s="315"/>
      <c r="Z573" s="315"/>
      <c r="AA573" s="315"/>
      <c r="AB573" s="316"/>
      <c r="AC573" s="314"/>
      <c r="AD573" s="315"/>
      <c r="AE573" s="315"/>
      <c r="AF573" s="316"/>
      <c r="AG573" s="317"/>
      <c r="AH573" s="315"/>
      <c r="AI573" s="315"/>
      <c r="AJ573" s="316"/>
      <c r="AK573" s="314" t="s">
        <v>225</v>
      </c>
      <c r="AL573" s="315" t="s">
        <v>47</v>
      </c>
      <c r="AM573" s="318"/>
      <c r="AO573" s="607" t="str">
        <f t="shared" si="17"/>
        <v>윤채림</v>
      </c>
      <c r="AP573" s="179" t="str">
        <f>IF(AN573="해당없음","해당없음",INDEX($W$5:$AL$5, MATCH("◎", $W573:AL573,0)))</f>
        <v>윤채림</v>
      </c>
      <c r="AQ573" s="16" t="str">
        <f t="shared" si="16"/>
        <v>1인</v>
      </c>
      <c r="AR573" s="1" t="s">
        <v>2</v>
      </c>
    </row>
    <row r="574" spans="1:44" ht="27.6" customHeight="1" x14ac:dyDescent="0.3">
      <c r="A574" s="33">
        <v>569</v>
      </c>
      <c r="B574" s="334" t="s">
        <v>812</v>
      </c>
      <c r="D574" s="451"/>
      <c r="E574" s="1153"/>
      <c r="F574" s="1111"/>
      <c r="G574" s="1107" t="s">
        <v>813</v>
      </c>
      <c r="H574" s="1176"/>
      <c r="I574" s="230" t="s">
        <v>56</v>
      </c>
      <c r="J574" s="230" t="s">
        <v>811</v>
      </c>
      <c r="K574" s="283" t="s">
        <v>44</v>
      </c>
      <c r="L574" s="295">
        <v>1.375</v>
      </c>
      <c r="M574" s="274"/>
      <c r="N574" s="331">
        <v>1.9285714285714286</v>
      </c>
      <c r="O574" s="332">
        <v>0.14285714285714285</v>
      </c>
      <c r="P574" s="332">
        <v>0</v>
      </c>
      <c r="Q574" s="332">
        <v>0</v>
      </c>
      <c r="R574" s="332">
        <v>0.2857142857142857</v>
      </c>
      <c r="S574" s="332">
        <v>0.42857142857142855</v>
      </c>
      <c r="T574" s="332">
        <v>2</v>
      </c>
      <c r="U574" s="287">
        <v>2.4571428571428573</v>
      </c>
      <c r="V574" s="276"/>
      <c r="W574" s="288" t="s">
        <v>45</v>
      </c>
      <c r="X574" s="289"/>
      <c r="Y574" s="290"/>
      <c r="Z574" s="290"/>
      <c r="AA574" s="290"/>
      <c r="AB574" s="291"/>
      <c r="AC574" s="289"/>
      <c r="AD574" s="290"/>
      <c r="AE574" s="290"/>
      <c r="AF574" s="291"/>
      <c r="AG574" s="292" t="s">
        <v>46</v>
      </c>
      <c r="AH574" s="290" t="s">
        <v>58</v>
      </c>
      <c r="AI574" s="290"/>
      <c r="AJ574" s="291"/>
      <c r="AK574" s="289" t="s">
        <v>225</v>
      </c>
      <c r="AL574" s="290" t="s">
        <v>47</v>
      </c>
      <c r="AM574" s="293"/>
      <c r="AO574" s="607" t="str">
        <f t="shared" si="17"/>
        <v>윤채림</v>
      </c>
      <c r="AP574" s="179" t="str">
        <f>IF(AN574="해당없음","해당없음",INDEX($W$5:$AL$5, MATCH("◎", $W574:AL574,0)))</f>
        <v>윤채림</v>
      </c>
      <c r="AQ574" s="16" t="str">
        <f t="shared" si="16"/>
        <v>1인</v>
      </c>
      <c r="AR574" s="1" t="s">
        <v>2</v>
      </c>
    </row>
    <row r="575" spans="1:44" ht="27.6" customHeight="1" x14ac:dyDescent="0.3">
      <c r="A575" s="33">
        <v>570</v>
      </c>
      <c r="B575" s="270">
        <v>215</v>
      </c>
      <c r="D575" s="451"/>
      <c r="E575" s="1153"/>
      <c r="F575" s="1111"/>
      <c r="G575" s="1107" t="s">
        <v>814</v>
      </c>
      <c r="H575" s="1176"/>
      <c r="I575" s="230" t="s">
        <v>56</v>
      </c>
      <c r="J575" s="230" t="s">
        <v>546</v>
      </c>
      <c r="K575" s="283">
        <v>0.9896825396825395</v>
      </c>
      <c r="L575" s="295">
        <v>2.9690476190476187</v>
      </c>
      <c r="M575" s="274"/>
      <c r="N575" s="285">
        <v>3.0714285714285716</v>
      </c>
      <c r="O575" s="286">
        <v>0.14285714285714285</v>
      </c>
      <c r="P575" s="286">
        <v>0.42857142857142855</v>
      </c>
      <c r="Q575" s="286">
        <v>0</v>
      </c>
      <c r="R575" s="286">
        <v>0</v>
      </c>
      <c r="S575" s="286">
        <v>0.5714285714285714</v>
      </c>
      <c r="T575" s="286">
        <v>2.4285714285714284</v>
      </c>
      <c r="U575" s="287">
        <v>3.2857142857142856</v>
      </c>
      <c r="V575" s="276"/>
      <c r="W575" s="288" t="s">
        <v>45</v>
      </c>
      <c r="X575" s="289"/>
      <c r="Y575" s="290"/>
      <c r="Z575" s="290"/>
      <c r="AA575" s="290"/>
      <c r="AB575" s="291"/>
      <c r="AC575" s="289"/>
      <c r="AD575" s="290"/>
      <c r="AE575" s="290"/>
      <c r="AF575" s="291"/>
      <c r="AG575" s="292" t="s">
        <v>46</v>
      </c>
      <c r="AH575" s="290" t="s">
        <v>58</v>
      </c>
      <c r="AI575" s="290"/>
      <c r="AJ575" s="291"/>
      <c r="AK575" s="289" t="s">
        <v>225</v>
      </c>
      <c r="AL575" s="290" t="s">
        <v>47</v>
      </c>
      <c r="AM575" s="293"/>
      <c r="AO575" s="607" t="str">
        <f t="shared" si="17"/>
        <v>윤채림</v>
      </c>
      <c r="AP575" s="179" t="str">
        <f>IF(AN575="해당없음","해당없음",INDEX($W$5:$AL$5, MATCH("◎", $W575:AL575,0)))</f>
        <v>윤채림</v>
      </c>
      <c r="AQ575" s="16" t="str">
        <f t="shared" si="16"/>
        <v>1인</v>
      </c>
      <c r="AR575" s="1" t="s">
        <v>2</v>
      </c>
    </row>
    <row r="576" spans="1:44" ht="27.6" customHeight="1" x14ac:dyDescent="0.3">
      <c r="A576" s="33">
        <v>571</v>
      </c>
      <c r="B576" s="270">
        <v>216</v>
      </c>
      <c r="D576" s="451"/>
      <c r="E576" s="1153"/>
      <c r="F576" s="1111"/>
      <c r="G576" s="1125" t="s">
        <v>815</v>
      </c>
      <c r="H576" s="1229"/>
      <c r="I576" s="230" t="s">
        <v>56</v>
      </c>
      <c r="J576" s="230" t="s">
        <v>183</v>
      </c>
      <c r="K576" s="294" t="s">
        <v>78</v>
      </c>
      <c r="L576" s="295">
        <v>1.1000000000000001</v>
      </c>
      <c r="M576" s="274"/>
      <c r="N576" s="285">
        <v>1.7857142857142858</v>
      </c>
      <c r="O576" s="286">
        <v>0</v>
      </c>
      <c r="P576" s="286">
        <v>0</v>
      </c>
      <c r="Q576" s="286">
        <v>0</v>
      </c>
      <c r="R576" s="286">
        <v>0.2857142857142857</v>
      </c>
      <c r="S576" s="286">
        <v>0.2857142857142857</v>
      </c>
      <c r="T576" s="286">
        <v>2.1428571428571428</v>
      </c>
      <c r="U576" s="287">
        <v>2.4857142857142858</v>
      </c>
      <c r="V576" s="276"/>
      <c r="W576" s="288" t="s">
        <v>45</v>
      </c>
      <c r="X576" s="289"/>
      <c r="Y576" s="290"/>
      <c r="Z576" s="290"/>
      <c r="AA576" s="290"/>
      <c r="AB576" s="291"/>
      <c r="AC576" s="289"/>
      <c r="AD576" s="290"/>
      <c r="AE576" s="290"/>
      <c r="AF576" s="291"/>
      <c r="AG576" s="292"/>
      <c r="AH576" s="290"/>
      <c r="AI576" s="290"/>
      <c r="AJ576" s="291"/>
      <c r="AK576" s="289" t="s">
        <v>225</v>
      </c>
      <c r="AL576" s="290" t="s">
        <v>47</v>
      </c>
      <c r="AM576" s="293"/>
      <c r="AN576" s="649" t="s">
        <v>8259</v>
      </c>
      <c r="AO576" s="607" t="str">
        <f t="shared" si="17"/>
        <v>해당없음</v>
      </c>
      <c r="AP576" s="179" t="str">
        <f>IF(AN576="해당없음","해당없음",INDEX($W$5:$AL$5, MATCH("◎", $W576:AL576,0)))</f>
        <v>해당없음</v>
      </c>
      <c r="AQ576" s="16" t="str">
        <f t="shared" si="16"/>
        <v>1인</v>
      </c>
      <c r="AR576" s="1" t="s">
        <v>2</v>
      </c>
    </row>
    <row r="577" spans="1:44" ht="27.6" customHeight="1" x14ac:dyDescent="0.3">
      <c r="A577" s="33">
        <v>572</v>
      </c>
      <c r="B577" s="270">
        <v>217</v>
      </c>
      <c r="D577" s="451"/>
      <c r="E577" s="1153"/>
      <c r="F577" s="1111"/>
      <c r="G577" s="1125" t="s">
        <v>816</v>
      </c>
      <c r="H577" s="1229"/>
      <c r="I577" s="230" t="s">
        <v>56</v>
      </c>
      <c r="J577" s="230" t="s">
        <v>259</v>
      </c>
      <c r="K577" s="283">
        <v>0.6</v>
      </c>
      <c r="L577" s="295">
        <v>2.7</v>
      </c>
      <c r="M577" s="274"/>
      <c r="N577" s="285">
        <v>2.2142857142857144</v>
      </c>
      <c r="O577" s="286">
        <v>0</v>
      </c>
      <c r="P577" s="286">
        <v>0.42857142857142855</v>
      </c>
      <c r="Q577" s="286">
        <v>0</v>
      </c>
      <c r="R577" s="286">
        <v>0</v>
      </c>
      <c r="S577" s="286">
        <v>0.42857142857142855</v>
      </c>
      <c r="T577" s="286">
        <v>2</v>
      </c>
      <c r="U577" s="287">
        <v>2.5714285714285716</v>
      </c>
      <c r="V577" s="276"/>
      <c r="W577" s="288" t="s">
        <v>45</v>
      </c>
      <c r="X577" s="289"/>
      <c r="Y577" s="290"/>
      <c r="Z577" s="290"/>
      <c r="AA577" s="290"/>
      <c r="AB577" s="291"/>
      <c r="AC577" s="289"/>
      <c r="AD577" s="290"/>
      <c r="AE577" s="290"/>
      <c r="AF577" s="291"/>
      <c r="AG577" s="292"/>
      <c r="AH577" s="290"/>
      <c r="AI577" s="290"/>
      <c r="AJ577" s="291"/>
      <c r="AK577" s="289" t="s">
        <v>225</v>
      </c>
      <c r="AL577" s="290" t="s">
        <v>47</v>
      </c>
      <c r="AM577" s="293"/>
      <c r="AO577" s="607" t="str">
        <f t="shared" si="17"/>
        <v>윤채림</v>
      </c>
      <c r="AP577" s="179" t="str">
        <f>IF(AN577="해당없음","해당없음",INDEX($W$5:$AL$5, MATCH("◎", $W577:AL577,0)))</f>
        <v>윤채림</v>
      </c>
      <c r="AQ577" s="16" t="str">
        <f t="shared" si="16"/>
        <v>1인</v>
      </c>
      <c r="AR577" s="1" t="s">
        <v>2</v>
      </c>
    </row>
    <row r="578" spans="1:44" ht="27.6" customHeight="1" x14ac:dyDescent="0.3">
      <c r="A578" s="33">
        <v>573</v>
      </c>
      <c r="B578" s="270">
        <v>218</v>
      </c>
      <c r="D578" s="451"/>
      <c r="E578" s="1153"/>
      <c r="F578" s="1111" t="s">
        <v>817</v>
      </c>
      <c r="G578" s="1125"/>
      <c r="H578" s="1229"/>
      <c r="I578" s="230" t="s">
        <v>56</v>
      </c>
      <c r="J578" s="230" t="s">
        <v>259</v>
      </c>
      <c r="K578" s="283">
        <v>0.39999999999999997</v>
      </c>
      <c r="L578" s="295">
        <v>1.8</v>
      </c>
      <c r="M578" s="274"/>
      <c r="N578" s="285">
        <v>1.7857142857142858</v>
      </c>
      <c r="O578" s="286">
        <v>0</v>
      </c>
      <c r="P578" s="286">
        <v>0</v>
      </c>
      <c r="Q578" s="286">
        <v>0</v>
      </c>
      <c r="R578" s="286">
        <v>0.2857142857142857</v>
      </c>
      <c r="S578" s="286">
        <v>0.2857142857142857</v>
      </c>
      <c r="T578" s="286">
        <v>1.5714285714285714</v>
      </c>
      <c r="U578" s="287">
        <v>2.0285714285714285</v>
      </c>
      <c r="V578" s="276"/>
      <c r="W578" s="288" t="s">
        <v>45</v>
      </c>
      <c r="X578" s="289"/>
      <c r="Y578" s="290"/>
      <c r="Z578" s="290"/>
      <c r="AA578" s="290"/>
      <c r="AB578" s="291"/>
      <c r="AC578" s="289"/>
      <c r="AD578" s="290"/>
      <c r="AE578" s="290"/>
      <c r="AF578" s="291"/>
      <c r="AG578" s="292"/>
      <c r="AH578" s="290"/>
      <c r="AI578" s="290"/>
      <c r="AJ578" s="291"/>
      <c r="AK578" s="289" t="s">
        <v>225</v>
      </c>
      <c r="AL578" s="290" t="s">
        <v>47</v>
      </c>
      <c r="AM578" s="293"/>
      <c r="AO578" s="607" t="str">
        <f t="shared" si="17"/>
        <v>윤채림</v>
      </c>
      <c r="AP578" s="179" t="str">
        <f>IF(AN578="해당없음","해당없음",INDEX($W$5:$AL$5, MATCH("◎", $W578:AL578,0)))</f>
        <v>윤채림</v>
      </c>
      <c r="AQ578" s="16" t="str">
        <f t="shared" si="16"/>
        <v>1인</v>
      </c>
      <c r="AR578" s="1" t="s">
        <v>2</v>
      </c>
    </row>
    <row r="579" spans="1:44" ht="27.6" customHeight="1" x14ac:dyDescent="0.3">
      <c r="A579" s="33">
        <v>574</v>
      </c>
      <c r="B579" s="270">
        <v>219</v>
      </c>
      <c r="D579" s="451"/>
      <c r="E579" s="1153"/>
      <c r="F579" s="1111" t="s">
        <v>818</v>
      </c>
      <c r="G579" s="1125"/>
      <c r="H579" s="1229"/>
      <c r="I579" s="230" t="s">
        <v>56</v>
      </c>
      <c r="J579" s="230" t="s">
        <v>183</v>
      </c>
      <c r="K579" s="294" t="s">
        <v>78</v>
      </c>
      <c r="L579" s="295">
        <v>11.4</v>
      </c>
      <c r="M579" s="274"/>
      <c r="N579" s="285">
        <v>1.9285714285714286</v>
      </c>
      <c r="O579" s="286">
        <v>0</v>
      </c>
      <c r="P579" s="286">
        <v>0</v>
      </c>
      <c r="Q579" s="286">
        <v>0</v>
      </c>
      <c r="R579" s="286">
        <v>0.2857142857142857</v>
      </c>
      <c r="S579" s="286">
        <v>0.2857142857142857</v>
      </c>
      <c r="T579" s="286">
        <v>1.4285714285714286</v>
      </c>
      <c r="U579" s="287">
        <v>1.9714285714285715</v>
      </c>
      <c r="V579" s="276"/>
      <c r="W579" s="288" t="s">
        <v>45</v>
      </c>
      <c r="X579" s="289"/>
      <c r="Y579" s="290"/>
      <c r="Z579" s="290"/>
      <c r="AA579" s="290"/>
      <c r="AB579" s="291"/>
      <c r="AC579" s="289"/>
      <c r="AD579" s="290"/>
      <c r="AE579" s="290"/>
      <c r="AF579" s="291"/>
      <c r="AG579" s="292"/>
      <c r="AH579" s="290"/>
      <c r="AI579" s="290"/>
      <c r="AJ579" s="291"/>
      <c r="AK579" s="289" t="s">
        <v>225</v>
      </c>
      <c r="AL579" s="290" t="s">
        <v>47</v>
      </c>
      <c r="AM579" s="293"/>
      <c r="AO579" s="607" t="str">
        <f t="shared" si="17"/>
        <v>윤채림</v>
      </c>
      <c r="AP579" s="179" t="str">
        <f>IF(AN579="해당없음","해당없음",INDEX($W$5:$AL$5, MATCH("◎", $W579:AL579,0)))</f>
        <v>윤채림</v>
      </c>
      <c r="AQ579" s="16" t="str">
        <f t="shared" si="16"/>
        <v>1인</v>
      </c>
      <c r="AR579" s="1" t="s">
        <v>2</v>
      </c>
    </row>
    <row r="580" spans="1:44" ht="27.6" customHeight="1" x14ac:dyDescent="0.3">
      <c r="A580" s="33">
        <v>575</v>
      </c>
      <c r="B580" s="270">
        <v>220</v>
      </c>
      <c r="D580" s="451"/>
      <c r="E580" s="1153"/>
      <c r="F580" s="1111" t="s">
        <v>819</v>
      </c>
      <c r="G580" s="1125" t="s">
        <v>820</v>
      </c>
      <c r="H580" s="1229"/>
      <c r="I580" s="230" t="s">
        <v>56</v>
      </c>
      <c r="J580" s="230" t="s">
        <v>183</v>
      </c>
      <c r="K580" s="294" t="s">
        <v>78</v>
      </c>
      <c r="L580" s="295">
        <v>12.6</v>
      </c>
      <c r="M580" s="274"/>
      <c r="N580" s="285">
        <v>1.7</v>
      </c>
      <c r="O580" s="286">
        <v>0.8571428571428571</v>
      </c>
      <c r="P580" s="286">
        <v>0</v>
      </c>
      <c r="Q580" s="286">
        <v>0</v>
      </c>
      <c r="R580" s="286">
        <v>0.14285714285714285</v>
      </c>
      <c r="S580" s="286">
        <v>1</v>
      </c>
      <c r="T580" s="286">
        <v>1</v>
      </c>
      <c r="U580" s="287">
        <v>1.68</v>
      </c>
      <c r="V580" s="276"/>
      <c r="W580" s="288" t="s">
        <v>45</v>
      </c>
      <c r="X580" s="289"/>
      <c r="Y580" s="290"/>
      <c r="Z580" s="290"/>
      <c r="AA580" s="290"/>
      <c r="AB580" s="291"/>
      <c r="AC580" s="289"/>
      <c r="AD580" s="290"/>
      <c r="AE580" s="290"/>
      <c r="AF580" s="291"/>
      <c r="AG580" s="292"/>
      <c r="AH580" s="290"/>
      <c r="AI580" s="290"/>
      <c r="AJ580" s="291"/>
      <c r="AK580" s="289" t="s">
        <v>225</v>
      </c>
      <c r="AL580" s="290" t="s">
        <v>47</v>
      </c>
      <c r="AM580" s="293"/>
      <c r="AO580" s="607" t="str">
        <f t="shared" si="17"/>
        <v>윤채림</v>
      </c>
      <c r="AP580" s="179" t="str">
        <f>IF(AN580="해당없음","해당없음",INDEX($W$5:$AL$5, MATCH("◎", $W580:AL580,0)))</f>
        <v>윤채림</v>
      </c>
      <c r="AQ580" s="16" t="str">
        <f t="shared" si="16"/>
        <v>1인</v>
      </c>
      <c r="AR580" s="1" t="s">
        <v>2</v>
      </c>
    </row>
    <row r="581" spans="1:44" ht="27.6" customHeight="1" x14ac:dyDescent="0.3">
      <c r="A581" s="33">
        <v>576</v>
      </c>
      <c r="B581" s="270">
        <v>221</v>
      </c>
      <c r="D581" s="451"/>
      <c r="E581" s="1153"/>
      <c r="F581" s="1111"/>
      <c r="G581" s="1125" t="s">
        <v>821</v>
      </c>
      <c r="H581" s="1229"/>
      <c r="I581" s="230" t="s">
        <v>56</v>
      </c>
      <c r="J581" s="230" t="s">
        <v>183</v>
      </c>
      <c r="K581" s="294" t="s">
        <v>78</v>
      </c>
      <c r="L581" s="295">
        <v>23.6</v>
      </c>
      <c r="M581" s="274"/>
      <c r="N581" s="285">
        <v>1.4714285714285715</v>
      </c>
      <c r="O581" s="286">
        <v>0</v>
      </c>
      <c r="P581" s="286">
        <v>0</v>
      </c>
      <c r="Q581" s="286">
        <v>0</v>
      </c>
      <c r="R581" s="286">
        <v>0.14285714285714285</v>
      </c>
      <c r="S581" s="286">
        <v>0.14285714285714285</v>
      </c>
      <c r="T581" s="286">
        <v>1.2857142857142858</v>
      </c>
      <c r="U581" s="287">
        <v>1.6457142857142859</v>
      </c>
      <c r="V581" s="276"/>
      <c r="W581" s="288" t="s">
        <v>45</v>
      </c>
      <c r="X581" s="289"/>
      <c r="Y581" s="290"/>
      <c r="Z581" s="290"/>
      <c r="AA581" s="290"/>
      <c r="AB581" s="291"/>
      <c r="AC581" s="289"/>
      <c r="AD581" s="290"/>
      <c r="AE581" s="290"/>
      <c r="AF581" s="291"/>
      <c r="AG581" s="292"/>
      <c r="AH581" s="290"/>
      <c r="AI581" s="290"/>
      <c r="AJ581" s="291"/>
      <c r="AK581" s="289" t="s">
        <v>225</v>
      </c>
      <c r="AL581" s="290" t="s">
        <v>47</v>
      </c>
      <c r="AM581" s="293"/>
      <c r="AO581" s="607" t="str">
        <f t="shared" si="17"/>
        <v>윤채림</v>
      </c>
      <c r="AP581" s="179" t="str">
        <f>IF(AN581="해당없음","해당없음",INDEX($W$5:$AL$5, MATCH("◎", $W581:AL581,0)))</f>
        <v>윤채림</v>
      </c>
      <c r="AQ581" s="16" t="str">
        <f t="shared" si="16"/>
        <v>1인</v>
      </c>
      <c r="AR581" s="1" t="s">
        <v>2</v>
      </c>
    </row>
    <row r="582" spans="1:44" ht="27.6" customHeight="1" x14ac:dyDescent="0.3">
      <c r="A582" s="33">
        <v>577</v>
      </c>
      <c r="B582" s="270">
        <v>222</v>
      </c>
      <c r="D582" s="451"/>
      <c r="E582" s="1153"/>
      <c r="F582" s="1111"/>
      <c r="G582" s="1125" t="s">
        <v>822</v>
      </c>
      <c r="H582" s="1229"/>
      <c r="I582" s="230" t="s">
        <v>56</v>
      </c>
      <c r="J582" s="230" t="s">
        <v>655</v>
      </c>
      <c r="K582" s="283">
        <v>1.4844444444444445</v>
      </c>
      <c r="L582" s="295">
        <v>16.7</v>
      </c>
      <c r="M582" s="274"/>
      <c r="N582" s="285">
        <v>1.7571428571428573</v>
      </c>
      <c r="O582" s="286">
        <v>0.8571428571428571</v>
      </c>
      <c r="P582" s="286">
        <v>0</v>
      </c>
      <c r="Q582" s="286">
        <v>0</v>
      </c>
      <c r="R582" s="286">
        <v>0.14285714285714285</v>
      </c>
      <c r="S582" s="286">
        <v>1</v>
      </c>
      <c r="T582" s="286">
        <v>1.4285714285714286</v>
      </c>
      <c r="U582" s="287">
        <v>2.0457142857142858</v>
      </c>
      <c r="V582" s="276"/>
      <c r="W582" s="288" t="s">
        <v>45</v>
      </c>
      <c r="X582" s="289"/>
      <c r="Y582" s="290"/>
      <c r="Z582" s="290"/>
      <c r="AA582" s="290"/>
      <c r="AB582" s="291"/>
      <c r="AC582" s="289"/>
      <c r="AD582" s="290"/>
      <c r="AE582" s="290"/>
      <c r="AF582" s="291"/>
      <c r="AG582" s="292"/>
      <c r="AH582" s="290"/>
      <c r="AI582" s="290"/>
      <c r="AJ582" s="291"/>
      <c r="AK582" s="289" t="s">
        <v>225</v>
      </c>
      <c r="AL582" s="290" t="s">
        <v>47</v>
      </c>
      <c r="AM582" s="293"/>
      <c r="AO582" s="607" t="str">
        <f t="shared" si="17"/>
        <v>윤채림</v>
      </c>
      <c r="AP582" s="179" t="str">
        <f>IF(AN582="해당없음","해당없음",INDEX($W$5:$AL$5, MATCH("◎", $W582:AL582,0)))</f>
        <v>윤채림</v>
      </c>
      <c r="AQ582" s="16" t="str">
        <f t="shared" ref="AQ582:AQ645" si="18">IF(COUNTIF(W582:AL582,"◎")=1,"1인",COUNTIF(W582:AL582,"◎")&amp;"인")</f>
        <v>1인</v>
      </c>
      <c r="AR582" s="1" t="s">
        <v>2</v>
      </c>
    </row>
    <row r="583" spans="1:44" ht="27.6" customHeight="1" x14ac:dyDescent="0.3">
      <c r="A583" s="33">
        <v>578</v>
      </c>
      <c r="B583" s="270">
        <v>223</v>
      </c>
      <c r="D583" s="451"/>
      <c r="E583" s="1153"/>
      <c r="F583" s="1111"/>
      <c r="G583" s="1125" t="s">
        <v>823</v>
      </c>
      <c r="H583" s="1229"/>
      <c r="I583" s="230" t="s">
        <v>56</v>
      </c>
      <c r="J583" s="230" t="s">
        <v>655</v>
      </c>
      <c r="K583" s="283">
        <v>2.1488888888888891</v>
      </c>
      <c r="L583" s="295">
        <v>24.175000000000001</v>
      </c>
      <c r="M583" s="274"/>
      <c r="N583" s="285">
        <v>1.4714285714285715</v>
      </c>
      <c r="O583" s="286">
        <v>0</v>
      </c>
      <c r="P583" s="286">
        <v>0</v>
      </c>
      <c r="Q583" s="286">
        <v>0</v>
      </c>
      <c r="R583" s="286">
        <v>0.14285714285714285</v>
      </c>
      <c r="S583" s="286">
        <v>0.14285714285714285</v>
      </c>
      <c r="T583" s="286">
        <v>1.4285714285714286</v>
      </c>
      <c r="U583" s="287">
        <v>1.76</v>
      </c>
      <c r="V583" s="276"/>
      <c r="W583" s="288" t="s">
        <v>45</v>
      </c>
      <c r="X583" s="289"/>
      <c r="Y583" s="290"/>
      <c r="Z583" s="290"/>
      <c r="AA583" s="290"/>
      <c r="AB583" s="291"/>
      <c r="AC583" s="289"/>
      <c r="AD583" s="290"/>
      <c r="AE583" s="290"/>
      <c r="AF583" s="291"/>
      <c r="AG583" s="292"/>
      <c r="AH583" s="290"/>
      <c r="AI583" s="290"/>
      <c r="AJ583" s="291"/>
      <c r="AK583" s="289" t="s">
        <v>225</v>
      </c>
      <c r="AL583" s="290" t="s">
        <v>47</v>
      </c>
      <c r="AM583" s="293"/>
      <c r="AO583" s="607" t="str">
        <f t="shared" ref="AO583:AO646" si="19">IF(AN583="해당없음","해당없음",_xlfn.TEXTJOIN(",",TRUE,AP583:AP583))</f>
        <v>윤채림</v>
      </c>
      <c r="AP583" s="179" t="str">
        <f>IF(AN583="해당없음","해당없음",INDEX($W$5:$AL$5, MATCH("◎", $W583:AL583,0)))</f>
        <v>윤채림</v>
      </c>
      <c r="AQ583" s="16" t="str">
        <f t="shared" si="18"/>
        <v>1인</v>
      </c>
      <c r="AR583" s="1" t="s">
        <v>2</v>
      </c>
    </row>
    <row r="584" spans="1:44" ht="27.6" customHeight="1" x14ac:dyDescent="0.3">
      <c r="A584" s="33">
        <v>579</v>
      </c>
      <c r="B584" s="270">
        <v>224</v>
      </c>
      <c r="D584" s="451"/>
      <c r="E584" s="1153"/>
      <c r="F584" s="1111"/>
      <c r="G584" s="1125" t="s">
        <v>824</v>
      </c>
      <c r="H584" s="1229"/>
      <c r="I584" s="230" t="s">
        <v>56</v>
      </c>
      <c r="J584" s="230" t="s">
        <v>546</v>
      </c>
      <c r="K584" s="283">
        <v>4.3</v>
      </c>
      <c r="L584" s="295">
        <v>12.9</v>
      </c>
      <c r="M584" s="274"/>
      <c r="N584" s="285">
        <v>1.4714285714285715</v>
      </c>
      <c r="O584" s="286">
        <v>0.8571428571428571</v>
      </c>
      <c r="P584" s="286">
        <v>0</v>
      </c>
      <c r="Q584" s="286">
        <v>0</v>
      </c>
      <c r="R584" s="286">
        <v>0.14285714285714285</v>
      </c>
      <c r="S584" s="286">
        <v>1</v>
      </c>
      <c r="T584" s="286">
        <v>1.4285714285714286</v>
      </c>
      <c r="U584" s="287">
        <v>1.9314285714285715</v>
      </c>
      <c r="V584" s="276"/>
      <c r="W584" s="288" t="s">
        <v>45</v>
      </c>
      <c r="X584" s="289"/>
      <c r="Y584" s="290"/>
      <c r="Z584" s="290"/>
      <c r="AA584" s="290"/>
      <c r="AB584" s="291"/>
      <c r="AC584" s="289"/>
      <c r="AD584" s="290"/>
      <c r="AE584" s="290"/>
      <c r="AF584" s="291"/>
      <c r="AG584" s="292"/>
      <c r="AH584" s="290"/>
      <c r="AI584" s="290"/>
      <c r="AJ584" s="291"/>
      <c r="AK584" s="289" t="s">
        <v>225</v>
      </c>
      <c r="AL584" s="290" t="s">
        <v>47</v>
      </c>
      <c r="AM584" s="293"/>
      <c r="AO584" s="607" t="str">
        <f t="shared" si="19"/>
        <v>윤채림</v>
      </c>
      <c r="AP584" s="179" t="str">
        <f>IF(AN584="해당없음","해당없음",INDEX($W$5:$AL$5, MATCH("◎", $W584:AL584,0)))</f>
        <v>윤채림</v>
      </c>
      <c r="AQ584" s="16" t="str">
        <f t="shared" si="18"/>
        <v>1인</v>
      </c>
      <c r="AR584" s="1" t="s">
        <v>2</v>
      </c>
    </row>
    <row r="585" spans="1:44" ht="27.6" customHeight="1" x14ac:dyDescent="0.3">
      <c r="A585" s="33">
        <v>580</v>
      </c>
      <c r="B585" s="270">
        <v>225</v>
      </c>
      <c r="D585" s="451"/>
      <c r="E585" s="1153"/>
      <c r="F585" s="1111"/>
      <c r="G585" s="1125" t="s">
        <v>825</v>
      </c>
      <c r="H585" s="1229"/>
      <c r="I585" s="230" t="s">
        <v>56</v>
      </c>
      <c r="J585" s="230" t="s">
        <v>221</v>
      </c>
      <c r="K585" s="283">
        <v>0.50785256410256419</v>
      </c>
      <c r="L585" s="295">
        <v>13.204166666666667</v>
      </c>
      <c r="M585" s="274"/>
      <c r="N585" s="285">
        <v>3.75</v>
      </c>
      <c r="O585" s="286">
        <v>1.5</v>
      </c>
      <c r="P585" s="286">
        <v>0</v>
      </c>
      <c r="Q585" s="286">
        <v>0</v>
      </c>
      <c r="R585" s="286">
        <v>0.25</v>
      </c>
      <c r="S585" s="286">
        <v>1.75</v>
      </c>
      <c r="T585" s="286">
        <v>2</v>
      </c>
      <c r="U585" s="287">
        <v>3.45</v>
      </c>
      <c r="V585" s="276"/>
      <c r="W585" s="288" t="s">
        <v>45</v>
      </c>
      <c r="X585" s="289" t="s">
        <v>58</v>
      </c>
      <c r="Y585" s="290" t="s">
        <v>58</v>
      </c>
      <c r="Z585" s="290" t="s">
        <v>58</v>
      </c>
      <c r="AA585" s="290" t="s">
        <v>58</v>
      </c>
      <c r="AB585" s="291"/>
      <c r="AC585" s="289" t="s">
        <v>58</v>
      </c>
      <c r="AD585" s="290" t="s">
        <v>58</v>
      </c>
      <c r="AE585" s="290" t="s">
        <v>58</v>
      </c>
      <c r="AF585" s="291" t="s">
        <v>58</v>
      </c>
      <c r="AG585" s="292" t="s">
        <v>58</v>
      </c>
      <c r="AH585" s="290" t="s">
        <v>58</v>
      </c>
      <c r="AI585" s="290" t="s">
        <v>58</v>
      </c>
      <c r="AJ585" s="291" t="s">
        <v>58</v>
      </c>
      <c r="AK585" s="289" t="s">
        <v>47</v>
      </c>
      <c r="AL585" s="290" t="s">
        <v>277</v>
      </c>
      <c r="AM585" s="293"/>
      <c r="AO585" s="607" t="str">
        <f t="shared" si="19"/>
        <v>김천재</v>
      </c>
      <c r="AP585" s="179" t="str">
        <f>IF(AN585="해당없음","해당없음",INDEX($W$5:$AL$5, MATCH("◎", $W585:AL585,0)))</f>
        <v>김천재</v>
      </c>
      <c r="AQ585" s="16" t="str">
        <f t="shared" si="18"/>
        <v>1인</v>
      </c>
      <c r="AR585" s="1" t="s">
        <v>2</v>
      </c>
    </row>
    <row r="586" spans="1:44" ht="27.6" customHeight="1" x14ac:dyDescent="0.3">
      <c r="A586" s="33">
        <v>581</v>
      </c>
      <c r="B586" s="270">
        <v>226</v>
      </c>
      <c r="D586" s="451"/>
      <c r="E586" s="1153"/>
      <c r="F586" s="1111"/>
      <c r="G586" s="1125" t="s">
        <v>826</v>
      </c>
      <c r="H586" s="1229"/>
      <c r="I586" s="230" t="s">
        <v>63</v>
      </c>
      <c r="J586" s="230" t="s">
        <v>129</v>
      </c>
      <c r="K586" s="283">
        <v>4</v>
      </c>
      <c r="L586" s="284" t="s">
        <v>78</v>
      </c>
      <c r="M586" s="274"/>
      <c r="N586" s="285">
        <v>2.9958333333333331</v>
      </c>
      <c r="O586" s="286">
        <v>2.208333333333333</v>
      </c>
      <c r="P586" s="286">
        <v>0.33333333333333331</v>
      </c>
      <c r="Q586" s="286">
        <v>0.125</v>
      </c>
      <c r="R586" s="286">
        <v>0.16666666666666666</v>
      </c>
      <c r="S586" s="286">
        <v>2.833333333333333</v>
      </c>
      <c r="T586" s="286">
        <v>2.666666666666667</v>
      </c>
      <c r="U586" s="287">
        <v>3.8983333333333334</v>
      </c>
      <c r="V586" s="276"/>
      <c r="W586" s="288" t="s">
        <v>45</v>
      </c>
      <c r="X586" s="289"/>
      <c r="Y586" s="290"/>
      <c r="Z586" s="290"/>
      <c r="AA586" s="290"/>
      <c r="AB586" s="291"/>
      <c r="AC586" s="289"/>
      <c r="AD586" s="290"/>
      <c r="AE586" s="290"/>
      <c r="AF586" s="291"/>
      <c r="AG586" s="292" t="s">
        <v>225</v>
      </c>
      <c r="AH586" s="290" t="s">
        <v>47</v>
      </c>
      <c r="AI586" s="290"/>
      <c r="AJ586" s="291"/>
      <c r="AK586" s="289"/>
      <c r="AL586" s="290"/>
      <c r="AM586" s="293"/>
      <c r="AO586" s="607" t="str">
        <f t="shared" si="19"/>
        <v>염동섭</v>
      </c>
      <c r="AP586" s="179" t="str">
        <f>IF(AN586="해당없음","해당없음",INDEX($W$5:$AL$5, MATCH("◎", $W586:AL586,0)))</f>
        <v>염동섭</v>
      </c>
      <c r="AQ586" s="16" t="str">
        <f t="shared" si="18"/>
        <v>1인</v>
      </c>
      <c r="AR586" s="1" t="s">
        <v>2</v>
      </c>
    </row>
    <row r="587" spans="1:44" ht="27.6" customHeight="1" x14ac:dyDescent="0.3">
      <c r="A587" s="33">
        <v>582</v>
      </c>
      <c r="B587" s="270">
        <v>227</v>
      </c>
      <c r="D587" s="451"/>
      <c r="E587" s="1153"/>
      <c r="F587" s="1111" t="s">
        <v>827</v>
      </c>
      <c r="G587" s="1125" t="s">
        <v>828</v>
      </c>
      <c r="H587" s="1229"/>
      <c r="I587" s="230" t="s">
        <v>56</v>
      </c>
      <c r="J587" s="230" t="s">
        <v>183</v>
      </c>
      <c r="K587" s="294" t="s">
        <v>78</v>
      </c>
      <c r="L587" s="295">
        <v>14.25</v>
      </c>
      <c r="M587" s="274"/>
      <c r="N587" s="285">
        <v>1.7571428571428573</v>
      </c>
      <c r="O587" s="286">
        <v>0.42857142857142855</v>
      </c>
      <c r="P587" s="286">
        <v>0</v>
      </c>
      <c r="Q587" s="286">
        <v>0</v>
      </c>
      <c r="R587" s="286">
        <v>0.14285714285714285</v>
      </c>
      <c r="S587" s="286">
        <v>0.5714285714285714</v>
      </c>
      <c r="T587" s="286">
        <v>1.5714285714285714</v>
      </c>
      <c r="U587" s="287">
        <v>2.0742857142857143</v>
      </c>
      <c r="V587" s="276"/>
      <c r="W587" s="288" t="s">
        <v>45</v>
      </c>
      <c r="X587" s="289"/>
      <c r="Y587" s="290"/>
      <c r="Z587" s="290"/>
      <c r="AA587" s="290"/>
      <c r="AB587" s="291"/>
      <c r="AC587" s="289"/>
      <c r="AD587" s="290"/>
      <c r="AE587" s="290"/>
      <c r="AF587" s="291"/>
      <c r="AG587" s="292"/>
      <c r="AH587" s="290"/>
      <c r="AI587" s="290"/>
      <c r="AJ587" s="291"/>
      <c r="AK587" s="289" t="s">
        <v>225</v>
      </c>
      <c r="AL587" s="290" t="s">
        <v>47</v>
      </c>
      <c r="AM587" s="293"/>
      <c r="AO587" s="607" t="str">
        <f t="shared" si="19"/>
        <v>윤채림</v>
      </c>
      <c r="AP587" s="179" t="str">
        <f>IF(AN587="해당없음","해당없음",INDEX($W$5:$AL$5, MATCH("◎", $W587:AL587,0)))</f>
        <v>윤채림</v>
      </c>
      <c r="AQ587" s="16" t="str">
        <f t="shared" si="18"/>
        <v>1인</v>
      </c>
      <c r="AR587" s="1" t="s">
        <v>2</v>
      </c>
    </row>
    <row r="588" spans="1:44" ht="27.6" customHeight="1" x14ac:dyDescent="0.3">
      <c r="A588" s="33">
        <v>583</v>
      </c>
      <c r="B588" s="270">
        <v>228</v>
      </c>
      <c r="D588" s="451"/>
      <c r="E588" s="1153"/>
      <c r="F588" s="1111"/>
      <c r="G588" s="1125" t="s">
        <v>829</v>
      </c>
      <c r="H588" s="1229"/>
      <c r="I588" s="230" t="s">
        <v>56</v>
      </c>
      <c r="J588" s="230" t="s">
        <v>183</v>
      </c>
      <c r="K588" s="294" t="s">
        <v>78</v>
      </c>
      <c r="L588" s="295">
        <v>14</v>
      </c>
      <c r="M588" s="274"/>
      <c r="N588" s="285">
        <v>1.9000000000000001</v>
      </c>
      <c r="O588" s="286">
        <v>0</v>
      </c>
      <c r="P588" s="286">
        <v>0</v>
      </c>
      <c r="Q588" s="286">
        <v>0</v>
      </c>
      <c r="R588" s="286">
        <v>0.42857142857142855</v>
      </c>
      <c r="S588" s="286">
        <v>0.42857142857142855</v>
      </c>
      <c r="T588" s="286">
        <v>1.1428571428571428</v>
      </c>
      <c r="U588" s="287">
        <v>1.76</v>
      </c>
      <c r="V588" s="276"/>
      <c r="W588" s="288" t="s">
        <v>45</v>
      </c>
      <c r="X588" s="289"/>
      <c r="Y588" s="290"/>
      <c r="Z588" s="290"/>
      <c r="AA588" s="290"/>
      <c r="AB588" s="291"/>
      <c r="AC588" s="289"/>
      <c r="AD588" s="290"/>
      <c r="AE588" s="290"/>
      <c r="AF588" s="291"/>
      <c r="AG588" s="292"/>
      <c r="AH588" s="290"/>
      <c r="AI588" s="290"/>
      <c r="AJ588" s="291"/>
      <c r="AK588" s="289" t="s">
        <v>225</v>
      </c>
      <c r="AL588" s="290" t="s">
        <v>47</v>
      </c>
      <c r="AM588" s="293"/>
      <c r="AO588" s="607" t="str">
        <f t="shared" si="19"/>
        <v>윤채림</v>
      </c>
      <c r="AP588" s="179" t="str">
        <f>IF(AN588="해당없음","해당없음",INDEX($W$5:$AL$5, MATCH("◎", $W588:AL588,0)))</f>
        <v>윤채림</v>
      </c>
      <c r="AQ588" s="16" t="str">
        <f t="shared" si="18"/>
        <v>1인</v>
      </c>
      <c r="AR588" s="1" t="s">
        <v>2</v>
      </c>
    </row>
    <row r="589" spans="1:44" ht="27.6" customHeight="1" x14ac:dyDescent="0.3">
      <c r="A589" s="33">
        <v>584</v>
      </c>
      <c r="B589" s="270">
        <v>229</v>
      </c>
      <c r="D589" s="451"/>
      <c r="E589" s="1153"/>
      <c r="F589" s="1111"/>
      <c r="G589" s="1125" t="s">
        <v>830</v>
      </c>
      <c r="H589" s="1229"/>
      <c r="I589" s="230" t="s">
        <v>56</v>
      </c>
      <c r="J589" s="230" t="s">
        <v>183</v>
      </c>
      <c r="K589" s="294" t="s">
        <v>78</v>
      </c>
      <c r="L589" s="295">
        <v>1.5</v>
      </c>
      <c r="M589" s="274"/>
      <c r="N589" s="285">
        <v>1.9000000000000001</v>
      </c>
      <c r="O589" s="286">
        <v>0.42857142857142855</v>
      </c>
      <c r="P589" s="286">
        <v>0</v>
      </c>
      <c r="Q589" s="286">
        <v>0</v>
      </c>
      <c r="R589" s="286">
        <v>0.42857142857142855</v>
      </c>
      <c r="S589" s="286">
        <v>0.8571428571428571</v>
      </c>
      <c r="T589" s="286">
        <v>1.5714285714285714</v>
      </c>
      <c r="U589" s="287">
        <v>2.1885714285714286</v>
      </c>
      <c r="V589" s="276"/>
      <c r="W589" s="288" t="s">
        <v>45</v>
      </c>
      <c r="X589" s="289"/>
      <c r="Y589" s="290"/>
      <c r="Z589" s="290"/>
      <c r="AA589" s="290"/>
      <c r="AB589" s="291"/>
      <c r="AC589" s="289"/>
      <c r="AD589" s="290"/>
      <c r="AE589" s="290"/>
      <c r="AF589" s="291"/>
      <c r="AG589" s="292"/>
      <c r="AH589" s="290"/>
      <c r="AI589" s="290"/>
      <c r="AJ589" s="291"/>
      <c r="AK589" s="289" t="s">
        <v>225</v>
      </c>
      <c r="AL589" s="290" t="s">
        <v>47</v>
      </c>
      <c r="AM589" s="293"/>
      <c r="AO589" s="607" t="str">
        <f t="shared" si="19"/>
        <v>윤채림</v>
      </c>
      <c r="AP589" s="179" t="str">
        <f>IF(AN589="해당없음","해당없음",INDEX($W$5:$AL$5, MATCH("◎", $W589:AL589,0)))</f>
        <v>윤채림</v>
      </c>
      <c r="AQ589" s="16" t="str">
        <f t="shared" si="18"/>
        <v>1인</v>
      </c>
      <c r="AR589" s="1" t="s">
        <v>2</v>
      </c>
    </row>
    <row r="590" spans="1:44" ht="27.6" customHeight="1" x14ac:dyDescent="0.3">
      <c r="A590" s="33">
        <v>585</v>
      </c>
      <c r="B590" s="270">
        <v>230</v>
      </c>
      <c r="D590" s="451"/>
      <c r="E590" s="1153"/>
      <c r="F590" s="1111"/>
      <c r="G590" s="1125" t="s">
        <v>831</v>
      </c>
      <c r="H590" s="1229"/>
      <c r="I590" s="230" t="s">
        <v>56</v>
      </c>
      <c r="J590" s="230" t="s">
        <v>183</v>
      </c>
      <c r="K590" s="294" t="s">
        <v>78</v>
      </c>
      <c r="L590" s="295">
        <v>1.5</v>
      </c>
      <c r="M590" s="274"/>
      <c r="N590" s="285">
        <v>1.9000000000000001</v>
      </c>
      <c r="O590" s="286">
        <v>0.42857142857142855</v>
      </c>
      <c r="P590" s="286">
        <v>0</v>
      </c>
      <c r="Q590" s="286">
        <v>0</v>
      </c>
      <c r="R590" s="286">
        <v>0.42857142857142855</v>
      </c>
      <c r="S590" s="286">
        <v>0.8571428571428571</v>
      </c>
      <c r="T590" s="286">
        <v>1.5714285714285714</v>
      </c>
      <c r="U590" s="287">
        <v>2.1885714285714286</v>
      </c>
      <c r="V590" s="276"/>
      <c r="W590" s="288" t="s">
        <v>45</v>
      </c>
      <c r="X590" s="289"/>
      <c r="Y590" s="290"/>
      <c r="Z590" s="290"/>
      <c r="AA590" s="290"/>
      <c r="AB590" s="291"/>
      <c r="AC590" s="289"/>
      <c r="AD590" s="290"/>
      <c r="AE590" s="290"/>
      <c r="AF590" s="291"/>
      <c r="AG590" s="292"/>
      <c r="AH590" s="290"/>
      <c r="AI590" s="290"/>
      <c r="AJ590" s="291"/>
      <c r="AK590" s="289" t="s">
        <v>225</v>
      </c>
      <c r="AL590" s="290" t="s">
        <v>47</v>
      </c>
      <c r="AM590" s="293"/>
      <c r="AO590" s="607" t="str">
        <f t="shared" si="19"/>
        <v>윤채림</v>
      </c>
      <c r="AP590" s="179" t="str">
        <f>IF(AN590="해당없음","해당없음",INDEX($W$5:$AL$5, MATCH("◎", $W590:AL590,0)))</f>
        <v>윤채림</v>
      </c>
      <c r="AQ590" s="16" t="str">
        <f t="shared" si="18"/>
        <v>1인</v>
      </c>
      <c r="AR590" s="1" t="s">
        <v>2</v>
      </c>
    </row>
    <row r="591" spans="1:44" ht="27.6" customHeight="1" x14ac:dyDescent="0.3">
      <c r="A591" s="33">
        <v>586</v>
      </c>
      <c r="B591" s="270">
        <v>231</v>
      </c>
      <c r="D591" s="451"/>
      <c r="E591" s="1153"/>
      <c r="F591" s="1111" t="s">
        <v>832</v>
      </c>
      <c r="G591" s="1125"/>
      <c r="H591" s="1229"/>
      <c r="I591" s="230" t="s">
        <v>56</v>
      </c>
      <c r="J591" s="230" t="s">
        <v>183</v>
      </c>
      <c r="K591" s="294" t="s">
        <v>78</v>
      </c>
      <c r="L591" s="295">
        <v>17.4375</v>
      </c>
      <c r="M591" s="274"/>
      <c r="N591" s="285">
        <v>2.6857142857142859</v>
      </c>
      <c r="O591" s="286">
        <v>0.5714285714285714</v>
      </c>
      <c r="P591" s="286">
        <v>0</v>
      </c>
      <c r="Q591" s="286">
        <v>0</v>
      </c>
      <c r="R591" s="286">
        <v>0.14285714285714285</v>
      </c>
      <c r="S591" s="286">
        <v>0.7142857142857143</v>
      </c>
      <c r="T591" s="286">
        <v>2.8571428571428572</v>
      </c>
      <c r="U591" s="287">
        <v>3.5028571428571427</v>
      </c>
      <c r="V591" s="276"/>
      <c r="W591" s="288" t="s">
        <v>45</v>
      </c>
      <c r="X591" s="289"/>
      <c r="Y591" s="290"/>
      <c r="Z591" s="290"/>
      <c r="AA591" s="290"/>
      <c r="AB591" s="291"/>
      <c r="AC591" s="289"/>
      <c r="AD591" s="290"/>
      <c r="AE591" s="290"/>
      <c r="AF591" s="291"/>
      <c r="AG591" s="292"/>
      <c r="AH591" s="290"/>
      <c r="AI591" s="290"/>
      <c r="AJ591" s="291"/>
      <c r="AK591" s="289" t="s">
        <v>47</v>
      </c>
      <c r="AL591" s="290" t="s">
        <v>58</v>
      </c>
      <c r="AM591" s="293"/>
      <c r="AO591" s="607" t="str">
        <f t="shared" si="19"/>
        <v>김천재</v>
      </c>
      <c r="AP591" s="179" t="str">
        <f>IF(AN591="해당없음","해당없음",INDEX($W$5:$AL$5, MATCH("◎", $W591:AL591,0)))</f>
        <v>김천재</v>
      </c>
      <c r="AQ591" s="16" t="str">
        <f t="shared" si="18"/>
        <v>1인</v>
      </c>
      <c r="AR591" s="1" t="s">
        <v>2</v>
      </c>
    </row>
    <row r="592" spans="1:44" ht="27.6" customHeight="1" x14ac:dyDescent="0.3">
      <c r="A592" s="33">
        <v>587</v>
      </c>
      <c r="B592" s="270">
        <v>232</v>
      </c>
      <c r="D592" s="451"/>
      <c r="E592" s="1153"/>
      <c r="F592" s="1111" t="s">
        <v>833</v>
      </c>
      <c r="G592" s="1125"/>
      <c r="H592" s="1229"/>
      <c r="I592" s="230" t="s">
        <v>56</v>
      </c>
      <c r="J592" s="230" t="s">
        <v>183</v>
      </c>
      <c r="K592" s="294" t="s">
        <v>78</v>
      </c>
      <c r="L592" s="295">
        <v>7.25</v>
      </c>
      <c r="M592" s="274"/>
      <c r="N592" s="285">
        <v>1.7571428571428573</v>
      </c>
      <c r="O592" s="286">
        <v>0</v>
      </c>
      <c r="P592" s="286">
        <v>0</v>
      </c>
      <c r="Q592" s="286">
        <v>0</v>
      </c>
      <c r="R592" s="286">
        <v>0.14285714285714285</v>
      </c>
      <c r="S592" s="286">
        <v>0.14285714285714285</v>
      </c>
      <c r="T592" s="286">
        <v>1</v>
      </c>
      <c r="U592" s="287">
        <v>1.5314285714285716</v>
      </c>
      <c r="V592" s="276"/>
      <c r="W592" s="288" t="s">
        <v>45</v>
      </c>
      <c r="X592" s="289"/>
      <c r="Y592" s="290"/>
      <c r="Z592" s="290"/>
      <c r="AA592" s="290"/>
      <c r="AB592" s="291"/>
      <c r="AC592" s="289"/>
      <c r="AD592" s="290"/>
      <c r="AE592" s="290"/>
      <c r="AF592" s="291"/>
      <c r="AG592" s="292"/>
      <c r="AH592" s="290"/>
      <c r="AI592" s="290"/>
      <c r="AJ592" s="291"/>
      <c r="AK592" s="289" t="s">
        <v>225</v>
      </c>
      <c r="AL592" s="290" t="s">
        <v>47</v>
      </c>
      <c r="AM592" s="293"/>
      <c r="AO592" s="607" t="str">
        <f t="shared" si="19"/>
        <v>윤채림</v>
      </c>
      <c r="AP592" s="179" t="str">
        <f>IF(AN592="해당없음","해당없음",INDEX($W$5:$AL$5, MATCH("◎", $W592:AL592,0)))</f>
        <v>윤채림</v>
      </c>
      <c r="AQ592" s="16" t="str">
        <f t="shared" si="18"/>
        <v>1인</v>
      </c>
      <c r="AR592" s="1" t="s">
        <v>2</v>
      </c>
    </row>
    <row r="593" spans="1:44" ht="27.6" customHeight="1" x14ac:dyDescent="0.3">
      <c r="A593" s="33">
        <v>588</v>
      </c>
      <c r="B593" s="270">
        <v>233</v>
      </c>
      <c r="D593" s="451"/>
      <c r="E593" s="1153"/>
      <c r="F593" s="1111" t="s">
        <v>834</v>
      </c>
      <c r="G593" s="1125" t="s">
        <v>835</v>
      </c>
      <c r="H593" s="1229"/>
      <c r="I593" s="230" t="s">
        <v>56</v>
      </c>
      <c r="J593" s="230" t="s">
        <v>183</v>
      </c>
      <c r="K593" s="294" t="s">
        <v>78</v>
      </c>
      <c r="L593" s="295">
        <v>1.3</v>
      </c>
      <c r="M593" s="274"/>
      <c r="N593" s="285">
        <v>1.5571428571428572</v>
      </c>
      <c r="O593" s="286">
        <v>0</v>
      </c>
      <c r="P593" s="286">
        <v>0</v>
      </c>
      <c r="Q593" s="286">
        <v>0</v>
      </c>
      <c r="R593" s="286">
        <v>0.2857142857142857</v>
      </c>
      <c r="S593" s="286">
        <v>0.2857142857142857</v>
      </c>
      <c r="T593" s="286">
        <v>1.1428571428571428</v>
      </c>
      <c r="U593" s="287">
        <v>1.5942857142857143</v>
      </c>
      <c r="V593" s="276"/>
      <c r="W593" s="288" t="s">
        <v>45</v>
      </c>
      <c r="X593" s="289" t="s">
        <v>46</v>
      </c>
      <c r="Y593" s="290"/>
      <c r="Z593" s="290"/>
      <c r="AA593" s="290"/>
      <c r="AB593" s="291"/>
      <c r="AC593" s="289" t="s">
        <v>46</v>
      </c>
      <c r="AD593" s="290" t="s">
        <v>46</v>
      </c>
      <c r="AE593" s="290"/>
      <c r="AF593" s="291"/>
      <c r="AG593" s="292" t="s">
        <v>46</v>
      </c>
      <c r="AH593" s="290"/>
      <c r="AI593" s="290"/>
      <c r="AJ593" s="291"/>
      <c r="AK593" s="289" t="s">
        <v>225</v>
      </c>
      <c r="AL593" s="290" t="s">
        <v>47</v>
      </c>
      <c r="AM593" s="293"/>
      <c r="AO593" s="607" t="str">
        <f t="shared" si="19"/>
        <v>윤채림</v>
      </c>
      <c r="AP593" s="179" t="str">
        <f>IF(AN593="해당없음","해당없음",INDEX($W$5:$AL$5, MATCH("◎", $W593:AL593,0)))</f>
        <v>윤채림</v>
      </c>
      <c r="AQ593" s="16" t="str">
        <f t="shared" si="18"/>
        <v>1인</v>
      </c>
      <c r="AR593" s="1" t="s">
        <v>2</v>
      </c>
    </row>
    <row r="594" spans="1:44" ht="27.6" customHeight="1" x14ac:dyDescent="0.3">
      <c r="A594" s="33">
        <v>589</v>
      </c>
      <c r="B594" s="270">
        <v>234</v>
      </c>
      <c r="D594" s="451"/>
      <c r="E594" s="1153"/>
      <c r="F594" s="1111"/>
      <c r="G594" s="1125" t="s">
        <v>836</v>
      </c>
      <c r="H594" s="1229"/>
      <c r="I594" s="230" t="s">
        <v>56</v>
      </c>
      <c r="J594" s="230" t="s">
        <v>183</v>
      </c>
      <c r="K594" s="294" t="s">
        <v>78</v>
      </c>
      <c r="L594" s="295">
        <v>1.25</v>
      </c>
      <c r="M594" s="274"/>
      <c r="N594" s="285">
        <v>1.842857142857143</v>
      </c>
      <c r="O594" s="286">
        <v>0</v>
      </c>
      <c r="P594" s="286">
        <v>0</v>
      </c>
      <c r="Q594" s="286">
        <v>0</v>
      </c>
      <c r="R594" s="286">
        <v>0.2857142857142857</v>
      </c>
      <c r="S594" s="286">
        <v>0.2857142857142857</v>
      </c>
      <c r="T594" s="286">
        <v>1.1428571428571428</v>
      </c>
      <c r="U594" s="287">
        <v>1.7085714285714286</v>
      </c>
      <c r="V594" s="276"/>
      <c r="W594" s="288" t="s">
        <v>45</v>
      </c>
      <c r="X594" s="289"/>
      <c r="Y594" s="290"/>
      <c r="Z594" s="290"/>
      <c r="AA594" s="290"/>
      <c r="AB594" s="291"/>
      <c r="AC594" s="289"/>
      <c r="AD594" s="290"/>
      <c r="AE594" s="290"/>
      <c r="AF594" s="291"/>
      <c r="AG594" s="292"/>
      <c r="AH594" s="290"/>
      <c r="AI594" s="290"/>
      <c r="AJ594" s="291"/>
      <c r="AK594" s="289" t="s">
        <v>225</v>
      </c>
      <c r="AL594" s="290" t="s">
        <v>47</v>
      </c>
      <c r="AM594" s="293"/>
      <c r="AO594" s="607" t="str">
        <f t="shared" si="19"/>
        <v>윤채림</v>
      </c>
      <c r="AP594" s="179" t="str">
        <f>IF(AN594="해당없음","해당없음",INDEX($W$5:$AL$5, MATCH("◎", $W594:AL594,0)))</f>
        <v>윤채림</v>
      </c>
      <c r="AQ594" s="16" t="str">
        <f t="shared" si="18"/>
        <v>1인</v>
      </c>
      <c r="AR594" s="1" t="s">
        <v>2</v>
      </c>
    </row>
    <row r="595" spans="1:44" ht="27.6" customHeight="1" x14ac:dyDescent="0.3">
      <c r="A595" s="33">
        <v>590</v>
      </c>
      <c r="B595" s="270">
        <v>235</v>
      </c>
      <c r="D595" s="451"/>
      <c r="E595" s="1153"/>
      <c r="F595" s="1111" t="s">
        <v>837</v>
      </c>
      <c r="G595" s="1125" t="s">
        <v>838</v>
      </c>
      <c r="H595" s="1229"/>
      <c r="I595" s="230" t="s">
        <v>56</v>
      </c>
      <c r="J595" s="230" t="s">
        <v>221</v>
      </c>
      <c r="K595" s="283">
        <v>0.51153846153846161</v>
      </c>
      <c r="L595" s="295">
        <v>13.3</v>
      </c>
      <c r="M595" s="274"/>
      <c r="N595" s="285">
        <v>1.842857142857143</v>
      </c>
      <c r="O595" s="286">
        <v>0</v>
      </c>
      <c r="P595" s="286">
        <v>0</v>
      </c>
      <c r="Q595" s="286">
        <v>0</v>
      </c>
      <c r="R595" s="286">
        <v>0.42857142857142855</v>
      </c>
      <c r="S595" s="286">
        <v>0.42857142857142855</v>
      </c>
      <c r="T595" s="286">
        <v>1</v>
      </c>
      <c r="U595" s="287">
        <v>1.622857142857143</v>
      </c>
      <c r="V595" s="276"/>
      <c r="W595" s="288" t="s">
        <v>45</v>
      </c>
      <c r="X595" s="289"/>
      <c r="Y595" s="290"/>
      <c r="Z595" s="290"/>
      <c r="AA595" s="290"/>
      <c r="AB595" s="291"/>
      <c r="AC595" s="289"/>
      <c r="AD595" s="290"/>
      <c r="AE595" s="290"/>
      <c r="AF595" s="291"/>
      <c r="AG595" s="292"/>
      <c r="AH595" s="290"/>
      <c r="AI595" s="290"/>
      <c r="AJ595" s="291"/>
      <c r="AK595" s="289" t="s">
        <v>225</v>
      </c>
      <c r="AL595" s="290" t="s">
        <v>47</v>
      </c>
      <c r="AM595" s="293"/>
      <c r="AO595" s="607" t="str">
        <f t="shared" si="19"/>
        <v>윤채림</v>
      </c>
      <c r="AP595" s="179" t="str">
        <f>IF(AN595="해당없음","해당없음",INDEX($W$5:$AL$5, MATCH("◎", $W595:AL595,0)))</f>
        <v>윤채림</v>
      </c>
      <c r="AQ595" s="16" t="str">
        <f t="shared" si="18"/>
        <v>1인</v>
      </c>
      <c r="AR595" s="1" t="s">
        <v>2</v>
      </c>
    </row>
    <row r="596" spans="1:44" ht="27.6" customHeight="1" x14ac:dyDescent="0.3">
      <c r="A596" s="33">
        <v>591</v>
      </c>
      <c r="B596" s="270">
        <v>236</v>
      </c>
      <c r="D596" s="451"/>
      <c r="E596" s="1154"/>
      <c r="F596" s="1157"/>
      <c r="G596" s="1220" t="s">
        <v>839</v>
      </c>
      <c r="H596" s="1221"/>
      <c r="I596" s="296" t="s">
        <v>56</v>
      </c>
      <c r="J596" s="296" t="s">
        <v>546</v>
      </c>
      <c r="K596" s="297">
        <v>2.8999999999999995</v>
      </c>
      <c r="L596" s="298">
        <v>8.6999999999999993</v>
      </c>
      <c r="M596" s="274"/>
      <c r="N596" s="299">
        <v>1.842857142857143</v>
      </c>
      <c r="O596" s="300">
        <v>0</v>
      </c>
      <c r="P596" s="300">
        <v>0</v>
      </c>
      <c r="Q596" s="300">
        <v>0</v>
      </c>
      <c r="R596" s="300">
        <v>0.42857142857142855</v>
      </c>
      <c r="S596" s="300">
        <v>0.42857142857142855</v>
      </c>
      <c r="T596" s="300">
        <v>1.2857142857142858</v>
      </c>
      <c r="U596" s="301">
        <v>1.8514285714285716</v>
      </c>
      <c r="V596" s="276"/>
      <c r="W596" s="302" t="s">
        <v>45</v>
      </c>
      <c r="X596" s="303"/>
      <c r="Y596" s="304"/>
      <c r="Z596" s="304"/>
      <c r="AA596" s="304"/>
      <c r="AB596" s="305"/>
      <c r="AC596" s="303"/>
      <c r="AD596" s="304"/>
      <c r="AE596" s="304"/>
      <c r="AF596" s="305"/>
      <c r="AG596" s="306"/>
      <c r="AH596" s="304"/>
      <c r="AI596" s="304"/>
      <c r="AJ596" s="305"/>
      <c r="AK596" s="303" t="s">
        <v>225</v>
      </c>
      <c r="AL596" s="304" t="s">
        <v>47</v>
      </c>
      <c r="AM596" s="307"/>
      <c r="AO596" s="607" t="str">
        <f t="shared" si="19"/>
        <v>윤채림</v>
      </c>
      <c r="AP596" s="179" t="str">
        <f>IF(AN596="해당없음","해당없음",INDEX($W$5:$AL$5, MATCH("◎", $W596:AL596,0)))</f>
        <v>윤채림</v>
      </c>
      <c r="AQ596" s="16" t="str">
        <f t="shared" si="18"/>
        <v>1인</v>
      </c>
      <c r="AR596" s="1" t="s">
        <v>2</v>
      </c>
    </row>
    <row r="597" spans="1:44" ht="27.6" customHeight="1" x14ac:dyDescent="0.3">
      <c r="A597" s="33">
        <v>592</v>
      </c>
      <c r="B597" s="270">
        <v>237</v>
      </c>
      <c r="D597" s="451"/>
      <c r="E597" s="1215" t="s">
        <v>840</v>
      </c>
      <c r="F597" s="1123" t="s">
        <v>841</v>
      </c>
      <c r="G597" s="1124" t="s">
        <v>842</v>
      </c>
      <c r="H597" s="1228"/>
      <c r="I597" s="87" t="s">
        <v>56</v>
      </c>
      <c r="J597" s="271" t="s">
        <v>176</v>
      </c>
      <c r="K597" s="272">
        <v>4.4285714285714288</v>
      </c>
      <c r="L597" s="273" t="s">
        <v>78</v>
      </c>
      <c r="M597" s="274"/>
      <c r="N597" s="310">
        <v>3.1625000000000001</v>
      </c>
      <c r="O597" s="311">
        <v>1.6666666666666665</v>
      </c>
      <c r="P597" s="311">
        <v>0.625</v>
      </c>
      <c r="Q597" s="311">
        <v>0.54166666666666663</v>
      </c>
      <c r="R597" s="311">
        <v>0.5</v>
      </c>
      <c r="S597" s="311">
        <v>3.333333333333333</v>
      </c>
      <c r="T597" s="311">
        <v>3.416666666666667</v>
      </c>
      <c r="U597" s="312">
        <v>4.665</v>
      </c>
      <c r="V597" s="276"/>
      <c r="W597" s="313" t="s">
        <v>45</v>
      </c>
      <c r="X597" s="314" t="s">
        <v>46</v>
      </c>
      <c r="Y597" s="315"/>
      <c r="Z597" s="315"/>
      <c r="AA597" s="315"/>
      <c r="AB597" s="316"/>
      <c r="AC597" s="314" t="s">
        <v>46</v>
      </c>
      <c r="AD597" s="315" t="s">
        <v>46</v>
      </c>
      <c r="AE597" s="315"/>
      <c r="AF597" s="316"/>
      <c r="AG597" s="317" t="s">
        <v>46</v>
      </c>
      <c r="AH597" s="315"/>
      <c r="AI597" s="315"/>
      <c r="AJ597" s="316"/>
      <c r="AK597" s="314" t="s">
        <v>47</v>
      </c>
      <c r="AL597" s="315"/>
      <c r="AM597" s="318"/>
      <c r="AO597" s="607" t="str">
        <f t="shared" si="19"/>
        <v>김천재</v>
      </c>
      <c r="AP597" s="179" t="str">
        <f>IF(AN597="해당없음","해당없음",INDEX($W$5:$AL$5, MATCH("◎", $W597:AL597,0)))</f>
        <v>김천재</v>
      </c>
      <c r="AQ597" s="16" t="str">
        <f t="shared" si="18"/>
        <v>1인</v>
      </c>
      <c r="AR597" s="1" t="s">
        <v>2</v>
      </c>
    </row>
    <row r="598" spans="1:44" ht="27.6" customHeight="1" x14ac:dyDescent="0.3">
      <c r="A598" s="33">
        <v>593</v>
      </c>
      <c r="B598" s="270">
        <v>238</v>
      </c>
      <c r="D598" s="451"/>
      <c r="E598" s="1216"/>
      <c r="F598" s="1111"/>
      <c r="G598" s="1125" t="s">
        <v>843</v>
      </c>
      <c r="H598" s="1229"/>
      <c r="I598" s="230" t="s">
        <v>56</v>
      </c>
      <c r="J598" s="230" t="s">
        <v>176</v>
      </c>
      <c r="K598" s="283">
        <v>7</v>
      </c>
      <c r="L598" s="284" t="s">
        <v>78</v>
      </c>
      <c r="M598" s="274"/>
      <c r="N598" s="285">
        <v>4</v>
      </c>
      <c r="O598" s="286">
        <v>0</v>
      </c>
      <c r="P598" s="286">
        <v>0</v>
      </c>
      <c r="Q598" s="286">
        <v>0</v>
      </c>
      <c r="R598" s="286">
        <v>0</v>
      </c>
      <c r="S598" s="286">
        <v>0</v>
      </c>
      <c r="T598" s="286">
        <v>4</v>
      </c>
      <c r="U598" s="287">
        <v>4.8000000000000007</v>
      </c>
      <c r="V598" s="276"/>
      <c r="W598" s="288" t="s">
        <v>45</v>
      </c>
      <c r="X598" s="289" t="s">
        <v>46</v>
      </c>
      <c r="Y598" s="290"/>
      <c r="Z598" s="290"/>
      <c r="AA598" s="290"/>
      <c r="AB598" s="291"/>
      <c r="AC598" s="289" t="s">
        <v>46</v>
      </c>
      <c r="AD598" s="290" t="s">
        <v>46</v>
      </c>
      <c r="AE598" s="290"/>
      <c r="AF598" s="291"/>
      <c r="AG598" s="292" t="s">
        <v>46</v>
      </c>
      <c r="AH598" s="290"/>
      <c r="AI598" s="290"/>
      <c r="AJ598" s="291"/>
      <c r="AK598" s="289" t="s">
        <v>47</v>
      </c>
      <c r="AL598" s="290"/>
      <c r="AM598" s="293"/>
      <c r="AO598" s="607" t="str">
        <f t="shared" si="19"/>
        <v>김천재</v>
      </c>
      <c r="AP598" s="179" t="str">
        <f>IF(AN598="해당없음","해당없음",INDEX($W$5:$AL$5, MATCH("◎", $W598:AL598,0)))</f>
        <v>김천재</v>
      </c>
      <c r="AQ598" s="16" t="str">
        <f t="shared" si="18"/>
        <v>1인</v>
      </c>
      <c r="AR598" s="1" t="s">
        <v>2</v>
      </c>
    </row>
    <row r="599" spans="1:44" ht="27.6" customHeight="1" x14ac:dyDescent="0.3">
      <c r="A599" s="33">
        <v>594</v>
      </c>
      <c r="B599" s="270">
        <v>239</v>
      </c>
      <c r="D599" s="451"/>
      <c r="E599" s="1216"/>
      <c r="F599" s="1111"/>
      <c r="G599" s="1125" t="s">
        <v>844</v>
      </c>
      <c r="H599" s="1229"/>
      <c r="I599" s="230" t="s">
        <v>56</v>
      </c>
      <c r="J599" s="230" t="s">
        <v>176</v>
      </c>
      <c r="K599" s="283">
        <v>3.2</v>
      </c>
      <c r="L599" s="284" t="s">
        <v>78</v>
      </c>
      <c r="M599" s="274"/>
      <c r="N599" s="285">
        <v>2.8285714285714287</v>
      </c>
      <c r="O599" s="286">
        <v>0.2857142857142857</v>
      </c>
      <c r="P599" s="286">
        <v>0.42857142857142855</v>
      </c>
      <c r="Q599" s="286">
        <v>0</v>
      </c>
      <c r="R599" s="286">
        <v>0</v>
      </c>
      <c r="S599" s="286">
        <v>0.7142857142857143</v>
      </c>
      <c r="T599" s="286">
        <v>2.7142857142857144</v>
      </c>
      <c r="U599" s="287">
        <v>3.4457142857142857</v>
      </c>
      <c r="V599" s="276"/>
      <c r="W599" s="288" t="s">
        <v>45</v>
      </c>
      <c r="X599" s="289"/>
      <c r="Y599" s="290"/>
      <c r="Z599" s="290"/>
      <c r="AA599" s="290"/>
      <c r="AB599" s="291"/>
      <c r="AC599" s="289"/>
      <c r="AD599" s="290"/>
      <c r="AE599" s="290"/>
      <c r="AF599" s="291"/>
      <c r="AG599" s="292"/>
      <c r="AH599" s="290"/>
      <c r="AI599" s="290"/>
      <c r="AJ599" s="291"/>
      <c r="AK599" s="289" t="s">
        <v>47</v>
      </c>
      <c r="AL599" s="290"/>
      <c r="AM599" s="293"/>
      <c r="AO599" s="607" t="str">
        <f t="shared" si="19"/>
        <v>김천재</v>
      </c>
      <c r="AP599" s="179" t="str">
        <f>IF(AN599="해당없음","해당없음",INDEX($W$5:$AL$5, MATCH("◎", $W599:AL599,0)))</f>
        <v>김천재</v>
      </c>
      <c r="AQ599" s="16" t="str">
        <f t="shared" si="18"/>
        <v>1인</v>
      </c>
      <c r="AR599" s="1" t="s">
        <v>2</v>
      </c>
    </row>
    <row r="600" spans="1:44" ht="27.6" customHeight="1" x14ac:dyDescent="0.3">
      <c r="A600" s="33">
        <v>595</v>
      </c>
      <c r="B600" s="270">
        <v>240</v>
      </c>
      <c r="D600" s="451"/>
      <c r="E600" s="1216"/>
      <c r="F600" s="1111"/>
      <c r="G600" s="1125" t="s">
        <v>845</v>
      </c>
      <c r="H600" s="1229"/>
      <c r="I600" s="230" t="s">
        <v>56</v>
      </c>
      <c r="J600" s="230" t="s">
        <v>176</v>
      </c>
      <c r="K600" s="283">
        <v>2.2000000000000002</v>
      </c>
      <c r="L600" s="284" t="s">
        <v>78</v>
      </c>
      <c r="M600" s="274"/>
      <c r="N600" s="285">
        <v>2.4</v>
      </c>
      <c r="O600" s="286">
        <v>0.2857142857142857</v>
      </c>
      <c r="P600" s="286">
        <v>0.42857142857142855</v>
      </c>
      <c r="Q600" s="286">
        <v>0</v>
      </c>
      <c r="R600" s="286">
        <v>0</v>
      </c>
      <c r="S600" s="286">
        <v>0.7142857142857143</v>
      </c>
      <c r="T600" s="286">
        <v>2.1428571428571428</v>
      </c>
      <c r="U600" s="287">
        <v>2.8171428571428567</v>
      </c>
      <c r="V600" s="276"/>
      <c r="W600" s="288" t="s">
        <v>45</v>
      </c>
      <c r="X600" s="289"/>
      <c r="Y600" s="290"/>
      <c r="Z600" s="290"/>
      <c r="AA600" s="290"/>
      <c r="AB600" s="291"/>
      <c r="AC600" s="289"/>
      <c r="AD600" s="290"/>
      <c r="AE600" s="290"/>
      <c r="AF600" s="291"/>
      <c r="AG600" s="292"/>
      <c r="AH600" s="290"/>
      <c r="AI600" s="290"/>
      <c r="AJ600" s="291"/>
      <c r="AK600" s="289" t="s">
        <v>225</v>
      </c>
      <c r="AL600" s="290" t="s">
        <v>47</v>
      </c>
      <c r="AM600" s="293"/>
      <c r="AO600" s="607" t="str">
        <f t="shared" si="19"/>
        <v>윤채림</v>
      </c>
      <c r="AP600" s="179" t="str">
        <f>IF(AN600="해당없음","해당없음",INDEX($W$5:$AL$5, MATCH("◎", $W600:AL600,0)))</f>
        <v>윤채림</v>
      </c>
      <c r="AQ600" s="16" t="str">
        <f t="shared" si="18"/>
        <v>1인</v>
      </c>
      <c r="AR600" s="1" t="s">
        <v>2</v>
      </c>
    </row>
    <row r="601" spans="1:44" ht="27.6" customHeight="1" x14ac:dyDescent="0.3">
      <c r="A601" s="33">
        <v>596</v>
      </c>
      <c r="B601" s="270">
        <v>241</v>
      </c>
      <c r="D601" s="451"/>
      <c r="E601" s="1214"/>
      <c r="F601" s="1157"/>
      <c r="G601" s="1220" t="s">
        <v>846</v>
      </c>
      <c r="H601" s="1221"/>
      <c r="I601" s="230" t="s">
        <v>56</v>
      </c>
      <c r="J601" s="230" t="s">
        <v>176</v>
      </c>
      <c r="K601" s="283">
        <v>3.8</v>
      </c>
      <c r="L601" s="284" t="s">
        <v>78</v>
      </c>
      <c r="M601" s="274"/>
      <c r="N601" s="285">
        <v>2.8428571428571425</v>
      </c>
      <c r="O601" s="286">
        <v>0.2857142857142857</v>
      </c>
      <c r="P601" s="286">
        <v>0</v>
      </c>
      <c r="Q601" s="286">
        <v>0</v>
      </c>
      <c r="R601" s="286">
        <v>0.7142857142857143</v>
      </c>
      <c r="S601" s="286">
        <v>1</v>
      </c>
      <c r="T601" s="286">
        <v>2.7142857142857144</v>
      </c>
      <c r="U601" s="287">
        <v>3.5085714285714289</v>
      </c>
      <c r="V601" s="276"/>
      <c r="W601" s="302" t="s">
        <v>45</v>
      </c>
      <c r="X601" s="303"/>
      <c r="Y601" s="304"/>
      <c r="Z601" s="304"/>
      <c r="AA601" s="304"/>
      <c r="AB601" s="305"/>
      <c r="AC601" s="303"/>
      <c r="AD601" s="304"/>
      <c r="AE601" s="304"/>
      <c r="AF601" s="305"/>
      <c r="AG601" s="306"/>
      <c r="AH601" s="304"/>
      <c r="AI601" s="304"/>
      <c r="AJ601" s="305"/>
      <c r="AK601" s="303" t="s">
        <v>225</v>
      </c>
      <c r="AL601" s="304" t="s">
        <v>47</v>
      </c>
      <c r="AM601" s="307"/>
      <c r="AO601" s="607" t="str">
        <f t="shared" si="19"/>
        <v>윤채림</v>
      </c>
      <c r="AP601" s="179" t="str">
        <f>IF(AN601="해당없음","해당없음",INDEX($W$5:$AL$5, MATCH("◎", $W601:AL601,0)))</f>
        <v>윤채림</v>
      </c>
      <c r="AQ601" s="16" t="str">
        <f t="shared" si="18"/>
        <v>1인</v>
      </c>
      <c r="AR601" s="1" t="s">
        <v>2</v>
      </c>
    </row>
    <row r="602" spans="1:44" ht="27.6" customHeight="1" x14ac:dyDescent="0.3">
      <c r="A602" s="33">
        <v>597</v>
      </c>
      <c r="B602" s="270">
        <v>242</v>
      </c>
      <c r="D602" s="451"/>
      <c r="E602" s="1238"/>
      <c r="F602" s="1172" t="s">
        <v>847</v>
      </c>
      <c r="G602" s="1231" t="s">
        <v>848</v>
      </c>
      <c r="H602" s="1232"/>
      <c r="I602" s="230" t="s">
        <v>26</v>
      </c>
      <c r="J602" s="230" t="s">
        <v>361</v>
      </c>
      <c r="K602" s="283">
        <v>4.9000000000000004</v>
      </c>
      <c r="L602" s="284" t="s">
        <v>78</v>
      </c>
      <c r="M602" s="274"/>
      <c r="N602" s="285">
        <v>2.9444444444444446</v>
      </c>
      <c r="O602" s="286">
        <v>0</v>
      </c>
      <c r="P602" s="286">
        <v>5.5555555555555552E-2</v>
      </c>
      <c r="Q602" s="286">
        <v>1.7222222222222221</v>
      </c>
      <c r="R602" s="286">
        <v>0</v>
      </c>
      <c r="S602" s="286">
        <v>1.7777777777777777</v>
      </c>
      <c r="T602" s="286">
        <v>2.4444444444444442</v>
      </c>
      <c r="U602" s="287">
        <v>3.4888888888888885</v>
      </c>
      <c r="V602" s="276"/>
      <c r="W602" s="313"/>
      <c r="X602" s="314"/>
      <c r="Y602" s="315"/>
      <c r="Z602" s="315"/>
      <c r="AA602" s="315"/>
      <c r="AB602" s="316"/>
      <c r="AC602" s="314"/>
      <c r="AD602" s="315"/>
      <c r="AE602" s="315"/>
      <c r="AF602" s="316"/>
      <c r="AG602" s="317"/>
      <c r="AH602" s="315"/>
      <c r="AI602" s="315"/>
      <c r="AJ602" s="316"/>
      <c r="AK602" s="314"/>
      <c r="AL602" s="315"/>
      <c r="AM602" s="318"/>
      <c r="AN602" s="649" t="s">
        <v>8116</v>
      </c>
      <c r="AO602" s="607" t="str">
        <f t="shared" si="19"/>
        <v>해당없음</v>
      </c>
      <c r="AP602" s="179" t="str">
        <f>IF(AN602="해당없음","해당없음",INDEX($W$5:$AL$5, MATCH("◎", $W602:AL602,0)))</f>
        <v>해당없음</v>
      </c>
      <c r="AQ602" s="16" t="str">
        <f t="shared" si="18"/>
        <v>0인</v>
      </c>
      <c r="AR602" s="1" t="s">
        <v>2</v>
      </c>
    </row>
    <row r="603" spans="1:44" ht="27.6" customHeight="1" x14ac:dyDescent="0.3">
      <c r="A603" s="33">
        <v>598</v>
      </c>
      <c r="B603" s="270">
        <v>243</v>
      </c>
      <c r="D603" s="451"/>
      <c r="E603" s="1216"/>
      <c r="F603" s="1111"/>
      <c r="G603" s="1125" t="s">
        <v>849</v>
      </c>
      <c r="H603" s="1229"/>
      <c r="I603" s="230" t="s">
        <v>26</v>
      </c>
      <c r="J603" s="230" t="s">
        <v>361</v>
      </c>
      <c r="K603" s="283">
        <v>7.2</v>
      </c>
      <c r="L603" s="284" t="s">
        <v>78</v>
      </c>
      <c r="M603" s="274"/>
      <c r="N603" s="285">
        <v>2.0083333333333333</v>
      </c>
      <c r="O603" s="286">
        <v>0</v>
      </c>
      <c r="P603" s="286">
        <v>4.1666666666666664E-2</v>
      </c>
      <c r="Q603" s="286">
        <v>2.0416666666666665</v>
      </c>
      <c r="R603" s="286">
        <v>0</v>
      </c>
      <c r="S603" s="286">
        <v>2.083333333333333</v>
      </c>
      <c r="T603" s="286">
        <v>2.625</v>
      </c>
      <c r="U603" s="287">
        <v>3.3200000000000003</v>
      </c>
      <c r="V603" s="276"/>
      <c r="W603" s="288"/>
      <c r="X603" s="289"/>
      <c r="Y603" s="290"/>
      <c r="Z603" s="290"/>
      <c r="AA603" s="290"/>
      <c r="AB603" s="291"/>
      <c r="AC603" s="289"/>
      <c r="AD603" s="290"/>
      <c r="AE603" s="290"/>
      <c r="AF603" s="291"/>
      <c r="AG603" s="292"/>
      <c r="AH603" s="290"/>
      <c r="AI603" s="290"/>
      <c r="AJ603" s="291"/>
      <c r="AK603" s="289"/>
      <c r="AL603" s="290"/>
      <c r="AM603" s="293"/>
      <c r="AN603" s="649" t="s">
        <v>8116</v>
      </c>
      <c r="AO603" s="607" t="str">
        <f t="shared" si="19"/>
        <v>해당없음</v>
      </c>
      <c r="AP603" s="179" t="str">
        <f>IF(AN603="해당없음","해당없음",INDEX($W$5:$AL$5, MATCH("◎", $W603:AL603,0)))</f>
        <v>해당없음</v>
      </c>
      <c r="AQ603" s="16" t="str">
        <f t="shared" si="18"/>
        <v>0인</v>
      </c>
      <c r="AR603" s="1" t="s">
        <v>2</v>
      </c>
    </row>
    <row r="604" spans="1:44" ht="27.6" customHeight="1" x14ac:dyDescent="0.3">
      <c r="A604" s="33">
        <v>599</v>
      </c>
      <c r="B604" s="270">
        <v>244</v>
      </c>
      <c r="D604" s="451"/>
      <c r="E604" s="1216"/>
      <c r="F604" s="1111"/>
      <c r="G604" s="1125" t="s">
        <v>850</v>
      </c>
      <c r="H604" s="1229"/>
      <c r="I604" s="230" t="s">
        <v>56</v>
      </c>
      <c r="J604" s="230" t="s">
        <v>361</v>
      </c>
      <c r="K604" s="283">
        <v>0.83333333333333337</v>
      </c>
      <c r="L604" s="284" t="s">
        <v>78</v>
      </c>
      <c r="M604" s="274"/>
      <c r="N604" s="285">
        <v>2.5500000000000003</v>
      </c>
      <c r="O604" s="286">
        <v>0.33333333333333331</v>
      </c>
      <c r="P604" s="286">
        <v>0</v>
      </c>
      <c r="Q604" s="286">
        <v>0.5</v>
      </c>
      <c r="R604" s="286">
        <v>0</v>
      </c>
      <c r="S604" s="286">
        <v>0.83333333333333337</v>
      </c>
      <c r="T604" s="286">
        <v>2.5</v>
      </c>
      <c r="U604" s="287">
        <v>3.1866666666666665</v>
      </c>
      <c r="V604" s="333"/>
      <c r="W604" s="288"/>
      <c r="X604" s="289"/>
      <c r="Y604" s="290"/>
      <c r="Z604" s="290"/>
      <c r="AA604" s="290"/>
      <c r="AB604" s="291"/>
      <c r="AC604" s="289"/>
      <c r="AD604" s="290"/>
      <c r="AE604" s="290"/>
      <c r="AF604" s="291"/>
      <c r="AG604" s="292"/>
      <c r="AH604" s="290"/>
      <c r="AI604" s="290"/>
      <c r="AJ604" s="291"/>
      <c r="AK604" s="289"/>
      <c r="AL604" s="290"/>
      <c r="AM604" s="293"/>
      <c r="AN604" s="649" t="s">
        <v>8116</v>
      </c>
      <c r="AO604" s="607" t="str">
        <f t="shared" si="19"/>
        <v>해당없음</v>
      </c>
      <c r="AP604" s="179" t="str">
        <f>IF(AN604="해당없음","해당없음",INDEX($W$5:$AL$5, MATCH("◎", $W604:AL604,0)))</f>
        <v>해당없음</v>
      </c>
      <c r="AQ604" s="16" t="str">
        <f t="shared" si="18"/>
        <v>0인</v>
      </c>
      <c r="AR604" s="1" t="s">
        <v>2</v>
      </c>
    </row>
    <row r="605" spans="1:44" ht="27.6" customHeight="1" x14ac:dyDescent="0.3">
      <c r="A605" s="33">
        <v>600</v>
      </c>
      <c r="B605" s="270">
        <v>245</v>
      </c>
      <c r="D605" s="451"/>
      <c r="E605" s="1216"/>
      <c r="F605" s="1111"/>
      <c r="G605" s="1125" t="s">
        <v>851</v>
      </c>
      <c r="H605" s="1229"/>
      <c r="I605" s="230" t="s">
        <v>56</v>
      </c>
      <c r="J605" s="230" t="s">
        <v>361</v>
      </c>
      <c r="K605" s="283">
        <v>3.1666666666666665</v>
      </c>
      <c r="L605" s="284" t="s">
        <v>78</v>
      </c>
      <c r="M605" s="274"/>
      <c r="N605" s="285">
        <v>1.8833333333333335</v>
      </c>
      <c r="O605" s="286">
        <v>0.33333333333333331</v>
      </c>
      <c r="P605" s="286">
        <v>0</v>
      </c>
      <c r="Q605" s="286">
        <v>0.5</v>
      </c>
      <c r="R605" s="286">
        <v>0</v>
      </c>
      <c r="S605" s="286">
        <v>0.83333333333333337</v>
      </c>
      <c r="T605" s="286">
        <v>2.1666666666666665</v>
      </c>
      <c r="U605" s="287">
        <v>2.6533333333333333</v>
      </c>
      <c r="V605" s="333"/>
      <c r="W605" s="288"/>
      <c r="X605" s="289"/>
      <c r="Y605" s="290"/>
      <c r="Z605" s="290"/>
      <c r="AA605" s="290"/>
      <c r="AB605" s="291"/>
      <c r="AC605" s="289"/>
      <c r="AD605" s="290"/>
      <c r="AE605" s="290"/>
      <c r="AF605" s="291"/>
      <c r="AG605" s="292"/>
      <c r="AH605" s="290"/>
      <c r="AI605" s="290"/>
      <c r="AJ605" s="291"/>
      <c r="AK605" s="289"/>
      <c r="AL605" s="290"/>
      <c r="AM605" s="293"/>
      <c r="AN605" s="649" t="s">
        <v>8116</v>
      </c>
      <c r="AO605" s="607" t="str">
        <f t="shared" si="19"/>
        <v>해당없음</v>
      </c>
      <c r="AP605" s="179" t="str">
        <f>IF(AN605="해당없음","해당없음",INDEX($W$5:$AL$5, MATCH("◎", $W605:AL605,0)))</f>
        <v>해당없음</v>
      </c>
      <c r="AQ605" s="16" t="str">
        <f t="shared" si="18"/>
        <v>0인</v>
      </c>
      <c r="AR605" s="1" t="s">
        <v>2</v>
      </c>
    </row>
    <row r="606" spans="1:44" ht="27.6" customHeight="1" x14ac:dyDescent="0.3">
      <c r="A606" s="33">
        <v>601</v>
      </c>
      <c r="B606" s="270">
        <v>246</v>
      </c>
      <c r="D606" s="451"/>
      <c r="E606" s="1214"/>
      <c r="F606" s="1157"/>
      <c r="G606" s="1220" t="s">
        <v>852</v>
      </c>
      <c r="H606" s="1221"/>
      <c r="I606" s="296" t="s">
        <v>56</v>
      </c>
      <c r="J606" s="296" t="s">
        <v>361</v>
      </c>
      <c r="K606" s="297">
        <v>14.625</v>
      </c>
      <c r="L606" s="325" t="s">
        <v>78</v>
      </c>
      <c r="M606" s="274"/>
      <c r="N606" s="299">
        <v>3.7571428571428571</v>
      </c>
      <c r="O606" s="300">
        <v>2</v>
      </c>
      <c r="P606" s="300">
        <v>0</v>
      </c>
      <c r="Q606" s="300">
        <v>0.7142857142857143</v>
      </c>
      <c r="R606" s="300">
        <v>0</v>
      </c>
      <c r="S606" s="300">
        <v>2.7142857142857144</v>
      </c>
      <c r="T606" s="300">
        <v>3.8571428571428572</v>
      </c>
      <c r="U606" s="301">
        <v>5.1314285714285717</v>
      </c>
      <c r="V606" s="333"/>
      <c r="W606" s="302"/>
      <c r="X606" s="303"/>
      <c r="Y606" s="304"/>
      <c r="Z606" s="304"/>
      <c r="AA606" s="304"/>
      <c r="AB606" s="305"/>
      <c r="AC606" s="303"/>
      <c r="AD606" s="304"/>
      <c r="AE606" s="304"/>
      <c r="AF606" s="305"/>
      <c r="AG606" s="306"/>
      <c r="AH606" s="304"/>
      <c r="AI606" s="304"/>
      <c r="AJ606" s="305"/>
      <c r="AK606" s="303"/>
      <c r="AL606" s="304"/>
      <c r="AM606" s="307"/>
      <c r="AN606" s="649" t="s">
        <v>8116</v>
      </c>
      <c r="AO606" s="607" t="str">
        <f t="shared" si="19"/>
        <v>해당없음</v>
      </c>
      <c r="AP606" s="179" t="str">
        <f>IF(AN606="해당없음","해당없음",INDEX($W$5:$AL$5, MATCH("◎", $W606:AL606,0)))</f>
        <v>해당없음</v>
      </c>
      <c r="AQ606" s="16" t="str">
        <f t="shared" si="18"/>
        <v>0인</v>
      </c>
      <c r="AR606" s="1" t="s">
        <v>2</v>
      </c>
    </row>
    <row r="607" spans="1:44" ht="27.6" customHeight="1" x14ac:dyDescent="0.3">
      <c r="A607" s="33">
        <v>602</v>
      </c>
      <c r="B607" s="270">
        <v>247</v>
      </c>
      <c r="D607" s="451"/>
      <c r="E607" s="1215" t="s">
        <v>853</v>
      </c>
      <c r="F607" s="1123" t="s">
        <v>854</v>
      </c>
      <c r="G607" s="1124" t="s">
        <v>855</v>
      </c>
      <c r="H607" s="1228"/>
      <c r="I607" s="271" t="s">
        <v>56</v>
      </c>
      <c r="J607" s="271" t="s">
        <v>183</v>
      </c>
      <c r="K607" s="308" t="s">
        <v>78</v>
      </c>
      <c r="L607" s="309">
        <v>8.5</v>
      </c>
      <c r="M607" s="274"/>
      <c r="N607" s="310">
        <v>2.4714285714285715</v>
      </c>
      <c r="O607" s="311">
        <v>0</v>
      </c>
      <c r="P607" s="311">
        <v>0</v>
      </c>
      <c r="Q607" s="311">
        <v>0</v>
      </c>
      <c r="R607" s="311">
        <v>0.8571428571428571</v>
      </c>
      <c r="S607" s="311">
        <v>0.8571428571428571</v>
      </c>
      <c r="T607" s="311">
        <v>3.4285714285714284</v>
      </c>
      <c r="U607" s="312">
        <v>3.902857142857143</v>
      </c>
      <c r="V607" s="333"/>
      <c r="W607" s="313"/>
      <c r="X607" s="314"/>
      <c r="Y607" s="315"/>
      <c r="Z607" s="315"/>
      <c r="AA607" s="315"/>
      <c r="AB607" s="316"/>
      <c r="AC607" s="314"/>
      <c r="AD607" s="315"/>
      <c r="AE607" s="315"/>
      <c r="AF607" s="316"/>
      <c r="AG607" s="317"/>
      <c r="AH607" s="315"/>
      <c r="AI607" s="315"/>
      <c r="AJ607" s="316"/>
      <c r="AK607" s="314"/>
      <c r="AL607" s="315"/>
      <c r="AM607" s="318"/>
      <c r="AN607" s="649" t="s">
        <v>8116</v>
      </c>
      <c r="AO607" s="607" t="str">
        <f t="shared" si="19"/>
        <v>해당없음</v>
      </c>
      <c r="AP607" s="179" t="str">
        <f>IF(AN607="해당없음","해당없음",INDEX($W$5:$AL$5, MATCH("◎", $W607:AL607,0)))</f>
        <v>해당없음</v>
      </c>
      <c r="AQ607" s="16" t="str">
        <f t="shared" si="18"/>
        <v>0인</v>
      </c>
      <c r="AR607" s="1" t="s">
        <v>2</v>
      </c>
    </row>
    <row r="608" spans="1:44" ht="27.6" customHeight="1" x14ac:dyDescent="0.3">
      <c r="A608" s="33">
        <v>603</v>
      </c>
      <c r="B608" s="270">
        <v>248</v>
      </c>
      <c r="D608" s="451"/>
      <c r="E608" s="1216"/>
      <c r="F608" s="1111"/>
      <c r="G608" s="1125" t="s">
        <v>856</v>
      </c>
      <c r="H608" s="1229"/>
      <c r="I608" s="230" t="s">
        <v>56</v>
      </c>
      <c r="J608" s="230" t="s">
        <v>183</v>
      </c>
      <c r="K608" s="294" t="s">
        <v>78</v>
      </c>
      <c r="L608" s="295">
        <v>7.5</v>
      </c>
      <c r="M608" s="274"/>
      <c r="N608" s="285">
        <v>2.0428571428571431</v>
      </c>
      <c r="O608" s="286">
        <v>0</v>
      </c>
      <c r="P608" s="286">
        <v>0</v>
      </c>
      <c r="Q608" s="286">
        <v>0</v>
      </c>
      <c r="R608" s="286">
        <v>0.8571428571428571</v>
      </c>
      <c r="S608" s="286">
        <v>0.8571428571428571</v>
      </c>
      <c r="T608" s="286">
        <v>2.8571428571428572</v>
      </c>
      <c r="U608" s="287">
        <v>3.274285714285714</v>
      </c>
      <c r="V608" s="333"/>
      <c r="W608" s="288"/>
      <c r="X608" s="289"/>
      <c r="Y608" s="290"/>
      <c r="Z608" s="290"/>
      <c r="AA608" s="290"/>
      <c r="AB608" s="291"/>
      <c r="AC608" s="289"/>
      <c r="AD608" s="290"/>
      <c r="AE608" s="290"/>
      <c r="AF608" s="291"/>
      <c r="AG608" s="292"/>
      <c r="AH608" s="290"/>
      <c r="AI608" s="290"/>
      <c r="AJ608" s="291"/>
      <c r="AK608" s="289"/>
      <c r="AL608" s="290"/>
      <c r="AM608" s="293"/>
      <c r="AN608" s="649" t="s">
        <v>8116</v>
      </c>
      <c r="AO608" s="607" t="str">
        <f t="shared" si="19"/>
        <v>해당없음</v>
      </c>
      <c r="AP608" s="179" t="str">
        <f>IF(AN608="해당없음","해당없음",INDEX($W$5:$AL$5, MATCH("◎", $W608:AL608,0)))</f>
        <v>해당없음</v>
      </c>
      <c r="AQ608" s="16" t="str">
        <f t="shared" si="18"/>
        <v>0인</v>
      </c>
      <c r="AR608" s="1" t="s">
        <v>2</v>
      </c>
    </row>
    <row r="609" spans="1:44" ht="27.6" customHeight="1" x14ac:dyDescent="0.3">
      <c r="A609" s="33">
        <v>604</v>
      </c>
      <c r="B609" s="270">
        <v>249</v>
      </c>
      <c r="D609" s="451"/>
      <c r="E609" s="1216"/>
      <c r="F609" s="1111"/>
      <c r="G609" s="1125" t="s">
        <v>857</v>
      </c>
      <c r="H609" s="1229"/>
      <c r="I609" s="230" t="s">
        <v>56</v>
      </c>
      <c r="J609" s="230" t="s">
        <v>183</v>
      </c>
      <c r="K609" s="294" t="s">
        <v>78</v>
      </c>
      <c r="L609" s="295">
        <v>8.5</v>
      </c>
      <c r="M609" s="274"/>
      <c r="N609" s="285">
        <v>2.4714285714285715</v>
      </c>
      <c r="O609" s="286">
        <v>0</v>
      </c>
      <c r="P609" s="286">
        <v>0</v>
      </c>
      <c r="Q609" s="286">
        <v>0</v>
      </c>
      <c r="R609" s="286">
        <v>0.8571428571428571</v>
      </c>
      <c r="S609" s="286">
        <v>0.8571428571428571</v>
      </c>
      <c r="T609" s="286">
        <v>2.8571428571428572</v>
      </c>
      <c r="U609" s="287">
        <v>3.4457142857142857</v>
      </c>
      <c r="V609" s="333"/>
      <c r="W609" s="288"/>
      <c r="X609" s="289"/>
      <c r="Y609" s="290"/>
      <c r="Z609" s="290"/>
      <c r="AA609" s="290"/>
      <c r="AB609" s="291"/>
      <c r="AC609" s="289"/>
      <c r="AD609" s="290"/>
      <c r="AE609" s="290"/>
      <c r="AF609" s="291"/>
      <c r="AG609" s="292"/>
      <c r="AH609" s="290"/>
      <c r="AI609" s="290"/>
      <c r="AJ609" s="291"/>
      <c r="AK609" s="289"/>
      <c r="AL609" s="290"/>
      <c r="AM609" s="293"/>
      <c r="AN609" s="649" t="s">
        <v>8116</v>
      </c>
      <c r="AO609" s="607" t="str">
        <f t="shared" si="19"/>
        <v>해당없음</v>
      </c>
      <c r="AP609" s="179" t="str">
        <f>IF(AN609="해당없음","해당없음",INDEX($W$5:$AL$5, MATCH("◎", $W609:AL609,0)))</f>
        <v>해당없음</v>
      </c>
      <c r="AQ609" s="16" t="str">
        <f t="shared" si="18"/>
        <v>0인</v>
      </c>
      <c r="AR609" s="1" t="s">
        <v>2</v>
      </c>
    </row>
    <row r="610" spans="1:44" ht="27.6" customHeight="1" x14ac:dyDescent="0.3">
      <c r="A610" s="33">
        <v>605</v>
      </c>
      <c r="B610" s="270">
        <v>250</v>
      </c>
      <c r="D610" s="451"/>
      <c r="E610" s="1216"/>
      <c r="F610" s="1111"/>
      <c r="G610" s="1125" t="s">
        <v>858</v>
      </c>
      <c r="H610" s="1229"/>
      <c r="I610" s="230" t="s">
        <v>56</v>
      </c>
      <c r="J610" s="230" t="s">
        <v>183</v>
      </c>
      <c r="K610" s="294" t="s">
        <v>78</v>
      </c>
      <c r="L610" s="295">
        <v>9.25</v>
      </c>
      <c r="M610" s="274"/>
      <c r="N610" s="285">
        <v>2.7571428571428571</v>
      </c>
      <c r="O610" s="286">
        <v>0</v>
      </c>
      <c r="P610" s="286">
        <v>0</v>
      </c>
      <c r="Q610" s="286">
        <v>0</v>
      </c>
      <c r="R610" s="286">
        <v>0.8571428571428571</v>
      </c>
      <c r="S610" s="286">
        <v>0.8571428571428571</v>
      </c>
      <c r="T610" s="286">
        <v>3.4285714285714284</v>
      </c>
      <c r="U610" s="287">
        <v>4.0171428571428569</v>
      </c>
      <c r="V610" s="333"/>
      <c r="W610" s="288"/>
      <c r="X610" s="289"/>
      <c r="Y610" s="290"/>
      <c r="Z610" s="290"/>
      <c r="AA610" s="290"/>
      <c r="AB610" s="291"/>
      <c r="AC610" s="289"/>
      <c r="AD610" s="290"/>
      <c r="AE610" s="290"/>
      <c r="AF610" s="291"/>
      <c r="AG610" s="292"/>
      <c r="AH610" s="290"/>
      <c r="AI610" s="290"/>
      <c r="AJ610" s="291"/>
      <c r="AK610" s="289"/>
      <c r="AL610" s="290"/>
      <c r="AM610" s="293"/>
      <c r="AN610" s="649" t="s">
        <v>8116</v>
      </c>
      <c r="AO610" s="607" t="str">
        <f t="shared" si="19"/>
        <v>해당없음</v>
      </c>
      <c r="AP610" s="179" t="str">
        <f>IF(AN610="해당없음","해당없음",INDEX($W$5:$AL$5, MATCH("◎", $W610:AL610,0)))</f>
        <v>해당없음</v>
      </c>
      <c r="AQ610" s="16" t="str">
        <f t="shared" si="18"/>
        <v>0인</v>
      </c>
      <c r="AR610" s="1" t="s">
        <v>2</v>
      </c>
    </row>
    <row r="611" spans="1:44" ht="27.6" customHeight="1" x14ac:dyDescent="0.3">
      <c r="A611" s="33">
        <v>606</v>
      </c>
      <c r="B611" s="270">
        <v>251</v>
      </c>
      <c r="D611" s="451"/>
      <c r="E611" s="1216"/>
      <c r="F611" s="1111" t="s">
        <v>859</v>
      </c>
      <c r="G611" s="1125" t="s">
        <v>860</v>
      </c>
      <c r="H611" s="1229"/>
      <c r="I611" s="230" t="s">
        <v>56</v>
      </c>
      <c r="J611" s="230" t="s">
        <v>183</v>
      </c>
      <c r="K611" s="294" t="s">
        <v>78</v>
      </c>
      <c r="L611" s="295">
        <v>1.75</v>
      </c>
      <c r="M611" s="274"/>
      <c r="N611" s="285">
        <v>1.9857142857142858</v>
      </c>
      <c r="O611" s="286">
        <v>0</v>
      </c>
      <c r="P611" s="286">
        <v>0</v>
      </c>
      <c r="Q611" s="286">
        <v>0</v>
      </c>
      <c r="R611" s="286">
        <v>0.2857142857142857</v>
      </c>
      <c r="S611" s="286">
        <v>0.2857142857142857</v>
      </c>
      <c r="T611" s="286">
        <v>2.7142857142857144</v>
      </c>
      <c r="U611" s="287">
        <v>3.0228571428571431</v>
      </c>
      <c r="V611" s="276"/>
      <c r="W611" s="288"/>
      <c r="X611" s="289"/>
      <c r="Y611" s="290"/>
      <c r="Z611" s="290"/>
      <c r="AA611" s="290"/>
      <c r="AB611" s="291"/>
      <c r="AC611" s="289"/>
      <c r="AD611" s="290"/>
      <c r="AE611" s="290"/>
      <c r="AF611" s="291"/>
      <c r="AG611" s="292"/>
      <c r="AH611" s="290"/>
      <c r="AI611" s="290"/>
      <c r="AJ611" s="291"/>
      <c r="AK611" s="289"/>
      <c r="AL611" s="290"/>
      <c r="AM611" s="293"/>
      <c r="AN611" s="649" t="s">
        <v>8116</v>
      </c>
      <c r="AO611" s="607" t="str">
        <f t="shared" si="19"/>
        <v>해당없음</v>
      </c>
      <c r="AP611" s="179" t="str">
        <f>IF(AN611="해당없음","해당없음",INDEX($W$5:$AL$5, MATCH("◎", $W611:AL611,0)))</f>
        <v>해당없음</v>
      </c>
      <c r="AQ611" s="16" t="str">
        <f t="shared" si="18"/>
        <v>0인</v>
      </c>
      <c r="AR611" s="1" t="s">
        <v>2</v>
      </c>
    </row>
    <row r="612" spans="1:44" ht="27.6" customHeight="1" x14ac:dyDescent="0.3">
      <c r="A612" s="33">
        <v>607</v>
      </c>
      <c r="B612" s="270">
        <v>252</v>
      </c>
      <c r="D612" s="451"/>
      <c r="E612" s="1216"/>
      <c r="F612" s="1111"/>
      <c r="G612" s="1125" t="s">
        <v>861</v>
      </c>
      <c r="H612" s="1229"/>
      <c r="I612" s="230" t="s">
        <v>56</v>
      </c>
      <c r="J612" s="230" t="s">
        <v>183</v>
      </c>
      <c r="K612" s="294" t="s">
        <v>78</v>
      </c>
      <c r="L612" s="295">
        <v>1.375</v>
      </c>
      <c r="M612" s="274"/>
      <c r="N612" s="285">
        <v>1.5571428571428572</v>
      </c>
      <c r="O612" s="286">
        <v>0</v>
      </c>
      <c r="P612" s="286">
        <v>0</v>
      </c>
      <c r="Q612" s="286">
        <v>0</v>
      </c>
      <c r="R612" s="286">
        <v>0.2857142857142857</v>
      </c>
      <c r="S612" s="286">
        <v>0.2857142857142857</v>
      </c>
      <c r="T612" s="286">
        <v>2.7142857142857144</v>
      </c>
      <c r="U612" s="287">
        <v>2.8514285714285719</v>
      </c>
      <c r="V612" s="276"/>
      <c r="W612" s="288"/>
      <c r="X612" s="289"/>
      <c r="Y612" s="290"/>
      <c r="Z612" s="290"/>
      <c r="AA612" s="290"/>
      <c r="AB612" s="291"/>
      <c r="AC612" s="289"/>
      <c r="AD612" s="290"/>
      <c r="AE612" s="290"/>
      <c r="AF612" s="291"/>
      <c r="AG612" s="292"/>
      <c r="AH612" s="290"/>
      <c r="AI612" s="290"/>
      <c r="AJ612" s="291"/>
      <c r="AK612" s="289"/>
      <c r="AL612" s="290"/>
      <c r="AM612" s="293"/>
      <c r="AN612" s="649" t="s">
        <v>8116</v>
      </c>
      <c r="AO612" s="607" t="str">
        <f t="shared" si="19"/>
        <v>해당없음</v>
      </c>
      <c r="AP612" s="179" t="str">
        <f>IF(AN612="해당없음","해당없음",INDEX($W$5:$AL$5, MATCH("◎", $W612:AL612,0)))</f>
        <v>해당없음</v>
      </c>
      <c r="AQ612" s="16" t="str">
        <f t="shared" si="18"/>
        <v>0인</v>
      </c>
      <c r="AR612" s="1" t="s">
        <v>2</v>
      </c>
    </row>
    <row r="613" spans="1:44" ht="27.6" customHeight="1" x14ac:dyDescent="0.3">
      <c r="A613" s="33">
        <v>608</v>
      </c>
      <c r="B613" s="270">
        <v>253</v>
      </c>
      <c r="D613" s="451"/>
      <c r="E613" s="1214"/>
      <c r="F613" s="685" t="s">
        <v>862</v>
      </c>
      <c r="G613" s="1220" t="s">
        <v>863</v>
      </c>
      <c r="H613" s="1221"/>
      <c r="I613" s="296" t="s">
        <v>56</v>
      </c>
      <c r="J613" s="296" t="s">
        <v>183</v>
      </c>
      <c r="K613" s="319" t="s">
        <v>78</v>
      </c>
      <c r="L613" s="298">
        <v>2.25</v>
      </c>
      <c r="M613" s="274"/>
      <c r="N613" s="299">
        <v>2.1857142857142859</v>
      </c>
      <c r="O613" s="300">
        <v>0.2857142857142857</v>
      </c>
      <c r="P613" s="300">
        <v>0</v>
      </c>
      <c r="Q613" s="300">
        <v>0</v>
      </c>
      <c r="R613" s="300">
        <v>0.42857142857142855</v>
      </c>
      <c r="S613" s="300">
        <v>0.7142857142857143</v>
      </c>
      <c r="T613" s="300">
        <v>2.8571428571428572</v>
      </c>
      <c r="U613" s="301">
        <v>3.3028571428571425</v>
      </c>
      <c r="V613" s="276"/>
      <c r="W613" s="302"/>
      <c r="X613" s="303"/>
      <c r="Y613" s="304"/>
      <c r="Z613" s="304"/>
      <c r="AA613" s="304"/>
      <c r="AB613" s="305"/>
      <c r="AC613" s="303"/>
      <c r="AD613" s="304"/>
      <c r="AE613" s="304"/>
      <c r="AF613" s="305"/>
      <c r="AG613" s="306"/>
      <c r="AH613" s="304"/>
      <c r="AI613" s="304"/>
      <c r="AJ613" s="305"/>
      <c r="AK613" s="303"/>
      <c r="AL613" s="304"/>
      <c r="AM613" s="307"/>
      <c r="AN613" s="649" t="s">
        <v>8116</v>
      </c>
      <c r="AO613" s="607" t="str">
        <f t="shared" si="19"/>
        <v>해당없음</v>
      </c>
      <c r="AP613" s="179" t="str">
        <f>IF(AN613="해당없음","해당없음",INDEX($W$5:$AL$5, MATCH("◎", $W613:AL613,0)))</f>
        <v>해당없음</v>
      </c>
      <c r="AQ613" s="16" t="str">
        <f t="shared" si="18"/>
        <v>0인</v>
      </c>
      <c r="AR613" s="1" t="s">
        <v>2</v>
      </c>
    </row>
    <row r="614" spans="1:44" ht="27.6" customHeight="1" x14ac:dyDescent="0.3">
      <c r="A614" s="33">
        <v>609</v>
      </c>
      <c r="B614" s="270">
        <v>254</v>
      </c>
      <c r="D614" s="451"/>
      <c r="E614" s="1215" t="s">
        <v>864</v>
      </c>
      <c r="F614" s="1123" t="s">
        <v>865</v>
      </c>
      <c r="G614" s="1124" t="s">
        <v>866</v>
      </c>
      <c r="H614" s="1228"/>
      <c r="I614" s="271" t="s">
        <v>122</v>
      </c>
      <c r="J614" s="271" t="s">
        <v>129</v>
      </c>
      <c r="K614" s="272">
        <v>5.0714285714285712</v>
      </c>
      <c r="L614" s="273" t="s">
        <v>78</v>
      </c>
      <c r="M614" s="274"/>
      <c r="N614" s="310">
        <v>3.2250000000000001</v>
      </c>
      <c r="O614" s="311">
        <v>0.28125</v>
      </c>
      <c r="P614" s="311">
        <v>0.28125</v>
      </c>
      <c r="Q614" s="311">
        <v>0.15625</v>
      </c>
      <c r="R614" s="311">
        <v>0.28125</v>
      </c>
      <c r="S614" s="311">
        <v>1</v>
      </c>
      <c r="T614" s="311">
        <v>3.46875</v>
      </c>
      <c r="U614" s="312">
        <v>4.2649999999999997</v>
      </c>
      <c r="V614" s="276"/>
      <c r="W614" s="313"/>
      <c r="X614" s="314"/>
      <c r="Y614" s="315"/>
      <c r="Z614" s="315"/>
      <c r="AA614" s="315"/>
      <c r="AB614" s="316"/>
      <c r="AC614" s="314"/>
      <c r="AD614" s="315"/>
      <c r="AE614" s="315"/>
      <c r="AF614" s="316"/>
      <c r="AG614" s="317"/>
      <c r="AH614" s="315"/>
      <c r="AI614" s="315"/>
      <c r="AJ614" s="316"/>
      <c r="AK614" s="314"/>
      <c r="AL614" s="315"/>
      <c r="AM614" s="318"/>
      <c r="AN614" s="649" t="s">
        <v>8116</v>
      </c>
      <c r="AO614" s="607" t="str">
        <f t="shared" si="19"/>
        <v>해당없음</v>
      </c>
      <c r="AP614" s="179" t="str">
        <f>IF(AN614="해당없음","해당없음",INDEX($W$5:$AL$5, MATCH("◎", $W614:AL614,0)))</f>
        <v>해당없음</v>
      </c>
      <c r="AQ614" s="16" t="str">
        <f t="shared" si="18"/>
        <v>0인</v>
      </c>
      <c r="AR614" s="1" t="s">
        <v>2</v>
      </c>
    </row>
    <row r="615" spans="1:44" ht="27.6" customHeight="1" x14ac:dyDescent="0.3">
      <c r="A615" s="33">
        <v>610</v>
      </c>
      <c r="B615" s="270">
        <v>255</v>
      </c>
      <c r="D615" s="451"/>
      <c r="E615" s="1216"/>
      <c r="F615" s="1111"/>
      <c r="G615" s="1125" t="s">
        <v>867</v>
      </c>
      <c r="H615" s="1229"/>
      <c r="I615" s="230" t="s">
        <v>122</v>
      </c>
      <c r="J615" s="230" t="s">
        <v>129</v>
      </c>
      <c r="K615" s="283">
        <v>3.25</v>
      </c>
      <c r="L615" s="284" t="s">
        <v>78</v>
      </c>
      <c r="M615" s="274"/>
      <c r="N615" s="285">
        <v>2.35</v>
      </c>
      <c r="O615" s="286">
        <v>0.15625</v>
      </c>
      <c r="P615" s="286">
        <v>0.28125</v>
      </c>
      <c r="Q615" s="286">
        <v>0.15625</v>
      </c>
      <c r="R615" s="286">
        <v>0.28125</v>
      </c>
      <c r="S615" s="286">
        <v>0.875</v>
      </c>
      <c r="T615" s="286">
        <v>2</v>
      </c>
      <c r="U615" s="287">
        <v>2.7149999999999999</v>
      </c>
      <c r="V615" s="276"/>
      <c r="W615" s="288"/>
      <c r="X615" s="289"/>
      <c r="Y615" s="290"/>
      <c r="Z615" s="290"/>
      <c r="AA615" s="290"/>
      <c r="AB615" s="291"/>
      <c r="AC615" s="289"/>
      <c r="AD615" s="290"/>
      <c r="AE615" s="290"/>
      <c r="AF615" s="291"/>
      <c r="AG615" s="292"/>
      <c r="AH615" s="290"/>
      <c r="AI615" s="290"/>
      <c r="AJ615" s="291"/>
      <c r="AK615" s="289"/>
      <c r="AL615" s="290"/>
      <c r="AM615" s="293"/>
      <c r="AN615" s="649" t="s">
        <v>8116</v>
      </c>
      <c r="AO615" s="607" t="str">
        <f t="shared" si="19"/>
        <v>해당없음</v>
      </c>
      <c r="AP615" s="179" t="str">
        <f>IF(AN615="해당없음","해당없음",INDEX($W$5:$AL$5, MATCH("◎", $W615:AL615,0)))</f>
        <v>해당없음</v>
      </c>
      <c r="AQ615" s="16" t="str">
        <f t="shared" si="18"/>
        <v>0인</v>
      </c>
      <c r="AR615" s="1" t="s">
        <v>2</v>
      </c>
    </row>
    <row r="616" spans="1:44" ht="27.6" customHeight="1" x14ac:dyDescent="0.3">
      <c r="A616" s="33">
        <v>611</v>
      </c>
      <c r="B616" s="270">
        <v>256</v>
      </c>
      <c r="D616" s="451"/>
      <c r="E616" s="1216"/>
      <c r="F616" s="1111"/>
      <c r="G616" s="1125" t="s">
        <v>868</v>
      </c>
      <c r="H616" s="1229"/>
      <c r="I616" s="230" t="s">
        <v>122</v>
      </c>
      <c r="J616" s="230" t="s">
        <v>129</v>
      </c>
      <c r="K616" s="283">
        <v>6.0714285714285712</v>
      </c>
      <c r="L616" s="284" t="s">
        <v>78</v>
      </c>
      <c r="M616" s="274"/>
      <c r="N616" s="285">
        <v>2.8187500000000001</v>
      </c>
      <c r="O616" s="286">
        <v>0.15625</v>
      </c>
      <c r="P616" s="286">
        <v>0.28125</v>
      </c>
      <c r="Q616" s="286">
        <v>0.15625</v>
      </c>
      <c r="R616" s="286">
        <v>0.28125</v>
      </c>
      <c r="S616" s="286">
        <v>0.875</v>
      </c>
      <c r="T616" s="286">
        <v>2.90625</v>
      </c>
      <c r="U616" s="287">
        <v>3.6275000000000004</v>
      </c>
      <c r="V616" s="276"/>
      <c r="W616" s="288"/>
      <c r="X616" s="289"/>
      <c r="Y616" s="290"/>
      <c r="Z616" s="290"/>
      <c r="AA616" s="290"/>
      <c r="AB616" s="291"/>
      <c r="AC616" s="289"/>
      <c r="AD616" s="290"/>
      <c r="AE616" s="290"/>
      <c r="AF616" s="291"/>
      <c r="AG616" s="292"/>
      <c r="AH616" s="290"/>
      <c r="AI616" s="290"/>
      <c r="AJ616" s="291"/>
      <c r="AK616" s="289"/>
      <c r="AL616" s="290"/>
      <c r="AM616" s="293"/>
      <c r="AN616" s="649" t="s">
        <v>8116</v>
      </c>
      <c r="AO616" s="607" t="str">
        <f t="shared" si="19"/>
        <v>해당없음</v>
      </c>
      <c r="AP616" s="179" t="str">
        <f>IF(AN616="해당없음","해당없음",INDEX($W$5:$AL$5, MATCH("◎", $W616:AL616,0)))</f>
        <v>해당없음</v>
      </c>
      <c r="AQ616" s="16" t="str">
        <f t="shared" si="18"/>
        <v>0인</v>
      </c>
      <c r="AR616" s="1" t="s">
        <v>2</v>
      </c>
    </row>
    <row r="617" spans="1:44" ht="27.6" customHeight="1" x14ac:dyDescent="0.3">
      <c r="A617" s="33">
        <v>612</v>
      </c>
      <c r="B617" s="270">
        <v>257</v>
      </c>
      <c r="D617" s="451"/>
      <c r="E617" s="1216"/>
      <c r="F617" s="1111"/>
      <c r="G617" s="1125" t="s">
        <v>869</v>
      </c>
      <c r="H617" s="1229"/>
      <c r="I617" s="230" t="s">
        <v>122</v>
      </c>
      <c r="J617" s="230" t="s">
        <v>129</v>
      </c>
      <c r="K617" s="283">
        <v>4.3571428571428568</v>
      </c>
      <c r="L617" s="284" t="s">
        <v>78</v>
      </c>
      <c r="M617" s="274"/>
      <c r="N617" s="285">
        <v>2.8187500000000001</v>
      </c>
      <c r="O617" s="286">
        <v>0.15625</v>
      </c>
      <c r="P617" s="286">
        <v>0.28125</v>
      </c>
      <c r="Q617" s="286">
        <v>0.15625</v>
      </c>
      <c r="R617" s="286">
        <v>0.28125</v>
      </c>
      <c r="S617" s="286">
        <v>0.875</v>
      </c>
      <c r="T617" s="286">
        <v>2.9375</v>
      </c>
      <c r="U617" s="287">
        <v>3.6524999999999999</v>
      </c>
      <c r="V617" s="276"/>
      <c r="W617" s="288"/>
      <c r="X617" s="289"/>
      <c r="Y617" s="290"/>
      <c r="Z617" s="290"/>
      <c r="AA617" s="290"/>
      <c r="AB617" s="291"/>
      <c r="AC617" s="289"/>
      <c r="AD617" s="290"/>
      <c r="AE617" s="290"/>
      <c r="AF617" s="291"/>
      <c r="AG617" s="292"/>
      <c r="AH617" s="290"/>
      <c r="AI617" s="290"/>
      <c r="AJ617" s="291"/>
      <c r="AK617" s="289"/>
      <c r="AL617" s="290"/>
      <c r="AM617" s="293"/>
      <c r="AN617" s="649" t="s">
        <v>8116</v>
      </c>
      <c r="AO617" s="607" t="str">
        <f t="shared" si="19"/>
        <v>해당없음</v>
      </c>
      <c r="AP617" s="179" t="str">
        <f>IF(AN617="해당없음","해당없음",INDEX($W$5:$AL$5, MATCH("◎", $W617:AL617,0)))</f>
        <v>해당없음</v>
      </c>
      <c r="AQ617" s="16" t="str">
        <f t="shared" si="18"/>
        <v>0인</v>
      </c>
      <c r="AR617" s="1" t="s">
        <v>2</v>
      </c>
    </row>
    <row r="618" spans="1:44" ht="27.6" customHeight="1" x14ac:dyDescent="0.3">
      <c r="A618" s="33">
        <v>613</v>
      </c>
      <c r="B618" s="270">
        <v>258</v>
      </c>
      <c r="D618" s="451"/>
      <c r="E618" s="1216"/>
      <c r="F618" s="1111"/>
      <c r="G618" s="1125" t="s">
        <v>870</v>
      </c>
      <c r="H618" s="1229"/>
      <c r="I618" s="230" t="s">
        <v>122</v>
      </c>
      <c r="J618" s="230" t="s">
        <v>129</v>
      </c>
      <c r="K618" s="283">
        <v>4.0625</v>
      </c>
      <c r="L618" s="284" t="s">
        <v>78</v>
      </c>
      <c r="M618" s="274"/>
      <c r="N618" s="285">
        <v>2.5687500000000001</v>
      </c>
      <c r="O618" s="286">
        <v>0.21875</v>
      </c>
      <c r="P618" s="286">
        <v>0.53125</v>
      </c>
      <c r="Q618" s="286">
        <v>0.15625</v>
      </c>
      <c r="R618" s="286">
        <v>0.28125</v>
      </c>
      <c r="S618" s="286">
        <v>1.1875</v>
      </c>
      <c r="T618" s="286">
        <v>2.28125</v>
      </c>
      <c r="U618" s="287">
        <v>3.09</v>
      </c>
      <c r="V618" s="276"/>
      <c r="W618" s="288"/>
      <c r="X618" s="289"/>
      <c r="Y618" s="290"/>
      <c r="Z618" s="290"/>
      <c r="AA618" s="290"/>
      <c r="AB618" s="291"/>
      <c r="AC618" s="289"/>
      <c r="AD618" s="290"/>
      <c r="AE618" s="290"/>
      <c r="AF618" s="291"/>
      <c r="AG618" s="292"/>
      <c r="AH618" s="290"/>
      <c r="AI618" s="290"/>
      <c r="AJ618" s="291"/>
      <c r="AK618" s="289"/>
      <c r="AL618" s="290"/>
      <c r="AM618" s="293"/>
      <c r="AN618" s="649" t="s">
        <v>8116</v>
      </c>
      <c r="AO618" s="607" t="str">
        <f t="shared" si="19"/>
        <v>해당없음</v>
      </c>
      <c r="AP618" s="179" t="str">
        <f>IF(AN618="해당없음","해당없음",INDEX($W$5:$AL$5, MATCH("◎", $W618:AL618,0)))</f>
        <v>해당없음</v>
      </c>
      <c r="AQ618" s="16" t="str">
        <f t="shared" si="18"/>
        <v>0인</v>
      </c>
      <c r="AR618" s="1" t="s">
        <v>2</v>
      </c>
    </row>
    <row r="619" spans="1:44" ht="27.6" customHeight="1" x14ac:dyDescent="0.3">
      <c r="A619" s="33">
        <v>614</v>
      </c>
      <c r="B619" s="270">
        <v>259</v>
      </c>
      <c r="D619" s="451"/>
      <c r="E619" s="1216"/>
      <c r="F619" s="1111" t="s">
        <v>871</v>
      </c>
      <c r="G619" s="1125" t="s">
        <v>872</v>
      </c>
      <c r="H619" s="1229"/>
      <c r="I619" s="230" t="s">
        <v>122</v>
      </c>
      <c r="J619" s="230" t="s">
        <v>129</v>
      </c>
      <c r="K619" s="283">
        <v>7.75</v>
      </c>
      <c r="L619" s="284" t="s">
        <v>78</v>
      </c>
      <c r="M619" s="274"/>
      <c r="N619" s="285">
        <v>3.1</v>
      </c>
      <c r="O619" s="286">
        <v>0.15625</v>
      </c>
      <c r="P619" s="286">
        <v>0.28125</v>
      </c>
      <c r="Q619" s="286">
        <v>0.15625</v>
      </c>
      <c r="R619" s="286">
        <v>0.28125</v>
      </c>
      <c r="S619" s="286">
        <v>0.875</v>
      </c>
      <c r="T619" s="286">
        <v>2.375</v>
      </c>
      <c r="U619" s="287">
        <v>3.3149999999999999</v>
      </c>
      <c r="V619" s="276"/>
      <c r="W619" s="288"/>
      <c r="X619" s="289"/>
      <c r="Y619" s="290"/>
      <c r="Z619" s="290"/>
      <c r="AA619" s="290"/>
      <c r="AB619" s="291"/>
      <c r="AC619" s="289"/>
      <c r="AD619" s="290"/>
      <c r="AE619" s="290"/>
      <c r="AF619" s="291"/>
      <c r="AG619" s="292"/>
      <c r="AH619" s="290"/>
      <c r="AI619" s="290"/>
      <c r="AJ619" s="291"/>
      <c r="AK619" s="289"/>
      <c r="AL619" s="290"/>
      <c r="AM619" s="293"/>
      <c r="AN619" s="649" t="s">
        <v>8116</v>
      </c>
      <c r="AO619" s="607" t="str">
        <f t="shared" si="19"/>
        <v>해당없음</v>
      </c>
      <c r="AP619" s="179" t="str">
        <f>IF(AN619="해당없음","해당없음",INDEX($W$5:$AL$5, MATCH("◎", $W619:AL619,0)))</f>
        <v>해당없음</v>
      </c>
      <c r="AQ619" s="16" t="str">
        <f t="shared" si="18"/>
        <v>0인</v>
      </c>
      <c r="AR619" s="1" t="s">
        <v>2</v>
      </c>
    </row>
    <row r="620" spans="1:44" ht="27.6" customHeight="1" x14ac:dyDescent="0.3">
      <c r="A620" s="33">
        <v>615</v>
      </c>
      <c r="B620" s="270">
        <v>260</v>
      </c>
      <c r="D620" s="451"/>
      <c r="E620" s="1216"/>
      <c r="F620" s="1111"/>
      <c r="G620" s="1125" t="s">
        <v>873</v>
      </c>
      <c r="H620" s="1229"/>
      <c r="I620" s="230" t="s">
        <v>122</v>
      </c>
      <c r="J620" s="230" t="s">
        <v>129</v>
      </c>
      <c r="K620" s="283">
        <v>1.75</v>
      </c>
      <c r="L620" s="284" t="s">
        <v>78</v>
      </c>
      <c r="M620" s="274"/>
      <c r="N620" s="285">
        <v>1.85</v>
      </c>
      <c r="O620" s="286">
        <v>0.15625</v>
      </c>
      <c r="P620" s="286">
        <v>0.28125</v>
      </c>
      <c r="Q620" s="286">
        <v>0.15625</v>
      </c>
      <c r="R620" s="286">
        <v>0.28125</v>
      </c>
      <c r="S620" s="286">
        <v>0.875</v>
      </c>
      <c r="T620" s="286">
        <v>1.34375</v>
      </c>
      <c r="U620" s="287">
        <v>1.99</v>
      </c>
      <c r="V620" s="276"/>
      <c r="W620" s="288"/>
      <c r="X620" s="289"/>
      <c r="Y620" s="290"/>
      <c r="Z620" s="290"/>
      <c r="AA620" s="290"/>
      <c r="AB620" s="291"/>
      <c r="AC620" s="289"/>
      <c r="AD620" s="290"/>
      <c r="AE620" s="290"/>
      <c r="AF620" s="291"/>
      <c r="AG620" s="292"/>
      <c r="AH620" s="290"/>
      <c r="AI620" s="290"/>
      <c r="AJ620" s="291"/>
      <c r="AK620" s="289"/>
      <c r="AL620" s="290"/>
      <c r="AM620" s="293"/>
      <c r="AN620" s="649" t="s">
        <v>8116</v>
      </c>
      <c r="AO620" s="607" t="str">
        <f t="shared" si="19"/>
        <v>해당없음</v>
      </c>
      <c r="AP620" s="179" t="str">
        <f>IF(AN620="해당없음","해당없음",INDEX($W$5:$AL$5, MATCH("◎", $W620:AL620,0)))</f>
        <v>해당없음</v>
      </c>
      <c r="AQ620" s="16" t="str">
        <f t="shared" si="18"/>
        <v>0인</v>
      </c>
      <c r="AR620" s="1" t="s">
        <v>2</v>
      </c>
    </row>
    <row r="621" spans="1:44" ht="27.6" customHeight="1" x14ac:dyDescent="0.3">
      <c r="A621" s="33">
        <v>616</v>
      </c>
      <c r="B621" s="270">
        <v>261</v>
      </c>
      <c r="D621" s="451"/>
      <c r="E621" s="1216"/>
      <c r="F621" s="1111" t="s">
        <v>874</v>
      </c>
      <c r="G621" s="1125" t="s">
        <v>875</v>
      </c>
      <c r="H621" s="1229"/>
      <c r="I621" s="230" t="s">
        <v>63</v>
      </c>
      <c r="J621" s="230" t="s">
        <v>129</v>
      </c>
      <c r="K621" s="283">
        <v>11.375</v>
      </c>
      <c r="L621" s="284" t="s">
        <v>78</v>
      </c>
      <c r="M621" s="274"/>
      <c r="N621" s="285">
        <v>3.3291666666666671</v>
      </c>
      <c r="O621" s="286">
        <v>0.41666666666666669</v>
      </c>
      <c r="P621" s="286">
        <v>0.29166666666666669</v>
      </c>
      <c r="Q621" s="286">
        <v>0.125</v>
      </c>
      <c r="R621" s="286">
        <v>0.25</v>
      </c>
      <c r="S621" s="286">
        <v>1.0833333333333335</v>
      </c>
      <c r="T621" s="286">
        <v>2.875</v>
      </c>
      <c r="U621" s="287">
        <v>3.8483333333333336</v>
      </c>
      <c r="V621" s="276"/>
      <c r="W621" s="288"/>
      <c r="X621" s="289"/>
      <c r="Y621" s="290"/>
      <c r="Z621" s="290"/>
      <c r="AA621" s="290"/>
      <c r="AB621" s="291"/>
      <c r="AC621" s="289"/>
      <c r="AD621" s="290"/>
      <c r="AE621" s="290"/>
      <c r="AF621" s="291"/>
      <c r="AG621" s="292"/>
      <c r="AH621" s="290"/>
      <c r="AI621" s="290"/>
      <c r="AJ621" s="291"/>
      <c r="AK621" s="289"/>
      <c r="AL621" s="290"/>
      <c r="AM621" s="293"/>
      <c r="AN621" s="649" t="s">
        <v>8116</v>
      </c>
      <c r="AO621" s="607" t="str">
        <f t="shared" si="19"/>
        <v>해당없음</v>
      </c>
      <c r="AP621" s="179" t="str">
        <f>IF(AN621="해당없음","해당없음",INDEX($W$5:$AL$5, MATCH("◎", $W621:AL621,0)))</f>
        <v>해당없음</v>
      </c>
      <c r="AQ621" s="16" t="str">
        <f t="shared" si="18"/>
        <v>0인</v>
      </c>
      <c r="AR621" s="1" t="s">
        <v>2</v>
      </c>
    </row>
    <row r="622" spans="1:44" ht="27.6" customHeight="1" x14ac:dyDescent="0.3">
      <c r="A622" s="33">
        <v>617</v>
      </c>
      <c r="B622" s="270">
        <v>262</v>
      </c>
      <c r="D622" s="451"/>
      <c r="E622" s="1216"/>
      <c r="F622" s="1111"/>
      <c r="G622" s="1125" t="s">
        <v>876</v>
      </c>
      <c r="H622" s="1229"/>
      <c r="I622" s="230" t="s">
        <v>63</v>
      </c>
      <c r="J622" s="230" t="s">
        <v>129</v>
      </c>
      <c r="K622" s="283">
        <v>4.125</v>
      </c>
      <c r="L622" s="284" t="s">
        <v>78</v>
      </c>
      <c r="M622" s="274"/>
      <c r="N622" s="285">
        <v>2.7875000000000001</v>
      </c>
      <c r="O622" s="286">
        <v>0.41666666666666669</v>
      </c>
      <c r="P622" s="286">
        <v>0.29166666666666669</v>
      </c>
      <c r="Q622" s="286">
        <v>0.125</v>
      </c>
      <c r="R622" s="286">
        <v>0.25</v>
      </c>
      <c r="S622" s="286">
        <v>1.0833333333333335</v>
      </c>
      <c r="T622" s="286">
        <v>2.875</v>
      </c>
      <c r="U622" s="287">
        <v>3.6316666666666668</v>
      </c>
      <c r="V622" s="276"/>
      <c r="W622" s="288"/>
      <c r="X622" s="289"/>
      <c r="Y622" s="290"/>
      <c r="Z622" s="290"/>
      <c r="AA622" s="290"/>
      <c r="AB622" s="291"/>
      <c r="AC622" s="289"/>
      <c r="AD622" s="290"/>
      <c r="AE622" s="290"/>
      <c r="AF622" s="291"/>
      <c r="AG622" s="292"/>
      <c r="AH622" s="290"/>
      <c r="AI622" s="290"/>
      <c r="AJ622" s="291"/>
      <c r="AK622" s="289"/>
      <c r="AL622" s="290"/>
      <c r="AM622" s="293"/>
      <c r="AN622" s="649" t="s">
        <v>8116</v>
      </c>
      <c r="AO622" s="607" t="str">
        <f t="shared" si="19"/>
        <v>해당없음</v>
      </c>
      <c r="AP622" s="179" t="str">
        <f>IF(AN622="해당없음","해당없음",INDEX($W$5:$AL$5, MATCH("◎", $W622:AL622,0)))</f>
        <v>해당없음</v>
      </c>
      <c r="AQ622" s="16" t="str">
        <f t="shared" si="18"/>
        <v>0인</v>
      </c>
      <c r="AR622" s="1" t="s">
        <v>2</v>
      </c>
    </row>
    <row r="623" spans="1:44" ht="27.6" customHeight="1" x14ac:dyDescent="0.3">
      <c r="A623" s="33">
        <v>618</v>
      </c>
      <c r="B623" s="270">
        <v>263</v>
      </c>
      <c r="D623" s="451"/>
      <c r="E623" s="1216"/>
      <c r="F623" s="1111"/>
      <c r="G623" s="1125" t="s">
        <v>877</v>
      </c>
      <c r="H623" s="1229"/>
      <c r="I623" s="230" t="s">
        <v>63</v>
      </c>
      <c r="J623" s="230" t="s">
        <v>129</v>
      </c>
      <c r="K623" s="283">
        <v>5.125</v>
      </c>
      <c r="L623" s="284" t="s">
        <v>78</v>
      </c>
      <c r="M623" s="274"/>
      <c r="N623" s="285">
        <v>2.5791666666666671</v>
      </c>
      <c r="O623" s="286">
        <v>0.41666666666666669</v>
      </c>
      <c r="P623" s="286">
        <v>0.29166666666666669</v>
      </c>
      <c r="Q623" s="286">
        <v>0.125</v>
      </c>
      <c r="R623" s="286">
        <v>0.25</v>
      </c>
      <c r="S623" s="286">
        <v>1.0833333333333335</v>
      </c>
      <c r="T623" s="286">
        <v>2.875</v>
      </c>
      <c r="U623" s="287">
        <v>3.5483333333333333</v>
      </c>
      <c r="V623" s="276"/>
      <c r="W623" s="288"/>
      <c r="X623" s="289"/>
      <c r="Y623" s="290"/>
      <c r="Z623" s="290"/>
      <c r="AA623" s="290"/>
      <c r="AB623" s="291"/>
      <c r="AC623" s="289"/>
      <c r="AD623" s="290"/>
      <c r="AE623" s="290"/>
      <c r="AF623" s="291"/>
      <c r="AG623" s="292"/>
      <c r="AH623" s="290"/>
      <c r="AI623" s="290"/>
      <c r="AJ623" s="291"/>
      <c r="AK623" s="289"/>
      <c r="AL623" s="290"/>
      <c r="AM623" s="293"/>
      <c r="AN623" s="649" t="s">
        <v>8116</v>
      </c>
      <c r="AO623" s="607" t="str">
        <f t="shared" si="19"/>
        <v>해당없음</v>
      </c>
      <c r="AP623" s="179" t="str">
        <f>IF(AN623="해당없음","해당없음",INDEX($W$5:$AL$5, MATCH("◎", $W623:AL623,0)))</f>
        <v>해당없음</v>
      </c>
      <c r="AQ623" s="16" t="str">
        <f t="shared" si="18"/>
        <v>0인</v>
      </c>
      <c r="AR623" s="1" t="s">
        <v>2</v>
      </c>
    </row>
    <row r="624" spans="1:44" ht="27.6" customHeight="1" x14ac:dyDescent="0.3">
      <c r="A624" s="33">
        <v>619</v>
      </c>
      <c r="B624" s="270">
        <v>264</v>
      </c>
      <c r="D624" s="451"/>
      <c r="E624" s="1216"/>
      <c r="F624" s="1111"/>
      <c r="G624" s="1125" t="s">
        <v>878</v>
      </c>
      <c r="H624" s="1229"/>
      <c r="I624" s="230" t="s">
        <v>63</v>
      </c>
      <c r="J624" s="230" t="s">
        <v>129</v>
      </c>
      <c r="K624" s="283">
        <v>3.75</v>
      </c>
      <c r="L624" s="284" t="s">
        <v>78</v>
      </c>
      <c r="M624" s="274"/>
      <c r="N624" s="285">
        <v>2.2458333333333336</v>
      </c>
      <c r="O624" s="286">
        <v>0.41666666666666669</v>
      </c>
      <c r="P624" s="286">
        <v>0.29166666666666669</v>
      </c>
      <c r="Q624" s="286">
        <v>0.125</v>
      </c>
      <c r="R624" s="286">
        <v>0.125</v>
      </c>
      <c r="S624" s="286">
        <v>0.95833333333333337</v>
      </c>
      <c r="T624" s="286">
        <v>2.333333333333333</v>
      </c>
      <c r="U624" s="287">
        <v>2.9566666666666666</v>
      </c>
      <c r="V624" s="276"/>
      <c r="W624" s="288"/>
      <c r="X624" s="289"/>
      <c r="Y624" s="290"/>
      <c r="Z624" s="290"/>
      <c r="AA624" s="290"/>
      <c r="AB624" s="291"/>
      <c r="AC624" s="289"/>
      <c r="AD624" s="290"/>
      <c r="AE624" s="290"/>
      <c r="AF624" s="291"/>
      <c r="AG624" s="292"/>
      <c r="AH624" s="290"/>
      <c r="AI624" s="290"/>
      <c r="AJ624" s="291"/>
      <c r="AK624" s="289"/>
      <c r="AL624" s="290"/>
      <c r="AM624" s="293"/>
      <c r="AN624" s="649" t="s">
        <v>8116</v>
      </c>
      <c r="AO624" s="607" t="str">
        <f t="shared" si="19"/>
        <v>해당없음</v>
      </c>
      <c r="AP624" s="179" t="str">
        <f>IF(AN624="해당없음","해당없음",INDEX($W$5:$AL$5, MATCH("◎", $W624:AL624,0)))</f>
        <v>해당없음</v>
      </c>
      <c r="AQ624" s="16" t="str">
        <f t="shared" si="18"/>
        <v>0인</v>
      </c>
      <c r="AR624" s="1" t="s">
        <v>2</v>
      </c>
    </row>
    <row r="625" spans="1:44" ht="27.6" customHeight="1" x14ac:dyDescent="0.3">
      <c r="A625" s="33">
        <v>620</v>
      </c>
      <c r="B625" s="270">
        <v>265</v>
      </c>
      <c r="D625" s="451"/>
      <c r="E625" s="1216"/>
      <c r="F625" s="1111"/>
      <c r="G625" s="1125" t="s">
        <v>879</v>
      </c>
      <c r="H625" s="1229"/>
      <c r="I625" s="230" t="s">
        <v>63</v>
      </c>
      <c r="J625" s="230" t="s">
        <v>183</v>
      </c>
      <c r="K625" s="294" t="s">
        <v>78</v>
      </c>
      <c r="L625" s="295">
        <v>1.0821428571428571</v>
      </c>
      <c r="M625" s="274"/>
      <c r="N625" s="285">
        <v>1.4125000000000001</v>
      </c>
      <c r="O625" s="286">
        <v>0.41666666666666669</v>
      </c>
      <c r="P625" s="286">
        <v>0.29166666666666669</v>
      </c>
      <c r="Q625" s="286">
        <v>0.125</v>
      </c>
      <c r="R625" s="286">
        <v>0.125</v>
      </c>
      <c r="S625" s="286">
        <v>0.95833333333333337</v>
      </c>
      <c r="T625" s="286">
        <v>2.833333333333333</v>
      </c>
      <c r="U625" s="287">
        <v>3.0233333333333334</v>
      </c>
      <c r="V625" s="276"/>
      <c r="W625" s="288"/>
      <c r="X625" s="289"/>
      <c r="Y625" s="290"/>
      <c r="Z625" s="290"/>
      <c r="AA625" s="290"/>
      <c r="AB625" s="291"/>
      <c r="AC625" s="289"/>
      <c r="AD625" s="290"/>
      <c r="AE625" s="290"/>
      <c r="AF625" s="291"/>
      <c r="AG625" s="292"/>
      <c r="AH625" s="290"/>
      <c r="AI625" s="290"/>
      <c r="AJ625" s="291"/>
      <c r="AK625" s="289"/>
      <c r="AL625" s="290"/>
      <c r="AM625" s="293"/>
      <c r="AN625" s="649" t="s">
        <v>8116</v>
      </c>
      <c r="AO625" s="607" t="str">
        <f t="shared" si="19"/>
        <v>해당없음</v>
      </c>
      <c r="AP625" s="179" t="str">
        <f>IF(AN625="해당없음","해당없음",INDEX($W$5:$AL$5, MATCH("◎", $W625:AL625,0)))</f>
        <v>해당없음</v>
      </c>
      <c r="AQ625" s="16" t="str">
        <f t="shared" si="18"/>
        <v>0인</v>
      </c>
      <c r="AR625" s="1" t="s">
        <v>2</v>
      </c>
    </row>
    <row r="626" spans="1:44" ht="27.6" customHeight="1" x14ac:dyDescent="0.3">
      <c r="A626" s="33">
        <v>621</v>
      </c>
      <c r="B626" s="372" t="s">
        <v>880</v>
      </c>
      <c r="D626" s="451"/>
      <c r="E626" s="1214"/>
      <c r="F626" s="1157"/>
      <c r="G626" s="1162" t="s">
        <v>881</v>
      </c>
      <c r="H626" s="1204"/>
      <c r="I626" s="296" t="s">
        <v>63</v>
      </c>
      <c r="J626" s="296"/>
      <c r="K626" s="319"/>
      <c r="L626" s="298"/>
      <c r="M626" s="274"/>
      <c r="N626" s="299"/>
      <c r="O626" s="300"/>
      <c r="P626" s="300"/>
      <c r="Q626" s="300"/>
      <c r="R626" s="300"/>
      <c r="S626" s="300"/>
      <c r="T626" s="300"/>
      <c r="U626" s="301"/>
      <c r="V626" s="276"/>
      <c r="W626" s="302"/>
      <c r="X626" s="303"/>
      <c r="Y626" s="304"/>
      <c r="Z626" s="304"/>
      <c r="AA626" s="304"/>
      <c r="AB626" s="305"/>
      <c r="AC626" s="303"/>
      <c r="AD626" s="304"/>
      <c r="AE626" s="304"/>
      <c r="AF626" s="305"/>
      <c r="AG626" s="306"/>
      <c r="AH626" s="304"/>
      <c r="AI626" s="304"/>
      <c r="AJ626" s="305"/>
      <c r="AK626" s="303"/>
      <c r="AL626" s="304"/>
      <c r="AM626" s="307"/>
      <c r="AN626" s="649" t="s">
        <v>8116</v>
      </c>
      <c r="AO626" s="607" t="str">
        <f t="shared" si="19"/>
        <v>해당없음</v>
      </c>
      <c r="AP626" s="179" t="str">
        <f>IF(AN626="해당없음","해당없음",INDEX($W$5:$AL$5, MATCH("◎", $W626:AL626,0)))</f>
        <v>해당없음</v>
      </c>
      <c r="AQ626" s="16" t="str">
        <f t="shared" si="18"/>
        <v>0인</v>
      </c>
      <c r="AR626" s="1" t="s">
        <v>2</v>
      </c>
    </row>
    <row r="627" spans="1:44" ht="27.6" customHeight="1" x14ac:dyDescent="0.3">
      <c r="A627" s="33">
        <v>622</v>
      </c>
      <c r="B627" s="270">
        <v>272</v>
      </c>
      <c r="D627" s="451"/>
      <c r="E627" s="1121" t="s">
        <v>882</v>
      </c>
      <c r="F627" s="1190" t="s">
        <v>883</v>
      </c>
      <c r="G627" s="1124" t="s">
        <v>884</v>
      </c>
      <c r="H627" s="1228"/>
      <c r="I627" s="271" t="s">
        <v>71</v>
      </c>
      <c r="J627" s="271" t="s">
        <v>183</v>
      </c>
      <c r="K627" s="308" t="s">
        <v>78</v>
      </c>
      <c r="L627" s="309">
        <v>8.2489583333333343</v>
      </c>
      <c r="M627" s="274"/>
      <c r="N627" s="310">
        <v>4.3458333333333332</v>
      </c>
      <c r="O627" s="311">
        <v>2.0625</v>
      </c>
      <c r="P627" s="311">
        <v>2.53125</v>
      </c>
      <c r="Q627" s="311">
        <v>0.15625</v>
      </c>
      <c r="R627" s="311">
        <v>0.15625</v>
      </c>
      <c r="S627" s="311">
        <v>4.90625</v>
      </c>
      <c r="T627" s="311">
        <v>3.625</v>
      </c>
      <c r="U627" s="312">
        <v>5.6195833333333329</v>
      </c>
      <c r="V627" s="276"/>
      <c r="W627" s="313"/>
      <c r="X627" s="314"/>
      <c r="Y627" s="315"/>
      <c r="Z627" s="315"/>
      <c r="AA627" s="315"/>
      <c r="AB627" s="316"/>
      <c r="AC627" s="314"/>
      <c r="AD627" s="315"/>
      <c r="AE627" s="315"/>
      <c r="AF627" s="316"/>
      <c r="AG627" s="317"/>
      <c r="AH627" s="315"/>
      <c r="AI627" s="315"/>
      <c r="AJ627" s="316"/>
      <c r="AK627" s="314"/>
      <c r="AL627" s="315"/>
      <c r="AM627" s="318"/>
      <c r="AN627" s="649" t="s">
        <v>8116</v>
      </c>
      <c r="AO627" s="607" t="str">
        <f t="shared" si="19"/>
        <v>해당없음</v>
      </c>
      <c r="AP627" s="179" t="str">
        <f>IF(AN627="해당없음","해당없음",INDEX($W$5:$AL$5, MATCH("◎", $W627:AL627,0)))</f>
        <v>해당없음</v>
      </c>
      <c r="AQ627" s="16" t="str">
        <f t="shared" si="18"/>
        <v>0인</v>
      </c>
      <c r="AR627" s="1" t="s">
        <v>2</v>
      </c>
    </row>
    <row r="628" spans="1:44" ht="27.6" customHeight="1" x14ac:dyDescent="0.3">
      <c r="A628" s="33">
        <v>623</v>
      </c>
      <c r="B628" s="270">
        <v>273</v>
      </c>
      <c r="D628" s="451"/>
      <c r="E628" s="1122"/>
      <c r="F628" s="1191"/>
      <c r="G628" s="1125" t="s">
        <v>885</v>
      </c>
      <c r="H628" s="1229"/>
      <c r="I628" s="230" t="s">
        <v>71</v>
      </c>
      <c r="J628" s="230" t="s">
        <v>183</v>
      </c>
      <c r="K628" s="294" t="s">
        <v>78</v>
      </c>
      <c r="L628" s="295">
        <v>10.842708333333334</v>
      </c>
      <c r="M628" s="274"/>
      <c r="N628" s="285">
        <v>4.0958333333333332</v>
      </c>
      <c r="O628" s="286">
        <v>2.03125</v>
      </c>
      <c r="P628" s="286">
        <v>2.53125</v>
      </c>
      <c r="Q628" s="286">
        <v>0.15625</v>
      </c>
      <c r="R628" s="286">
        <v>0.15625</v>
      </c>
      <c r="S628" s="286">
        <v>4.875</v>
      </c>
      <c r="T628" s="286">
        <v>3.458333333333333</v>
      </c>
      <c r="U628" s="287">
        <v>5.38</v>
      </c>
      <c r="V628" s="276"/>
      <c r="W628" s="288"/>
      <c r="X628" s="289"/>
      <c r="Y628" s="290"/>
      <c r="Z628" s="290"/>
      <c r="AA628" s="290"/>
      <c r="AB628" s="291"/>
      <c r="AC628" s="289"/>
      <c r="AD628" s="290"/>
      <c r="AE628" s="290"/>
      <c r="AF628" s="291"/>
      <c r="AG628" s="292"/>
      <c r="AH628" s="290"/>
      <c r="AI628" s="290"/>
      <c r="AJ628" s="291"/>
      <c r="AK628" s="289"/>
      <c r="AL628" s="290"/>
      <c r="AM628" s="293"/>
      <c r="AN628" s="649" t="s">
        <v>8116</v>
      </c>
      <c r="AO628" s="607" t="str">
        <f t="shared" si="19"/>
        <v>해당없음</v>
      </c>
      <c r="AP628" s="179" t="str">
        <f>IF(AN628="해당없음","해당없음",INDEX($W$5:$AL$5, MATCH("◎", $W628:AL628,0)))</f>
        <v>해당없음</v>
      </c>
      <c r="AQ628" s="16" t="str">
        <f t="shared" si="18"/>
        <v>0인</v>
      </c>
      <c r="AR628" s="1" t="s">
        <v>2</v>
      </c>
    </row>
    <row r="629" spans="1:44" ht="27.6" customHeight="1" x14ac:dyDescent="0.3">
      <c r="A629" s="33">
        <v>624</v>
      </c>
      <c r="B629" s="334" t="s">
        <v>886</v>
      </c>
      <c r="D629" s="451"/>
      <c r="E629" s="1122"/>
      <c r="F629" s="1191"/>
      <c r="G629" s="1125" t="s">
        <v>646</v>
      </c>
      <c r="H629" s="1229"/>
      <c r="I629" s="230" t="s">
        <v>126</v>
      </c>
      <c r="J629" s="230" t="s">
        <v>183</v>
      </c>
      <c r="K629" s="294" t="s">
        <v>44</v>
      </c>
      <c r="L629" s="295">
        <v>12.761111111111113</v>
      </c>
      <c r="M629" s="274"/>
      <c r="N629" s="285">
        <v>3.5166666666666671</v>
      </c>
      <c r="O629" s="286">
        <v>2.666666666666667</v>
      </c>
      <c r="P629" s="341">
        <v>1.375</v>
      </c>
      <c r="Q629" s="286">
        <v>0.25</v>
      </c>
      <c r="R629" s="286">
        <v>0.20833333333333331</v>
      </c>
      <c r="S629" s="286">
        <v>4.5</v>
      </c>
      <c r="T629" s="286">
        <v>3.916666666666667</v>
      </c>
      <c r="U629" s="287">
        <v>5.44</v>
      </c>
      <c r="V629" s="276"/>
      <c r="W629" s="288"/>
      <c r="X629" s="289"/>
      <c r="Y629" s="290"/>
      <c r="Z629" s="290"/>
      <c r="AA629" s="290"/>
      <c r="AB629" s="291"/>
      <c r="AC629" s="289"/>
      <c r="AD629" s="290"/>
      <c r="AE629" s="290"/>
      <c r="AF629" s="291"/>
      <c r="AG629" s="292"/>
      <c r="AH629" s="290"/>
      <c r="AI629" s="290"/>
      <c r="AJ629" s="291"/>
      <c r="AK629" s="289"/>
      <c r="AL629" s="290"/>
      <c r="AM629" s="293"/>
      <c r="AN629" s="649" t="s">
        <v>8116</v>
      </c>
      <c r="AO629" s="607" t="str">
        <f t="shared" si="19"/>
        <v>해당없음</v>
      </c>
      <c r="AP629" s="179" t="str">
        <f>IF(AN629="해당없음","해당없음",INDEX($W$5:$AL$5, MATCH("◎", $W629:AL629,0)))</f>
        <v>해당없음</v>
      </c>
      <c r="AQ629" s="16" t="str">
        <f t="shared" si="18"/>
        <v>0인</v>
      </c>
      <c r="AR629" s="1" t="s">
        <v>2</v>
      </c>
    </row>
    <row r="630" spans="1:44" ht="27.6" customHeight="1" x14ac:dyDescent="0.3">
      <c r="A630" s="33">
        <v>625</v>
      </c>
      <c r="B630" s="334" t="s">
        <v>887</v>
      </c>
      <c r="D630" s="451"/>
      <c r="E630" s="1122"/>
      <c r="F630" s="1191"/>
      <c r="G630" s="1125" t="s">
        <v>648</v>
      </c>
      <c r="H630" s="1229"/>
      <c r="I630" s="230" t="s">
        <v>71</v>
      </c>
      <c r="J630" s="230" t="s">
        <v>649</v>
      </c>
      <c r="K630" s="283">
        <v>1</v>
      </c>
      <c r="L630" s="295"/>
      <c r="M630" s="274"/>
      <c r="N630" s="285">
        <v>4.2666666666666666</v>
      </c>
      <c r="O630" s="286">
        <v>0.54166666666666674</v>
      </c>
      <c r="P630" s="341">
        <v>0.5</v>
      </c>
      <c r="Q630" s="286">
        <v>0.25</v>
      </c>
      <c r="R630" s="286">
        <v>0.29166666666666663</v>
      </c>
      <c r="S630" s="286">
        <v>1.5833333333333335</v>
      </c>
      <c r="T630" s="286">
        <v>4.0416666666666661</v>
      </c>
      <c r="U630" s="287">
        <v>5.2566666666666659</v>
      </c>
      <c r="V630" s="276"/>
      <c r="W630" s="288"/>
      <c r="X630" s="289"/>
      <c r="Y630" s="290"/>
      <c r="Z630" s="290"/>
      <c r="AA630" s="290"/>
      <c r="AB630" s="291"/>
      <c r="AC630" s="289"/>
      <c r="AD630" s="290"/>
      <c r="AE630" s="290"/>
      <c r="AF630" s="291"/>
      <c r="AG630" s="292"/>
      <c r="AH630" s="290"/>
      <c r="AI630" s="290"/>
      <c r="AJ630" s="291"/>
      <c r="AK630" s="289"/>
      <c r="AL630" s="290"/>
      <c r="AM630" s="293"/>
      <c r="AN630" s="649" t="s">
        <v>8116</v>
      </c>
      <c r="AO630" s="607" t="str">
        <f t="shared" si="19"/>
        <v>해당없음</v>
      </c>
      <c r="AP630" s="179" t="str">
        <f>IF(AN630="해당없음","해당없음",INDEX($W$5:$AL$5, MATCH("◎", $W630:AL630,0)))</f>
        <v>해당없음</v>
      </c>
      <c r="AQ630" s="16" t="str">
        <f t="shared" si="18"/>
        <v>0인</v>
      </c>
      <c r="AR630" s="1" t="s">
        <v>2</v>
      </c>
    </row>
    <row r="631" spans="1:44" ht="27.6" customHeight="1" x14ac:dyDescent="0.3">
      <c r="A631" s="33">
        <v>626</v>
      </c>
      <c r="B631" s="334" t="s">
        <v>888</v>
      </c>
      <c r="D631" s="451"/>
      <c r="E631" s="1122"/>
      <c r="F631" s="1191"/>
      <c r="G631" s="1125" t="s">
        <v>651</v>
      </c>
      <c r="H631" s="1229"/>
      <c r="I631" s="230" t="s">
        <v>71</v>
      </c>
      <c r="J631" s="230" t="s">
        <v>649</v>
      </c>
      <c r="K631" s="283">
        <v>4</v>
      </c>
      <c r="L631" s="295"/>
      <c r="M631" s="274"/>
      <c r="N631" s="285">
        <v>3.6857142857142859</v>
      </c>
      <c r="O631" s="286">
        <v>0.8571428571428571</v>
      </c>
      <c r="P631" s="341">
        <v>0.2857142857142857</v>
      </c>
      <c r="Q631" s="286">
        <v>0</v>
      </c>
      <c r="R631" s="286">
        <v>0</v>
      </c>
      <c r="S631" s="286">
        <v>1.1428571428571428</v>
      </c>
      <c r="T631" s="286">
        <v>3.5714285714285716</v>
      </c>
      <c r="U631" s="287">
        <v>4.5600000000000005</v>
      </c>
      <c r="V631" s="276"/>
      <c r="W631" s="288"/>
      <c r="X631" s="289"/>
      <c r="Y631" s="290"/>
      <c r="Z631" s="290"/>
      <c r="AA631" s="290"/>
      <c r="AB631" s="291"/>
      <c r="AC631" s="289"/>
      <c r="AD631" s="290"/>
      <c r="AE631" s="290"/>
      <c r="AF631" s="291"/>
      <c r="AG631" s="292"/>
      <c r="AH631" s="290"/>
      <c r="AI631" s="290"/>
      <c r="AJ631" s="291"/>
      <c r="AK631" s="289"/>
      <c r="AL631" s="290"/>
      <c r="AM631" s="293"/>
      <c r="AN631" s="649" t="s">
        <v>8116</v>
      </c>
      <c r="AO631" s="607" t="str">
        <f t="shared" si="19"/>
        <v>해당없음</v>
      </c>
      <c r="AP631" s="179" t="str">
        <f>IF(AN631="해당없음","해당없음",INDEX($W$5:$AL$5, MATCH("◎", $W631:AL631,0)))</f>
        <v>해당없음</v>
      </c>
      <c r="AQ631" s="16" t="str">
        <f t="shared" si="18"/>
        <v>0인</v>
      </c>
      <c r="AR631" s="1" t="s">
        <v>2</v>
      </c>
    </row>
    <row r="632" spans="1:44" ht="27.6" customHeight="1" x14ac:dyDescent="0.3">
      <c r="A632" s="33">
        <v>627</v>
      </c>
      <c r="B632" s="334" t="s">
        <v>889</v>
      </c>
      <c r="D632" s="451"/>
      <c r="E632" s="1122"/>
      <c r="F632" s="1191"/>
      <c r="G632" s="1125" t="s">
        <v>653</v>
      </c>
      <c r="H632" s="1229"/>
      <c r="I632" s="230" t="s">
        <v>27</v>
      </c>
      <c r="J632" s="230" t="s">
        <v>649</v>
      </c>
      <c r="K632" s="283">
        <v>0.5</v>
      </c>
      <c r="L632" s="295"/>
      <c r="M632" s="274"/>
      <c r="N632" s="285">
        <v>4.3458333333333332</v>
      </c>
      <c r="O632" s="286">
        <v>2.0625</v>
      </c>
      <c r="P632" s="341">
        <v>2.53125</v>
      </c>
      <c r="Q632" s="286">
        <v>0.15625</v>
      </c>
      <c r="R632" s="286">
        <v>0.15625</v>
      </c>
      <c r="S632" s="286">
        <v>4.90625</v>
      </c>
      <c r="T632" s="286">
        <v>3.625</v>
      </c>
      <c r="U632" s="287">
        <v>5.6195833333333329</v>
      </c>
      <c r="V632" s="276"/>
      <c r="W632" s="288"/>
      <c r="X632" s="289"/>
      <c r="Y632" s="290"/>
      <c r="Z632" s="290"/>
      <c r="AA632" s="290"/>
      <c r="AB632" s="291"/>
      <c r="AC632" s="289"/>
      <c r="AD632" s="290"/>
      <c r="AE632" s="290"/>
      <c r="AF632" s="291"/>
      <c r="AG632" s="292"/>
      <c r="AH632" s="290"/>
      <c r="AI632" s="290"/>
      <c r="AJ632" s="291"/>
      <c r="AK632" s="289"/>
      <c r="AL632" s="290"/>
      <c r="AM632" s="293"/>
      <c r="AN632" s="649" t="s">
        <v>8116</v>
      </c>
      <c r="AO632" s="607" t="str">
        <f t="shared" si="19"/>
        <v>해당없음</v>
      </c>
      <c r="AP632" s="179" t="str">
        <f>IF(AN632="해당없음","해당없음",INDEX($W$5:$AL$5, MATCH("◎", $W632:AL632,0)))</f>
        <v>해당없음</v>
      </c>
      <c r="AQ632" s="16" t="str">
        <f t="shared" si="18"/>
        <v>0인</v>
      </c>
      <c r="AR632" s="1" t="s">
        <v>2</v>
      </c>
    </row>
    <row r="633" spans="1:44" ht="27.6" customHeight="1" x14ac:dyDescent="0.3">
      <c r="A633" s="33">
        <v>628</v>
      </c>
      <c r="B633" s="270">
        <v>274</v>
      </c>
      <c r="D633" s="451"/>
      <c r="E633" s="1159"/>
      <c r="F633" s="1194"/>
      <c r="G633" s="1220" t="s">
        <v>890</v>
      </c>
      <c r="H633" s="1221"/>
      <c r="I633" s="296" t="s">
        <v>56</v>
      </c>
      <c r="J633" s="296" t="s">
        <v>221</v>
      </c>
      <c r="K633" s="297">
        <v>0.32327724358974363</v>
      </c>
      <c r="L633" s="298">
        <v>8.4052083333333343</v>
      </c>
      <c r="M633" s="274"/>
      <c r="N633" s="285">
        <v>4.1208333333333336</v>
      </c>
      <c r="O633" s="286">
        <v>0.78125</v>
      </c>
      <c r="P633" s="286">
        <v>0.40625</v>
      </c>
      <c r="Q633" s="286">
        <v>9.375E-2</v>
      </c>
      <c r="R633" s="286">
        <v>6.25E-2</v>
      </c>
      <c r="S633" s="286">
        <v>1.34375</v>
      </c>
      <c r="T633" s="286">
        <v>2.916666666666667</v>
      </c>
      <c r="U633" s="287">
        <v>4.2504166666666672</v>
      </c>
      <c r="V633" s="276"/>
      <c r="W633" s="302"/>
      <c r="X633" s="303"/>
      <c r="Y633" s="304"/>
      <c r="Z633" s="304"/>
      <c r="AA633" s="304"/>
      <c r="AB633" s="305"/>
      <c r="AC633" s="303"/>
      <c r="AD633" s="304"/>
      <c r="AE633" s="304"/>
      <c r="AF633" s="305"/>
      <c r="AG633" s="306"/>
      <c r="AH633" s="304"/>
      <c r="AI633" s="304"/>
      <c r="AJ633" s="305"/>
      <c r="AK633" s="303"/>
      <c r="AL633" s="304"/>
      <c r="AM633" s="307"/>
      <c r="AN633" s="649" t="s">
        <v>8116</v>
      </c>
      <c r="AO633" s="607" t="str">
        <f t="shared" si="19"/>
        <v>해당없음</v>
      </c>
      <c r="AP633" s="179" t="str">
        <f>IF(AN633="해당없음","해당없음",INDEX($W$5:$AL$5, MATCH("◎", $W633:AL633,0)))</f>
        <v>해당없음</v>
      </c>
      <c r="AQ633" s="16" t="str">
        <f t="shared" si="18"/>
        <v>0인</v>
      </c>
      <c r="AR633" s="1" t="s">
        <v>2</v>
      </c>
    </row>
    <row r="634" spans="1:44" ht="27.6" customHeight="1" x14ac:dyDescent="0.3">
      <c r="A634" s="33">
        <v>629</v>
      </c>
      <c r="B634" s="270">
        <v>275</v>
      </c>
      <c r="D634" s="451"/>
      <c r="E634" s="1122" t="s">
        <v>891</v>
      </c>
      <c r="F634" s="1191" t="s">
        <v>892</v>
      </c>
      <c r="G634" s="1231" t="s">
        <v>893</v>
      </c>
      <c r="H634" s="1232"/>
      <c r="I634" s="328" t="s">
        <v>63</v>
      </c>
      <c r="J634" s="328" t="s">
        <v>183</v>
      </c>
      <c r="K634" s="373" t="s">
        <v>78</v>
      </c>
      <c r="L634" s="374">
        <v>10.525</v>
      </c>
      <c r="M634" s="274"/>
      <c r="N634" s="285">
        <v>3.5166666666666671</v>
      </c>
      <c r="O634" s="286">
        <v>2.666666666666667</v>
      </c>
      <c r="P634" s="286">
        <v>1.375</v>
      </c>
      <c r="Q634" s="286">
        <v>0.25</v>
      </c>
      <c r="R634" s="286">
        <v>0.20833333333333331</v>
      </c>
      <c r="S634" s="286">
        <v>4.5</v>
      </c>
      <c r="T634" s="286">
        <v>3.916666666666667</v>
      </c>
      <c r="U634" s="287">
        <v>5.44</v>
      </c>
      <c r="V634" s="276"/>
      <c r="W634" s="313"/>
      <c r="X634" s="314"/>
      <c r="Y634" s="315"/>
      <c r="Z634" s="315"/>
      <c r="AA634" s="315"/>
      <c r="AB634" s="316"/>
      <c r="AC634" s="314"/>
      <c r="AD634" s="315"/>
      <c r="AE634" s="315"/>
      <c r="AF634" s="316"/>
      <c r="AG634" s="317"/>
      <c r="AH634" s="315"/>
      <c r="AI634" s="315"/>
      <c r="AJ634" s="316"/>
      <c r="AK634" s="314"/>
      <c r="AL634" s="315"/>
      <c r="AM634" s="318"/>
      <c r="AN634" s="649" t="s">
        <v>8116</v>
      </c>
      <c r="AO634" s="607" t="str">
        <f t="shared" si="19"/>
        <v>해당없음</v>
      </c>
      <c r="AP634" s="179" t="str">
        <f>IF(AN634="해당없음","해당없음",INDEX($W$5:$AL$5, MATCH("◎", $W634:AL634,0)))</f>
        <v>해당없음</v>
      </c>
      <c r="AQ634" s="16" t="str">
        <f t="shared" si="18"/>
        <v>0인</v>
      </c>
      <c r="AR634" s="1" t="s">
        <v>2</v>
      </c>
    </row>
    <row r="635" spans="1:44" ht="27.6" customHeight="1" x14ac:dyDescent="0.3">
      <c r="A635" s="33">
        <v>630</v>
      </c>
      <c r="B635" s="270">
        <v>276</v>
      </c>
      <c r="D635" s="451"/>
      <c r="E635" s="1122"/>
      <c r="F635" s="1191"/>
      <c r="G635" s="1125" t="s">
        <v>894</v>
      </c>
      <c r="H635" s="1229"/>
      <c r="I635" s="230" t="s">
        <v>63</v>
      </c>
      <c r="J635" s="230" t="s">
        <v>43</v>
      </c>
      <c r="K635" s="283">
        <v>118.5</v>
      </c>
      <c r="L635" s="284" t="s">
        <v>78</v>
      </c>
      <c r="M635" s="274"/>
      <c r="N635" s="285">
        <v>4.2666666666666666</v>
      </c>
      <c r="O635" s="286">
        <v>0.54166666666666674</v>
      </c>
      <c r="P635" s="286">
        <v>0.5</v>
      </c>
      <c r="Q635" s="286">
        <v>0.25</v>
      </c>
      <c r="R635" s="286">
        <v>0.29166666666666663</v>
      </c>
      <c r="S635" s="286">
        <v>1.5833333333333335</v>
      </c>
      <c r="T635" s="286">
        <v>4.0416666666666661</v>
      </c>
      <c r="U635" s="287">
        <v>5.2566666666666659</v>
      </c>
      <c r="V635" s="276"/>
      <c r="W635" s="288"/>
      <c r="X635" s="289"/>
      <c r="Y635" s="290"/>
      <c r="Z635" s="290"/>
      <c r="AA635" s="290"/>
      <c r="AB635" s="291"/>
      <c r="AC635" s="289"/>
      <c r="AD635" s="290"/>
      <c r="AE635" s="290"/>
      <c r="AF635" s="291"/>
      <c r="AG635" s="292"/>
      <c r="AH635" s="290"/>
      <c r="AI635" s="290"/>
      <c r="AJ635" s="291"/>
      <c r="AK635" s="289"/>
      <c r="AL635" s="290"/>
      <c r="AM635" s="293"/>
      <c r="AN635" s="649" t="s">
        <v>8116</v>
      </c>
      <c r="AO635" s="607" t="str">
        <f t="shared" si="19"/>
        <v>해당없음</v>
      </c>
      <c r="AP635" s="179" t="str">
        <f>IF(AN635="해당없음","해당없음",INDEX($W$5:$AL$5, MATCH("◎", $W635:AL635,0)))</f>
        <v>해당없음</v>
      </c>
      <c r="AQ635" s="16" t="str">
        <f t="shared" si="18"/>
        <v>0인</v>
      </c>
      <c r="AR635" s="1" t="s">
        <v>2</v>
      </c>
    </row>
    <row r="636" spans="1:44" ht="27.6" customHeight="1" x14ac:dyDescent="0.3">
      <c r="A636" s="33">
        <v>631</v>
      </c>
      <c r="B636" s="270">
        <v>277</v>
      </c>
      <c r="D636" s="451"/>
      <c r="E636" s="1122"/>
      <c r="F636" s="1191"/>
      <c r="G636" s="1125" t="s">
        <v>895</v>
      </c>
      <c r="H636" s="1229"/>
      <c r="I636" s="230" t="s">
        <v>56</v>
      </c>
      <c r="J636" s="230" t="s">
        <v>183</v>
      </c>
      <c r="K636" s="294" t="s">
        <v>78</v>
      </c>
      <c r="L636" s="295">
        <v>6.208333333333333</v>
      </c>
      <c r="M636" s="274"/>
      <c r="N636" s="285">
        <v>3.6857142857142859</v>
      </c>
      <c r="O636" s="286">
        <v>0.8571428571428571</v>
      </c>
      <c r="P636" s="286">
        <v>0.2857142857142857</v>
      </c>
      <c r="Q636" s="286">
        <v>0</v>
      </c>
      <c r="R636" s="286">
        <v>0</v>
      </c>
      <c r="S636" s="286">
        <v>1.1428571428571428</v>
      </c>
      <c r="T636" s="286">
        <v>3.5714285714285716</v>
      </c>
      <c r="U636" s="287">
        <v>4.5600000000000005</v>
      </c>
      <c r="V636" s="276"/>
      <c r="W636" s="288"/>
      <c r="X636" s="289"/>
      <c r="Y636" s="290"/>
      <c r="Z636" s="290"/>
      <c r="AA636" s="290"/>
      <c r="AB636" s="291"/>
      <c r="AC636" s="289"/>
      <c r="AD636" s="290"/>
      <c r="AE636" s="290"/>
      <c r="AF636" s="291"/>
      <c r="AG636" s="292"/>
      <c r="AH636" s="290"/>
      <c r="AI636" s="290"/>
      <c r="AJ636" s="291"/>
      <c r="AK636" s="289"/>
      <c r="AL636" s="290"/>
      <c r="AM636" s="293"/>
      <c r="AN636" s="649" t="s">
        <v>8116</v>
      </c>
      <c r="AO636" s="607" t="str">
        <f t="shared" si="19"/>
        <v>해당없음</v>
      </c>
      <c r="AP636" s="179" t="str">
        <f>IF(AN636="해당없음","해당없음",INDEX($W$5:$AL$5, MATCH("◎", $W636:AL636,0)))</f>
        <v>해당없음</v>
      </c>
      <c r="AQ636" s="16" t="str">
        <f t="shared" si="18"/>
        <v>0인</v>
      </c>
      <c r="AR636" s="1" t="s">
        <v>2</v>
      </c>
    </row>
    <row r="637" spans="1:44" ht="27.6" customHeight="1" x14ac:dyDescent="0.3">
      <c r="A637" s="33">
        <v>632</v>
      </c>
      <c r="B637" s="270">
        <v>278</v>
      </c>
      <c r="D637" s="451"/>
      <c r="E637" s="1122"/>
      <c r="F637" s="1191"/>
      <c r="G637" s="1125" t="s">
        <v>896</v>
      </c>
      <c r="H637" s="720" t="s">
        <v>897</v>
      </c>
      <c r="I637" s="230" t="s">
        <v>56</v>
      </c>
      <c r="J637" s="230" t="s">
        <v>129</v>
      </c>
      <c r="K637" s="283">
        <v>6.833333333333333</v>
      </c>
      <c r="L637" s="284" t="s">
        <v>78</v>
      </c>
      <c r="M637" s="274"/>
      <c r="N637" s="285">
        <v>3.6857142857142859</v>
      </c>
      <c r="O637" s="286">
        <v>1.8571428571428572</v>
      </c>
      <c r="P637" s="286">
        <v>1.7142857142857142</v>
      </c>
      <c r="Q637" s="286">
        <v>0</v>
      </c>
      <c r="R637" s="286">
        <v>0</v>
      </c>
      <c r="S637" s="286">
        <v>3.5714285714285716</v>
      </c>
      <c r="T637" s="286">
        <v>3.4285714285714284</v>
      </c>
      <c r="U637" s="287">
        <v>4.9314285714285715</v>
      </c>
      <c r="V637" s="276"/>
      <c r="W637" s="288"/>
      <c r="X637" s="289"/>
      <c r="Y637" s="290"/>
      <c r="Z637" s="290"/>
      <c r="AA637" s="290"/>
      <c r="AB637" s="291"/>
      <c r="AC637" s="289"/>
      <c r="AD637" s="290"/>
      <c r="AE637" s="290"/>
      <c r="AF637" s="291"/>
      <c r="AG637" s="292"/>
      <c r="AH637" s="290"/>
      <c r="AI637" s="290"/>
      <c r="AJ637" s="291"/>
      <c r="AK637" s="289"/>
      <c r="AL637" s="290"/>
      <c r="AM637" s="293"/>
      <c r="AN637" s="649" t="s">
        <v>8116</v>
      </c>
      <c r="AO637" s="607" t="str">
        <f t="shared" si="19"/>
        <v>해당없음</v>
      </c>
      <c r="AP637" s="179" t="str">
        <f>IF(AN637="해당없음","해당없음",INDEX($W$5:$AL$5, MATCH("◎", $W637:AL637,0)))</f>
        <v>해당없음</v>
      </c>
      <c r="AQ637" s="16" t="str">
        <f t="shared" si="18"/>
        <v>0인</v>
      </c>
      <c r="AR637" s="1" t="s">
        <v>2</v>
      </c>
    </row>
    <row r="638" spans="1:44" ht="27.6" customHeight="1" x14ac:dyDescent="0.3">
      <c r="A638" s="33">
        <v>633</v>
      </c>
      <c r="B638" s="270">
        <v>279</v>
      </c>
      <c r="D638" s="451"/>
      <c r="E638" s="1122"/>
      <c r="F638" s="1191"/>
      <c r="G638" s="1125"/>
      <c r="H638" s="720" t="s">
        <v>898</v>
      </c>
      <c r="I638" s="230" t="s">
        <v>56</v>
      </c>
      <c r="J638" s="230" t="s">
        <v>129</v>
      </c>
      <c r="K638" s="283">
        <v>6.833333333333333</v>
      </c>
      <c r="L638" s="284" t="s">
        <v>78</v>
      </c>
      <c r="M638" s="274"/>
      <c r="N638" s="285">
        <v>3.4</v>
      </c>
      <c r="O638" s="286">
        <v>1.4285714285714286</v>
      </c>
      <c r="P638" s="286">
        <v>0.8571428571428571</v>
      </c>
      <c r="Q638" s="286">
        <v>0</v>
      </c>
      <c r="R638" s="286">
        <v>0</v>
      </c>
      <c r="S638" s="286">
        <v>2.2857142857142856</v>
      </c>
      <c r="T638" s="286">
        <v>3.2857142857142856</v>
      </c>
      <c r="U638" s="287">
        <v>4.4457142857142857</v>
      </c>
      <c r="V638" s="276"/>
      <c r="W638" s="288"/>
      <c r="X638" s="289"/>
      <c r="Y638" s="290"/>
      <c r="Z638" s="290"/>
      <c r="AA638" s="290"/>
      <c r="AB638" s="291"/>
      <c r="AC638" s="289"/>
      <c r="AD638" s="290"/>
      <c r="AE638" s="290"/>
      <c r="AF638" s="291"/>
      <c r="AG638" s="292"/>
      <c r="AH638" s="290"/>
      <c r="AI638" s="290"/>
      <c r="AJ638" s="291"/>
      <c r="AK638" s="289"/>
      <c r="AL638" s="290"/>
      <c r="AM638" s="293"/>
      <c r="AN638" s="649" t="s">
        <v>8116</v>
      </c>
      <c r="AO638" s="607" t="str">
        <f t="shared" si="19"/>
        <v>해당없음</v>
      </c>
      <c r="AP638" s="179" t="str">
        <f>IF(AN638="해당없음","해당없음",INDEX($W$5:$AL$5, MATCH("◎", $W638:AL638,0)))</f>
        <v>해당없음</v>
      </c>
      <c r="AQ638" s="16" t="str">
        <f t="shared" si="18"/>
        <v>0인</v>
      </c>
      <c r="AR638" s="1" t="s">
        <v>2</v>
      </c>
    </row>
    <row r="639" spans="1:44" ht="27.6" customHeight="1" x14ac:dyDescent="0.3">
      <c r="A639" s="33">
        <v>634</v>
      </c>
      <c r="B639" s="270">
        <v>280</v>
      </c>
      <c r="D639" s="451"/>
      <c r="E639" s="1122"/>
      <c r="F639" s="1191"/>
      <c r="G639" s="1125"/>
      <c r="H639" s="720" t="s">
        <v>899</v>
      </c>
      <c r="I639" s="230" t="s">
        <v>56</v>
      </c>
      <c r="J639" s="230" t="s">
        <v>129</v>
      </c>
      <c r="K639" s="283">
        <v>6.333333333333333</v>
      </c>
      <c r="L639" s="284" t="s">
        <v>78</v>
      </c>
      <c r="M639" s="274"/>
      <c r="N639" s="285">
        <v>3.2571428571428571</v>
      </c>
      <c r="O639" s="286">
        <v>1.8571428571428572</v>
      </c>
      <c r="P639" s="286">
        <v>0.7142857142857143</v>
      </c>
      <c r="Q639" s="286">
        <v>0</v>
      </c>
      <c r="R639" s="286">
        <v>0</v>
      </c>
      <c r="S639" s="286">
        <v>2.5714285714285716</v>
      </c>
      <c r="T639" s="286">
        <v>2.2857142857142856</v>
      </c>
      <c r="U639" s="287">
        <v>3.6457142857142859</v>
      </c>
      <c r="V639" s="276"/>
      <c r="W639" s="288"/>
      <c r="X639" s="289"/>
      <c r="Y639" s="290"/>
      <c r="Z639" s="290"/>
      <c r="AA639" s="290"/>
      <c r="AB639" s="291"/>
      <c r="AC639" s="289"/>
      <c r="AD639" s="290"/>
      <c r="AE639" s="290"/>
      <c r="AF639" s="291"/>
      <c r="AG639" s="292"/>
      <c r="AH639" s="290"/>
      <c r="AI639" s="290"/>
      <c r="AJ639" s="291"/>
      <c r="AK639" s="289"/>
      <c r="AL639" s="290"/>
      <c r="AM639" s="293"/>
      <c r="AN639" s="649" t="s">
        <v>8116</v>
      </c>
      <c r="AO639" s="607" t="str">
        <f t="shared" si="19"/>
        <v>해당없음</v>
      </c>
      <c r="AP639" s="179" t="str">
        <f>IF(AN639="해당없음","해당없음",INDEX($W$5:$AL$5, MATCH("◎", $W639:AL639,0)))</f>
        <v>해당없음</v>
      </c>
      <c r="AQ639" s="16" t="str">
        <f t="shared" si="18"/>
        <v>0인</v>
      </c>
      <c r="AR639" s="1" t="s">
        <v>2</v>
      </c>
    </row>
    <row r="640" spans="1:44" ht="27.6" customHeight="1" x14ac:dyDescent="0.3">
      <c r="A640" s="33">
        <v>635</v>
      </c>
      <c r="B640" s="270">
        <v>281</v>
      </c>
      <c r="D640" s="451"/>
      <c r="E640" s="1122"/>
      <c r="F640" s="1172"/>
      <c r="G640" s="1125"/>
      <c r="H640" s="720" t="s">
        <v>900</v>
      </c>
      <c r="I640" s="230" t="s">
        <v>56</v>
      </c>
      <c r="J640" s="230" t="s">
        <v>129</v>
      </c>
      <c r="K640" s="283">
        <v>6.833333333333333</v>
      </c>
      <c r="L640" s="284" t="s">
        <v>78</v>
      </c>
      <c r="M640" s="274"/>
      <c r="N640" s="285">
        <v>3.4</v>
      </c>
      <c r="O640" s="286">
        <v>1.4285714285714286</v>
      </c>
      <c r="P640" s="286">
        <v>0.5714285714285714</v>
      </c>
      <c r="Q640" s="286">
        <v>0</v>
      </c>
      <c r="R640" s="286">
        <v>0</v>
      </c>
      <c r="S640" s="286">
        <v>2</v>
      </c>
      <c r="T640" s="286">
        <v>2.2857142857142856</v>
      </c>
      <c r="U640" s="287">
        <v>3.5885714285714281</v>
      </c>
      <c r="V640" s="276"/>
      <c r="W640" s="288"/>
      <c r="X640" s="289"/>
      <c r="Y640" s="290"/>
      <c r="Z640" s="290"/>
      <c r="AA640" s="290"/>
      <c r="AB640" s="291"/>
      <c r="AC640" s="289"/>
      <c r="AD640" s="290"/>
      <c r="AE640" s="290"/>
      <c r="AF640" s="291"/>
      <c r="AG640" s="292"/>
      <c r="AH640" s="290"/>
      <c r="AI640" s="290"/>
      <c r="AJ640" s="291"/>
      <c r="AK640" s="289"/>
      <c r="AL640" s="290"/>
      <c r="AM640" s="293"/>
      <c r="AN640" s="649" t="s">
        <v>8116</v>
      </c>
      <c r="AO640" s="607" t="str">
        <f t="shared" si="19"/>
        <v>해당없음</v>
      </c>
      <c r="AP640" s="179" t="str">
        <f>IF(AN640="해당없음","해당없음",INDEX($W$5:$AL$5, MATCH("◎", $W640:AL640,0)))</f>
        <v>해당없음</v>
      </c>
      <c r="AQ640" s="16" t="str">
        <f t="shared" si="18"/>
        <v>0인</v>
      </c>
      <c r="AR640" s="1" t="s">
        <v>2</v>
      </c>
    </row>
    <row r="641" spans="1:44" ht="27.6" customHeight="1" x14ac:dyDescent="0.3">
      <c r="A641" s="33">
        <v>636</v>
      </c>
      <c r="B641" s="270">
        <v>282</v>
      </c>
      <c r="D641" s="451"/>
      <c r="E641" s="1122"/>
      <c r="F641" s="1111" t="s">
        <v>901</v>
      </c>
      <c r="G641" s="1125" t="s">
        <v>902</v>
      </c>
      <c r="H641" s="720" t="s">
        <v>903</v>
      </c>
      <c r="I641" s="230" t="s">
        <v>71</v>
      </c>
      <c r="J641" s="230" t="s">
        <v>221</v>
      </c>
      <c r="K641" s="283">
        <v>0.81298076923076923</v>
      </c>
      <c r="L641" s="295">
        <v>21.137499999999999</v>
      </c>
      <c r="M641" s="274"/>
      <c r="N641" s="285">
        <v>2.35</v>
      </c>
      <c r="O641" s="286">
        <v>2.5833333333333335</v>
      </c>
      <c r="P641" s="286">
        <v>1.7083333333333335</v>
      </c>
      <c r="Q641" s="286">
        <v>4.1666666666666664E-2</v>
      </c>
      <c r="R641" s="286">
        <v>4.1666666666666664E-2</v>
      </c>
      <c r="S641" s="286">
        <v>4.375</v>
      </c>
      <c r="T641" s="286">
        <v>2.5</v>
      </c>
      <c r="U641" s="287">
        <v>3.8149999999999999</v>
      </c>
      <c r="V641" s="276"/>
      <c r="W641" s="288"/>
      <c r="X641" s="289"/>
      <c r="Y641" s="290"/>
      <c r="Z641" s="290"/>
      <c r="AA641" s="290"/>
      <c r="AB641" s="291"/>
      <c r="AC641" s="289"/>
      <c r="AD641" s="290"/>
      <c r="AE641" s="290"/>
      <c r="AF641" s="291"/>
      <c r="AG641" s="292"/>
      <c r="AH641" s="290"/>
      <c r="AI641" s="290"/>
      <c r="AJ641" s="291"/>
      <c r="AK641" s="289"/>
      <c r="AL641" s="290"/>
      <c r="AM641" s="293"/>
      <c r="AN641" s="649" t="s">
        <v>8116</v>
      </c>
      <c r="AO641" s="607" t="str">
        <f t="shared" si="19"/>
        <v>해당없음</v>
      </c>
      <c r="AP641" s="179" t="str">
        <f>IF(AN641="해당없음","해당없음",INDEX($W$5:$AL$5, MATCH("◎", $W641:AL641,0)))</f>
        <v>해당없음</v>
      </c>
      <c r="AQ641" s="16" t="str">
        <f t="shared" si="18"/>
        <v>0인</v>
      </c>
      <c r="AR641" s="1" t="s">
        <v>2</v>
      </c>
    </row>
    <row r="642" spans="1:44" ht="27.6" customHeight="1" x14ac:dyDescent="0.3">
      <c r="A642" s="33">
        <v>637</v>
      </c>
      <c r="B642" s="270">
        <v>283</v>
      </c>
      <c r="D642" s="451"/>
      <c r="E642" s="1122"/>
      <c r="F642" s="1111"/>
      <c r="G642" s="1125"/>
      <c r="H642" s="720" t="s">
        <v>904</v>
      </c>
      <c r="I642" s="230" t="s">
        <v>56</v>
      </c>
      <c r="J642" s="230" t="s">
        <v>183</v>
      </c>
      <c r="K642" s="294" t="s">
        <v>78</v>
      </c>
      <c r="L642" s="295">
        <v>6.1000000000000005</v>
      </c>
      <c r="M642" s="274"/>
      <c r="N642" s="285">
        <v>3.0857142857142859</v>
      </c>
      <c r="O642" s="286">
        <v>2.5714285714285716</v>
      </c>
      <c r="P642" s="286">
        <v>0.2857142857142857</v>
      </c>
      <c r="Q642" s="286">
        <v>0</v>
      </c>
      <c r="R642" s="286">
        <v>0.2857142857142857</v>
      </c>
      <c r="S642" s="286">
        <v>3.1428571428571428</v>
      </c>
      <c r="T642" s="286">
        <v>2.7142857142857144</v>
      </c>
      <c r="U642" s="287">
        <v>4.0342857142857147</v>
      </c>
      <c r="V642" s="276"/>
      <c r="W642" s="288"/>
      <c r="X642" s="289"/>
      <c r="Y642" s="290"/>
      <c r="Z642" s="290"/>
      <c r="AA642" s="290"/>
      <c r="AB642" s="291"/>
      <c r="AC642" s="289"/>
      <c r="AD642" s="290"/>
      <c r="AE642" s="290"/>
      <c r="AF642" s="291"/>
      <c r="AG642" s="292"/>
      <c r="AH642" s="290"/>
      <c r="AI642" s="290"/>
      <c r="AJ642" s="291"/>
      <c r="AK642" s="289"/>
      <c r="AL642" s="290"/>
      <c r="AM642" s="293"/>
      <c r="AN642" s="649" t="s">
        <v>8116</v>
      </c>
      <c r="AO642" s="607" t="str">
        <f t="shared" si="19"/>
        <v>해당없음</v>
      </c>
      <c r="AP642" s="179" t="str">
        <f>IF(AN642="해당없음","해당없음",INDEX($W$5:$AL$5, MATCH("◎", $W642:AL642,0)))</f>
        <v>해당없음</v>
      </c>
      <c r="AQ642" s="16" t="str">
        <f t="shared" si="18"/>
        <v>0인</v>
      </c>
      <c r="AR642" s="1" t="s">
        <v>2</v>
      </c>
    </row>
    <row r="643" spans="1:44" ht="27.6" customHeight="1" x14ac:dyDescent="0.3">
      <c r="A643" s="33">
        <v>638</v>
      </c>
      <c r="B643" s="270">
        <v>284</v>
      </c>
      <c r="D643" s="451"/>
      <c r="E643" s="1122"/>
      <c r="F643" s="1111"/>
      <c r="G643" s="1125" t="s">
        <v>905</v>
      </c>
      <c r="H643" s="720" t="s">
        <v>906</v>
      </c>
      <c r="I643" s="230" t="s">
        <v>71</v>
      </c>
      <c r="J643" s="230" t="s">
        <v>176</v>
      </c>
      <c r="K643" s="283">
        <v>7</v>
      </c>
      <c r="L643" s="284" t="s">
        <v>78</v>
      </c>
      <c r="M643" s="274"/>
      <c r="N643" s="285">
        <v>2.9266666666666667</v>
      </c>
      <c r="O643" s="286">
        <v>6.6666666666666666E-2</v>
      </c>
      <c r="P643" s="286">
        <v>0.26666666666666666</v>
      </c>
      <c r="Q643" s="286">
        <v>0.86666666666666659</v>
      </c>
      <c r="R643" s="286">
        <v>6.6666666666666666E-2</v>
      </c>
      <c r="S643" s="286">
        <v>1.2666666666666666</v>
      </c>
      <c r="T643" s="286">
        <v>2.6</v>
      </c>
      <c r="U643" s="287">
        <v>3.504</v>
      </c>
      <c r="V643" s="276"/>
      <c r="W643" s="288"/>
      <c r="X643" s="289"/>
      <c r="Y643" s="290"/>
      <c r="Z643" s="290"/>
      <c r="AA643" s="290"/>
      <c r="AB643" s="291"/>
      <c r="AC643" s="289"/>
      <c r="AD643" s="290"/>
      <c r="AE643" s="290"/>
      <c r="AF643" s="291"/>
      <c r="AG643" s="292"/>
      <c r="AH643" s="290"/>
      <c r="AI643" s="290"/>
      <c r="AJ643" s="291"/>
      <c r="AK643" s="289"/>
      <c r="AL643" s="290"/>
      <c r="AM643" s="293"/>
      <c r="AN643" s="649" t="s">
        <v>8116</v>
      </c>
      <c r="AO643" s="607" t="str">
        <f t="shared" si="19"/>
        <v>해당없음</v>
      </c>
      <c r="AP643" s="179" t="str">
        <f>IF(AN643="해당없음","해당없음",INDEX($W$5:$AL$5, MATCH("◎", $W643:AL643,0)))</f>
        <v>해당없음</v>
      </c>
      <c r="AQ643" s="16" t="str">
        <f t="shared" si="18"/>
        <v>0인</v>
      </c>
      <c r="AR643" s="1" t="s">
        <v>2</v>
      </c>
    </row>
    <row r="644" spans="1:44" ht="27.6" customHeight="1" x14ac:dyDescent="0.3">
      <c r="A644" s="33">
        <v>639</v>
      </c>
      <c r="B644" s="270">
        <v>285</v>
      </c>
      <c r="D644" s="451"/>
      <c r="E644" s="1122"/>
      <c r="F644" s="1111"/>
      <c r="G644" s="1125"/>
      <c r="H644" s="720" t="s">
        <v>907</v>
      </c>
      <c r="I644" s="230" t="s">
        <v>126</v>
      </c>
      <c r="J644" s="230" t="s">
        <v>259</v>
      </c>
      <c r="K644" s="283">
        <v>2.8253968253968251</v>
      </c>
      <c r="L644" s="295">
        <v>12.714285714285714</v>
      </c>
      <c r="M644" s="274"/>
      <c r="N644" s="285">
        <v>2.2600000000000002</v>
      </c>
      <c r="O644" s="286">
        <v>0.26666666666666666</v>
      </c>
      <c r="P644" s="286">
        <v>0.66666666666666663</v>
      </c>
      <c r="Q644" s="286">
        <v>1.2666666666666666</v>
      </c>
      <c r="R644" s="286">
        <v>6.6666666666666666E-2</v>
      </c>
      <c r="S644" s="286">
        <v>2.2666666666666666</v>
      </c>
      <c r="T644" s="286">
        <v>2.333333333333333</v>
      </c>
      <c r="U644" s="287">
        <v>3.2240000000000002</v>
      </c>
      <c r="V644" s="276"/>
      <c r="W644" s="288"/>
      <c r="X644" s="289"/>
      <c r="Y644" s="290"/>
      <c r="Z644" s="290"/>
      <c r="AA644" s="290"/>
      <c r="AB644" s="291"/>
      <c r="AC644" s="289"/>
      <c r="AD644" s="290"/>
      <c r="AE644" s="290"/>
      <c r="AF644" s="291"/>
      <c r="AG644" s="292"/>
      <c r="AH644" s="290"/>
      <c r="AI644" s="290"/>
      <c r="AJ644" s="291"/>
      <c r="AK644" s="289"/>
      <c r="AL644" s="290"/>
      <c r="AM644" s="293"/>
      <c r="AN644" s="649" t="s">
        <v>8116</v>
      </c>
      <c r="AO644" s="607" t="str">
        <f t="shared" si="19"/>
        <v>해당없음</v>
      </c>
      <c r="AP644" s="179" t="str">
        <f>IF(AN644="해당없음","해당없음",INDEX($W$5:$AL$5, MATCH("◎", $W644:AL644,0)))</f>
        <v>해당없음</v>
      </c>
      <c r="AQ644" s="16" t="str">
        <f t="shared" si="18"/>
        <v>0인</v>
      </c>
      <c r="AR644" s="1" t="s">
        <v>2</v>
      </c>
    </row>
    <row r="645" spans="1:44" ht="27.6" customHeight="1" x14ac:dyDescent="0.3">
      <c r="A645" s="33">
        <v>640</v>
      </c>
      <c r="B645" s="270">
        <v>286</v>
      </c>
      <c r="D645" s="451"/>
      <c r="E645" s="1122"/>
      <c r="F645" s="1111"/>
      <c r="G645" s="1125"/>
      <c r="H645" s="720" t="s">
        <v>908</v>
      </c>
      <c r="I645" s="230" t="s">
        <v>71</v>
      </c>
      <c r="J645" s="230" t="s">
        <v>221</v>
      </c>
      <c r="K645" s="283">
        <v>2.6370192307692308</v>
      </c>
      <c r="L645" s="295">
        <v>68.5625</v>
      </c>
      <c r="M645" s="274"/>
      <c r="N645" s="285">
        <v>1.3</v>
      </c>
      <c r="O645" s="286">
        <v>0</v>
      </c>
      <c r="P645" s="286">
        <v>0</v>
      </c>
      <c r="Q645" s="286">
        <v>3</v>
      </c>
      <c r="R645" s="286">
        <v>0</v>
      </c>
      <c r="S645" s="286">
        <v>3</v>
      </c>
      <c r="T645" s="286">
        <v>3</v>
      </c>
      <c r="U645" s="287">
        <v>3.52</v>
      </c>
      <c r="V645" s="276"/>
      <c r="W645" s="288"/>
      <c r="X645" s="289"/>
      <c r="Y645" s="290"/>
      <c r="Z645" s="290"/>
      <c r="AA645" s="290"/>
      <c r="AB645" s="291"/>
      <c r="AC645" s="289"/>
      <c r="AD645" s="290"/>
      <c r="AE645" s="290"/>
      <c r="AF645" s="291"/>
      <c r="AG645" s="292"/>
      <c r="AH645" s="290"/>
      <c r="AI645" s="290"/>
      <c r="AJ645" s="291"/>
      <c r="AK645" s="289"/>
      <c r="AL645" s="290"/>
      <c r="AM645" s="293"/>
      <c r="AN645" s="649" t="s">
        <v>8116</v>
      </c>
      <c r="AO645" s="607" t="str">
        <f t="shared" si="19"/>
        <v>해당없음</v>
      </c>
      <c r="AP645" s="179" t="str">
        <f>IF(AN645="해당없음","해당없음",INDEX($W$5:$AL$5, MATCH("◎", $W645:AL645,0)))</f>
        <v>해당없음</v>
      </c>
      <c r="AQ645" s="16" t="str">
        <f t="shared" si="18"/>
        <v>0인</v>
      </c>
      <c r="AR645" s="1" t="s">
        <v>2</v>
      </c>
    </row>
    <row r="646" spans="1:44" ht="27.6" customHeight="1" x14ac:dyDescent="0.3">
      <c r="A646" s="33">
        <v>641</v>
      </c>
      <c r="B646" s="270">
        <v>287</v>
      </c>
      <c r="D646" s="451"/>
      <c r="E646" s="1122"/>
      <c r="F646" s="1111"/>
      <c r="G646" s="1125"/>
      <c r="H646" s="720" t="s">
        <v>909</v>
      </c>
      <c r="I646" s="230" t="s">
        <v>71</v>
      </c>
      <c r="J646" s="230" t="s">
        <v>221</v>
      </c>
      <c r="K646" s="283">
        <v>0.44505494505494508</v>
      </c>
      <c r="L646" s="295">
        <v>11.571428571428571</v>
      </c>
      <c r="M646" s="274"/>
      <c r="N646" s="285">
        <v>2.0458333333333334</v>
      </c>
      <c r="O646" s="286">
        <v>0.66666666666666663</v>
      </c>
      <c r="P646" s="286">
        <v>0.79166666666666663</v>
      </c>
      <c r="Q646" s="286">
        <v>0.91666666666666663</v>
      </c>
      <c r="R646" s="286">
        <v>8.3333333333333329E-2</v>
      </c>
      <c r="S646" s="286">
        <v>2.4583333333333335</v>
      </c>
      <c r="T646" s="286">
        <v>2.5</v>
      </c>
      <c r="U646" s="287">
        <v>3.31</v>
      </c>
      <c r="V646" s="276"/>
      <c r="W646" s="288"/>
      <c r="X646" s="289"/>
      <c r="Y646" s="290"/>
      <c r="Z646" s="290"/>
      <c r="AA646" s="290"/>
      <c r="AB646" s="291"/>
      <c r="AC646" s="289"/>
      <c r="AD646" s="290"/>
      <c r="AE646" s="290"/>
      <c r="AF646" s="291"/>
      <c r="AG646" s="292"/>
      <c r="AH646" s="290"/>
      <c r="AI646" s="290"/>
      <c r="AJ646" s="291"/>
      <c r="AK646" s="289"/>
      <c r="AL646" s="290"/>
      <c r="AM646" s="293"/>
      <c r="AN646" s="649" t="s">
        <v>8116</v>
      </c>
      <c r="AO646" s="607" t="str">
        <f t="shared" si="19"/>
        <v>해당없음</v>
      </c>
      <c r="AP646" s="179" t="str">
        <f>IF(AN646="해당없음","해당없음",INDEX($W$5:$AL$5, MATCH("◎", $W646:AL646,0)))</f>
        <v>해당없음</v>
      </c>
      <c r="AQ646" s="16" t="str">
        <f t="shared" ref="AQ646:AQ709" si="20">IF(COUNTIF(W646:AL646,"◎")=1,"1인",COUNTIF(W646:AL646,"◎")&amp;"인")</f>
        <v>0인</v>
      </c>
      <c r="AR646" s="1" t="s">
        <v>2</v>
      </c>
    </row>
    <row r="647" spans="1:44" ht="27.6" customHeight="1" x14ac:dyDescent="0.3">
      <c r="A647" s="33">
        <v>642</v>
      </c>
      <c r="B647" s="270">
        <v>288</v>
      </c>
      <c r="D647" s="451"/>
      <c r="E647" s="1122"/>
      <c r="F647" s="1111"/>
      <c r="G647" s="1125"/>
      <c r="H647" s="720" t="s">
        <v>910</v>
      </c>
      <c r="I647" s="230" t="s">
        <v>71</v>
      </c>
      <c r="J647" s="230" t="s">
        <v>221</v>
      </c>
      <c r="K647" s="283">
        <v>0.68956043956043955</v>
      </c>
      <c r="L647" s="295">
        <v>17.928571428571427</v>
      </c>
      <c r="M647" s="274"/>
      <c r="N647" s="285">
        <v>2.3458333333333332</v>
      </c>
      <c r="O647" s="286">
        <v>2.375</v>
      </c>
      <c r="P647" s="286">
        <v>1.3333333333333333</v>
      </c>
      <c r="Q647" s="286">
        <v>4.1666666666666664E-2</v>
      </c>
      <c r="R647" s="286">
        <v>4.1666666666666664E-2</v>
      </c>
      <c r="S647" s="286">
        <v>3.7916666666666665</v>
      </c>
      <c r="T647" s="286">
        <v>2.5</v>
      </c>
      <c r="U647" s="287">
        <v>3.6966666666666663</v>
      </c>
      <c r="V647" s="276"/>
      <c r="W647" s="288"/>
      <c r="X647" s="289"/>
      <c r="Y647" s="290"/>
      <c r="Z647" s="290"/>
      <c r="AA647" s="290"/>
      <c r="AB647" s="291"/>
      <c r="AC647" s="289"/>
      <c r="AD647" s="290"/>
      <c r="AE647" s="290"/>
      <c r="AF647" s="291"/>
      <c r="AG647" s="292"/>
      <c r="AH647" s="290"/>
      <c r="AI647" s="290"/>
      <c r="AJ647" s="291"/>
      <c r="AK647" s="289"/>
      <c r="AL647" s="290"/>
      <c r="AM647" s="293"/>
      <c r="AN647" s="649" t="s">
        <v>8116</v>
      </c>
      <c r="AO647" s="607" t="str">
        <f t="shared" ref="AO647:AO710" si="21">IF(AN647="해당없음","해당없음",_xlfn.TEXTJOIN(",",TRUE,AP647:AP647))</f>
        <v>해당없음</v>
      </c>
      <c r="AP647" s="179" t="str">
        <f>IF(AN647="해당없음","해당없음",INDEX($W$5:$AL$5, MATCH("◎", $W647:AL647,0)))</f>
        <v>해당없음</v>
      </c>
      <c r="AQ647" s="16" t="str">
        <f t="shared" si="20"/>
        <v>0인</v>
      </c>
      <c r="AR647" s="1" t="s">
        <v>2</v>
      </c>
    </row>
    <row r="648" spans="1:44" ht="27.6" customHeight="1" x14ac:dyDescent="0.3">
      <c r="A648" s="33">
        <v>643</v>
      </c>
      <c r="B648" s="270">
        <v>289</v>
      </c>
      <c r="D648" s="451"/>
      <c r="E648" s="1122"/>
      <c r="F648" s="1111"/>
      <c r="G648" s="1125"/>
      <c r="H648" s="720" t="s">
        <v>911</v>
      </c>
      <c r="I648" s="230" t="s">
        <v>56</v>
      </c>
      <c r="J648" s="230" t="s">
        <v>183</v>
      </c>
      <c r="K648" s="294" t="s">
        <v>78</v>
      </c>
      <c r="L648" s="295">
        <v>3.5</v>
      </c>
      <c r="M648" s="274"/>
      <c r="N648" s="285">
        <v>3.2285714285714286</v>
      </c>
      <c r="O648" s="286">
        <v>1.2857142857142858</v>
      </c>
      <c r="P648" s="286">
        <v>0.7142857142857143</v>
      </c>
      <c r="Q648" s="286">
        <v>0</v>
      </c>
      <c r="R648" s="286">
        <v>0.2857142857142857</v>
      </c>
      <c r="S648" s="286">
        <v>2.2857142857142856</v>
      </c>
      <c r="T648" s="286">
        <v>2.8571428571428572</v>
      </c>
      <c r="U648" s="287">
        <v>4.0342857142857138</v>
      </c>
      <c r="V648" s="276"/>
      <c r="W648" s="288"/>
      <c r="X648" s="289"/>
      <c r="Y648" s="290"/>
      <c r="Z648" s="290"/>
      <c r="AA648" s="290"/>
      <c r="AB648" s="291"/>
      <c r="AC648" s="289"/>
      <c r="AD648" s="290"/>
      <c r="AE648" s="290"/>
      <c r="AF648" s="291"/>
      <c r="AG648" s="292"/>
      <c r="AH648" s="290"/>
      <c r="AI648" s="290"/>
      <c r="AJ648" s="291"/>
      <c r="AK648" s="289"/>
      <c r="AL648" s="290"/>
      <c r="AM648" s="293"/>
      <c r="AN648" s="649" t="s">
        <v>8116</v>
      </c>
      <c r="AO648" s="607" t="str">
        <f t="shared" si="21"/>
        <v>해당없음</v>
      </c>
      <c r="AP648" s="179" t="str">
        <f>IF(AN648="해당없음","해당없음",INDEX($W$5:$AL$5, MATCH("◎", $W648:AL648,0)))</f>
        <v>해당없음</v>
      </c>
      <c r="AQ648" s="16" t="str">
        <f t="shared" si="20"/>
        <v>0인</v>
      </c>
      <c r="AR648" s="1" t="s">
        <v>2</v>
      </c>
    </row>
    <row r="649" spans="1:44" ht="27.6" customHeight="1" x14ac:dyDescent="0.3">
      <c r="A649" s="33">
        <v>644</v>
      </c>
      <c r="B649" s="270">
        <v>290</v>
      </c>
      <c r="D649" s="451"/>
      <c r="E649" s="1122"/>
      <c r="F649" s="1111"/>
      <c r="G649" s="1125"/>
      <c r="H649" s="720" t="s">
        <v>912</v>
      </c>
      <c r="I649" s="230" t="s">
        <v>56</v>
      </c>
      <c r="J649" s="230" t="s">
        <v>183</v>
      </c>
      <c r="K649" s="294" t="s">
        <v>78</v>
      </c>
      <c r="L649" s="295">
        <v>5.833333333333333</v>
      </c>
      <c r="M649" s="274"/>
      <c r="N649" s="285">
        <v>2.9428571428571431</v>
      </c>
      <c r="O649" s="286">
        <v>2.5714285714285716</v>
      </c>
      <c r="P649" s="286">
        <v>0.2857142857142857</v>
      </c>
      <c r="Q649" s="286">
        <v>0</v>
      </c>
      <c r="R649" s="286">
        <v>0.2857142857142857</v>
      </c>
      <c r="S649" s="286">
        <v>3.1428571428571428</v>
      </c>
      <c r="T649" s="286">
        <v>2.8571428571428572</v>
      </c>
      <c r="U649" s="287">
        <v>4.0914285714285716</v>
      </c>
      <c r="V649" s="276"/>
      <c r="W649" s="288"/>
      <c r="X649" s="289"/>
      <c r="Y649" s="290"/>
      <c r="Z649" s="290"/>
      <c r="AA649" s="290"/>
      <c r="AB649" s="291"/>
      <c r="AC649" s="289"/>
      <c r="AD649" s="290"/>
      <c r="AE649" s="290"/>
      <c r="AF649" s="291"/>
      <c r="AG649" s="292"/>
      <c r="AH649" s="290"/>
      <c r="AI649" s="290"/>
      <c r="AJ649" s="291"/>
      <c r="AK649" s="289"/>
      <c r="AL649" s="290"/>
      <c r="AM649" s="293"/>
      <c r="AN649" s="649" t="s">
        <v>8116</v>
      </c>
      <c r="AO649" s="607" t="str">
        <f t="shared" si="21"/>
        <v>해당없음</v>
      </c>
      <c r="AP649" s="179" t="str">
        <f>IF(AN649="해당없음","해당없음",INDEX($W$5:$AL$5, MATCH("◎", $W649:AL649,0)))</f>
        <v>해당없음</v>
      </c>
      <c r="AQ649" s="16" t="str">
        <f t="shared" si="20"/>
        <v>0인</v>
      </c>
      <c r="AR649" s="1" t="s">
        <v>2</v>
      </c>
    </row>
    <row r="650" spans="1:44" ht="27.6" customHeight="1" x14ac:dyDescent="0.3">
      <c r="A650" s="33">
        <v>645</v>
      </c>
      <c r="B650" s="270">
        <v>291</v>
      </c>
      <c r="D650" s="451"/>
      <c r="E650" s="1122"/>
      <c r="F650" s="1111"/>
      <c r="G650" s="1125"/>
      <c r="H650" s="720" t="s">
        <v>913</v>
      </c>
      <c r="I650" s="230" t="s">
        <v>56</v>
      </c>
      <c r="J650" s="230" t="s">
        <v>183</v>
      </c>
      <c r="K650" s="294" t="s">
        <v>78</v>
      </c>
      <c r="L650" s="295">
        <v>2.9166666666666665</v>
      </c>
      <c r="M650" s="274"/>
      <c r="N650" s="285">
        <v>2.5142857142857147</v>
      </c>
      <c r="O650" s="286">
        <v>0.42857142857142855</v>
      </c>
      <c r="P650" s="286">
        <v>0.2857142857142857</v>
      </c>
      <c r="Q650" s="286">
        <v>0</v>
      </c>
      <c r="R650" s="286">
        <v>0.2857142857142857</v>
      </c>
      <c r="S650" s="286">
        <v>1</v>
      </c>
      <c r="T650" s="286">
        <v>2.8571428571428572</v>
      </c>
      <c r="U650" s="287">
        <v>3.4914285714285711</v>
      </c>
      <c r="V650" s="276"/>
      <c r="W650" s="288"/>
      <c r="X650" s="289"/>
      <c r="Y650" s="290"/>
      <c r="Z650" s="290"/>
      <c r="AA650" s="290"/>
      <c r="AB650" s="291"/>
      <c r="AC650" s="289"/>
      <c r="AD650" s="290"/>
      <c r="AE650" s="290"/>
      <c r="AF650" s="291"/>
      <c r="AG650" s="292"/>
      <c r="AH650" s="290"/>
      <c r="AI650" s="290"/>
      <c r="AJ650" s="291"/>
      <c r="AK650" s="289"/>
      <c r="AL650" s="290"/>
      <c r="AM650" s="293"/>
      <c r="AN650" s="649" t="s">
        <v>8116</v>
      </c>
      <c r="AO650" s="607" t="str">
        <f t="shared" si="21"/>
        <v>해당없음</v>
      </c>
      <c r="AP650" s="179" t="str">
        <f>IF(AN650="해당없음","해당없음",INDEX($W$5:$AL$5, MATCH("◎", $W650:AL650,0)))</f>
        <v>해당없음</v>
      </c>
      <c r="AQ650" s="16" t="str">
        <f t="shared" si="20"/>
        <v>0인</v>
      </c>
      <c r="AR650" s="1" t="s">
        <v>2</v>
      </c>
    </row>
    <row r="651" spans="1:44" ht="27.6" customHeight="1" x14ac:dyDescent="0.3">
      <c r="A651" s="33">
        <v>646</v>
      </c>
      <c r="B651" s="270">
        <v>292</v>
      </c>
      <c r="D651" s="451"/>
      <c r="E651" s="1122"/>
      <c r="F651" s="1111"/>
      <c r="G651" s="1125" t="s">
        <v>212</v>
      </c>
      <c r="H651" s="720" t="s">
        <v>914</v>
      </c>
      <c r="I651" s="230" t="s">
        <v>56</v>
      </c>
      <c r="J651" s="230" t="s">
        <v>183</v>
      </c>
      <c r="K651" s="294" t="s">
        <v>78</v>
      </c>
      <c r="L651" s="295">
        <v>9.7916666666666661</v>
      </c>
      <c r="M651" s="274"/>
      <c r="N651" s="285">
        <v>3.0857142857142859</v>
      </c>
      <c r="O651" s="286">
        <v>1.7142857142857142</v>
      </c>
      <c r="P651" s="286">
        <v>1</v>
      </c>
      <c r="Q651" s="286">
        <v>0</v>
      </c>
      <c r="R651" s="286">
        <v>0</v>
      </c>
      <c r="S651" s="286">
        <v>2.7142857142857144</v>
      </c>
      <c r="T651" s="286">
        <v>2.7142857142857144</v>
      </c>
      <c r="U651" s="287">
        <v>3.9485714285714293</v>
      </c>
      <c r="V651" s="276"/>
      <c r="W651" s="288"/>
      <c r="X651" s="289"/>
      <c r="Y651" s="290"/>
      <c r="Z651" s="290"/>
      <c r="AA651" s="290"/>
      <c r="AB651" s="291"/>
      <c r="AC651" s="289"/>
      <c r="AD651" s="290"/>
      <c r="AE651" s="290"/>
      <c r="AF651" s="291"/>
      <c r="AG651" s="292"/>
      <c r="AH651" s="290"/>
      <c r="AI651" s="290"/>
      <c r="AJ651" s="291"/>
      <c r="AK651" s="289"/>
      <c r="AL651" s="290"/>
      <c r="AM651" s="293"/>
      <c r="AN651" s="649" t="s">
        <v>8116</v>
      </c>
      <c r="AO651" s="607" t="str">
        <f t="shared" si="21"/>
        <v>해당없음</v>
      </c>
      <c r="AP651" s="179" t="str">
        <f>IF(AN651="해당없음","해당없음",INDEX($W$5:$AL$5, MATCH("◎", $W651:AL651,0)))</f>
        <v>해당없음</v>
      </c>
      <c r="AQ651" s="16" t="str">
        <f t="shared" si="20"/>
        <v>0인</v>
      </c>
      <c r="AR651" s="1" t="s">
        <v>2</v>
      </c>
    </row>
    <row r="652" spans="1:44" ht="27.6" customHeight="1" x14ac:dyDescent="0.3">
      <c r="A652" s="33">
        <v>647</v>
      </c>
      <c r="B652" s="270">
        <v>293</v>
      </c>
      <c r="D652" s="451"/>
      <c r="E652" s="1122"/>
      <c r="F652" s="1111"/>
      <c r="G652" s="1125"/>
      <c r="H652" s="720" t="s">
        <v>915</v>
      </c>
      <c r="I652" s="230" t="s">
        <v>56</v>
      </c>
      <c r="J652" s="230" t="s">
        <v>183</v>
      </c>
      <c r="K652" s="294" t="s">
        <v>78</v>
      </c>
      <c r="L652" s="295">
        <v>3.5</v>
      </c>
      <c r="M652" s="274"/>
      <c r="N652" s="285">
        <v>2.9428571428571431</v>
      </c>
      <c r="O652" s="286">
        <v>1.7142857142857142</v>
      </c>
      <c r="P652" s="286">
        <v>1.5714285714285714</v>
      </c>
      <c r="Q652" s="286">
        <v>0</v>
      </c>
      <c r="R652" s="286">
        <v>0.2857142857142857</v>
      </c>
      <c r="S652" s="286">
        <v>3.5714285714285716</v>
      </c>
      <c r="T652" s="286">
        <v>2.5714285714285716</v>
      </c>
      <c r="U652" s="287">
        <v>3.9485714285714288</v>
      </c>
      <c r="V652" s="276"/>
      <c r="W652" s="288"/>
      <c r="X652" s="289"/>
      <c r="Y652" s="290"/>
      <c r="Z652" s="290"/>
      <c r="AA652" s="290"/>
      <c r="AB652" s="291"/>
      <c r="AC652" s="289"/>
      <c r="AD652" s="290"/>
      <c r="AE652" s="290"/>
      <c r="AF652" s="291"/>
      <c r="AG652" s="292"/>
      <c r="AH652" s="290"/>
      <c r="AI652" s="290"/>
      <c r="AJ652" s="291"/>
      <c r="AK652" s="289"/>
      <c r="AL652" s="290"/>
      <c r="AM652" s="293"/>
      <c r="AN652" s="649" t="s">
        <v>8116</v>
      </c>
      <c r="AO652" s="607" t="str">
        <f t="shared" si="21"/>
        <v>해당없음</v>
      </c>
      <c r="AP652" s="179" t="str">
        <f>IF(AN652="해당없음","해당없음",INDEX($W$5:$AL$5, MATCH("◎", $W652:AL652,0)))</f>
        <v>해당없음</v>
      </c>
      <c r="AQ652" s="16" t="str">
        <f t="shared" si="20"/>
        <v>0인</v>
      </c>
      <c r="AR652" s="1" t="s">
        <v>2</v>
      </c>
    </row>
    <row r="653" spans="1:44" ht="27.6" customHeight="1" x14ac:dyDescent="0.3">
      <c r="A653" s="33">
        <v>648</v>
      </c>
      <c r="B653" s="270">
        <v>294</v>
      </c>
      <c r="D653" s="451"/>
      <c r="E653" s="1122"/>
      <c r="F653" s="1111"/>
      <c r="G653" s="1125"/>
      <c r="H653" s="720" t="s">
        <v>916</v>
      </c>
      <c r="I653" s="230" t="s">
        <v>56</v>
      </c>
      <c r="J653" s="230" t="s">
        <v>183</v>
      </c>
      <c r="K653" s="294" t="s">
        <v>78</v>
      </c>
      <c r="L653" s="295">
        <v>3.8333333333333335</v>
      </c>
      <c r="M653" s="274"/>
      <c r="N653" s="285">
        <v>3.0857142857142859</v>
      </c>
      <c r="O653" s="286">
        <v>0.42857142857142855</v>
      </c>
      <c r="P653" s="286">
        <v>0.2857142857142857</v>
      </c>
      <c r="Q653" s="286">
        <v>0</v>
      </c>
      <c r="R653" s="286">
        <v>0.2857142857142857</v>
      </c>
      <c r="S653" s="286">
        <v>1</v>
      </c>
      <c r="T653" s="286">
        <v>2.5714285714285716</v>
      </c>
      <c r="U653" s="287">
        <v>3.491428571428572</v>
      </c>
      <c r="V653" s="276"/>
      <c r="W653" s="288"/>
      <c r="X653" s="289"/>
      <c r="Y653" s="290"/>
      <c r="Z653" s="290"/>
      <c r="AA653" s="290"/>
      <c r="AB653" s="291"/>
      <c r="AC653" s="289"/>
      <c r="AD653" s="290"/>
      <c r="AE653" s="290"/>
      <c r="AF653" s="291"/>
      <c r="AG653" s="292"/>
      <c r="AH653" s="290"/>
      <c r="AI653" s="290"/>
      <c r="AJ653" s="291"/>
      <c r="AK653" s="289"/>
      <c r="AL653" s="290"/>
      <c r="AM653" s="293"/>
      <c r="AN653" s="649" t="s">
        <v>8116</v>
      </c>
      <c r="AO653" s="607" t="str">
        <f t="shared" si="21"/>
        <v>해당없음</v>
      </c>
      <c r="AP653" s="179" t="str">
        <f>IF(AN653="해당없음","해당없음",INDEX($W$5:$AL$5, MATCH("◎", $W653:AL653,0)))</f>
        <v>해당없음</v>
      </c>
      <c r="AQ653" s="16" t="str">
        <f t="shared" si="20"/>
        <v>0인</v>
      </c>
      <c r="AR653" s="1" t="s">
        <v>2</v>
      </c>
    </row>
    <row r="654" spans="1:44" ht="27.6" customHeight="1" x14ac:dyDescent="0.3">
      <c r="A654" s="33">
        <v>649</v>
      </c>
      <c r="B654" s="270">
        <v>295</v>
      </c>
      <c r="D654" s="451"/>
      <c r="E654" s="1122"/>
      <c r="F654" s="1111"/>
      <c r="G654" s="1125"/>
      <c r="H654" s="720" t="s">
        <v>917</v>
      </c>
      <c r="I654" s="230" t="s">
        <v>56</v>
      </c>
      <c r="J654" s="230" t="s">
        <v>183</v>
      </c>
      <c r="K654" s="294" t="s">
        <v>78</v>
      </c>
      <c r="L654" s="295">
        <v>3.2777777777777781</v>
      </c>
      <c r="M654" s="274"/>
      <c r="N654" s="285">
        <v>2.9428571428571431</v>
      </c>
      <c r="O654" s="286">
        <v>1.2857142857142858</v>
      </c>
      <c r="P654" s="286">
        <v>0</v>
      </c>
      <c r="Q654" s="286">
        <v>0</v>
      </c>
      <c r="R654" s="286">
        <v>0.14285714285714285</v>
      </c>
      <c r="S654" s="286">
        <v>1.4285714285714286</v>
      </c>
      <c r="T654" s="286">
        <v>2.7142857142857144</v>
      </c>
      <c r="U654" s="287">
        <v>3.6342857142857148</v>
      </c>
      <c r="V654" s="276"/>
      <c r="W654" s="288"/>
      <c r="X654" s="289"/>
      <c r="Y654" s="290"/>
      <c r="Z654" s="290"/>
      <c r="AA654" s="290"/>
      <c r="AB654" s="291"/>
      <c r="AC654" s="289"/>
      <c r="AD654" s="290"/>
      <c r="AE654" s="290"/>
      <c r="AF654" s="291"/>
      <c r="AG654" s="292"/>
      <c r="AH654" s="290"/>
      <c r="AI654" s="290"/>
      <c r="AJ654" s="291"/>
      <c r="AK654" s="289"/>
      <c r="AL654" s="290"/>
      <c r="AM654" s="293"/>
      <c r="AN654" s="649" t="s">
        <v>8116</v>
      </c>
      <c r="AO654" s="607" t="str">
        <f t="shared" si="21"/>
        <v>해당없음</v>
      </c>
      <c r="AP654" s="179" t="str">
        <f>IF(AN654="해당없음","해당없음",INDEX($W$5:$AL$5, MATCH("◎", $W654:AL654,0)))</f>
        <v>해당없음</v>
      </c>
      <c r="AQ654" s="16" t="str">
        <f t="shared" si="20"/>
        <v>0인</v>
      </c>
      <c r="AR654" s="1" t="s">
        <v>2</v>
      </c>
    </row>
    <row r="655" spans="1:44" ht="27.6" customHeight="1" x14ac:dyDescent="0.3">
      <c r="A655" s="33">
        <v>650</v>
      </c>
      <c r="B655" s="270">
        <v>296</v>
      </c>
      <c r="D655" s="451"/>
      <c r="E655" s="1122"/>
      <c r="F655" s="1111"/>
      <c r="G655" s="1125" t="s">
        <v>918</v>
      </c>
      <c r="H655" s="720" t="s">
        <v>919</v>
      </c>
      <c r="I655" s="230" t="s">
        <v>71</v>
      </c>
      <c r="J655" s="230" t="s">
        <v>221</v>
      </c>
      <c r="K655" s="283">
        <v>0.25961538461538464</v>
      </c>
      <c r="L655" s="295">
        <v>6.75</v>
      </c>
      <c r="M655" s="274"/>
      <c r="N655" s="285">
        <v>2.1791666666666667</v>
      </c>
      <c r="O655" s="286">
        <v>0.41666666666666663</v>
      </c>
      <c r="P655" s="286">
        <v>0.125</v>
      </c>
      <c r="Q655" s="286">
        <v>4.1666666666666664E-2</v>
      </c>
      <c r="R655" s="286">
        <v>4.1666666666666664E-2</v>
      </c>
      <c r="S655" s="286">
        <v>0.625</v>
      </c>
      <c r="T655" s="286">
        <v>2.625</v>
      </c>
      <c r="U655" s="287">
        <v>3.0966666666666667</v>
      </c>
      <c r="V655" s="276"/>
      <c r="W655" s="288"/>
      <c r="X655" s="289"/>
      <c r="Y655" s="290"/>
      <c r="Z655" s="290"/>
      <c r="AA655" s="290"/>
      <c r="AB655" s="291"/>
      <c r="AC655" s="289"/>
      <c r="AD655" s="290"/>
      <c r="AE655" s="290"/>
      <c r="AF655" s="291"/>
      <c r="AG655" s="292"/>
      <c r="AH655" s="290"/>
      <c r="AI655" s="290"/>
      <c r="AJ655" s="291"/>
      <c r="AK655" s="289"/>
      <c r="AL655" s="290"/>
      <c r="AM655" s="293"/>
      <c r="AN655" s="649" t="s">
        <v>8116</v>
      </c>
      <c r="AO655" s="607" t="str">
        <f t="shared" si="21"/>
        <v>해당없음</v>
      </c>
      <c r="AP655" s="179" t="str">
        <f>IF(AN655="해당없음","해당없음",INDEX($W$5:$AL$5, MATCH("◎", $W655:AL655,0)))</f>
        <v>해당없음</v>
      </c>
      <c r="AQ655" s="16" t="str">
        <f t="shared" si="20"/>
        <v>0인</v>
      </c>
      <c r="AR655" s="1" t="s">
        <v>2</v>
      </c>
    </row>
    <row r="656" spans="1:44" ht="27.6" customHeight="1" x14ac:dyDescent="0.3">
      <c r="A656" s="33">
        <v>651</v>
      </c>
      <c r="B656" s="270">
        <v>297</v>
      </c>
      <c r="D656" s="451"/>
      <c r="E656" s="1122"/>
      <c r="F656" s="1111"/>
      <c r="G656" s="1125"/>
      <c r="H656" s="720" t="s">
        <v>920</v>
      </c>
      <c r="I656" s="230" t="s">
        <v>71</v>
      </c>
      <c r="J656" s="230" t="s">
        <v>221</v>
      </c>
      <c r="K656" s="283">
        <v>0.64835164835164838</v>
      </c>
      <c r="L656" s="295">
        <v>16.857142857142858</v>
      </c>
      <c r="M656" s="274"/>
      <c r="N656" s="285">
        <v>3.7124999999999999</v>
      </c>
      <c r="O656" s="286">
        <v>2</v>
      </c>
      <c r="P656" s="286">
        <v>1.8333333333333335</v>
      </c>
      <c r="Q656" s="286">
        <v>4.1666666666666664E-2</v>
      </c>
      <c r="R656" s="286">
        <v>4.1666666666666664E-2</v>
      </c>
      <c r="S656" s="286">
        <v>3.9166666666666665</v>
      </c>
      <c r="T656" s="286">
        <v>3.333333333333333</v>
      </c>
      <c r="U656" s="287">
        <v>4.9349999999999996</v>
      </c>
      <c r="V656" s="276"/>
      <c r="W656" s="288"/>
      <c r="X656" s="289"/>
      <c r="Y656" s="290"/>
      <c r="Z656" s="290"/>
      <c r="AA656" s="290"/>
      <c r="AB656" s="291"/>
      <c r="AC656" s="289"/>
      <c r="AD656" s="290"/>
      <c r="AE656" s="290"/>
      <c r="AF656" s="291"/>
      <c r="AG656" s="292"/>
      <c r="AH656" s="290"/>
      <c r="AI656" s="290"/>
      <c r="AJ656" s="291"/>
      <c r="AK656" s="289"/>
      <c r="AL656" s="290"/>
      <c r="AM656" s="293"/>
      <c r="AN656" s="649" t="s">
        <v>8116</v>
      </c>
      <c r="AO656" s="607" t="str">
        <f t="shared" si="21"/>
        <v>해당없음</v>
      </c>
      <c r="AP656" s="179" t="str">
        <f>IF(AN656="해당없음","해당없음",INDEX($W$5:$AL$5, MATCH("◎", $W656:AL656,0)))</f>
        <v>해당없음</v>
      </c>
      <c r="AQ656" s="16" t="str">
        <f t="shared" si="20"/>
        <v>0인</v>
      </c>
      <c r="AR656" s="1" t="s">
        <v>2</v>
      </c>
    </row>
    <row r="657" spans="1:44" ht="27.6" customHeight="1" x14ac:dyDescent="0.3">
      <c r="A657" s="33">
        <v>652</v>
      </c>
      <c r="B657" s="270">
        <v>298</v>
      </c>
      <c r="D657" s="451"/>
      <c r="E657" s="1122"/>
      <c r="F657" s="1111"/>
      <c r="G657" s="1125"/>
      <c r="H657" s="720" t="s">
        <v>921</v>
      </c>
      <c r="I657" s="230" t="s">
        <v>71</v>
      </c>
      <c r="J657" s="230" t="s">
        <v>221</v>
      </c>
      <c r="K657" s="283">
        <v>0.36538461538461542</v>
      </c>
      <c r="L657" s="295">
        <v>9.5</v>
      </c>
      <c r="M657" s="274"/>
      <c r="N657" s="285">
        <v>2.9624999999999999</v>
      </c>
      <c r="O657" s="286">
        <v>3.0833333333333335</v>
      </c>
      <c r="P657" s="286">
        <v>0.58333333333333326</v>
      </c>
      <c r="Q657" s="286">
        <v>4.1666666666666664E-2</v>
      </c>
      <c r="R657" s="286">
        <v>4.1666666666666664E-2</v>
      </c>
      <c r="S657" s="286">
        <v>3.75</v>
      </c>
      <c r="T657" s="286">
        <v>2.916666666666667</v>
      </c>
      <c r="U657" s="287">
        <v>4.2683333333333335</v>
      </c>
      <c r="V657" s="276"/>
      <c r="W657" s="288"/>
      <c r="X657" s="289"/>
      <c r="Y657" s="290"/>
      <c r="Z657" s="290"/>
      <c r="AA657" s="290"/>
      <c r="AB657" s="291"/>
      <c r="AC657" s="289"/>
      <c r="AD657" s="290"/>
      <c r="AE657" s="290"/>
      <c r="AF657" s="291"/>
      <c r="AG657" s="292"/>
      <c r="AH657" s="290"/>
      <c r="AI657" s="290"/>
      <c r="AJ657" s="291"/>
      <c r="AK657" s="289"/>
      <c r="AL657" s="290"/>
      <c r="AM657" s="293"/>
      <c r="AN657" s="649" t="s">
        <v>8116</v>
      </c>
      <c r="AO657" s="607" t="str">
        <f t="shared" si="21"/>
        <v>해당없음</v>
      </c>
      <c r="AP657" s="179" t="str">
        <f>IF(AN657="해당없음","해당없음",INDEX($W$5:$AL$5, MATCH("◎", $W657:AL657,0)))</f>
        <v>해당없음</v>
      </c>
      <c r="AQ657" s="16" t="str">
        <f t="shared" si="20"/>
        <v>0인</v>
      </c>
      <c r="AR657" s="1" t="s">
        <v>2</v>
      </c>
    </row>
    <row r="658" spans="1:44" ht="27.6" customHeight="1" x14ac:dyDescent="0.3">
      <c r="A658" s="33">
        <v>653</v>
      </c>
      <c r="B658" s="270">
        <v>299</v>
      </c>
      <c r="D658" s="451"/>
      <c r="E658" s="1122"/>
      <c r="F658" s="1111"/>
      <c r="G658" s="1125"/>
      <c r="H658" s="720" t="s">
        <v>922</v>
      </c>
      <c r="I658" s="230" t="s">
        <v>71</v>
      </c>
      <c r="J658" s="230" t="s">
        <v>259</v>
      </c>
      <c r="K658" s="283">
        <v>1.0833333333333333</v>
      </c>
      <c r="L658" s="295">
        <v>4.875</v>
      </c>
      <c r="M658" s="274"/>
      <c r="N658" s="285">
        <v>2.8624999999999998</v>
      </c>
      <c r="O658" s="286">
        <v>0.45833333333333331</v>
      </c>
      <c r="P658" s="286">
        <v>0.33333333333333331</v>
      </c>
      <c r="Q658" s="286">
        <v>4.1666666666666664E-2</v>
      </c>
      <c r="R658" s="286">
        <v>4.1666666666666664E-2</v>
      </c>
      <c r="S658" s="286">
        <v>0.875</v>
      </c>
      <c r="T658" s="286">
        <v>2.75</v>
      </c>
      <c r="U658" s="287">
        <v>3.5200000000000005</v>
      </c>
      <c r="V658" s="276"/>
      <c r="W658" s="288"/>
      <c r="X658" s="289"/>
      <c r="Y658" s="290"/>
      <c r="Z658" s="290"/>
      <c r="AA658" s="290"/>
      <c r="AB658" s="291"/>
      <c r="AC658" s="289"/>
      <c r="AD658" s="290"/>
      <c r="AE658" s="290"/>
      <c r="AF658" s="291"/>
      <c r="AG658" s="292"/>
      <c r="AH658" s="290"/>
      <c r="AI658" s="290"/>
      <c r="AJ658" s="291"/>
      <c r="AK658" s="289"/>
      <c r="AL658" s="290"/>
      <c r="AM658" s="293"/>
      <c r="AN658" s="649" t="s">
        <v>8116</v>
      </c>
      <c r="AO658" s="607" t="str">
        <f t="shared" si="21"/>
        <v>해당없음</v>
      </c>
      <c r="AP658" s="179" t="str">
        <f>IF(AN658="해당없음","해당없음",INDEX($W$5:$AL$5, MATCH("◎", $W658:AL658,0)))</f>
        <v>해당없음</v>
      </c>
      <c r="AQ658" s="16" t="str">
        <f t="shared" si="20"/>
        <v>0인</v>
      </c>
      <c r="AR658" s="1" t="s">
        <v>2</v>
      </c>
    </row>
    <row r="659" spans="1:44" ht="27.6" customHeight="1" x14ac:dyDescent="0.3">
      <c r="A659" s="33">
        <v>654</v>
      </c>
      <c r="B659" s="270">
        <v>300</v>
      </c>
      <c r="D659" s="451"/>
      <c r="E659" s="1122"/>
      <c r="F659" s="1111"/>
      <c r="G659" s="1125"/>
      <c r="H659" s="720" t="s">
        <v>923</v>
      </c>
      <c r="I659" s="230" t="s">
        <v>63</v>
      </c>
      <c r="J659" s="230" t="s">
        <v>183</v>
      </c>
      <c r="K659" s="294" t="s">
        <v>78</v>
      </c>
      <c r="L659" s="295">
        <v>14.033333333333335</v>
      </c>
      <c r="M659" s="274"/>
      <c r="N659" s="285">
        <v>3.604166666666667</v>
      </c>
      <c r="O659" s="286">
        <v>2.8333333333333335</v>
      </c>
      <c r="P659" s="286">
        <v>0.41666666666666663</v>
      </c>
      <c r="Q659" s="286">
        <v>0.25</v>
      </c>
      <c r="R659" s="286">
        <v>8.3333333333333329E-2</v>
      </c>
      <c r="S659" s="286">
        <v>3.5833333333333335</v>
      </c>
      <c r="T659" s="286">
        <v>3.541666666666667</v>
      </c>
      <c r="U659" s="287">
        <v>4.9916666666666671</v>
      </c>
      <c r="V659" s="276"/>
      <c r="W659" s="288"/>
      <c r="X659" s="289"/>
      <c r="Y659" s="290"/>
      <c r="Z659" s="290"/>
      <c r="AA659" s="290"/>
      <c r="AB659" s="291"/>
      <c r="AC659" s="289"/>
      <c r="AD659" s="290"/>
      <c r="AE659" s="290"/>
      <c r="AF659" s="291"/>
      <c r="AG659" s="292"/>
      <c r="AH659" s="290"/>
      <c r="AI659" s="290"/>
      <c r="AJ659" s="291"/>
      <c r="AK659" s="289"/>
      <c r="AL659" s="290"/>
      <c r="AM659" s="293"/>
      <c r="AN659" s="649" t="s">
        <v>8116</v>
      </c>
      <c r="AO659" s="607" t="str">
        <f t="shared" si="21"/>
        <v>해당없음</v>
      </c>
      <c r="AP659" s="179" t="str">
        <f>IF(AN659="해당없음","해당없음",INDEX($W$5:$AL$5, MATCH("◎", $W659:AL659,0)))</f>
        <v>해당없음</v>
      </c>
      <c r="AQ659" s="16" t="str">
        <f t="shared" si="20"/>
        <v>0인</v>
      </c>
      <c r="AR659" s="1" t="s">
        <v>2</v>
      </c>
    </row>
    <row r="660" spans="1:44" ht="27.6" customHeight="1" x14ac:dyDescent="0.3">
      <c r="A660" s="33">
        <v>655</v>
      </c>
      <c r="B660" s="270">
        <v>301</v>
      </c>
      <c r="D660" s="451"/>
      <c r="E660" s="1122"/>
      <c r="F660" s="1111" t="s">
        <v>924</v>
      </c>
      <c r="G660" s="1107" t="s">
        <v>925</v>
      </c>
      <c r="H660" s="1176"/>
      <c r="I660" s="230" t="s">
        <v>126</v>
      </c>
      <c r="J660" s="230" t="s">
        <v>183</v>
      </c>
      <c r="K660" s="294" t="s">
        <v>78</v>
      </c>
      <c r="L660" s="295">
        <v>3.2093750000000001</v>
      </c>
      <c r="M660" s="274"/>
      <c r="N660" s="285">
        <v>3.9458333333333329</v>
      </c>
      <c r="O660" s="286">
        <v>2.7916666666666665</v>
      </c>
      <c r="P660" s="286">
        <v>0.5</v>
      </c>
      <c r="Q660" s="286">
        <v>4.1666666666666664E-2</v>
      </c>
      <c r="R660" s="286">
        <v>4.1666666666666664E-2</v>
      </c>
      <c r="S660" s="286">
        <v>3.375</v>
      </c>
      <c r="T660" s="286">
        <v>3.041666666666667</v>
      </c>
      <c r="U660" s="287">
        <v>4.6866666666666665</v>
      </c>
      <c r="V660" s="333"/>
      <c r="W660" s="288"/>
      <c r="X660" s="289"/>
      <c r="Y660" s="290"/>
      <c r="Z660" s="290"/>
      <c r="AA660" s="290"/>
      <c r="AB660" s="291"/>
      <c r="AC660" s="289"/>
      <c r="AD660" s="290"/>
      <c r="AE660" s="290"/>
      <c r="AF660" s="291"/>
      <c r="AG660" s="292"/>
      <c r="AH660" s="290"/>
      <c r="AI660" s="290"/>
      <c r="AJ660" s="291"/>
      <c r="AK660" s="289"/>
      <c r="AL660" s="290"/>
      <c r="AM660" s="293"/>
      <c r="AN660" s="649" t="s">
        <v>8116</v>
      </c>
      <c r="AO660" s="607" t="str">
        <f t="shared" si="21"/>
        <v>해당없음</v>
      </c>
      <c r="AP660" s="179" t="str">
        <f>IF(AN660="해당없음","해당없음",INDEX($W$5:$AL$5, MATCH("◎", $W660:AL660,0)))</f>
        <v>해당없음</v>
      </c>
      <c r="AQ660" s="16" t="str">
        <f t="shared" si="20"/>
        <v>0인</v>
      </c>
      <c r="AR660" s="1" t="s">
        <v>2</v>
      </c>
    </row>
    <row r="661" spans="1:44" ht="27.6" customHeight="1" x14ac:dyDescent="0.3">
      <c r="A661" s="33">
        <v>656</v>
      </c>
      <c r="B661" s="270">
        <v>302</v>
      </c>
      <c r="D661" s="451"/>
      <c r="E661" s="1122"/>
      <c r="F661" s="1111"/>
      <c r="G661" s="1107" t="s">
        <v>926</v>
      </c>
      <c r="H661" s="1176"/>
      <c r="I661" s="230" t="s">
        <v>42</v>
      </c>
      <c r="J661" s="230" t="s">
        <v>183</v>
      </c>
      <c r="K661" s="294" t="s">
        <v>78</v>
      </c>
      <c r="L661" s="295">
        <v>4.458333333333333</v>
      </c>
      <c r="M661" s="274"/>
      <c r="N661" s="285">
        <v>3.8000000000000003</v>
      </c>
      <c r="O661" s="286">
        <v>2.2857142857142856</v>
      </c>
      <c r="P661" s="286">
        <v>0.5714285714285714</v>
      </c>
      <c r="Q661" s="286">
        <v>0</v>
      </c>
      <c r="R661" s="286">
        <v>0.2857142857142857</v>
      </c>
      <c r="S661" s="286">
        <v>3.1428571428571428</v>
      </c>
      <c r="T661" s="286">
        <v>3</v>
      </c>
      <c r="U661" s="287">
        <v>4.548571428571428</v>
      </c>
      <c r="V661" s="333"/>
      <c r="W661" s="288"/>
      <c r="X661" s="289"/>
      <c r="Y661" s="290"/>
      <c r="Z661" s="290"/>
      <c r="AA661" s="290"/>
      <c r="AB661" s="291"/>
      <c r="AC661" s="289"/>
      <c r="AD661" s="290"/>
      <c r="AE661" s="290"/>
      <c r="AF661" s="291"/>
      <c r="AG661" s="292"/>
      <c r="AH661" s="290"/>
      <c r="AI661" s="290"/>
      <c r="AJ661" s="291"/>
      <c r="AK661" s="289"/>
      <c r="AL661" s="290"/>
      <c r="AM661" s="293"/>
      <c r="AN661" s="649" t="s">
        <v>8116</v>
      </c>
      <c r="AO661" s="607" t="str">
        <f t="shared" si="21"/>
        <v>해당없음</v>
      </c>
      <c r="AP661" s="179" t="str">
        <f>IF(AN661="해당없음","해당없음",INDEX($W$5:$AL$5, MATCH("◎", $W661:AL661,0)))</f>
        <v>해당없음</v>
      </c>
      <c r="AQ661" s="16" t="str">
        <f t="shared" si="20"/>
        <v>0인</v>
      </c>
      <c r="AR661" s="1" t="s">
        <v>2</v>
      </c>
    </row>
    <row r="662" spans="1:44" ht="27.6" customHeight="1" x14ac:dyDescent="0.3">
      <c r="A662" s="33">
        <v>657</v>
      </c>
      <c r="B662" s="270">
        <v>303</v>
      </c>
      <c r="D662" s="451"/>
      <c r="E662" s="1122"/>
      <c r="F662" s="1111"/>
      <c r="G662" s="1107" t="s">
        <v>927</v>
      </c>
      <c r="H662" s="1176"/>
      <c r="I662" s="230" t="s">
        <v>90</v>
      </c>
      <c r="J662" s="230" t="s">
        <v>43</v>
      </c>
      <c r="K662" s="283">
        <v>18.916666666666668</v>
      </c>
      <c r="L662" s="284" t="s">
        <v>78</v>
      </c>
      <c r="M662" s="274"/>
      <c r="N662" s="285">
        <v>4.3916666666666666</v>
      </c>
      <c r="O662" s="286">
        <v>2.7083333333333335</v>
      </c>
      <c r="P662" s="286">
        <v>0.33333333333333331</v>
      </c>
      <c r="Q662" s="286">
        <v>0.25</v>
      </c>
      <c r="R662" s="286">
        <v>4.1666666666666664E-2</v>
      </c>
      <c r="S662" s="286">
        <v>3.3333333333333335</v>
      </c>
      <c r="T662" s="286">
        <v>3.5</v>
      </c>
      <c r="U662" s="287">
        <v>5.2233333333333327</v>
      </c>
      <c r="V662" s="333"/>
      <c r="W662" s="288"/>
      <c r="X662" s="289"/>
      <c r="Y662" s="290"/>
      <c r="Z662" s="290"/>
      <c r="AA662" s="290"/>
      <c r="AB662" s="291"/>
      <c r="AC662" s="289"/>
      <c r="AD662" s="290"/>
      <c r="AE662" s="290"/>
      <c r="AF662" s="291"/>
      <c r="AG662" s="292"/>
      <c r="AH662" s="290"/>
      <c r="AI662" s="290"/>
      <c r="AJ662" s="291"/>
      <c r="AK662" s="289"/>
      <c r="AL662" s="290"/>
      <c r="AM662" s="293"/>
      <c r="AN662" s="649" t="s">
        <v>8116</v>
      </c>
      <c r="AO662" s="607" t="str">
        <f t="shared" si="21"/>
        <v>해당없음</v>
      </c>
      <c r="AP662" s="179" t="str">
        <f>IF(AN662="해당없음","해당없음",INDEX($W$5:$AL$5, MATCH("◎", $W662:AL662,0)))</f>
        <v>해당없음</v>
      </c>
      <c r="AQ662" s="16" t="str">
        <f t="shared" si="20"/>
        <v>0인</v>
      </c>
      <c r="AR662" s="1" t="s">
        <v>2</v>
      </c>
    </row>
    <row r="663" spans="1:44" ht="27.6" customHeight="1" x14ac:dyDescent="0.3">
      <c r="A663" s="33">
        <v>658</v>
      </c>
      <c r="B663" s="270">
        <v>304</v>
      </c>
      <c r="D663" s="451"/>
      <c r="E663" s="1159"/>
      <c r="F663" s="1157"/>
      <c r="G663" s="1170" t="s">
        <v>928</v>
      </c>
      <c r="H663" s="1203"/>
      <c r="I663" s="296" t="s">
        <v>90</v>
      </c>
      <c r="J663" s="296" t="s">
        <v>43</v>
      </c>
      <c r="K663" s="297">
        <v>44.25</v>
      </c>
      <c r="L663" s="325" t="s">
        <v>78</v>
      </c>
      <c r="M663" s="274"/>
      <c r="N663" s="299">
        <v>4.3499999999999996</v>
      </c>
      <c r="O663" s="300">
        <v>2.7083333333333335</v>
      </c>
      <c r="P663" s="300">
        <v>0.33333333333333331</v>
      </c>
      <c r="Q663" s="300">
        <v>0.25</v>
      </c>
      <c r="R663" s="300">
        <v>4.1666666666666664E-2</v>
      </c>
      <c r="S663" s="300">
        <v>3.3333333333333335</v>
      </c>
      <c r="T663" s="300">
        <v>3.458333333333333</v>
      </c>
      <c r="U663" s="301">
        <v>5.1733333333333329</v>
      </c>
      <c r="V663" s="333"/>
      <c r="W663" s="302"/>
      <c r="X663" s="303"/>
      <c r="Y663" s="304"/>
      <c r="Z663" s="304"/>
      <c r="AA663" s="304"/>
      <c r="AB663" s="305"/>
      <c r="AC663" s="303"/>
      <c r="AD663" s="304"/>
      <c r="AE663" s="304"/>
      <c r="AF663" s="305"/>
      <c r="AG663" s="306"/>
      <c r="AH663" s="304"/>
      <c r="AI663" s="304"/>
      <c r="AJ663" s="305"/>
      <c r="AK663" s="303"/>
      <c r="AL663" s="304"/>
      <c r="AM663" s="307"/>
      <c r="AN663" s="649" t="s">
        <v>8116</v>
      </c>
      <c r="AO663" s="607" t="str">
        <f t="shared" si="21"/>
        <v>해당없음</v>
      </c>
      <c r="AP663" s="179" t="str">
        <f>IF(AN663="해당없음","해당없음",INDEX($W$5:$AL$5, MATCH("◎", $W663:AL663,0)))</f>
        <v>해당없음</v>
      </c>
      <c r="AQ663" s="16" t="str">
        <f t="shared" si="20"/>
        <v>0인</v>
      </c>
      <c r="AR663" s="1" t="s">
        <v>2</v>
      </c>
    </row>
    <row r="664" spans="1:44" ht="27.6" customHeight="1" x14ac:dyDescent="0.3">
      <c r="A664" s="33">
        <v>659</v>
      </c>
      <c r="B664" s="270">
        <v>305</v>
      </c>
      <c r="D664" s="451"/>
      <c r="E664" s="1215" t="s">
        <v>929</v>
      </c>
      <c r="F664" s="1123" t="s">
        <v>930</v>
      </c>
      <c r="G664" s="1124" t="s">
        <v>931</v>
      </c>
      <c r="H664" s="719" t="s">
        <v>932</v>
      </c>
      <c r="I664" s="271" t="s">
        <v>71</v>
      </c>
      <c r="J664" s="271" t="s">
        <v>221</v>
      </c>
      <c r="K664" s="272">
        <v>1.75</v>
      </c>
      <c r="L664" s="309">
        <v>45.5</v>
      </c>
      <c r="M664" s="274"/>
      <c r="N664" s="310">
        <v>2.2625000000000002</v>
      </c>
      <c r="O664" s="311">
        <v>0.21875</v>
      </c>
      <c r="P664" s="311">
        <v>1.5</v>
      </c>
      <c r="Q664" s="311">
        <v>3.125E-2</v>
      </c>
      <c r="R664" s="311">
        <v>3.125E-2</v>
      </c>
      <c r="S664" s="311">
        <v>1.78125</v>
      </c>
      <c r="T664" s="311">
        <v>3.3125</v>
      </c>
      <c r="U664" s="312">
        <v>3.9112499999999999</v>
      </c>
      <c r="V664" s="333"/>
      <c r="W664" s="313"/>
      <c r="X664" s="314"/>
      <c r="Y664" s="315"/>
      <c r="Z664" s="315"/>
      <c r="AA664" s="315"/>
      <c r="AB664" s="316"/>
      <c r="AC664" s="314"/>
      <c r="AD664" s="315"/>
      <c r="AE664" s="315"/>
      <c r="AF664" s="316"/>
      <c r="AG664" s="317"/>
      <c r="AH664" s="315"/>
      <c r="AI664" s="315"/>
      <c r="AJ664" s="316"/>
      <c r="AK664" s="314"/>
      <c r="AL664" s="315"/>
      <c r="AM664" s="318"/>
      <c r="AN664" s="649" t="s">
        <v>8116</v>
      </c>
      <c r="AO664" s="607" t="str">
        <f t="shared" si="21"/>
        <v>해당없음</v>
      </c>
      <c r="AP664" s="179" t="str">
        <f>IF(AN664="해당없음","해당없음",INDEX($W$5:$AL$5, MATCH("◎", $W664:AL664,0)))</f>
        <v>해당없음</v>
      </c>
      <c r="AQ664" s="16" t="str">
        <f t="shared" si="20"/>
        <v>0인</v>
      </c>
      <c r="AR664" s="1" t="s">
        <v>2</v>
      </c>
    </row>
    <row r="665" spans="1:44" ht="27.6" customHeight="1" x14ac:dyDescent="0.3">
      <c r="A665" s="33">
        <v>660</v>
      </c>
      <c r="B665" s="270">
        <v>306</v>
      </c>
      <c r="D665" s="451"/>
      <c r="E665" s="1216"/>
      <c r="F665" s="1111"/>
      <c r="G665" s="1125"/>
      <c r="H665" s="720" t="s">
        <v>933</v>
      </c>
      <c r="I665" s="230" t="s">
        <v>126</v>
      </c>
      <c r="J665" s="230" t="s">
        <v>221</v>
      </c>
      <c r="K665" s="283">
        <v>0.85000000000000009</v>
      </c>
      <c r="L665" s="295">
        <v>22.1</v>
      </c>
      <c r="M665" s="274"/>
      <c r="N665" s="285">
        <v>2.1749999999999998</v>
      </c>
      <c r="O665" s="286">
        <v>0.1875</v>
      </c>
      <c r="P665" s="286">
        <v>1.21875</v>
      </c>
      <c r="Q665" s="286">
        <v>3.125E-2</v>
      </c>
      <c r="R665" s="286">
        <v>3.125E-2</v>
      </c>
      <c r="S665" s="286">
        <v>1.46875</v>
      </c>
      <c r="T665" s="286">
        <v>2.625</v>
      </c>
      <c r="U665" s="287">
        <v>3.2637499999999999</v>
      </c>
      <c r="V665" s="333"/>
      <c r="W665" s="288"/>
      <c r="X665" s="289"/>
      <c r="Y665" s="290"/>
      <c r="Z665" s="290"/>
      <c r="AA665" s="290"/>
      <c r="AB665" s="291"/>
      <c r="AC665" s="289"/>
      <c r="AD665" s="290"/>
      <c r="AE665" s="290"/>
      <c r="AF665" s="291"/>
      <c r="AG665" s="292"/>
      <c r="AH665" s="290"/>
      <c r="AI665" s="290"/>
      <c r="AJ665" s="291"/>
      <c r="AK665" s="289"/>
      <c r="AL665" s="290"/>
      <c r="AM665" s="293"/>
      <c r="AN665" s="649" t="s">
        <v>8116</v>
      </c>
      <c r="AO665" s="607" t="str">
        <f t="shared" si="21"/>
        <v>해당없음</v>
      </c>
      <c r="AP665" s="179" t="str">
        <f>IF(AN665="해당없음","해당없음",INDEX($W$5:$AL$5, MATCH("◎", $W665:AL665,0)))</f>
        <v>해당없음</v>
      </c>
      <c r="AQ665" s="16" t="str">
        <f t="shared" si="20"/>
        <v>0인</v>
      </c>
      <c r="AR665" s="1" t="s">
        <v>2</v>
      </c>
    </row>
    <row r="666" spans="1:44" ht="27.6" customHeight="1" x14ac:dyDescent="0.3">
      <c r="A666" s="33">
        <v>661</v>
      </c>
      <c r="B666" s="270">
        <v>307</v>
      </c>
      <c r="D666" s="451"/>
      <c r="E666" s="1216"/>
      <c r="F666" s="1111"/>
      <c r="G666" s="1125"/>
      <c r="H666" s="720" t="s">
        <v>934</v>
      </c>
      <c r="I666" s="230" t="s">
        <v>126</v>
      </c>
      <c r="J666" s="230" t="s">
        <v>221</v>
      </c>
      <c r="K666" s="283">
        <v>0.4711538461538462</v>
      </c>
      <c r="L666" s="295">
        <v>12.25</v>
      </c>
      <c r="M666" s="274"/>
      <c r="N666" s="285">
        <v>1.9125000000000001</v>
      </c>
      <c r="O666" s="286">
        <v>6.25E-2</v>
      </c>
      <c r="P666" s="286">
        <v>1.21875</v>
      </c>
      <c r="Q666" s="286">
        <v>3.125E-2</v>
      </c>
      <c r="R666" s="286">
        <v>3.125E-2</v>
      </c>
      <c r="S666" s="286">
        <v>1.34375</v>
      </c>
      <c r="T666" s="286">
        <v>2.8125</v>
      </c>
      <c r="U666" s="287">
        <v>3.2837499999999999</v>
      </c>
      <c r="V666" s="333"/>
      <c r="W666" s="288"/>
      <c r="X666" s="289"/>
      <c r="Y666" s="290"/>
      <c r="Z666" s="290"/>
      <c r="AA666" s="290"/>
      <c r="AB666" s="291"/>
      <c r="AC666" s="289"/>
      <c r="AD666" s="290"/>
      <c r="AE666" s="290"/>
      <c r="AF666" s="291"/>
      <c r="AG666" s="292"/>
      <c r="AH666" s="290"/>
      <c r="AI666" s="290"/>
      <c r="AJ666" s="291"/>
      <c r="AK666" s="289"/>
      <c r="AL666" s="290"/>
      <c r="AM666" s="293"/>
      <c r="AN666" s="649" t="s">
        <v>8116</v>
      </c>
      <c r="AO666" s="607" t="str">
        <f t="shared" si="21"/>
        <v>해당없음</v>
      </c>
      <c r="AP666" s="179" t="str">
        <f>IF(AN666="해당없음","해당없음",INDEX($W$5:$AL$5, MATCH("◎", $W666:AL666,0)))</f>
        <v>해당없음</v>
      </c>
      <c r="AQ666" s="16" t="str">
        <f t="shared" si="20"/>
        <v>0인</v>
      </c>
      <c r="AR666" s="1" t="s">
        <v>2</v>
      </c>
    </row>
    <row r="667" spans="1:44" ht="27.6" customHeight="1" x14ac:dyDescent="0.3">
      <c r="A667" s="33">
        <v>662</v>
      </c>
      <c r="B667" s="270">
        <v>308</v>
      </c>
      <c r="D667" s="451"/>
      <c r="E667" s="1216"/>
      <c r="F667" s="1111"/>
      <c r="G667" s="1125" t="s">
        <v>935</v>
      </c>
      <c r="H667" s="720" t="s">
        <v>936</v>
      </c>
      <c r="I667" s="230" t="s">
        <v>126</v>
      </c>
      <c r="J667" s="230" t="s">
        <v>259</v>
      </c>
      <c r="K667" s="283">
        <v>1.7</v>
      </c>
      <c r="L667" s="295">
        <v>7.65</v>
      </c>
      <c r="M667" s="274"/>
      <c r="N667" s="285">
        <v>2.7374999999999998</v>
      </c>
      <c r="O667" s="286">
        <v>6.25E-2</v>
      </c>
      <c r="P667" s="286">
        <v>1.28125</v>
      </c>
      <c r="Q667" s="286">
        <v>3.125E-2</v>
      </c>
      <c r="R667" s="286">
        <v>3.125E-2</v>
      </c>
      <c r="S667" s="286">
        <v>1.40625</v>
      </c>
      <c r="T667" s="286">
        <v>2.84375</v>
      </c>
      <c r="U667" s="287">
        <v>3.6512500000000001</v>
      </c>
      <c r="V667" s="333"/>
      <c r="W667" s="288"/>
      <c r="X667" s="289"/>
      <c r="Y667" s="290"/>
      <c r="Z667" s="290"/>
      <c r="AA667" s="290"/>
      <c r="AB667" s="291"/>
      <c r="AC667" s="289"/>
      <c r="AD667" s="290"/>
      <c r="AE667" s="290"/>
      <c r="AF667" s="291"/>
      <c r="AG667" s="292"/>
      <c r="AH667" s="290"/>
      <c r="AI667" s="290"/>
      <c r="AJ667" s="291"/>
      <c r="AK667" s="289"/>
      <c r="AL667" s="290"/>
      <c r="AM667" s="293"/>
      <c r="AN667" s="649" t="s">
        <v>8116</v>
      </c>
      <c r="AO667" s="607" t="str">
        <f t="shared" si="21"/>
        <v>해당없음</v>
      </c>
      <c r="AP667" s="179" t="str">
        <f>IF(AN667="해당없음","해당없음",INDEX($W$5:$AL$5, MATCH("◎", $W667:AL667,0)))</f>
        <v>해당없음</v>
      </c>
      <c r="AQ667" s="16" t="str">
        <f t="shared" si="20"/>
        <v>0인</v>
      </c>
      <c r="AR667" s="1" t="s">
        <v>2</v>
      </c>
    </row>
    <row r="668" spans="1:44" ht="27.6" customHeight="1" x14ac:dyDescent="0.3">
      <c r="A668" s="33">
        <v>663</v>
      </c>
      <c r="B668" s="270">
        <v>309</v>
      </c>
      <c r="D668" s="451"/>
      <c r="E668" s="1216"/>
      <c r="F668" s="1111"/>
      <c r="G668" s="1125"/>
      <c r="H668" s="720" t="s">
        <v>937</v>
      </c>
      <c r="I668" s="230" t="s">
        <v>71</v>
      </c>
      <c r="J668" s="230" t="s">
        <v>259</v>
      </c>
      <c r="K668" s="283">
        <v>2.3499999999999996</v>
      </c>
      <c r="L668" s="295">
        <v>10.574999999999999</v>
      </c>
      <c r="M668" s="274"/>
      <c r="N668" s="285">
        <v>3.6437499999999998</v>
      </c>
      <c r="O668" s="286">
        <v>1.25</v>
      </c>
      <c r="P668" s="286">
        <v>1.375</v>
      </c>
      <c r="Q668" s="286">
        <v>3.125E-2</v>
      </c>
      <c r="R668" s="286">
        <v>3.125E-2</v>
      </c>
      <c r="S668" s="286">
        <v>2.6875</v>
      </c>
      <c r="T668" s="286">
        <v>3.25</v>
      </c>
      <c r="U668" s="287">
        <v>4.5950000000000006</v>
      </c>
      <c r="V668" s="333"/>
      <c r="W668" s="288"/>
      <c r="X668" s="289"/>
      <c r="Y668" s="290"/>
      <c r="Z668" s="290"/>
      <c r="AA668" s="290"/>
      <c r="AB668" s="291"/>
      <c r="AC668" s="289"/>
      <c r="AD668" s="290"/>
      <c r="AE668" s="290"/>
      <c r="AF668" s="291"/>
      <c r="AG668" s="292"/>
      <c r="AH668" s="290"/>
      <c r="AI668" s="290"/>
      <c r="AJ668" s="291"/>
      <c r="AK668" s="289"/>
      <c r="AL668" s="290"/>
      <c r="AM668" s="293"/>
      <c r="AN668" s="649" t="s">
        <v>8116</v>
      </c>
      <c r="AO668" s="607" t="str">
        <f t="shared" si="21"/>
        <v>해당없음</v>
      </c>
      <c r="AP668" s="179" t="str">
        <f>IF(AN668="해당없음","해당없음",INDEX($W$5:$AL$5, MATCH("◎", $W668:AL668,0)))</f>
        <v>해당없음</v>
      </c>
      <c r="AQ668" s="16" t="str">
        <f t="shared" si="20"/>
        <v>0인</v>
      </c>
      <c r="AR668" s="1" t="s">
        <v>2</v>
      </c>
    </row>
    <row r="669" spans="1:44" ht="27.6" customHeight="1" x14ac:dyDescent="0.3">
      <c r="A669" s="33">
        <v>664</v>
      </c>
      <c r="B669" s="270">
        <v>310</v>
      </c>
      <c r="D669" s="451"/>
      <c r="E669" s="1216"/>
      <c r="F669" s="1111"/>
      <c r="G669" s="1125"/>
      <c r="H669" s="720" t="s">
        <v>938</v>
      </c>
      <c r="I669" s="230" t="s">
        <v>126</v>
      </c>
      <c r="J669" s="230" t="s">
        <v>259</v>
      </c>
      <c r="K669" s="283">
        <v>1.95</v>
      </c>
      <c r="L669" s="295">
        <v>8.7750000000000004</v>
      </c>
      <c r="M669" s="274"/>
      <c r="N669" s="285">
        <v>3.1187499999999999</v>
      </c>
      <c r="O669" s="286">
        <v>0.875</v>
      </c>
      <c r="P669" s="286">
        <v>2.125</v>
      </c>
      <c r="Q669" s="286">
        <v>3.125E-2</v>
      </c>
      <c r="R669" s="286">
        <v>3.125E-2</v>
      </c>
      <c r="S669" s="286">
        <v>3.0625</v>
      </c>
      <c r="T669" s="286">
        <v>3.3125</v>
      </c>
      <c r="U669" s="287">
        <v>4.51</v>
      </c>
      <c r="V669" s="333"/>
      <c r="W669" s="288"/>
      <c r="X669" s="289"/>
      <c r="Y669" s="290"/>
      <c r="Z669" s="290"/>
      <c r="AA669" s="290"/>
      <c r="AB669" s="291"/>
      <c r="AC669" s="289"/>
      <c r="AD669" s="290"/>
      <c r="AE669" s="290"/>
      <c r="AF669" s="291"/>
      <c r="AG669" s="292"/>
      <c r="AH669" s="290"/>
      <c r="AI669" s="290"/>
      <c r="AJ669" s="291"/>
      <c r="AK669" s="289"/>
      <c r="AL669" s="290"/>
      <c r="AM669" s="293"/>
      <c r="AN669" s="649" t="s">
        <v>8116</v>
      </c>
      <c r="AO669" s="607" t="str">
        <f t="shared" si="21"/>
        <v>해당없음</v>
      </c>
      <c r="AP669" s="179" t="str">
        <f>IF(AN669="해당없음","해당없음",INDEX($W$5:$AL$5, MATCH("◎", $W669:AL669,0)))</f>
        <v>해당없음</v>
      </c>
      <c r="AQ669" s="16" t="str">
        <f t="shared" si="20"/>
        <v>0인</v>
      </c>
      <c r="AR669" s="1" t="s">
        <v>2</v>
      </c>
    </row>
    <row r="670" spans="1:44" ht="27.6" customHeight="1" x14ac:dyDescent="0.3">
      <c r="A670" s="33">
        <v>665</v>
      </c>
      <c r="B670" s="270">
        <v>311</v>
      </c>
      <c r="D670" s="451"/>
      <c r="E670" s="1239"/>
      <c r="F670" s="1111"/>
      <c r="G670" s="1125"/>
      <c r="H670" s="720" t="s">
        <v>939</v>
      </c>
      <c r="I670" s="230" t="s">
        <v>126</v>
      </c>
      <c r="J670" s="230" t="s">
        <v>259</v>
      </c>
      <c r="K670" s="283">
        <v>1.1749999999999998</v>
      </c>
      <c r="L670" s="295">
        <v>5.2874999999999996</v>
      </c>
      <c r="M670" s="274"/>
      <c r="N670" s="285">
        <v>2.4750000000000001</v>
      </c>
      <c r="O670" s="286">
        <v>0.8125</v>
      </c>
      <c r="P670" s="286">
        <v>1.34375</v>
      </c>
      <c r="Q670" s="286">
        <v>0.40625</v>
      </c>
      <c r="R670" s="286">
        <v>0.40625</v>
      </c>
      <c r="S670" s="286">
        <v>2.96875</v>
      </c>
      <c r="T670" s="286">
        <v>2.6875</v>
      </c>
      <c r="U670" s="287">
        <v>3.7337499999999997</v>
      </c>
      <c r="V670" s="333"/>
      <c r="W670" s="288"/>
      <c r="X670" s="289"/>
      <c r="Y670" s="290"/>
      <c r="Z670" s="290"/>
      <c r="AA670" s="290"/>
      <c r="AB670" s="291"/>
      <c r="AC670" s="289"/>
      <c r="AD670" s="290"/>
      <c r="AE670" s="290"/>
      <c r="AF670" s="291"/>
      <c r="AG670" s="292"/>
      <c r="AH670" s="290"/>
      <c r="AI670" s="290"/>
      <c r="AJ670" s="291"/>
      <c r="AK670" s="289"/>
      <c r="AL670" s="290"/>
      <c r="AM670" s="293"/>
      <c r="AN670" s="649" t="s">
        <v>8116</v>
      </c>
      <c r="AO670" s="607" t="str">
        <f t="shared" si="21"/>
        <v>해당없음</v>
      </c>
      <c r="AP670" s="179" t="str">
        <f>IF(AN670="해당없음","해당없음",INDEX($W$5:$AL$5, MATCH("◎", $W670:AL670,0)))</f>
        <v>해당없음</v>
      </c>
      <c r="AQ670" s="16" t="str">
        <f t="shared" si="20"/>
        <v>0인</v>
      </c>
      <c r="AR670" s="1" t="s">
        <v>2</v>
      </c>
    </row>
    <row r="671" spans="1:44" ht="27.6" customHeight="1" x14ac:dyDescent="0.3">
      <c r="A671" s="33">
        <v>666</v>
      </c>
      <c r="B671" s="270">
        <v>312</v>
      </c>
      <c r="D671" s="451"/>
      <c r="E671" s="1215"/>
      <c r="F671" s="1111"/>
      <c r="G671" s="1125" t="s">
        <v>940</v>
      </c>
      <c r="H671" s="720" t="s">
        <v>8151</v>
      </c>
      <c r="I671" s="230" t="s">
        <v>3569</v>
      </c>
      <c r="J671" s="230" t="s">
        <v>183</v>
      </c>
      <c r="K671" s="294" t="s">
        <v>78</v>
      </c>
      <c r="L671" s="295">
        <v>1.7</v>
      </c>
      <c r="M671" s="274"/>
      <c r="N671" s="285">
        <v>2.0125000000000002</v>
      </c>
      <c r="O671" s="286">
        <v>0.125</v>
      </c>
      <c r="P671" s="286">
        <v>1.375</v>
      </c>
      <c r="Q671" s="286">
        <v>3.125E-2</v>
      </c>
      <c r="R671" s="286">
        <v>3.125E-2</v>
      </c>
      <c r="S671" s="286">
        <v>1.5625</v>
      </c>
      <c r="T671" s="286">
        <v>2.59375</v>
      </c>
      <c r="U671" s="287">
        <v>3.1925000000000003</v>
      </c>
      <c r="V671" s="333"/>
      <c r="W671" s="288" t="s">
        <v>45</v>
      </c>
      <c r="X671" s="289" t="s">
        <v>225</v>
      </c>
      <c r="Y671" s="290"/>
      <c r="Z671" s="326"/>
      <c r="AA671" s="326" t="s">
        <v>47</v>
      </c>
      <c r="AB671" s="291"/>
      <c r="AC671" s="289" t="s">
        <v>58</v>
      </c>
      <c r="AD671" s="290" t="s">
        <v>58</v>
      </c>
      <c r="AE671" s="290" t="s">
        <v>58</v>
      </c>
      <c r="AF671" s="291" t="s">
        <v>58</v>
      </c>
      <c r="AG671" s="292"/>
      <c r="AH671" s="290"/>
      <c r="AI671" s="290"/>
      <c r="AJ671" s="291"/>
      <c r="AK671" s="289"/>
      <c r="AL671" s="290"/>
      <c r="AM671" s="293"/>
      <c r="AO671" s="607" t="str">
        <f t="shared" si="21"/>
        <v>이재영</v>
      </c>
      <c r="AP671" s="179" t="str">
        <f>IF(AN671="해당없음","해당없음",INDEX($W$5:$AL$5, MATCH("◎", $W671:AL671,0)))</f>
        <v>이재영</v>
      </c>
      <c r="AQ671" s="16" t="str">
        <f t="shared" si="20"/>
        <v>1인</v>
      </c>
      <c r="AR671" s="1" t="s">
        <v>2</v>
      </c>
    </row>
    <row r="672" spans="1:44" ht="27.6" customHeight="1" x14ac:dyDescent="0.3">
      <c r="A672" s="33">
        <v>667</v>
      </c>
      <c r="B672" s="270">
        <v>313</v>
      </c>
      <c r="D672" s="451"/>
      <c r="E672" s="1239"/>
      <c r="F672" s="1111"/>
      <c r="G672" s="1125"/>
      <c r="H672" s="720" t="s">
        <v>937</v>
      </c>
      <c r="I672" s="230" t="s">
        <v>71</v>
      </c>
      <c r="J672" s="230" t="s">
        <v>183</v>
      </c>
      <c r="K672" s="294" t="s">
        <v>78</v>
      </c>
      <c r="L672" s="295">
        <v>3.7</v>
      </c>
      <c r="M672" s="274"/>
      <c r="N672" s="285">
        <v>3.2312500000000002</v>
      </c>
      <c r="O672" s="286">
        <v>1.25</v>
      </c>
      <c r="P672" s="286">
        <v>1.40625</v>
      </c>
      <c r="Q672" s="286">
        <v>3.125E-2</v>
      </c>
      <c r="R672" s="286">
        <v>3.125E-2</v>
      </c>
      <c r="S672" s="286">
        <v>2.71875</v>
      </c>
      <c r="T672" s="286">
        <v>3.3125</v>
      </c>
      <c r="U672" s="287">
        <v>4.4862500000000001</v>
      </c>
      <c r="V672" s="333"/>
      <c r="W672" s="288"/>
      <c r="X672" s="289"/>
      <c r="Y672" s="290"/>
      <c r="Z672" s="326"/>
      <c r="AA672" s="326"/>
      <c r="AB672" s="291"/>
      <c r="AC672" s="289"/>
      <c r="AD672" s="290"/>
      <c r="AE672" s="290"/>
      <c r="AF672" s="291"/>
      <c r="AG672" s="292"/>
      <c r="AH672" s="290"/>
      <c r="AI672" s="290"/>
      <c r="AJ672" s="291"/>
      <c r="AK672" s="289"/>
      <c r="AL672" s="290"/>
      <c r="AM672" s="293"/>
      <c r="AN672" s="649" t="s">
        <v>8116</v>
      </c>
      <c r="AO672" s="607" t="str">
        <f t="shared" si="21"/>
        <v>해당없음</v>
      </c>
      <c r="AP672" s="179" t="str">
        <f>IF(AN672="해당없음","해당없음",INDEX($W$5:$AL$5, MATCH("◎", $W672:AL672,0)))</f>
        <v>해당없음</v>
      </c>
      <c r="AQ672" s="16" t="str">
        <f t="shared" si="20"/>
        <v>0인</v>
      </c>
      <c r="AR672" s="1" t="s">
        <v>2</v>
      </c>
    </row>
    <row r="673" spans="1:44" ht="27.6" customHeight="1" x14ac:dyDescent="0.3">
      <c r="A673" s="33">
        <v>668</v>
      </c>
      <c r="B673" s="270">
        <v>314</v>
      </c>
      <c r="D673" s="451"/>
      <c r="E673" s="1215"/>
      <c r="F673" s="1111"/>
      <c r="G673" s="1125"/>
      <c r="H673" s="720" t="s">
        <v>8152</v>
      </c>
      <c r="I673" s="230" t="s">
        <v>3569</v>
      </c>
      <c r="J673" s="230" t="s">
        <v>183</v>
      </c>
      <c r="K673" s="294" t="s">
        <v>78</v>
      </c>
      <c r="L673" s="295">
        <v>2.7</v>
      </c>
      <c r="M673" s="274"/>
      <c r="N673" s="285">
        <v>2.6312500000000001</v>
      </c>
      <c r="O673" s="286">
        <v>0.875</v>
      </c>
      <c r="P673" s="286">
        <v>1.75</v>
      </c>
      <c r="Q673" s="286">
        <v>0.40625</v>
      </c>
      <c r="R673" s="286">
        <v>0.40625</v>
      </c>
      <c r="S673" s="286">
        <v>3.4375</v>
      </c>
      <c r="T673" s="286">
        <v>3.25</v>
      </c>
      <c r="U673" s="287">
        <v>4.34</v>
      </c>
      <c r="V673" s="333"/>
      <c r="W673" s="288" t="s">
        <v>45</v>
      </c>
      <c r="X673" s="289" t="s">
        <v>225</v>
      </c>
      <c r="Y673" s="290"/>
      <c r="Z673" s="326"/>
      <c r="AA673" s="326" t="s">
        <v>47</v>
      </c>
      <c r="AB673" s="291"/>
      <c r="AC673" s="289" t="s">
        <v>58</v>
      </c>
      <c r="AD673" s="290" t="s">
        <v>58</v>
      </c>
      <c r="AE673" s="290" t="s">
        <v>58</v>
      </c>
      <c r="AF673" s="291" t="s">
        <v>58</v>
      </c>
      <c r="AG673" s="292"/>
      <c r="AH673" s="290"/>
      <c r="AI673" s="290"/>
      <c r="AJ673" s="291"/>
      <c r="AK673" s="289"/>
      <c r="AL673" s="290"/>
      <c r="AM673" s="293"/>
      <c r="AO673" s="607" t="str">
        <f t="shared" si="21"/>
        <v>이재영</v>
      </c>
      <c r="AP673" s="179" t="str">
        <f>IF(AN673="해당없음","해당없음",INDEX($W$5:$AL$5, MATCH("◎", $W673:AL673,0)))</f>
        <v>이재영</v>
      </c>
      <c r="AQ673" s="16" t="str">
        <f t="shared" si="20"/>
        <v>1인</v>
      </c>
      <c r="AR673" s="1" t="s">
        <v>2</v>
      </c>
    </row>
    <row r="674" spans="1:44" ht="27.6" customHeight="1" x14ac:dyDescent="0.3">
      <c r="A674" s="33">
        <v>669</v>
      </c>
      <c r="B674" s="270">
        <v>315</v>
      </c>
      <c r="D674" s="451"/>
      <c r="E674" s="1216"/>
      <c r="F674" s="1111"/>
      <c r="G674" s="1125"/>
      <c r="H674" s="720" t="s">
        <v>941</v>
      </c>
      <c r="I674" s="230" t="s">
        <v>126</v>
      </c>
      <c r="J674" s="230" t="s">
        <v>183</v>
      </c>
      <c r="K674" s="294" t="s">
        <v>78</v>
      </c>
      <c r="L674" s="295">
        <v>4.4444444444444446</v>
      </c>
      <c r="M674" s="274"/>
      <c r="N674" s="285">
        <v>2.5375000000000001</v>
      </c>
      <c r="O674" s="286">
        <v>6.25E-2</v>
      </c>
      <c r="P674" s="286">
        <v>0.625</v>
      </c>
      <c r="Q674" s="286">
        <v>3.125E-2</v>
      </c>
      <c r="R674" s="286">
        <v>3.125E-2</v>
      </c>
      <c r="S674" s="286">
        <v>0.75</v>
      </c>
      <c r="T674" s="286">
        <v>2.75</v>
      </c>
      <c r="U674" s="287">
        <v>3.3650000000000002</v>
      </c>
      <c r="V674" s="333"/>
      <c r="W674" s="288"/>
      <c r="X674" s="289"/>
      <c r="Y674" s="290"/>
      <c r="Z674" s="290"/>
      <c r="AA674" s="290"/>
      <c r="AB674" s="291"/>
      <c r="AC674" s="289"/>
      <c r="AD674" s="290"/>
      <c r="AE674" s="290"/>
      <c r="AF674" s="291"/>
      <c r="AG674" s="292"/>
      <c r="AH674" s="290"/>
      <c r="AI674" s="290"/>
      <c r="AJ674" s="291"/>
      <c r="AK674" s="289"/>
      <c r="AL674" s="290"/>
      <c r="AM674" s="293"/>
      <c r="AN674" s="649" t="s">
        <v>8116</v>
      </c>
      <c r="AO674" s="607" t="str">
        <f t="shared" si="21"/>
        <v>해당없음</v>
      </c>
      <c r="AP674" s="179" t="str">
        <f>IF(AN674="해당없음","해당없음",INDEX($W$5:$AL$5, MATCH("◎", $W674:AL674,0)))</f>
        <v>해당없음</v>
      </c>
      <c r="AQ674" s="16" t="str">
        <f t="shared" si="20"/>
        <v>0인</v>
      </c>
      <c r="AR674" s="1" t="s">
        <v>2</v>
      </c>
    </row>
    <row r="675" spans="1:44" ht="27.6" customHeight="1" x14ac:dyDescent="0.3">
      <c r="A675" s="33">
        <v>670</v>
      </c>
      <c r="B675" s="270">
        <v>316</v>
      </c>
      <c r="D675" s="451"/>
      <c r="E675" s="1239"/>
      <c r="F675" s="1111"/>
      <c r="G675" s="1125"/>
      <c r="H675" s="720" t="s">
        <v>942</v>
      </c>
      <c r="I675" s="230" t="s">
        <v>126</v>
      </c>
      <c r="J675" s="230" t="s">
        <v>183</v>
      </c>
      <c r="K675" s="294" t="s">
        <v>78</v>
      </c>
      <c r="L675" s="295">
        <v>4</v>
      </c>
      <c r="M675" s="274"/>
      <c r="N675" s="285">
        <v>2.85</v>
      </c>
      <c r="O675" s="286">
        <v>0.8125</v>
      </c>
      <c r="P675" s="286">
        <v>1.65625</v>
      </c>
      <c r="Q675" s="286">
        <v>3.125E-2</v>
      </c>
      <c r="R675" s="286">
        <v>3.125E-2</v>
      </c>
      <c r="S675" s="286">
        <v>2.53125</v>
      </c>
      <c r="T675" s="286">
        <v>3.25</v>
      </c>
      <c r="U675" s="287">
        <v>4.2462499999999999</v>
      </c>
      <c r="V675" s="333"/>
      <c r="W675" s="288"/>
      <c r="X675" s="289"/>
      <c r="Y675" s="290"/>
      <c r="Z675" s="290"/>
      <c r="AA675" s="290"/>
      <c r="AB675" s="291"/>
      <c r="AC675" s="289"/>
      <c r="AD675" s="290"/>
      <c r="AE675" s="290"/>
      <c r="AF675" s="291"/>
      <c r="AG675" s="292"/>
      <c r="AH675" s="290"/>
      <c r="AI675" s="290"/>
      <c r="AJ675" s="291"/>
      <c r="AK675" s="289"/>
      <c r="AL675" s="290"/>
      <c r="AM675" s="293"/>
      <c r="AN675" s="649" t="s">
        <v>8116</v>
      </c>
      <c r="AO675" s="607" t="str">
        <f t="shared" si="21"/>
        <v>해당없음</v>
      </c>
      <c r="AP675" s="179" t="str">
        <f>IF(AN675="해당없음","해당없음",INDEX($W$5:$AL$5, MATCH("◎", $W675:AL675,0)))</f>
        <v>해당없음</v>
      </c>
      <c r="AQ675" s="16" t="str">
        <f t="shared" si="20"/>
        <v>0인</v>
      </c>
      <c r="AR675" s="1" t="s">
        <v>2</v>
      </c>
    </row>
    <row r="676" spans="1:44" ht="27.6" customHeight="1" x14ac:dyDescent="0.3">
      <c r="A676" s="33">
        <v>671</v>
      </c>
      <c r="B676" s="270">
        <v>317</v>
      </c>
      <c r="D676" s="451"/>
      <c r="E676" s="1215"/>
      <c r="F676" s="1111"/>
      <c r="G676" s="1125" t="s">
        <v>943</v>
      </c>
      <c r="H676" s="720" t="s">
        <v>8153</v>
      </c>
      <c r="I676" s="230" t="s">
        <v>126</v>
      </c>
      <c r="J676" s="230" t="s">
        <v>129</v>
      </c>
      <c r="K676" s="283">
        <v>7.15</v>
      </c>
      <c r="L676" s="284" t="s">
        <v>78</v>
      </c>
      <c r="M676" s="274"/>
      <c r="N676" s="285">
        <v>3.1875</v>
      </c>
      <c r="O676" s="286">
        <v>1.6875</v>
      </c>
      <c r="P676" s="286">
        <v>1.75</v>
      </c>
      <c r="Q676" s="286">
        <v>3.125E-2</v>
      </c>
      <c r="R676" s="286">
        <v>3.125E-2</v>
      </c>
      <c r="S676" s="286">
        <v>3.5</v>
      </c>
      <c r="T676" s="286">
        <v>3.6875</v>
      </c>
      <c r="U676" s="287">
        <v>4.9249999999999998</v>
      </c>
      <c r="V676" s="333"/>
      <c r="W676" s="288" t="s">
        <v>45</v>
      </c>
      <c r="X676" s="289"/>
      <c r="Y676" s="290"/>
      <c r="Z676" s="290"/>
      <c r="AA676" s="290" t="s">
        <v>58</v>
      </c>
      <c r="AB676" s="291"/>
      <c r="AC676" s="289"/>
      <c r="AD676" s="290"/>
      <c r="AE676" s="290"/>
      <c r="AF676" s="291"/>
      <c r="AG676" s="292" t="s">
        <v>225</v>
      </c>
      <c r="AH676" s="290" t="s">
        <v>47</v>
      </c>
      <c r="AI676" s="290"/>
      <c r="AJ676" s="291"/>
      <c r="AK676" s="289"/>
      <c r="AL676" s="290"/>
      <c r="AM676" s="293"/>
      <c r="AO676" s="607" t="str">
        <f t="shared" si="21"/>
        <v>염동섭</v>
      </c>
      <c r="AP676" s="179" t="str">
        <f>IF(AN676="해당없음","해당없음",INDEX($W$5:$AL$5, MATCH("◎", $W676:AL676,0)))</f>
        <v>염동섭</v>
      </c>
      <c r="AQ676" s="16" t="str">
        <f t="shared" si="20"/>
        <v>1인</v>
      </c>
      <c r="AR676" s="1" t="s">
        <v>2</v>
      </c>
    </row>
    <row r="677" spans="1:44" ht="27.6" customHeight="1" x14ac:dyDescent="0.3">
      <c r="A677" s="33">
        <v>672</v>
      </c>
      <c r="B677" s="270">
        <v>318</v>
      </c>
      <c r="D677" s="451"/>
      <c r="E677" s="1216"/>
      <c r="F677" s="1111"/>
      <c r="G677" s="1125"/>
      <c r="H677" s="720" t="s">
        <v>8154</v>
      </c>
      <c r="I677" s="230" t="s">
        <v>3569</v>
      </c>
      <c r="J677" s="230" t="s">
        <v>129</v>
      </c>
      <c r="K677" s="283">
        <v>12.75</v>
      </c>
      <c r="L677" s="284" t="s">
        <v>78</v>
      </c>
      <c r="M677" s="274"/>
      <c r="N677" s="285">
        <v>3.59375</v>
      </c>
      <c r="O677" s="286">
        <v>1.65625</v>
      </c>
      <c r="P677" s="286">
        <v>1.78125</v>
      </c>
      <c r="Q677" s="286">
        <v>3.125E-2</v>
      </c>
      <c r="R677" s="286">
        <v>3.125E-2</v>
      </c>
      <c r="S677" s="286">
        <v>3.5</v>
      </c>
      <c r="T677" s="286">
        <v>3.71875</v>
      </c>
      <c r="U677" s="287">
        <v>5.1125000000000007</v>
      </c>
      <c r="V677" s="333"/>
      <c r="W677" s="288" t="s">
        <v>45</v>
      </c>
      <c r="X677" s="289" t="s">
        <v>225</v>
      </c>
      <c r="Y677" s="290"/>
      <c r="Z677" s="290"/>
      <c r="AA677" s="290" t="s">
        <v>47</v>
      </c>
      <c r="AB677" s="291"/>
      <c r="AC677" s="289"/>
      <c r="AD677" s="290"/>
      <c r="AE677" s="290"/>
      <c r="AF677" s="291"/>
      <c r="AG677" s="292"/>
      <c r="AH677" s="290"/>
      <c r="AI677" s="290"/>
      <c r="AJ677" s="291"/>
      <c r="AK677" s="289"/>
      <c r="AL677" s="290"/>
      <c r="AM677" s="293"/>
      <c r="AO677" s="607" t="str">
        <f t="shared" si="21"/>
        <v>이재영</v>
      </c>
      <c r="AP677" s="179" t="str">
        <f>IF(AN677="해당없음","해당없음",INDEX($W$5:$AL$5, MATCH("◎", $W677:AL677,0)))</f>
        <v>이재영</v>
      </c>
      <c r="AQ677" s="16" t="str">
        <f t="shared" si="20"/>
        <v>1인</v>
      </c>
      <c r="AR677" s="1" t="s">
        <v>2</v>
      </c>
    </row>
    <row r="678" spans="1:44" ht="27.6" customHeight="1" x14ac:dyDescent="0.3">
      <c r="A678" s="33">
        <v>673</v>
      </c>
      <c r="B678" s="270">
        <v>319</v>
      </c>
      <c r="D678" s="451"/>
      <c r="E678" s="1239"/>
      <c r="F678" s="1111" t="s">
        <v>944</v>
      </c>
      <c r="G678" s="1107" t="s">
        <v>945</v>
      </c>
      <c r="H678" s="1176"/>
      <c r="I678" s="230" t="s">
        <v>126</v>
      </c>
      <c r="J678" s="230" t="s">
        <v>361</v>
      </c>
      <c r="K678" s="283">
        <v>8.75</v>
      </c>
      <c r="L678" s="284" t="s">
        <v>78</v>
      </c>
      <c r="M678" s="274"/>
      <c r="N678" s="285">
        <v>3.3250000000000002</v>
      </c>
      <c r="O678" s="286">
        <v>0.59375</v>
      </c>
      <c r="P678" s="286">
        <v>3.15625</v>
      </c>
      <c r="Q678" s="286">
        <v>3.125E-2</v>
      </c>
      <c r="R678" s="286">
        <v>3.125E-2</v>
      </c>
      <c r="S678" s="286">
        <v>3.8125</v>
      </c>
      <c r="T678" s="286">
        <v>3.0625</v>
      </c>
      <c r="U678" s="287">
        <v>4.5425000000000004</v>
      </c>
      <c r="V678" s="333"/>
      <c r="W678" s="288"/>
      <c r="X678" s="289"/>
      <c r="Y678" s="290"/>
      <c r="Z678" s="290"/>
      <c r="AA678" s="290"/>
      <c r="AB678" s="291"/>
      <c r="AC678" s="289"/>
      <c r="AD678" s="290"/>
      <c r="AE678" s="290"/>
      <c r="AF678" s="291"/>
      <c r="AG678" s="292"/>
      <c r="AH678" s="290"/>
      <c r="AI678" s="290"/>
      <c r="AJ678" s="291"/>
      <c r="AK678" s="289"/>
      <c r="AL678" s="290"/>
      <c r="AM678" s="293"/>
      <c r="AN678" s="649" t="s">
        <v>8170</v>
      </c>
      <c r="AO678" s="607" t="str">
        <f t="shared" si="21"/>
        <v>해당없음</v>
      </c>
      <c r="AP678" s="179" t="str">
        <f>IF(AN678="해당없음","해당없음",INDEX($W$5:$AL$5, MATCH("◎", $W678:AL678,0)))</f>
        <v>해당없음</v>
      </c>
      <c r="AQ678" s="16" t="str">
        <f t="shared" si="20"/>
        <v>0인</v>
      </c>
      <c r="AR678" s="1" t="s">
        <v>2</v>
      </c>
    </row>
    <row r="679" spans="1:44" ht="27.6" customHeight="1" x14ac:dyDescent="0.3">
      <c r="A679" s="33">
        <v>674</v>
      </c>
      <c r="B679" s="270">
        <v>320</v>
      </c>
      <c r="D679" s="451"/>
      <c r="E679" s="1215"/>
      <c r="F679" s="1111"/>
      <c r="G679" s="1107" t="s">
        <v>946</v>
      </c>
      <c r="H679" s="1176"/>
      <c r="I679" s="230" t="s">
        <v>126</v>
      </c>
      <c r="J679" s="230" t="s">
        <v>259</v>
      </c>
      <c r="K679" s="283">
        <v>2.4722222222222219</v>
      </c>
      <c r="L679" s="295">
        <v>11.125</v>
      </c>
      <c r="M679" s="274"/>
      <c r="N679" s="285">
        <v>3.6124999999999998</v>
      </c>
      <c r="O679" s="286">
        <v>0.65625</v>
      </c>
      <c r="P679" s="286">
        <v>3.1875</v>
      </c>
      <c r="Q679" s="286">
        <v>3.125E-2</v>
      </c>
      <c r="R679" s="286">
        <v>3.125E-2</v>
      </c>
      <c r="S679" s="286">
        <v>3.90625</v>
      </c>
      <c r="T679" s="286">
        <v>3.09375</v>
      </c>
      <c r="U679" s="287">
        <v>4.7012499999999999</v>
      </c>
      <c r="V679" s="333"/>
      <c r="W679" s="288" t="s">
        <v>45</v>
      </c>
      <c r="X679" s="289" t="s">
        <v>225</v>
      </c>
      <c r="Y679" s="290"/>
      <c r="Z679" s="290"/>
      <c r="AA679" s="290" t="s">
        <v>47</v>
      </c>
      <c r="AB679" s="291"/>
      <c r="AC679" s="289" t="s">
        <v>58</v>
      </c>
      <c r="AD679" s="290" t="s">
        <v>58</v>
      </c>
      <c r="AE679" s="290" t="s">
        <v>58</v>
      </c>
      <c r="AF679" s="291" t="s">
        <v>58</v>
      </c>
      <c r="AG679" s="292"/>
      <c r="AH679" s="290"/>
      <c r="AI679" s="290"/>
      <c r="AJ679" s="291"/>
      <c r="AK679" s="289"/>
      <c r="AL679" s="290"/>
      <c r="AM679" s="293"/>
      <c r="AO679" s="607" t="str">
        <f t="shared" si="21"/>
        <v>이재영</v>
      </c>
      <c r="AP679" s="179" t="str">
        <f>IF(AN679="해당없음","해당없음",INDEX($W$5:$AL$5, MATCH("◎", $W679:AL679,0)))</f>
        <v>이재영</v>
      </c>
      <c r="AQ679" s="16" t="str">
        <f t="shared" si="20"/>
        <v>1인</v>
      </c>
      <c r="AR679" s="1" t="s">
        <v>2</v>
      </c>
    </row>
    <row r="680" spans="1:44" ht="27.6" customHeight="1" x14ac:dyDescent="0.3">
      <c r="A680" s="33">
        <v>675</v>
      </c>
      <c r="B680" s="270">
        <v>321</v>
      </c>
      <c r="D680" s="451"/>
      <c r="E680" s="1216"/>
      <c r="F680" s="1111"/>
      <c r="G680" s="1107" t="s">
        <v>8155</v>
      </c>
      <c r="H680" s="1176"/>
      <c r="I680" s="230" t="s">
        <v>3569</v>
      </c>
      <c r="J680" s="230" t="s">
        <v>183</v>
      </c>
      <c r="K680" s="294" t="s">
        <v>78</v>
      </c>
      <c r="L680" s="295">
        <v>5.4642857142857144</v>
      </c>
      <c r="M680" s="274"/>
      <c r="N680" s="285">
        <v>3.6124999999999998</v>
      </c>
      <c r="O680" s="286">
        <v>1.125</v>
      </c>
      <c r="P680" s="286">
        <v>3.1875</v>
      </c>
      <c r="Q680" s="286">
        <v>3.125E-2</v>
      </c>
      <c r="R680" s="286">
        <v>3.125E-2</v>
      </c>
      <c r="S680" s="286">
        <v>4.375</v>
      </c>
      <c r="T680" s="286">
        <v>4.28125</v>
      </c>
      <c r="U680" s="287">
        <v>5.7449999999999992</v>
      </c>
      <c r="V680" s="333"/>
      <c r="W680" s="288" t="s">
        <v>45</v>
      </c>
      <c r="X680" s="289" t="s">
        <v>225</v>
      </c>
      <c r="Y680" s="290"/>
      <c r="Z680" s="290"/>
      <c r="AA680" s="290" t="s">
        <v>47</v>
      </c>
      <c r="AB680" s="291"/>
      <c r="AC680" s="289" t="s">
        <v>58</v>
      </c>
      <c r="AD680" s="290" t="s">
        <v>58</v>
      </c>
      <c r="AE680" s="290" t="s">
        <v>58</v>
      </c>
      <c r="AF680" s="291" t="s">
        <v>58</v>
      </c>
      <c r="AG680" s="292"/>
      <c r="AH680" s="290"/>
      <c r="AI680" s="290"/>
      <c r="AJ680" s="291"/>
      <c r="AK680" s="289"/>
      <c r="AL680" s="290"/>
      <c r="AM680" s="293"/>
      <c r="AO680" s="607" t="str">
        <f t="shared" si="21"/>
        <v>이재영</v>
      </c>
      <c r="AP680" s="179" t="str">
        <f>IF(AN680="해당없음","해당없음",INDEX($W$5:$AL$5, MATCH("◎", $W680:AL680,0)))</f>
        <v>이재영</v>
      </c>
      <c r="AQ680" s="16" t="str">
        <f t="shared" si="20"/>
        <v>1인</v>
      </c>
      <c r="AR680" s="1" t="s">
        <v>2</v>
      </c>
    </row>
    <row r="681" spans="1:44" ht="27.6" customHeight="1" x14ac:dyDescent="0.3">
      <c r="A681" s="33">
        <v>676</v>
      </c>
      <c r="B681" s="270">
        <v>322</v>
      </c>
      <c r="D681" s="451"/>
      <c r="E681" s="1239"/>
      <c r="F681" s="1111"/>
      <c r="G681" s="1107" t="s">
        <v>8156</v>
      </c>
      <c r="H681" s="1176"/>
      <c r="I681" s="230" t="s">
        <v>126</v>
      </c>
      <c r="J681" s="230" t="s">
        <v>183</v>
      </c>
      <c r="K681" s="294" t="s">
        <v>78</v>
      </c>
      <c r="L681" s="295">
        <v>10</v>
      </c>
      <c r="M681" s="274"/>
      <c r="N681" s="285">
        <v>3.8937499999999998</v>
      </c>
      <c r="O681" s="286">
        <v>1.65625</v>
      </c>
      <c r="P681" s="286">
        <v>3.59375</v>
      </c>
      <c r="Q681" s="286">
        <v>3.125E-2</v>
      </c>
      <c r="R681" s="286">
        <v>3.125E-2</v>
      </c>
      <c r="S681" s="286">
        <v>5.3125</v>
      </c>
      <c r="T681" s="286">
        <v>4.375</v>
      </c>
      <c r="U681" s="287">
        <v>6.12</v>
      </c>
      <c r="V681" s="333"/>
      <c r="W681" s="288"/>
      <c r="X681" s="289"/>
      <c r="Y681" s="290"/>
      <c r="Z681" s="290"/>
      <c r="AA681" s="290"/>
      <c r="AB681" s="291"/>
      <c r="AC681" s="289"/>
      <c r="AD681" s="290"/>
      <c r="AE681" s="290"/>
      <c r="AF681" s="291"/>
      <c r="AG681" s="292"/>
      <c r="AH681" s="290"/>
      <c r="AI681" s="290"/>
      <c r="AJ681" s="291"/>
      <c r="AK681" s="289"/>
      <c r="AL681" s="290"/>
      <c r="AM681" s="293"/>
      <c r="AN681" s="649" t="s">
        <v>8116</v>
      </c>
      <c r="AO681" s="607" t="str">
        <f t="shared" si="21"/>
        <v>해당없음</v>
      </c>
      <c r="AP681" s="179" t="str">
        <f>IF(AN681="해당없음","해당없음",INDEX($W$5:$AL$5, MATCH("◎", $W681:AL681,0)))</f>
        <v>해당없음</v>
      </c>
      <c r="AQ681" s="16" t="str">
        <f t="shared" si="20"/>
        <v>0인</v>
      </c>
      <c r="AR681" s="1" t="s">
        <v>2</v>
      </c>
    </row>
    <row r="682" spans="1:44" ht="27.6" customHeight="1" x14ac:dyDescent="0.3">
      <c r="A682" s="33">
        <v>677</v>
      </c>
      <c r="B682" s="270">
        <v>323</v>
      </c>
      <c r="D682" s="451"/>
      <c r="E682" s="1215"/>
      <c r="F682" s="1111" t="s">
        <v>947</v>
      </c>
      <c r="G682" s="1125" t="s">
        <v>8158</v>
      </c>
      <c r="H682" s="720" t="s">
        <v>948</v>
      </c>
      <c r="I682" s="230" t="s">
        <v>3569</v>
      </c>
      <c r="J682" s="230" t="s">
        <v>183</v>
      </c>
      <c r="K682" s="294" t="s">
        <v>78</v>
      </c>
      <c r="L682" s="295">
        <v>10.738095238095239</v>
      </c>
      <c r="M682" s="274"/>
      <c r="N682" s="285">
        <v>3.7312500000000002</v>
      </c>
      <c r="O682" s="286">
        <v>1.59375</v>
      </c>
      <c r="P682" s="286">
        <v>3.1875</v>
      </c>
      <c r="Q682" s="286">
        <v>3.125E-2</v>
      </c>
      <c r="R682" s="286">
        <v>3.125E-2</v>
      </c>
      <c r="S682" s="286">
        <v>4.84375</v>
      </c>
      <c r="T682" s="286">
        <v>3.53125</v>
      </c>
      <c r="U682" s="287">
        <v>5.2862500000000008</v>
      </c>
      <c r="V682" s="333"/>
      <c r="W682" s="288" t="s">
        <v>45</v>
      </c>
      <c r="X682" s="289" t="s">
        <v>225</v>
      </c>
      <c r="Y682" s="290"/>
      <c r="Z682" s="290"/>
      <c r="AA682" s="290" t="s">
        <v>47</v>
      </c>
      <c r="AB682" s="291"/>
      <c r="AC682" s="289" t="s">
        <v>58</v>
      </c>
      <c r="AD682" s="290" t="s">
        <v>58</v>
      </c>
      <c r="AE682" s="290" t="s">
        <v>58</v>
      </c>
      <c r="AF682" s="291" t="s">
        <v>58</v>
      </c>
      <c r="AG682" s="292"/>
      <c r="AH682" s="290"/>
      <c r="AI682" s="290"/>
      <c r="AJ682" s="291"/>
      <c r="AK682" s="289"/>
      <c r="AL682" s="290"/>
      <c r="AM682" s="293"/>
      <c r="AO682" s="607" t="str">
        <f t="shared" si="21"/>
        <v>이재영</v>
      </c>
      <c r="AP682" s="179" t="str">
        <f>IF(AN682="해당없음","해당없음",INDEX($W$5:$AL$5, MATCH("◎", $W682:AL682,0)))</f>
        <v>이재영</v>
      </c>
      <c r="AQ682" s="16" t="str">
        <f t="shared" si="20"/>
        <v>1인</v>
      </c>
      <c r="AR682" s="1" t="s">
        <v>2</v>
      </c>
    </row>
    <row r="683" spans="1:44" ht="27.6" customHeight="1" x14ac:dyDescent="0.3">
      <c r="A683" s="33">
        <v>678</v>
      </c>
      <c r="B683" s="270">
        <v>324</v>
      </c>
      <c r="D683" s="451"/>
      <c r="E683" s="1216"/>
      <c r="F683" s="1111"/>
      <c r="G683" s="1125"/>
      <c r="H683" s="720" t="s">
        <v>8157</v>
      </c>
      <c r="I683" s="230" t="s">
        <v>3569</v>
      </c>
      <c r="J683" s="230" t="s">
        <v>183</v>
      </c>
      <c r="K683" s="294" t="s">
        <v>78</v>
      </c>
      <c r="L683" s="295">
        <v>5.9523809523809534</v>
      </c>
      <c r="M683" s="274"/>
      <c r="N683" s="285">
        <v>3.5125000000000002</v>
      </c>
      <c r="O683" s="286">
        <v>1.59375</v>
      </c>
      <c r="P683" s="286">
        <v>2.03125</v>
      </c>
      <c r="Q683" s="286">
        <v>3.125E-2</v>
      </c>
      <c r="R683" s="286">
        <v>3.125E-2</v>
      </c>
      <c r="S683" s="286">
        <v>3.6875</v>
      </c>
      <c r="T683" s="286">
        <v>3.5625</v>
      </c>
      <c r="U683" s="287">
        <v>4.9924999999999997</v>
      </c>
      <c r="V683" s="333"/>
      <c r="W683" s="288" t="s">
        <v>45</v>
      </c>
      <c r="X683" s="289" t="s">
        <v>225</v>
      </c>
      <c r="Y683" s="290"/>
      <c r="Z683" s="290"/>
      <c r="AA683" s="290" t="s">
        <v>47</v>
      </c>
      <c r="AB683" s="291"/>
      <c r="AC683" s="289" t="s">
        <v>58</v>
      </c>
      <c r="AD683" s="290" t="s">
        <v>58</v>
      </c>
      <c r="AE683" s="290" t="s">
        <v>58</v>
      </c>
      <c r="AF683" s="291" t="s">
        <v>58</v>
      </c>
      <c r="AG683" s="292"/>
      <c r="AH683" s="290"/>
      <c r="AI683" s="290"/>
      <c r="AJ683" s="291"/>
      <c r="AK683" s="289"/>
      <c r="AL683" s="290"/>
      <c r="AM683" s="293"/>
      <c r="AO683" s="607" t="str">
        <f t="shared" si="21"/>
        <v>이재영</v>
      </c>
      <c r="AP683" s="179" t="str">
        <f>IF(AN683="해당없음","해당없음",INDEX($W$5:$AL$5, MATCH("◎", $W683:AL683,0)))</f>
        <v>이재영</v>
      </c>
      <c r="AQ683" s="16" t="str">
        <f t="shared" si="20"/>
        <v>1인</v>
      </c>
      <c r="AR683" s="1" t="s">
        <v>2</v>
      </c>
    </row>
    <row r="684" spans="1:44" ht="27.6" customHeight="1" x14ac:dyDescent="0.3">
      <c r="A684" s="33">
        <v>679</v>
      </c>
      <c r="B684" s="270">
        <v>325</v>
      </c>
      <c r="D684" s="451"/>
      <c r="E684" s="1216"/>
      <c r="F684" s="1111"/>
      <c r="G684" s="1125"/>
      <c r="H684" s="720" t="s">
        <v>8159</v>
      </c>
      <c r="I684" s="230" t="s">
        <v>126</v>
      </c>
      <c r="J684" s="230" t="s">
        <v>183</v>
      </c>
      <c r="K684" s="294" t="s">
        <v>78</v>
      </c>
      <c r="L684" s="295">
        <v>1.857142857142857</v>
      </c>
      <c r="M684" s="274"/>
      <c r="N684" s="285">
        <v>2.4500000000000002</v>
      </c>
      <c r="O684" s="286">
        <v>6.25E-2</v>
      </c>
      <c r="P684" s="286">
        <v>0.21875</v>
      </c>
      <c r="Q684" s="286">
        <v>3.125E-2</v>
      </c>
      <c r="R684" s="286">
        <v>3.125E-2</v>
      </c>
      <c r="S684" s="286">
        <v>0.34375</v>
      </c>
      <c r="T684" s="286">
        <v>2.5</v>
      </c>
      <c r="U684" s="287">
        <v>3.0487500000000001</v>
      </c>
      <c r="V684" s="333"/>
      <c r="W684" s="288"/>
      <c r="X684" s="289"/>
      <c r="Y684" s="290"/>
      <c r="Z684" s="290"/>
      <c r="AA684" s="290"/>
      <c r="AB684" s="291"/>
      <c r="AC684" s="289" t="s">
        <v>58</v>
      </c>
      <c r="AD684" s="290" t="s">
        <v>58</v>
      </c>
      <c r="AE684" s="290" t="s">
        <v>58</v>
      </c>
      <c r="AF684" s="291" t="s">
        <v>58</v>
      </c>
      <c r="AG684" s="292"/>
      <c r="AH684" s="290"/>
      <c r="AI684" s="290"/>
      <c r="AJ684" s="291"/>
      <c r="AK684" s="289"/>
      <c r="AL684" s="290"/>
      <c r="AM684" s="293"/>
      <c r="AN684" s="649" t="s">
        <v>8116</v>
      </c>
      <c r="AO684" s="607" t="str">
        <f t="shared" si="21"/>
        <v>해당없음</v>
      </c>
      <c r="AP684" s="179" t="str">
        <f>IF(AN684="해당없음","해당없음",INDEX($W$5:$AL$5, MATCH("◎", $W684:AL684,0)))</f>
        <v>해당없음</v>
      </c>
      <c r="AQ684" s="16" t="str">
        <f t="shared" si="20"/>
        <v>0인</v>
      </c>
      <c r="AR684" s="1" t="s">
        <v>2</v>
      </c>
    </row>
    <row r="685" spans="1:44" ht="27.6" customHeight="1" x14ac:dyDescent="0.3">
      <c r="A685" s="33">
        <v>680</v>
      </c>
      <c r="B685" s="270">
        <v>326</v>
      </c>
      <c r="D685" s="451"/>
      <c r="E685" s="1239"/>
      <c r="F685" s="1111"/>
      <c r="G685" s="1125"/>
      <c r="H685" s="720" t="s">
        <v>8160</v>
      </c>
      <c r="I685" s="230" t="s">
        <v>126</v>
      </c>
      <c r="J685" s="230" t="s">
        <v>183</v>
      </c>
      <c r="K685" s="294" t="s">
        <v>78</v>
      </c>
      <c r="L685" s="295">
        <v>2.6190476190476191</v>
      </c>
      <c r="M685" s="274"/>
      <c r="N685" s="285">
        <v>3.5812499999999998</v>
      </c>
      <c r="O685" s="286">
        <v>6.25E-2</v>
      </c>
      <c r="P685" s="286">
        <v>0.21875</v>
      </c>
      <c r="Q685" s="286">
        <v>3.125E-2</v>
      </c>
      <c r="R685" s="286">
        <v>3.125E-2</v>
      </c>
      <c r="S685" s="286">
        <v>0.34375</v>
      </c>
      <c r="T685" s="286">
        <v>3</v>
      </c>
      <c r="U685" s="287">
        <v>3.9012500000000001</v>
      </c>
      <c r="V685" s="276"/>
      <c r="W685" s="288"/>
      <c r="X685" s="289"/>
      <c r="Y685" s="290"/>
      <c r="Z685" s="290"/>
      <c r="AA685" s="290"/>
      <c r="AB685" s="291"/>
      <c r="AC685" s="289" t="s">
        <v>58</v>
      </c>
      <c r="AD685" s="290" t="s">
        <v>58</v>
      </c>
      <c r="AE685" s="290" t="s">
        <v>58</v>
      </c>
      <c r="AF685" s="291" t="s">
        <v>58</v>
      </c>
      <c r="AG685" s="292"/>
      <c r="AH685" s="290"/>
      <c r="AI685" s="290"/>
      <c r="AJ685" s="291"/>
      <c r="AK685" s="289"/>
      <c r="AL685" s="290"/>
      <c r="AM685" s="293"/>
      <c r="AN685" s="649" t="s">
        <v>8116</v>
      </c>
      <c r="AO685" s="607" t="str">
        <f t="shared" si="21"/>
        <v>해당없음</v>
      </c>
      <c r="AP685" s="179" t="str">
        <f>IF(AN685="해당없음","해당없음",INDEX($W$5:$AL$5, MATCH("◎", $W685:AL685,0)))</f>
        <v>해당없음</v>
      </c>
      <c r="AQ685" s="16" t="str">
        <f t="shared" si="20"/>
        <v>0인</v>
      </c>
      <c r="AR685" s="1" t="s">
        <v>2</v>
      </c>
    </row>
    <row r="686" spans="1:44" ht="27.6" customHeight="1" x14ac:dyDescent="0.3">
      <c r="A686" s="33">
        <v>681</v>
      </c>
      <c r="B686" s="270">
        <v>327</v>
      </c>
      <c r="D686" s="451"/>
      <c r="E686" s="1215"/>
      <c r="F686" s="1111"/>
      <c r="G686" s="1125"/>
      <c r="H686" s="720" t="s">
        <v>949</v>
      </c>
      <c r="I686" s="230" t="s">
        <v>126</v>
      </c>
      <c r="J686" s="230" t="s">
        <v>259</v>
      </c>
      <c r="K686" s="283">
        <v>0.84920634920634896</v>
      </c>
      <c r="L686" s="295">
        <v>3.8214285714285707</v>
      </c>
      <c r="M686" s="274"/>
      <c r="N686" s="285">
        <v>2.4812500000000002</v>
      </c>
      <c r="O686" s="286">
        <v>6.25E-2</v>
      </c>
      <c r="P686" s="286">
        <v>0.21875</v>
      </c>
      <c r="Q686" s="286">
        <v>3.125E-2</v>
      </c>
      <c r="R686" s="286">
        <v>3.125E-2</v>
      </c>
      <c r="S686" s="286">
        <v>0.34375</v>
      </c>
      <c r="T686" s="286">
        <v>3</v>
      </c>
      <c r="U686" s="287">
        <v>3.4612499999999997</v>
      </c>
      <c r="V686" s="276"/>
      <c r="W686" s="288" t="s">
        <v>45</v>
      </c>
      <c r="X686" s="289" t="s">
        <v>225</v>
      </c>
      <c r="Y686" s="290"/>
      <c r="Z686" s="290"/>
      <c r="AA686" s="290" t="s">
        <v>47</v>
      </c>
      <c r="AB686" s="291"/>
      <c r="AC686" s="289" t="s">
        <v>58</v>
      </c>
      <c r="AD686" s="290" t="s">
        <v>58</v>
      </c>
      <c r="AE686" s="290" t="s">
        <v>58</v>
      </c>
      <c r="AF686" s="291" t="s">
        <v>58</v>
      </c>
      <c r="AG686" s="292"/>
      <c r="AH686" s="290"/>
      <c r="AI686" s="290"/>
      <c r="AJ686" s="291"/>
      <c r="AK686" s="289"/>
      <c r="AL686" s="290"/>
      <c r="AM686" s="293"/>
      <c r="AO686" s="607" t="str">
        <f t="shared" si="21"/>
        <v>이재영</v>
      </c>
      <c r="AP686" s="179" t="str">
        <f>IF(AN686="해당없음","해당없음",INDEX($W$5:$AL$5, MATCH("◎", $W686:AL686,0)))</f>
        <v>이재영</v>
      </c>
      <c r="AQ686" s="16" t="str">
        <f t="shared" si="20"/>
        <v>1인</v>
      </c>
      <c r="AR686" s="1" t="s">
        <v>2</v>
      </c>
    </row>
    <row r="687" spans="1:44" ht="27.6" customHeight="1" x14ac:dyDescent="0.3">
      <c r="A687" s="33">
        <v>682</v>
      </c>
      <c r="B687" s="270">
        <v>328</v>
      </c>
      <c r="D687" s="451"/>
      <c r="E687" s="1216"/>
      <c r="F687" s="674" t="s">
        <v>950</v>
      </c>
      <c r="G687" s="1107" t="s">
        <v>8161</v>
      </c>
      <c r="H687" s="1176"/>
      <c r="I687" s="69" t="s">
        <v>3569</v>
      </c>
      <c r="J687" s="230" t="s">
        <v>259</v>
      </c>
      <c r="K687" s="283">
        <v>2.8125</v>
      </c>
      <c r="L687" s="295">
        <v>12.65625</v>
      </c>
      <c r="M687" s="274"/>
      <c r="N687" s="285">
        <v>3.5571428571428569</v>
      </c>
      <c r="O687" s="286">
        <v>1.1428571428571428</v>
      </c>
      <c r="P687" s="286">
        <v>3.5714285714285716</v>
      </c>
      <c r="Q687" s="286">
        <v>0</v>
      </c>
      <c r="R687" s="286">
        <v>0</v>
      </c>
      <c r="S687" s="286">
        <v>4.7142857142857144</v>
      </c>
      <c r="T687" s="286">
        <v>4.4285714285714288</v>
      </c>
      <c r="U687" s="287">
        <v>5.9085714285714293</v>
      </c>
      <c r="V687" s="276"/>
      <c r="W687" s="288" t="s">
        <v>45</v>
      </c>
      <c r="X687" s="289" t="s">
        <v>225</v>
      </c>
      <c r="Y687" s="290"/>
      <c r="Z687" s="290"/>
      <c r="AA687" s="290" t="s">
        <v>47</v>
      </c>
      <c r="AB687" s="291"/>
      <c r="AC687" s="289" t="s">
        <v>58</v>
      </c>
      <c r="AD687" s="290" t="s">
        <v>58</v>
      </c>
      <c r="AE687" s="290" t="s">
        <v>58</v>
      </c>
      <c r="AF687" s="291" t="s">
        <v>58</v>
      </c>
      <c r="AG687" s="292"/>
      <c r="AH687" s="290"/>
      <c r="AI687" s="290"/>
      <c r="AJ687" s="291"/>
      <c r="AK687" s="289"/>
      <c r="AL687" s="290"/>
      <c r="AM687" s="293"/>
      <c r="AO687" s="607" t="str">
        <f t="shared" si="21"/>
        <v>이재영</v>
      </c>
      <c r="AP687" s="179" t="str">
        <f>IF(AN687="해당없음","해당없음",INDEX($W$5:$AL$5, MATCH("◎", $W687:AL687,0)))</f>
        <v>이재영</v>
      </c>
      <c r="AQ687" s="16" t="str">
        <f t="shared" si="20"/>
        <v>1인</v>
      </c>
      <c r="AR687" s="1" t="s">
        <v>2</v>
      </c>
    </row>
    <row r="688" spans="1:44" ht="27.6" customHeight="1" x14ac:dyDescent="0.3">
      <c r="A688" s="33">
        <v>683</v>
      </c>
      <c r="B688" s="270">
        <v>329</v>
      </c>
      <c r="D688" s="451"/>
      <c r="E688" s="1214"/>
      <c r="F688" s="685" t="s">
        <v>951</v>
      </c>
      <c r="G688" s="722" t="s">
        <v>952</v>
      </c>
      <c r="H688" s="723" t="s">
        <v>953</v>
      </c>
      <c r="I688" s="296" t="s">
        <v>3569</v>
      </c>
      <c r="J688" s="296" t="s">
        <v>183</v>
      </c>
      <c r="K688" s="319" t="s">
        <v>78</v>
      </c>
      <c r="L688" s="298">
        <v>11.90625</v>
      </c>
      <c r="M688" s="274"/>
      <c r="N688" s="299">
        <v>3.9812500000000002</v>
      </c>
      <c r="O688" s="300">
        <v>1.59375</v>
      </c>
      <c r="P688" s="300">
        <v>2.21875</v>
      </c>
      <c r="Q688" s="300">
        <v>3.125E-2</v>
      </c>
      <c r="R688" s="300">
        <v>3.125E-2</v>
      </c>
      <c r="S688" s="300">
        <v>3.875</v>
      </c>
      <c r="T688" s="300">
        <v>3.25</v>
      </c>
      <c r="U688" s="301">
        <v>4.9675000000000002</v>
      </c>
      <c r="V688" s="276"/>
      <c r="W688" s="302" t="s">
        <v>45</v>
      </c>
      <c r="X688" s="303"/>
      <c r="Y688" s="304"/>
      <c r="Z688" s="304"/>
      <c r="AA688" s="304" t="s">
        <v>47</v>
      </c>
      <c r="AB688" s="305"/>
      <c r="AC688" s="303"/>
      <c r="AD688" s="304"/>
      <c r="AE688" s="304"/>
      <c r="AF688" s="305"/>
      <c r="AG688" s="306"/>
      <c r="AH688" s="304"/>
      <c r="AI688" s="304"/>
      <c r="AJ688" s="305"/>
      <c r="AK688" s="303"/>
      <c r="AL688" s="304"/>
      <c r="AM688" s="307"/>
      <c r="AO688" s="607" t="str">
        <f t="shared" si="21"/>
        <v>이재영</v>
      </c>
      <c r="AP688" s="179" t="str">
        <f>IF(AN688="해당없음","해당없음",INDEX($W$5:$AL$5, MATCH("◎", $W688:AL688,0)))</f>
        <v>이재영</v>
      </c>
      <c r="AQ688" s="16" t="str">
        <f t="shared" si="20"/>
        <v>1인</v>
      </c>
      <c r="AR688" s="1" t="s">
        <v>2</v>
      </c>
    </row>
    <row r="689" spans="1:44" ht="27.6" customHeight="1" x14ac:dyDescent="0.3">
      <c r="A689" s="33">
        <v>684</v>
      </c>
      <c r="B689" s="270">
        <v>330</v>
      </c>
      <c r="D689" s="451"/>
      <c r="E689" s="1210" t="s">
        <v>954</v>
      </c>
      <c r="F689" s="1123" t="s">
        <v>955</v>
      </c>
      <c r="G689" s="1124" t="s">
        <v>956</v>
      </c>
      <c r="H689" s="1228"/>
      <c r="I689" s="271" t="s">
        <v>56</v>
      </c>
      <c r="J689" s="271" t="s">
        <v>183</v>
      </c>
      <c r="K689" s="308" t="s">
        <v>78</v>
      </c>
      <c r="L689" s="309">
        <v>4.2</v>
      </c>
      <c r="M689" s="274"/>
      <c r="N689" s="310">
        <v>2.8285714285714287</v>
      </c>
      <c r="O689" s="311">
        <v>1.7142857142857142</v>
      </c>
      <c r="P689" s="311">
        <v>0</v>
      </c>
      <c r="Q689" s="311">
        <v>0</v>
      </c>
      <c r="R689" s="311">
        <v>0</v>
      </c>
      <c r="S689" s="311">
        <v>1.7142857142857142</v>
      </c>
      <c r="T689" s="311">
        <v>2.8571428571428572</v>
      </c>
      <c r="U689" s="312">
        <v>3.76</v>
      </c>
      <c r="V689" s="276"/>
      <c r="W689" s="313" t="s">
        <v>45</v>
      </c>
      <c r="X689" s="314"/>
      <c r="Y689" s="315"/>
      <c r="Z689" s="315"/>
      <c r="AA689" s="315"/>
      <c r="AB689" s="316"/>
      <c r="AC689" s="314"/>
      <c r="AD689" s="315"/>
      <c r="AE689" s="315"/>
      <c r="AF689" s="316"/>
      <c r="AG689" s="317"/>
      <c r="AH689" s="315" t="s">
        <v>58</v>
      </c>
      <c r="AI689" s="315"/>
      <c r="AJ689" s="316"/>
      <c r="AK689" s="314" t="s">
        <v>225</v>
      </c>
      <c r="AL689" s="315" t="s">
        <v>47</v>
      </c>
      <c r="AM689" s="318"/>
      <c r="AO689" s="607" t="str">
        <f t="shared" si="21"/>
        <v>윤채림</v>
      </c>
      <c r="AP689" s="179" t="str">
        <f>IF(AN689="해당없음","해당없음",INDEX($W$5:$AL$5, MATCH("◎", $W689:AL689,0)))</f>
        <v>윤채림</v>
      </c>
      <c r="AQ689" s="16" t="str">
        <f t="shared" si="20"/>
        <v>1인</v>
      </c>
      <c r="AR689" s="1" t="s">
        <v>2</v>
      </c>
    </row>
    <row r="690" spans="1:44" ht="27.6" customHeight="1" x14ac:dyDescent="0.3">
      <c r="A690" s="33">
        <v>685</v>
      </c>
      <c r="B690" s="270">
        <v>331</v>
      </c>
      <c r="D690" s="451"/>
      <c r="E690" s="1216"/>
      <c r="F690" s="1111"/>
      <c r="G690" s="1125" t="s">
        <v>957</v>
      </c>
      <c r="H690" s="1229"/>
      <c r="I690" s="230" t="s">
        <v>56</v>
      </c>
      <c r="J690" s="230" t="s">
        <v>546</v>
      </c>
      <c r="K690" s="283">
        <v>1.1333333333333333</v>
      </c>
      <c r="L690" s="295">
        <v>3.4</v>
      </c>
      <c r="M690" s="274"/>
      <c r="N690" s="285">
        <v>2.4</v>
      </c>
      <c r="O690" s="286">
        <v>0.2857142857142857</v>
      </c>
      <c r="P690" s="286">
        <v>0</v>
      </c>
      <c r="Q690" s="286">
        <v>0</v>
      </c>
      <c r="R690" s="286">
        <v>0.2857142857142857</v>
      </c>
      <c r="S690" s="286">
        <v>0.5714285714285714</v>
      </c>
      <c r="T690" s="286">
        <v>2.4285714285714284</v>
      </c>
      <c r="U690" s="287">
        <v>3.0171428571428569</v>
      </c>
      <c r="V690" s="276"/>
      <c r="W690" s="288" t="s">
        <v>45</v>
      </c>
      <c r="X690" s="289"/>
      <c r="Y690" s="290"/>
      <c r="Z690" s="290"/>
      <c r="AA690" s="290"/>
      <c r="AB690" s="291"/>
      <c r="AC690" s="289"/>
      <c r="AD690" s="290"/>
      <c r="AE690" s="290"/>
      <c r="AF690" s="291"/>
      <c r="AG690" s="292"/>
      <c r="AH690" s="290" t="s">
        <v>58</v>
      </c>
      <c r="AI690" s="290"/>
      <c r="AJ690" s="291"/>
      <c r="AK690" s="289" t="s">
        <v>225</v>
      </c>
      <c r="AL690" s="290" t="s">
        <v>47</v>
      </c>
      <c r="AM690" s="293"/>
      <c r="AO690" s="607" t="str">
        <f t="shared" si="21"/>
        <v>윤채림</v>
      </c>
      <c r="AP690" s="179" t="str">
        <f>IF(AN690="해당없음","해당없음",INDEX($W$5:$AL$5, MATCH("◎", $W690:AL690,0)))</f>
        <v>윤채림</v>
      </c>
      <c r="AQ690" s="16" t="str">
        <f t="shared" si="20"/>
        <v>1인</v>
      </c>
      <c r="AR690" s="1" t="s">
        <v>2</v>
      </c>
    </row>
    <row r="691" spans="1:44" ht="27.6" customHeight="1" x14ac:dyDescent="0.3">
      <c r="A691" s="33">
        <v>686</v>
      </c>
      <c r="B691" s="270">
        <v>332</v>
      </c>
      <c r="D691" s="451"/>
      <c r="E691" s="1216"/>
      <c r="F691" s="1111"/>
      <c r="G691" s="1125" t="s">
        <v>958</v>
      </c>
      <c r="H691" s="1229"/>
      <c r="I691" s="230" t="s">
        <v>56</v>
      </c>
      <c r="J691" s="230" t="s">
        <v>183</v>
      </c>
      <c r="K691" s="294" t="s">
        <v>78</v>
      </c>
      <c r="L691" s="295">
        <v>4.5999999999999996</v>
      </c>
      <c r="M691" s="274"/>
      <c r="N691" s="285">
        <v>3.2571428571428571</v>
      </c>
      <c r="O691" s="286">
        <v>1.7142857142857142</v>
      </c>
      <c r="P691" s="286">
        <v>0</v>
      </c>
      <c r="Q691" s="286">
        <v>0</v>
      </c>
      <c r="R691" s="286">
        <v>0</v>
      </c>
      <c r="S691" s="286">
        <v>1.7142857142857142</v>
      </c>
      <c r="T691" s="286">
        <v>3</v>
      </c>
      <c r="U691" s="287">
        <v>4.0457142857142863</v>
      </c>
      <c r="V691" s="276"/>
      <c r="W691" s="288" t="s">
        <v>45</v>
      </c>
      <c r="X691" s="289" t="s">
        <v>58</v>
      </c>
      <c r="Y691" s="290" t="s">
        <v>58</v>
      </c>
      <c r="Z691" s="290"/>
      <c r="AA691" s="290"/>
      <c r="AB691" s="291"/>
      <c r="AC691" s="289"/>
      <c r="AD691" s="290"/>
      <c r="AE691" s="290"/>
      <c r="AF691" s="291"/>
      <c r="AG691" s="292" t="s">
        <v>58</v>
      </c>
      <c r="AH691" s="290" t="s">
        <v>58</v>
      </c>
      <c r="AI691" s="290"/>
      <c r="AJ691" s="291"/>
      <c r="AK691" s="289" t="s">
        <v>47</v>
      </c>
      <c r="AL691" s="290"/>
      <c r="AM691" s="293"/>
      <c r="AO691" s="607" t="str">
        <f t="shared" si="21"/>
        <v>김천재</v>
      </c>
      <c r="AP691" s="179" t="str">
        <f>IF(AN691="해당없음","해당없음",INDEX($W$5:$AL$5, MATCH("◎", $W691:AL691,0)))</f>
        <v>김천재</v>
      </c>
      <c r="AQ691" s="16" t="str">
        <f t="shared" si="20"/>
        <v>1인</v>
      </c>
      <c r="AR691" s="1" t="s">
        <v>2</v>
      </c>
    </row>
    <row r="692" spans="1:44" ht="27.6" customHeight="1" x14ac:dyDescent="0.3">
      <c r="A692" s="33">
        <v>687</v>
      </c>
      <c r="B692" s="270">
        <v>333</v>
      </c>
      <c r="D692" s="451"/>
      <c r="E692" s="1216"/>
      <c r="F692" s="1111" t="s">
        <v>959</v>
      </c>
      <c r="G692" s="1125" t="s">
        <v>8186</v>
      </c>
      <c r="H692" s="1229"/>
      <c r="I692" s="230" t="s">
        <v>63</v>
      </c>
      <c r="J692" s="230" t="s">
        <v>43</v>
      </c>
      <c r="K692" s="283">
        <v>9.1999999999999993</v>
      </c>
      <c r="L692" s="284" t="s">
        <v>78</v>
      </c>
      <c r="M692" s="274"/>
      <c r="N692" s="285">
        <v>3.0083333333333333</v>
      </c>
      <c r="O692" s="286">
        <v>2.4166666666666665</v>
      </c>
      <c r="P692" s="286">
        <v>0.5</v>
      </c>
      <c r="Q692" s="286">
        <v>0.25</v>
      </c>
      <c r="R692" s="286">
        <v>0</v>
      </c>
      <c r="S692" s="286">
        <v>3.1666666666666665</v>
      </c>
      <c r="T692" s="286">
        <v>3.6666666666666665</v>
      </c>
      <c r="U692" s="287">
        <v>4.7699999999999996</v>
      </c>
      <c r="V692" s="276"/>
      <c r="W692" s="288" t="s">
        <v>45</v>
      </c>
      <c r="X692" s="289"/>
      <c r="Y692" s="290"/>
      <c r="Z692" s="290"/>
      <c r="AA692" s="290"/>
      <c r="AB692" s="291"/>
      <c r="AC692" s="289"/>
      <c r="AD692" s="290"/>
      <c r="AE692" s="290"/>
      <c r="AF692" s="291"/>
      <c r="AG692" s="292" t="s">
        <v>225</v>
      </c>
      <c r="AH692" s="290" t="s">
        <v>47</v>
      </c>
      <c r="AI692" s="290"/>
      <c r="AJ692" s="291"/>
      <c r="AK692" s="289"/>
      <c r="AL692" s="290"/>
      <c r="AM692" s="293"/>
      <c r="AO692" s="607" t="str">
        <f t="shared" si="21"/>
        <v>염동섭</v>
      </c>
      <c r="AP692" s="179" t="str">
        <f>IF(AN692="해당없음","해당없음",INDEX($W$5:$AL$5, MATCH("◎", $W692:AL692,0)))</f>
        <v>염동섭</v>
      </c>
      <c r="AQ692" s="16" t="str">
        <f t="shared" si="20"/>
        <v>1인</v>
      </c>
      <c r="AR692" s="1" t="s">
        <v>2</v>
      </c>
    </row>
    <row r="693" spans="1:44" ht="27.6" customHeight="1" x14ac:dyDescent="0.3">
      <c r="A693" s="33">
        <v>688</v>
      </c>
      <c r="B693" s="270">
        <v>334</v>
      </c>
      <c r="D693" s="451"/>
      <c r="E693" s="1216"/>
      <c r="F693" s="1111"/>
      <c r="G693" s="1125" t="s">
        <v>8187</v>
      </c>
      <c r="H693" s="1229"/>
      <c r="I693" s="230" t="s">
        <v>63</v>
      </c>
      <c r="J693" s="230" t="s">
        <v>43</v>
      </c>
      <c r="K693" s="283">
        <v>7.3</v>
      </c>
      <c r="L693" s="284" t="s">
        <v>78</v>
      </c>
      <c r="M693" s="274"/>
      <c r="N693" s="285">
        <v>2.7416666666666667</v>
      </c>
      <c r="O693" s="286">
        <v>2.0833333333333335</v>
      </c>
      <c r="P693" s="286">
        <v>0.5</v>
      </c>
      <c r="Q693" s="286">
        <v>0.25</v>
      </c>
      <c r="R693" s="286">
        <v>0</v>
      </c>
      <c r="S693" s="286">
        <v>2.8333333333333335</v>
      </c>
      <c r="T693" s="286">
        <v>4.083333333333333</v>
      </c>
      <c r="U693" s="287">
        <v>4.93</v>
      </c>
      <c r="V693" s="276"/>
      <c r="W693" s="288" t="s">
        <v>45</v>
      </c>
      <c r="X693" s="289"/>
      <c r="Y693" s="290"/>
      <c r="Z693" s="290"/>
      <c r="AA693" s="290"/>
      <c r="AB693" s="291"/>
      <c r="AC693" s="289"/>
      <c r="AD693" s="290"/>
      <c r="AE693" s="290"/>
      <c r="AF693" s="291"/>
      <c r="AG693" s="292" t="s">
        <v>225</v>
      </c>
      <c r="AH693" s="290" t="s">
        <v>47</v>
      </c>
      <c r="AI693" s="290"/>
      <c r="AJ693" s="291"/>
      <c r="AK693" s="289"/>
      <c r="AL693" s="290"/>
      <c r="AM693" s="293"/>
      <c r="AO693" s="607" t="str">
        <f t="shared" si="21"/>
        <v>염동섭</v>
      </c>
      <c r="AP693" s="179" t="str">
        <f>IF(AN693="해당없음","해당없음",INDEX($W$5:$AL$5, MATCH("◎", $W693:AL693,0)))</f>
        <v>염동섭</v>
      </c>
      <c r="AQ693" s="16" t="str">
        <f t="shared" si="20"/>
        <v>1인</v>
      </c>
      <c r="AR693" s="1" t="s">
        <v>2</v>
      </c>
    </row>
    <row r="694" spans="1:44" ht="27.6" customHeight="1" x14ac:dyDescent="0.3">
      <c r="A694" s="33">
        <v>689</v>
      </c>
      <c r="B694" s="270">
        <v>335</v>
      </c>
      <c r="D694" s="451"/>
      <c r="E694" s="1216"/>
      <c r="F694" s="1111"/>
      <c r="G694" s="1125" t="s">
        <v>8188</v>
      </c>
      <c r="H694" s="1229"/>
      <c r="I694" s="230" t="s">
        <v>90</v>
      </c>
      <c r="J694" s="230" t="s">
        <v>43</v>
      </c>
      <c r="K694" s="283">
        <v>7.6</v>
      </c>
      <c r="L694" s="284" t="s">
        <v>78</v>
      </c>
      <c r="M694" s="274"/>
      <c r="N694" s="285">
        <v>3.4083333333333337</v>
      </c>
      <c r="O694" s="286">
        <v>3.6666666666666665</v>
      </c>
      <c r="P694" s="286">
        <v>0.5</v>
      </c>
      <c r="Q694" s="286">
        <v>0.25</v>
      </c>
      <c r="R694" s="286">
        <v>0</v>
      </c>
      <c r="S694" s="286">
        <v>4.4166666666666661</v>
      </c>
      <c r="T694" s="286">
        <v>4.083333333333333</v>
      </c>
      <c r="U694" s="287">
        <v>5.5133333333333336</v>
      </c>
      <c r="V694" s="276"/>
      <c r="W694" s="288" t="s">
        <v>45</v>
      </c>
      <c r="X694" s="289"/>
      <c r="Y694" s="290"/>
      <c r="Z694" s="290"/>
      <c r="AA694" s="290"/>
      <c r="AB694" s="291"/>
      <c r="AC694" s="289"/>
      <c r="AD694" s="290"/>
      <c r="AE694" s="290"/>
      <c r="AF694" s="291"/>
      <c r="AG694" s="292" t="s">
        <v>225</v>
      </c>
      <c r="AH694" s="290" t="s">
        <v>47</v>
      </c>
      <c r="AI694" s="290"/>
      <c r="AJ694" s="291"/>
      <c r="AK694" s="289"/>
      <c r="AL694" s="290"/>
      <c r="AM694" s="293"/>
      <c r="AO694" s="607" t="str">
        <f t="shared" si="21"/>
        <v>염동섭</v>
      </c>
      <c r="AP694" s="179" t="str">
        <f>IF(AN694="해당없음","해당없음",INDEX($W$5:$AL$5, MATCH("◎", $W694:AL694,0)))</f>
        <v>염동섭</v>
      </c>
      <c r="AQ694" s="16" t="str">
        <f t="shared" si="20"/>
        <v>1인</v>
      </c>
      <c r="AR694" s="1" t="s">
        <v>2</v>
      </c>
    </row>
    <row r="695" spans="1:44" ht="27.6" customHeight="1" x14ac:dyDescent="0.3">
      <c r="A695" s="33">
        <v>690</v>
      </c>
      <c r="B695" s="270">
        <v>336</v>
      </c>
      <c r="D695" s="451"/>
      <c r="E695" s="1216"/>
      <c r="F695" s="1111"/>
      <c r="G695" s="1125" t="s">
        <v>8189</v>
      </c>
      <c r="H695" s="1229"/>
      <c r="I695" s="230" t="s">
        <v>63</v>
      </c>
      <c r="J695" s="230" t="s">
        <v>43</v>
      </c>
      <c r="K695" s="283">
        <v>7</v>
      </c>
      <c r="L695" s="284" t="s">
        <v>78</v>
      </c>
      <c r="M695" s="274"/>
      <c r="N695" s="285">
        <v>3.2416666666666667</v>
      </c>
      <c r="O695" s="286">
        <v>2.0833333333333335</v>
      </c>
      <c r="P695" s="286">
        <v>0.5</v>
      </c>
      <c r="Q695" s="286">
        <v>0.25</v>
      </c>
      <c r="R695" s="286">
        <v>0</v>
      </c>
      <c r="S695" s="286">
        <v>2.8333333333333335</v>
      </c>
      <c r="T695" s="286">
        <v>4.1666666666666661</v>
      </c>
      <c r="U695" s="287">
        <v>5.1966666666666663</v>
      </c>
      <c r="V695" s="276"/>
      <c r="W695" s="288" t="s">
        <v>45</v>
      </c>
      <c r="X695" s="289" t="s">
        <v>58</v>
      </c>
      <c r="Y695" s="290" t="s">
        <v>58</v>
      </c>
      <c r="Z695" s="290"/>
      <c r="AA695" s="290"/>
      <c r="AB695" s="291"/>
      <c r="AC695" s="289"/>
      <c r="AD695" s="290"/>
      <c r="AE695" s="290"/>
      <c r="AF695" s="291"/>
      <c r="AG695" s="292" t="s">
        <v>225</v>
      </c>
      <c r="AH695" s="290" t="s">
        <v>47</v>
      </c>
      <c r="AI695" s="290"/>
      <c r="AJ695" s="291"/>
      <c r="AK695" s="289"/>
      <c r="AL695" s="290"/>
      <c r="AM695" s="293"/>
      <c r="AO695" s="607" t="str">
        <f t="shared" si="21"/>
        <v>염동섭</v>
      </c>
      <c r="AP695" s="179" t="str">
        <f>IF(AN695="해당없음","해당없음",INDEX($W$5:$AL$5, MATCH("◎", $W695:AL695,0)))</f>
        <v>염동섭</v>
      </c>
      <c r="AQ695" s="16" t="str">
        <f t="shared" si="20"/>
        <v>1인</v>
      </c>
      <c r="AR695" s="1" t="s">
        <v>2</v>
      </c>
    </row>
    <row r="696" spans="1:44" ht="27.6" customHeight="1" x14ac:dyDescent="0.3">
      <c r="A696" s="33">
        <v>691</v>
      </c>
      <c r="B696" s="270">
        <v>337</v>
      </c>
      <c r="D696" s="451"/>
      <c r="E696" s="1216"/>
      <c r="F696" s="1111"/>
      <c r="G696" s="1125" t="s">
        <v>8190</v>
      </c>
      <c r="H696" s="1229"/>
      <c r="I696" s="230" t="s">
        <v>63</v>
      </c>
      <c r="J696" s="230" t="s">
        <v>43</v>
      </c>
      <c r="K696" s="283">
        <v>5.8</v>
      </c>
      <c r="L696" s="284" t="s">
        <v>78</v>
      </c>
      <c r="M696" s="274"/>
      <c r="N696" s="285">
        <v>2.7416666666666667</v>
      </c>
      <c r="O696" s="286">
        <v>0.75</v>
      </c>
      <c r="P696" s="286">
        <v>0.5</v>
      </c>
      <c r="Q696" s="286">
        <v>0.25</v>
      </c>
      <c r="R696" s="286">
        <v>0</v>
      </c>
      <c r="S696" s="286">
        <v>1.5</v>
      </c>
      <c r="T696" s="286">
        <v>3.4166666666666665</v>
      </c>
      <c r="U696" s="287">
        <v>4.13</v>
      </c>
      <c r="V696" s="276"/>
      <c r="W696" s="288" t="s">
        <v>45</v>
      </c>
      <c r="X696" s="289" t="s">
        <v>58</v>
      </c>
      <c r="Y696" s="290" t="s">
        <v>58</v>
      </c>
      <c r="Z696" s="290"/>
      <c r="AA696" s="290"/>
      <c r="AB696" s="291"/>
      <c r="AC696" s="289"/>
      <c r="AD696" s="290"/>
      <c r="AE696" s="290"/>
      <c r="AF696" s="291"/>
      <c r="AG696" s="292" t="s">
        <v>225</v>
      </c>
      <c r="AH696" s="290" t="s">
        <v>47</v>
      </c>
      <c r="AI696" s="290"/>
      <c r="AJ696" s="291"/>
      <c r="AK696" s="289"/>
      <c r="AL696" s="290"/>
      <c r="AM696" s="293"/>
      <c r="AO696" s="607" t="str">
        <f t="shared" si="21"/>
        <v>염동섭</v>
      </c>
      <c r="AP696" s="179" t="str">
        <f>IF(AN696="해당없음","해당없음",INDEX($W$5:$AL$5, MATCH("◎", $W696:AL696,0)))</f>
        <v>염동섭</v>
      </c>
      <c r="AQ696" s="16" t="str">
        <f t="shared" si="20"/>
        <v>1인</v>
      </c>
      <c r="AR696" s="1" t="s">
        <v>2</v>
      </c>
    </row>
    <row r="697" spans="1:44" ht="27.6" customHeight="1" x14ac:dyDescent="0.3">
      <c r="A697" s="33">
        <v>692</v>
      </c>
      <c r="B697" s="270">
        <v>338</v>
      </c>
      <c r="D697" s="451"/>
      <c r="E697" s="1216"/>
      <c r="F697" s="1111"/>
      <c r="G697" s="1125" t="s">
        <v>8191</v>
      </c>
      <c r="H697" s="1229"/>
      <c r="I697" s="230" t="s">
        <v>90</v>
      </c>
      <c r="J697" s="230" t="s">
        <v>43</v>
      </c>
      <c r="K697" s="283">
        <v>5.4</v>
      </c>
      <c r="L697" s="284" t="s">
        <v>78</v>
      </c>
      <c r="M697" s="274"/>
      <c r="N697" s="285">
        <v>1.9083333333333334</v>
      </c>
      <c r="O697" s="286">
        <v>0.75</v>
      </c>
      <c r="P697" s="286">
        <v>0.5</v>
      </c>
      <c r="Q697" s="286">
        <v>0.25</v>
      </c>
      <c r="R697" s="286">
        <v>0</v>
      </c>
      <c r="S697" s="286">
        <v>1.5</v>
      </c>
      <c r="T697" s="286">
        <v>2.5833333333333335</v>
      </c>
      <c r="U697" s="287">
        <v>3.1300000000000003</v>
      </c>
      <c r="V697" s="276"/>
      <c r="W697" s="288" t="s">
        <v>45</v>
      </c>
      <c r="X697" s="289" t="s">
        <v>58</v>
      </c>
      <c r="Y697" s="290" t="s">
        <v>58</v>
      </c>
      <c r="Z697" s="290"/>
      <c r="AA697" s="290"/>
      <c r="AB697" s="291"/>
      <c r="AC697" s="289"/>
      <c r="AD697" s="290"/>
      <c r="AE697" s="290"/>
      <c r="AF697" s="291"/>
      <c r="AG697" s="292" t="s">
        <v>225</v>
      </c>
      <c r="AH697" s="290" t="s">
        <v>47</v>
      </c>
      <c r="AI697" s="290"/>
      <c r="AJ697" s="291"/>
      <c r="AK697" s="289"/>
      <c r="AL697" s="290"/>
      <c r="AM697" s="293"/>
      <c r="AO697" s="607" t="str">
        <f t="shared" si="21"/>
        <v>염동섭</v>
      </c>
      <c r="AP697" s="179" t="str">
        <f>IF(AN697="해당없음","해당없음",INDEX($W$5:$AL$5, MATCH("◎", $W697:AL697,0)))</f>
        <v>염동섭</v>
      </c>
      <c r="AQ697" s="16" t="str">
        <f t="shared" si="20"/>
        <v>1인</v>
      </c>
      <c r="AR697" s="1" t="s">
        <v>2</v>
      </c>
    </row>
    <row r="698" spans="1:44" ht="27.6" customHeight="1" x14ac:dyDescent="0.3">
      <c r="A698" s="33">
        <v>693</v>
      </c>
      <c r="B698" s="270">
        <v>339</v>
      </c>
      <c r="D698" s="451"/>
      <c r="E698" s="1216"/>
      <c r="F698" s="1111" t="s">
        <v>966</v>
      </c>
      <c r="G698" s="1125" t="s">
        <v>8192</v>
      </c>
      <c r="H698" s="1229"/>
      <c r="I698" s="230" t="s">
        <v>63</v>
      </c>
      <c r="J698" s="230" t="s">
        <v>43</v>
      </c>
      <c r="K698" s="283">
        <v>5</v>
      </c>
      <c r="L698" s="284" t="s">
        <v>78</v>
      </c>
      <c r="M698" s="274"/>
      <c r="N698" s="285">
        <v>2.7041666666666671</v>
      </c>
      <c r="O698" s="286">
        <v>2.666666666666667</v>
      </c>
      <c r="P698" s="286">
        <v>0.25</v>
      </c>
      <c r="Q698" s="286">
        <v>0.125</v>
      </c>
      <c r="R698" s="286">
        <v>0</v>
      </c>
      <c r="S698" s="286">
        <v>3.041666666666667</v>
      </c>
      <c r="T698" s="286">
        <v>3.916666666666667</v>
      </c>
      <c r="U698" s="287">
        <v>4.8233333333333341</v>
      </c>
      <c r="V698" s="276"/>
      <c r="W698" s="288" t="s">
        <v>45</v>
      </c>
      <c r="X698" s="289"/>
      <c r="Y698" s="290"/>
      <c r="Z698" s="290"/>
      <c r="AA698" s="290"/>
      <c r="AB698" s="291"/>
      <c r="AC698" s="289"/>
      <c r="AD698" s="290"/>
      <c r="AE698" s="290"/>
      <c r="AF698" s="291"/>
      <c r="AG698" s="292" t="s">
        <v>225</v>
      </c>
      <c r="AH698" s="290" t="s">
        <v>47</v>
      </c>
      <c r="AI698" s="290"/>
      <c r="AJ698" s="291"/>
      <c r="AK698" s="289"/>
      <c r="AL698" s="290"/>
      <c r="AM698" s="293"/>
      <c r="AO698" s="607" t="str">
        <f t="shared" si="21"/>
        <v>염동섭</v>
      </c>
      <c r="AP698" s="179" t="str">
        <f>IF(AN698="해당없음","해당없음",INDEX($W$5:$AL$5, MATCH("◎", $W698:AL698,0)))</f>
        <v>염동섭</v>
      </c>
      <c r="AQ698" s="16" t="str">
        <f t="shared" si="20"/>
        <v>1인</v>
      </c>
      <c r="AR698" s="1" t="s">
        <v>2</v>
      </c>
    </row>
    <row r="699" spans="1:44" ht="27.6" customHeight="1" x14ac:dyDescent="0.3">
      <c r="A699" s="33">
        <v>694</v>
      </c>
      <c r="B699" s="270">
        <v>340</v>
      </c>
      <c r="D699" s="451"/>
      <c r="E699" s="1216"/>
      <c r="F699" s="1111"/>
      <c r="G699" s="1125" t="s">
        <v>8193</v>
      </c>
      <c r="H699" s="1229"/>
      <c r="I699" s="230" t="s">
        <v>63</v>
      </c>
      <c r="J699" s="230" t="s">
        <v>43</v>
      </c>
      <c r="K699" s="283">
        <v>8.25</v>
      </c>
      <c r="L699" s="284" t="s">
        <v>78</v>
      </c>
      <c r="M699" s="274"/>
      <c r="N699" s="285">
        <v>3.5375000000000001</v>
      </c>
      <c r="O699" s="286">
        <v>2.666666666666667</v>
      </c>
      <c r="P699" s="286">
        <v>0.25</v>
      </c>
      <c r="Q699" s="286">
        <v>0.125</v>
      </c>
      <c r="R699" s="286">
        <v>0</v>
      </c>
      <c r="S699" s="286">
        <v>3.041666666666667</v>
      </c>
      <c r="T699" s="286">
        <v>3.791666666666667</v>
      </c>
      <c r="U699" s="287">
        <v>5.0566666666666666</v>
      </c>
      <c r="V699" s="276"/>
      <c r="W699" s="288" t="s">
        <v>45</v>
      </c>
      <c r="X699" s="289" t="s">
        <v>58</v>
      </c>
      <c r="Y699" s="290" t="s">
        <v>58</v>
      </c>
      <c r="Z699" s="290"/>
      <c r="AA699" s="290"/>
      <c r="AB699" s="291"/>
      <c r="AC699" s="289"/>
      <c r="AD699" s="290"/>
      <c r="AE699" s="290"/>
      <c r="AF699" s="291"/>
      <c r="AG699" s="292" t="s">
        <v>225</v>
      </c>
      <c r="AH699" s="290" t="s">
        <v>47</v>
      </c>
      <c r="AI699" s="290"/>
      <c r="AJ699" s="291"/>
      <c r="AK699" s="289"/>
      <c r="AL699" s="290"/>
      <c r="AM699" s="293"/>
      <c r="AO699" s="607" t="str">
        <f t="shared" si="21"/>
        <v>염동섭</v>
      </c>
      <c r="AP699" s="179" t="str">
        <f>IF(AN699="해당없음","해당없음",INDEX($W$5:$AL$5, MATCH("◎", $W699:AL699,0)))</f>
        <v>염동섭</v>
      </c>
      <c r="AQ699" s="16" t="str">
        <f t="shared" si="20"/>
        <v>1인</v>
      </c>
      <c r="AR699" s="1" t="s">
        <v>2</v>
      </c>
    </row>
    <row r="700" spans="1:44" ht="27.6" customHeight="1" x14ac:dyDescent="0.3">
      <c r="A700" s="33">
        <v>695</v>
      </c>
      <c r="B700" s="270">
        <v>341</v>
      </c>
      <c r="D700" s="451"/>
      <c r="E700" s="1216"/>
      <c r="F700" s="1111"/>
      <c r="G700" s="1125" t="s">
        <v>967</v>
      </c>
      <c r="H700" s="1229"/>
      <c r="I700" s="230" t="s">
        <v>90</v>
      </c>
      <c r="J700" s="230" t="s">
        <v>43</v>
      </c>
      <c r="K700" s="283">
        <v>1.375</v>
      </c>
      <c r="L700" s="284" t="s">
        <v>78</v>
      </c>
      <c r="M700" s="274"/>
      <c r="N700" s="285">
        <v>1.2875000000000001</v>
      </c>
      <c r="O700" s="286">
        <v>0.375</v>
      </c>
      <c r="P700" s="286">
        <v>0.25</v>
      </c>
      <c r="Q700" s="286">
        <v>0.125</v>
      </c>
      <c r="R700" s="286">
        <v>0</v>
      </c>
      <c r="S700" s="286">
        <v>0.75</v>
      </c>
      <c r="T700" s="286">
        <v>1.3333333333333333</v>
      </c>
      <c r="U700" s="287">
        <v>1.7316666666666667</v>
      </c>
      <c r="V700" s="276"/>
      <c r="W700" s="288"/>
      <c r="X700" s="289"/>
      <c r="Y700" s="290"/>
      <c r="Z700" s="290"/>
      <c r="AA700" s="290"/>
      <c r="AB700" s="291"/>
      <c r="AC700" s="289"/>
      <c r="AD700" s="290"/>
      <c r="AE700" s="290"/>
      <c r="AF700" s="291"/>
      <c r="AG700" s="292"/>
      <c r="AH700" s="290"/>
      <c r="AI700" s="290"/>
      <c r="AJ700" s="291"/>
      <c r="AK700" s="289"/>
      <c r="AL700" s="290"/>
      <c r="AM700" s="293"/>
      <c r="AN700" s="649" t="s">
        <v>8116</v>
      </c>
      <c r="AO700" s="607" t="str">
        <f t="shared" si="21"/>
        <v>해당없음</v>
      </c>
      <c r="AP700" s="179" t="str">
        <f>IF(AN700="해당없음","해당없음",INDEX($W$5:$AL$5, MATCH("◎", $W700:AL700,0)))</f>
        <v>해당없음</v>
      </c>
      <c r="AQ700" s="16" t="str">
        <f t="shared" si="20"/>
        <v>0인</v>
      </c>
      <c r="AR700" s="1" t="s">
        <v>2</v>
      </c>
    </row>
    <row r="701" spans="1:44" ht="27.6" customHeight="1" x14ac:dyDescent="0.3">
      <c r="A701" s="33">
        <v>696</v>
      </c>
      <c r="B701" s="270">
        <v>342</v>
      </c>
      <c r="D701" s="451"/>
      <c r="E701" s="1216"/>
      <c r="F701" s="1111" t="s">
        <v>968</v>
      </c>
      <c r="G701" s="1125" t="s">
        <v>8195</v>
      </c>
      <c r="H701" s="1229"/>
      <c r="I701" s="230" t="s">
        <v>63</v>
      </c>
      <c r="J701" s="230" t="s">
        <v>183</v>
      </c>
      <c r="K701" s="294" t="s">
        <v>78</v>
      </c>
      <c r="L701" s="295">
        <v>3.75</v>
      </c>
      <c r="M701" s="274"/>
      <c r="N701" s="285">
        <v>3.0375000000000001</v>
      </c>
      <c r="O701" s="286">
        <v>2.291666666666667</v>
      </c>
      <c r="P701" s="286">
        <v>0.25</v>
      </c>
      <c r="Q701" s="286">
        <v>0.125</v>
      </c>
      <c r="R701" s="286">
        <v>0</v>
      </c>
      <c r="S701" s="286">
        <v>2.666666666666667</v>
      </c>
      <c r="T701" s="286">
        <v>3.041666666666667</v>
      </c>
      <c r="U701" s="287">
        <v>4.1816666666666666</v>
      </c>
      <c r="V701" s="276"/>
      <c r="W701" s="288" t="s">
        <v>45</v>
      </c>
      <c r="X701" s="289"/>
      <c r="Y701" s="290"/>
      <c r="Z701" s="290"/>
      <c r="AA701" s="290"/>
      <c r="AB701" s="291"/>
      <c r="AC701" s="289"/>
      <c r="AD701" s="290"/>
      <c r="AE701" s="290"/>
      <c r="AF701" s="291"/>
      <c r="AG701" s="292" t="s">
        <v>225</v>
      </c>
      <c r="AH701" s="290" t="s">
        <v>47</v>
      </c>
      <c r="AI701" s="290"/>
      <c r="AJ701" s="291"/>
      <c r="AK701" s="289" t="s">
        <v>46</v>
      </c>
      <c r="AL701" s="290"/>
      <c r="AM701" s="293"/>
      <c r="AO701" s="607" t="str">
        <f t="shared" si="21"/>
        <v>염동섭</v>
      </c>
      <c r="AP701" s="179" t="str">
        <f>IF(AN701="해당없음","해당없음",INDEX($W$5:$AL$5, MATCH("◎", $W701:AL701,0)))</f>
        <v>염동섭</v>
      </c>
      <c r="AQ701" s="16" t="str">
        <f t="shared" si="20"/>
        <v>1인</v>
      </c>
      <c r="AR701" s="1" t="s">
        <v>2</v>
      </c>
    </row>
    <row r="702" spans="1:44" ht="27.6" customHeight="1" x14ac:dyDescent="0.3">
      <c r="A702" s="33">
        <v>697</v>
      </c>
      <c r="B702" s="270">
        <v>343</v>
      </c>
      <c r="D702" s="451"/>
      <c r="E702" s="1214"/>
      <c r="F702" s="1157"/>
      <c r="G702" s="1220" t="s">
        <v>8194</v>
      </c>
      <c r="H702" s="1221"/>
      <c r="I702" s="135" t="s">
        <v>63</v>
      </c>
      <c r="J702" s="296" t="s">
        <v>183</v>
      </c>
      <c r="K702" s="319" t="s">
        <v>78</v>
      </c>
      <c r="L702" s="298">
        <v>15.141666666666667</v>
      </c>
      <c r="M702" s="274"/>
      <c r="N702" s="299">
        <v>4.0958333333333332</v>
      </c>
      <c r="O702" s="300">
        <v>3.416666666666667</v>
      </c>
      <c r="P702" s="300">
        <v>0.25</v>
      </c>
      <c r="Q702" s="300">
        <v>0.125</v>
      </c>
      <c r="R702" s="300">
        <v>0</v>
      </c>
      <c r="S702" s="300">
        <v>3.791666666666667</v>
      </c>
      <c r="T702" s="300">
        <v>4.416666666666667</v>
      </c>
      <c r="U702" s="301">
        <v>5.93</v>
      </c>
      <c r="V702" s="276"/>
      <c r="W702" s="302" t="s">
        <v>45</v>
      </c>
      <c r="X702" s="303" t="s">
        <v>58</v>
      </c>
      <c r="Y702" s="304" t="s">
        <v>58</v>
      </c>
      <c r="Z702" s="304"/>
      <c r="AA702" s="304"/>
      <c r="AB702" s="305"/>
      <c r="AC702" s="303"/>
      <c r="AD702" s="304"/>
      <c r="AE702" s="304"/>
      <c r="AF702" s="305"/>
      <c r="AG702" s="306" t="s">
        <v>225</v>
      </c>
      <c r="AH702" s="304" t="s">
        <v>47</v>
      </c>
      <c r="AI702" s="304"/>
      <c r="AJ702" s="305"/>
      <c r="AK702" s="303" t="s">
        <v>46</v>
      </c>
      <c r="AL702" s="305"/>
      <c r="AM702" s="375"/>
      <c r="AO702" s="607" t="str">
        <f t="shared" si="21"/>
        <v>염동섭</v>
      </c>
      <c r="AP702" s="179" t="str">
        <f>IF(AN702="해당없음","해당없음",INDEX($W$5:$AL$5, MATCH("◎", $W702:AL702,0)))</f>
        <v>염동섭</v>
      </c>
      <c r="AQ702" s="16" t="str">
        <f t="shared" si="20"/>
        <v>1인</v>
      </c>
      <c r="AR702" s="1" t="s">
        <v>2</v>
      </c>
    </row>
    <row r="703" spans="1:44" ht="27.6" customHeight="1" x14ac:dyDescent="0.3">
      <c r="A703" s="33">
        <v>698</v>
      </c>
      <c r="B703" s="334">
        <v>344</v>
      </c>
      <c r="D703" s="451"/>
      <c r="E703" s="1215" t="s">
        <v>969</v>
      </c>
      <c r="F703" s="1123" t="s">
        <v>970</v>
      </c>
      <c r="G703" s="1124" t="s">
        <v>971</v>
      </c>
      <c r="H703" s="1228"/>
      <c r="I703" s="271" t="s">
        <v>147</v>
      </c>
      <c r="J703" s="271" t="s">
        <v>183</v>
      </c>
      <c r="K703" s="308" t="s">
        <v>78</v>
      </c>
      <c r="L703" s="309">
        <v>4.541666666666667</v>
      </c>
      <c r="M703" s="274"/>
      <c r="N703" s="310">
        <v>3.3761904761904766</v>
      </c>
      <c r="O703" s="311">
        <v>0.14285714285714285</v>
      </c>
      <c r="P703" s="311">
        <v>0</v>
      </c>
      <c r="Q703" s="311">
        <v>3.333333333333333</v>
      </c>
      <c r="R703" s="311">
        <v>0</v>
      </c>
      <c r="S703" s="311">
        <v>3.4761904761904758</v>
      </c>
      <c r="T703" s="311">
        <v>2.9523809523809521</v>
      </c>
      <c r="U703" s="312">
        <v>4.4076190476190469</v>
      </c>
      <c r="V703" s="276"/>
      <c r="W703" s="313"/>
      <c r="X703" s="314"/>
      <c r="Y703" s="315"/>
      <c r="Z703" s="315"/>
      <c r="AA703" s="315"/>
      <c r="AB703" s="316"/>
      <c r="AC703" s="314"/>
      <c r="AD703" s="315"/>
      <c r="AE703" s="315"/>
      <c r="AF703" s="316"/>
      <c r="AG703" s="317"/>
      <c r="AH703" s="315"/>
      <c r="AI703" s="315"/>
      <c r="AJ703" s="316"/>
      <c r="AK703" s="314"/>
      <c r="AL703" s="315"/>
      <c r="AM703" s="318"/>
      <c r="AN703" s="649" t="s">
        <v>8116</v>
      </c>
      <c r="AO703" s="607" t="str">
        <f t="shared" si="21"/>
        <v>해당없음</v>
      </c>
      <c r="AP703" s="179" t="str">
        <f>IF(AN703="해당없음","해당없음",INDEX($W$5:$AL$5, MATCH("◎", $W703:AL703,0)))</f>
        <v>해당없음</v>
      </c>
      <c r="AQ703" s="16" t="str">
        <f t="shared" si="20"/>
        <v>0인</v>
      </c>
      <c r="AR703" s="1" t="s">
        <v>2</v>
      </c>
    </row>
    <row r="704" spans="1:44" ht="27.6" customHeight="1" x14ac:dyDescent="0.3">
      <c r="A704" s="33">
        <v>699</v>
      </c>
      <c r="B704" s="334" t="s">
        <v>972</v>
      </c>
      <c r="D704" s="451"/>
      <c r="E704" s="1216"/>
      <c r="F704" s="1111"/>
      <c r="G704" s="1150" t="s">
        <v>973</v>
      </c>
      <c r="H704" s="1187"/>
      <c r="I704" s="230" t="s">
        <v>26</v>
      </c>
      <c r="J704" s="230" t="s">
        <v>43</v>
      </c>
      <c r="K704" s="283">
        <v>5.4</v>
      </c>
      <c r="L704" s="295" t="s">
        <v>44</v>
      </c>
      <c r="M704" s="274"/>
      <c r="N704" s="331">
        <v>1.9083333333333334</v>
      </c>
      <c r="O704" s="332">
        <v>0.75</v>
      </c>
      <c r="P704" s="332">
        <v>0.5</v>
      </c>
      <c r="Q704" s="332">
        <v>0.25</v>
      </c>
      <c r="R704" s="332">
        <v>0</v>
      </c>
      <c r="S704" s="332">
        <v>1.5</v>
      </c>
      <c r="T704" s="332">
        <v>2.5833333333333335</v>
      </c>
      <c r="U704" s="287">
        <v>3.1300000000000003</v>
      </c>
      <c r="V704" s="276"/>
      <c r="W704" s="288"/>
      <c r="X704" s="289"/>
      <c r="Y704" s="290"/>
      <c r="Z704" s="290"/>
      <c r="AA704" s="290"/>
      <c r="AB704" s="291"/>
      <c r="AC704" s="289"/>
      <c r="AD704" s="290"/>
      <c r="AE704" s="290"/>
      <c r="AF704" s="291"/>
      <c r="AG704" s="292"/>
      <c r="AH704" s="290"/>
      <c r="AI704" s="290"/>
      <c r="AJ704" s="291"/>
      <c r="AK704" s="289"/>
      <c r="AL704" s="290"/>
      <c r="AM704" s="293"/>
      <c r="AN704" s="649" t="s">
        <v>8116</v>
      </c>
      <c r="AO704" s="607" t="str">
        <f t="shared" si="21"/>
        <v>해당없음</v>
      </c>
      <c r="AP704" s="179" t="str">
        <f>IF(AN704="해당없음","해당없음",INDEX($W$5:$AL$5, MATCH("◎", $W704:AL704,0)))</f>
        <v>해당없음</v>
      </c>
      <c r="AQ704" s="16" t="str">
        <f t="shared" si="20"/>
        <v>0인</v>
      </c>
      <c r="AR704" s="1" t="s">
        <v>2</v>
      </c>
    </row>
    <row r="705" spans="1:44" ht="27.6" customHeight="1" x14ac:dyDescent="0.3">
      <c r="A705" s="33">
        <v>700</v>
      </c>
      <c r="B705" s="334" t="s">
        <v>974</v>
      </c>
      <c r="D705" s="451"/>
      <c r="E705" s="1216"/>
      <c r="F705" s="1111"/>
      <c r="G705" s="1151" t="s">
        <v>975</v>
      </c>
      <c r="H705" s="1187"/>
      <c r="I705" s="230" t="s">
        <v>26</v>
      </c>
      <c r="J705" s="230" t="s">
        <v>43</v>
      </c>
      <c r="K705" s="294">
        <v>1.75</v>
      </c>
      <c r="L705" s="295" t="s">
        <v>44</v>
      </c>
      <c r="M705" s="274"/>
      <c r="N705" s="331">
        <v>1.2875000000000001</v>
      </c>
      <c r="O705" s="332">
        <v>0.375</v>
      </c>
      <c r="P705" s="332">
        <v>0.25</v>
      </c>
      <c r="Q705" s="332">
        <v>0.125</v>
      </c>
      <c r="R705" s="332">
        <v>0</v>
      </c>
      <c r="S705" s="332">
        <v>0.75</v>
      </c>
      <c r="T705" s="332">
        <v>1.3333333333333333</v>
      </c>
      <c r="U705" s="287">
        <v>1.7316666666666667</v>
      </c>
      <c r="V705" s="276"/>
      <c r="W705" s="288"/>
      <c r="X705" s="289"/>
      <c r="Y705" s="290"/>
      <c r="Z705" s="290"/>
      <c r="AA705" s="290"/>
      <c r="AB705" s="291"/>
      <c r="AC705" s="289"/>
      <c r="AD705" s="290"/>
      <c r="AE705" s="290"/>
      <c r="AF705" s="291"/>
      <c r="AG705" s="292"/>
      <c r="AH705" s="290"/>
      <c r="AI705" s="290"/>
      <c r="AJ705" s="291"/>
      <c r="AK705" s="289"/>
      <c r="AL705" s="290"/>
      <c r="AM705" s="293"/>
      <c r="AN705" s="649" t="s">
        <v>8116</v>
      </c>
      <c r="AO705" s="607" t="str">
        <f t="shared" si="21"/>
        <v>해당없음</v>
      </c>
      <c r="AP705" s="179" t="str">
        <f>IF(AN705="해당없음","해당없음",INDEX($W$5:$AL$5, MATCH("◎", $W705:AL705,0)))</f>
        <v>해당없음</v>
      </c>
      <c r="AQ705" s="16" t="str">
        <f t="shared" si="20"/>
        <v>0인</v>
      </c>
      <c r="AR705" s="1" t="s">
        <v>2</v>
      </c>
    </row>
    <row r="706" spans="1:44" ht="27.6" customHeight="1" x14ac:dyDescent="0.3">
      <c r="A706" s="33">
        <v>701</v>
      </c>
      <c r="B706" s="334" t="s">
        <v>976</v>
      </c>
      <c r="D706" s="451"/>
      <c r="E706" s="1216"/>
      <c r="F706" s="1111"/>
      <c r="G706" s="1234" t="s">
        <v>977</v>
      </c>
      <c r="H706" s="721" t="s">
        <v>978</v>
      </c>
      <c r="I706" s="230" t="s">
        <v>63</v>
      </c>
      <c r="J706" s="230" t="s">
        <v>43</v>
      </c>
      <c r="K706" s="283">
        <v>2.4</v>
      </c>
      <c r="L706" s="295" t="s">
        <v>44</v>
      </c>
      <c r="M706" s="274"/>
      <c r="N706" s="331">
        <v>1.55</v>
      </c>
      <c r="O706" s="332">
        <v>0</v>
      </c>
      <c r="P706" s="332">
        <v>0</v>
      </c>
      <c r="Q706" s="332">
        <v>1.3888888888888886</v>
      </c>
      <c r="R706" s="332">
        <v>0</v>
      </c>
      <c r="S706" s="332">
        <v>1.3888888888888886</v>
      </c>
      <c r="T706" s="332">
        <v>2.25</v>
      </c>
      <c r="U706" s="287">
        <v>2.6977777777777776</v>
      </c>
      <c r="V706" s="276"/>
      <c r="W706" s="288"/>
      <c r="X706" s="289"/>
      <c r="Y706" s="290"/>
      <c r="Z706" s="290"/>
      <c r="AA706" s="290"/>
      <c r="AB706" s="291"/>
      <c r="AC706" s="289"/>
      <c r="AD706" s="290"/>
      <c r="AE706" s="290"/>
      <c r="AF706" s="291"/>
      <c r="AG706" s="292"/>
      <c r="AH706" s="290"/>
      <c r="AI706" s="290"/>
      <c r="AJ706" s="291"/>
      <c r="AK706" s="289"/>
      <c r="AL706" s="290"/>
      <c r="AM706" s="293"/>
      <c r="AN706" s="649" t="s">
        <v>8116</v>
      </c>
      <c r="AO706" s="607" t="str">
        <f t="shared" si="21"/>
        <v>해당없음</v>
      </c>
      <c r="AP706" s="179" t="str">
        <f>IF(AN706="해당없음","해당없음",INDEX($W$5:$AL$5, MATCH("◎", $W706:AL706,0)))</f>
        <v>해당없음</v>
      </c>
      <c r="AQ706" s="16" t="str">
        <f t="shared" si="20"/>
        <v>0인</v>
      </c>
      <c r="AR706" s="1" t="s">
        <v>2</v>
      </c>
    </row>
    <row r="707" spans="1:44" ht="27.6" customHeight="1" x14ac:dyDescent="0.3">
      <c r="A707" s="33">
        <v>702</v>
      </c>
      <c r="B707" s="334" t="s">
        <v>979</v>
      </c>
      <c r="D707" s="451"/>
      <c r="E707" s="1216"/>
      <c r="F707" s="1111"/>
      <c r="G707" s="1235"/>
      <c r="H707" s="721" t="s">
        <v>980</v>
      </c>
      <c r="I707" s="230" t="s">
        <v>63</v>
      </c>
      <c r="J707" s="230" t="s">
        <v>43</v>
      </c>
      <c r="K707" s="283">
        <v>1.716346153846154</v>
      </c>
      <c r="L707" s="295">
        <v>44.625</v>
      </c>
      <c r="M707" s="274"/>
      <c r="N707" s="331">
        <v>2.2333333333333334</v>
      </c>
      <c r="O707" s="332">
        <v>0</v>
      </c>
      <c r="P707" s="332">
        <v>9.5238095238095233E-2</v>
      </c>
      <c r="Q707" s="332">
        <v>3.1904761904761902</v>
      </c>
      <c r="R707" s="332">
        <v>0</v>
      </c>
      <c r="S707" s="332">
        <v>3.2857142857142856</v>
      </c>
      <c r="T707" s="332">
        <v>3.2857142857142856</v>
      </c>
      <c r="U707" s="287">
        <v>4.1790476190476191</v>
      </c>
      <c r="V707" s="276"/>
      <c r="W707" s="288"/>
      <c r="X707" s="289"/>
      <c r="Y707" s="290"/>
      <c r="Z707" s="290"/>
      <c r="AA707" s="290"/>
      <c r="AB707" s="291"/>
      <c r="AC707" s="289"/>
      <c r="AD707" s="290"/>
      <c r="AE707" s="290"/>
      <c r="AF707" s="291"/>
      <c r="AG707" s="292"/>
      <c r="AH707" s="290"/>
      <c r="AI707" s="290"/>
      <c r="AJ707" s="291"/>
      <c r="AK707" s="289"/>
      <c r="AL707" s="290"/>
      <c r="AM707" s="293"/>
      <c r="AN707" s="649" t="s">
        <v>8116</v>
      </c>
      <c r="AO707" s="607" t="str">
        <f t="shared" si="21"/>
        <v>해당없음</v>
      </c>
      <c r="AP707" s="179" t="str">
        <f>IF(AN707="해당없음","해당없음",INDEX($W$5:$AL$5, MATCH("◎", $W707:AL707,0)))</f>
        <v>해당없음</v>
      </c>
      <c r="AQ707" s="16" t="str">
        <f t="shared" si="20"/>
        <v>0인</v>
      </c>
      <c r="AR707" s="1" t="s">
        <v>2</v>
      </c>
    </row>
    <row r="708" spans="1:44" ht="27.6" customHeight="1" x14ac:dyDescent="0.3">
      <c r="A708" s="33">
        <v>703</v>
      </c>
      <c r="B708" s="334" t="s">
        <v>981</v>
      </c>
      <c r="D708" s="451"/>
      <c r="E708" s="1216"/>
      <c r="F708" s="1111"/>
      <c r="G708" s="1231"/>
      <c r="H708" s="721" t="s">
        <v>982</v>
      </c>
      <c r="I708" s="230" t="s">
        <v>26</v>
      </c>
      <c r="J708" s="230" t="s">
        <v>43</v>
      </c>
      <c r="K708" s="283">
        <v>6.2</v>
      </c>
      <c r="L708" s="284" t="s">
        <v>44</v>
      </c>
      <c r="M708" s="274"/>
      <c r="N708" s="331">
        <v>4.0958333333333332</v>
      </c>
      <c r="O708" s="332">
        <v>3.416666666666667</v>
      </c>
      <c r="P708" s="332">
        <v>0.25</v>
      </c>
      <c r="Q708" s="332">
        <v>0.125</v>
      </c>
      <c r="R708" s="332">
        <v>0</v>
      </c>
      <c r="S708" s="332">
        <v>3.791666666666667</v>
      </c>
      <c r="T708" s="332">
        <v>4.416666666666667</v>
      </c>
      <c r="U708" s="287">
        <v>5.93</v>
      </c>
      <c r="V708" s="276"/>
      <c r="W708" s="288"/>
      <c r="X708" s="289"/>
      <c r="Y708" s="290"/>
      <c r="Z708" s="290"/>
      <c r="AA708" s="290"/>
      <c r="AB708" s="291"/>
      <c r="AC708" s="289"/>
      <c r="AD708" s="290"/>
      <c r="AE708" s="290"/>
      <c r="AF708" s="291"/>
      <c r="AG708" s="292"/>
      <c r="AH708" s="290"/>
      <c r="AI708" s="290"/>
      <c r="AJ708" s="291"/>
      <c r="AK708" s="289"/>
      <c r="AL708" s="290"/>
      <c r="AM708" s="293"/>
      <c r="AN708" s="649" t="s">
        <v>8116</v>
      </c>
      <c r="AO708" s="607" t="str">
        <f t="shared" si="21"/>
        <v>해당없음</v>
      </c>
      <c r="AP708" s="179" t="str">
        <f>IF(AN708="해당없음","해당없음",INDEX($W$5:$AL$5, MATCH("◎", $W708:AL708,0)))</f>
        <v>해당없음</v>
      </c>
      <c r="AQ708" s="16" t="str">
        <f t="shared" si="20"/>
        <v>0인</v>
      </c>
      <c r="AR708" s="1" t="s">
        <v>2</v>
      </c>
    </row>
    <row r="709" spans="1:44" ht="27.6" customHeight="1" x14ac:dyDescent="0.3">
      <c r="A709" s="33">
        <v>704</v>
      </c>
      <c r="B709" s="334">
        <v>345</v>
      </c>
      <c r="D709" s="451"/>
      <c r="E709" s="1216"/>
      <c r="F709" s="1111" t="s">
        <v>297</v>
      </c>
      <c r="G709" s="1125" t="s">
        <v>983</v>
      </c>
      <c r="H709" s="1229"/>
      <c r="I709" s="230" t="s">
        <v>26</v>
      </c>
      <c r="J709" s="230" t="s">
        <v>658</v>
      </c>
      <c r="K709" s="283">
        <v>123.5</v>
      </c>
      <c r="L709" s="295">
        <v>123.5</v>
      </c>
      <c r="M709" s="274"/>
      <c r="N709" s="285">
        <v>3.5</v>
      </c>
      <c r="O709" s="286">
        <v>3.5</v>
      </c>
      <c r="P709" s="286">
        <v>3</v>
      </c>
      <c r="Q709" s="286">
        <v>2.5</v>
      </c>
      <c r="R709" s="286">
        <v>0</v>
      </c>
      <c r="S709" s="286">
        <v>9</v>
      </c>
      <c r="T709" s="286">
        <v>3.1</v>
      </c>
      <c r="U709" s="287">
        <v>5.68</v>
      </c>
      <c r="V709" s="276"/>
      <c r="W709" s="288"/>
      <c r="X709" s="289"/>
      <c r="Y709" s="290"/>
      <c r="Z709" s="290"/>
      <c r="AA709" s="290"/>
      <c r="AB709" s="291"/>
      <c r="AC709" s="289"/>
      <c r="AD709" s="290"/>
      <c r="AE709" s="290"/>
      <c r="AF709" s="291"/>
      <c r="AG709" s="292"/>
      <c r="AH709" s="290"/>
      <c r="AI709" s="290"/>
      <c r="AJ709" s="291"/>
      <c r="AK709" s="289"/>
      <c r="AL709" s="290"/>
      <c r="AM709" s="293"/>
      <c r="AN709" s="649" t="s">
        <v>8116</v>
      </c>
      <c r="AO709" s="607" t="str">
        <f t="shared" si="21"/>
        <v>해당없음</v>
      </c>
      <c r="AP709" s="179" t="str">
        <f>IF(AN709="해당없음","해당없음",INDEX($W$5:$AL$5, MATCH("◎", $W709:AL709,0)))</f>
        <v>해당없음</v>
      </c>
      <c r="AQ709" s="16" t="str">
        <f t="shared" si="20"/>
        <v>0인</v>
      </c>
      <c r="AR709" s="1" t="s">
        <v>2</v>
      </c>
    </row>
    <row r="710" spans="1:44" ht="27.6" customHeight="1" x14ac:dyDescent="0.3">
      <c r="A710" s="33">
        <v>705</v>
      </c>
      <c r="B710" s="334">
        <v>346</v>
      </c>
      <c r="D710" s="451"/>
      <c r="E710" s="1216"/>
      <c r="F710" s="1111"/>
      <c r="G710" s="1125" t="s">
        <v>984</v>
      </c>
      <c r="H710" s="1229"/>
      <c r="I710" s="230" t="s">
        <v>26</v>
      </c>
      <c r="J710" s="230" t="s">
        <v>183</v>
      </c>
      <c r="K710" s="294" t="s">
        <v>78</v>
      </c>
      <c r="L710" s="295">
        <v>1.875</v>
      </c>
      <c r="M710" s="274"/>
      <c r="N710" s="285">
        <v>2.519047619047619</v>
      </c>
      <c r="O710" s="286">
        <v>0</v>
      </c>
      <c r="P710" s="286">
        <v>0</v>
      </c>
      <c r="Q710" s="286">
        <v>2.6190476190476191</v>
      </c>
      <c r="R710" s="286">
        <v>0</v>
      </c>
      <c r="S710" s="286">
        <v>2.6190476190476191</v>
      </c>
      <c r="T710" s="286">
        <v>2.5238095238095233</v>
      </c>
      <c r="U710" s="287">
        <v>3.5504761904761901</v>
      </c>
      <c r="V710" s="276"/>
      <c r="W710" s="288"/>
      <c r="X710" s="289"/>
      <c r="Y710" s="290"/>
      <c r="Z710" s="290"/>
      <c r="AA710" s="290"/>
      <c r="AB710" s="291"/>
      <c r="AC710" s="289"/>
      <c r="AD710" s="290"/>
      <c r="AE710" s="290"/>
      <c r="AF710" s="291"/>
      <c r="AG710" s="292"/>
      <c r="AH710" s="290"/>
      <c r="AI710" s="290"/>
      <c r="AJ710" s="291"/>
      <c r="AK710" s="289"/>
      <c r="AL710" s="290"/>
      <c r="AM710" s="293"/>
      <c r="AN710" s="649" t="s">
        <v>8116</v>
      </c>
      <c r="AO710" s="607" t="str">
        <f t="shared" si="21"/>
        <v>해당없음</v>
      </c>
      <c r="AP710" s="179" t="str">
        <f>IF(AN710="해당없음","해당없음",INDEX($W$5:$AL$5, MATCH("◎", $W710:AL710,0)))</f>
        <v>해당없음</v>
      </c>
      <c r="AQ710" s="16" t="str">
        <f t="shared" ref="AQ710:AQ773" si="22">IF(COUNTIF(W710:AL710,"◎")=1,"1인",COUNTIF(W710:AL710,"◎")&amp;"인")</f>
        <v>0인</v>
      </c>
      <c r="AR710" s="1" t="s">
        <v>2</v>
      </c>
    </row>
    <row r="711" spans="1:44" ht="27.6" customHeight="1" x14ac:dyDescent="0.3">
      <c r="A711" s="33">
        <v>706</v>
      </c>
      <c r="B711" s="270">
        <v>347</v>
      </c>
      <c r="D711" s="451"/>
      <c r="E711" s="1216"/>
      <c r="F711" s="1111"/>
      <c r="G711" s="1125" t="s">
        <v>985</v>
      </c>
      <c r="H711" s="1229"/>
      <c r="I711" s="230" t="s">
        <v>26</v>
      </c>
      <c r="J711" s="230" t="s">
        <v>221</v>
      </c>
      <c r="K711" s="283">
        <v>1.5</v>
      </c>
      <c r="L711" s="295">
        <v>39</v>
      </c>
      <c r="M711" s="274"/>
      <c r="N711" s="285">
        <v>1.7571428571428573</v>
      </c>
      <c r="O711" s="286">
        <v>0</v>
      </c>
      <c r="P711" s="286">
        <v>9.5238095238095233E-2</v>
      </c>
      <c r="Q711" s="286">
        <v>2.4761904761904758</v>
      </c>
      <c r="R711" s="286">
        <v>0</v>
      </c>
      <c r="S711" s="286">
        <v>2.5714285714285716</v>
      </c>
      <c r="T711" s="286">
        <v>2.8095238095238093</v>
      </c>
      <c r="U711" s="287">
        <v>3.4647619047619047</v>
      </c>
      <c r="V711" s="276"/>
      <c r="W711" s="288"/>
      <c r="X711" s="289"/>
      <c r="Y711" s="290"/>
      <c r="Z711" s="290"/>
      <c r="AA711" s="290"/>
      <c r="AB711" s="291"/>
      <c r="AC711" s="289"/>
      <c r="AD711" s="290"/>
      <c r="AE711" s="290"/>
      <c r="AF711" s="291"/>
      <c r="AG711" s="292"/>
      <c r="AH711" s="290"/>
      <c r="AI711" s="290"/>
      <c r="AJ711" s="291"/>
      <c r="AK711" s="289"/>
      <c r="AL711" s="290"/>
      <c r="AM711" s="293"/>
      <c r="AN711" s="649" t="s">
        <v>8116</v>
      </c>
      <c r="AO711" s="607" t="str">
        <f t="shared" ref="AO711:AO774" si="23">IF(AN711="해당없음","해당없음",_xlfn.TEXTJOIN(",",TRUE,AP711:AP711))</f>
        <v>해당없음</v>
      </c>
      <c r="AP711" s="179" t="str">
        <f>IF(AN711="해당없음","해당없음",INDEX($W$5:$AL$5, MATCH("◎", $W711:AL711,0)))</f>
        <v>해당없음</v>
      </c>
      <c r="AQ711" s="16" t="str">
        <f t="shared" si="22"/>
        <v>0인</v>
      </c>
      <c r="AR711" s="1" t="s">
        <v>2</v>
      </c>
    </row>
    <row r="712" spans="1:44" ht="27.6" customHeight="1" x14ac:dyDescent="0.3">
      <c r="A712" s="33">
        <v>707</v>
      </c>
      <c r="B712" s="270">
        <v>348</v>
      </c>
      <c r="D712" s="451"/>
      <c r="E712" s="1216"/>
      <c r="F712" s="1111"/>
      <c r="G712" s="1125" t="s">
        <v>986</v>
      </c>
      <c r="H712" s="1229"/>
      <c r="I712" s="230" t="s">
        <v>147</v>
      </c>
      <c r="J712" s="230" t="s">
        <v>221</v>
      </c>
      <c r="K712" s="283">
        <v>0.88701923076923084</v>
      </c>
      <c r="L712" s="295">
        <v>23.0625</v>
      </c>
      <c r="M712" s="274"/>
      <c r="N712" s="285">
        <v>1.804761904761905</v>
      </c>
      <c r="O712" s="286">
        <v>0</v>
      </c>
      <c r="P712" s="286">
        <v>0</v>
      </c>
      <c r="Q712" s="286">
        <v>2.7619047619047619</v>
      </c>
      <c r="R712" s="286">
        <v>0</v>
      </c>
      <c r="S712" s="286">
        <v>2.7619047619047619</v>
      </c>
      <c r="T712" s="286">
        <v>2.9523809523809521</v>
      </c>
      <c r="U712" s="287">
        <v>3.636190476190476</v>
      </c>
      <c r="V712" s="276"/>
      <c r="W712" s="288"/>
      <c r="X712" s="289"/>
      <c r="Y712" s="290"/>
      <c r="Z712" s="290"/>
      <c r="AA712" s="290"/>
      <c r="AB712" s="291"/>
      <c r="AC712" s="289"/>
      <c r="AD712" s="290"/>
      <c r="AE712" s="290"/>
      <c r="AF712" s="291"/>
      <c r="AG712" s="292"/>
      <c r="AH712" s="290"/>
      <c r="AI712" s="290"/>
      <c r="AJ712" s="291"/>
      <c r="AK712" s="289"/>
      <c r="AL712" s="290"/>
      <c r="AM712" s="293"/>
      <c r="AN712" s="649" t="s">
        <v>8116</v>
      </c>
      <c r="AO712" s="607" t="str">
        <f t="shared" si="23"/>
        <v>해당없음</v>
      </c>
      <c r="AP712" s="179" t="str">
        <f>IF(AN712="해당없음","해당없음",INDEX($W$5:$AL$5, MATCH("◎", $W712:AL712,0)))</f>
        <v>해당없음</v>
      </c>
      <c r="AQ712" s="16" t="str">
        <f t="shared" si="22"/>
        <v>0인</v>
      </c>
      <c r="AR712" s="1" t="s">
        <v>2</v>
      </c>
    </row>
    <row r="713" spans="1:44" ht="27.6" customHeight="1" x14ac:dyDescent="0.3">
      <c r="A713" s="33">
        <v>708</v>
      </c>
      <c r="B713" s="270">
        <v>349</v>
      </c>
      <c r="D713" s="451"/>
      <c r="E713" s="1216"/>
      <c r="F713" s="1111"/>
      <c r="G713" s="1125" t="s">
        <v>987</v>
      </c>
      <c r="H713" s="1229"/>
      <c r="I713" s="230" t="s">
        <v>26</v>
      </c>
      <c r="J713" s="230" t="s">
        <v>176</v>
      </c>
      <c r="K713" s="283">
        <v>1.75</v>
      </c>
      <c r="L713" s="284" t="s">
        <v>78</v>
      </c>
      <c r="M713" s="274"/>
      <c r="N713" s="285">
        <v>1.8277777777777777</v>
      </c>
      <c r="O713" s="286">
        <v>0</v>
      </c>
      <c r="P713" s="286">
        <v>0</v>
      </c>
      <c r="Q713" s="286">
        <v>3.2222222222222219</v>
      </c>
      <c r="R713" s="286">
        <v>0</v>
      </c>
      <c r="S713" s="286">
        <v>3.2222222222222219</v>
      </c>
      <c r="T713" s="286">
        <v>2.7777777777777772</v>
      </c>
      <c r="U713" s="287">
        <v>3.5977777777777771</v>
      </c>
      <c r="V713" s="276"/>
      <c r="W713" s="288"/>
      <c r="X713" s="289"/>
      <c r="Y713" s="290"/>
      <c r="Z713" s="290"/>
      <c r="AA713" s="290"/>
      <c r="AB713" s="291"/>
      <c r="AC713" s="289"/>
      <c r="AD713" s="290"/>
      <c r="AE713" s="290"/>
      <c r="AF713" s="291"/>
      <c r="AG713" s="292"/>
      <c r="AH713" s="290"/>
      <c r="AI713" s="290"/>
      <c r="AJ713" s="291"/>
      <c r="AK713" s="289"/>
      <c r="AL713" s="290"/>
      <c r="AM713" s="293"/>
      <c r="AN713" s="649" t="s">
        <v>8116</v>
      </c>
      <c r="AO713" s="607" t="str">
        <f t="shared" si="23"/>
        <v>해당없음</v>
      </c>
      <c r="AP713" s="179" t="str">
        <f>IF(AN713="해당없음","해당없음",INDEX($W$5:$AL$5, MATCH("◎", $W713:AL713,0)))</f>
        <v>해당없음</v>
      </c>
      <c r="AQ713" s="16" t="str">
        <f t="shared" si="22"/>
        <v>0인</v>
      </c>
      <c r="AR713" s="1" t="s">
        <v>2</v>
      </c>
    </row>
    <row r="714" spans="1:44" ht="27.6" customHeight="1" x14ac:dyDescent="0.3">
      <c r="A714" s="33">
        <v>709</v>
      </c>
      <c r="B714" s="270">
        <v>350</v>
      </c>
      <c r="D714" s="451"/>
      <c r="E714" s="1216"/>
      <c r="F714" s="1111"/>
      <c r="G714" s="1125" t="s">
        <v>988</v>
      </c>
      <c r="H714" s="1229"/>
      <c r="I714" s="230" t="s">
        <v>147</v>
      </c>
      <c r="J714" s="230" t="s">
        <v>176</v>
      </c>
      <c r="K714" s="283">
        <v>1.75</v>
      </c>
      <c r="L714" s="284" t="s">
        <v>78</v>
      </c>
      <c r="M714" s="274"/>
      <c r="N714" s="285">
        <v>1.8277777777777777</v>
      </c>
      <c r="O714" s="286">
        <v>0</v>
      </c>
      <c r="P714" s="286">
        <v>0</v>
      </c>
      <c r="Q714" s="286">
        <v>3.2222222222222219</v>
      </c>
      <c r="R714" s="286">
        <v>0</v>
      </c>
      <c r="S714" s="286">
        <v>3.2222222222222219</v>
      </c>
      <c r="T714" s="286">
        <v>2.7777777777777772</v>
      </c>
      <c r="U714" s="287">
        <v>3.5977777777777771</v>
      </c>
      <c r="V714" s="276"/>
      <c r="W714" s="288"/>
      <c r="X714" s="289"/>
      <c r="Y714" s="290"/>
      <c r="Z714" s="290"/>
      <c r="AA714" s="290"/>
      <c r="AB714" s="291"/>
      <c r="AC714" s="289"/>
      <c r="AD714" s="290"/>
      <c r="AE714" s="290"/>
      <c r="AF714" s="291"/>
      <c r="AG714" s="292"/>
      <c r="AH714" s="290"/>
      <c r="AI714" s="290"/>
      <c r="AJ714" s="291"/>
      <c r="AK714" s="289"/>
      <c r="AL714" s="290"/>
      <c r="AM714" s="293"/>
      <c r="AN714" s="649" t="s">
        <v>8116</v>
      </c>
      <c r="AO714" s="607" t="str">
        <f t="shared" si="23"/>
        <v>해당없음</v>
      </c>
      <c r="AP714" s="179" t="str">
        <f>IF(AN714="해당없음","해당없음",INDEX($W$5:$AL$5, MATCH("◎", $W714:AL714,0)))</f>
        <v>해당없음</v>
      </c>
      <c r="AQ714" s="16" t="str">
        <f t="shared" si="22"/>
        <v>0인</v>
      </c>
      <c r="AR714" s="1" t="s">
        <v>2</v>
      </c>
    </row>
    <row r="715" spans="1:44" ht="27.6" customHeight="1" x14ac:dyDescent="0.3">
      <c r="A715" s="33">
        <v>710</v>
      </c>
      <c r="B715" s="270">
        <v>351</v>
      </c>
      <c r="D715" s="451"/>
      <c r="E715" s="1216"/>
      <c r="F715" s="1111"/>
      <c r="G715" s="1150" t="s">
        <v>989</v>
      </c>
      <c r="H715" s="1187"/>
      <c r="I715" s="230" t="s">
        <v>147</v>
      </c>
      <c r="J715" s="364" t="s">
        <v>176</v>
      </c>
      <c r="K715" s="365">
        <v>2.4</v>
      </c>
      <c r="L715" s="284" t="s">
        <v>78</v>
      </c>
      <c r="M715" s="367"/>
      <c r="N715" s="368">
        <v>1.8277777777777777</v>
      </c>
      <c r="O715" s="286">
        <v>0</v>
      </c>
      <c r="P715" s="286">
        <v>0</v>
      </c>
      <c r="Q715" s="286">
        <v>3.3888888888888888</v>
      </c>
      <c r="R715" s="286">
        <v>0</v>
      </c>
      <c r="S715" s="286">
        <v>3.3888888888888888</v>
      </c>
      <c r="T715" s="286">
        <v>2.7777777777777772</v>
      </c>
      <c r="U715" s="287">
        <v>3.6311111111111107</v>
      </c>
      <c r="V715" s="276"/>
      <c r="W715" s="288"/>
      <c r="X715" s="289"/>
      <c r="Y715" s="290"/>
      <c r="Z715" s="290"/>
      <c r="AA715" s="290"/>
      <c r="AB715" s="291"/>
      <c r="AC715" s="289"/>
      <c r="AD715" s="290"/>
      <c r="AE715" s="290"/>
      <c r="AF715" s="291"/>
      <c r="AG715" s="292"/>
      <c r="AH715" s="290"/>
      <c r="AI715" s="290"/>
      <c r="AJ715" s="291"/>
      <c r="AK715" s="289"/>
      <c r="AL715" s="290"/>
      <c r="AM715" s="293"/>
      <c r="AN715" s="649" t="s">
        <v>8116</v>
      </c>
      <c r="AO715" s="607" t="str">
        <f t="shared" si="23"/>
        <v>해당없음</v>
      </c>
      <c r="AP715" s="179" t="str">
        <f>IF(AN715="해당없음","해당없음",INDEX($W$5:$AL$5, MATCH("◎", $W715:AL715,0)))</f>
        <v>해당없음</v>
      </c>
      <c r="AQ715" s="16" t="str">
        <f t="shared" si="22"/>
        <v>0인</v>
      </c>
      <c r="AR715" s="1" t="s">
        <v>2</v>
      </c>
    </row>
    <row r="716" spans="1:44" ht="27.6" customHeight="1" x14ac:dyDescent="0.3">
      <c r="A716" s="33">
        <v>711</v>
      </c>
      <c r="B716" s="270">
        <v>352</v>
      </c>
      <c r="D716" s="451"/>
      <c r="E716" s="1216"/>
      <c r="F716" s="1111"/>
      <c r="G716" s="1125" t="s">
        <v>990</v>
      </c>
      <c r="H716" s="1229"/>
      <c r="I716" s="230" t="s">
        <v>147</v>
      </c>
      <c r="J716" s="364" t="s">
        <v>221</v>
      </c>
      <c r="K716" s="365">
        <v>1.716346153846154</v>
      </c>
      <c r="L716" s="366">
        <v>44.625</v>
      </c>
      <c r="M716" s="367"/>
      <c r="N716" s="368">
        <v>1.7</v>
      </c>
      <c r="O716" s="286">
        <v>0</v>
      </c>
      <c r="P716" s="286">
        <v>0</v>
      </c>
      <c r="Q716" s="286">
        <v>3</v>
      </c>
      <c r="R716" s="286">
        <v>0</v>
      </c>
      <c r="S716" s="286">
        <v>3</v>
      </c>
      <c r="T716" s="286">
        <v>3</v>
      </c>
      <c r="U716" s="287">
        <v>3.6799999999999997</v>
      </c>
      <c r="V716" s="276"/>
      <c r="W716" s="288"/>
      <c r="X716" s="289"/>
      <c r="Y716" s="290"/>
      <c r="Z716" s="290"/>
      <c r="AA716" s="290"/>
      <c r="AB716" s="291"/>
      <c r="AC716" s="289"/>
      <c r="AD716" s="290"/>
      <c r="AE716" s="290"/>
      <c r="AF716" s="291"/>
      <c r="AG716" s="292"/>
      <c r="AH716" s="290"/>
      <c r="AI716" s="290"/>
      <c r="AJ716" s="291"/>
      <c r="AK716" s="289"/>
      <c r="AL716" s="290"/>
      <c r="AM716" s="293"/>
      <c r="AN716" s="649" t="s">
        <v>8116</v>
      </c>
      <c r="AO716" s="607" t="str">
        <f t="shared" si="23"/>
        <v>해당없음</v>
      </c>
      <c r="AP716" s="179" t="str">
        <f>IF(AN716="해당없음","해당없음",INDEX($W$5:$AL$5, MATCH("◎", $W716:AL716,0)))</f>
        <v>해당없음</v>
      </c>
      <c r="AQ716" s="16" t="str">
        <f t="shared" si="22"/>
        <v>0인</v>
      </c>
      <c r="AR716" s="1" t="s">
        <v>2</v>
      </c>
    </row>
    <row r="717" spans="1:44" ht="27.6" customHeight="1" x14ac:dyDescent="0.3">
      <c r="A717" s="33">
        <v>712</v>
      </c>
      <c r="B717" s="270">
        <v>353</v>
      </c>
      <c r="D717" s="451"/>
      <c r="E717" s="1216"/>
      <c r="F717" s="1111"/>
      <c r="G717" s="1125" t="s">
        <v>991</v>
      </c>
      <c r="H717" s="1229"/>
      <c r="I717" s="230" t="s">
        <v>147</v>
      </c>
      <c r="J717" s="364" t="s">
        <v>546</v>
      </c>
      <c r="K717" s="365">
        <v>2.875</v>
      </c>
      <c r="L717" s="366">
        <v>8.625</v>
      </c>
      <c r="M717" s="367"/>
      <c r="N717" s="368">
        <v>2.2333333333333334</v>
      </c>
      <c r="O717" s="286">
        <v>0</v>
      </c>
      <c r="P717" s="286">
        <v>9.5238095238095233E-2</v>
      </c>
      <c r="Q717" s="286">
        <v>3.1904761904761902</v>
      </c>
      <c r="R717" s="286">
        <v>0</v>
      </c>
      <c r="S717" s="286">
        <v>3.2857142857142856</v>
      </c>
      <c r="T717" s="286">
        <v>3.2857142857142856</v>
      </c>
      <c r="U717" s="287">
        <v>4.1790476190476191</v>
      </c>
      <c r="V717" s="276"/>
      <c r="W717" s="288"/>
      <c r="X717" s="289"/>
      <c r="Y717" s="290"/>
      <c r="Z717" s="290"/>
      <c r="AA717" s="290"/>
      <c r="AB717" s="291"/>
      <c r="AC717" s="289"/>
      <c r="AD717" s="290"/>
      <c r="AE717" s="290"/>
      <c r="AF717" s="291"/>
      <c r="AG717" s="292"/>
      <c r="AH717" s="290"/>
      <c r="AI717" s="290"/>
      <c r="AJ717" s="291"/>
      <c r="AK717" s="289"/>
      <c r="AL717" s="290"/>
      <c r="AM717" s="293"/>
      <c r="AN717" s="649" t="s">
        <v>8116</v>
      </c>
      <c r="AO717" s="607" t="str">
        <f t="shared" si="23"/>
        <v>해당없음</v>
      </c>
      <c r="AP717" s="179" t="str">
        <f>IF(AN717="해당없음","해당없음",INDEX($W$5:$AL$5, MATCH("◎", $W717:AL717,0)))</f>
        <v>해당없음</v>
      </c>
      <c r="AQ717" s="16" t="str">
        <f t="shared" si="22"/>
        <v>0인</v>
      </c>
      <c r="AR717" s="1" t="s">
        <v>2</v>
      </c>
    </row>
    <row r="718" spans="1:44" ht="27.6" customHeight="1" x14ac:dyDescent="0.3">
      <c r="A718" s="33">
        <v>713</v>
      </c>
      <c r="B718" s="270">
        <v>354</v>
      </c>
      <c r="D718" s="451"/>
      <c r="E718" s="1216"/>
      <c r="F718" s="1111"/>
      <c r="G718" s="1125" t="s">
        <v>992</v>
      </c>
      <c r="H718" s="1229"/>
      <c r="I718" s="230" t="s">
        <v>147</v>
      </c>
      <c r="J718" s="364" t="s">
        <v>129</v>
      </c>
      <c r="K718" s="365">
        <v>6.2</v>
      </c>
      <c r="L718" s="284" t="s">
        <v>78</v>
      </c>
      <c r="M718" s="367"/>
      <c r="N718" s="368">
        <v>1.7</v>
      </c>
      <c r="O718" s="286">
        <v>0</v>
      </c>
      <c r="P718" s="286">
        <v>0</v>
      </c>
      <c r="Q718" s="286">
        <v>3</v>
      </c>
      <c r="R718" s="286">
        <v>0</v>
      </c>
      <c r="S718" s="286">
        <v>3</v>
      </c>
      <c r="T718" s="286">
        <v>3</v>
      </c>
      <c r="U718" s="287">
        <v>3.6799999999999997</v>
      </c>
      <c r="V718" s="276"/>
      <c r="W718" s="288"/>
      <c r="X718" s="289"/>
      <c r="Y718" s="290"/>
      <c r="Z718" s="290"/>
      <c r="AA718" s="290"/>
      <c r="AB718" s="291"/>
      <c r="AC718" s="289"/>
      <c r="AD718" s="290"/>
      <c r="AE718" s="290"/>
      <c r="AF718" s="291"/>
      <c r="AG718" s="292"/>
      <c r="AH718" s="290"/>
      <c r="AI718" s="290"/>
      <c r="AJ718" s="291"/>
      <c r="AK718" s="289"/>
      <c r="AL718" s="290"/>
      <c r="AM718" s="293"/>
      <c r="AN718" s="649" t="s">
        <v>8116</v>
      </c>
      <c r="AO718" s="607" t="str">
        <f t="shared" si="23"/>
        <v>해당없음</v>
      </c>
      <c r="AP718" s="179" t="str">
        <f>IF(AN718="해당없음","해당없음",INDEX($W$5:$AL$5, MATCH("◎", $W718:AL718,0)))</f>
        <v>해당없음</v>
      </c>
      <c r="AQ718" s="16" t="str">
        <f t="shared" si="22"/>
        <v>0인</v>
      </c>
      <c r="AR718" s="1" t="s">
        <v>2</v>
      </c>
    </row>
    <row r="719" spans="1:44" ht="27.6" customHeight="1" x14ac:dyDescent="0.3">
      <c r="A719" s="33">
        <v>714</v>
      </c>
      <c r="B719" s="270">
        <v>355</v>
      </c>
      <c r="D719" s="451"/>
      <c r="E719" s="1216"/>
      <c r="F719" s="1111"/>
      <c r="G719" s="1125" t="s">
        <v>993</v>
      </c>
      <c r="H719" s="1229"/>
      <c r="I719" s="230" t="s">
        <v>147</v>
      </c>
      <c r="J719" s="364" t="s">
        <v>129</v>
      </c>
      <c r="K719" s="365">
        <v>3.6666666666666665</v>
      </c>
      <c r="L719" s="284" t="s">
        <v>78</v>
      </c>
      <c r="M719" s="367"/>
      <c r="N719" s="368">
        <v>2.2166666666666668</v>
      </c>
      <c r="O719" s="286">
        <v>0</v>
      </c>
      <c r="P719" s="286">
        <v>0</v>
      </c>
      <c r="Q719" s="286">
        <v>2.5</v>
      </c>
      <c r="R719" s="286">
        <v>0</v>
      </c>
      <c r="S719" s="286">
        <v>2.5</v>
      </c>
      <c r="T719" s="286">
        <v>3</v>
      </c>
      <c r="U719" s="287">
        <v>3.7866666666666666</v>
      </c>
      <c r="V719" s="276"/>
      <c r="W719" s="288"/>
      <c r="X719" s="289"/>
      <c r="Y719" s="290"/>
      <c r="Z719" s="290"/>
      <c r="AA719" s="290"/>
      <c r="AB719" s="291"/>
      <c r="AC719" s="289"/>
      <c r="AD719" s="290"/>
      <c r="AE719" s="290"/>
      <c r="AF719" s="291"/>
      <c r="AG719" s="292"/>
      <c r="AH719" s="290"/>
      <c r="AI719" s="290"/>
      <c r="AJ719" s="291"/>
      <c r="AK719" s="289"/>
      <c r="AL719" s="290"/>
      <c r="AM719" s="293"/>
      <c r="AN719" s="649" t="s">
        <v>8116</v>
      </c>
      <c r="AO719" s="607" t="str">
        <f t="shared" si="23"/>
        <v>해당없음</v>
      </c>
      <c r="AP719" s="179" t="str">
        <f>IF(AN719="해당없음","해당없음",INDEX($W$5:$AL$5, MATCH("◎", $W719:AL719,0)))</f>
        <v>해당없음</v>
      </c>
      <c r="AQ719" s="16" t="str">
        <f t="shared" si="22"/>
        <v>0인</v>
      </c>
      <c r="AR719" s="1" t="s">
        <v>2</v>
      </c>
    </row>
    <row r="720" spans="1:44" ht="27.6" customHeight="1" x14ac:dyDescent="0.3">
      <c r="A720" s="33">
        <v>715</v>
      </c>
      <c r="B720" s="270">
        <v>356</v>
      </c>
      <c r="D720" s="451"/>
      <c r="E720" s="1216"/>
      <c r="F720" s="1111"/>
      <c r="G720" s="1125" t="s">
        <v>994</v>
      </c>
      <c r="H720" s="1229"/>
      <c r="I720" s="230" t="s">
        <v>147</v>
      </c>
      <c r="J720" s="364" t="s">
        <v>221</v>
      </c>
      <c r="K720" s="365">
        <v>7.9487179487179496E-2</v>
      </c>
      <c r="L720" s="366">
        <v>2.0666666666666669</v>
      </c>
      <c r="M720" s="367"/>
      <c r="N720" s="368">
        <v>1.55</v>
      </c>
      <c r="O720" s="286">
        <v>0</v>
      </c>
      <c r="P720" s="286">
        <v>0</v>
      </c>
      <c r="Q720" s="286">
        <v>1.3888888888888886</v>
      </c>
      <c r="R720" s="286">
        <v>0</v>
      </c>
      <c r="S720" s="286">
        <v>1.3888888888888886</v>
      </c>
      <c r="T720" s="286">
        <v>2.25</v>
      </c>
      <c r="U720" s="287">
        <v>2.6977777777777776</v>
      </c>
      <c r="V720" s="276"/>
      <c r="W720" s="288"/>
      <c r="X720" s="289"/>
      <c r="Y720" s="290"/>
      <c r="Z720" s="290"/>
      <c r="AA720" s="290"/>
      <c r="AB720" s="291"/>
      <c r="AC720" s="289"/>
      <c r="AD720" s="290"/>
      <c r="AE720" s="290"/>
      <c r="AF720" s="291"/>
      <c r="AG720" s="292"/>
      <c r="AH720" s="290"/>
      <c r="AI720" s="290"/>
      <c r="AJ720" s="291"/>
      <c r="AK720" s="289"/>
      <c r="AL720" s="290"/>
      <c r="AM720" s="293"/>
      <c r="AN720" s="649" t="s">
        <v>8116</v>
      </c>
      <c r="AO720" s="607" t="str">
        <f t="shared" si="23"/>
        <v>해당없음</v>
      </c>
      <c r="AP720" s="179" t="str">
        <f>IF(AN720="해당없음","해당없음",INDEX($W$5:$AL$5, MATCH("◎", $W720:AL720,0)))</f>
        <v>해당없음</v>
      </c>
      <c r="AQ720" s="16" t="str">
        <f t="shared" si="22"/>
        <v>0인</v>
      </c>
      <c r="AR720" s="1" t="s">
        <v>2</v>
      </c>
    </row>
    <row r="721" spans="1:44" ht="27.6" customHeight="1" x14ac:dyDescent="0.3">
      <c r="A721" s="33">
        <v>716</v>
      </c>
      <c r="B721" s="270">
        <v>357</v>
      </c>
      <c r="D721" s="451"/>
      <c r="E721" s="1216"/>
      <c r="F721" s="1111"/>
      <c r="G721" s="1125" t="s">
        <v>995</v>
      </c>
      <c r="H721" s="1229"/>
      <c r="I721" s="230" t="s">
        <v>26</v>
      </c>
      <c r="J721" s="364" t="s">
        <v>546</v>
      </c>
      <c r="K721" s="365">
        <v>3.625</v>
      </c>
      <c r="L721" s="366">
        <v>10.875</v>
      </c>
      <c r="M721" s="367"/>
      <c r="N721" s="368">
        <v>1.2</v>
      </c>
      <c r="O721" s="286">
        <v>0</v>
      </c>
      <c r="P721" s="286">
        <v>0</v>
      </c>
      <c r="Q721" s="286">
        <v>1.5</v>
      </c>
      <c r="R721" s="286">
        <v>0</v>
      </c>
      <c r="S721" s="286">
        <v>1.5</v>
      </c>
      <c r="T721" s="286">
        <v>2.25</v>
      </c>
      <c r="U721" s="287">
        <v>2.58</v>
      </c>
      <c r="V721" s="276"/>
      <c r="W721" s="288"/>
      <c r="X721" s="289"/>
      <c r="Y721" s="290"/>
      <c r="Z721" s="290"/>
      <c r="AA721" s="290"/>
      <c r="AB721" s="291"/>
      <c r="AC721" s="289"/>
      <c r="AD721" s="290"/>
      <c r="AE721" s="290"/>
      <c r="AF721" s="291"/>
      <c r="AG721" s="292"/>
      <c r="AH721" s="290"/>
      <c r="AI721" s="290"/>
      <c r="AJ721" s="291"/>
      <c r="AK721" s="289"/>
      <c r="AL721" s="290"/>
      <c r="AM721" s="293"/>
      <c r="AN721" s="649" t="s">
        <v>8116</v>
      </c>
      <c r="AO721" s="607" t="str">
        <f t="shared" si="23"/>
        <v>해당없음</v>
      </c>
      <c r="AP721" s="179" t="str">
        <f>IF(AN721="해당없음","해당없음",INDEX($W$5:$AL$5, MATCH("◎", $W721:AL721,0)))</f>
        <v>해당없음</v>
      </c>
      <c r="AQ721" s="16" t="str">
        <f t="shared" si="22"/>
        <v>0인</v>
      </c>
      <c r="AR721" s="1" t="s">
        <v>2</v>
      </c>
    </row>
    <row r="722" spans="1:44" ht="27.6" customHeight="1" x14ac:dyDescent="0.3">
      <c r="A722" s="33">
        <v>717</v>
      </c>
      <c r="B722" s="270">
        <v>358</v>
      </c>
      <c r="D722" s="451"/>
      <c r="E722" s="1216"/>
      <c r="F722" s="1111"/>
      <c r="G722" s="1125" t="s">
        <v>996</v>
      </c>
      <c r="H722" s="1229"/>
      <c r="I722" s="230" t="s">
        <v>26</v>
      </c>
      <c r="J722" s="364" t="s">
        <v>221</v>
      </c>
      <c r="K722" s="365">
        <v>0.625</v>
      </c>
      <c r="L722" s="366">
        <v>16.25</v>
      </c>
      <c r="M722" s="367"/>
      <c r="N722" s="368">
        <v>0.95</v>
      </c>
      <c r="O722" s="286">
        <v>0</v>
      </c>
      <c r="P722" s="286">
        <v>0</v>
      </c>
      <c r="Q722" s="286">
        <v>1.5</v>
      </c>
      <c r="R722" s="286">
        <v>0</v>
      </c>
      <c r="S722" s="286">
        <v>1.5</v>
      </c>
      <c r="T722" s="286">
        <v>2.25</v>
      </c>
      <c r="U722" s="287">
        <v>2.48</v>
      </c>
      <c r="V722" s="276"/>
      <c r="W722" s="288"/>
      <c r="X722" s="289"/>
      <c r="Y722" s="290"/>
      <c r="Z722" s="290"/>
      <c r="AA722" s="290"/>
      <c r="AB722" s="291"/>
      <c r="AC722" s="289"/>
      <c r="AD722" s="290"/>
      <c r="AE722" s="290"/>
      <c r="AF722" s="291"/>
      <c r="AG722" s="292"/>
      <c r="AH722" s="290"/>
      <c r="AI722" s="290"/>
      <c r="AJ722" s="291"/>
      <c r="AK722" s="289"/>
      <c r="AL722" s="290"/>
      <c r="AM722" s="293"/>
      <c r="AN722" s="649" t="s">
        <v>8116</v>
      </c>
      <c r="AO722" s="607" t="str">
        <f t="shared" si="23"/>
        <v>해당없음</v>
      </c>
      <c r="AP722" s="179" t="str">
        <f>IF(AN722="해당없음","해당없음",INDEX($W$5:$AL$5, MATCH("◎", $W722:AL722,0)))</f>
        <v>해당없음</v>
      </c>
      <c r="AQ722" s="16" t="str">
        <f t="shared" si="22"/>
        <v>0인</v>
      </c>
      <c r="AR722" s="1" t="s">
        <v>2</v>
      </c>
    </row>
    <row r="723" spans="1:44" ht="27.6" customHeight="1" x14ac:dyDescent="0.3">
      <c r="A723" s="33">
        <v>718</v>
      </c>
      <c r="B723" s="270">
        <v>359</v>
      </c>
      <c r="D723" s="451"/>
      <c r="E723" s="1216"/>
      <c r="F723" s="1111"/>
      <c r="G723" s="1125" t="s">
        <v>997</v>
      </c>
      <c r="H723" s="1229"/>
      <c r="I723" s="230" t="s">
        <v>26</v>
      </c>
      <c r="J723" s="230" t="s">
        <v>221</v>
      </c>
      <c r="K723" s="283">
        <v>2.375</v>
      </c>
      <c r="L723" s="295">
        <v>61.75</v>
      </c>
      <c r="M723" s="274"/>
      <c r="N723" s="285">
        <v>0.95</v>
      </c>
      <c r="O723" s="286">
        <v>0</v>
      </c>
      <c r="P723" s="286">
        <v>0</v>
      </c>
      <c r="Q723" s="286">
        <v>1.5</v>
      </c>
      <c r="R723" s="286">
        <v>0</v>
      </c>
      <c r="S723" s="286">
        <v>1.5</v>
      </c>
      <c r="T723" s="286">
        <v>2.25</v>
      </c>
      <c r="U723" s="287">
        <v>2.48</v>
      </c>
      <c r="V723" s="276"/>
      <c r="W723" s="288"/>
      <c r="X723" s="289"/>
      <c r="Y723" s="290"/>
      <c r="Z723" s="290"/>
      <c r="AA723" s="290"/>
      <c r="AB723" s="291"/>
      <c r="AC723" s="289"/>
      <c r="AD723" s="290"/>
      <c r="AE723" s="290"/>
      <c r="AF723" s="291"/>
      <c r="AG723" s="292"/>
      <c r="AH723" s="290"/>
      <c r="AI723" s="290"/>
      <c r="AJ723" s="291"/>
      <c r="AK723" s="289"/>
      <c r="AL723" s="290"/>
      <c r="AM723" s="293"/>
      <c r="AN723" s="649" t="s">
        <v>8116</v>
      </c>
      <c r="AO723" s="607" t="str">
        <f t="shared" si="23"/>
        <v>해당없음</v>
      </c>
      <c r="AP723" s="179" t="str">
        <f>IF(AN723="해당없음","해당없음",INDEX($W$5:$AL$5, MATCH("◎", $W723:AL723,0)))</f>
        <v>해당없음</v>
      </c>
      <c r="AQ723" s="16" t="str">
        <f t="shared" si="22"/>
        <v>0인</v>
      </c>
      <c r="AR723" s="1" t="s">
        <v>2</v>
      </c>
    </row>
    <row r="724" spans="1:44" ht="27.6" customHeight="1" x14ac:dyDescent="0.3">
      <c r="A724" s="33">
        <v>719</v>
      </c>
      <c r="B724" s="270">
        <v>360</v>
      </c>
      <c r="D724" s="451"/>
      <c r="E724" s="1216"/>
      <c r="F724" s="1111"/>
      <c r="G724" s="1125" t="s">
        <v>998</v>
      </c>
      <c r="H724" s="1229"/>
      <c r="I724" s="230" t="s">
        <v>26</v>
      </c>
      <c r="J724" s="230" t="s">
        <v>221</v>
      </c>
      <c r="K724" s="283">
        <v>0.37980769230769235</v>
      </c>
      <c r="L724" s="295">
        <v>9.875</v>
      </c>
      <c r="M724" s="274"/>
      <c r="N724" s="285">
        <v>0.95</v>
      </c>
      <c r="O724" s="286">
        <v>0</v>
      </c>
      <c r="P724" s="286">
        <v>0</v>
      </c>
      <c r="Q724" s="286">
        <v>2</v>
      </c>
      <c r="R724" s="286">
        <v>0</v>
      </c>
      <c r="S724" s="286">
        <v>2</v>
      </c>
      <c r="T724" s="286">
        <v>2.25</v>
      </c>
      <c r="U724" s="287">
        <v>2.58</v>
      </c>
      <c r="V724" s="276"/>
      <c r="W724" s="288"/>
      <c r="X724" s="289"/>
      <c r="Y724" s="290"/>
      <c r="Z724" s="290"/>
      <c r="AA724" s="290"/>
      <c r="AB724" s="291"/>
      <c r="AC724" s="289"/>
      <c r="AD724" s="290"/>
      <c r="AE724" s="290"/>
      <c r="AF724" s="291"/>
      <c r="AG724" s="292"/>
      <c r="AH724" s="290"/>
      <c r="AI724" s="290"/>
      <c r="AJ724" s="291"/>
      <c r="AK724" s="289"/>
      <c r="AL724" s="290"/>
      <c r="AM724" s="293"/>
      <c r="AN724" s="649" t="s">
        <v>8116</v>
      </c>
      <c r="AO724" s="607" t="str">
        <f t="shared" si="23"/>
        <v>해당없음</v>
      </c>
      <c r="AP724" s="179" t="str">
        <f>IF(AN724="해당없음","해당없음",INDEX($W$5:$AL$5, MATCH("◎", $W724:AL724,0)))</f>
        <v>해당없음</v>
      </c>
      <c r="AQ724" s="16" t="str">
        <f t="shared" si="22"/>
        <v>0인</v>
      </c>
      <c r="AR724" s="1" t="s">
        <v>2</v>
      </c>
    </row>
    <row r="725" spans="1:44" ht="27.6" customHeight="1" x14ac:dyDescent="0.3">
      <c r="A725" s="33">
        <v>720</v>
      </c>
      <c r="B725" s="270">
        <v>361</v>
      </c>
      <c r="D725" s="451"/>
      <c r="E725" s="1216"/>
      <c r="F725" s="1111"/>
      <c r="G725" s="1125" t="s">
        <v>999</v>
      </c>
      <c r="H725" s="1229"/>
      <c r="I725" s="230" t="s">
        <v>26</v>
      </c>
      <c r="J725" s="230" t="s">
        <v>176</v>
      </c>
      <c r="K725" s="283">
        <v>10.6</v>
      </c>
      <c r="L725" s="284" t="s">
        <v>78</v>
      </c>
      <c r="M725" s="274"/>
      <c r="N725" s="285">
        <v>2.2749999999999999</v>
      </c>
      <c r="O725" s="286">
        <v>0</v>
      </c>
      <c r="P725" s="286">
        <v>0</v>
      </c>
      <c r="Q725" s="286">
        <v>2.5</v>
      </c>
      <c r="R725" s="286">
        <v>0</v>
      </c>
      <c r="S725" s="286">
        <v>2.5</v>
      </c>
      <c r="T725" s="286">
        <v>3.75</v>
      </c>
      <c r="U725" s="287">
        <v>4.41</v>
      </c>
      <c r="V725" s="276"/>
      <c r="W725" s="288"/>
      <c r="X725" s="289"/>
      <c r="Y725" s="290"/>
      <c r="Z725" s="290"/>
      <c r="AA725" s="290"/>
      <c r="AB725" s="291"/>
      <c r="AC725" s="289"/>
      <c r="AD725" s="290"/>
      <c r="AE725" s="290"/>
      <c r="AF725" s="291"/>
      <c r="AG725" s="292"/>
      <c r="AH725" s="290"/>
      <c r="AI725" s="290"/>
      <c r="AJ725" s="291"/>
      <c r="AK725" s="289"/>
      <c r="AL725" s="290"/>
      <c r="AM725" s="293"/>
      <c r="AN725" s="649" t="s">
        <v>8116</v>
      </c>
      <c r="AO725" s="607" t="str">
        <f t="shared" si="23"/>
        <v>해당없음</v>
      </c>
      <c r="AP725" s="179" t="str">
        <f>IF(AN725="해당없음","해당없음",INDEX($W$5:$AL$5, MATCH("◎", $W725:AL725,0)))</f>
        <v>해당없음</v>
      </c>
      <c r="AQ725" s="16" t="str">
        <f t="shared" si="22"/>
        <v>0인</v>
      </c>
      <c r="AR725" s="1" t="s">
        <v>2</v>
      </c>
    </row>
    <row r="726" spans="1:44" ht="27.6" customHeight="1" x14ac:dyDescent="0.3">
      <c r="A726" s="33">
        <v>721</v>
      </c>
      <c r="B726" s="270">
        <v>362</v>
      </c>
      <c r="D726" s="451"/>
      <c r="E726" s="1216"/>
      <c r="F726" s="1111"/>
      <c r="G726" s="1125" t="s">
        <v>1000</v>
      </c>
      <c r="H726" s="1229"/>
      <c r="I726" s="230" t="s">
        <v>71</v>
      </c>
      <c r="J726" s="230" t="s">
        <v>129</v>
      </c>
      <c r="K726" s="283">
        <v>15.916666666666666</v>
      </c>
      <c r="L726" s="284" t="s">
        <v>78</v>
      </c>
      <c r="M726" s="274"/>
      <c r="N726" s="285">
        <v>2.2749999999999999</v>
      </c>
      <c r="O726" s="286">
        <v>0</v>
      </c>
      <c r="P726" s="286">
        <v>0</v>
      </c>
      <c r="Q726" s="286">
        <v>2.5</v>
      </c>
      <c r="R726" s="286">
        <v>0</v>
      </c>
      <c r="S726" s="286">
        <v>2.5</v>
      </c>
      <c r="T726" s="286">
        <v>3.75</v>
      </c>
      <c r="U726" s="287">
        <v>4.41</v>
      </c>
      <c r="V726" s="276"/>
      <c r="W726" s="288"/>
      <c r="X726" s="289"/>
      <c r="Y726" s="290"/>
      <c r="Z726" s="290"/>
      <c r="AA726" s="290"/>
      <c r="AB726" s="291"/>
      <c r="AC726" s="289"/>
      <c r="AD726" s="290"/>
      <c r="AE726" s="290"/>
      <c r="AF726" s="291"/>
      <c r="AG726" s="292"/>
      <c r="AH726" s="290"/>
      <c r="AI726" s="290"/>
      <c r="AJ726" s="291"/>
      <c r="AK726" s="289"/>
      <c r="AL726" s="290"/>
      <c r="AM726" s="293"/>
      <c r="AN726" s="649" t="s">
        <v>8116</v>
      </c>
      <c r="AO726" s="607" t="str">
        <f t="shared" si="23"/>
        <v>해당없음</v>
      </c>
      <c r="AP726" s="179" t="str">
        <f>IF(AN726="해당없음","해당없음",INDEX($W$5:$AL$5, MATCH("◎", $W726:AL726,0)))</f>
        <v>해당없음</v>
      </c>
      <c r="AQ726" s="16" t="str">
        <f t="shared" si="22"/>
        <v>0인</v>
      </c>
      <c r="AR726" s="1" t="s">
        <v>2</v>
      </c>
    </row>
    <row r="727" spans="1:44" ht="27.6" customHeight="1" x14ac:dyDescent="0.3">
      <c r="A727" s="33">
        <v>722</v>
      </c>
      <c r="B727" s="334" t="s">
        <v>1001</v>
      </c>
      <c r="D727" s="451"/>
      <c r="E727" s="1216"/>
      <c r="F727" s="1111"/>
      <c r="G727" s="1150" t="s">
        <v>1002</v>
      </c>
      <c r="H727" s="1187"/>
      <c r="I727" s="230" t="s">
        <v>26</v>
      </c>
      <c r="J727" s="230" t="s">
        <v>663</v>
      </c>
      <c r="K727" s="283"/>
      <c r="L727" s="284" t="s">
        <v>78</v>
      </c>
      <c r="M727" s="274"/>
      <c r="N727" s="331"/>
      <c r="O727" s="332"/>
      <c r="P727" s="332"/>
      <c r="Q727" s="332"/>
      <c r="R727" s="332"/>
      <c r="S727" s="332"/>
      <c r="T727" s="332"/>
      <c r="U727" s="287"/>
      <c r="V727" s="276"/>
      <c r="W727" s="288"/>
      <c r="X727" s="289"/>
      <c r="Y727" s="290"/>
      <c r="Z727" s="290"/>
      <c r="AA727" s="290"/>
      <c r="AB727" s="291"/>
      <c r="AC727" s="289"/>
      <c r="AD727" s="290"/>
      <c r="AE727" s="290"/>
      <c r="AF727" s="291"/>
      <c r="AG727" s="292"/>
      <c r="AH727" s="290"/>
      <c r="AI727" s="290"/>
      <c r="AJ727" s="291"/>
      <c r="AK727" s="289"/>
      <c r="AL727" s="290"/>
      <c r="AM727" s="293"/>
      <c r="AN727" s="649" t="s">
        <v>8116</v>
      </c>
      <c r="AO727" s="607" t="str">
        <f t="shared" si="23"/>
        <v>해당없음</v>
      </c>
      <c r="AP727" s="179" t="str">
        <f>IF(AN727="해당없음","해당없음",INDEX($W$5:$AL$5, MATCH("◎", $W727:AL727,0)))</f>
        <v>해당없음</v>
      </c>
      <c r="AQ727" s="16" t="str">
        <f t="shared" si="22"/>
        <v>0인</v>
      </c>
      <c r="AR727" s="1" t="s">
        <v>2</v>
      </c>
    </row>
    <row r="728" spans="1:44" ht="27.6" customHeight="1" x14ac:dyDescent="0.3">
      <c r="A728" s="33">
        <v>723</v>
      </c>
      <c r="B728" s="334" t="s">
        <v>1003</v>
      </c>
      <c r="D728" s="451"/>
      <c r="E728" s="1216"/>
      <c r="F728" s="1111"/>
      <c r="G728" s="1150" t="s">
        <v>1004</v>
      </c>
      <c r="H728" s="1187"/>
      <c r="I728" s="230" t="s">
        <v>26</v>
      </c>
      <c r="J728" s="230" t="s">
        <v>663</v>
      </c>
      <c r="K728" s="283"/>
      <c r="L728" s="284" t="s">
        <v>78</v>
      </c>
      <c r="M728" s="274"/>
      <c r="N728" s="331"/>
      <c r="O728" s="332"/>
      <c r="P728" s="332"/>
      <c r="Q728" s="332"/>
      <c r="R728" s="332"/>
      <c r="S728" s="332"/>
      <c r="T728" s="332"/>
      <c r="U728" s="287"/>
      <c r="V728" s="276"/>
      <c r="W728" s="288"/>
      <c r="X728" s="289"/>
      <c r="Y728" s="290"/>
      <c r="Z728" s="290"/>
      <c r="AA728" s="290"/>
      <c r="AB728" s="291"/>
      <c r="AC728" s="289"/>
      <c r="AD728" s="290"/>
      <c r="AE728" s="290"/>
      <c r="AF728" s="291"/>
      <c r="AG728" s="292"/>
      <c r="AH728" s="290"/>
      <c r="AI728" s="290"/>
      <c r="AJ728" s="291"/>
      <c r="AK728" s="289"/>
      <c r="AL728" s="290"/>
      <c r="AM728" s="293"/>
      <c r="AN728" s="649" t="s">
        <v>8116</v>
      </c>
      <c r="AO728" s="607" t="str">
        <f t="shared" si="23"/>
        <v>해당없음</v>
      </c>
      <c r="AP728" s="179" t="str">
        <f>IF(AN728="해당없음","해당없음",INDEX($W$5:$AL$5, MATCH("◎", $W728:AL728,0)))</f>
        <v>해당없음</v>
      </c>
      <c r="AQ728" s="16" t="str">
        <f t="shared" si="22"/>
        <v>0인</v>
      </c>
      <c r="AR728" s="1" t="s">
        <v>2</v>
      </c>
    </row>
    <row r="729" spans="1:44" ht="27.6" customHeight="1" x14ac:dyDescent="0.3">
      <c r="A729" s="33">
        <v>724</v>
      </c>
      <c r="B729" s="334" t="s">
        <v>1005</v>
      </c>
      <c r="D729" s="451"/>
      <c r="E729" s="1216"/>
      <c r="F729" s="1111"/>
      <c r="G729" s="1150" t="s">
        <v>1006</v>
      </c>
      <c r="H729" s="1187"/>
      <c r="I729" s="230" t="s">
        <v>26</v>
      </c>
      <c r="J729" s="230" t="s">
        <v>663</v>
      </c>
      <c r="K729" s="283"/>
      <c r="L729" s="284" t="s">
        <v>78</v>
      </c>
      <c r="M729" s="274"/>
      <c r="N729" s="331"/>
      <c r="O729" s="332"/>
      <c r="P729" s="332"/>
      <c r="Q729" s="332"/>
      <c r="R729" s="332"/>
      <c r="S729" s="332"/>
      <c r="T729" s="332"/>
      <c r="U729" s="287"/>
      <c r="V729" s="276"/>
      <c r="W729" s="288"/>
      <c r="X729" s="289"/>
      <c r="Y729" s="290"/>
      <c r="Z729" s="290"/>
      <c r="AA729" s="290"/>
      <c r="AB729" s="291"/>
      <c r="AC729" s="289"/>
      <c r="AD729" s="290"/>
      <c r="AE729" s="290"/>
      <c r="AF729" s="291"/>
      <c r="AG729" s="292"/>
      <c r="AH729" s="290"/>
      <c r="AI729" s="290"/>
      <c r="AJ729" s="291"/>
      <c r="AK729" s="289"/>
      <c r="AL729" s="290"/>
      <c r="AM729" s="293"/>
      <c r="AN729" s="649" t="s">
        <v>8116</v>
      </c>
      <c r="AO729" s="607" t="str">
        <f t="shared" si="23"/>
        <v>해당없음</v>
      </c>
      <c r="AP729" s="179" t="str">
        <f>IF(AN729="해당없음","해당없음",INDEX($W$5:$AL$5, MATCH("◎", $W729:AL729,0)))</f>
        <v>해당없음</v>
      </c>
      <c r="AQ729" s="16" t="str">
        <f t="shared" si="22"/>
        <v>0인</v>
      </c>
      <c r="AR729" s="1" t="s">
        <v>2</v>
      </c>
    </row>
    <row r="730" spans="1:44" ht="27.6" customHeight="1" x14ac:dyDescent="0.3">
      <c r="A730" s="33">
        <v>725</v>
      </c>
      <c r="B730" s="270">
        <v>363</v>
      </c>
      <c r="D730" s="451"/>
      <c r="E730" s="1216"/>
      <c r="F730" s="1111"/>
      <c r="G730" s="1125" t="s">
        <v>1007</v>
      </c>
      <c r="H730" s="1229"/>
      <c r="I730" s="230" t="s">
        <v>26</v>
      </c>
      <c r="J730" s="230" t="s">
        <v>129</v>
      </c>
      <c r="K730" s="283">
        <v>6.8</v>
      </c>
      <c r="L730" s="284" t="s">
        <v>78</v>
      </c>
      <c r="M730" s="274"/>
      <c r="N730" s="285">
        <v>1.575</v>
      </c>
      <c r="O730" s="286">
        <v>0</v>
      </c>
      <c r="P730" s="286">
        <v>0</v>
      </c>
      <c r="Q730" s="286">
        <v>2</v>
      </c>
      <c r="R730" s="286">
        <v>0</v>
      </c>
      <c r="S730" s="286">
        <v>2</v>
      </c>
      <c r="T730" s="286">
        <v>2.5</v>
      </c>
      <c r="U730" s="287">
        <v>3.0300000000000002</v>
      </c>
      <c r="V730" s="276"/>
      <c r="W730" s="288"/>
      <c r="X730" s="289"/>
      <c r="Y730" s="290"/>
      <c r="Z730" s="290"/>
      <c r="AA730" s="290"/>
      <c r="AB730" s="291"/>
      <c r="AC730" s="289"/>
      <c r="AD730" s="290"/>
      <c r="AE730" s="290"/>
      <c r="AF730" s="291"/>
      <c r="AG730" s="292"/>
      <c r="AH730" s="290"/>
      <c r="AI730" s="290"/>
      <c r="AJ730" s="291"/>
      <c r="AK730" s="289"/>
      <c r="AL730" s="290"/>
      <c r="AM730" s="293"/>
      <c r="AN730" s="649" t="s">
        <v>8116</v>
      </c>
      <c r="AO730" s="607" t="str">
        <f t="shared" si="23"/>
        <v>해당없음</v>
      </c>
      <c r="AP730" s="179" t="str">
        <f>IF(AN730="해당없음","해당없음",INDEX($W$5:$AL$5, MATCH("◎", $W730:AL730,0)))</f>
        <v>해당없음</v>
      </c>
      <c r="AQ730" s="16" t="str">
        <f t="shared" si="22"/>
        <v>0인</v>
      </c>
      <c r="AR730" s="1" t="s">
        <v>2</v>
      </c>
    </row>
    <row r="731" spans="1:44" ht="27.6" customHeight="1" x14ac:dyDescent="0.3">
      <c r="A731" s="33">
        <v>726</v>
      </c>
      <c r="B731" s="270">
        <v>364</v>
      </c>
      <c r="D731" s="451"/>
      <c r="E731" s="1216"/>
      <c r="F731" s="1111"/>
      <c r="G731" s="1125" t="s">
        <v>1008</v>
      </c>
      <c r="H731" s="1229"/>
      <c r="I731" s="230" t="s">
        <v>26</v>
      </c>
      <c r="J731" s="230" t="s">
        <v>221</v>
      </c>
      <c r="K731" s="283">
        <v>1</v>
      </c>
      <c r="L731" s="295">
        <v>26</v>
      </c>
      <c r="M731" s="274"/>
      <c r="N731" s="285">
        <v>0.95</v>
      </c>
      <c r="O731" s="286">
        <v>0</v>
      </c>
      <c r="P731" s="286">
        <v>0</v>
      </c>
      <c r="Q731" s="286">
        <v>1.5</v>
      </c>
      <c r="R731" s="286">
        <v>0</v>
      </c>
      <c r="S731" s="286">
        <v>1.5</v>
      </c>
      <c r="T731" s="286">
        <v>2.25</v>
      </c>
      <c r="U731" s="287">
        <v>2.48</v>
      </c>
      <c r="V731" s="333"/>
      <c r="W731" s="288"/>
      <c r="X731" s="289"/>
      <c r="Y731" s="290"/>
      <c r="Z731" s="290"/>
      <c r="AA731" s="290"/>
      <c r="AB731" s="291"/>
      <c r="AC731" s="289"/>
      <c r="AD731" s="290"/>
      <c r="AE731" s="290"/>
      <c r="AF731" s="291"/>
      <c r="AG731" s="292"/>
      <c r="AH731" s="290"/>
      <c r="AI731" s="290"/>
      <c r="AJ731" s="291"/>
      <c r="AK731" s="289"/>
      <c r="AL731" s="290"/>
      <c r="AM731" s="293"/>
      <c r="AN731" s="649" t="s">
        <v>8116</v>
      </c>
      <c r="AO731" s="607" t="str">
        <f t="shared" si="23"/>
        <v>해당없음</v>
      </c>
      <c r="AP731" s="179" t="str">
        <f>IF(AN731="해당없음","해당없음",INDEX($W$5:$AL$5, MATCH("◎", $W731:AL731,0)))</f>
        <v>해당없음</v>
      </c>
      <c r="AQ731" s="16" t="str">
        <f t="shared" si="22"/>
        <v>0인</v>
      </c>
      <c r="AR731" s="1" t="s">
        <v>2</v>
      </c>
    </row>
    <row r="732" spans="1:44" ht="27.6" customHeight="1" x14ac:dyDescent="0.3">
      <c r="A732" s="33">
        <v>727</v>
      </c>
      <c r="B732" s="270">
        <v>365</v>
      </c>
      <c r="D732" s="451"/>
      <c r="E732" s="1216"/>
      <c r="F732" s="1111"/>
      <c r="G732" s="1125" t="s">
        <v>1009</v>
      </c>
      <c r="H732" s="1229"/>
      <c r="I732" s="230" t="s">
        <v>71</v>
      </c>
      <c r="J732" s="230" t="s">
        <v>658</v>
      </c>
      <c r="K732" s="283">
        <v>57.071428571428569</v>
      </c>
      <c r="L732" s="295">
        <v>57.071428571428569</v>
      </c>
      <c r="M732" s="274"/>
      <c r="N732" s="285">
        <v>0.95</v>
      </c>
      <c r="O732" s="286">
        <v>0</v>
      </c>
      <c r="P732" s="286">
        <v>0</v>
      </c>
      <c r="Q732" s="286">
        <v>0.75</v>
      </c>
      <c r="R732" s="286">
        <v>0</v>
      </c>
      <c r="S732" s="286">
        <v>0.75</v>
      </c>
      <c r="T732" s="286">
        <v>1.5</v>
      </c>
      <c r="U732" s="287">
        <v>1.73</v>
      </c>
      <c r="V732" s="333"/>
      <c r="W732" s="288"/>
      <c r="X732" s="289"/>
      <c r="Y732" s="290"/>
      <c r="Z732" s="290"/>
      <c r="AA732" s="290"/>
      <c r="AB732" s="291"/>
      <c r="AC732" s="289"/>
      <c r="AD732" s="290"/>
      <c r="AE732" s="290"/>
      <c r="AF732" s="291"/>
      <c r="AG732" s="292"/>
      <c r="AH732" s="290"/>
      <c r="AI732" s="290"/>
      <c r="AJ732" s="291"/>
      <c r="AK732" s="289"/>
      <c r="AL732" s="290"/>
      <c r="AM732" s="293"/>
      <c r="AN732" s="649" t="s">
        <v>8116</v>
      </c>
      <c r="AO732" s="607" t="str">
        <f t="shared" si="23"/>
        <v>해당없음</v>
      </c>
      <c r="AP732" s="179" t="str">
        <f>IF(AN732="해당없음","해당없음",INDEX($W$5:$AL$5, MATCH("◎", $W732:AL732,0)))</f>
        <v>해당없음</v>
      </c>
      <c r="AQ732" s="16" t="str">
        <f t="shared" si="22"/>
        <v>0인</v>
      </c>
      <c r="AR732" s="1" t="s">
        <v>2</v>
      </c>
    </row>
    <row r="733" spans="1:44" ht="27.6" customHeight="1" x14ac:dyDescent="0.3">
      <c r="A733" s="33">
        <v>728</v>
      </c>
      <c r="B733" s="270">
        <v>366</v>
      </c>
      <c r="D733" s="451"/>
      <c r="E733" s="1216"/>
      <c r="F733" s="1111"/>
      <c r="G733" s="1125" t="s">
        <v>1010</v>
      </c>
      <c r="H733" s="1229"/>
      <c r="I733" s="230" t="s">
        <v>26</v>
      </c>
      <c r="J733" s="230" t="s">
        <v>129</v>
      </c>
      <c r="K733" s="283">
        <v>4.5</v>
      </c>
      <c r="L733" s="284" t="s">
        <v>78</v>
      </c>
      <c r="M733" s="274"/>
      <c r="N733" s="285">
        <v>2.8666666666666667</v>
      </c>
      <c r="O733" s="286">
        <v>0</v>
      </c>
      <c r="P733" s="286">
        <v>0</v>
      </c>
      <c r="Q733" s="286">
        <v>2.6666666666666665</v>
      </c>
      <c r="R733" s="286">
        <v>0</v>
      </c>
      <c r="S733" s="286">
        <v>2.6666666666666665</v>
      </c>
      <c r="T733" s="286">
        <v>3</v>
      </c>
      <c r="U733" s="287">
        <v>4.08</v>
      </c>
      <c r="V733" s="333"/>
      <c r="W733" s="376"/>
      <c r="X733" s="289"/>
      <c r="Y733" s="290"/>
      <c r="Z733" s="290"/>
      <c r="AA733" s="290"/>
      <c r="AB733" s="291"/>
      <c r="AC733" s="289"/>
      <c r="AD733" s="290"/>
      <c r="AE733" s="290"/>
      <c r="AF733" s="291"/>
      <c r="AG733" s="292"/>
      <c r="AH733" s="290"/>
      <c r="AI733" s="290"/>
      <c r="AJ733" s="291"/>
      <c r="AK733" s="289"/>
      <c r="AL733" s="290"/>
      <c r="AM733" s="293"/>
      <c r="AN733" s="649" t="s">
        <v>8116</v>
      </c>
      <c r="AO733" s="607" t="str">
        <f t="shared" si="23"/>
        <v>해당없음</v>
      </c>
      <c r="AP733" s="179" t="str">
        <f>IF(AN733="해당없음","해당없음",INDEX($W$5:$AL$5, MATCH("◎", $W733:AL733,0)))</f>
        <v>해당없음</v>
      </c>
      <c r="AQ733" s="16" t="str">
        <f t="shared" si="22"/>
        <v>0인</v>
      </c>
      <c r="AR733" s="1" t="s">
        <v>2</v>
      </c>
    </row>
    <row r="734" spans="1:44" ht="27.6" customHeight="1" x14ac:dyDescent="0.3">
      <c r="A734" s="33">
        <v>729</v>
      </c>
      <c r="B734" s="270">
        <v>367</v>
      </c>
      <c r="D734" s="451"/>
      <c r="E734" s="1216"/>
      <c r="F734" s="1111" t="s">
        <v>297</v>
      </c>
      <c r="G734" s="1125" t="s">
        <v>1011</v>
      </c>
      <c r="H734" s="1229"/>
      <c r="I734" s="364" t="s">
        <v>26</v>
      </c>
      <c r="J734" s="364" t="s">
        <v>129</v>
      </c>
      <c r="K734" s="365">
        <v>6.375</v>
      </c>
      <c r="L734" s="284" t="s">
        <v>78</v>
      </c>
      <c r="M734" s="274"/>
      <c r="N734" s="285">
        <v>1.8833333333333335</v>
      </c>
      <c r="O734" s="286">
        <v>0</v>
      </c>
      <c r="P734" s="286">
        <v>0</v>
      </c>
      <c r="Q734" s="286">
        <v>2.5</v>
      </c>
      <c r="R734" s="286">
        <v>0</v>
      </c>
      <c r="S734" s="286">
        <v>2.5</v>
      </c>
      <c r="T734" s="286">
        <v>2.6666666666666665</v>
      </c>
      <c r="U734" s="287">
        <v>3.3866666666666667</v>
      </c>
      <c r="V734" s="333"/>
      <c r="W734" s="288"/>
      <c r="X734" s="289"/>
      <c r="Y734" s="290"/>
      <c r="Z734" s="290"/>
      <c r="AA734" s="290"/>
      <c r="AB734" s="291"/>
      <c r="AC734" s="289"/>
      <c r="AD734" s="290"/>
      <c r="AE734" s="290"/>
      <c r="AF734" s="291"/>
      <c r="AG734" s="292"/>
      <c r="AH734" s="290"/>
      <c r="AI734" s="290"/>
      <c r="AJ734" s="291"/>
      <c r="AK734" s="289"/>
      <c r="AL734" s="290"/>
      <c r="AM734" s="293"/>
      <c r="AN734" s="649" t="s">
        <v>8116</v>
      </c>
      <c r="AO734" s="607" t="str">
        <f t="shared" si="23"/>
        <v>해당없음</v>
      </c>
      <c r="AP734" s="179" t="str">
        <f>IF(AN734="해당없음","해당없음",INDEX($W$5:$AL$5, MATCH("◎", $W734:AL734,0)))</f>
        <v>해당없음</v>
      </c>
      <c r="AQ734" s="16" t="str">
        <f t="shared" si="22"/>
        <v>0인</v>
      </c>
      <c r="AR734" s="1" t="s">
        <v>2</v>
      </c>
    </row>
    <row r="735" spans="1:44" ht="27.6" customHeight="1" x14ac:dyDescent="0.3">
      <c r="A735" s="33">
        <v>730</v>
      </c>
      <c r="B735" s="270">
        <v>368</v>
      </c>
      <c r="D735" s="451"/>
      <c r="E735" s="1216"/>
      <c r="F735" s="1111"/>
      <c r="G735" s="1125" t="s">
        <v>1012</v>
      </c>
      <c r="H735" s="1229"/>
      <c r="I735" s="364" t="s">
        <v>26</v>
      </c>
      <c r="J735" s="364" t="s">
        <v>129</v>
      </c>
      <c r="K735" s="365">
        <v>2.625</v>
      </c>
      <c r="L735" s="284" t="s">
        <v>78</v>
      </c>
      <c r="M735" s="274"/>
      <c r="N735" s="285">
        <v>1.8833333333333335</v>
      </c>
      <c r="O735" s="286">
        <v>0</v>
      </c>
      <c r="P735" s="286">
        <v>0</v>
      </c>
      <c r="Q735" s="286">
        <v>2.5</v>
      </c>
      <c r="R735" s="286">
        <v>0</v>
      </c>
      <c r="S735" s="286">
        <v>2.5</v>
      </c>
      <c r="T735" s="286">
        <v>2.6666666666666665</v>
      </c>
      <c r="U735" s="287">
        <v>3.3866666666666667</v>
      </c>
      <c r="V735" s="333"/>
      <c r="W735" s="288"/>
      <c r="X735" s="289"/>
      <c r="Y735" s="290"/>
      <c r="Z735" s="290"/>
      <c r="AA735" s="290"/>
      <c r="AB735" s="291"/>
      <c r="AC735" s="289"/>
      <c r="AD735" s="290"/>
      <c r="AE735" s="290"/>
      <c r="AF735" s="291"/>
      <c r="AG735" s="292"/>
      <c r="AH735" s="290"/>
      <c r="AI735" s="290"/>
      <c r="AJ735" s="291"/>
      <c r="AK735" s="289"/>
      <c r="AL735" s="290"/>
      <c r="AM735" s="293"/>
      <c r="AN735" s="649" t="s">
        <v>8116</v>
      </c>
      <c r="AO735" s="607" t="str">
        <f t="shared" si="23"/>
        <v>해당없음</v>
      </c>
      <c r="AP735" s="179" t="str">
        <f>IF(AN735="해당없음","해당없음",INDEX($W$5:$AL$5, MATCH("◎", $W735:AL735,0)))</f>
        <v>해당없음</v>
      </c>
      <c r="AQ735" s="16" t="str">
        <f t="shared" si="22"/>
        <v>0인</v>
      </c>
      <c r="AR735" s="1" t="s">
        <v>2</v>
      </c>
    </row>
    <row r="736" spans="1:44" ht="27.6" customHeight="1" x14ac:dyDescent="0.3">
      <c r="A736" s="33">
        <v>731</v>
      </c>
      <c r="B736" s="270">
        <v>369</v>
      </c>
      <c r="D736" s="451"/>
      <c r="E736" s="1216"/>
      <c r="F736" s="1111"/>
      <c r="G736" s="1125" t="s">
        <v>1013</v>
      </c>
      <c r="H736" s="1229"/>
      <c r="I736" s="364" t="s">
        <v>147</v>
      </c>
      <c r="J736" s="364" t="s">
        <v>221</v>
      </c>
      <c r="K736" s="365">
        <v>1</v>
      </c>
      <c r="L736" s="366">
        <v>26</v>
      </c>
      <c r="M736" s="274"/>
      <c r="N736" s="285">
        <v>1.0666666666666667</v>
      </c>
      <c r="O736" s="286">
        <v>0</v>
      </c>
      <c r="P736" s="286">
        <v>0</v>
      </c>
      <c r="Q736" s="286">
        <v>2.4761904761904758</v>
      </c>
      <c r="R736" s="286">
        <v>0</v>
      </c>
      <c r="S736" s="286">
        <v>2.4761904761904758</v>
      </c>
      <c r="T736" s="286">
        <v>1.9047619047619049</v>
      </c>
      <c r="U736" s="287">
        <v>2.4457142857142857</v>
      </c>
      <c r="V736" s="333"/>
      <c r="W736" s="288"/>
      <c r="X736" s="289"/>
      <c r="Y736" s="290"/>
      <c r="Z736" s="290"/>
      <c r="AA736" s="290"/>
      <c r="AB736" s="291"/>
      <c r="AC736" s="289"/>
      <c r="AD736" s="290"/>
      <c r="AE736" s="290"/>
      <c r="AF736" s="291"/>
      <c r="AG736" s="292"/>
      <c r="AH736" s="290"/>
      <c r="AI736" s="290"/>
      <c r="AJ736" s="291"/>
      <c r="AK736" s="289"/>
      <c r="AL736" s="290"/>
      <c r="AM736" s="293"/>
      <c r="AN736" s="649" t="s">
        <v>8116</v>
      </c>
      <c r="AO736" s="607" t="str">
        <f t="shared" si="23"/>
        <v>해당없음</v>
      </c>
      <c r="AP736" s="179" t="str">
        <f>IF(AN736="해당없음","해당없음",INDEX($W$5:$AL$5, MATCH("◎", $W736:AL736,0)))</f>
        <v>해당없음</v>
      </c>
      <c r="AQ736" s="16" t="str">
        <f t="shared" si="22"/>
        <v>0인</v>
      </c>
      <c r="AR736" s="1" t="s">
        <v>2</v>
      </c>
    </row>
    <row r="737" spans="1:44" ht="27.6" customHeight="1" x14ac:dyDescent="0.3">
      <c r="A737" s="33">
        <v>732</v>
      </c>
      <c r="B737" s="270">
        <v>370</v>
      </c>
      <c r="D737" s="451"/>
      <c r="E737" s="1216"/>
      <c r="F737" s="1111"/>
      <c r="G737" s="1125" t="s">
        <v>1014</v>
      </c>
      <c r="H737" s="1229"/>
      <c r="I737" s="364" t="s">
        <v>147</v>
      </c>
      <c r="J737" s="364" t="s">
        <v>183</v>
      </c>
      <c r="K737" s="294" t="s">
        <v>78</v>
      </c>
      <c r="L737" s="366">
        <v>1.75</v>
      </c>
      <c r="M737" s="274"/>
      <c r="N737" s="285">
        <v>1.5904761904761906</v>
      </c>
      <c r="O737" s="286">
        <v>0.14285714285714285</v>
      </c>
      <c r="P737" s="286">
        <v>0</v>
      </c>
      <c r="Q737" s="286">
        <v>1.9523809523809523</v>
      </c>
      <c r="R737" s="286">
        <v>0</v>
      </c>
      <c r="S737" s="286">
        <v>2.0952380952380953</v>
      </c>
      <c r="T737" s="286">
        <v>2.2380952380952381</v>
      </c>
      <c r="U737" s="287">
        <v>2.8457142857142861</v>
      </c>
      <c r="V737" s="333"/>
      <c r="W737" s="288"/>
      <c r="X737" s="289"/>
      <c r="Y737" s="290"/>
      <c r="Z737" s="290"/>
      <c r="AA737" s="290"/>
      <c r="AB737" s="291"/>
      <c r="AC737" s="289"/>
      <c r="AD737" s="290"/>
      <c r="AE737" s="290"/>
      <c r="AF737" s="291"/>
      <c r="AG737" s="292"/>
      <c r="AH737" s="290"/>
      <c r="AI737" s="290"/>
      <c r="AJ737" s="291"/>
      <c r="AK737" s="289"/>
      <c r="AL737" s="290"/>
      <c r="AM737" s="293"/>
      <c r="AN737" s="649" t="s">
        <v>8116</v>
      </c>
      <c r="AO737" s="607" t="str">
        <f t="shared" si="23"/>
        <v>해당없음</v>
      </c>
      <c r="AP737" s="179" t="str">
        <f>IF(AN737="해당없음","해당없음",INDEX($W$5:$AL$5, MATCH("◎", $W737:AL737,0)))</f>
        <v>해당없음</v>
      </c>
      <c r="AQ737" s="16" t="str">
        <f t="shared" si="22"/>
        <v>0인</v>
      </c>
      <c r="AR737" s="1" t="s">
        <v>2</v>
      </c>
    </row>
    <row r="738" spans="1:44" ht="27.6" customHeight="1" x14ac:dyDescent="0.3">
      <c r="A738" s="33">
        <v>733</v>
      </c>
      <c r="B738" s="270">
        <v>371</v>
      </c>
      <c r="D738" s="451"/>
      <c r="E738" s="1216"/>
      <c r="F738" s="1111"/>
      <c r="G738" s="1125" t="s">
        <v>1015</v>
      </c>
      <c r="H738" s="1229"/>
      <c r="I738" s="364" t="s">
        <v>147</v>
      </c>
      <c r="J738" s="364" t="s">
        <v>183</v>
      </c>
      <c r="K738" s="294" t="s">
        <v>78</v>
      </c>
      <c r="L738" s="366">
        <v>6.5625</v>
      </c>
      <c r="M738" s="274"/>
      <c r="N738" s="285">
        <v>1.5428571428571429</v>
      </c>
      <c r="O738" s="286">
        <v>0</v>
      </c>
      <c r="P738" s="286">
        <v>0</v>
      </c>
      <c r="Q738" s="286">
        <v>2.3809523809523805</v>
      </c>
      <c r="R738" s="286">
        <v>0</v>
      </c>
      <c r="S738" s="286">
        <v>2.3809523809523805</v>
      </c>
      <c r="T738" s="286">
        <v>1.9523809523809523</v>
      </c>
      <c r="U738" s="287">
        <v>2.6552380952380954</v>
      </c>
      <c r="V738" s="333"/>
      <c r="W738" s="288"/>
      <c r="X738" s="289"/>
      <c r="Y738" s="290"/>
      <c r="Z738" s="290"/>
      <c r="AA738" s="290"/>
      <c r="AB738" s="291"/>
      <c r="AC738" s="289"/>
      <c r="AD738" s="290"/>
      <c r="AE738" s="290"/>
      <c r="AF738" s="291"/>
      <c r="AG738" s="292"/>
      <c r="AH738" s="290"/>
      <c r="AI738" s="290"/>
      <c r="AJ738" s="291"/>
      <c r="AK738" s="289"/>
      <c r="AL738" s="290"/>
      <c r="AM738" s="293"/>
      <c r="AN738" s="649" t="s">
        <v>8116</v>
      </c>
      <c r="AO738" s="607" t="str">
        <f t="shared" si="23"/>
        <v>해당없음</v>
      </c>
      <c r="AP738" s="179" t="str">
        <f>IF(AN738="해당없음","해당없음",INDEX($W$5:$AL$5, MATCH("◎", $W738:AL738,0)))</f>
        <v>해당없음</v>
      </c>
      <c r="AQ738" s="16" t="str">
        <f t="shared" si="22"/>
        <v>0인</v>
      </c>
      <c r="AR738" s="1" t="s">
        <v>2</v>
      </c>
    </row>
    <row r="739" spans="1:44" ht="27.6" customHeight="1" x14ac:dyDescent="0.3">
      <c r="A739" s="33">
        <v>734</v>
      </c>
      <c r="B739" s="270">
        <v>372</v>
      </c>
      <c r="D739" s="451"/>
      <c r="E739" s="1216"/>
      <c r="F739" s="1111"/>
      <c r="G739" s="1125" t="s">
        <v>1016</v>
      </c>
      <c r="H739" s="1229"/>
      <c r="I739" s="364" t="s">
        <v>147</v>
      </c>
      <c r="J739" s="364" t="s">
        <v>43</v>
      </c>
      <c r="K739" s="365">
        <v>8</v>
      </c>
      <c r="L739" s="284" t="s">
        <v>78</v>
      </c>
      <c r="M739" s="274"/>
      <c r="N739" s="285">
        <v>2.1</v>
      </c>
      <c r="O739" s="286">
        <v>0</v>
      </c>
      <c r="P739" s="286">
        <v>0</v>
      </c>
      <c r="Q739" s="286">
        <v>2</v>
      </c>
      <c r="R739" s="286">
        <v>0</v>
      </c>
      <c r="S739" s="286">
        <v>2</v>
      </c>
      <c r="T739" s="286">
        <v>4</v>
      </c>
      <c r="U739" s="287">
        <v>4.4400000000000004</v>
      </c>
      <c r="V739" s="333"/>
      <c r="W739" s="288"/>
      <c r="X739" s="289"/>
      <c r="Y739" s="290"/>
      <c r="Z739" s="290"/>
      <c r="AA739" s="290"/>
      <c r="AB739" s="291"/>
      <c r="AC739" s="289"/>
      <c r="AD739" s="290"/>
      <c r="AE739" s="290"/>
      <c r="AF739" s="291"/>
      <c r="AG739" s="292"/>
      <c r="AH739" s="290"/>
      <c r="AI739" s="290"/>
      <c r="AJ739" s="291"/>
      <c r="AK739" s="289"/>
      <c r="AL739" s="290"/>
      <c r="AM739" s="293"/>
      <c r="AN739" s="649" t="s">
        <v>8116</v>
      </c>
      <c r="AO739" s="607" t="str">
        <f t="shared" si="23"/>
        <v>해당없음</v>
      </c>
      <c r="AP739" s="179" t="str">
        <f>IF(AN739="해당없음","해당없음",INDEX($W$5:$AL$5, MATCH("◎", $W739:AL739,0)))</f>
        <v>해당없음</v>
      </c>
      <c r="AQ739" s="16" t="str">
        <f t="shared" si="22"/>
        <v>0인</v>
      </c>
      <c r="AR739" s="1" t="s">
        <v>2</v>
      </c>
    </row>
    <row r="740" spans="1:44" ht="27.6" customHeight="1" x14ac:dyDescent="0.3">
      <c r="A740" s="33">
        <v>735</v>
      </c>
      <c r="B740" s="270">
        <v>373</v>
      </c>
      <c r="D740" s="451"/>
      <c r="E740" s="1216"/>
      <c r="F740" s="1111"/>
      <c r="G740" s="1125" t="s">
        <v>1017</v>
      </c>
      <c r="H740" s="1229"/>
      <c r="I740" s="364" t="s">
        <v>147</v>
      </c>
      <c r="J740" s="364" t="s">
        <v>183</v>
      </c>
      <c r="K740" s="294" t="s">
        <v>78</v>
      </c>
      <c r="L740" s="366">
        <v>3.583333333333333</v>
      </c>
      <c r="M740" s="274"/>
      <c r="N740" s="285">
        <v>0.8</v>
      </c>
      <c r="O740" s="286">
        <v>0</v>
      </c>
      <c r="P740" s="286">
        <v>0</v>
      </c>
      <c r="Q740" s="286">
        <v>2</v>
      </c>
      <c r="R740" s="286">
        <v>0</v>
      </c>
      <c r="S740" s="286">
        <v>2</v>
      </c>
      <c r="T740" s="286">
        <v>2</v>
      </c>
      <c r="U740" s="287">
        <v>2.3200000000000003</v>
      </c>
      <c r="V740" s="333"/>
      <c r="W740" s="288"/>
      <c r="X740" s="289"/>
      <c r="Y740" s="290"/>
      <c r="Z740" s="290"/>
      <c r="AA740" s="290"/>
      <c r="AB740" s="291"/>
      <c r="AC740" s="289"/>
      <c r="AD740" s="290"/>
      <c r="AE740" s="290"/>
      <c r="AF740" s="291"/>
      <c r="AG740" s="292"/>
      <c r="AH740" s="290"/>
      <c r="AI740" s="290"/>
      <c r="AJ740" s="291"/>
      <c r="AK740" s="289"/>
      <c r="AL740" s="290"/>
      <c r="AM740" s="293"/>
      <c r="AN740" s="649" t="s">
        <v>8116</v>
      </c>
      <c r="AO740" s="607" t="str">
        <f t="shared" si="23"/>
        <v>해당없음</v>
      </c>
      <c r="AP740" s="179" t="str">
        <f>IF(AN740="해당없음","해당없음",INDEX($W$5:$AL$5, MATCH("◎", $W740:AL740,0)))</f>
        <v>해당없음</v>
      </c>
      <c r="AQ740" s="16" t="str">
        <f t="shared" si="22"/>
        <v>0인</v>
      </c>
      <c r="AR740" s="1" t="s">
        <v>2</v>
      </c>
    </row>
    <row r="741" spans="1:44" ht="27.6" customHeight="1" x14ac:dyDescent="0.3">
      <c r="A741" s="33">
        <v>736</v>
      </c>
      <c r="B741" s="270">
        <v>374</v>
      </c>
      <c r="D741" s="451"/>
      <c r="E741" s="1216"/>
      <c r="F741" s="1111"/>
      <c r="G741" s="1125" t="s">
        <v>1018</v>
      </c>
      <c r="H741" s="1229"/>
      <c r="I741" s="364" t="s">
        <v>147</v>
      </c>
      <c r="J741" s="364" t="s">
        <v>361</v>
      </c>
      <c r="K741" s="365">
        <v>3</v>
      </c>
      <c r="L741" s="284" t="s">
        <v>78</v>
      </c>
      <c r="M741" s="274"/>
      <c r="N741" s="285">
        <v>1.7</v>
      </c>
      <c r="O741" s="286">
        <v>0</v>
      </c>
      <c r="P741" s="286">
        <v>0</v>
      </c>
      <c r="Q741" s="286">
        <v>3</v>
      </c>
      <c r="R741" s="286">
        <v>0</v>
      </c>
      <c r="S741" s="286">
        <v>3</v>
      </c>
      <c r="T741" s="286">
        <v>3</v>
      </c>
      <c r="U741" s="287">
        <v>3.6799999999999997</v>
      </c>
      <c r="V741" s="333"/>
      <c r="W741" s="288"/>
      <c r="X741" s="289"/>
      <c r="Y741" s="290"/>
      <c r="Z741" s="290"/>
      <c r="AA741" s="290"/>
      <c r="AB741" s="291"/>
      <c r="AC741" s="289"/>
      <c r="AD741" s="290"/>
      <c r="AE741" s="290"/>
      <c r="AF741" s="291"/>
      <c r="AG741" s="292"/>
      <c r="AH741" s="290"/>
      <c r="AI741" s="290"/>
      <c r="AJ741" s="291"/>
      <c r="AK741" s="289"/>
      <c r="AL741" s="290"/>
      <c r="AM741" s="293"/>
      <c r="AN741" s="649" t="s">
        <v>8116</v>
      </c>
      <c r="AO741" s="607" t="str">
        <f t="shared" si="23"/>
        <v>해당없음</v>
      </c>
      <c r="AP741" s="179" t="str">
        <f>IF(AN741="해당없음","해당없음",INDEX($W$5:$AL$5, MATCH("◎", $W741:AL741,0)))</f>
        <v>해당없음</v>
      </c>
      <c r="AQ741" s="16" t="str">
        <f t="shared" si="22"/>
        <v>0인</v>
      </c>
      <c r="AR741" s="1" t="s">
        <v>2</v>
      </c>
    </row>
    <row r="742" spans="1:44" ht="27.6" customHeight="1" x14ac:dyDescent="0.3">
      <c r="A742" s="33">
        <v>737</v>
      </c>
      <c r="B742" s="270">
        <v>375</v>
      </c>
      <c r="D742" s="451"/>
      <c r="E742" s="1216"/>
      <c r="F742" s="1111"/>
      <c r="G742" s="1125" t="s">
        <v>1019</v>
      </c>
      <c r="H742" s="1229"/>
      <c r="I742" s="364" t="s">
        <v>147</v>
      </c>
      <c r="J742" s="364" t="s">
        <v>361</v>
      </c>
      <c r="K742" s="365">
        <v>3</v>
      </c>
      <c r="L742" s="284" t="s">
        <v>78</v>
      </c>
      <c r="M742" s="274"/>
      <c r="N742" s="285">
        <v>1.7</v>
      </c>
      <c r="O742" s="286">
        <v>0</v>
      </c>
      <c r="P742" s="286">
        <v>0</v>
      </c>
      <c r="Q742" s="286">
        <v>3</v>
      </c>
      <c r="R742" s="286">
        <v>0</v>
      </c>
      <c r="S742" s="286">
        <v>3</v>
      </c>
      <c r="T742" s="286">
        <v>3</v>
      </c>
      <c r="U742" s="287">
        <v>3.6799999999999997</v>
      </c>
      <c r="V742" s="333"/>
      <c r="W742" s="288"/>
      <c r="X742" s="289"/>
      <c r="Y742" s="290"/>
      <c r="Z742" s="290"/>
      <c r="AA742" s="290"/>
      <c r="AB742" s="291"/>
      <c r="AC742" s="289"/>
      <c r="AD742" s="290"/>
      <c r="AE742" s="290"/>
      <c r="AF742" s="291"/>
      <c r="AG742" s="292"/>
      <c r="AH742" s="290"/>
      <c r="AI742" s="290"/>
      <c r="AJ742" s="291"/>
      <c r="AK742" s="289"/>
      <c r="AL742" s="290"/>
      <c r="AM742" s="293"/>
      <c r="AN742" s="649" t="s">
        <v>8116</v>
      </c>
      <c r="AO742" s="607" t="str">
        <f t="shared" si="23"/>
        <v>해당없음</v>
      </c>
      <c r="AP742" s="179" t="str">
        <f>IF(AN742="해당없음","해당없음",INDEX($W$5:$AL$5, MATCH("◎", $W742:AL742,0)))</f>
        <v>해당없음</v>
      </c>
      <c r="AQ742" s="16" t="str">
        <f t="shared" si="22"/>
        <v>0인</v>
      </c>
      <c r="AR742" s="1" t="s">
        <v>2</v>
      </c>
    </row>
    <row r="743" spans="1:44" ht="27.6" customHeight="1" x14ac:dyDescent="0.3">
      <c r="A743" s="33">
        <v>738</v>
      </c>
      <c r="B743" s="270">
        <v>376</v>
      </c>
      <c r="D743" s="451"/>
      <c r="E743" s="1216"/>
      <c r="F743" s="1111"/>
      <c r="G743" s="1125" t="s">
        <v>1020</v>
      </c>
      <c r="H743" s="1229"/>
      <c r="I743" s="364" t="s">
        <v>147</v>
      </c>
      <c r="J743" s="364" t="s">
        <v>221</v>
      </c>
      <c r="K743" s="365">
        <v>1.125</v>
      </c>
      <c r="L743" s="366">
        <v>29.25</v>
      </c>
      <c r="M743" s="274"/>
      <c r="N743" s="285">
        <v>0.8</v>
      </c>
      <c r="O743" s="286">
        <v>0</v>
      </c>
      <c r="P743" s="286">
        <v>0</v>
      </c>
      <c r="Q743" s="286">
        <v>2</v>
      </c>
      <c r="R743" s="286">
        <v>0</v>
      </c>
      <c r="S743" s="286">
        <v>2</v>
      </c>
      <c r="T743" s="286">
        <v>2</v>
      </c>
      <c r="U743" s="287">
        <v>2.3200000000000003</v>
      </c>
      <c r="V743" s="333"/>
      <c r="W743" s="288"/>
      <c r="X743" s="289"/>
      <c r="Y743" s="290"/>
      <c r="Z743" s="290"/>
      <c r="AA743" s="290"/>
      <c r="AB743" s="291"/>
      <c r="AC743" s="289"/>
      <c r="AD743" s="290"/>
      <c r="AE743" s="290"/>
      <c r="AF743" s="291"/>
      <c r="AG743" s="292"/>
      <c r="AH743" s="290"/>
      <c r="AI743" s="290"/>
      <c r="AJ743" s="291"/>
      <c r="AK743" s="289"/>
      <c r="AL743" s="290"/>
      <c r="AM743" s="293"/>
      <c r="AN743" s="649" t="s">
        <v>8116</v>
      </c>
      <c r="AO743" s="607" t="str">
        <f t="shared" si="23"/>
        <v>해당없음</v>
      </c>
      <c r="AP743" s="179" t="str">
        <f>IF(AN743="해당없음","해당없음",INDEX($W$5:$AL$5, MATCH("◎", $W743:AL743,0)))</f>
        <v>해당없음</v>
      </c>
      <c r="AQ743" s="16" t="str">
        <f t="shared" si="22"/>
        <v>0인</v>
      </c>
      <c r="AR743" s="1" t="s">
        <v>2</v>
      </c>
    </row>
    <row r="744" spans="1:44" ht="27.6" customHeight="1" x14ac:dyDescent="0.3">
      <c r="A744" s="33">
        <v>739</v>
      </c>
      <c r="B744" s="270">
        <v>377</v>
      </c>
      <c r="D744" s="451"/>
      <c r="E744" s="1216"/>
      <c r="F744" s="1111"/>
      <c r="G744" s="1125" t="s">
        <v>1021</v>
      </c>
      <c r="H744" s="1229"/>
      <c r="I744" s="364" t="s">
        <v>147</v>
      </c>
      <c r="J744" s="364" t="s">
        <v>183</v>
      </c>
      <c r="K744" s="294" t="s">
        <v>78</v>
      </c>
      <c r="L744" s="366">
        <v>7.125</v>
      </c>
      <c r="M744" s="274"/>
      <c r="N744" s="285">
        <v>1.0571428571428572</v>
      </c>
      <c r="O744" s="286">
        <v>0</v>
      </c>
      <c r="P744" s="286">
        <v>0</v>
      </c>
      <c r="Q744" s="286">
        <v>2</v>
      </c>
      <c r="R744" s="286">
        <v>0</v>
      </c>
      <c r="S744" s="286">
        <v>2</v>
      </c>
      <c r="T744" s="286">
        <v>1.1904761904761902</v>
      </c>
      <c r="U744" s="287">
        <v>1.7752380952380951</v>
      </c>
      <c r="V744" s="333"/>
      <c r="W744" s="288"/>
      <c r="X744" s="289"/>
      <c r="Y744" s="290"/>
      <c r="Z744" s="290"/>
      <c r="AA744" s="290"/>
      <c r="AB744" s="291"/>
      <c r="AC744" s="289"/>
      <c r="AD744" s="290"/>
      <c r="AE744" s="290"/>
      <c r="AF744" s="291"/>
      <c r="AG744" s="292"/>
      <c r="AH744" s="290"/>
      <c r="AI744" s="290"/>
      <c r="AJ744" s="291"/>
      <c r="AK744" s="289"/>
      <c r="AL744" s="290"/>
      <c r="AM744" s="293"/>
      <c r="AN744" s="649" t="s">
        <v>8116</v>
      </c>
      <c r="AO744" s="607" t="str">
        <f t="shared" si="23"/>
        <v>해당없음</v>
      </c>
      <c r="AP744" s="179" t="str">
        <f>IF(AN744="해당없음","해당없음",INDEX($W$5:$AL$5, MATCH("◎", $W744:AL744,0)))</f>
        <v>해당없음</v>
      </c>
      <c r="AQ744" s="16" t="str">
        <f t="shared" si="22"/>
        <v>0인</v>
      </c>
      <c r="AR744" s="1" t="s">
        <v>2</v>
      </c>
    </row>
    <row r="745" spans="1:44" ht="27.6" customHeight="1" x14ac:dyDescent="0.3">
      <c r="A745" s="33">
        <v>740</v>
      </c>
      <c r="B745" s="270">
        <v>378</v>
      </c>
      <c r="D745" s="451"/>
      <c r="E745" s="1216"/>
      <c r="F745" s="1111"/>
      <c r="G745" s="1125" t="s">
        <v>1022</v>
      </c>
      <c r="H745" s="1229"/>
      <c r="I745" s="364" t="s">
        <v>147</v>
      </c>
      <c r="J745" s="364" t="s">
        <v>176</v>
      </c>
      <c r="K745" s="365">
        <v>4.2</v>
      </c>
      <c r="L745" s="284" t="s">
        <v>78</v>
      </c>
      <c r="M745" s="274"/>
      <c r="N745" s="285">
        <v>3.4200000000000004</v>
      </c>
      <c r="O745" s="286">
        <v>0</v>
      </c>
      <c r="P745" s="286">
        <v>0</v>
      </c>
      <c r="Q745" s="286">
        <v>2.9333333333333331</v>
      </c>
      <c r="R745" s="286">
        <v>0</v>
      </c>
      <c r="S745" s="286">
        <v>2.9333333333333331</v>
      </c>
      <c r="T745" s="286">
        <v>2.9333333333333331</v>
      </c>
      <c r="U745" s="287">
        <v>4.3013333333333339</v>
      </c>
      <c r="V745" s="333"/>
      <c r="W745" s="288"/>
      <c r="X745" s="289"/>
      <c r="Y745" s="290"/>
      <c r="Z745" s="290"/>
      <c r="AA745" s="290"/>
      <c r="AB745" s="291"/>
      <c r="AC745" s="289"/>
      <c r="AD745" s="290"/>
      <c r="AE745" s="290"/>
      <c r="AF745" s="291"/>
      <c r="AG745" s="292"/>
      <c r="AH745" s="290"/>
      <c r="AI745" s="290"/>
      <c r="AJ745" s="291"/>
      <c r="AK745" s="289"/>
      <c r="AL745" s="290"/>
      <c r="AM745" s="293"/>
      <c r="AN745" s="649" t="s">
        <v>8116</v>
      </c>
      <c r="AO745" s="607" t="str">
        <f t="shared" si="23"/>
        <v>해당없음</v>
      </c>
      <c r="AP745" s="179" t="str">
        <f>IF(AN745="해당없음","해당없음",INDEX($W$5:$AL$5, MATCH("◎", $W745:AL745,0)))</f>
        <v>해당없음</v>
      </c>
      <c r="AQ745" s="16" t="str">
        <f t="shared" si="22"/>
        <v>0인</v>
      </c>
      <c r="AR745" s="1" t="s">
        <v>2</v>
      </c>
    </row>
    <row r="746" spans="1:44" ht="27.6" customHeight="1" x14ac:dyDescent="0.3">
      <c r="A746" s="33">
        <v>741</v>
      </c>
      <c r="B746" s="270">
        <v>379</v>
      </c>
      <c r="D746" s="451"/>
      <c r="E746" s="1216"/>
      <c r="F746" s="1105" t="s">
        <v>1023</v>
      </c>
      <c r="G746" s="1125" t="s">
        <v>1024</v>
      </c>
      <c r="H746" s="1229"/>
      <c r="I746" s="364" t="s">
        <v>26</v>
      </c>
      <c r="J746" s="364" t="s">
        <v>221</v>
      </c>
      <c r="K746" s="365">
        <v>0.44871794871794873</v>
      </c>
      <c r="L746" s="366">
        <v>11.666666666666666</v>
      </c>
      <c r="M746" s="320"/>
      <c r="N746" s="285">
        <v>2.6</v>
      </c>
      <c r="O746" s="286">
        <v>0</v>
      </c>
      <c r="P746" s="286">
        <v>0</v>
      </c>
      <c r="Q746" s="286">
        <v>2.6</v>
      </c>
      <c r="R746" s="286">
        <v>0</v>
      </c>
      <c r="S746" s="286">
        <v>2.6</v>
      </c>
      <c r="T746" s="286">
        <v>2.8</v>
      </c>
      <c r="U746" s="287">
        <v>3.8</v>
      </c>
      <c r="V746" s="333"/>
      <c r="W746" s="288"/>
      <c r="X746" s="289"/>
      <c r="Y746" s="290"/>
      <c r="Z746" s="290"/>
      <c r="AA746" s="290"/>
      <c r="AB746" s="291"/>
      <c r="AC746" s="289"/>
      <c r="AD746" s="290"/>
      <c r="AE746" s="290"/>
      <c r="AF746" s="291"/>
      <c r="AG746" s="292"/>
      <c r="AH746" s="290"/>
      <c r="AI746" s="290"/>
      <c r="AJ746" s="291"/>
      <c r="AK746" s="289"/>
      <c r="AL746" s="290"/>
      <c r="AM746" s="293"/>
      <c r="AN746" s="649" t="s">
        <v>8116</v>
      </c>
      <c r="AO746" s="607" t="str">
        <f t="shared" si="23"/>
        <v>해당없음</v>
      </c>
      <c r="AP746" s="179" t="str">
        <f>IF(AN746="해당없음","해당없음",INDEX($W$5:$AL$5, MATCH("◎", $W746:AL746,0)))</f>
        <v>해당없음</v>
      </c>
      <c r="AQ746" s="16" t="str">
        <f t="shared" si="22"/>
        <v>0인</v>
      </c>
      <c r="AR746" s="1" t="s">
        <v>2</v>
      </c>
    </row>
    <row r="747" spans="1:44" ht="27.6" customHeight="1" x14ac:dyDescent="0.3">
      <c r="A747" s="33">
        <v>742</v>
      </c>
      <c r="B747" s="270">
        <v>380</v>
      </c>
      <c r="D747" s="451"/>
      <c r="E747" s="1216"/>
      <c r="F747" s="1111"/>
      <c r="G747" s="1125" t="s">
        <v>1025</v>
      </c>
      <c r="H747" s="1229"/>
      <c r="I747" s="364" t="s">
        <v>63</v>
      </c>
      <c r="J747" s="364" t="s">
        <v>129</v>
      </c>
      <c r="K747" s="365">
        <v>1.5</v>
      </c>
      <c r="L747" s="284" t="s">
        <v>78</v>
      </c>
      <c r="M747" s="320"/>
      <c r="N747" s="285">
        <v>2.2199999999999998</v>
      </c>
      <c r="O747" s="286">
        <v>0.6</v>
      </c>
      <c r="P747" s="286">
        <v>0.4</v>
      </c>
      <c r="Q747" s="286">
        <v>1.8</v>
      </c>
      <c r="R747" s="286">
        <v>0</v>
      </c>
      <c r="S747" s="286">
        <v>2.8</v>
      </c>
      <c r="T747" s="286">
        <v>3</v>
      </c>
      <c r="U747" s="287">
        <v>3.8479999999999999</v>
      </c>
      <c r="V747" s="333"/>
      <c r="W747" s="288"/>
      <c r="X747" s="289"/>
      <c r="Y747" s="290"/>
      <c r="Z747" s="290"/>
      <c r="AA747" s="290"/>
      <c r="AB747" s="291"/>
      <c r="AC747" s="289"/>
      <c r="AD747" s="290"/>
      <c r="AE747" s="290"/>
      <c r="AF747" s="291"/>
      <c r="AG747" s="292"/>
      <c r="AH747" s="290"/>
      <c r="AI747" s="290"/>
      <c r="AJ747" s="291"/>
      <c r="AK747" s="289"/>
      <c r="AL747" s="290"/>
      <c r="AM747" s="293"/>
      <c r="AN747" s="649" t="s">
        <v>8116</v>
      </c>
      <c r="AO747" s="607" t="str">
        <f t="shared" si="23"/>
        <v>해당없음</v>
      </c>
      <c r="AP747" s="179" t="str">
        <f>IF(AN747="해당없음","해당없음",INDEX($W$5:$AL$5, MATCH("◎", $W747:AL747,0)))</f>
        <v>해당없음</v>
      </c>
      <c r="AQ747" s="16" t="str">
        <f t="shared" si="22"/>
        <v>0인</v>
      </c>
      <c r="AR747" s="1" t="s">
        <v>2</v>
      </c>
    </row>
    <row r="748" spans="1:44" ht="27.6" customHeight="1" x14ac:dyDescent="0.3">
      <c r="A748" s="33">
        <v>743</v>
      </c>
      <c r="B748" s="270">
        <v>381</v>
      </c>
      <c r="D748" s="451"/>
      <c r="E748" s="1216"/>
      <c r="F748" s="1111"/>
      <c r="G748" s="1125" t="s">
        <v>1026</v>
      </c>
      <c r="H748" s="1229"/>
      <c r="I748" s="364" t="s">
        <v>26</v>
      </c>
      <c r="J748" s="364" t="s">
        <v>176</v>
      </c>
      <c r="K748" s="365">
        <v>1.75</v>
      </c>
      <c r="L748" s="284" t="s">
        <v>78</v>
      </c>
      <c r="M748" s="320"/>
      <c r="N748" s="285">
        <v>2.5</v>
      </c>
      <c r="O748" s="286">
        <v>0</v>
      </c>
      <c r="P748" s="286">
        <v>0</v>
      </c>
      <c r="Q748" s="286">
        <v>2.75</v>
      </c>
      <c r="R748" s="286">
        <v>0</v>
      </c>
      <c r="S748" s="286">
        <v>2.75</v>
      </c>
      <c r="T748" s="286">
        <v>3</v>
      </c>
      <c r="U748" s="287">
        <v>3.95</v>
      </c>
      <c r="V748" s="333"/>
      <c r="W748" s="288"/>
      <c r="X748" s="289"/>
      <c r="Y748" s="290"/>
      <c r="Z748" s="290"/>
      <c r="AA748" s="290"/>
      <c r="AB748" s="291"/>
      <c r="AC748" s="289"/>
      <c r="AD748" s="290"/>
      <c r="AE748" s="290"/>
      <c r="AF748" s="291"/>
      <c r="AG748" s="292"/>
      <c r="AH748" s="290"/>
      <c r="AI748" s="290"/>
      <c r="AJ748" s="291"/>
      <c r="AK748" s="289"/>
      <c r="AL748" s="290"/>
      <c r="AM748" s="293"/>
      <c r="AN748" s="649" t="s">
        <v>8116</v>
      </c>
      <c r="AO748" s="607" t="str">
        <f t="shared" si="23"/>
        <v>해당없음</v>
      </c>
      <c r="AP748" s="179" t="str">
        <f>IF(AN748="해당없음","해당없음",INDEX($W$5:$AL$5, MATCH("◎", $W748:AL748,0)))</f>
        <v>해당없음</v>
      </c>
      <c r="AQ748" s="16" t="str">
        <f t="shared" si="22"/>
        <v>0인</v>
      </c>
      <c r="AR748" s="1" t="s">
        <v>2</v>
      </c>
    </row>
    <row r="749" spans="1:44" ht="27.6" customHeight="1" x14ac:dyDescent="0.3">
      <c r="A749" s="33">
        <v>744</v>
      </c>
      <c r="B749" s="270">
        <v>382</v>
      </c>
      <c r="D749" s="451"/>
      <c r="E749" s="1216"/>
      <c r="F749" s="1111"/>
      <c r="G749" s="1125" t="s">
        <v>1027</v>
      </c>
      <c r="H749" s="1229"/>
      <c r="I749" s="230" t="s">
        <v>26</v>
      </c>
      <c r="J749" s="230" t="s">
        <v>183</v>
      </c>
      <c r="K749" s="294" t="s">
        <v>78</v>
      </c>
      <c r="L749" s="295">
        <v>4.2222222222222223</v>
      </c>
      <c r="M749" s="320"/>
      <c r="N749" s="285">
        <v>2</v>
      </c>
      <c r="O749" s="286">
        <v>0</v>
      </c>
      <c r="P749" s="286">
        <v>0</v>
      </c>
      <c r="Q749" s="286">
        <v>2.75</v>
      </c>
      <c r="R749" s="286">
        <v>0</v>
      </c>
      <c r="S749" s="286">
        <v>2.75</v>
      </c>
      <c r="T749" s="286">
        <v>3</v>
      </c>
      <c r="U749" s="287">
        <v>3.75</v>
      </c>
      <c r="V749" s="333"/>
      <c r="W749" s="288"/>
      <c r="X749" s="289"/>
      <c r="Y749" s="290"/>
      <c r="Z749" s="290"/>
      <c r="AA749" s="290"/>
      <c r="AB749" s="291"/>
      <c r="AC749" s="289"/>
      <c r="AD749" s="290"/>
      <c r="AE749" s="290"/>
      <c r="AF749" s="291"/>
      <c r="AG749" s="292"/>
      <c r="AH749" s="290"/>
      <c r="AI749" s="290"/>
      <c r="AJ749" s="291"/>
      <c r="AK749" s="289"/>
      <c r="AL749" s="290"/>
      <c r="AM749" s="293"/>
      <c r="AN749" s="649" t="s">
        <v>8116</v>
      </c>
      <c r="AO749" s="607" t="str">
        <f t="shared" si="23"/>
        <v>해당없음</v>
      </c>
      <c r="AP749" s="179" t="str">
        <f>IF(AN749="해당없음","해당없음",INDEX($W$5:$AL$5, MATCH("◎", $W749:AL749,0)))</f>
        <v>해당없음</v>
      </c>
      <c r="AQ749" s="16" t="str">
        <f t="shared" si="22"/>
        <v>0인</v>
      </c>
      <c r="AR749" s="1" t="s">
        <v>2</v>
      </c>
    </row>
    <row r="750" spans="1:44" ht="27.6" customHeight="1" x14ac:dyDescent="0.3">
      <c r="A750" s="33">
        <v>745</v>
      </c>
      <c r="B750" s="270">
        <v>383</v>
      </c>
      <c r="D750" s="451"/>
      <c r="E750" s="1216"/>
      <c r="F750" s="1111"/>
      <c r="G750" s="1125" t="s">
        <v>1028</v>
      </c>
      <c r="H750" s="1229"/>
      <c r="I750" s="230" t="s">
        <v>26</v>
      </c>
      <c r="J750" s="230" t="s">
        <v>129</v>
      </c>
      <c r="K750" s="283">
        <v>10</v>
      </c>
      <c r="L750" s="284" t="s">
        <v>78</v>
      </c>
      <c r="M750" s="320"/>
      <c r="N750" s="285">
        <v>2.5</v>
      </c>
      <c r="O750" s="286">
        <v>0</v>
      </c>
      <c r="P750" s="286">
        <v>0</v>
      </c>
      <c r="Q750" s="286">
        <v>3</v>
      </c>
      <c r="R750" s="286">
        <v>0</v>
      </c>
      <c r="S750" s="286">
        <v>3</v>
      </c>
      <c r="T750" s="286">
        <v>3.25</v>
      </c>
      <c r="U750" s="287">
        <v>4.2</v>
      </c>
      <c r="V750" s="333"/>
      <c r="W750" s="288"/>
      <c r="X750" s="289"/>
      <c r="Y750" s="290"/>
      <c r="Z750" s="290"/>
      <c r="AA750" s="290"/>
      <c r="AB750" s="291"/>
      <c r="AC750" s="289"/>
      <c r="AD750" s="290"/>
      <c r="AE750" s="290"/>
      <c r="AF750" s="291"/>
      <c r="AG750" s="292"/>
      <c r="AH750" s="290"/>
      <c r="AI750" s="290"/>
      <c r="AJ750" s="291"/>
      <c r="AK750" s="289"/>
      <c r="AL750" s="290"/>
      <c r="AM750" s="293"/>
      <c r="AN750" s="649" t="s">
        <v>8116</v>
      </c>
      <c r="AO750" s="607" t="str">
        <f t="shared" si="23"/>
        <v>해당없음</v>
      </c>
      <c r="AP750" s="179" t="str">
        <f>IF(AN750="해당없음","해당없음",INDEX($W$5:$AL$5, MATCH("◎", $W750:AL750,0)))</f>
        <v>해당없음</v>
      </c>
      <c r="AQ750" s="16" t="str">
        <f t="shared" si="22"/>
        <v>0인</v>
      </c>
      <c r="AR750" s="1" t="s">
        <v>2</v>
      </c>
    </row>
    <row r="751" spans="1:44" ht="27.6" customHeight="1" x14ac:dyDescent="0.3">
      <c r="A751" s="33">
        <v>746</v>
      </c>
      <c r="B751" s="270">
        <v>384</v>
      </c>
      <c r="D751" s="451"/>
      <c r="E751" s="1216"/>
      <c r="F751" s="1105" t="s">
        <v>1029</v>
      </c>
      <c r="G751" s="1125" t="s">
        <v>1030</v>
      </c>
      <c r="H751" s="1229"/>
      <c r="I751" s="230" t="s">
        <v>71</v>
      </c>
      <c r="J751" s="230" t="s">
        <v>221</v>
      </c>
      <c r="K751" s="283">
        <v>0.48357371794871795</v>
      </c>
      <c r="L751" s="295">
        <v>12.572916666666666</v>
      </c>
      <c r="M751" s="274"/>
      <c r="N751" s="285">
        <v>1.6333333333333335</v>
      </c>
      <c r="O751" s="286">
        <v>0</v>
      </c>
      <c r="P751" s="286">
        <v>0</v>
      </c>
      <c r="Q751" s="286">
        <v>2.6666666666666665</v>
      </c>
      <c r="R751" s="286">
        <v>0</v>
      </c>
      <c r="S751" s="286">
        <v>2.6666666666666665</v>
      </c>
      <c r="T751" s="286">
        <v>2.6666666666666665</v>
      </c>
      <c r="U751" s="287">
        <v>3.3200000000000003</v>
      </c>
      <c r="V751" s="333"/>
      <c r="W751" s="288"/>
      <c r="X751" s="289"/>
      <c r="Y751" s="290"/>
      <c r="Z751" s="290"/>
      <c r="AA751" s="290"/>
      <c r="AB751" s="291"/>
      <c r="AC751" s="289"/>
      <c r="AD751" s="290"/>
      <c r="AE751" s="290"/>
      <c r="AF751" s="291"/>
      <c r="AG751" s="292"/>
      <c r="AH751" s="290"/>
      <c r="AI751" s="290"/>
      <c r="AJ751" s="291"/>
      <c r="AK751" s="289"/>
      <c r="AL751" s="290"/>
      <c r="AM751" s="293"/>
      <c r="AN751" s="649" t="s">
        <v>8116</v>
      </c>
      <c r="AO751" s="607" t="str">
        <f t="shared" si="23"/>
        <v>해당없음</v>
      </c>
      <c r="AP751" s="179" t="str">
        <f>IF(AN751="해당없음","해당없음",INDEX($W$5:$AL$5, MATCH("◎", $W751:AL751,0)))</f>
        <v>해당없음</v>
      </c>
      <c r="AQ751" s="16" t="str">
        <f t="shared" si="22"/>
        <v>0인</v>
      </c>
      <c r="AR751" s="1" t="s">
        <v>2</v>
      </c>
    </row>
    <row r="752" spans="1:44" ht="27.6" customHeight="1" x14ac:dyDescent="0.3">
      <c r="A752" s="33">
        <v>747</v>
      </c>
      <c r="B752" s="270">
        <v>385</v>
      </c>
      <c r="D752" s="451"/>
      <c r="E752" s="1216"/>
      <c r="F752" s="1105"/>
      <c r="G752" s="1125" t="s">
        <v>1025</v>
      </c>
      <c r="H752" s="1229"/>
      <c r="I752" s="230" t="s">
        <v>63</v>
      </c>
      <c r="J752" s="230" t="s">
        <v>129</v>
      </c>
      <c r="K752" s="283">
        <v>1.3333333333333333</v>
      </c>
      <c r="L752" s="284" t="s">
        <v>78</v>
      </c>
      <c r="M752" s="274"/>
      <c r="N752" s="285">
        <v>2.2199999999999998</v>
      </c>
      <c r="O752" s="286">
        <v>0.6</v>
      </c>
      <c r="P752" s="286">
        <v>0.4</v>
      </c>
      <c r="Q752" s="286">
        <v>1.8</v>
      </c>
      <c r="R752" s="286">
        <v>0</v>
      </c>
      <c r="S752" s="286">
        <v>2.8</v>
      </c>
      <c r="T752" s="286">
        <v>3</v>
      </c>
      <c r="U752" s="287">
        <v>3.8479999999999999</v>
      </c>
      <c r="V752" s="333"/>
      <c r="W752" s="288"/>
      <c r="X752" s="289"/>
      <c r="Y752" s="290"/>
      <c r="Z752" s="290"/>
      <c r="AA752" s="290"/>
      <c r="AB752" s="291"/>
      <c r="AC752" s="289"/>
      <c r="AD752" s="290"/>
      <c r="AE752" s="290"/>
      <c r="AF752" s="291"/>
      <c r="AG752" s="292"/>
      <c r="AH752" s="290"/>
      <c r="AI752" s="290"/>
      <c r="AJ752" s="291"/>
      <c r="AK752" s="289"/>
      <c r="AL752" s="290"/>
      <c r="AM752" s="293"/>
      <c r="AN752" s="649" t="s">
        <v>8116</v>
      </c>
      <c r="AO752" s="607" t="str">
        <f t="shared" si="23"/>
        <v>해당없음</v>
      </c>
      <c r="AP752" s="179" t="str">
        <f>IF(AN752="해당없음","해당없음",INDEX($W$5:$AL$5, MATCH("◎", $W752:AL752,0)))</f>
        <v>해당없음</v>
      </c>
      <c r="AQ752" s="16" t="str">
        <f t="shared" si="22"/>
        <v>0인</v>
      </c>
      <c r="AR752" s="1" t="s">
        <v>2</v>
      </c>
    </row>
    <row r="753" spans="1:44" ht="27.6" customHeight="1" x14ac:dyDescent="0.3">
      <c r="A753" s="33">
        <v>748</v>
      </c>
      <c r="B753" s="270">
        <v>386</v>
      </c>
      <c r="D753" s="451"/>
      <c r="E753" s="1216"/>
      <c r="F753" s="1105"/>
      <c r="G753" s="1125" t="s">
        <v>1026</v>
      </c>
      <c r="H753" s="1229"/>
      <c r="I753" s="230" t="s">
        <v>26</v>
      </c>
      <c r="J753" s="230" t="s">
        <v>176</v>
      </c>
      <c r="K753" s="283">
        <v>1.3</v>
      </c>
      <c r="L753" s="284" t="s">
        <v>78</v>
      </c>
      <c r="M753" s="274"/>
      <c r="N753" s="285">
        <v>1.9666666666666668</v>
      </c>
      <c r="O753" s="286">
        <v>0</v>
      </c>
      <c r="P753" s="286">
        <v>0</v>
      </c>
      <c r="Q753" s="286">
        <v>2.8333333333333335</v>
      </c>
      <c r="R753" s="286">
        <v>0</v>
      </c>
      <c r="S753" s="286">
        <v>2.8333333333333335</v>
      </c>
      <c r="T753" s="286">
        <v>2.5</v>
      </c>
      <c r="U753" s="287">
        <v>3.3533333333333335</v>
      </c>
      <c r="V753" s="333"/>
      <c r="W753" s="288"/>
      <c r="X753" s="289"/>
      <c r="Y753" s="290"/>
      <c r="Z753" s="290"/>
      <c r="AA753" s="290"/>
      <c r="AB753" s="291"/>
      <c r="AC753" s="289"/>
      <c r="AD753" s="290"/>
      <c r="AE753" s="290"/>
      <c r="AF753" s="291"/>
      <c r="AG753" s="292"/>
      <c r="AH753" s="290"/>
      <c r="AI753" s="290"/>
      <c r="AJ753" s="291"/>
      <c r="AK753" s="289"/>
      <c r="AL753" s="290"/>
      <c r="AM753" s="293"/>
      <c r="AN753" s="649" t="s">
        <v>8116</v>
      </c>
      <c r="AO753" s="607" t="str">
        <f t="shared" si="23"/>
        <v>해당없음</v>
      </c>
      <c r="AP753" s="179" t="str">
        <f>IF(AN753="해당없음","해당없음",INDEX($W$5:$AL$5, MATCH("◎", $W753:AL753,0)))</f>
        <v>해당없음</v>
      </c>
      <c r="AQ753" s="16" t="str">
        <f t="shared" si="22"/>
        <v>0인</v>
      </c>
      <c r="AR753" s="1" t="s">
        <v>2</v>
      </c>
    </row>
    <row r="754" spans="1:44" ht="27.6" customHeight="1" x14ac:dyDescent="0.3">
      <c r="A754" s="33">
        <v>749</v>
      </c>
      <c r="B754" s="270">
        <v>387</v>
      </c>
      <c r="D754" s="451"/>
      <c r="E754" s="1216"/>
      <c r="F754" s="1111" t="s">
        <v>1031</v>
      </c>
      <c r="G754" s="1125" t="s">
        <v>1032</v>
      </c>
      <c r="H754" s="1229"/>
      <c r="I754" s="230" t="s">
        <v>147</v>
      </c>
      <c r="J754" s="230" t="s">
        <v>221</v>
      </c>
      <c r="K754" s="283">
        <v>1.75</v>
      </c>
      <c r="L754" s="295">
        <v>45.5</v>
      </c>
      <c r="M754" s="274"/>
      <c r="N754" s="285">
        <v>1.8523809523809527</v>
      </c>
      <c r="O754" s="286">
        <v>0</v>
      </c>
      <c r="P754" s="286">
        <v>0</v>
      </c>
      <c r="Q754" s="286">
        <v>3.1904761904761902</v>
      </c>
      <c r="R754" s="286">
        <v>4.7619047619047616E-2</v>
      </c>
      <c r="S754" s="286">
        <v>3.2380952380952377</v>
      </c>
      <c r="T754" s="286">
        <v>2.9047619047619051</v>
      </c>
      <c r="U754" s="287">
        <v>3.7123809523809523</v>
      </c>
      <c r="V754" s="333"/>
      <c r="W754" s="288"/>
      <c r="X754" s="289"/>
      <c r="Y754" s="290"/>
      <c r="Z754" s="290"/>
      <c r="AA754" s="290"/>
      <c r="AB754" s="291"/>
      <c r="AC754" s="289"/>
      <c r="AD754" s="290"/>
      <c r="AE754" s="290"/>
      <c r="AF754" s="291"/>
      <c r="AG754" s="292"/>
      <c r="AH754" s="290"/>
      <c r="AI754" s="290"/>
      <c r="AJ754" s="291"/>
      <c r="AK754" s="289"/>
      <c r="AL754" s="290"/>
      <c r="AM754" s="293"/>
      <c r="AN754" s="649" t="s">
        <v>8116</v>
      </c>
      <c r="AO754" s="607" t="str">
        <f t="shared" si="23"/>
        <v>해당없음</v>
      </c>
      <c r="AP754" s="179" t="str">
        <f>IF(AN754="해당없음","해당없음",INDEX($W$5:$AL$5, MATCH("◎", $W754:AL754,0)))</f>
        <v>해당없음</v>
      </c>
      <c r="AQ754" s="16" t="str">
        <f t="shared" si="22"/>
        <v>0인</v>
      </c>
      <c r="AR754" s="1" t="s">
        <v>2</v>
      </c>
    </row>
    <row r="755" spans="1:44" ht="27.6" customHeight="1" x14ac:dyDescent="0.3">
      <c r="A755" s="33">
        <v>750</v>
      </c>
      <c r="B755" s="270">
        <v>388</v>
      </c>
      <c r="D755" s="451"/>
      <c r="E755" s="1216"/>
      <c r="F755" s="1111"/>
      <c r="G755" s="1125" t="s">
        <v>1033</v>
      </c>
      <c r="H755" s="1229"/>
      <c r="I755" s="230" t="s">
        <v>147</v>
      </c>
      <c r="J755" s="230" t="s">
        <v>183</v>
      </c>
      <c r="K755" s="294" t="s">
        <v>78</v>
      </c>
      <c r="L755" s="295">
        <v>2</v>
      </c>
      <c r="M755" s="274"/>
      <c r="N755" s="285">
        <v>1.9476190476190478</v>
      </c>
      <c r="O755" s="286">
        <v>0</v>
      </c>
      <c r="P755" s="286">
        <v>0</v>
      </c>
      <c r="Q755" s="286">
        <v>3.1904761904761902</v>
      </c>
      <c r="R755" s="286">
        <v>0</v>
      </c>
      <c r="S755" s="286">
        <v>3.1904761904761902</v>
      </c>
      <c r="T755" s="286">
        <v>2.9047619047619051</v>
      </c>
      <c r="U755" s="287">
        <v>3.7409523809523813</v>
      </c>
      <c r="V755" s="333"/>
      <c r="W755" s="288"/>
      <c r="X755" s="289"/>
      <c r="Y755" s="290"/>
      <c r="Z755" s="290"/>
      <c r="AA755" s="290"/>
      <c r="AB755" s="291"/>
      <c r="AC755" s="289"/>
      <c r="AD755" s="290"/>
      <c r="AE755" s="290"/>
      <c r="AF755" s="291"/>
      <c r="AG755" s="292"/>
      <c r="AH755" s="290"/>
      <c r="AI755" s="290"/>
      <c r="AJ755" s="291"/>
      <c r="AK755" s="289"/>
      <c r="AL755" s="290"/>
      <c r="AM755" s="293"/>
      <c r="AN755" s="649" t="s">
        <v>8116</v>
      </c>
      <c r="AO755" s="607" t="str">
        <f t="shared" si="23"/>
        <v>해당없음</v>
      </c>
      <c r="AP755" s="179" t="str">
        <f>IF(AN755="해당없음","해당없음",INDEX($W$5:$AL$5, MATCH("◎", $W755:AL755,0)))</f>
        <v>해당없음</v>
      </c>
      <c r="AQ755" s="16" t="str">
        <f t="shared" si="22"/>
        <v>0인</v>
      </c>
      <c r="AR755" s="1" t="s">
        <v>2</v>
      </c>
    </row>
    <row r="756" spans="1:44" ht="27.6" customHeight="1" x14ac:dyDescent="0.3">
      <c r="A756" s="33">
        <v>751</v>
      </c>
      <c r="B756" s="270">
        <v>389</v>
      </c>
      <c r="D756" s="451"/>
      <c r="E756" s="1216"/>
      <c r="F756" s="1111"/>
      <c r="G756" s="1125" t="s">
        <v>1034</v>
      </c>
      <c r="H756" s="1229"/>
      <c r="I756" s="230" t="s">
        <v>26</v>
      </c>
      <c r="J756" s="230" t="s">
        <v>221</v>
      </c>
      <c r="K756" s="283">
        <v>0.81538461538461537</v>
      </c>
      <c r="L756" s="295">
        <v>21.2</v>
      </c>
      <c r="M756" s="274"/>
      <c r="N756" s="285">
        <v>1.9000000000000001</v>
      </c>
      <c r="O756" s="286">
        <v>0</v>
      </c>
      <c r="P756" s="286">
        <v>0</v>
      </c>
      <c r="Q756" s="286">
        <v>3.1904761904761902</v>
      </c>
      <c r="R756" s="286">
        <v>0</v>
      </c>
      <c r="S756" s="286">
        <v>3.1904761904761902</v>
      </c>
      <c r="T756" s="286">
        <v>2.9047619047619051</v>
      </c>
      <c r="U756" s="287">
        <v>3.7219047619047618</v>
      </c>
      <c r="V756" s="333"/>
      <c r="W756" s="288"/>
      <c r="X756" s="289"/>
      <c r="Y756" s="290"/>
      <c r="Z756" s="290"/>
      <c r="AA756" s="290"/>
      <c r="AB756" s="291"/>
      <c r="AC756" s="289"/>
      <c r="AD756" s="290"/>
      <c r="AE756" s="290"/>
      <c r="AF756" s="291"/>
      <c r="AG756" s="292"/>
      <c r="AH756" s="290"/>
      <c r="AI756" s="290"/>
      <c r="AJ756" s="291"/>
      <c r="AK756" s="289"/>
      <c r="AL756" s="290"/>
      <c r="AM756" s="293"/>
      <c r="AN756" s="649" t="s">
        <v>8116</v>
      </c>
      <c r="AO756" s="607" t="str">
        <f t="shared" si="23"/>
        <v>해당없음</v>
      </c>
      <c r="AP756" s="179" t="str">
        <f>IF(AN756="해당없음","해당없음",INDEX($W$5:$AL$5, MATCH("◎", $W756:AL756,0)))</f>
        <v>해당없음</v>
      </c>
      <c r="AQ756" s="16" t="str">
        <f t="shared" si="22"/>
        <v>0인</v>
      </c>
      <c r="AR756" s="1" t="s">
        <v>2</v>
      </c>
    </row>
    <row r="757" spans="1:44" ht="27.6" customHeight="1" x14ac:dyDescent="0.3">
      <c r="A757" s="33">
        <v>752</v>
      </c>
      <c r="B757" s="270">
        <v>390</v>
      </c>
      <c r="D757" s="451"/>
      <c r="E757" s="1216"/>
      <c r="F757" s="1111"/>
      <c r="G757" s="1125" t="s">
        <v>1035</v>
      </c>
      <c r="H757" s="1229"/>
      <c r="I757" s="230" t="s">
        <v>26</v>
      </c>
      <c r="J757" s="230" t="s">
        <v>221</v>
      </c>
      <c r="K757" s="283">
        <v>1.2</v>
      </c>
      <c r="L757" s="295">
        <v>31.2</v>
      </c>
      <c r="M757" s="274"/>
      <c r="N757" s="285">
        <v>1.86</v>
      </c>
      <c r="O757" s="286">
        <v>0</v>
      </c>
      <c r="P757" s="286">
        <v>0</v>
      </c>
      <c r="Q757" s="286">
        <v>3</v>
      </c>
      <c r="R757" s="286">
        <v>0</v>
      </c>
      <c r="S757" s="286">
        <v>3</v>
      </c>
      <c r="T757" s="286">
        <v>3</v>
      </c>
      <c r="U757" s="287">
        <v>3.7439999999999998</v>
      </c>
      <c r="V757" s="333"/>
      <c r="W757" s="288"/>
      <c r="X757" s="289"/>
      <c r="Y757" s="290"/>
      <c r="Z757" s="290"/>
      <c r="AA757" s="290"/>
      <c r="AB757" s="291"/>
      <c r="AC757" s="289"/>
      <c r="AD757" s="290"/>
      <c r="AE757" s="290"/>
      <c r="AF757" s="291"/>
      <c r="AG757" s="292"/>
      <c r="AH757" s="290"/>
      <c r="AI757" s="290"/>
      <c r="AJ757" s="291"/>
      <c r="AK757" s="289"/>
      <c r="AL757" s="290"/>
      <c r="AM757" s="293"/>
      <c r="AN757" s="649" t="s">
        <v>8116</v>
      </c>
      <c r="AO757" s="607" t="str">
        <f t="shared" si="23"/>
        <v>해당없음</v>
      </c>
      <c r="AP757" s="179" t="str">
        <f>IF(AN757="해당없음","해당없음",INDEX($W$5:$AL$5, MATCH("◎", $W757:AL757,0)))</f>
        <v>해당없음</v>
      </c>
      <c r="AQ757" s="16" t="str">
        <f t="shared" si="22"/>
        <v>0인</v>
      </c>
      <c r="AR757" s="1" t="s">
        <v>2</v>
      </c>
    </row>
    <row r="758" spans="1:44" ht="27.6" customHeight="1" x14ac:dyDescent="0.3">
      <c r="A758" s="33">
        <v>753</v>
      </c>
      <c r="B758" s="270">
        <v>391</v>
      </c>
      <c r="D758" s="451"/>
      <c r="E758" s="1216"/>
      <c r="F758" s="1111"/>
      <c r="G758" s="1125" t="s">
        <v>1036</v>
      </c>
      <c r="H758" s="1229"/>
      <c r="I758" s="230" t="s">
        <v>147</v>
      </c>
      <c r="J758" s="230" t="s">
        <v>129</v>
      </c>
      <c r="K758" s="283">
        <v>1.75</v>
      </c>
      <c r="L758" s="284" t="s">
        <v>78</v>
      </c>
      <c r="M758" s="274"/>
      <c r="N758" s="285">
        <v>1.8833333333333335</v>
      </c>
      <c r="O758" s="286">
        <v>0</v>
      </c>
      <c r="P758" s="286">
        <v>0</v>
      </c>
      <c r="Q758" s="286">
        <v>3.2222222222222219</v>
      </c>
      <c r="R758" s="286">
        <v>0</v>
      </c>
      <c r="S758" s="286">
        <v>3.2222222222222219</v>
      </c>
      <c r="T758" s="286">
        <v>3.0555555555555558</v>
      </c>
      <c r="U758" s="287">
        <v>3.8422222222222224</v>
      </c>
      <c r="V758" s="333"/>
      <c r="W758" s="288"/>
      <c r="X758" s="289"/>
      <c r="Y758" s="290"/>
      <c r="Z758" s="290"/>
      <c r="AA758" s="290"/>
      <c r="AB758" s="291"/>
      <c r="AC758" s="289"/>
      <c r="AD758" s="290"/>
      <c r="AE758" s="290"/>
      <c r="AF758" s="291"/>
      <c r="AG758" s="292"/>
      <c r="AH758" s="290"/>
      <c r="AI758" s="290"/>
      <c r="AJ758" s="291"/>
      <c r="AK758" s="289"/>
      <c r="AL758" s="290"/>
      <c r="AM758" s="293"/>
      <c r="AN758" s="649" t="s">
        <v>8116</v>
      </c>
      <c r="AO758" s="607" t="str">
        <f t="shared" si="23"/>
        <v>해당없음</v>
      </c>
      <c r="AP758" s="179" t="str">
        <f>IF(AN758="해당없음","해당없음",INDEX($W$5:$AL$5, MATCH("◎", $W758:AL758,0)))</f>
        <v>해당없음</v>
      </c>
      <c r="AQ758" s="16" t="str">
        <f t="shared" si="22"/>
        <v>0인</v>
      </c>
      <c r="AR758" s="1" t="s">
        <v>2</v>
      </c>
    </row>
    <row r="759" spans="1:44" ht="27.6" customHeight="1" x14ac:dyDescent="0.3">
      <c r="A759" s="33">
        <v>754</v>
      </c>
      <c r="B759" s="270">
        <v>393</v>
      </c>
      <c r="D759" s="451"/>
      <c r="E759" s="1216"/>
      <c r="F759" s="1111"/>
      <c r="G759" s="1125" t="s">
        <v>1037</v>
      </c>
      <c r="H759" s="1229"/>
      <c r="I759" s="230" t="s">
        <v>147</v>
      </c>
      <c r="J759" s="230" t="s">
        <v>183</v>
      </c>
      <c r="K759" s="294" t="s">
        <v>78</v>
      </c>
      <c r="L759" s="295">
        <v>14</v>
      </c>
      <c r="M759" s="274"/>
      <c r="N759" s="285">
        <v>1.3904761904761904</v>
      </c>
      <c r="O759" s="286">
        <v>0</v>
      </c>
      <c r="P759" s="286">
        <v>0</v>
      </c>
      <c r="Q759" s="286">
        <v>2.0952380952380953</v>
      </c>
      <c r="R759" s="286">
        <v>0</v>
      </c>
      <c r="S759" s="286">
        <v>2.0952380952380953</v>
      </c>
      <c r="T759" s="286">
        <v>1.8571428571428572</v>
      </c>
      <c r="U759" s="287">
        <v>2.460952380952381</v>
      </c>
      <c r="V759" s="333"/>
      <c r="W759" s="288"/>
      <c r="X759" s="289"/>
      <c r="Y759" s="290"/>
      <c r="Z759" s="290"/>
      <c r="AA759" s="290"/>
      <c r="AB759" s="291"/>
      <c r="AC759" s="289"/>
      <c r="AD759" s="290"/>
      <c r="AE759" s="290"/>
      <c r="AF759" s="291"/>
      <c r="AG759" s="292"/>
      <c r="AH759" s="290"/>
      <c r="AI759" s="290"/>
      <c r="AJ759" s="291"/>
      <c r="AK759" s="289"/>
      <c r="AL759" s="290"/>
      <c r="AM759" s="293"/>
      <c r="AN759" s="649" t="s">
        <v>8116</v>
      </c>
      <c r="AO759" s="607" t="str">
        <f t="shared" si="23"/>
        <v>해당없음</v>
      </c>
      <c r="AP759" s="179" t="str">
        <f>IF(AN759="해당없음","해당없음",INDEX($W$5:$AL$5, MATCH("◎", $W759:AL759,0)))</f>
        <v>해당없음</v>
      </c>
      <c r="AQ759" s="16" t="str">
        <f t="shared" si="22"/>
        <v>0인</v>
      </c>
      <c r="AR759" s="1" t="s">
        <v>2</v>
      </c>
    </row>
    <row r="760" spans="1:44" ht="27.6" customHeight="1" x14ac:dyDescent="0.3">
      <c r="A760" s="33">
        <v>755</v>
      </c>
      <c r="B760" s="270">
        <v>394</v>
      </c>
      <c r="D760" s="451"/>
      <c r="E760" s="1216"/>
      <c r="F760" s="1111"/>
      <c r="G760" s="1125" t="s">
        <v>1038</v>
      </c>
      <c r="H760" s="1229"/>
      <c r="I760" s="230" t="s">
        <v>26</v>
      </c>
      <c r="J760" s="230" t="s">
        <v>129</v>
      </c>
      <c r="K760" s="283">
        <v>3.3</v>
      </c>
      <c r="L760" s="284" t="s">
        <v>78</v>
      </c>
      <c r="M760" s="274"/>
      <c r="N760" s="285">
        <v>2.15</v>
      </c>
      <c r="O760" s="286">
        <v>0</v>
      </c>
      <c r="P760" s="286">
        <v>0</v>
      </c>
      <c r="Q760" s="286">
        <v>2.5</v>
      </c>
      <c r="R760" s="286">
        <v>0</v>
      </c>
      <c r="S760" s="286">
        <v>2.5</v>
      </c>
      <c r="T760" s="286">
        <v>2.5</v>
      </c>
      <c r="U760" s="287">
        <v>3.36</v>
      </c>
      <c r="V760" s="333"/>
      <c r="W760" s="288"/>
      <c r="X760" s="289"/>
      <c r="Y760" s="290"/>
      <c r="Z760" s="290"/>
      <c r="AA760" s="290"/>
      <c r="AB760" s="291"/>
      <c r="AC760" s="289"/>
      <c r="AD760" s="290"/>
      <c r="AE760" s="290"/>
      <c r="AF760" s="291"/>
      <c r="AG760" s="292"/>
      <c r="AH760" s="290"/>
      <c r="AI760" s="290"/>
      <c r="AJ760" s="291"/>
      <c r="AK760" s="289"/>
      <c r="AL760" s="290"/>
      <c r="AM760" s="293"/>
      <c r="AN760" s="649" t="s">
        <v>8116</v>
      </c>
      <c r="AO760" s="607" t="str">
        <f t="shared" si="23"/>
        <v>해당없음</v>
      </c>
      <c r="AP760" s="179" t="str">
        <f>IF(AN760="해당없음","해당없음",INDEX($W$5:$AL$5, MATCH("◎", $W760:AL760,0)))</f>
        <v>해당없음</v>
      </c>
      <c r="AQ760" s="16" t="str">
        <f t="shared" si="22"/>
        <v>0인</v>
      </c>
      <c r="AR760" s="1" t="s">
        <v>2</v>
      </c>
    </row>
    <row r="761" spans="1:44" ht="27.6" customHeight="1" x14ac:dyDescent="0.3">
      <c r="A761" s="33">
        <v>756</v>
      </c>
      <c r="B761" s="270">
        <v>395</v>
      </c>
      <c r="D761" s="451"/>
      <c r="E761" s="1216"/>
      <c r="F761" s="1111"/>
      <c r="G761" s="1125" t="s">
        <v>1039</v>
      </c>
      <c r="H761" s="1229"/>
      <c r="I761" s="230" t="s">
        <v>147</v>
      </c>
      <c r="J761" s="230" t="s">
        <v>183</v>
      </c>
      <c r="K761" s="294" t="s">
        <v>78</v>
      </c>
      <c r="L761" s="295">
        <v>2.2222222222222219</v>
      </c>
      <c r="M761" s="274"/>
      <c r="N761" s="285">
        <v>1.7095238095238094</v>
      </c>
      <c r="O761" s="286">
        <v>0</v>
      </c>
      <c r="P761" s="286">
        <v>0</v>
      </c>
      <c r="Q761" s="286">
        <v>3.1904761904761902</v>
      </c>
      <c r="R761" s="286">
        <v>0</v>
      </c>
      <c r="S761" s="286">
        <v>3.1904761904761902</v>
      </c>
      <c r="T761" s="286">
        <v>3</v>
      </c>
      <c r="U761" s="287">
        <v>3.7219047619047618</v>
      </c>
      <c r="V761" s="333"/>
      <c r="W761" s="288"/>
      <c r="X761" s="289"/>
      <c r="Y761" s="290"/>
      <c r="Z761" s="290"/>
      <c r="AA761" s="290"/>
      <c r="AB761" s="291"/>
      <c r="AC761" s="289"/>
      <c r="AD761" s="290"/>
      <c r="AE761" s="290"/>
      <c r="AF761" s="291"/>
      <c r="AG761" s="292"/>
      <c r="AH761" s="290"/>
      <c r="AI761" s="290"/>
      <c r="AJ761" s="291"/>
      <c r="AK761" s="289"/>
      <c r="AL761" s="290"/>
      <c r="AM761" s="293"/>
      <c r="AN761" s="649" t="s">
        <v>8116</v>
      </c>
      <c r="AO761" s="607" t="str">
        <f t="shared" si="23"/>
        <v>해당없음</v>
      </c>
      <c r="AP761" s="179" t="str">
        <f>IF(AN761="해당없음","해당없음",INDEX($W$5:$AL$5, MATCH("◎", $W761:AL761,0)))</f>
        <v>해당없음</v>
      </c>
      <c r="AQ761" s="16" t="str">
        <f t="shared" si="22"/>
        <v>0인</v>
      </c>
      <c r="AR761" s="1" t="s">
        <v>2</v>
      </c>
    </row>
    <row r="762" spans="1:44" ht="27.6" customHeight="1" x14ac:dyDescent="0.3">
      <c r="A762" s="33">
        <v>757</v>
      </c>
      <c r="B762" s="270">
        <v>396</v>
      </c>
      <c r="D762" s="451"/>
      <c r="E762" s="1216"/>
      <c r="F762" s="1111"/>
      <c r="G762" s="1125" t="s">
        <v>1040</v>
      </c>
      <c r="H762" s="1229"/>
      <c r="I762" s="364" t="s">
        <v>147</v>
      </c>
      <c r="J762" s="364" t="s">
        <v>183</v>
      </c>
      <c r="K762" s="294" t="s">
        <v>78</v>
      </c>
      <c r="L762" s="366">
        <v>8.25</v>
      </c>
      <c r="M762" s="367"/>
      <c r="N762" s="368">
        <v>2.4904761904761905</v>
      </c>
      <c r="O762" s="369">
        <v>0</v>
      </c>
      <c r="P762" s="369">
        <v>0</v>
      </c>
      <c r="Q762" s="369">
        <v>2.2857142857142856</v>
      </c>
      <c r="R762" s="286">
        <v>0</v>
      </c>
      <c r="S762" s="286">
        <v>2.2857142857142856</v>
      </c>
      <c r="T762" s="286">
        <v>3.4761904761904767</v>
      </c>
      <c r="U762" s="287">
        <v>4.2342857142857149</v>
      </c>
      <c r="V762" s="333"/>
      <c r="W762" s="288"/>
      <c r="X762" s="289"/>
      <c r="Y762" s="290"/>
      <c r="Z762" s="290"/>
      <c r="AA762" s="290"/>
      <c r="AB762" s="291"/>
      <c r="AC762" s="289"/>
      <c r="AD762" s="290"/>
      <c r="AE762" s="290"/>
      <c r="AF762" s="291"/>
      <c r="AG762" s="292"/>
      <c r="AH762" s="290"/>
      <c r="AI762" s="290"/>
      <c r="AJ762" s="291"/>
      <c r="AK762" s="289"/>
      <c r="AL762" s="290"/>
      <c r="AM762" s="293"/>
      <c r="AN762" s="649" t="s">
        <v>8116</v>
      </c>
      <c r="AO762" s="607" t="str">
        <f t="shared" si="23"/>
        <v>해당없음</v>
      </c>
      <c r="AP762" s="179" t="str">
        <f>IF(AN762="해당없음","해당없음",INDEX($W$5:$AL$5, MATCH("◎", $W762:AL762,0)))</f>
        <v>해당없음</v>
      </c>
      <c r="AQ762" s="16" t="str">
        <f t="shared" si="22"/>
        <v>0인</v>
      </c>
      <c r="AR762" s="1" t="s">
        <v>2</v>
      </c>
    </row>
    <row r="763" spans="1:44" ht="27.6" customHeight="1" x14ac:dyDescent="0.3">
      <c r="A763" s="33">
        <v>758</v>
      </c>
      <c r="B763" s="270">
        <v>397</v>
      </c>
      <c r="D763" s="451"/>
      <c r="E763" s="1216"/>
      <c r="F763" s="1111"/>
      <c r="G763" s="1125" t="s">
        <v>1041</v>
      </c>
      <c r="H763" s="1229"/>
      <c r="I763" s="364" t="s">
        <v>147</v>
      </c>
      <c r="J763" s="364" t="s">
        <v>183</v>
      </c>
      <c r="K763" s="294" t="s">
        <v>78</v>
      </c>
      <c r="L763" s="366">
        <v>4.25</v>
      </c>
      <c r="M763" s="367"/>
      <c r="N763" s="368">
        <v>2.7761904761904765</v>
      </c>
      <c r="O763" s="369">
        <v>0</v>
      </c>
      <c r="P763" s="369">
        <v>0</v>
      </c>
      <c r="Q763" s="369">
        <v>2.9523809523809521</v>
      </c>
      <c r="R763" s="286">
        <v>0</v>
      </c>
      <c r="S763" s="286">
        <v>2.9523809523809521</v>
      </c>
      <c r="T763" s="286">
        <v>3.9047619047619051</v>
      </c>
      <c r="U763" s="287">
        <v>4.824761904761905</v>
      </c>
      <c r="V763" s="333"/>
      <c r="W763" s="288"/>
      <c r="X763" s="289"/>
      <c r="Y763" s="290"/>
      <c r="Z763" s="290"/>
      <c r="AA763" s="290"/>
      <c r="AB763" s="291"/>
      <c r="AC763" s="289"/>
      <c r="AD763" s="290"/>
      <c r="AE763" s="290"/>
      <c r="AF763" s="291"/>
      <c r="AG763" s="292"/>
      <c r="AH763" s="290"/>
      <c r="AI763" s="290"/>
      <c r="AJ763" s="291"/>
      <c r="AK763" s="289"/>
      <c r="AL763" s="290"/>
      <c r="AM763" s="293"/>
      <c r="AN763" s="649" t="s">
        <v>8116</v>
      </c>
      <c r="AO763" s="607" t="str">
        <f t="shared" si="23"/>
        <v>해당없음</v>
      </c>
      <c r="AP763" s="179" t="str">
        <f>IF(AN763="해당없음","해당없음",INDEX($W$5:$AL$5, MATCH("◎", $W763:AL763,0)))</f>
        <v>해당없음</v>
      </c>
      <c r="AQ763" s="16" t="str">
        <f t="shared" si="22"/>
        <v>0인</v>
      </c>
      <c r="AR763" s="1" t="s">
        <v>2</v>
      </c>
    </row>
    <row r="764" spans="1:44" ht="27.6" customHeight="1" x14ac:dyDescent="0.3">
      <c r="A764" s="33">
        <v>759</v>
      </c>
      <c r="B764" s="270">
        <v>398</v>
      </c>
      <c r="D764" s="451"/>
      <c r="E764" s="1216"/>
      <c r="F764" s="1111"/>
      <c r="G764" s="1125" t="s">
        <v>1042</v>
      </c>
      <c r="H764" s="1229"/>
      <c r="I764" s="364" t="s">
        <v>26</v>
      </c>
      <c r="J764" s="364" t="s">
        <v>259</v>
      </c>
      <c r="K764" s="365">
        <v>8.379629629629628</v>
      </c>
      <c r="L764" s="366">
        <v>37.708333333333329</v>
      </c>
      <c r="M764" s="367"/>
      <c r="N764" s="368">
        <v>1.5428571428571429</v>
      </c>
      <c r="O764" s="369">
        <v>9.5238095238095233E-2</v>
      </c>
      <c r="P764" s="369">
        <v>0</v>
      </c>
      <c r="Q764" s="369">
        <v>2.3333333333333335</v>
      </c>
      <c r="R764" s="286">
        <v>0</v>
      </c>
      <c r="S764" s="286">
        <v>2.4285714285714284</v>
      </c>
      <c r="T764" s="286">
        <v>2.4761904761904767</v>
      </c>
      <c r="U764" s="287">
        <v>3.0838095238095242</v>
      </c>
      <c r="V764" s="333"/>
      <c r="W764" s="288"/>
      <c r="X764" s="289"/>
      <c r="Y764" s="290"/>
      <c r="Z764" s="290"/>
      <c r="AA764" s="290"/>
      <c r="AB764" s="291"/>
      <c r="AC764" s="289"/>
      <c r="AD764" s="290"/>
      <c r="AE764" s="290"/>
      <c r="AF764" s="291"/>
      <c r="AG764" s="292"/>
      <c r="AH764" s="290"/>
      <c r="AI764" s="290"/>
      <c r="AJ764" s="291"/>
      <c r="AK764" s="289"/>
      <c r="AL764" s="290"/>
      <c r="AM764" s="293"/>
      <c r="AN764" s="649" t="s">
        <v>8116</v>
      </c>
      <c r="AO764" s="607" t="str">
        <f t="shared" si="23"/>
        <v>해당없음</v>
      </c>
      <c r="AP764" s="179" t="str">
        <f>IF(AN764="해당없음","해당없음",INDEX($W$5:$AL$5, MATCH("◎", $W764:AL764,0)))</f>
        <v>해당없음</v>
      </c>
      <c r="AQ764" s="16" t="str">
        <f t="shared" si="22"/>
        <v>0인</v>
      </c>
      <c r="AR764" s="1" t="s">
        <v>2</v>
      </c>
    </row>
    <row r="765" spans="1:44" ht="27.6" customHeight="1" x14ac:dyDescent="0.3">
      <c r="A765" s="33">
        <v>760</v>
      </c>
      <c r="B765" s="270">
        <v>399</v>
      </c>
      <c r="D765" s="451"/>
      <c r="E765" s="1216"/>
      <c r="F765" s="1111"/>
      <c r="G765" s="1125" t="s">
        <v>1043</v>
      </c>
      <c r="H765" s="1229"/>
      <c r="I765" s="364" t="s">
        <v>26</v>
      </c>
      <c r="J765" s="377" t="s">
        <v>183</v>
      </c>
      <c r="K765" s="205" t="s">
        <v>78</v>
      </c>
      <c r="L765" s="378">
        <v>1.4722222222222223</v>
      </c>
      <c r="M765" s="367"/>
      <c r="N765" s="368">
        <v>1.3</v>
      </c>
      <c r="O765" s="369">
        <v>0</v>
      </c>
      <c r="P765" s="369">
        <v>0</v>
      </c>
      <c r="Q765" s="369">
        <v>3</v>
      </c>
      <c r="R765" s="286">
        <v>0</v>
      </c>
      <c r="S765" s="286">
        <v>3</v>
      </c>
      <c r="T765" s="286">
        <v>4</v>
      </c>
      <c r="U765" s="287">
        <v>4.32</v>
      </c>
      <c r="V765" s="333"/>
      <c r="W765" s="288"/>
      <c r="X765" s="289"/>
      <c r="Y765" s="290"/>
      <c r="Z765" s="290"/>
      <c r="AA765" s="290"/>
      <c r="AB765" s="291"/>
      <c r="AC765" s="289"/>
      <c r="AD765" s="290"/>
      <c r="AE765" s="290"/>
      <c r="AF765" s="291"/>
      <c r="AG765" s="292"/>
      <c r="AH765" s="290"/>
      <c r="AI765" s="290"/>
      <c r="AJ765" s="291"/>
      <c r="AK765" s="289"/>
      <c r="AL765" s="290"/>
      <c r="AM765" s="293"/>
      <c r="AN765" s="649" t="s">
        <v>8116</v>
      </c>
      <c r="AO765" s="607" t="str">
        <f t="shared" si="23"/>
        <v>해당없음</v>
      </c>
      <c r="AP765" s="179" t="str">
        <f>IF(AN765="해당없음","해당없음",INDEX($W$5:$AL$5, MATCH("◎", $W765:AL765,0)))</f>
        <v>해당없음</v>
      </c>
      <c r="AQ765" s="16" t="str">
        <f t="shared" si="22"/>
        <v>0인</v>
      </c>
      <c r="AR765" s="1" t="s">
        <v>2</v>
      </c>
    </row>
    <row r="766" spans="1:44" ht="27.6" customHeight="1" x14ac:dyDescent="0.3">
      <c r="A766" s="33">
        <v>761</v>
      </c>
      <c r="B766" s="270">
        <v>400</v>
      </c>
      <c r="D766" s="451"/>
      <c r="E766" s="1216"/>
      <c r="F766" s="1111"/>
      <c r="G766" s="1125" t="s">
        <v>1044</v>
      </c>
      <c r="H766" s="1229"/>
      <c r="I766" s="377" t="s">
        <v>26</v>
      </c>
      <c r="J766" s="377" t="s">
        <v>183</v>
      </c>
      <c r="K766" s="205" t="s">
        <v>78</v>
      </c>
      <c r="L766" s="378">
        <v>1.4111111111111112</v>
      </c>
      <c r="M766" s="379"/>
      <c r="N766" s="368">
        <v>1.3</v>
      </c>
      <c r="O766" s="369">
        <v>0</v>
      </c>
      <c r="P766" s="369">
        <v>0</v>
      </c>
      <c r="Q766" s="369">
        <v>3</v>
      </c>
      <c r="R766" s="286">
        <v>0</v>
      </c>
      <c r="S766" s="286">
        <v>3</v>
      </c>
      <c r="T766" s="286">
        <v>4</v>
      </c>
      <c r="U766" s="287">
        <v>4.32</v>
      </c>
      <c r="V766" s="333"/>
      <c r="W766" s="288"/>
      <c r="X766" s="289"/>
      <c r="Y766" s="290"/>
      <c r="Z766" s="290"/>
      <c r="AA766" s="290"/>
      <c r="AB766" s="291"/>
      <c r="AC766" s="289"/>
      <c r="AD766" s="290"/>
      <c r="AE766" s="290"/>
      <c r="AF766" s="291"/>
      <c r="AG766" s="292"/>
      <c r="AH766" s="290"/>
      <c r="AI766" s="290"/>
      <c r="AJ766" s="291"/>
      <c r="AK766" s="289"/>
      <c r="AL766" s="290"/>
      <c r="AM766" s="293"/>
      <c r="AN766" s="649" t="s">
        <v>8116</v>
      </c>
      <c r="AO766" s="607" t="str">
        <f t="shared" si="23"/>
        <v>해당없음</v>
      </c>
      <c r="AP766" s="179" t="str">
        <f>IF(AN766="해당없음","해당없음",INDEX($W$5:$AL$5, MATCH("◎", $W766:AL766,0)))</f>
        <v>해당없음</v>
      </c>
      <c r="AQ766" s="16" t="str">
        <f t="shared" si="22"/>
        <v>0인</v>
      </c>
      <c r="AR766" s="1" t="s">
        <v>2</v>
      </c>
    </row>
    <row r="767" spans="1:44" ht="27.6" customHeight="1" x14ac:dyDescent="0.3">
      <c r="A767" s="33">
        <v>762</v>
      </c>
      <c r="B767" s="270">
        <v>401</v>
      </c>
      <c r="D767" s="451"/>
      <c r="E767" s="1216"/>
      <c r="F767" s="1105" t="s">
        <v>1045</v>
      </c>
      <c r="G767" s="1125" t="s">
        <v>1046</v>
      </c>
      <c r="H767" s="1229"/>
      <c r="I767" s="364" t="s">
        <v>147</v>
      </c>
      <c r="J767" s="364" t="s">
        <v>129</v>
      </c>
      <c r="K767" s="365">
        <v>7.5</v>
      </c>
      <c r="L767" s="284" t="s">
        <v>78</v>
      </c>
      <c r="M767" s="367"/>
      <c r="N767" s="368">
        <v>3.2523809523809524</v>
      </c>
      <c r="O767" s="369">
        <v>9.5238095238095233E-2</v>
      </c>
      <c r="P767" s="369">
        <v>0.14285714285714285</v>
      </c>
      <c r="Q767" s="369">
        <v>3.0952380952380953</v>
      </c>
      <c r="R767" s="286">
        <v>0</v>
      </c>
      <c r="S767" s="286">
        <v>3.3333333333333335</v>
      </c>
      <c r="T767" s="286">
        <v>4.2857142857142856</v>
      </c>
      <c r="U767" s="287">
        <v>5.3961904761904762</v>
      </c>
      <c r="V767" s="333"/>
      <c r="W767" s="288"/>
      <c r="X767" s="289"/>
      <c r="Y767" s="290"/>
      <c r="Z767" s="290"/>
      <c r="AA767" s="290"/>
      <c r="AB767" s="291"/>
      <c r="AC767" s="289"/>
      <c r="AD767" s="290"/>
      <c r="AE767" s="290"/>
      <c r="AF767" s="291"/>
      <c r="AG767" s="292"/>
      <c r="AH767" s="290"/>
      <c r="AI767" s="290"/>
      <c r="AJ767" s="291"/>
      <c r="AK767" s="289"/>
      <c r="AL767" s="290"/>
      <c r="AM767" s="293"/>
      <c r="AN767" s="649" t="s">
        <v>8116</v>
      </c>
      <c r="AO767" s="607" t="str">
        <f t="shared" si="23"/>
        <v>해당없음</v>
      </c>
      <c r="AP767" s="179" t="str">
        <f>IF(AN767="해당없음","해당없음",INDEX($W$5:$AL$5, MATCH("◎", $W767:AL767,0)))</f>
        <v>해당없음</v>
      </c>
      <c r="AQ767" s="16" t="str">
        <f t="shared" si="22"/>
        <v>0인</v>
      </c>
      <c r="AR767" s="1" t="s">
        <v>2</v>
      </c>
    </row>
    <row r="768" spans="1:44" ht="27.6" customHeight="1" x14ac:dyDescent="0.3">
      <c r="A768" s="33">
        <v>763</v>
      </c>
      <c r="B768" s="270">
        <v>402</v>
      </c>
      <c r="D768" s="451"/>
      <c r="E768" s="1216"/>
      <c r="F768" s="1111"/>
      <c r="G768" s="1125" t="s">
        <v>1047</v>
      </c>
      <c r="H768" s="1229"/>
      <c r="I768" s="364" t="s">
        <v>26</v>
      </c>
      <c r="J768" s="364" t="s">
        <v>129</v>
      </c>
      <c r="K768" s="365">
        <v>3.9166666666666665</v>
      </c>
      <c r="L768" s="284" t="s">
        <v>78</v>
      </c>
      <c r="M768" s="367"/>
      <c r="N768" s="368">
        <v>2.4428571428571431</v>
      </c>
      <c r="O768" s="369">
        <v>0.14285714285714285</v>
      </c>
      <c r="P768" s="369">
        <v>0.2857142857142857</v>
      </c>
      <c r="Q768" s="369">
        <v>4.2380952380952381</v>
      </c>
      <c r="R768" s="286">
        <v>0</v>
      </c>
      <c r="S768" s="286">
        <v>4.666666666666667</v>
      </c>
      <c r="T768" s="286">
        <v>3.8095238095238093</v>
      </c>
      <c r="U768" s="287">
        <v>4.9580952380952379</v>
      </c>
      <c r="V768" s="333"/>
      <c r="W768" s="288"/>
      <c r="X768" s="289"/>
      <c r="Y768" s="290"/>
      <c r="Z768" s="290"/>
      <c r="AA768" s="290"/>
      <c r="AB768" s="291"/>
      <c r="AC768" s="289"/>
      <c r="AD768" s="290"/>
      <c r="AE768" s="290"/>
      <c r="AF768" s="291"/>
      <c r="AG768" s="292"/>
      <c r="AH768" s="290"/>
      <c r="AI768" s="290"/>
      <c r="AJ768" s="291"/>
      <c r="AK768" s="289"/>
      <c r="AL768" s="290"/>
      <c r="AM768" s="293"/>
      <c r="AN768" s="649" t="s">
        <v>8116</v>
      </c>
      <c r="AO768" s="607" t="str">
        <f t="shared" si="23"/>
        <v>해당없음</v>
      </c>
      <c r="AP768" s="179" t="str">
        <f>IF(AN768="해당없음","해당없음",INDEX($W$5:$AL$5, MATCH("◎", $W768:AL768,0)))</f>
        <v>해당없음</v>
      </c>
      <c r="AQ768" s="16" t="str">
        <f t="shared" si="22"/>
        <v>0인</v>
      </c>
      <c r="AR768" s="1" t="s">
        <v>2</v>
      </c>
    </row>
    <row r="769" spans="1:44" ht="27.6" customHeight="1" x14ac:dyDescent="0.3">
      <c r="A769" s="33">
        <v>764</v>
      </c>
      <c r="B769" s="270">
        <v>403</v>
      </c>
      <c r="D769" s="451"/>
      <c r="E769" s="1216"/>
      <c r="F769" s="1111"/>
      <c r="G769" s="1125" t="s">
        <v>1048</v>
      </c>
      <c r="H769" s="1229"/>
      <c r="I769" s="364" t="s">
        <v>56</v>
      </c>
      <c r="J769" s="364" t="s">
        <v>129</v>
      </c>
      <c r="K769" s="365">
        <v>8.6999999999999993</v>
      </c>
      <c r="L769" s="284" t="s">
        <v>78</v>
      </c>
      <c r="M769" s="367"/>
      <c r="N769" s="368">
        <v>3.2523809523809524</v>
      </c>
      <c r="O769" s="369">
        <v>0.42857142857142855</v>
      </c>
      <c r="P769" s="369">
        <v>0.2857142857142857</v>
      </c>
      <c r="Q769" s="369">
        <v>2.3809523809523809</v>
      </c>
      <c r="R769" s="286">
        <v>0</v>
      </c>
      <c r="S769" s="286">
        <v>3.0952380952380953</v>
      </c>
      <c r="T769" s="286">
        <v>3.5714285714285716</v>
      </c>
      <c r="U769" s="287">
        <v>4.7771428571428576</v>
      </c>
      <c r="V769" s="380"/>
      <c r="W769" s="288"/>
      <c r="X769" s="289"/>
      <c r="Y769" s="290"/>
      <c r="Z769" s="290"/>
      <c r="AA769" s="290"/>
      <c r="AB769" s="291"/>
      <c r="AC769" s="289"/>
      <c r="AD769" s="290"/>
      <c r="AE769" s="290"/>
      <c r="AF769" s="291"/>
      <c r="AG769" s="292"/>
      <c r="AH769" s="290"/>
      <c r="AI769" s="290"/>
      <c r="AJ769" s="291"/>
      <c r="AK769" s="289"/>
      <c r="AL769" s="290"/>
      <c r="AM769" s="293"/>
      <c r="AN769" s="649" t="s">
        <v>8116</v>
      </c>
      <c r="AO769" s="607" t="str">
        <f t="shared" si="23"/>
        <v>해당없음</v>
      </c>
      <c r="AP769" s="179" t="str">
        <f>IF(AN769="해당없음","해당없음",INDEX($W$5:$AL$5, MATCH("◎", $W769:AL769,0)))</f>
        <v>해당없음</v>
      </c>
      <c r="AQ769" s="16" t="str">
        <f t="shared" si="22"/>
        <v>0인</v>
      </c>
      <c r="AR769" s="1" t="s">
        <v>2</v>
      </c>
    </row>
    <row r="770" spans="1:44" ht="27.6" customHeight="1" x14ac:dyDescent="0.3">
      <c r="A770" s="33">
        <v>765</v>
      </c>
      <c r="B770" s="270">
        <v>404</v>
      </c>
      <c r="D770" s="451"/>
      <c r="E770" s="1216"/>
      <c r="F770" s="1111"/>
      <c r="G770" s="1125" t="s">
        <v>1049</v>
      </c>
      <c r="H770" s="1229"/>
      <c r="I770" s="364" t="s">
        <v>147</v>
      </c>
      <c r="J770" s="364" t="s">
        <v>129</v>
      </c>
      <c r="K770" s="365">
        <v>19.2</v>
      </c>
      <c r="L770" s="284" t="s">
        <v>78</v>
      </c>
      <c r="M770" s="367"/>
      <c r="N770" s="368">
        <v>3.2047619047619054</v>
      </c>
      <c r="O770" s="369">
        <v>0</v>
      </c>
      <c r="P770" s="369">
        <v>0.14285714285714285</v>
      </c>
      <c r="Q770" s="369">
        <v>3.5238095238095242</v>
      </c>
      <c r="R770" s="286">
        <v>0</v>
      </c>
      <c r="S770" s="286">
        <v>3.666666666666667</v>
      </c>
      <c r="T770" s="286">
        <v>4.1428571428571432</v>
      </c>
      <c r="U770" s="287">
        <v>5.3295238095238098</v>
      </c>
      <c r="V770" s="380"/>
      <c r="W770" s="288"/>
      <c r="X770" s="289"/>
      <c r="Y770" s="290"/>
      <c r="Z770" s="290"/>
      <c r="AA770" s="290"/>
      <c r="AB770" s="291"/>
      <c r="AC770" s="289"/>
      <c r="AD770" s="290"/>
      <c r="AE770" s="290"/>
      <c r="AF770" s="291"/>
      <c r="AG770" s="292"/>
      <c r="AH770" s="290"/>
      <c r="AI770" s="290"/>
      <c r="AJ770" s="291"/>
      <c r="AK770" s="289"/>
      <c r="AL770" s="290"/>
      <c r="AM770" s="293"/>
      <c r="AN770" s="649" t="s">
        <v>8116</v>
      </c>
      <c r="AO770" s="607" t="str">
        <f t="shared" si="23"/>
        <v>해당없음</v>
      </c>
      <c r="AP770" s="179" t="str">
        <f>IF(AN770="해당없음","해당없음",INDEX($W$5:$AL$5, MATCH("◎", $W770:AL770,0)))</f>
        <v>해당없음</v>
      </c>
      <c r="AQ770" s="16" t="str">
        <f t="shared" si="22"/>
        <v>0인</v>
      </c>
      <c r="AR770" s="1" t="s">
        <v>2</v>
      </c>
    </row>
    <row r="771" spans="1:44" ht="27.6" customHeight="1" x14ac:dyDescent="0.3">
      <c r="A771" s="33">
        <v>766</v>
      </c>
      <c r="B771" s="270">
        <v>405</v>
      </c>
      <c r="D771" s="451"/>
      <c r="E771" s="1214"/>
      <c r="F771" s="1157"/>
      <c r="G771" s="1220" t="s">
        <v>1050</v>
      </c>
      <c r="H771" s="1221"/>
      <c r="I771" s="381" t="s">
        <v>56</v>
      </c>
      <c r="J771" s="381" t="s">
        <v>129</v>
      </c>
      <c r="K771" s="382">
        <v>20.625</v>
      </c>
      <c r="L771" s="325" t="s">
        <v>78</v>
      </c>
      <c r="M771" s="367"/>
      <c r="N771" s="383">
        <v>3.5166666666666671</v>
      </c>
      <c r="O771" s="384">
        <v>0.33333333333333331</v>
      </c>
      <c r="P771" s="384">
        <v>0.16666666666666666</v>
      </c>
      <c r="Q771" s="384">
        <v>1.5</v>
      </c>
      <c r="R771" s="300">
        <v>0</v>
      </c>
      <c r="S771" s="300">
        <v>2</v>
      </c>
      <c r="T771" s="300">
        <v>3.1666666666666665</v>
      </c>
      <c r="U771" s="301">
        <v>4.34</v>
      </c>
      <c r="V771" s="380"/>
      <c r="W771" s="302"/>
      <c r="X771" s="303"/>
      <c r="Y771" s="304"/>
      <c r="Z771" s="304"/>
      <c r="AA771" s="304"/>
      <c r="AB771" s="305"/>
      <c r="AC771" s="303"/>
      <c r="AD771" s="304"/>
      <c r="AE771" s="304"/>
      <c r="AF771" s="305"/>
      <c r="AG771" s="306"/>
      <c r="AH771" s="304"/>
      <c r="AI771" s="304"/>
      <c r="AJ771" s="305"/>
      <c r="AK771" s="303"/>
      <c r="AL771" s="304"/>
      <c r="AM771" s="307"/>
      <c r="AN771" s="649" t="s">
        <v>8116</v>
      </c>
      <c r="AO771" s="607" t="str">
        <f t="shared" si="23"/>
        <v>해당없음</v>
      </c>
      <c r="AP771" s="179" t="str">
        <f>IF(AN771="해당없음","해당없음",INDEX($W$5:$AL$5, MATCH("◎", $W771:AL771,0)))</f>
        <v>해당없음</v>
      </c>
      <c r="AQ771" s="16" t="str">
        <f t="shared" si="22"/>
        <v>0인</v>
      </c>
      <c r="AR771" s="1" t="s">
        <v>2</v>
      </c>
    </row>
    <row r="772" spans="1:44" ht="27.6" customHeight="1" x14ac:dyDescent="0.3">
      <c r="A772" s="33">
        <v>767</v>
      </c>
      <c r="B772" s="270">
        <v>406</v>
      </c>
      <c r="D772" s="451"/>
      <c r="E772" s="1183" t="s">
        <v>1051</v>
      </c>
      <c r="F772" s="1123" t="s">
        <v>297</v>
      </c>
      <c r="G772" s="1124" t="s">
        <v>1052</v>
      </c>
      <c r="H772" s="1228"/>
      <c r="I772" s="271" t="s">
        <v>26</v>
      </c>
      <c r="J772" s="385" t="s">
        <v>129</v>
      </c>
      <c r="K772" s="386">
        <v>11</v>
      </c>
      <c r="L772" s="273" t="s">
        <v>78</v>
      </c>
      <c r="M772" s="367"/>
      <c r="N772" s="387">
        <v>3.5</v>
      </c>
      <c r="O772" s="388">
        <v>0</v>
      </c>
      <c r="P772" s="388">
        <v>0</v>
      </c>
      <c r="Q772" s="388">
        <v>2.6666666666666665</v>
      </c>
      <c r="R772" s="311">
        <v>0</v>
      </c>
      <c r="S772" s="311">
        <v>2.6666666666666665</v>
      </c>
      <c r="T772" s="311">
        <v>2.9166666666666665</v>
      </c>
      <c r="U772" s="312">
        <v>4.2666666666666657</v>
      </c>
      <c r="V772" s="380"/>
      <c r="W772" s="313"/>
      <c r="X772" s="314"/>
      <c r="Y772" s="315"/>
      <c r="Z772" s="315"/>
      <c r="AA772" s="315"/>
      <c r="AB772" s="316"/>
      <c r="AC772" s="314"/>
      <c r="AD772" s="315"/>
      <c r="AE772" s="315"/>
      <c r="AF772" s="316"/>
      <c r="AG772" s="317"/>
      <c r="AH772" s="315"/>
      <c r="AI772" s="315"/>
      <c r="AJ772" s="316"/>
      <c r="AK772" s="314"/>
      <c r="AL772" s="315"/>
      <c r="AM772" s="318"/>
      <c r="AN772" s="649" t="s">
        <v>8116</v>
      </c>
      <c r="AO772" s="607" t="str">
        <f t="shared" si="23"/>
        <v>해당없음</v>
      </c>
      <c r="AP772" s="179" t="str">
        <f>IF(AN772="해당없음","해당없음",INDEX($W$5:$AL$5, MATCH("◎", $W772:AL772,0)))</f>
        <v>해당없음</v>
      </c>
      <c r="AQ772" s="16" t="str">
        <f t="shared" si="22"/>
        <v>0인</v>
      </c>
      <c r="AR772" s="1" t="s">
        <v>2</v>
      </c>
    </row>
    <row r="773" spans="1:44" ht="27.6" customHeight="1" x14ac:dyDescent="0.3">
      <c r="A773" s="33">
        <v>768</v>
      </c>
      <c r="B773" s="270">
        <v>407</v>
      </c>
      <c r="D773" s="451"/>
      <c r="E773" s="1173"/>
      <c r="F773" s="1111"/>
      <c r="G773" s="1125" t="s">
        <v>1053</v>
      </c>
      <c r="H773" s="1229"/>
      <c r="I773" s="230" t="s">
        <v>26</v>
      </c>
      <c r="J773" s="364" t="s">
        <v>221</v>
      </c>
      <c r="K773" s="365">
        <v>0.50384615384615383</v>
      </c>
      <c r="L773" s="366">
        <v>13.1</v>
      </c>
      <c r="M773" s="367"/>
      <c r="N773" s="368">
        <v>1.0833333333333333</v>
      </c>
      <c r="O773" s="369">
        <v>0</v>
      </c>
      <c r="P773" s="369">
        <v>0</v>
      </c>
      <c r="Q773" s="369">
        <v>2.083333333333333</v>
      </c>
      <c r="R773" s="286">
        <v>0</v>
      </c>
      <c r="S773" s="286">
        <v>2.083333333333333</v>
      </c>
      <c r="T773" s="286">
        <v>1.8333333333333335</v>
      </c>
      <c r="U773" s="287">
        <v>2.3166666666666664</v>
      </c>
      <c r="V773" s="380"/>
      <c r="W773" s="288"/>
      <c r="X773" s="289"/>
      <c r="Y773" s="290"/>
      <c r="Z773" s="290"/>
      <c r="AA773" s="290"/>
      <c r="AB773" s="291"/>
      <c r="AC773" s="289"/>
      <c r="AD773" s="290"/>
      <c r="AE773" s="290"/>
      <c r="AF773" s="291"/>
      <c r="AG773" s="292"/>
      <c r="AH773" s="290"/>
      <c r="AI773" s="290"/>
      <c r="AJ773" s="291"/>
      <c r="AK773" s="289"/>
      <c r="AL773" s="290"/>
      <c r="AM773" s="293"/>
      <c r="AN773" s="649" t="s">
        <v>8116</v>
      </c>
      <c r="AO773" s="607" t="str">
        <f t="shared" si="23"/>
        <v>해당없음</v>
      </c>
      <c r="AP773" s="179" t="str">
        <f>IF(AN773="해당없음","해당없음",INDEX($W$5:$AL$5, MATCH("◎", $W773:AL773,0)))</f>
        <v>해당없음</v>
      </c>
      <c r="AQ773" s="16" t="str">
        <f t="shared" si="22"/>
        <v>0인</v>
      </c>
      <c r="AR773" s="1" t="s">
        <v>2</v>
      </c>
    </row>
    <row r="774" spans="1:44" ht="27.6" customHeight="1" x14ac:dyDescent="0.3">
      <c r="A774" s="33">
        <v>769</v>
      </c>
      <c r="B774" s="270">
        <v>408</v>
      </c>
      <c r="D774" s="451"/>
      <c r="E774" s="1173"/>
      <c r="F774" s="1111" t="s">
        <v>1054</v>
      </c>
      <c r="G774" s="1125" t="s">
        <v>1055</v>
      </c>
      <c r="H774" s="1229"/>
      <c r="I774" s="230" t="s">
        <v>26</v>
      </c>
      <c r="J774" s="364" t="s">
        <v>221</v>
      </c>
      <c r="K774" s="365">
        <v>0.43846153846153851</v>
      </c>
      <c r="L774" s="366">
        <v>11.4</v>
      </c>
      <c r="M774" s="367"/>
      <c r="N774" s="368">
        <v>2</v>
      </c>
      <c r="O774" s="369">
        <v>0</v>
      </c>
      <c r="P774" s="369">
        <v>0</v>
      </c>
      <c r="Q774" s="369">
        <v>3.583333333333333</v>
      </c>
      <c r="R774" s="286">
        <v>0.16666666666666666</v>
      </c>
      <c r="S774" s="286">
        <v>3.75</v>
      </c>
      <c r="T774" s="286">
        <v>2.8333333333333335</v>
      </c>
      <c r="U774" s="287">
        <v>3.8166666666666664</v>
      </c>
      <c r="V774" s="380"/>
      <c r="W774" s="288"/>
      <c r="X774" s="289"/>
      <c r="Y774" s="290"/>
      <c r="Z774" s="290"/>
      <c r="AA774" s="290"/>
      <c r="AB774" s="291"/>
      <c r="AC774" s="289"/>
      <c r="AD774" s="290"/>
      <c r="AE774" s="290"/>
      <c r="AF774" s="291"/>
      <c r="AG774" s="292"/>
      <c r="AH774" s="290"/>
      <c r="AI774" s="290"/>
      <c r="AJ774" s="291"/>
      <c r="AK774" s="289"/>
      <c r="AL774" s="290"/>
      <c r="AM774" s="293"/>
      <c r="AN774" s="649" t="s">
        <v>8116</v>
      </c>
      <c r="AO774" s="607" t="str">
        <f t="shared" si="23"/>
        <v>해당없음</v>
      </c>
      <c r="AP774" s="179" t="str">
        <f>IF(AN774="해당없음","해당없음",INDEX($W$5:$AL$5, MATCH("◎", $W774:AL774,0)))</f>
        <v>해당없음</v>
      </c>
      <c r="AQ774" s="16" t="str">
        <f t="shared" ref="AQ774:AQ837" si="24">IF(COUNTIF(W774:AL774,"◎")=1,"1인",COUNTIF(W774:AL774,"◎")&amp;"인")</f>
        <v>0인</v>
      </c>
      <c r="AR774" s="1" t="s">
        <v>2</v>
      </c>
    </row>
    <row r="775" spans="1:44" ht="27.6" customHeight="1" x14ac:dyDescent="0.3">
      <c r="A775" s="33">
        <v>770</v>
      </c>
      <c r="B775" s="270">
        <v>409</v>
      </c>
      <c r="D775" s="451"/>
      <c r="E775" s="1173"/>
      <c r="F775" s="1111"/>
      <c r="G775" s="1125" t="s">
        <v>1056</v>
      </c>
      <c r="H775" s="1229"/>
      <c r="I775" s="230" t="s">
        <v>26</v>
      </c>
      <c r="J775" s="364" t="s">
        <v>221</v>
      </c>
      <c r="K775" s="365">
        <v>0.49871794871794867</v>
      </c>
      <c r="L775" s="366">
        <v>12.966666666666665</v>
      </c>
      <c r="M775" s="367"/>
      <c r="N775" s="368">
        <v>1.6666666666666667</v>
      </c>
      <c r="O775" s="369">
        <v>0</v>
      </c>
      <c r="P775" s="369">
        <v>0</v>
      </c>
      <c r="Q775" s="369">
        <v>3.4166666666666665</v>
      </c>
      <c r="R775" s="286">
        <v>0.16666666666666666</v>
      </c>
      <c r="S775" s="286">
        <v>3.583333333333333</v>
      </c>
      <c r="T775" s="286">
        <v>3.0833333333333335</v>
      </c>
      <c r="U775" s="287">
        <v>3.85</v>
      </c>
      <c r="V775" s="380"/>
      <c r="W775" s="288"/>
      <c r="X775" s="289"/>
      <c r="Y775" s="290"/>
      <c r="Z775" s="290"/>
      <c r="AA775" s="290"/>
      <c r="AB775" s="291"/>
      <c r="AC775" s="289"/>
      <c r="AD775" s="290"/>
      <c r="AE775" s="290"/>
      <c r="AF775" s="291"/>
      <c r="AG775" s="292"/>
      <c r="AH775" s="290"/>
      <c r="AI775" s="290"/>
      <c r="AJ775" s="291"/>
      <c r="AK775" s="289"/>
      <c r="AL775" s="290"/>
      <c r="AM775" s="293"/>
      <c r="AN775" s="649" t="s">
        <v>8116</v>
      </c>
      <c r="AO775" s="607" t="str">
        <f t="shared" ref="AO775:AO838" si="25">IF(AN775="해당없음","해당없음",_xlfn.TEXTJOIN(",",TRUE,AP775:AP775))</f>
        <v>해당없음</v>
      </c>
      <c r="AP775" s="179" t="str">
        <f>IF(AN775="해당없음","해당없음",INDEX($W$5:$AL$5, MATCH("◎", $W775:AL775,0)))</f>
        <v>해당없음</v>
      </c>
      <c r="AQ775" s="16" t="str">
        <f t="shared" si="24"/>
        <v>0인</v>
      </c>
      <c r="AR775" s="1" t="s">
        <v>2</v>
      </c>
    </row>
    <row r="776" spans="1:44" ht="27.6" customHeight="1" x14ac:dyDescent="0.3">
      <c r="A776" s="33">
        <v>771</v>
      </c>
      <c r="B776" s="270">
        <v>410</v>
      </c>
      <c r="D776" s="451"/>
      <c r="E776" s="1216"/>
      <c r="F776" s="1111" t="s">
        <v>1057</v>
      </c>
      <c r="G776" s="1125" t="s">
        <v>1058</v>
      </c>
      <c r="H776" s="1229"/>
      <c r="I776" s="230" t="s">
        <v>26</v>
      </c>
      <c r="J776" s="364" t="s">
        <v>361</v>
      </c>
      <c r="K776" s="365">
        <v>3.25</v>
      </c>
      <c r="L776" s="284" t="s">
        <v>78</v>
      </c>
      <c r="M776" s="367"/>
      <c r="N776" s="368">
        <v>2.5</v>
      </c>
      <c r="O776" s="369">
        <v>0.1111111111111111</v>
      </c>
      <c r="P776" s="369">
        <v>0.1111111111111111</v>
      </c>
      <c r="Q776" s="369">
        <v>3.2222222222222219</v>
      </c>
      <c r="R776" s="286">
        <v>0</v>
      </c>
      <c r="S776" s="286">
        <v>3.4444444444444442</v>
      </c>
      <c r="T776" s="286">
        <v>2.7777777777777772</v>
      </c>
      <c r="U776" s="287">
        <v>3.9111111111111105</v>
      </c>
      <c r="V776" s="380"/>
      <c r="W776" s="288"/>
      <c r="X776" s="289"/>
      <c r="Y776" s="290"/>
      <c r="Z776" s="290"/>
      <c r="AA776" s="290"/>
      <c r="AB776" s="291"/>
      <c r="AC776" s="289"/>
      <c r="AD776" s="290"/>
      <c r="AE776" s="290"/>
      <c r="AF776" s="291"/>
      <c r="AG776" s="292"/>
      <c r="AH776" s="290"/>
      <c r="AI776" s="290"/>
      <c r="AJ776" s="291"/>
      <c r="AK776" s="289"/>
      <c r="AL776" s="290"/>
      <c r="AM776" s="293"/>
      <c r="AN776" s="649" t="s">
        <v>8116</v>
      </c>
      <c r="AO776" s="607" t="str">
        <f t="shared" si="25"/>
        <v>해당없음</v>
      </c>
      <c r="AP776" s="179" t="str">
        <f>IF(AN776="해당없음","해당없음",INDEX($W$5:$AL$5, MATCH("◎", $W776:AL776,0)))</f>
        <v>해당없음</v>
      </c>
      <c r="AQ776" s="16" t="str">
        <f t="shared" si="24"/>
        <v>0인</v>
      </c>
      <c r="AR776" s="1" t="s">
        <v>2</v>
      </c>
    </row>
    <row r="777" spans="1:44" ht="27.6" customHeight="1" x14ac:dyDescent="0.3">
      <c r="A777" s="33">
        <v>772</v>
      </c>
      <c r="B777" s="270">
        <v>411</v>
      </c>
      <c r="D777" s="451"/>
      <c r="E777" s="1216"/>
      <c r="F777" s="1111"/>
      <c r="G777" s="1125" t="s">
        <v>1059</v>
      </c>
      <c r="H777" s="1229"/>
      <c r="I777" s="230" t="s">
        <v>26</v>
      </c>
      <c r="J777" s="364" t="s">
        <v>129</v>
      </c>
      <c r="K777" s="365">
        <v>5.083333333333333</v>
      </c>
      <c r="L777" s="284" t="s">
        <v>78</v>
      </c>
      <c r="M777" s="367"/>
      <c r="N777" s="368">
        <v>2.6666666666666665</v>
      </c>
      <c r="O777" s="369">
        <v>0</v>
      </c>
      <c r="P777" s="369">
        <v>5.5555555555555552E-2</v>
      </c>
      <c r="Q777" s="369">
        <v>3.3888888888888888</v>
      </c>
      <c r="R777" s="286">
        <v>0</v>
      </c>
      <c r="S777" s="286">
        <v>3.4444444444444442</v>
      </c>
      <c r="T777" s="286">
        <v>2.9444444444444442</v>
      </c>
      <c r="U777" s="287">
        <v>4.1111111111111107</v>
      </c>
      <c r="V777" s="380"/>
      <c r="W777" s="288"/>
      <c r="X777" s="289"/>
      <c r="Y777" s="290"/>
      <c r="Z777" s="290"/>
      <c r="AA777" s="290"/>
      <c r="AB777" s="291"/>
      <c r="AC777" s="289"/>
      <c r="AD777" s="290"/>
      <c r="AE777" s="290"/>
      <c r="AF777" s="291"/>
      <c r="AG777" s="292"/>
      <c r="AH777" s="290"/>
      <c r="AI777" s="290"/>
      <c r="AJ777" s="291"/>
      <c r="AK777" s="289"/>
      <c r="AL777" s="290"/>
      <c r="AM777" s="293"/>
      <c r="AN777" s="649" t="s">
        <v>8116</v>
      </c>
      <c r="AO777" s="607" t="str">
        <f t="shared" si="25"/>
        <v>해당없음</v>
      </c>
      <c r="AP777" s="179" t="str">
        <f>IF(AN777="해당없음","해당없음",INDEX($W$5:$AL$5, MATCH("◎", $W777:AL777,0)))</f>
        <v>해당없음</v>
      </c>
      <c r="AQ777" s="16" t="str">
        <f t="shared" si="24"/>
        <v>0인</v>
      </c>
      <c r="AR777" s="1" t="s">
        <v>2</v>
      </c>
    </row>
    <row r="778" spans="1:44" ht="27.6" customHeight="1" x14ac:dyDescent="0.3">
      <c r="A778" s="33">
        <v>773</v>
      </c>
      <c r="B778" s="270">
        <v>412</v>
      </c>
      <c r="D778" s="451"/>
      <c r="E778" s="1216"/>
      <c r="F778" s="1111"/>
      <c r="G778" s="1125" t="s">
        <v>1060</v>
      </c>
      <c r="H778" s="1229"/>
      <c r="I778" s="230" t="s">
        <v>26</v>
      </c>
      <c r="J778" s="364" t="s">
        <v>129</v>
      </c>
      <c r="K778" s="365">
        <v>2.5</v>
      </c>
      <c r="L778" s="284" t="s">
        <v>78</v>
      </c>
      <c r="M778" s="367"/>
      <c r="N778" s="368">
        <v>2.6</v>
      </c>
      <c r="O778" s="369">
        <v>0</v>
      </c>
      <c r="P778" s="369">
        <v>0</v>
      </c>
      <c r="Q778" s="369">
        <v>3.2</v>
      </c>
      <c r="R778" s="286">
        <v>0</v>
      </c>
      <c r="S778" s="286">
        <v>3.2</v>
      </c>
      <c r="T778" s="286">
        <v>2.8</v>
      </c>
      <c r="U778" s="287">
        <v>3.92</v>
      </c>
      <c r="V778" s="380"/>
      <c r="W778" s="288"/>
      <c r="X778" s="289"/>
      <c r="Y778" s="290"/>
      <c r="Z778" s="290"/>
      <c r="AA778" s="290"/>
      <c r="AB778" s="291"/>
      <c r="AC778" s="289"/>
      <c r="AD778" s="290"/>
      <c r="AE778" s="290"/>
      <c r="AF778" s="291"/>
      <c r="AG778" s="292"/>
      <c r="AH778" s="290"/>
      <c r="AI778" s="290"/>
      <c r="AJ778" s="291"/>
      <c r="AK778" s="289"/>
      <c r="AL778" s="290"/>
      <c r="AM778" s="293"/>
      <c r="AN778" s="649" t="s">
        <v>8116</v>
      </c>
      <c r="AO778" s="607" t="str">
        <f t="shared" si="25"/>
        <v>해당없음</v>
      </c>
      <c r="AP778" s="179" t="str">
        <f>IF(AN778="해당없음","해당없음",INDEX($W$5:$AL$5, MATCH("◎", $W778:AL778,0)))</f>
        <v>해당없음</v>
      </c>
      <c r="AQ778" s="16" t="str">
        <f t="shared" si="24"/>
        <v>0인</v>
      </c>
      <c r="AR778" s="1" t="s">
        <v>2</v>
      </c>
    </row>
    <row r="779" spans="1:44" ht="27.6" customHeight="1" x14ac:dyDescent="0.3">
      <c r="A779" s="33">
        <v>774</v>
      </c>
      <c r="B779" s="270">
        <v>413</v>
      </c>
      <c r="D779" s="451"/>
      <c r="E779" s="1216"/>
      <c r="F779" s="1111"/>
      <c r="G779" s="1125" t="s">
        <v>1061</v>
      </c>
      <c r="H779" s="1229"/>
      <c r="I779" s="230" t="s">
        <v>26</v>
      </c>
      <c r="J779" s="364" t="s">
        <v>129</v>
      </c>
      <c r="K779" s="365">
        <v>3.25</v>
      </c>
      <c r="L779" s="284" t="s">
        <v>78</v>
      </c>
      <c r="M779" s="367"/>
      <c r="N779" s="368">
        <v>3.5</v>
      </c>
      <c r="O779" s="369">
        <v>0</v>
      </c>
      <c r="P779" s="369">
        <v>8.3333333333333329E-2</v>
      </c>
      <c r="Q779" s="369">
        <v>3.583333333333333</v>
      </c>
      <c r="R779" s="286">
        <v>0</v>
      </c>
      <c r="S779" s="286">
        <v>3.6666666666666665</v>
      </c>
      <c r="T779" s="286">
        <v>3.6666666666666665</v>
      </c>
      <c r="U779" s="287">
        <v>5.0666666666666664</v>
      </c>
      <c r="V779" s="380"/>
      <c r="W779" s="288"/>
      <c r="X779" s="289"/>
      <c r="Y779" s="290"/>
      <c r="Z779" s="290"/>
      <c r="AA779" s="290"/>
      <c r="AB779" s="291"/>
      <c r="AC779" s="289"/>
      <c r="AD779" s="290"/>
      <c r="AE779" s="290"/>
      <c r="AF779" s="291"/>
      <c r="AG779" s="292"/>
      <c r="AH779" s="290"/>
      <c r="AI779" s="290"/>
      <c r="AJ779" s="291"/>
      <c r="AK779" s="289"/>
      <c r="AL779" s="290"/>
      <c r="AM779" s="293"/>
      <c r="AN779" s="649" t="s">
        <v>8116</v>
      </c>
      <c r="AO779" s="607" t="str">
        <f t="shared" si="25"/>
        <v>해당없음</v>
      </c>
      <c r="AP779" s="179" t="str">
        <f>IF(AN779="해당없음","해당없음",INDEX($W$5:$AL$5, MATCH("◎", $W779:AL779,0)))</f>
        <v>해당없음</v>
      </c>
      <c r="AQ779" s="16" t="str">
        <f t="shared" si="24"/>
        <v>0인</v>
      </c>
      <c r="AR779" s="1" t="s">
        <v>2</v>
      </c>
    </row>
    <row r="780" spans="1:44" ht="27.6" customHeight="1" x14ac:dyDescent="0.3">
      <c r="A780" s="33">
        <v>775</v>
      </c>
      <c r="B780" s="270">
        <v>414</v>
      </c>
      <c r="D780" s="451"/>
      <c r="E780" s="1216"/>
      <c r="F780" s="1111"/>
      <c r="G780" s="1125" t="s">
        <v>1062</v>
      </c>
      <c r="H780" s="1229"/>
      <c r="I780" s="230" t="s">
        <v>26</v>
      </c>
      <c r="J780" s="364" t="s">
        <v>129</v>
      </c>
      <c r="K780" s="365">
        <v>3.25</v>
      </c>
      <c r="L780" s="284" t="s">
        <v>78</v>
      </c>
      <c r="M780" s="367"/>
      <c r="N780" s="368">
        <v>3</v>
      </c>
      <c r="O780" s="369">
        <v>0</v>
      </c>
      <c r="P780" s="369">
        <v>8.3333333333333329E-2</v>
      </c>
      <c r="Q780" s="369">
        <v>3.583333333333333</v>
      </c>
      <c r="R780" s="286">
        <v>0</v>
      </c>
      <c r="S780" s="286">
        <v>3.6666666666666665</v>
      </c>
      <c r="T780" s="286">
        <v>2.9166666666666665</v>
      </c>
      <c r="U780" s="287">
        <v>4.2666666666666657</v>
      </c>
      <c r="V780" s="333"/>
      <c r="W780" s="288"/>
      <c r="X780" s="289"/>
      <c r="Y780" s="290"/>
      <c r="Z780" s="290"/>
      <c r="AA780" s="290"/>
      <c r="AB780" s="291"/>
      <c r="AC780" s="289"/>
      <c r="AD780" s="290"/>
      <c r="AE780" s="290"/>
      <c r="AF780" s="291"/>
      <c r="AG780" s="292"/>
      <c r="AH780" s="290"/>
      <c r="AI780" s="290"/>
      <c r="AJ780" s="291"/>
      <c r="AK780" s="289"/>
      <c r="AL780" s="290"/>
      <c r="AM780" s="293"/>
      <c r="AN780" s="649" t="s">
        <v>8116</v>
      </c>
      <c r="AO780" s="607" t="str">
        <f t="shared" si="25"/>
        <v>해당없음</v>
      </c>
      <c r="AP780" s="179" t="str">
        <f>IF(AN780="해당없음","해당없음",INDEX($W$5:$AL$5, MATCH("◎", $W780:AL780,0)))</f>
        <v>해당없음</v>
      </c>
      <c r="AQ780" s="16" t="str">
        <f t="shared" si="24"/>
        <v>0인</v>
      </c>
      <c r="AR780" s="1" t="s">
        <v>2</v>
      </c>
    </row>
    <row r="781" spans="1:44" ht="27.6" customHeight="1" x14ac:dyDescent="0.3">
      <c r="A781" s="33">
        <v>776</v>
      </c>
      <c r="B781" s="270">
        <v>415</v>
      </c>
      <c r="D781" s="451"/>
      <c r="E781" s="1216"/>
      <c r="F781" s="1111" t="s">
        <v>1063</v>
      </c>
      <c r="G781" s="1125" t="s">
        <v>1064</v>
      </c>
      <c r="H781" s="1229"/>
      <c r="I781" s="230" t="s">
        <v>26</v>
      </c>
      <c r="J781" s="364" t="s">
        <v>129</v>
      </c>
      <c r="K781" s="365">
        <v>1.5833333333333333</v>
      </c>
      <c r="L781" s="284" t="s">
        <v>78</v>
      </c>
      <c r="M781" s="367"/>
      <c r="N781" s="368">
        <v>2.7222222222222228</v>
      </c>
      <c r="O781" s="369">
        <v>0.1111111111111111</v>
      </c>
      <c r="P781" s="369">
        <v>5.5555555555555552E-2</v>
      </c>
      <c r="Q781" s="369">
        <v>3.2222222222222219</v>
      </c>
      <c r="R781" s="286">
        <v>0</v>
      </c>
      <c r="S781" s="286">
        <v>3.3888888888888888</v>
      </c>
      <c r="T781" s="286">
        <v>2.5</v>
      </c>
      <c r="U781" s="287">
        <v>3.7666666666666666</v>
      </c>
      <c r="V781" s="276"/>
      <c r="W781" s="288"/>
      <c r="X781" s="289"/>
      <c r="Y781" s="290"/>
      <c r="Z781" s="290"/>
      <c r="AA781" s="290"/>
      <c r="AB781" s="291"/>
      <c r="AC781" s="289"/>
      <c r="AD781" s="290"/>
      <c r="AE781" s="290"/>
      <c r="AF781" s="291"/>
      <c r="AG781" s="292"/>
      <c r="AH781" s="290"/>
      <c r="AI781" s="290"/>
      <c r="AJ781" s="291"/>
      <c r="AK781" s="289"/>
      <c r="AL781" s="290"/>
      <c r="AM781" s="293"/>
      <c r="AN781" s="649" t="s">
        <v>8116</v>
      </c>
      <c r="AO781" s="607" t="str">
        <f t="shared" si="25"/>
        <v>해당없음</v>
      </c>
      <c r="AP781" s="179" t="str">
        <f>IF(AN781="해당없음","해당없음",INDEX($W$5:$AL$5, MATCH("◎", $W781:AL781,0)))</f>
        <v>해당없음</v>
      </c>
      <c r="AQ781" s="16" t="str">
        <f t="shared" si="24"/>
        <v>0인</v>
      </c>
      <c r="AR781" s="1" t="s">
        <v>2</v>
      </c>
    </row>
    <row r="782" spans="1:44" ht="27.6" customHeight="1" x14ac:dyDescent="0.3">
      <c r="A782" s="33">
        <v>777</v>
      </c>
      <c r="B782" s="270">
        <v>416</v>
      </c>
      <c r="D782" s="451"/>
      <c r="E782" s="1216"/>
      <c r="F782" s="1111"/>
      <c r="G782" s="1125" t="s">
        <v>1065</v>
      </c>
      <c r="H782" s="1229"/>
      <c r="I782" s="230" t="s">
        <v>26</v>
      </c>
      <c r="J782" s="364" t="s">
        <v>361</v>
      </c>
      <c r="K782" s="365">
        <v>1.5833333333333333</v>
      </c>
      <c r="L782" s="284" t="s">
        <v>78</v>
      </c>
      <c r="M782" s="367"/>
      <c r="N782" s="368">
        <v>2.7222222222222228</v>
      </c>
      <c r="O782" s="369">
        <v>0.1111111111111111</v>
      </c>
      <c r="P782" s="369">
        <v>5.5555555555555552E-2</v>
      </c>
      <c r="Q782" s="369">
        <v>3.2222222222222219</v>
      </c>
      <c r="R782" s="286">
        <v>0</v>
      </c>
      <c r="S782" s="286">
        <v>3.3888888888888888</v>
      </c>
      <c r="T782" s="286">
        <v>2.3333333333333335</v>
      </c>
      <c r="U782" s="287">
        <v>3.6333333333333337</v>
      </c>
      <c r="V782" s="276"/>
      <c r="W782" s="288"/>
      <c r="X782" s="289"/>
      <c r="Y782" s="290"/>
      <c r="Z782" s="290"/>
      <c r="AA782" s="290"/>
      <c r="AB782" s="291"/>
      <c r="AC782" s="289"/>
      <c r="AD782" s="290"/>
      <c r="AE782" s="290"/>
      <c r="AF782" s="291"/>
      <c r="AG782" s="292"/>
      <c r="AH782" s="290"/>
      <c r="AI782" s="290"/>
      <c r="AJ782" s="291"/>
      <c r="AK782" s="289"/>
      <c r="AL782" s="290"/>
      <c r="AM782" s="293"/>
      <c r="AN782" s="649" t="s">
        <v>8116</v>
      </c>
      <c r="AO782" s="607" t="str">
        <f t="shared" si="25"/>
        <v>해당없음</v>
      </c>
      <c r="AP782" s="179" t="str">
        <f>IF(AN782="해당없음","해당없음",INDEX($W$5:$AL$5, MATCH("◎", $W782:AL782,0)))</f>
        <v>해당없음</v>
      </c>
      <c r="AQ782" s="16" t="str">
        <f t="shared" si="24"/>
        <v>0인</v>
      </c>
      <c r="AR782" s="1" t="s">
        <v>2</v>
      </c>
    </row>
    <row r="783" spans="1:44" ht="27.6" customHeight="1" x14ac:dyDescent="0.3">
      <c r="A783" s="33">
        <v>778</v>
      </c>
      <c r="B783" s="270">
        <v>417</v>
      </c>
      <c r="D783" s="451"/>
      <c r="E783" s="1216"/>
      <c r="F783" s="1111"/>
      <c r="G783" s="1125" t="s">
        <v>1066</v>
      </c>
      <c r="H783" s="1229"/>
      <c r="I783" s="230" t="s">
        <v>26</v>
      </c>
      <c r="J783" s="230" t="s">
        <v>129</v>
      </c>
      <c r="K783" s="283">
        <v>3.5</v>
      </c>
      <c r="L783" s="284" t="s">
        <v>78</v>
      </c>
      <c r="M783" s="274"/>
      <c r="N783" s="285">
        <v>2.4222222222222225</v>
      </c>
      <c r="O783" s="286">
        <v>0.1111111111111111</v>
      </c>
      <c r="P783" s="286">
        <v>5.5555555555555552E-2</v>
      </c>
      <c r="Q783" s="286">
        <v>3.1111111111111107</v>
      </c>
      <c r="R783" s="286">
        <v>0</v>
      </c>
      <c r="S783" s="286">
        <v>3.2777777777777772</v>
      </c>
      <c r="T783" s="286">
        <v>2.5555555555555558</v>
      </c>
      <c r="U783" s="287">
        <v>3.6688888888888891</v>
      </c>
      <c r="V783" s="276"/>
      <c r="W783" s="288"/>
      <c r="X783" s="289"/>
      <c r="Y783" s="290"/>
      <c r="Z783" s="290"/>
      <c r="AA783" s="290"/>
      <c r="AB783" s="291"/>
      <c r="AC783" s="289"/>
      <c r="AD783" s="290"/>
      <c r="AE783" s="290"/>
      <c r="AF783" s="291"/>
      <c r="AG783" s="292"/>
      <c r="AH783" s="290"/>
      <c r="AI783" s="290"/>
      <c r="AJ783" s="291"/>
      <c r="AK783" s="289"/>
      <c r="AL783" s="326"/>
      <c r="AM783" s="389"/>
      <c r="AN783" s="649" t="s">
        <v>8116</v>
      </c>
      <c r="AO783" s="607" t="str">
        <f t="shared" si="25"/>
        <v>해당없음</v>
      </c>
      <c r="AP783" s="179" t="str">
        <f>IF(AN783="해당없음","해당없음",INDEX($W$5:$AL$5, MATCH("◎", $W783:AL783,0)))</f>
        <v>해당없음</v>
      </c>
      <c r="AQ783" s="16" t="str">
        <f t="shared" si="24"/>
        <v>0인</v>
      </c>
      <c r="AR783" s="1" t="s">
        <v>2</v>
      </c>
    </row>
    <row r="784" spans="1:44" ht="27.6" customHeight="1" x14ac:dyDescent="0.3">
      <c r="A784" s="33">
        <v>779</v>
      </c>
      <c r="B784" s="270">
        <v>418</v>
      </c>
      <c r="D784" s="451"/>
      <c r="E784" s="1214"/>
      <c r="F784" s="1157"/>
      <c r="G784" s="1220" t="s">
        <v>1067</v>
      </c>
      <c r="H784" s="1221"/>
      <c r="I784" s="296" t="s">
        <v>26</v>
      </c>
      <c r="J784" s="296" t="s">
        <v>655</v>
      </c>
      <c r="K784" s="297">
        <v>1.2222222222222223</v>
      </c>
      <c r="L784" s="298">
        <v>13.75</v>
      </c>
      <c r="M784" s="274"/>
      <c r="N784" s="299">
        <v>2.166666666666667</v>
      </c>
      <c r="O784" s="300">
        <v>0</v>
      </c>
      <c r="P784" s="300">
        <v>8.3333333333333329E-2</v>
      </c>
      <c r="Q784" s="300">
        <v>3.833333333333333</v>
      </c>
      <c r="R784" s="300">
        <v>0</v>
      </c>
      <c r="S784" s="300">
        <v>3.9166666666666665</v>
      </c>
      <c r="T784" s="300">
        <v>2.5</v>
      </c>
      <c r="U784" s="301">
        <v>3.6500000000000004</v>
      </c>
      <c r="V784" s="276"/>
      <c r="W784" s="302"/>
      <c r="X784" s="303"/>
      <c r="Y784" s="304"/>
      <c r="Z784" s="304"/>
      <c r="AA784" s="304"/>
      <c r="AB784" s="305"/>
      <c r="AC784" s="303"/>
      <c r="AD784" s="304"/>
      <c r="AE784" s="304"/>
      <c r="AF784" s="305"/>
      <c r="AG784" s="306"/>
      <c r="AH784" s="304"/>
      <c r="AI784" s="304"/>
      <c r="AJ784" s="305"/>
      <c r="AK784" s="303"/>
      <c r="AL784" s="370"/>
      <c r="AM784" s="375"/>
      <c r="AN784" s="649" t="s">
        <v>8116</v>
      </c>
      <c r="AO784" s="607" t="str">
        <f t="shared" si="25"/>
        <v>해당없음</v>
      </c>
      <c r="AP784" s="179" t="str">
        <f>IF(AN784="해당없음","해당없음",INDEX($W$5:$AL$5, MATCH("◎", $W784:AL784,0)))</f>
        <v>해당없음</v>
      </c>
      <c r="AQ784" s="16" t="str">
        <f t="shared" si="24"/>
        <v>0인</v>
      </c>
      <c r="AR784" s="1" t="s">
        <v>2</v>
      </c>
    </row>
    <row r="785" spans="1:44" ht="27.6" customHeight="1" x14ac:dyDescent="0.3">
      <c r="A785" s="33">
        <v>780</v>
      </c>
      <c r="B785" s="270">
        <v>419</v>
      </c>
      <c r="D785" s="451"/>
      <c r="E785" s="1210" t="s">
        <v>1068</v>
      </c>
      <c r="F785" s="1123" t="s">
        <v>1069</v>
      </c>
      <c r="G785" s="1124" t="s">
        <v>1070</v>
      </c>
      <c r="H785" s="1228"/>
      <c r="I785" s="271" t="s">
        <v>56</v>
      </c>
      <c r="J785" s="271" t="s">
        <v>183</v>
      </c>
      <c r="K785" s="308" t="s">
        <v>78</v>
      </c>
      <c r="L785" s="309">
        <v>2.2833333333333332</v>
      </c>
      <c r="M785" s="274"/>
      <c r="N785" s="310">
        <v>2.9714285714285715</v>
      </c>
      <c r="O785" s="311">
        <v>0</v>
      </c>
      <c r="P785" s="311">
        <v>0</v>
      </c>
      <c r="Q785" s="311">
        <v>0</v>
      </c>
      <c r="R785" s="311">
        <v>0.42857142857142855</v>
      </c>
      <c r="S785" s="311">
        <v>0.42857142857142855</v>
      </c>
      <c r="T785" s="311">
        <v>2.7142857142857144</v>
      </c>
      <c r="U785" s="312">
        <v>3.4457142857142857</v>
      </c>
      <c r="V785" s="276"/>
      <c r="W785" s="313"/>
      <c r="X785" s="314"/>
      <c r="Y785" s="315"/>
      <c r="Z785" s="315"/>
      <c r="AA785" s="315"/>
      <c r="AB785" s="316"/>
      <c r="AC785" s="314"/>
      <c r="AD785" s="315"/>
      <c r="AE785" s="315"/>
      <c r="AF785" s="316"/>
      <c r="AG785" s="317"/>
      <c r="AH785" s="315"/>
      <c r="AI785" s="315"/>
      <c r="AJ785" s="316"/>
      <c r="AK785" s="314"/>
      <c r="AL785" s="390"/>
      <c r="AM785" s="391"/>
      <c r="AN785" s="649" t="s">
        <v>8116</v>
      </c>
      <c r="AO785" s="607" t="str">
        <f t="shared" si="25"/>
        <v>해당없음</v>
      </c>
      <c r="AP785" s="179" t="str">
        <f>IF(AN785="해당없음","해당없음",INDEX($W$5:$AL$5, MATCH("◎", $W785:AL785,0)))</f>
        <v>해당없음</v>
      </c>
      <c r="AQ785" s="16" t="str">
        <f t="shared" si="24"/>
        <v>0인</v>
      </c>
      <c r="AR785" s="1" t="s">
        <v>2</v>
      </c>
    </row>
    <row r="786" spans="1:44" ht="27.6" customHeight="1" x14ac:dyDescent="0.3">
      <c r="A786" s="33">
        <v>781</v>
      </c>
      <c r="B786" s="270">
        <v>420</v>
      </c>
      <c r="D786" s="451"/>
      <c r="E786" s="1211"/>
      <c r="F786" s="1111"/>
      <c r="G786" s="1125" t="s">
        <v>1071</v>
      </c>
      <c r="H786" s="1229"/>
      <c r="I786" s="230" t="s">
        <v>56</v>
      </c>
      <c r="J786" s="230" t="s">
        <v>183</v>
      </c>
      <c r="K786" s="294" t="s">
        <v>78</v>
      </c>
      <c r="L786" s="295">
        <v>5.3333333333333339</v>
      </c>
      <c r="M786" s="274"/>
      <c r="N786" s="285">
        <v>3.2571428571428571</v>
      </c>
      <c r="O786" s="286">
        <v>1</v>
      </c>
      <c r="P786" s="286">
        <v>1</v>
      </c>
      <c r="Q786" s="286">
        <v>0</v>
      </c>
      <c r="R786" s="286">
        <v>0</v>
      </c>
      <c r="S786" s="286">
        <v>2</v>
      </c>
      <c r="T786" s="286">
        <v>4.7142857142857144</v>
      </c>
      <c r="U786" s="287">
        <v>5.4742857142857142</v>
      </c>
      <c r="V786" s="276"/>
      <c r="W786" s="288"/>
      <c r="X786" s="289"/>
      <c r="Y786" s="290"/>
      <c r="Z786" s="290"/>
      <c r="AA786" s="290"/>
      <c r="AB786" s="291"/>
      <c r="AC786" s="289"/>
      <c r="AD786" s="290"/>
      <c r="AE786" s="290"/>
      <c r="AF786" s="291"/>
      <c r="AG786" s="292"/>
      <c r="AH786" s="290"/>
      <c r="AI786" s="290"/>
      <c r="AJ786" s="291"/>
      <c r="AK786" s="289"/>
      <c r="AL786" s="290"/>
      <c r="AM786" s="293"/>
      <c r="AN786" s="649" t="s">
        <v>8116</v>
      </c>
      <c r="AO786" s="607" t="str">
        <f t="shared" si="25"/>
        <v>해당없음</v>
      </c>
      <c r="AP786" s="179" t="str">
        <f>IF(AN786="해당없음","해당없음",INDEX($W$5:$AL$5, MATCH("◎", $W786:AL786,0)))</f>
        <v>해당없음</v>
      </c>
      <c r="AQ786" s="16" t="str">
        <f t="shared" si="24"/>
        <v>0인</v>
      </c>
      <c r="AR786" s="1" t="s">
        <v>2</v>
      </c>
    </row>
    <row r="787" spans="1:44" ht="27.6" customHeight="1" x14ac:dyDescent="0.3">
      <c r="A787" s="33">
        <v>782</v>
      </c>
      <c r="B787" s="334">
        <v>421</v>
      </c>
      <c r="D787" s="451"/>
      <c r="E787" s="1211"/>
      <c r="F787" s="1111"/>
      <c r="G787" s="1125" t="s">
        <v>1072</v>
      </c>
      <c r="H787" s="1229"/>
      <c r="I787" s="230" t="s">
        <v>122</v>
      </c>
      <c r="J787" s="230" t="s">
        <v>183</v>
      </c>
      <c r="K787" s="294" t="s">
        <v>78</v>
      </c>
      <c r="L787" s="295">
        <v>3.5</v>
      </c>
      <c r="M787" s="274"/>
      <c r="N787" s="285">
        <v>2.5062500000000001</v>
      </c>
      <c r="O787" s="286">
        <v>0.25</v>
      </c>
      <c r="P787" s="286">
        <v>0.46875</v>
      </c>
      <c r="Q787" s="286">
        <v>0.15625</v>
      </c>
      <c r="R787" s="286">
        <v>3.125E-2</v>
      </c>
      <c r="S787" s="286">
        <v>0.90625</v>
      </c>
      <c r="T787" s="286">
        <v>4.5625</v>
      </c>
      <c r="U787" s="287">
        <v>4.8337500000000002</v>
      </c>
      <c r="V787" s="276"/>
      <c r="W787" s="288"/>
      <c r="X787" s="289"/>
      <c r="Y787" s="290"/>
      <c r="Z787" s="290"/>
      <c r="AA787" s="290"/>
      <c r="AB787" s="291"/>
      <c r="AC787" s="289"/>
      <c r="AD787" s="290"/>
      <c r="AE787" s="290"/>
      <c r="AF787" s="291"/>
      <c r="AG787" s="292"/>
      <c r="AH787" s="290"/>
      <c r="AI787" s="290"/>
      <c r="AJ787" s="291"/>
      <c r="AK787" s="289"/>
      <c r="AL787" s="290"/>
      <c r="AM787" s="293"/>
      <c r="AN787" s="649" t="s">
        <v>8116</v>
      </c>
      <c r="AO787" s="607" t="str">
        <f t="shared" si="25"/>
        <v>해당없음</v>
      </c>
      <c r="AP787" s="179" t="str">
        <f>IF(AN787="해당없음","해당없음",INDEX($W$5:$AL$5, MATCH("◎", $W787:AL787,0)))</f>
        <v>해당없음</v>
      </c>
      <c r="AQ787" s="16" t="str">
        <f t="shared" si="24"/>
        <v>0인</v>
      </c>
      <c r="AR787" s="1" t="s">
        <v>2</v>
      </c>
    </row>
    <row r="788" spans="1:44" ht="27.6" customHeight="1" x14ac:dyDescent="0.3">
      <c r="A788" s="33">
        <v>783</v>
      </c>
      <c r="B788" s="334" t="s">
        <v>1073</v>
      </c>
      <c r="D788" s="451"/>
      <c r="E788" s="1211"/>
      <c r="F788" s="1111" t="s">
        <v>1074</v>
      </c>
      <c r="G788" s="1125" t="s">
        <v>1075</v>
      </c>
      <c r="H788" s="1229"/>
      <c r="I788" s="230" t="s">
        <v>63</v>
      </c>
      <c r="J788" s="230"/>
      <c r="K788" s="294"/>
      <c r="L788" s="295"/>
      <c r="M788" s="274"/>
      <c r="N788" s="331"/>
      <c r="O788" s="332"/>
      <c r="P788" s="332"/>
      <c r="Q788" s="332"/>
      <c r="R788" s="332"/>
      <c r="S788" s="332"/>
      <c r="T788" s="332"/>
      <c r="U788" s="287"/>
      <c r="V788" s="276"/>
      <c r="W788" s="288"/>
      <c r="X788" s="289"/>
      <c r="Y788" s="290"/>
      <c r="Z788" s="290"/>
      <c r="AA788" s="290"/>
      <c r="AB788" s="291"/>
      <c r="AC788" s="289"/>
      <c r="AD788" s="290"/>
      <c r="AE788" s="290"/>
      <c r="AF788" s="291"/>
      <c r="AG788" s="292"/>
      <c r="AH788" s="290"/>
      <c r="AI788" s="290"/>
      <c r="AJ788" s="291"/>
      <c r="AK788" s="290"/>
      <c r="AL788" s="290"/>
      <c r="AM788" s="293"/>
      <c r="AN788" s="649" t="s">
        <v>8116</v>
      </c>
      <c r="AO788" s="607" t="str">
        <f t="shared" si="25"/>
        <v>해당없음</v>
      </c>
      <c r="AP788" s="179" t="str">
        <f>IF(AN788="해당없음","해당없음",INDEX($W$5:$AL$5, MATCH("◎", $W788:AL788,0)))</f>
        <v>해당없음</v>
      </c>
      <c r="AQ788" s="16" t="str">
        <f t="shared" si="24"/>
        <v>0인</v>
      </c>
      <c r="AR788" s="1" t="s">
        <v>2</v>
      </c>
    </row>
    <row r="789" spans="1:44" ht="27.6" customHeight="1" x14ac:dyDescent="0.3">
      <c r="A789" s="33">
        <v>784</v>
      </c>
      <c r="B789" s="334" t="s">
        <v>1076</v>
      </c>
      <c r="D789" s="451"/>
      <c r="E789" s="1211"/>
      <c r="F789" s="1111"/>
      <c r="G789" s="1125" t="s">
        <v>1077</v>
      </c>
      <c r="H789" s="1229"/>
      <c r="I789" s="230" t="s">
        <v>63</v>
      </c>
      <c r="J789" s="230"/>
      <c r="K789" s="294"/>
      <c r="L789" s="295"/>
      <c r="M789" s="274"/>
      <c r="N789" s="331"/>
      <c r="O789" s="332"/>
      <c r="P789" s="332"/>
      <c r="Q789" s="332"/>
      <c r="R789" s="332"/>
      <c r="S789" s="332"/>
      <c r="T789" s="332"/>
      <c r="U789" s="287"/>
      <c r="V789" s="276"/>
      <c r="W789" s="288"/>
      <c r="X789" s="289"/>
      <c r="Y789" s="290"/>
      <c r="Z789" s="290"/>
      <c r="AA789" s="290"/>
      <c r="AB789" s="291"/>
      <c r="AC789" s="289"/>
      <c r="AD789" s="290"/>
      <c r="AE789" s="290"/>
      <c r="AF789" s="291"/>
      <c r="AG789" s="292"/>
      <c r="AH789" s="290"/>
      <c r="AI789" s="290"/>
      <c r="AJ789" s="291"/>
      <c r="AK789" s="289"/>
      <c r="AL789" s="290"/>
      <c r="AM789" s="293"/>
      <c r="AN789" s="649" t="s">
        <v>8116</v>
      </c>
      <c r="AO789" s="607" t="str">
        <f t="shared" si="25"/>
        <v>해당없음</v>
      </c>
      <c r="AP789" s="179" t="str">
        <f>IF(AN789="해당없음","해당없음",INDEX($W$5:$AL$5, MATCH("◎", $W789:AL789,0)))</f>
        <v>해당없음</v>
      </c>
      <c r="AQ789" s="16" t="str">
        <f t="shared" si="24"/>
        <v>0인</v>
      </c>
      <c r="AR789" s="1" t="s">
        <v>2</v>
      </c>
    </row>
    <row r="790" spans="1:44" ht="27.6" customHeight="1" x14ac:dyDescent="0.3">
      <c r="A790" s="33">
        <v>785</v>
      </c>
      <c r="B790" s="334" t="s">
        <v>1078</v>
      </c>
      <c r="D790" s="451"/>
      <c r="E790" s="1211"/>
      <c r="F790" s="1111"/>
      <c r="G790" s="1125" t="s">
        <v>1079</v>
      </c>
      <c r="H790" s="1229"/>
      <c r="I790" s="230" t="s">
        <v>63</v>
      </c>
      <c r="J790" s="230"/>
      <c r="K790" s="283"/>
      <c r="L790" s="284"/>
      <c r="M790" s="274"/>
      <c r="N790" s="331"/>
      <c r="O790" s="332"/>
      <c r="P790" s="332"/>
      <c r="Q790" s="332"/>
      <c r="R790" s="332"/>
      <c r="S790" s="332"/>
      <c r="T790" s="332"/>
      <c r="U790" s="287"/>
      <c r="V790" s="276"/>
      <c r="W790" s="288"/>
      <c r="X790" s="289"/>
      <c r="Y790" s="290"/>
      <c r="Z790" s="290"/>
      <c r="AA790" s="290"/>
      <c r="AB790" s="291"/>
      <c r="AC790" s="289"/>
      <c r="AD790" s="290"/>
      <c r="AE790" s="290"/>
      <c r="AF790" s="291"/>
      <c r="AG790" s="292"/>
      <c r="AH790" s="290"/>
      <c r="AI790" s="290"/>
      <c r="AJ790" s="291"/>
      <c r="AK790" s="290"/>
      <c r="AL790" s="290"/>
      <c r="AM790" s="293"/>
      <c r="AN790" s="649" t="s">
        <v>8116</v>
      </c>
      <c r="AO790" s="607" t="str">
        <f t="shared" si="25"/>
        <v>해당없음</v>
      </c>
      <c r="AP790" s="179" t="str">
        <f>IF(AN790="해당없음","해당없음",INDEX($W$5:$AL$5, MATCH("◎", $W790:AL790,0)))</f>
        <v>해당없음</v>
      </c>
      <c r="AQ790" s="16" t="str">
        <f t="shared" si="24"/>
        <v>0인</v>
      </c>
      <c r="AR790" s="1" t="s">
        <v>2</v>
      </c>
    </row>
    <row r="791" spans="1:44" ht="27.6" customHeight="1" x14ac:dyDescent="0.3">
      <c r="A791" s="33">
        <v>786</v>
      </c>
      <c r="B791" s="334">
        <v>422</v>
      </c>
      <c r="D791" s="451"/>
      <c r="E791" s="1211"/>
      <c r="F791" s="1111" t="s">
        <v>1080</v>
      </c>
      <c r="G791" s="1125" t="s">
        <v>1081</v>
      </c>
      <c r="H791" s="1229"/>
      <c r="I791" s="230" t="s">
        <v>122</v>
      </c>
      <c r="J791" s="230" t="s">
        <v>183</v>
      </c>
      <c r="K791" s="294" t="s">
        <v>78</v>
      </c>
      <c r="L791" s="295">
        <v>8.3361111111111104</v>
      </c>
      <c r="M791" s="274"/>
      <c r="N791" s="285">
        <v>2.4437500000000001</v>
      </c>
      <c r="O791" s="286">
        <v>2.3125</v>
      </c>
      <c r="P791" s="286">
        <v>2.25</v>
      </c>
      <c r="Q791" s="286">
        <v>0.15625</v>
      </c>
      <c r="R791" s="286">
        <v>3.125E-2</v>
      </c>
      <c r="S791" s="286">
        <v>4.75</v>
      </c>
      <c r="T791" s="286">
        <v>3.84375</v>
      </c>
      <c r="U791" s="287">
        <v>5.0025000000000004</v>
      </c>
      <c r="V791" s="276"/>
      <c r="W791" s="288"/>
      <c r="X791" s="289"/>
      <c r="Y791" s="290"/>
      <c r="Z791" s="290"/>
      <c r="AA791" s="290"/>
      <c r="AB791" s="291"/>
      <c r="AC791" s="289"/>
      <c r="AD791" s="290"/>
      <c r="AE791" s="290"/>
      <c r="AF791" s="291"/>
      <c r="AG791" s="292"/>
      <c r="AH791" s="290"/>
      <c r="AI791" s="290"/>
      <c r="AJ791" s="291"/>
      <c r="AK791" s="290"/>
      <c r="AL791" s="290"/>
      <c r="AM791" s="293"/>
      <c r="AN791" s="649" t="s">
        <v>8116</v>
      </c>
      <c r="AO791" s="607" t="str">
        <f t="shared" si="25"/>
        <v>해당없음</v>
      </c>
      <c r="AP791" s="179" t="str">
        <f>IF(AN791="해당없음","해당없음",INDEX($W$5:$AL$5, MATCH("◎", $W791:AL791,0)))</f>
        <v>해당없음</v>
      </c>
      <c r="AQ791" s="16" t="str">
        <f t="shared" si="24"/>
        <v>0인</v>
      </c>
      <c r="AR791" s="1" t="s">
        <v>2</v>
      </c>
    </row>
    <row r="792" spans="1:44" ht="27.6" customHeight="1" x14ac:dyDescent="0.3">
      <c r="A792" s="33">
        <v>787</v>
      </c>
      <c r="B792" s="334">
        <v>423</v>
      </c>
      <c r="D792" s="451"/>
      <c r="E792" s="1211"/>
      <c r="F792" s="1111"/>
      <c r="G792" s="1125" t="s">
        <v>1082</v>
      </c>
      <c r="H792" s="1229"/>
      <c r="I792" s="230" t="s">
        <v>63</v>
      </c>
      <c r="J792" s="230" t="s">
        <v>129</v>
      </c>
      <c r="K792" s="283">
        <v>2.8571428571428572</v>
      </c>
      <c r="L792" s="284" t="s">
        <v>78</v>
      </c>
      <c r="M792" s="274"/>
      <c r="N792" s="285">
        <v>2.1625000000000001</v>
      </c>
      <c r="O792" s="286">
        <v>2.75</v>
      </c>
      <c r="P792" s="286">
        <v>2.2916666666666665</v>
      </c>
      <c r="Q792" s="286">
        <v>0.25</v>
      </c>
      <c r="R792" s="286">
        <v>0.125</v>
      </c>
      <c r="S792" s="286">
        <v>5.4166666666666661</v>
      </c>
      <c r="T792" s="286">
        <v>3.458333333333333</v>
      </c>
      <c r="U792" s="287">
        <v>4.7149999999999999</v>
      </c>
      <c r="V792" s="276"/>
      <c r="W792" s="288"/>
      <c r="X792" s="289"/>
      <c r="Y792" s="290"/>
      <c r="Z792" s="290"/>
      <c r="AA792" s="290"/>
      <c r="AB792" s="291"/>
      <c r="AC792" s="289"/>
      <c r="AD792" s="290"/>
      <c r="AE792" s="290"/>
      <c r="AF792" s="291"/>
      <c r="AG792" s="292"/>
      <c r="AH792" s="290"/>
      <c r="AI792" s="290"/>
      <c r="AJ792" s="291"/>
      <c r="AK792" s="290"/>
      <c r="AL792" s="290"/>
      <c r="AM792" s="293"/>
      <c r="AN792" s="649" t="s">
        <v>8116</v>
      </c>
      <c r="AO792" s="607" t="str">
        <f t="shared" si="25"/>
        <v>해당없음</v>
      </c>
      <c r="AP792" s="179" t="str">
        <f>IF(AN792="해당없음","해당없음",INDEX($W$5:$AL$5, MATCH("◎", $W792:AL792,0)))</f>
        <v>해당없음</v>
      </c>
      <c r="AQ792" s="16" t="str">
        <f t="shared" si="24"/>
        <v>0인</v>
      </c>
      <c r="AR792" s="1" t="s">
        <v>2</v>
      </c>
    </row>
    <row r="793" spans="1:44" ht="27.6" customHeight="1" x14ac:dyDescent="0.3">
      <c r="A793" s="33">
        <v>788</v>
      </c>
      <c r="B793" s="334">
        <v>424</v>
      </c>
      <c r="D793" s="451"/>
      <c r="E793" s="1211"/>
      <c r="F793" s="1111" t="s">
        <v>1083</v>
      </c>
      <c r="G793" s="1125" t="s">
        <v>1084</v>
      </c>
      <c r="H793" s="720" t="s">
        <v>1085</v>
      </c>
      <c r="I793" s="230" t="s">
        <v>71</v>
      </c>
      <c r="J793" s="230" t="s">
        <v>259</v>
      </c>
      <c r="K793" s="283">
        <v>0.86772486772486779</v>
      </c>
      <c r="L793" s="295">
        <v>3.9047619047619051</v>
      </c>
      <c r="M793" s="274"/>
      <c r="N793" s="285">
        <v>2.4125000000000001</v>
      </c>
      <c r="O793" s="286">
        <v>1.3125</v>
      </c>
      <c r="P793" s="286">
        <v>1.6875</v>
      </c>
      <c r="Q793" s="286">
        <v>0.53125</v>
      </c>
      <c r="R793" s="286">
        <v>0.53125</v>
      </c>
      <c r="S793" s="286">
        <v>4.0625</v>
      </c>
      <c r="T793" s="286">
        <v>4.21875</v>
      </c>
      <c r="U793" s="287">
        <v>5.1524999999999999</v>
      </c>
      <c r="V793" s="276"/>
      <c r="W793" s="288"/>
      <c r="X793" s="289"/>
      <c r="Y793" s="290"/>
      <c r="Z793" s="290"/>
      <c r="AA793" s="290"/>
      <c r="AB793" s="291"/>
      <c r="AC793" s="289"/>
      <c r="AD793" s="290"/>
      <c r="AE793" s="290"/>
      <c r="AF793" s="291"/>
      <c r="AG793" s="292"/>
      <c r="AH793" s="290"/>
      <c r="AI793" s="290"/>
      <c r="AJ793" s="291"/>
      <c r="AK793" s="289"/>
      <c r="AL793" s="290"/>
      <c r="AM793" s="293"/>
      <c r="AN793" s="649" t="s">
        <v>8116</v>
      </c>
      <c r="AO793" s="607" t="str">
        <f t="shared" si="25"/>
        <v>해당없음</v>
      </c>
      <c r="AP793" s="179" t="str">
        <f>IF(AN793="해당없음","해당없음",INDEX($W$5:$AL$5, MATCH("◎", $W793:AL793,0)))</f>
        <v>해당없음</v>
      </c>
      <c r="AQ793" s="16" t="str">
        <f t="shared" si="24"/>
        <v>0인</v>
      </c>
      <c r="AR793" s="1" t="s">
        <v>2</v>
      </c>
    </row>
    <row r="794" spans="1:44" ht="27.6" customHeight="1" x14ac:dyDescent="0.3">
      <c r="A794" s="33">
        <v>789</v>
      </c>
      <c r="B794" s="270">
        <v>425</v>
      </c>
      <c r="D794" s="451"/>
      <c r="E794" s="1211"/>
      <c r="F794" s="1111"/>
      <c r="G794" s="1125"/>
      <c r="H794" s="720" t="s">
        <v>1086</v>
      </c>
      <c r="I794" s="230" t="s">
        <v>122</v>
      </c>
      <c r="J794" s="230" t="s">
        <v>183</v>
      </c>
      <c r="K794" s="294" t="s">
        <v>78</v>
      </c>
      <c r="L794" s="295">
        <v>3.1388888888888888</v>
      </c>
      <c r="M794" s="274"/>
      <c r="N794" s="285">
        <v>2.7875000000000001</v>
      </c>
      <c r="O794" s="286">
        <v>1.125</v>
      </c>
      <c r="P794" s="286">
        <v>1.09375</v>
      </c>
      <c r="Q794" s="286">
        <v>0.15625</v>
      </c>
      <c r="R794" s="286">
        <v>3.125E-2</v>
      </c>
      <c r="S794" s="286">
        <v>2.40625</v>
      </c>
      <c r="T794" s="286">
        <v>3.78125</v>
      </c>
      <c r="U794" s="287">
        <v>4.6212499999999999</v>
      </c>
      <c r="V794" s="276"/>
      <c r="W794" s="288"/>
      <c r="X794" s="289"/>
      <c r="Y794" s="290"/>
      <c r="Z794" s="290"/>
      <c r="AA794" s="290"/>
      <c r="AB794" s="291"/>
      <c r="AC794" s="289"/>
      <c r="AD794" s="290"/>
      <c r="AE794" s="290"/>
      <c r="AF794" s="291"/>
      <c r="AG794" s="292"/>
      <c r="AH794" s="290"/>
      <c r="AI794" s="290"/>
      <c r="AJ794" s="291"/>
      <c r="AK794" s="289"/>
      <c r="AL794" s="290"/>
      <c r="AM794" s="293"/>
      <c r="AN794" s="649" t="s">
        <v>8116</v>
      </c>
      <c r="AO794" s="607" t="str">
        <f t="shared" si="25"/>
        <v>해당없음</v>
      </c>
      <c r="AP794" s="179" t="str">
        <f>IF(AN794="해당없음","해당없음",INDEX($W$5:$AL$5, MATCH("◎", $W794:AL794,0)))</f>
        <v>해당없음</v>
      </c>
      <c r="AQ794" s="16" t="str">
        <f t="shared" si="24"/>
        <v>0인</v>
      </c>
      <c r="AR794" s="1" t="s">
        <v>2</v>
      </c>
    </row>
    <row r="795" spans="1:44" ht="27.6" customHeight="1" x14ac:dyDescent="0.3">
      <c r="A795" s="33">
        <v>790</v>
      </c>
      <c r="B795" s="270">
        <v>426</v>
      </c>
      <c r="D795" s="451"/>
      <c r="E795" s="1211"/>
      <c r="F795" s="1111"/>
      <c r="G795" s="1125" t="s">
        <v>1087</v>
      </c>
      <c r="H795" s="720" t="s">
        <v>1088</v>
      </c>
      <c r="I795" s="230" t="s">
        <v>63</v>
      </c>
      <c r="J795" s="230" t="s">
        <v>129</v>
      </c>
      <c r="K795" s="283">
        <v>6.666666666666667</v>
      </c>
      <c r="L795" s="284" t="s">
        <v>78</v>
      </c>
      <c r="M795" s="274"/>
      <c r="N795" s="285">
        <v>2.5375000000000001</v>
      </c>
      <c r="O795" s="286">
        <v>2.375</v>
      </c>
      <c r="P795" s="286">
        <v>0.83333333333333337</v>
      </c>
      <c r="Q795" s="286">
        <v>0.25</v>
      </c>
      <c r="R795" s="286">
        <v>0.125</v>
      </c>
      <c r="S795" s="286">
        <v>3.5833333333333335</v>
      </c>
      <c r="T795" s="286">
        <v>3.666666666666667</v>
      </c>
      <c r="U795" s="287">
        <v>4.6650000000000009</v>
      </c>
      <c r="V795" s="276"/>
      <c r="W795" s="288"/>
      <c r="X795" s="289"/>
      <c r="Y795" s="290"/>
      <c r="Z795" s="290"/>
      <c r="AA795" s="290"/>
      <c r="AB795" s="291"/>
      <c r="AC795" s="289"/>
      <c r="AD795" s="290"/>
      <c r="AE795" s="290"/>
      <c r="AF795" s="291"/>
      <c r="AG795" s="292"/>
      <c r="AH795" s="290"/>
      <c r="AI795" s="290"/>
      <c r="AJ795" s="291"/>
      <c r="AK795" s="289"/>
      <c r="AL795" s="290"/>
      <c r="AM795" s="293"/>
      <c r="AN795" s="649" t="s">
        <v>8116</v>
      </c>
      <c r="AO795" s="607" t="str">
        <f t="shared" si="25"/>
        <v>해당없음</v>
      </c>
      <c r="AP795" s="179" t="str">
        <f>IF(AN795="해당없음","해당없음",INDEX($W$5:$AL$5, MATCH("◎", $W795:AL795,0)))</f>
        <v>해당없음</v>
      </c>
      <c r="AQ795" s="16" t="str">
        <f t="shared" si="24"/>
        <v>0인</v>
      </c>
      <c r="AR795" s="1" t="s">
        <v>2</v>
      </c>
    </row>
    <row r="796" spans="1:44" ht="27.6" customHeight="1" x14ac:dyDescent="0.3">
      <c r="A796" s="33">
        <v>791</v>
      </c>
      <c r="B796" s="270">
        <v>427</v>
      </c>
      <c r="D796" s="451"/>
      <c r="E796" s="1211"/>
      <c r="F796" s="1111"/>
      <c r="G796" s="1125"/>
      <c r="H796" s="720" t="s">
        <v>1089</v>
      </c>
      <c r="I796" s="230" t="s">
        <v>63</v>
      </c>
      <c r="J796" s="230" t="s">
        <v>129</v>
      </c>
      <c r="K796" s="283">
        <v>3.1428571428571428</v>
      </c>
      <c r="L796" s="284" t="s">
        <v>78</v>
      </c>
      <c r="M796" s="274"/>
      <c r="N796" s="285">
        <v>2.3708333333333336</v>
      </c>
      <c r="O796" s="286">
        <v>0.875</v>
      </c>
      <c r="P796" s="286">
        <v>0.45833333333333337</v>
      </c>
      <c r="Q796" s="286">
        <v>0.25</v>
      </c>
      <c r="R796" s="286">
        <v>0.125</v>
      </c>
      <c r="S796" s="286">
        <v>1.7083333333333335</v>
      </c>
      <c r="T796" s="286">
        <v>3.25</v>
      </c>
      <c r="U796" s="287">
        <v>3.89</v>
      </c>
      <c r="V796" s="333"/>
      <c r="W796" s="288"/>
      <c r="X796" s="289"/>
      <c r="Y796" s="290"/>
      <c r="Z796" s="290"/>
      <c r="AA796" s="290"/>
      <c r="AB796" s="291"/>
      <c r="AC796" s="289"/>
      <c r="AD796" s="290"/>
      <c r="AE796" s="290"/>
      <c r="AF796" s="291"/>
      <c r="AG796" s="292"/>
      <c r="AH796" s="290"/>
      <c r="AI796" s="290"/>
      <c r="AJ796" s="291"/>
      <c r="AK796" s="290"/>
      <c r="AL796" s="290"/>
      <c r="AM796" s="293"/>
      <c r="AN796" s="649" t="s">
        <v>8116</v>
      </c>
      <c r="AO796" s="607" t="str">
        <f t="shared" si="25"/>
        <v>해당없음</v>
      </c>
      <c r="AP796" s="179" t="str">
        <f>IF(AN796="해당없음","해당없음",INDEX($W$5:$AL$5, MATCH("◎", $W796:AL796,0)))</f>
        <v>해당없음</v>
      </c>
      <c r="AQ796" s="16" t="str">
        <f t="shared" si="24"/>
        <v>0인</v>
      </c>
      <c r="AR796" s="1" t="s">
        <v>2</v>
      </c>
    </row>
    <row r="797" spans="1:44" ht="27.6" customHeight="1" x14ac:dyDescent="0.3">
      <c r="A797" s="33">
        <v>792</v>
      </c>
      <c r="B797" s="270">
        <v>428</v>
      </c>
      <c r="D797" s="451"/>
      <c r="E797" s="1211"/>
      <c r="F797" s="1111"/>
      <c r="G797" s="1125"/>
      <c r="H797" s="720" t="s">
        <v>1090</v>
      </c>
      <c r="I797" s="230" t="s">
        <v>42</v>
      </c>
      <c r="J797" s="230" t="s">
        <v>183</v>
      </c>
      <c r="K797" s="294" t="s">
        <v>78</v>
      </c>
      <c r="L797" s="295">
        <v>1.5333333333333334</v>
      </c>
      <c r="M797" s="274"/>
      <c r="N797" s="285">
        <v>2.8285714285714287</v>
      </c>
      <c r="O797" s="286">
        <v>0.8571428571428571</v>
      </c>
      <c r="P797" s="286">
        <v>0.42857142857142855</v>
      </c>
      <c r="Q797" s="286">
        <v>0</v>
      </c>
      <c r="R797" s="286">
        <v>0</v>
      </c>
      <c r="S797" s="286">
        <v>1.2857142857142858</v>
      </c>
      <c r="T797" s="286">
        <v>2.1428571428571428</v>
      </c>
      <c r="U797" s="287">
        <v>3.1028571428571428</v>
      </c>
      <c r="V797" s="333"/>
      <c r="W797" s="347"/>
      <c r="X797" s="289"/>
      <c r="Y797" s="290"/>
      <c r="Z797" s="290"/>
      <c r="AA797" s="290"/>
      <c r="AB797" s="291"/>
      <c r="AC797" s="289"/>
      <c r="AD797" s="290"/>
      <c r="AE797" s="290"/>
      <c r="AF797" s="291"/>
      <c r="AG797" s="292"/>
      <c r="AH797" s="290"/>
      <c r="AI797" s="290"/>
      <c r="AJ797" s="291"/>
      <c r="AK797" s="290"/>
      <c r="AL797" s="290"/>
      <c r="AM797" s="293"/>
      <c r="AN797" s="649" t="s">
        <v>8116</v>
      </c>
      <c r="AO797" s="607" t="str">
        <f t="shared" si="25"/>
        <v>해당없음</v>
      </c>
      <c r="AP797" s="179" t="str">
        <f>IF(AN797="해당없음","해당없음",INDEX($W$5:$AL$5, MATCH("◎", $W797:AL797,0)))</f>
        <v>해당없음</v>
      </c>
      <c r="AQ797" s="16" t="str">
        <f t="shared" si="24"/>
        <v>0인</v>
      </c>
      <c r="AR797" s="1" t="s">
        <v>2</v>
      </c>
    </row>
    <row r="798" spans="1:44" ht="27.6" customHeight="1" x14ac:dyDescent="0.3">
      <c r="A798" s="33">
        <v>793</v>
      </c>
      <c r="B798" s="270">
        <v>429</v>
      </c>
      <c r="D798" s="451"/>
      <c r="E798" s="1211"/>
      <c r="F798" s="1111"/>
      <c r="G798" s="1125"/>
      <c r="H798" s="720" t="s">
        <v>1091</v>
      </c>
      <c r="I798" s="230" t="s">
        <v>42</v>
      </c>
      <c r="J798" s="230" t="s">
        <v>183</v>
      </c>
      <c r="K798" s="294" t="s">
        <v>78</v>
      </c>
      <c r="L798" s="295">
        <v>1.0666666666666667</v>
      </c>
      <c r="M798" s="274"/>
      <c r="N798" s="285">
        <v>2.2571428571428571</v>
      </c>
      <c r="O798" s="286">
        <v>0.14285714285714285</v>
      </c>
      <c r="P798" s="286">
        <v>0</v>
      </c>
      <c r="Q798" s="286">
        <v>0</v>
      </c>
      <c r="R798" s="286">
        <v>0.2857142857142857</v>
      </c>
      <c r="S798" s="286">
        <v>0.42857142857142855</v>
      </c>
      <c r="T798" s="286">
        <v>2.1428571428571428</v>
      </c>
      <c r="U798" s="287">
        <v>2.7028571428571428</v>
      </c>
      <c r="V798" s="333"/>
      <c r="W798" s="392"/>
      <c r="X798" s="289"/>
      <c r="Y798" s="290"/>
      <c r="Z798" s="290"/>
      <c r="AA798" s="290"/>
      <c r="AB798" s="291"/>
      <c r="AC798" s="289"/>
      <c r="AD798" s="290"/>
      <c r="AE798" s="290"/>
      <c r="AF798" s="291"/>
      <c r="AG798" s="292"/>
      <c r="AH798" s="290"/>
      <c r="AI798" s="290"/>
      <c r="AJ798" s="291"/>
      <c r="AK798" s="290"/>
      <c r="AL798" s="290"/>
      <c r="AM798" s="293"/>
      <c r="AN798" s="649" t="s">
        <v>8116</v>
      </c>
      <c r="AO798" s="607" t="str">
        <f t="shared" si="25"/>
        <v>해당없음</v>
      </c>
      <c r="AP798" s="179" t="str">
        <f>IF(AN798="해당없음","해당없음",INDEX($W$5:$AL$5, MATCH("◎", $W798:AL798,0)))</f>
        <v>해당없음</v>
      </c>
      <c r="AQ798" s="16" t="str">
        <f t="shared" si="24"/>
        <v>0인</v>
      </c>
      <c r="AR798" s="1" t="s">
        <v>2</v>
      </c>
    </row>
    <row r="799" spans="1:44" ht="27.6" customHeight="1" x14ac:dyDescent="0.3">
      <c r="A799" s="33">
        <v>794</v>
      </c>
      <c r="B799" s="270">
        <v>430</v>
      </c>
      <c r="D799" s="451"/>
      <c r="E799" s="1211"/>
      <c r="F799" s="1111" t="s">
        <v>1092</v>
      </c>
      <c r="G799" s="1125" t="s">
        <v>1093</v>
      </c>
      <c r="H799" s="1229"/>
      <c r="I799" s="230" t="s">
        <v>63</v>
      </c>
      <c r="J799" s="230" t="s">
        <v>176</v>
      </c>
      <c r="K799" s="283">
        <v>2.6111111111111112</v>
      </c>
      <c r="L799" s="284" t="s">
        <v>78</v>
      </c>
      <c r="M799" s="274"/>
      <c r="N799" s="285">
        <v>2.4541666666666671</v>
      </c>
      <c r="O799" s="286">
        <v>1.9583333333333335</v>
      </c>
      <c r="P799" s="286">
        <v>1.5833333333333335</v>
      </c>
      <c r="Q799" s="286">
        <v>1.375</v>
      </c>
      <c r="R799" s="286">
        <v>1.5416666666666665</v>
      </c>
      <c r="S799" s="286">
        <v>6.4583333333333339</v>
      </c>
      <c r="T799" s="286">
        <v>3.416666666666667</v>
      </c>
      <c r="U799" s="287">
        <v>5.0066666666666668</v>
      </c>
      <c r="V799" s="333"/>
      <c r="W799" s="313" t="s">
        <v>95</v>
      </c>
      <c r="X799" s="289"/>
      <c r="Y799" s="290"/>
      <c r="Z799" s="290"/>
      <c r="AA799" s="290"/>
      <c r="AB799" s="291"/>
      <c r="AC799" s="289"/>
      <c r="AD799" s="290"/>
      <c r="AE799" s="290"/>
      <c r="AF799" s="291"/>
      <c r="AG799" s="292" t="s">
        <v>47</v>
      </c>
      <c r="AH799" s="290" t="s">
        <v>58</v>
      </c>
      <c r="AI799" s="290"/>
      <c r="AJ799" s="291"/>
      <c r="AK799" s="289"/>
      <c r="AL799" s="290"/>
      <c r="AM799" s="293"/>
      <c r="AO799" s="607" t="str">
        <f t="shared" si="25"/>
        <v>김희성</v>
      </c>
      <c r="AP799" s="179" t="str">
        <f>IF(AN799="해당없음","해당없음",INDEX($W$5:$AL$5, MATCH("◎", $W799:AL799,0)))</f>
        <v>김희성</v>
      </c>
      <c r="AQ799" s="16" t="str">
        <f t="shared" si="24"/>
        <v>1인</v>
      </c>
      <c r="AR799" s="1" t="s">
        <v>2</v>
      </c>
    </row>
    <row r="800" spans="1:44" ht="27.6" customHeight="1" x14ac:dyDescent="0.3">
      <c r="A800" s="33">
        <v>795</v>
      </c>
      <c r="B800" s="270">
        <v>431</v>
      </c>
      <c r="D800" s="451"/>
      <c r="E800" s="1211"/>
      <c r="F800" s="1111"/>
      <c r="G800" s="1125" t="s">
        <v>1094</v>
      </c>
      <c r="H800" s="1229"/>
      <c r="I800" s="230" t="s">
        <v>63</v>
      </c>
      <c r="J800" s="230" t="s">
        <v>176</v>
      </c>
      <c r="K800" s="283">
        <v>6.333333333333333</v>
      </c>
      <c r="L800" s="284" t="s">
        <v>78</v>
      </c>
      <c r="M800" s="274"/>
      <c r="N800" s="285">
        <v>3.0791666666666671</v>
      </c>
      <c r="O800" s="286">
        <v>1.9583333333333335</v>
      </c>
      <c r="P800" s="286">
        <v>1.9583333333333335</v>
      </c>
      <c r="Q800" s="286">
        <v>0.25</v>
      </c>
      <c r="R800" s="286">
        <v>0.16666666666666666</v>
      </c>
      <c r="S800" s="286">
        <v>4.3333333333333339</v>
      </c>
      <c r="T800" s="286">
        <v>2.875</v>
      </c>
      <c r="U800" s="287">
        <v>4.3983333333333334</v>
      </c>
      <c r="V800" s="276"/>
      <c r="W800" s="288" t="s">
        <v>95</v>
      </c>
      <c r="X800" s="289"/>
      <c r="Y800" s="290"/>
      <c r="Z800" s="290"/>
      <c r="AA800" s="290"/>
      <c r="AB800" s="291"/>
      <c r="AC800" s="289"/>
      <c r="AD800" s="290"/>
      <c r="AE800" s="290"/>
      <c r="AF800" s="291"/>
      <c r="AG800" s="292" t="s">
        <v>225</v>
      </c>
      <c r="AH800" s="290" t="s">
        <v>47</v>
      </c>
      <c r="AI800" s="290"/>
      <c r="AJ800" s="291"/>
      <c r="AK800" s="289"/>
      <c r="AL800" s="290"/>
      <c r="AM800" s="293"/>
      <c r="AO800" s="607" t="str">
        <f t="shared" si="25"/>
        <v>염동섭</v>
      </c>
      <c r="AP800" s="179" t="str">
        <f>IF(AN800="해당없음","해당없음",INDEX($W$5:$AL$5, MATCH("◎", $W800:AL800,0)))</f>
        <v>염동섭</v>
      </c>
      <c r="AQ800" s="16" t="str">
        <f t="shared" si="24"/>
        <v>1인</v>
      </c>
      <c r="AR800" s="1" t="s">
        <v>2</v>
      </c>
    </row>
    <row r="801" spans="1:44" ht="27.6" customHeight="1" x14ac:dyDescent="0.3">
      <c r="A801" s="33">
        <v>796</v>
      </c>
      <c r="B801" s="270">
        <v>432</v>
      </c>
      <c r="D801" s="451"/>
      <c r="E801" s="1211"/>
      <c r="F801" s="1111"/>
      <c r="G801" s="1125" t="s">
        <v>391</v>
      </c>
      <c r="H801" s="1229"/>
      <c r="I801" s="230" t="s">
        <v>63</v>
      </c>
      <c r="J801" s="230" t="s">
        <v>176</v>
      </c>
      <c r="K801" s="283">
        <v>5.1111111111111107</v>
      </c>
      <c r="L801" s="284" t="s">
        <v>78</v>
      </c>
      <c r="M801" s="274"/>
      <c r="N801" s="285">
        <v>3.0791666666666671</v>
      </c>
      <c r="O801" s="286">
        <v>1.9583333333333335</v>
      </c>
      <c r="P801" s="286">
        <v>1.9583333333333335</v>
      </c>
      <c r="Q801" s="286">
        <v>0.25</v>
      </c>
      <c r="R801" s="286">
        <v>0.16666666666666666</v>
      </c>
      <c r="S801" s="286">
        <v>4.3333333333333339</v>
      </c>
      <c r="T801" s="286">
        <v>2.916666666666667</v>
      </c>
      <c r="U801" s="287">
        <v>4.4316666666666666</v>
      </c>
      <c r="V801" s="276"/>
      <c r="W801" s="288" t="s">
        <v>95</v>
      </c>
      <c r="X801" s="289"/>
      <c r="Y801" s="290"/>
      <c r="Z801" s="290"/>
      <c r="AA801" s="290"/>
      <c r="AB801" s="291"/>
      <c r="AC801" s="289"/>
      <c r="AD801" s="290"/>
      <c r="AE801" s="290"/>
      <c r="AF801" s="291"/>
      <c r="AG801" s="292" t="s">
        <v>225</v>
      </c>
      <c r="AH801" s="290" t="s">
        <v>47</v>
      </c>
      <c r="AI801" s="290"/>
      <c r="AJ801" s="291"/>
      <c r="AK801" s="289"/>
      <c r="AL801" s="290"/>
      <c r="AM801" s="293"/>
      <c r="AO801" s="607" t="str">
        <f t="shared" si="25"/>
        <v>염동섭</v>
      </c>
      <c r="AP801" s="179" t="str">
        <f>IF(AN801="해당없음","해당없음",INDEX($W$5:$AL$5, MATCH("◎", $W801:AL801,0)))</f>
        <v>염동섭</v>
      </c>
      <c r="AQ801" s="16" t="str">
        <f t="shared" si="24"/>
        <v>1인</v>
      </c>
      <c r="AR801" s="1" t="s">
        <v>2</v>
      </c>
    </row>
    <row r="802" spans="1:44" ht="27.6" customHeight="1" x14ac:dyDescent="0.3">
      <c r="A802" s="33">
        <v>797</v>
      </c>
      <c r="B802" s="270">
        <v>433</v>
      </c>
      <c r="D802" s="451"/>
      <c r="E802" s="1212"/>
      <c r="F802" s="1157"/>
      <c r="G802" s="1220" t="s">
        <v>1095</v>
      </c>
      <c r="H802" s="1221"/>
      <c r="I802" s="296" t="s">
        <v>63</v>
      </c>
      <c r="J802" s="296" t="s">
        <v>176</v>
      </c>
      <c r="K802" s="297">
        <v>1.5555555555555556</v>
      </c>
      <c r="L802" s="325" t="s">
        <v>78</v>
      </c>
      <c r="M802" s="274"/>
      <c r="N802" s="299">
        <v>1.6208333333333336</v>
      </c>
      <c r="O802" s="300">
        <v>0.29166666666666663</v>
      </c>
      <c r="P802" s="300">
        <v>0.45833333333333337</v>
      </c>
      <c r="Q802" s="300">
        <v>0.25</v>
      </c>
      <c r="R802" s="300">
        <v>0.16666666666666666</v>
      </c>
      <c r="S802" s="300">
        <v>1.1666666666666665</v>
      </c>
      <c r="T802" s="300">
        <v>1.7916666666666667</v>
      </c>
      <c r="U802" s="301">
        <v>2.3149999999999999</v>
      </c>
      <c r="V802" s="276"/>
      <c r="W802" s="302" t="s">
        <v>95</v>
      </c>
      <c r="X802" s="303"/>
      <c r="Y802" s="304"/>
      <c r="Z802" s="304"/>
      <c r="AA802" s="304"/>
      <c r="AB802" s="305"/>
      <c r="AC802" s="303"/>
      <c r="AD802" s="304"/>
      <c r="AE802" s="304"/>
      <c r="AF802" s="305"/>
      <c r="AG802" s="306" t="s">
        <v>225</v>
      </c>
      <c r="AH802" s="304" t="s">
        <v>47</v>
      </c>
      <c r="AI802" s="304"/>
      <c r="AJ802" s="305"/>
      <c r="AK802" s="303"/>
      <c r="AL802" s="304"/>
      <c r="AM802" s="307"/>
      <c r="AO802" s="607" t="str">
        <f t="shared" si="25"/>
        <v>염동섭</v>
      </c>
      <c r="AP802" s="179" t="str">
        <f>IF(AN802="해당없음","해당없음",INDEX($W$5:$AL$5, MATCH("◎", $W802:AL802,0)))</f>
        <v>염동섭</v>
      </c>
      <c r="AQ802" s="16" t="str">
        <f t="shared" si="24"/>
        <v>1인</v>
      </c>
      <c r="AR802" s="1" t="s">
        <v>2</v>
      </c>
    </row>
    <row r="803" spans="1:44" ht="27.6" customHeight="1" x14ac:dyDescent="0.3">
      <c r="A803" s="33">
        <v>798</v>
      </c>
      <c r="B803" s="270">
        <v>434</v>
      </c>
      <c r="D803" s="451"/>
      <c r="E803" s="1210" t="s">
        <v>1096</v>
      </c>
      <c r="F803" s="1123" t="s">
        <v>1097</v>
      </c>
      <c r="G803" s="1124" t="s">
        <v>1098</v>
      </c>
      <c r="H803" s="1228"/>
      <c r="I803" s="271" t="s">
        <v>63</v>
      </c>
      <c r="J803" s="271" t="s">
        <v>183</v>
      </c>
      <c r="K803" s="308" t="s">
        <v>78</v>
      </c>
      <c r="L803" s="309">
        <v>4</v>
      </c>
      <c r="M803" s="274"/>
      <c r="N803" s="310">
        <v>2.5791666666666671</v>
      </c>
      <c r="O803" s="311">
        <v>0.625</v>
      </c>
      <c r="P803" s="311">
        <v>0.375</v>
      </c>
      <c r="Q803" s="311">
        <v>0.125</v>
      </c>
      <c r="R803" s="311">
        <v>0</v>
      </c>
      <c r="S803" s="311">
        <v>1.125</v>
      </c>
      <c r="T803" s="311">
        <v>2.083333333333333</v>
      </c>
      <c r="U803" s="312">
        <v>2.9233333333333333</v>
      </c>
      <c r="V803" s="276"/>
      <c r="W803" s="313" t="s">
        <v>95</v>
      </c>
      <c r="X803" s="314"/>
      <c r="Y803" s="315"/>
      <c r="Z803" s="315"/>
      <c r="AA803" s="315"/>
      <c r="AB803" s="316"/>
      <c r="AC803" s="314"/>
      <c r="AD803" s="315"/>
      <c r="AE803" s="315"/>
      <c r="AF803" s="316"/>
      <c r="AG803" s="317" t="s">
        <v>225</v>
      </c>
      <c r="AH803" s="315" t="s">
        <v>47</v>
      </c>
      <c r="AI803" s="315"/>
      <c r="AJ803" s="316"/>
      <c r="AK803" s="314"/>
      <c r="AL803" s="315"/>
      <c r="AM803" s="318"/>
      <c r="AO803" s="607" t="str">
        <f t="shared" si="25"/>
        <v>염동섭</v>
      </c>
      <c r="AP803" s="179" t="str">
        <f>IF(AN803="해당없음","해당없음",INDEX($W$5:$AL$5, MATCH("◎", $W803:AL803,0)))</f>
        <v>염동섭</v>
      </c>
      <c r="AQ803" s="16" t="str">
        <f t="shared" si="24"/>
        <v>1인</v>
      </c>
      <c r="AR803" s="1" t="s">
        <v>2</v>
      </c>
    </row>
    <row r="804" spans="1:44" ht="27.6" customHeight="1" x14ac:dyDescent="0.3">
      <c r="A804" s="33">
        <v>799</v>
      </c>
      <c r="B804" s="334" t="s">
        <v>1099</v>
      </c>
      <c r="D804" s="451"/>
      <c r="E804" s="1211"/>
      <c r="F804" s="1111"/>
      <c r="G804" s="1125" t="s">
        <v>1100</v>
      </c>
      <c r="H804" s="1229"/>
      <c r="I804" s="230" t="s">
        <v>56</v>
      </c>
      <c r="J804" s="230" t="s">
        <v>811</v>
      </c>
      <c r="K804" s="294"/>
      <c r="L804" s="295">
        <v>0.5</v>
      </c>
      <c r="M804" s="274"/>
      <c r="N804" s="285">
        <v>2.5791666666666671</v>
      </c>
      <c r="O804" s="286">
        <v>0.625</v>
      </c>
      <c r="P804" s="286">
        <v>0.375</v>
      </c>
      <c r="Q804" s="286">
        <v>0.125</v>
      </c>
      <c r="R804" s="286">
        <v>0</v>
      </c>
      <c r="S804" s="286">
        <v>1.125</v>
      </c>
      <c r="T804" s="286">
        <v>2.083333333333333</v>
      </c>
      <c r="U804" s="287">
        <v>2.9233333333333333</v>
      </c>
      <c r="V804" s="276"/>
      <c r="W804" s="288" t="s">
        <v>95</v>
      </c>
      <c r="X804" s="289"/>
      <c r="Y804" s="290"/>
      <c r="Z804" s="290"/>
      <c r="AA804" s="290"/>
      <c r="AB804" s="291"/>
      <c r="AC804" s="289"/>
      <c r="AD804" s="290"/>
      <c r="AE804" s="290"/>
      <c r="AF804" s="291"/>
      <c r="AG804" s="292" t="s">
        <v>225</v>
      </c>
      <c r="AH804" s="290" t="s">
        <v>47</v>
      </c>
      <c r="AI804" s="290"/>
      <c r="AJ804" s="291"/>
      <c r="AK804" s="290" t="s">
        <v>58</v>
      </c>
      <c r="AL804" s="290" t="s">
        <v>58</v>
      </c>
      <c r="AM804" s="293"/>
      <c r="AO804" s="607" t="str">
        <f t="shared" si="25"/>
        <v>염동섭</v>
      </c>
      <c r="AP804" s="179" t="str">
        <f>IF(AN804="해당없음","해당없음",INDEX($W$5:$AL$5, MATCH("◎", $W804:AL804,0)))</f>
        <v>염동섭</v>
      </c>
      <c r="AQ804" s="16" t="str">
        <f t="shared" si="24"/>
        <v>1인</v>
      </c>
      <c r="AR804" s="1" t="s">
        <v>2</v>
      </c>
    </row>
    <row r="805" spans="1:44" ht="27.6" customHeight="1" x14ac:dyDescent="0.3">
      <c r="A805" s="33">
        <v>800</v>
      </c>
      <c r="B805" s="270">
        <v>435</v>
      </c>
      <c r="D805" s="451"/>
      <c r="E805" s="1216"/>
      <c r="F805" s="1111"/>
      <c r="G805" s="1125" t="s">
        <v>1101</v>
      </c>
      <c r="H805" s="1229"/>
      <c r="I805" s="230" t="s">
        <v>56</v>
      </c>
      <c r="J805" s="230" t="s">
        <v>546</v>
      </c>
      <c r="K805" s="283">
        <v>2.7777777777777777</v>
      </c>
      <c r="L805" s="295">
        <v>8.3333333333333339</v>
      </c>
      <c r="M805" s="274"/>
      <c r="N805" s="285">
        <v>2.3285714285714287</v>
      </c>
      <c r="O805" s="286">
        <v>0</v>
      </c>
      <c r="P805" s="286">
        <v>0</v>
      </c>
      <c r="Q805" s="286">
        <v>0</v>
      </c>
      <c r="R805" s="286">
        <v>0.2857142857142857</v>
      </c>
      <c r="S805" s="286">
        <v>0.2857142857142857</v>
      </c>
      <c r="T805" s="286">
        <v>1.8571428571428572</v>
      </c>
      <c r="U805" s="287">
        <v>2.4742857142857142</v>
      </c>
      <c r="V805" s="276"/>
      <c r="W805" s="288" t="s">
        <v>95</v>
      </c>
      <c r="X805" s="289"/>
      <c r="Y805" s="290"/>
      <c r="Z805" s="290"/>
      <c r="AA805" s="290"/>
      <c r="AB805" s="291"/>
      <c r="AC805" s="289"/>
      <c r="AD805" s="290"/>
      <c r="AE805" s="290"/>
      <c r="AF805" s="291"/>
      <c r="AG805" s="292"/>
      <c r="AH805" s="290"/>
      <c r="AI805" s="290"/>
      <c r="AJ805" s="291"/>
      <c r="AK805" s="289" t="s">
        <v>225</v>
      </c>
      <c r="AL805" s="290" t="s">
        <v>47</v>
      </c>
      <c r="AM805" s="293"/>
      <c r="AO805" s="607" t="str">
        <f t="shared" si="25"/>
        <v>윤채림</v>
      </c>
      <c r="AP805" s="179" t="str">
        <f>IF(AN805="해당없음","해당없음",INDEX($W$5:$AL$5, MATCH("◎", $W805:AL805,0)))</f>
        <v>윤채림</v>
      </c>
      <c r="AQ805" s="16" t="str">
        <f t="shared" si="24"/>
        <v>1인</v>
      </c>
      <c r="AR805" s="1" t="s">
        <v>2</v>
      </c>
    </row>
    <row r="806" spans="1:44" ht="27.6" customHeight="1" x14ac:dyDescent="0.3">
      <c r="A806" s="33">
        <v>801</v>
      </c>
      <c r="B806" s="270">
        <v>436</v>
      </c>
      <c r="D806" s="451"/>
      <c r="E806" s="1216"/>
      <c r="F806" s="1111"/>
      <c r="G806" s="1125" t="s">
        <v>1102</v>
      </c>
      <c r="H806" s="1229"/>
      <c r="I806" s="230" t="s">
        <v>56</v>
      </c>
      <c r="J806" s="230" t="s">
        <v>221</v>
      </c>
      <c r="K806" s="283">
        <v>0.50961538461538469</v>
      </c>
      <c r="L806" s="295">
        <v>13.25</v>
      </c>
      <c r="M806" s="274"/>
      <c r="N806" s="285">
        <v>2.1857142857142859</v>
      </c>
      <c r="O806" s="286">
        <v>0</v>
      </c>
      <c r="P806" s="286">
        <v>0</v>
      </c>
      <c r="Q806" s="286">
        <v>0</v>
      </c>
      <c r="R806" s="286">
        <v>0.14285714285714285</v>
      </c>
      <c r="S806" s="286">
        <v>0.14285714285714285</v>
      </c>
      <c r="T806" s="286">
        <v>1.8571428571428572</v>
      </c>
      <c r="U806" s="287">
        <v>2.3885714285714288</v>
      </c>
      <c r="V806" s="276"/>
      <c r="W806" s="288" t="s">
        <v>95</v>
      </c>
      <c r="X806" s="289"/>
      <c r="Y806" s="290"/>
      <c r="Z806" s="290"/>
      <c r="AA806" s="290"/>
      <c r="AB806" s="291"/>
      <c r="AC806" s="289"/>
      <c r="AD806" s="290"/>
      <c r="AE806" s="290"/>
      <c r="AF806" s="291"/>
      <c r="AG806" s="292"/>
      <c r="AH806" s="290"/>
      <c r="AI806" s="290"/>
      <c r="AJ806" s="291"/>
      <c r="AK806" s="289" t="s">
        <v>225</v>
      </c>
      <c r="AL806" s="290" t="s">
        <v>47</v>
      </c>
      <c r="AM806" s="293"/>
      <c r="AO806" s="607" t="str">
        <f t="shared" si="25"/>
        <v>윤채림</v>
      </c>
      <c r="AP806" s="179" t="str">
        <f>IF(AN806="해당없음","해당없음",INDEX($W$5:$AL$5, MATCH("◎", $W806:AL806,0)))</f>
        <v>윤채림</v>
      </c>
      <c r="AQ806" s="16" t="str">
        <f t="shared" si="24"/>
        <v>1인</v>
      </c>
      <c r="AR806" s="1" t="s">
        <v>2</v>
      </c>
    </row>
    <row r="807" spans="1:44" ht="27.6" customHeight="1" x14ac:dyDescent="0.3">
      <c r="A807" s="33">
        <v>802</v>
      </c>
      <c r="B807" s="270">
        <v>437</v>
      </c>
      <c r="D807" s="451"/>
      <c r="E807" s="1216"/>
      <c r="F807" s="1111"/>
      <c r="G807" s="1125" t="s">
        <v>1103</v>
      </c>
      <c r="H807" s="1229"/>
      <c r="I807" s="230" t="s">
        <v>63</v>
      </c>
      <c r="J807" s="230" t="s">
        <v>183</v>
      </c>
      <c r="K807" s="294" t="s">
        <v>78</v>
      </c>
      <c r="L807" s="295">
        <v>2.375</v>
      </c>
      <c r="M807" s="274"/>
      <c r="N807" s="285">
        <v>2.7666666666666666</v>
      </c>
      <c r="O807" s="286">
        <v>0.45833333333333337</v>
      </c>
      <c r="P807" s="286">
        <v>8.3333333333333329E-2</v>
      </c>
      <c r="Q807" s="286">
        <v>0</v>
      </c>
      <c r="R807" s="286">
        <v>0.25</v>
      </c>
      <c r="S807" s="286">
        <v>0.79166666666666674</v>
      </c>
      <c r="T807" s="286">
        <v>2.166666666666667</v>
      </c>
      <c r="U807" s="287">
        <v>2.998333333333334</v>
      </c>
      <c r="V807" s="276"/>
      <c r="W807" s="288" t="s">
        <v>95</v>
      </c>
      <c r="X807" s="289"/>
      <c r="Y807" s="290"/>
      <c r="Z807" s="290"/>
      <c r="AA807" s="290"/>
      <c r="AB807" s="291"/>
      <c r="AC807" s="289"/>
      <c r="AD807" s="290"/>
      <c r="AE807" s="290"/>
      <c r="AF807" s="291"/>
      <c r="AG807" s="292" t="s">
        <v>225</v>
      </c>
      <c r="AH807" s="290" t="s">
        <v>47</v>
      </c>
      <c r="AI807" s="290"/>
      <c r="AJ807" s="291"/>
      <c r="AK807" s="289"/>
      <c r="AL807" s="290"/>
      <c r="AM807" s="293"/>
      <c r="AO807" s="607" t="str">
        <f t="shared" si="25"/>
        <v>염동섭</v>
      </c>
      <c r="AP807" s="179" t="str">
        <f>IF(AN807="해당없음","해당없음",INDEX($W$5:$AL$5, MATCH("◎", $W807:AL807,0)))</f>
        <v>염동섭</v>
      </c>
      <c r="AQ807" s="16" t="str">
        <f t="shared" si="24"/>
        <v>1인</v>
      </c>
      <c r="AR807" s="1" t="s">
        <v>2</v>
      </c>
    </row>
    <row r="808" spans="1:44" ht="27.6" customHeight="1" x14ac:dyDescent="0.3">
      <c r="A808" s="33">
        <v>803</v>
      </c>
      <c r="B808" s="270">
        <v>438</v>
      </c>
      <c r="D808" s="451"/>
      <c r="E808" s="1216"/>
      <c r="F808" s="1111"/>
      <c r="G808" s="1125" t="s">
        <v>1104</v>
      </c>
      <c r="H808" s="1229"/>
      <c r="I808" s="230" t="s">
        <v>56</v>
      </c>
      <c r="J808" s="230" t="s">
        <v>183</v>
      </c>
      <c r="K808" s="294" t="s">
        <v>78</v>
      </c>
      <c r="L808" s="295">
        <v>5</v>
      </c>
      <c r="M808" s="274"/>
      <c r="N808" s="285">
        <v>1.5428571428571429</v>
      </c>
      <c r="O808" s="286">
        <v>0</v>
      </c>
      <c r="P808" s="286">
        <v>0</v>
      </c>
      <c r="Q808" s="286">
        <v>0</v>
      </c>
      <c r="R808" s="286">
        <v>0.14285714285714285</v>
      </c>
      <c r="S808" s="286">
        <v>0.14285714285714285</v>
      </c>
      <c r="T808" s="286">
        <v>1.7142857142857142</v>
      </c>
      <c r="U808" s="287">
        <v>2.0171428571428573</v>
      </c>
      <c r="V808" s="276"/>
      <c r="W808" s="288" t="s">
        <v>95</v>
      </c>
      <c r="X808" s="289"/>
      <c r="Y808" s="290"/>
      <c r="Z808" s="290"/>
      <c r="AA808" s="290"/>
      <c r="AB808" s="291"/>
      <c r="AC808" s="289"/>
      <c r="AD808" s="290"/>
      <c r="AE808" s="290"/>
      <c r="AF808" s="291"/>
      <c r="AG808" s="292"/>
      <c r="AH808" s="290"/>
      <c r="AI808" s="290"/>
      <c r="AJ808" s="291"/>
      <c r="AK808" s="289" t="s">
        <v>225</v>
      </c>
      <c r="AL808" s="290" t="s">
        <v>47</v>
      </c>
      <c r="AM808" s="293"/>
      <c r="AO808" s="607" t="str">
        <f t="shared" si="25"/>
        <v>윤채림</v>
      </c>
      <c r="AP808" s="179" t="str">
        <f>IF(AN808="해당없음","해당없음",INDEX($W$5:$AL$5, MATCH("◎", $W808:AL808,0)))</f>
        <v>윤채림</v>
      </c>
      <c r="AQ808" s="16" t="str">
        <f t="shared" si="24"/>
        <v>1인</v>
      </c>
      <c r="AR808" s="1" t="s">
        <v>2</v>
      </c>
    </row>
    <row r="809" spans="1:44" ht="27.6" customHeight="1" x14ac:dyDescent="0.3">
      <c r="A809" s="33">
        <v>804</v>
      </c>
      <c r="B809" s="270">
        <v>439</v>
      </c>
      <c r="D809" s="451"/>
      <c r="E809" s="1216"/>
      <c r="F809" s="1111"/>
      <c r="G809" s="1125" t="s">
        <v>1105</v>
      </c>
      <c r="H809" s="1229"/>
      <c r="I809" s="230" t="s">
        <v>63</v>
      </c>
      <c r="J809" s="230" t="s">
        <v>183</v>
      </c>
      <c r="K809" s="294" t="s">
        <v>78</v>
      </c>
      <c r="L809" s="295">
        <v>1.6875</v>
      </c>
      <c r="M809" s="274"/>
      <c r="N809" s="285">
        <v>2.1625000000000001</v>
      </c>
      <c r="O809" s="286">
        <v>0.83333333333333337</v>
      </c>
      <c r="P809" s="286">
        <v>0.33333333333333331</v>
      </c>
      <c r="Q809" s="286">
        <v>0.125</v>
      </c>
      <c r="R809" s="286">
        <v>0</v>
      </c>
      <c r="S809" s="286">
        <v>1.2916666666666667</v>
      </c>
      <c r="T809" s="286">
        <v>2.333333333333333</v>
      </c>
      <c r="U809" s="287">
        <v>2.9899999999999998</v>
      </c>
      <c r="V809" s="276"/>
      <c r="W809" s="288" t="s">
        <v>95</v>
      </c>
      <c r="X809" s="289"/>
      <c r="Y809" s="290"/>
      <c r="Z809" s="290"/>
      <c r="AA809" s="290"/>
      <c r="AB809" s="291"/>
      <c r="AC809" s="289"/>
      <c r="AD809" s="290"/>
      <c r="AE809" s="290"/>
      <c r="AF809" s="291"/>
      <c r="AG809" s="292" t="s">
        <v>225</v>
      </c>
      <c r="AH809" s="290" t="s">
        <v>47</v>
      </c>
      <c r="AI809" s="290"/>
      <c r="AJ809" s="291"/>
      <c r="AK809" s="289"/>
      <c r="AL809" s="290"/>
      <c r="AM809" s="293"/>
      <c r="AO809" s="607" t="str">
        <f t="shared" si="25"/>
        <v>염동섭</v>
      </c>
      <c r="AP809" s="179" t="str">
        <f>IF(AN809="해당없음","해당없음",INDEX($W$5:$AL$5, MATCH("◎", $W809:AL809,0)))</f>
        <v>염동섭</v>
      </c>
      <c r="AQ809" s="16" t="str">
        <f t="shared" si="24"/>
        <v>1인</v>
      </c>
      <c r="AR809" s="1" t="s">
        <v>2</v>
      </c>
    </row>
    <row r="810" spans="1:44" ht="27.6" customHeight="1" x14ac:dyDescent="0.3">
      <c r="A810" s="33">
        <v>805</v>
      </c>
      <c r="B810" s="270">
        <v>440</v>
      </c>
      <c r="D810" s="451"/>
      <c r="E810" s="1216"/>
      <c r="F810" s="1111"/>
      <c r="G810" s="1125" t="s">
        <v>1106</v>
      </c>
      <c r="H810" s="1229"/>
      <c r="I810" s="230" t="s">
        <v>56</v>
      </c>
      <c r="J810" s="230" t="s">
        <v>183</v>
      </c>
      <c r="K810" s="294" t="s">
        <v>78</v>
      </c>
      <c r="L810" s="295">
        <v>5.25</v>
      </c>
      <c r="M810" s="274"/>
      <c r="N810" s="285">
        <v>1.5428571428571429</v>
      </c>
      <c r="O810" s="286">
        <v>0</v>
      </c>
      <c r="P810" s="286">
        <v>0</v>
      </c>
      <c r="Q810" s="286">
        <v>0</v>
      </c>
      <c r="R810" s="286">
        <v>0.14285714285714285</v>
      </c>
      <c r="S810" s="286">
        <v>0.14285714285714285</v>
      </c>
      <c r="T810" s="286">
        <v>1.7142857142857142</v>
      </c>
      <c r="U810" s="287">
        <v>2.0171428571428573</v>
      </c>
      <c r="V810" s="276"/>
      <c r="W810" s="288" t="s">
        <v>95</v>
      </c>
      <c r="X810" s="289"/>
      <c r="Y810" s="290"/>
      <c r="Z810" s="290"/>
      <c r="AA810" s="290"/>
      <c r="AB810" s="291"/>
      <c r="AC810" s="289"/>
      <c r="AD810" s="290"/>
      <c r="AE810" s="290"/>
      <c r="AF810" s="291"/>
      <c r="AG810" s="292"/>
      <c r="AH810" s="290"/>
      <c r="AI810" s="290"/>
      <c r="AJ810" s="291"/>
      <c r="AK810" s="289" t="s">
        <v>225</v>
      </c>
      <c r="AL810" s="290" t="s">
        <v>47</v>
      </c>
      <c r="AM810" s="293"/>
      <c r="AO810" s="607" t="str">
        <f t="shared" si="25"/>
        <v>윤채림</v>
      </c>
      <c r="AP810" s="179" t="str">
        <f>IF(AN810="해당없음","해당없음",INDEX($W$5:$AL$5, MATCH("◎", $W810:AL810,0)))</f>
        <v>윤채림</v>
      </c>
      <c r="AQ810" s="16" t="str">
        <f t="shared" si="24"/>
        <v>1인</v>
      </c>
      <c r="AR810" s="1" t="s">
        <v>2</v>
      </c>
    </row>
    <row r="811" spans="1:44" ht="27.6" customHeight="1" x14ac:dyDescent="0.3">
      <c r="A811" s="33">
        <v>806</v>
      </c>
      <c r="B811" s="270">
        <v>441</v>
      </c>
      <c r="D811" s="451"/>
      <c r="E811" s="1216"/>
      <c r="F811" s="1111"/>
      <c r="G811" s="1125" t="s">
        <v>1107</v>
      </c>
      <c r="H811" s="1229"/>
      <c r="I811" s="230" t="s">
        <v>63</v>
      </c>
      <c r="J811" s="230" t="s">
        <v>183</v>
      </c>
      <c r="K811" s="294" t="s">
        <v>78</v>
      </c>
      <c r="L811" s="295">
        <v>1.6875</v>
      </c>
      <c r="M811" s="274"/>
      <c r="N811" s="285">
        <v>1.8708333333333333</v>
      </c>
      <c r="O811" s="286">
        <v>0.33333333333333337</v>
      </c>
      <c r="P811" s="286">
        <v>0.33333333333333331</v>
      </c>
      <c r="Q811" s="286">
        <v>0.125</v>
      </c>
      <c r="R811" s="286">
        <v>0</v>
      </c>
      <c r="S811" s="286">
        <v>0.79166666666666674</v>
      </c>
      <c r="T811" s="286">
        <v>2.208333333333333</v>
      </c>
      <c r="U811" s="287">
        <v>2.6733333333333329</v>
      </c>
      <c r="V811" s="276"/>
      <c r="W811" s="288" t="s">
        <v>95</v>
      </c>
      <c r="X811" s="289"/>
      <c r="Y811" s="290"/>
      <c r="Z811" s="290"/>
      <c r="AA811" s="290"/>
      <c r="AB811" s="291"/>
      <c r="AC811" s="289"/>
      <c r="AD811" s="290"/>
      <c r="AE811" s="290"/>
      <c r="AF811" s="291"/>
      <c r="AG811" s="292" t="s">
        <v>225</v>
      </c>
      <c r="AH811" s="290" t="s">
        <v>47</v>
      </c>
      <c r="AI811" s="290"/>
      <c r="AJ811" s="291"/>
      <c r="AK811" s="289"/>
      <c r="AL811" s="290"/>
      <c r="AM811" s="293"/>
      <c r="AO811" s="607" t="str">
        <f t="shared" si="25"/>
        <v>염동섭</v>
      </c>
      <c r="AP811" s="179" t="str">
        <f>IF(AN811="해당없음","해당없음",INDEX($W$5:$AL$5, MATCH("◎", $W811:AL811,0)))</f>
        <v>염동섭</v>
      </c>
      <c r="AQ811" s="16" t="str">
        <f t="shared" si="24"/>
        <v>1인</v>
      </c>
      <c r="AR811" s="1" t="s">
        <v>2</v>
      </c>
    </row>
    <row r="812" spans="1:44" ht="27.6" customHeight="1" x14ac:dyDescent="0.3">
      <c r="A812" s="33">
        <v>807</v>
      </c>
      <c r="B812" s="334" t="s">
        <v>1108</v>
      </c>
      <c r="D812" s="451"/>
      <c r="E812" s="1216"/>
      <c r="F812" s="1111"/>
      <c r="G812" s="1125" t="s">
        <v>1109</v>
      </c>
      <c r="H812" s="1229"/>
      <c r="I812" s="230" t="s">
        <v>63</v>
      </c>
      <c r="J812" s="230" t="s">
        <v>811</v>
      </c>
      <c r="K812" s="294" t="s">
        <v>78</v>
      </c>
      <c r="L812" s="295">
        <v>3</v>
      </c>
      <c r="M812" s="274"/>
      <c r="N812" s="285"/>
      <c r="O812" s="286"/>
      <c r="P812" s="286"/>
      <c r="Q812" s="286"/>
      <c r="R812" s="286"/>
      <c r="S812" s="286"/>
      <c r="T812" s="286"/>
      <c r="U812" s="287"/>
      <c r="V812" s="276"/>
      <c r="W812" s="288" t="s">
        <v>95</v>
      </c>
      <c r="X812" s="289"/>
      <c r="Y812" s="290"/>
      <c r="Z812" s="290"/>
      <c r="AA812" s="290"/>
      <c r="AB812" s="291"/>
      <c r="AC812" s="289"/>
      <c r="AD812" s="290"/>
      <c r="AE812" s="290"/>
      <c r="AF812" s="291"/>
      <c r="AG812" s="292" t="s">
        <v>225</v>
      </c>
      <c r="AH812" s="290" t="s">
        <v>47</v>
      </c>
      <c r="AI812" s="290"/>
      <c r="AJ812" s="291"/>
      <c r="AK812" s="289"/>
      <c r="AL812" s="290"/>
      <c r="AM812" s="293"/>
      <c r="AO812" s="607" t="str">
        <f t="shared" si="25"/>
        <v>염동섭</v>
      </c>
      <c r="AP812" s="179" t="str">
        <f>IF(AN812="해당없음","해당없음",INDEX($W$5:$AL$5, MATCH("◎", $W812:AL812,0)))</f>
        <v>염동섭</v>
      </c>
      <c r="AQ812" s="16" t="str">
        <f t="shared" si="24"/>
        <v>1인</v>
      </c>
      <c r="AR812" s="1" t="s">
        <v>2</v>
      </c>
    </row>
    <row r="813" spans="1:44" ht="27.6" customHeight="1" x14ac:dyDescent="0.3">
      <c r="A813" s="33">
        <v>808</v>
      </c>
      <c r="B813" s="270">
        <v>442</v>
      </c>
      <c r="D813" s="451"/>
      <c r="E813" s="1216"/>
      <c r="F813" s="1111" t="s">
        <v>1110</v>
      </c>
      <c r="G813" s="1125" t="s">
        <v>1111</v>
      </c>
      <c r="H813" s="1229"/>
      <c r="I813" s="230" t="s">
        <v>63</v>
      </c>
      <c r="J813" s="230" t="s">
        <v>183</v>
      </c>
      <c r="K813" s="294" t="s">
        <v>78</v>
      </c>
      <c r="L813" s="295">
        <v>3.625</v>
      </c>
      <c r="M813" s="274"/>
      <c r="N813" s="285">
        <v>3.0375000000000001</v>
      </c>
      <c r="O813" s="286">
        <v>0.58333333333333337</v>
      </c>
      <c r="P813" s="286">
        <v>0.33333333333333331</v>
      </c>
      <c r="Q813" s="286">
        <v>0.125</v>
      </c>
      <c r="R813" s="286">
        <v>0</v>
      </c>
      <c r="S813" s="286">
        <v>1.0416666666666667</v>
      </c>
      <c r="T813" s="286">
        <v>2.708333333333333</v>
      </c>
      <c r="U813" s="287">
        <v>3.59</v>
      </c>
      <c r="V813" s="276"/>
      <c r="W813" s="288" t="s">
        <v>95</v>
      </c>
      <c r="X813" s="289"/>
      <c r="Y813" s="290"/>
      <c r="Z813" s="290"/>
      <c r="AA813" s="290"/>
      <c r="AB813" s="291"/>
      <c r="AC813" s="289"/>
      <c r="AD813" s="290"/>
      <c r="AE813" s="290"/>
      <c r="AF813" s="291"/>
      <c r="AG813" s="292" t="s">
        <v>225</v>
      </c>
      <c r="AH813" s="290" t="s">
        <v>47</v>
      </c>
      <c r="AI813" s="290"/>
      <c r="AJ813" s="291"/>
      <c r="AK813" s="289"/>
      <c r="AL813" s="290"/>
      <c r="AM813" s="293"/>
      <c r="AO813" s="607" t="str">
        <f t="shared" si="25"/>
        <v>염동섭</v>
      </c>
      <c r="AP813" s="179" t="str">
        <f>IF(AN813="해당없음","해당없음",INDEX($W$5:$AL$5, MATCH("◎", $W813:AL813,0)))</f>
        <v>염동섭</v>
      </c>
      <c r="AQ813" s="16" t="str">
        <f t="shared" si="24"/>
        <v>1인</v>
      </c>
      <c r="AR813" s="1" t="s">
        <v>2</v>
      </c>
    </row>
    <row r="814" spans="1:44" ht="27.6" customHeight="1" x14ac:dyDescent="0.3">
      <c r="A814" s="33">
        <v>809</v>
      </c>
      <c r="B814" s="270">
        <v>443</v>
      </c>
      <c r="D814" s="451"/>
      <c r="E814" s="1216"/>
      <c r="F814" s="1111"/>
      <c r="G814" s="1125" t="s">
        <v>1112</v>
      </c>
      <c r="H814" s="1229"/>
      <c r="I814" s="230" t="s">
        <v>63</v>
      </c>
      <c r="J814" s="230" t="s">
        <v>183</v>
      </c>
      <c r="K814" s="294" t="s">
        <v>78</v>
      </c>
      <c r="L814" s="295">
        <v>3.5</v>
      </c>
      <c r="M814" s="274"/>
      <c r="N814" s="285">
        <v>3.0375000000000001</v>
      </c>
      <c r="O814" s="286">
        <v>0.58333333333333337</v>
      </c>
      <c r="P814" s="286">
        <v>0.33333333333333331</v>
      </c>
      <c r="Q814" s="286">
        <v>0.125</v>
      </c>
      <c r="R814" s="286">
        <v>0</v>
      </c>
      <c r="S814" s="286">
        <v>1.0416666666666667</v>
      </c>
      <c r="T814" s="286">
        <v>2.708333333333333</v>
      </c>
      <c r="U814" s="287">
        <v>3.59</v>
      </c>
      <c r="V814" s="276"/>
      <c r="W814" s="288" t="s">
        <v>95</v>
      </c>
      <c r="X814" s="289"/>
      <c r="Y814" s="290"/>
      <c r="Z814" s="290"/>
      <c r="AA814" s="290"/>
      <c r="AB814" s="291"/>
      <c r="AC814" s="289"/>
      <c r="AD814" s="290"/>
      <c r="AE814" s="290"/>
      <c r="AF814" s="291"/>
      <c r="AG814" s="292" t="s">
        <v>225</v>
      </c>
      <c r="AH814" s="290" t="s">
        <v>47</v>
      </c>
      <c r="AI814" s="290"/>
      <c r="AJ814" s="291"/>
      <c r="AK814" s="289"/>
      <c r="AL814" s="290"/>
      <c r="AM814" s="293"/>
      <c r="AO814" s="607" t="str">
        <f t="shared" si="25"/>
        <v>염동섭</v>
      </c>
      <c r="AP814" s="179" t="str">
        <f>IF(AN814="해당없음","해당없음",INDEX($W$5:$AL$5, MATCH("◎", $W814:AL814,0)))</f>
        <v>염동섭</v>
      </c>
      <c r="AQ814" s="16" t="str">
        <f t="shared" si="24"/>
        <v>1인</v>
      </c>
      <c r="AR814" s="1" t="s">
        <v>2</v>
      </c>
    </row>
    <row r="815" spans="1:44" ht="27.6" customHeight="1" x14ac:dyDescent="0.3">
      <c r="A815" s="33">
        <v>810</v>
      </c>
      <c r="B815" s="270">
        <v>444</v>
      </c>
      <c r="D815" s="451"/>
      <c r="E815" s="1216"/>
      <c r="F815" s="1105" t="s">
        <v>1113</v>
      </c>
      <c r="G815" s="1125" t="s">
        <v>1114</v>
      </c>
      <c r="H815" s="1229"/>
      <c r="I815" s="230" t="s">
        <v>63</v>
      </c>
      <c r="J815" s="230" t="s">
        <v>176</v>
      </c>
      <c r="K815" s="283">
        <v>4.375</v>
      </c>
      <c r="L815" s="284" t="s">
        <v>78</v>
      </c>
      <c r="M815" s="274"/>
      <c r="N815" s="285">
        <v>2.6708333333333329</v>
      </c>
      <c r="O815" s="286">
        <v>2.0833333333333335</v>
      </c>
      <c r="P815" s="286">
        <v>1.0833333333333333</v>
      </c>
      <c r="Q815" s="286">
        <v>0.125</v>
      </c>
      <c r="R815" s="286">
        <v>0</v>
      </c>
      <c r="S815" s="286">
        <v>3.291666666666667</v>
      </c>
      <c r="T815" s="286">
        <v>2.791666666666667</v>
      </c>
      <c r="U815" s="287">
        <v>3.96</v>
      </c>
      <c r="V815" s="276"/>
      <c r="W815" s="288"/>
      <c r="X815" s="289"/>
      <c r="Y815" s="290"/>
      <c r="Z815" s="290"/>
      <c r="AA815" s="290"/>
      <c r="AB815" s="291"/>
      <c r="AC815" s="289"/>
      <c r="AD815" s="290"/>
      <c r="AE815" s="290"/>
      <c r="AF815" s="291"/>
      <c r="AG815" s="292"/>
      <c r="AH815" s="290"/>
      <c r="AI815" s="290"/>
      <c r="AJ815" s="291"/>
      <c r="AK815" s="289"/>
      <c r="AL815" s="290"/>
      <c r="AM815" s="293"/>
      <c r="AN815" s="649" t="s">
        <v>8116</v>
      </c>
      <c r="AO815" s="607" t="str">
        <f t="shared" si="25"/>
        <v>해당없음</v>
      </c>
      <c r="AP815" s="179" t="str">
        <f>IF(AN815="해당없음","해당없음",INDEX($W$5:$AL$5, MATCH("◎", $W815:AL815,0)))</f>
        <v>해당없음</v>
      </c>
      <c r="AQ815" s="16" t="str">
        <f t="shared" si="24"/>
        <v>0인</v>
      </c>
      <c r="AR815" s="1" t="s">
        <v>2</v>
      </c>
    </row>
    <row r="816" spans="1:44" ht="27.6" customHeight="1" x14ac:dyDescent="0.3">
      <c r="A816" s="33">
        <v>811</v>
      </c>
      <c r="B816" s="270">
        <v>445</v>
      </c>
      <c r="D816" s="451"/>
      <c r="E816" s="1216"/>
      <c r="F816" s="1111"/>
      <c r="G816" s="1125" t="s">
        <v>1111</v>
      </c>
      <c r="H816" s="1229"/>
      <c r="I816" s="230" t="s">
        <v>63</v>
      </c>
      <c r="J816" s="230" t="s">
        <v>176</v>
      </c>
      <c r="K816" s="283">
        <v>3.7777777777777777</v>
      </c>
      <c r="L816" s="284" t="s">
        <v>78</v>
      </c>
      <c r="M816" s="274"/>
      <c r="N816" s="285">
        <v>2.5375000000000001</v>
      </c>
      <c r="O816" s="286">
        <v>0.58333333333333337</v>
      </c>
      <c r="P816" s="286">
        <v>0.33333333333333331</v>
      </c>
      <c r="Q816" s="286">
        <v>0.125</v>
      </c>
      <c r="R816" s="286">
        <v>0</v>
      </c>
      <c r="S816" s="286">
        <v>1.0416666666666667</v>
      </c>
      <c r="T816" s="286">
        <v>2.75</v>
      </c>
      <c r="U816" s="287">
        <v>3.4233333333333338</v>
      </c>
      <c r="V816" s="276"/>
      <c r="W816" s="288" t="s">
        <v>95</v>
      </c>
      <c r="X816" s="289"/>
      <c r="Y816" s="290"/>
      <c r="Z816" s="290"/>
      <c r="AA816" s="290"/>
      <c r="AB816" s="291"/>
      <c r="AC816" s="289"/>
      <c r="AD816" s="290"/>
      <c r="AE816" s="290"/>
      <c r="AF816" s="291"/>
      <c r="AG816" s="292" t="s">
        <v>225</v>
      </c>
      <c r="AH816" s="290" t="s">
        <v>47</v>
      </c>
      <c r="AI816" s="290"/>
      <c r="AJ816" s="291"/>
      <c r="AK816" s="289"/>
      <c r="AL816" s="290"/>
      <c r="AM816" s="293"/>
      <c r="AO816" s="607" t="str">
        <f t="shared" si="25"/>
        <v>염동섭</v>
      </c>
      <c r="AP816" s="179" t="str">
        <f>IF(AN816="해당없음","해당없음",INDEX($W$5:$AL$5, MATCH("◎", $W816:AL816,0)))</f>
        <v>염동섭</v>
      </c>
      <c r="AQ816" s="16" t="str">
        <f t="shared" si="24"/>
        <v>1인</v>
      </c>
      <c r="AR816" s="1" t="s">
        <v>2</v>
      </c>
    </row>
    <row r="817" spans="1:44" ht="27.6" customHeight="1" x14ac:dyDescent="0.3">
      <c r="A817" s="33">
        <v>812</v>
      </c>
      <c r="B817" s="270">
        <v>446</v>
      </c>
      <c r="D817" s="451"/>
      <c r="E817" s="1216"/>
      <c r="F817" s="1111"/>
      <c r="G817" s="1125" t="s">
        <v>1115</v>
      </c>
      <c r="H817" s="1229"/>
      <c r="I817" s="230" t="s">
        <v>63</v>
      </c>
      <c r="J817" s="230" t="s">
        <v>176</v>
      </c>
      <c r="K817" s="283">
        <v>4.333333333333333</v>
      </c>
      <c r="L817" s="284" t="s">
        <v>78</v>
      </c>
      <c r="M817" s="274"/>
      <c r="N817" s="285">
        <v>2.5874999999999999</v>
      </c>
      <c r="O817" s="286">
        <v>2.0833333333333335</v>
      </c>
      <c r="P817" s="286">
        <v>0.33333333333333331</v>
      </c>
      <c r="Q817" s="286">
        <v>0.125</v>
      </c>
      <c r="R817" s="286">
        <v>0</v>
      </c>
      <c r="S817" s="286">
        <v>2.541666666666667</v>
      </c>
      <c r="T817" s="286">
        <v>2.75</v>
      </c>
      <c r="U817" s="287">
        <v>3.7433333333333336</v>
      </c>
      <c r="V817" s="276"/>
      <c r="W817" s="288" t="s">
        <v>95</v>
      </c>
      <c r="X817" s="289"/>
      <c r="Y817" s="290"/>
      <c r="Z817" s="290"/>
      <c r="AA817" s="290"/>
      <c r="AB817" s="291"/>
      <c r="AC817" s="289"/>
      <c r="AD817" s="290"/>
      <c r="AE817" s="290"/>
      <c r="AF817" s="291"/>
      <c r="AG817" s="292" t="s">
        <v>225</v>
      </c>
      <c r="AH817" s="290" t="s">
        <v>47</v>
      </c>
      <c r="AI817" s="290"/>
      <c r="AJ817" s="291"/>
      <c r="AK817" s="289"/>
      <c r="AL817" s="290"/>
      <c r="AM817" s="293"/>
      <c r="AO817" s="607" t="str">
        <f t="shared" si="25"/>
        <v>염동섭</v>
      </c>
      <c r="AP817" s="179" t="str">
        <f>IF(AN817="해당없음","해당없음",INDEX($W$5:$AL$5, MATCH("◎", $W817:AL817,0)))</f>
        <v>염동섭</v>
      </c>
      <c r="AQ817" s="16" t="str">
        <f t="shared" si="24"/>
        <v>1인</v>
      </c>
      <c r="AR817" s="1" t="s">
        <v>2</v>
      </c>
    </row>
    <row r="818" spans="1:44" ht="27.6" customHeight="1" x14ac:dyDescent="0.3">
      <c r="A818" s="33">
        <v>813</v>
      </c>
      <c r="B818" s="270">
        <v>447</v>
      </c>
      <c r="D818" s="451"/>
      <c r="E818" s="1216"/>
      <c r="F818" s="1111"/>
      <c r="G818" s="1125" t="s">
        <v>1116</v>
      </c>
      <c r="H818" s="1229"/>
      <c r="I818" s="230" t="s">
        <v>26</v>
      </c>
      <c r="J818" s="230" t="s">
        <v>176</v>
      </c>
      <c r="K818" s="283">
        <v>1.5909090909090908</v>
      </c>
      <c r="L818" s="284" t="s">
        <v>78</v>
      </c>
      <c r="M818" s="274"/>
      <c r="N818" s="285">
        <v>2.0500000000000003</v>
      </c>
      <c r="O818" s="286">
        <v>1.3333333333333333</v>
      </c>
      <c r="P818" s="286">
        <v>0.33333333333333331</v>
      </c>
      <c r="Q818" s="286">
        <v>0.83333333333333337</v>
      </c>
      <c r="R818" s="286">
        <v>0</v>
      </c>
      <c r="S818" s="286">
        <v>2.5</v>
      </c>
      <c r="T818" s="286">
        <v>2.3333333333333335</v>
      </c>
      <c r="U818" s="287">
        <v>3.1866666666666665</v>
      </c>
      <c r="V818" s="276"/>
      <c r="W818" s="288"/>
      <c r="X818" s="289"/>
      <c r="Y818" s="290"/>
      <c r="Z818" s="290"/>
      <c r="AA818" s="290"/>
      <c r="AB818" s="291"/>
      <c r="AC818" s="289"/>
      <c r="AD818" s="290"/>
      <c r="AE818" s="290"/>
      <c r="AF818" s="291"/>
      <c r="AG818" s="292"/>
      <c r="AH818" s="290"/>
      <c r="AI818" s="290"/>
      <c r="AJ818" s="291"/>
      <c r="AK818" s="289"/>
      <c r="AL818" s="290"/>
      <c r="AM818" s="293"/>
      <c r="AN818" s="649" t="s">
        <v>8116</v>
      </c>
      <c r="AO818" s="607" t="str">
        <f t="shared" si="25"/>
        <v>해당없음</v>
      </c>
      <c r="AP818" s="179" t="str">
        <f>IF(AN818="해당없음","해당없음",INDEX($W$5:$AL$5, MATCH("◎", $W818:AL818,0)))</f>
        <v>해당없음</v>
      </c>
      <c r="AQ818" s="16" t="str">
        <f t="shared" si="24"/>
        <v>0인</v>
      </c>
      <c r="AR818" s="1" t="s">
        <v>2</v>
      </c>
    </row>
    <row r="819" spans="1:44" ht="27.6" customHeight="1" x14ac:dyDescent="0.3">
      <c r="A819" s="33">
        <v>814</v>
      </c>
      <c r="B819" s="270">
        <v>448</v>
      </c>
      <c r="D819" s="451"/>
      <c r="E819" s="1216"/>
      <c r="F819" s="1111"/>
      <c r="G819" s="1125" t="s">
        <v>1117</v>
      </c>
      <c r="H819" s="1229"/>
      <c r="I819" s="230" t="s">
        <v>63</v>
      </c>
      <c r="J819" s="230" t="s">
        <v>176</v>
      </c>
      <c r="K819" s="283">
        <v>2.1111111111111112</v>
      </c>
      <c r="L819" s="284" t="s">
        <v>78</v>
      </c>
      <c r="M819" s="274"/>
      <c r="N819" s="285">
        <v>2.1625000000000001</v>
      </c>
      <c r="O819" s="286">
        <v>2.0833333333333335</v>
      </c>
      <c r="P819" s="286">
        <v>0.33333333333333331</v>
      </c>
      <c r="Q819" s="286">
        <v>0.125</v>
      </c>
      <c r="R819" s="286">
        <v>0</v>
      </c>
      <c r="S819" s="286">
        <v>2.541666666666667</v>
      </c>
      <c r="T819" s="286">
        <v>2.75</v>
      </c>
      <c r="U819" s="287">
        <v>3.5733333333333337</v>
      </c>
      <c r="V819" s="276"/>
      <c r="W819" s="288"/>
      <c r="X819" s="289"/>
      <c r="Y819" s="290"/>
      <c r="Z819" s="290"/>
      <c r="AA819" s="290"/>
      <c r="AB819" s="291"/>
      <c r="AC819" s="289"/>
      <c r="AD819" s="290"/>
      <c r="AE819" s="290"/>
      <c r="AF819" s="291"/>
      <c r="AG819" s="292"/>
      <c r="AH819" s="290"/>
      <c r="AI819" s="290"/>
      <c r="AJ819" s="291"/>
      <c r="AK819" s="289"/>
      <c r="AL819" s="290"/>
      <c r="AM819" s="293"/>
      <c r="AN819" s="649" t="s">
        <v>8116</v>
      </c>
      <c r="AO819" s="607" t="str">
        <f t="shared" si="25"/>
        <v>해당없음</v>
      </c>
      <c r="AP819" s="179" t="str">
        <f>IF(AN819="해당없음","해당없음",INDEX($W$5:$AL$5, MATCH("◎", $W819:AL819,0)))</f>
        <v>해당없음</v>
      </c>
      <c r="AQ819" s="16" t="str">
        <f t="shared" si="24"/>
        <v>0인</v>
      </c>
      <c r="AR819" s="1" t="s">
        <v>2</v>
      </c>
    </row>
    <row r="820" spans="1:44" ht="27.6" customHeight="1" x14ac:dyDescent="0.3">
      <c r="A820" s="33">
        <v>815</v>
      </c>
      <c r="B820" s="270">
        <v>449</v>
      </c>
      <c r="D820" s="451"/>
      <c r="E820" s="1216"/>
      <c r="F820" s="1111"/>
      <c r="G820" s="1125" t="s">
        <v>1118</v>
      </c>
      <c r="H820" s="1229"/>
      <c r="I820" s="230" t="s">
        <v>56</v>
      </c>
      <c r="J820" s="230" t="s">
        <v>176</v>
      </c>
      <c r="K820" s="283">
        <v>1.6666666666666667</v>
      </c>
      <c r="L820" s="284" t="s">
        <v>78</v>
      </c>
      <c r="M820" s="274"/>
      <c r="N820" s="285">
        <v>2.4</v>
      </c>
      <c r="O820" s="286">
        <v>1.2857142857142858</v>
      </c>
      <c r="P820" s="286">
        <v>0</v>
      </c>
      <c r="Q820" s="286">
        <v>0</v>
      </c>
      <c r="R820" s="286">
        <v>0.2857142857142857</v>
      </c>
      <c r="S820" s="286">
        <v>1.5714285714285714</v>
      </c>
      <c r="T820" s="286">
        <v>2.4285714285714284</v>
      </c>
      <c r="U820" s="287">
        <v>3.2171428571428571</v>
      </c>
      <c r="V820" s="276"/>
      <c r="W820" s="288"/>
      <c r="X820" s="289"/>
      <c r="Y820" s="290"/>
      <c r="Z820" s="290"/>
      <c r="AA820" s="290"/>
      <c r="AB820" s="291"/>
      <c r="AC820" s="289"/>
      <c r="AD820" s="290"/>
      <c r="AE820" s="290"/>
      <c r="AF820" s="291"/>
      <c r="AG820" s="292"/>
      <c r="AH820" s="290"/>
      <c r="AI820" s="290"/>
      <c r="AJ820" s="291"/>
      <c r="AK820" s="289"/>
      <c r="AL820" s="290"/>
      <c r="AM820" s="293"/>
      <c r="AN820" s="649" t="s">
        <v>8116</v>
      </c>
      <c r="AO820" s="607" t="str">
        <f t="shared" si="25"/>
        <v>해당없음</v>
      </c>
      <c r="AP820" s="179" t="str">
        <f>IF(AN820="해당없음","해당없음",INDEX($W$5:$AL$5, MATCH("◎", $W820:AL820,0)))</f>
        <v>해당없음</v>
      </c>
      <c r="AQ820" s="16" t="str">
        <f t="shared" si="24"/>
        <v>0인</v>
      </c>
      <c r="AR820" s="1" t="s">
        <v>2</v>
      </c>
    </row>
    <row r="821" spans="1:44" ht="27.6" customHeight="1" x14ac:dyDescent="0.3">
      <c r="A821" s="33">
        <v>816</v>
      </c>
      <c r="B821" s="270">
        <v>450</v>
      </c>
      <c r="D821" s="451"/>
      <c r="E821" s="1216"/>
      <c r="F821" s="1111"/>
      <c r="G821" s="1125" t="s">
        <v>1119</v>
      </c>
      <c r="H821" s="1229"/>
      <c r="I821" s="230" t="s">
        <v>63</v>
      </c>
      <c r="J821" s="230" t="s">
        <v>176</v>
      </c>
      <c r="K821" s="283">
        <v>2.3333333333333335</v>
      </c>
      <c r="L821" s="284" t="s">
        <v>78</v>
      </c>
      <c r="M821" s="274"/>
      <c r="N821" s="285">
        <v>2.0375000000000001</v>
      </c>
      <c r="O821" s="286">
        <v>2.0833333333333335</v>
      </c>
      <c r="P821" s="286">
        <v>0.33333333333333331</v>
      </c>
      <c r="Q821" s="286">
        <v>0.125</v>
      </c>
      <c r="R821" s="286">
        <v>0</v>
      </c>
      <c r="S821" s="286">
        <v>2.541666666666667</v>
      </c>
      <c r="T821" s="286">
        <v>2.625</v>
      </c>
      <c r="U821" s="287">
        <v>3.4233333333333338</v>
      </c>
      <c r="V821" s="276"/>
      <c r="W821" s="288" t="s">
        <v>95</v>
      </c>
      <c r="X821" s="289"/>
      <c r="Y821" s="290"/>
      <c r="Z821" s="290"/>
      <c r="AA821" s="290"/>
      <c r="AB821" s="291"/>
      <c r="AC821" s="289"/>
      <c r="AD821" s="290"/>
      <c r="AE821" s="290"/>
      <c r="AF821" s="291"/>
      <c r="AG821" s="292" t="s">
        <v>225</v>
      </c>
      <c r="AH821" s="290" t="s">
        <v>47</v>
      </c>
      <c r="AI821" s="290"/>
      <c r="AJ821" s="291"/>
      <c r="AK821" s="289"/>
      <c r="AL821" s="290"/>
      <c r="AM821" s="293"/>
      <c r="AO821" s="607" t="str">
        <f t="shared" si="25"/>
        <v>염동섭</v>
      </c>
      <c r="AP821" s="179" t="str">
        <f>IF(AN821="해당없음","해당없음",INDEX($W$5:$AL$5, MATCH("◎", $W821:AL821,0)))</f>
        <v>염동섭</v>
      </c>
      <c r="AQ821" s="16" t="str">
        <f t="shared" si="24"/>
        <v>1인</v>
      </c>
      <c r="AR821" s="1" t="s">
        <v>2</v>
      </c>
    </row>
    <row r="822" spans="1:44" ht="27.6" customHeight="1" x14ac:dyDescent="0.3">
      <c r="A822" s="33">
        <v>817</v>
      </c>
      <c r="B822" s="270">
        <v>451</v>
      </c>
      <c r="D822" s="451"/>
      <c r="E822" s="1216"/>
      <c r="F822" s="1111"/>
      <c r="G822" s="1125" t="s">
        <v>1120</v>
      </c>
      <c r="H822" s="1229"/>
      <c r="I822" s="230" t="s">
        <v>122</v>
      </c>
      <c r="J822" s="230" t="s">
        <v>176</v>
      </c>
      <c r="K822" s="283">
        <v>5.0555555555555554</v>
      </c>
      <c r="L822" s="284" t="s">
        <v>78</v>
      </c>
      <c r="M822" s="274"/>
      <c r="N822" s="285">
        <v>2.7875000000000001</v>
      </c>
      <c r="O822" s="286">
        <v>1.8125</v>
      </c>
      <c r="P822" s="286">
        <v>1.40625</v>
      </c>
      <c r="Q822" s="286">
        <v>1.28125</v>
      </c>
      <c r="R822" s="286">
        <v>1.15625</v>
      </c>
      <c r="S822" s="286">
        <v>5.65625</v>
      </c>
      <c r="T822" s="286">
        <v>2.59375</v>
      </c>
      <c r="U822" s="287">
        <v>4.32125</v>
      </c>
      <c r="V822" s="276"/>
      <c r="W822" s="288" t="s">
        <v>95</v>
      </c>
      <c r="X822" s="289"/>
      <c r="Y822" s="290"/>
      <c r="Z822" s="290"/>
      <c r="AA822" s="290"/>
      <c r="AB822" s="291"/>
      <c r="AC822" s="289"/>
      <c r="AD822" s="290"/>
      <c r="AE822" s="290"/>
      <c r="AF822" s="291"/>
      <c r="AG822" s="292" t="s">
        <v>225</v>
      </c>
      <c r="AH822" s="290" t="s">
        <v>58</v>
      </c>
      <c r="AI822" s="290" t="s">
        <v>47</v>
      </c>
      <c r="AJ822" s="291"/>
      <c r="AK822" s="289"/>
      <c r="AL822" s="290"/>
      <c r="AM822" s="293"/>
      <c r="AO822" s="607" t="str">
        <f t="shared" si="25"/>
        <v>함종근</v>
      </c>
      <c r="AP822" s="179" t="str">
        <f>IF(AN822="해당없음","해당없음",INDEX($W$5:$AL$5, MATCH("◎", $W822:AL822,0)))</f>
        <v>함종근</v>
      </c>
      <c r="AQ822" s="16" t="str">
        <f t="shared" si="24"/>
        <v>1인</v>
      </c>
      <c r="AR822" s="1" t="s">
        <v>2</v>
      </c>
    </row>
    <row r="823" spans="1:44" ht="27.6" customHeight="1" x14ac:dyDescent="0.3">
      <c r="A823" s="33">
        <v>818</v>
      </c>
      <c r="B823" s="270">
        <v>452</v>
      </c>
      <c r="D823" s="451"/>
      <c r="E823" s="1216"/>
      <c r="F823" s="1111"/>
      <c r="G823" s="1125" t="s">
        <v>1121</v>
      </c>
      <c r="H823" s="1229"/>
      <c r="I823" s="230" t="s">
        <v>63</v>
      </c>
      <c r="J823" s="230" t="s">
        <v>176</v>
      </c>
      <c r="K823" s="283">
        <v>3.5555555555555554</v>
      </c>
      <c r="L823" s="284" t="s">
        <v>78</v>
      </c>
      <c r="M823" s="274"/>
      <c r="N823" s="285">
        <v>2.1625000000000001</v>
      </c>
      <c r="O823" s="286">
        <v>2.0833333333333335</v>
      </c>
      <c r="P823" s="286">
        <v>1.4583333333333333</v>
      </c>
      <c r="Q823" s="286">
        <v>1.25</v>
      </c>
      <c r="R823" s="286">
        <v>1.125</v>
      </c>
      <c r="S823" s="286">
        <v>5.916666666666667</v>
      </c>
      <c r="T823" s="286">
        <v>2.666666666666667</v>
      </c>
      <c r="U823" s="287">
        <v>4.1816666666666666</v>
      </c>
      <c r="V823" s="276"/>
      <c r="W823" s="288" t="s">
        <v>95</v>
      </c>
      <c r="X823" s="289"/>
      <c r="Y823" s="290"/>
      <c r="Z823" s="290"/>
      <c r="AA823" s="290"/>
      <c r="AB823" s="291"/>
      <c r="AC823" s="289"/>
      <c r="AD823" s="290"/>
      <c r="AE823" s="290"/>
      <c r="AF823" s="291"/>
      <c r="AG823" s="292" t="s">
        <v>225</v>
      </c>
      <c r="AH823" s="290" t="s">
        <v>47</v>
      </c>
      <c r="AI823" s="290"/>
      <c r="AJ823" s="291"/>
      <c r="AK823" s="289"/>
      <c r="AL823" s="290"/>
      <c r="AM823" s="293"/>
      <c r="AO823" s="607" t="str">
        <f t="shared" si="25"/>
        <v>염동섭</v>
      </c>
      <c r="AP823" s="179" t="str">
        <f>IF(AN823="해당없음","해당없음",INDEX($W$5:$AL$5, MATCH("◎", $W823:AL823,0)))</f>
        <v>염동섭</v>
      </c>
      <c r="AQ823" s="16" t="str">
        <f t="shared" si="24"/>
        <v>1인</v>
      </c>
      <c r="AR823" s="1" t="s">
        <v>2</v>
      </c>
    </row>
    <row r="824" spans="1:44" ht="27.6" customHeight="1" x14ac:dyDescent="0.3">
      <c r="A824" s="33">
        <v>819</v>
      </c>
      <c r="B824" s="270">
        <v>453</v>
      </c>
      <c r="D824" s="451"/>
      <c r="E824" s="1216"/>
      <c r="F824" s="1111"/>
      <c r="G824" s="1125" t="s">
        <v>1122</v>
      </c>
      <c r="H824" s="1229"/>
      <c r="I824" s="230" t="s">
        <v>63</v>
      </c>
      <c r="J824" s="230" t="s">
        <v>176</v>
      </c>
      <c r="K824" s="283">
        <v>14.388888888888889</v>
      </c>
      <c r="L824" s="284" t="s">
        <v>78</v>
      </c>
      <c r="M824" s="274"/>
      <c r="N824" s="285">
        <v>3.1708333333333329</v>
      </c>
      <c r="O824" s="286">
        <v>2.2083333333333335</v>
      </c>
      <c r="P824" s="286">
        <v>0.33333333333333331</v>
      </c>
      <c r="Q824" s="286">
        <v>0.125</v>
      </c>
      <c r="R824" s="286">
        <v>0</v>
      </c>
      <c r="S824" s="286">
        <v>2.666666666666667</v>
      </c>
      <c r="T824" s="286">
        <v>3.833333333333333</v>
      </c>
      <c r="U824" s="287">
        <v>4.8683333333333332</v>
      </c>
      <c r="V824" s="276"/>
      <c r="W824" s="288" t="s">
        <v>95</v>
      </c>
      <c r="X824" s="289"/>
      <c r="Y824" s="290"/>
      <c r="Z824" s="290"/>
      <c r="AA824" s="290"/>
      <c r="AB824" s="291"/>
      <c r="AC824" s="289"/>
      <c r="AD824" s="290"/>
      <c r="AE824" s="290"/>
      <c r="AF824" s="291"/>
      <c r="AG824" s="292" t="s">
        <v>225</v>
      </c>
      <c r="AH824" s="290" t="s">
        <v>47</v>
      </c>
      <c r="AI824" s="290"/>
      <c r="AJ824" s="291"/>
      <c r="AK824" s="289"/>
      <c r="AL824" s="290"/>
      <c r="AM824" s="293"/>
      <c r="AO824" s="607" t="str">
        <f t="shared" si="25"/>
        <v>염동섭</v>
      </c>
      <c r="AP824" s="179" t="str">
        <f>IF(AN824="해당없음","해당없음",INDEX($W$5:$AL$5, MATCH("◎", $W824:AL824,0)))</f>
        <v>염동섭</v>
      </c>
      <c r="AQ824" s="16" t="str">
        <f t="shared" si="24"/>
        <v>1인</v>
      </c>
      <c r="AR824" s="1" t="s">
        <v>2</v>
      </c>
    </row>
    <row r="825" spans="1:44" ht="27.6" customHeight="1" x14ac:dyDescent="0.3">
      <c r="A825" s="33">
        <v>820</v>
      </c>
      <c r="B825" s="270">
        <v>454</v>
      </c>
      <c r="D825" s="451"/>
      <c r="E825" s="1216"/>
      <c r="F825" s="1111" t="s">
        <v>1123</v>
      </c>
      <c r="G825" s="1125" t="s">
        <v>1124</v>
      </c>
      <c r="H825" s="1229"/>
      <c r="I825" s="230" t="s">
        <v>63</v>
      </c>
      <c r="J825" s="230" t="s">
        <v>183</v>
      </c>
      <c r="K825" s="294" t="s">
        <v>78</v>
      </c>
      <c r="L825" s="295">
        <v>9.8958333333333321</v>
      </c>
      <c r="M825" s="274"/>
      <c r="N825" s="285">
        <v>3.3374999999999999</v>
      </c>
      <c r="O825" s="286">
        <v>2.2083333333333335</v>
      </c>
      <c r="P825" s="286">
        <v>0.33333333333333331</v>
      </c>
      <c r="Q825" s="286">
        <v>0.125</v>
      </c>
      <c r="R825" s="286">
        <v>0</v>
      </c>
      <c r="S825" s="286">
        <v>2.666666666666667</v>
      </c>
      <c r="T825" s="286">
        <v>3.708333333333333</v>
      </c>
      <c r="U825" s="287">
        <v>4.835</v>
      </c>
      <c r="V825" s="276"/>
      <c r="W825" s="288" t="s">
        <v>95</v>
      </c>
      <c r="X825" s="289" t="s">
        <v>46</v>
      </c>
      <c r="Y825" s="290"/>
      <c r="Z825" s="290"/>
      <c r="AA825" s="290"/>
      <c r="AB825" s="291"/>
      <c r="AC825" s="289"/>
      <c r="AD825" s="290"/>
      <c r="AE825" s="290"/>
      <c r="AF825" s="291"/>
      <c r="AG825" s="292" t="s">
        <v>225</v>
      </c>
      <c r="AH825" s="290" t="s">
        <v>47</v>
      </c>
      <c r="AI825" s="290"/>
      <c r="AJ825" s="291"/>
      <c r="AK825" s="289"/>
      <c r="AL825" s="290"/>
      <c r="AM825" s="293"/>
      <c r="AO825" s="607" t="str">
        <f t="shared" si="25"/>
        <v>염동섭</v>
      </c>
      <c r="AP825" s="179" t="str">
        <f>IF(AN825="해당없음","해당없음",INDEX($W$5:$AL$5, MATCH("◎", $W825:AL825,0)))</f>
        <v>염동섭</v>
      </c>
      <c r="AQ825" s="16" t="str">
        <f t="shared" si="24"/>
        <v>1인</v>
      </c>
      <c r="AR825" s="1" t="s">
        <v>2</v>
      </c>
    </row>
    <row r="826" spans="1:44" ht="27.6" customHeight="1" x14ac:dyDescent="0.3">
      <c r="A826" s="33">
        <v>821</v>
      </c>
      <c r="B826" s="270">
        <v>455</v>
      </c>
      <c r="D826" s="451"/>
      <c r="E826" s="1216"/>
      <c r="F826" s="1111"/>
      <c r="G826" s="1125" t="s">
        <v>1125</v>
      </c>
      <c r="H826" s="1229"/>
      <c r="I826" s="230" t="s">
        <v>63</v>
      </c>
      <c r="J826" s="230" t="s">
        <v>183</v>
      </c>
      <c r="K826" s="294" t="s">
        <v>78</v>
      </c>
      <c r="L826" s="295">
        <v>2.5</v>
      </c>
      <c r="M826" s="274"/>
      <c r="N826" s="285">
        <v>2.2958333333333334</v>
      </c>
      <c r="O826" s="286">
        <v>1.8333333333333335</v>
      </c>
      <c r="P826" s="286">
        <v>0.33333333333333331</v>
      </c>
      <c r="Q826" s="286">
        <v>0.125</v>
      </c>
      <c r="R826" s="286">
        <v>0</v>
      </c>
      <c r="S826" s="286">
        <v>2.291666666666667</v>
      </c>
      <c r="T826" s="286">
        <v>3</v>
      </c>
      <c r="U826" s="287">
        <v>3.7766666666666664</v>
      </c>
      <c r="V826" s="276"/>
      <c r="W826" s="288" t="s">
        <v>95</v>
      </c>
      <c r="X826" s="289" t="s">
        <v>46</v>
      </c>
      <c r="Y826" s="290"/>
      <c r="Z826" s="290"/>
      <c r="AA826" s="290"/>
      <c r="AB826" s="291"/>
      <c r="AC826" s="289"/>
      <c r="AD826" s="290"/>
      <c r="AE826" s="290"/>
      <c r="AF826" s="291"/>
      <c r="AG826" s="292" t="s">
        <v>225</v>
      </c>
      <c r="AH826" s="290" t="s">
        <v>47</v>
      </c>
      <c r="AI826" s="290"/>
      <c r="AJ826" s="291"/>
      <c r="AK826" s="289"/>
      <c r="AL826" s="290"/>
      <c r="AM826" s="293"/>
      <c r="AO826" s="607" t="str">
        <f t="shared" si="25"/>
        <v>염동섭</v>
      </c>
      <c r="AP826" s="179" t="str">
        <f>IF(AN826="해당없음","해당없음",INDEX($W$5:$AL$5, MATCH("◎", $W826:AL826,0)))</f>
        <v>염동섭</v>
      </c>
      <c r="AQ826" s="16" t="str">
        <f t="shared" si="24"/>
        <v>1인</v>
      </c>
      <c r="AR826" s="1" t="s">
        <v>2</v>
      </c>
    </row>
    <row r="827" spans="1:44" ht="27.6" customHeight="1" x14ac:dyDescent="0.3">
      <c r="A827" s="33">
        <v>822</v>
      </c>
      <c r="B827" s="270">
        <v>456</v>
      </c>
      <c r="D827" s="451"/>
      <c r="E827" s="1216"/>
      <c r="F827" s="1111" t="s">
        <v>1126</v>
      </c>
      <c r="G827" s="1125" t="s">
        <v>1127</v>
      </c>
      <c r="H827" s="1229"/>
      <c r="I827" s="230" t="s">
        <v>63</v>
      </c>
      <c r="J827" s="230" t="s">
        <v>43</v>
      </c>
      <c r="K827" s="283">
        <v>7.75</v>
      </c>
      <c r="L827" s="284" t="s">
        <v>78</v>
      </c>
      <c r="M827" s="274"/>
      <c r="N827" s="285">
        <v>2.9624999999999999</v>
      </c>
      <c r="O827" s="286">
        <v>2.166666666666667</v>
      </c>
      <c r="P827" s="286">
        <v>0.58333333333333326</v>
      </c>
      <c r="Q827" s="286">
        <v>0.125</v>
      </c>
      <c r="R827" s="286">
        <v>0</v>
      </c>
      <c r="S827" s="286">
        <v>2.875</v>
      </c>
      <c r="T827" s="286">
        <v>3.75</v>
      </c>
      <c r="U827" s="287">
        <v>4.76</v>
      </c>
      <c r="V827" s="276"/>
      <c r="W827" s="288" t="s">
        <v>95</v>
      </c>
      <c r="X827" s="289"/>
      <c r="Y827" s="290"/>
      <c r="Z827" s="290"/>
      <c r="AA827" s="290"/>
      <c r="AB827" s="291"/>
      <c r="AC827" s="289"/>
      <c r="AD827" s="290"/>
      <c r="AE827" s="290"/>
      <c r="AF827" s="291"/>
      <c r="AG827" s="292" t="s">
        <v>225</v>
      </c>
      <c r="AH827" s="290" t="s">
        <v>47</v>
      </c>
      <c r="AI827" s="290"/>
      <c r="AJ827" s="291"/>
      <c r="AK827" s="289"/>
      <c r="AL827" s="290"/>
      <c r="AM827" s="293"/>
      <c r="AO827" s="607" t="str">
        <f t="shared" si="25"/>
        <v>염동섭</v>
      </c>
      <c r="AP827" s="179" t="str">
        <f>IF(AN827="해당없음","해당없음",INDEX($W$5:$AL$5, MATCH("◎", $W827:AL827,0)))</f>
        <v>염동섭</v>
      </c>
      <c r="AQ827" s="16" t="str">
        <f t="shared" si="24"/>
        <v>1인</v>
      </c>
      <c r="AR827" s="1" t="s">
        <v>2</v>
      </c>
    </row>
    <row r="828" spans="1:44" ht="27.6" customHeight="1" x14ac:dyDescent="0.3">
      <c r="A828" s="33">
        <v>823</v>
      </c>
      <c r="B828" s="270">
        <v>457</v>
      </c>
      <c r="D828" s="451"/>
      <c r="E828" s="1216"/>
      <c r="F828" s="1111"/>
      <c r="G828" s="1125" t="s">
        <v>1128</v>
      </c>
      <c r="H828" s="1229"/>
      <c r="I828" s="230" t="s">
        <v>63</v>
      </c>
      <c r="J828" s="230" t="s">
        <v>43</v>
      </c>
      <c r="K828" s="283">
        <v>12.75</v>
      </c>
      <c r="L828" s="284" t="s">
        <v>78</v>
      </c>
      <c r="M828" s="274"/>
      <c r="N828" s="285">
        <v>3.2124999999999999</v>
      </c>
      <c r="O828" s="286">
        <v>1.9166666666666667</v>
      </c>
      <c r="P828" s="286">
        <v>0.33333333333333331</v>
      </c>
      <c r="Q828" s="286">
        <v>0.125</v>
      </c>
      <c r="R828" s="286">
        <v>0</v>
      </c>
      <c r="S828" s="286">
        <v>2.375</v>
      </c>
      <c r="T828" s="286">
        <v>3.041666666666667</v>
      </c>
      <c r="U828" s="287">
        <v>4.1933333333333334</v>
      </c>
      <c r="V828" s="276"/>
      <c r="W828" s="288" t="s">
        <v>95</v>
      </c>
      <c r="X828" s="289"/>
      <c r="Y828" s="290"/>
      <c r="Z828" s="290"/>
      <c r="AA828" s="290"/>
      <c r="AB828" s="291"/>
      <c r="AC828" s="289"/>
      <c r="AD828" s="290"/>
      <c r="AE828" s="290"/>
      <c r="AF828" s="291"/>
      <c r="AG828" s="292" t="s">
        <v>225</v>
      </c>
      <c r="AH828" s="290" t="s">
        <v>47</v>
      </c>
      <c r="AI828" s="290"/>
      <c r="AJ828" s="291"/>
      <c r="AK828" s="289"/>
      <c r="AL828" s="290"/>
      <c r="AM828" s="293"/>
      <c r="AO828" s="607" t="str">
        <f t="shared" si="25"/>
        <v>염동섭</v>
      </c>
      <c r="AP828" s="179" t="str">
        <f>IF(AN828="해당없음","해당없음",INDEX($W$5:$AL$5, MATCH("◎", $W828:AL828,0)))</f>
        <v>염동섭</v>
      </c>
      <c r="AQ828" s="16" t="str">
        <f t="shared" si="24"/>
        <v>1인</v>
      </c>
      <c r="AR828" s="1" t="s">
        <v>2</v>
      </c>
    </row>
    <row r="829" spans="1:44" ht="27.6" customHeight="1" x14ac:dyDescent="0.3">
      <c r="A829" s="33">
        <v>824</v>
      </c>
      <c r="B829" s="270">
        <v>458</v>
      </c>
      <c r="D829" s="451"/>
      <c r="E829" s="1214"/>
      <c r="F829" s="1157"/>
      <c r="G829" s="1220" t="s">
        <v>1129</v>
      </c>
      <c r="H829" s="1221"/>
      <c r="I829" s="296" t="s">
        <v>63</v>
      </c>
      <c r="J829" s="296" t="s">
        <v>43</v>
      </c>
      <c r="K829" s="297">
        <v>7.375</v>
      </c>
      <c r="L829" s="325" t="s">
        <v>78</v>
      </c>
      <c r="M829" s="274"/>
      <c r="N829" s="299">
        <v>3.4208333333333329</v>
      </c>
      <c r="O829" s="300">
        <v>2.166666666666667</v>
      </c>
      <c r="P829" s="300">
        <v>0.33333333333333331</v>
      </c>
      <c r="Q829" s="300">
        <v>0.125</v>
      </c>
      <c r="R829" s="300">
        <v>0</v>
      </c>
      <c r="S829" s="300">
        <v>2.625</v>
      </c>
      <c r="T829" s="300">
        <v>3.791666666666667</v>
      </c>
      <c r="U829" s="301">
        <v>4.9266666666666667</v>
      </c>
      <c r="V829" s="276"/>
      <c r="W829" s="302" t="s">
        <v>95</v>
      </c>
      <c r="X829" s="303"/>
      <c r="Y829" s="304"/>
      <c r="Z829" s="304"/>
      <c r="AA829" s="304"/>
      <c r="AB829" s="305"/>
      <c r="AC829" s="303"/>
      <c r="AD829" s="304"/>
      <c r="AE829" s="304"/>
      <c r="AF829" s="305"/>
      <c r="AG829" s="306" t="s">
        <v>225</v>
      </c>
      <c r="AH829" s="304" t="s">
        <v>47</v>
      </c>
      <c r="AI829" s="304"/>
      <c r="AJ829" s="305"/>
      <c r="AK829" s="303"/>
      <c r="AL829" s="304"/>
      <c r="AM829" s="307"/>
      <c r="AO829" s="607" t="str">
        <f t="shared" si="25"/>
        <v>염동섭</v>
      </c>
      <c r="AP829" s="179" t="str">
        <f>IF(AN829="해당없음","해당없음",INDEX($W$5:$AL$5, MATCH("◎", $W829:AL829,0)))</f>
        <v>염동섭</v>
      </c>
      <c r="AQ829" s="16" t="str">
        <f t="shared" si="24"/>
        <v>1인</v>
      </c>
      <c r="AR829" s="1" t="s">
        <v>2</v>
      </c>
    </row>
    <row r="830" spans="1:44" ht="27.6" customHeight="1" x14ac:dyDescent="0.3">
      <c r="A830" s="33">
        <v>825</v>
      </c>
      <c r="B830" s="270">
        <v>459</v>
      </c>
      <c r="D830" s="451"/>
      <c r="E830" s="728" t="s">
        <v>1130</v>
      </c>
      <c r="F830" s="1171" t="s">
        <v>1131</v>
      </c>
      <c r="G830" s="1171"/>
      <c r="H830" s="1171"/>
      <c r="I830" s="349" t="s">
        <v>63</v>
      </c>
      <c r="J830" s="349" t="s">
        <v>183</v>
      </c>
      <c r="K830" s="393" t="s">
        <v>78</v>
      </c>
      <c r="L830" s="394">
        <v>2.375</v>
      </c>
      <c r="M830" s="274"/>
      <c r="N830" s="352">
        <v>2.5041666666666669</v>
      </c>
      <c r="O830" s="353">
        <v>0.375</v>
      </c>
      <c r="P830" s="353">
        <v>0.33333333333333331</v>
      </c>
      <c r="Q830" s="353">
        <v>0.125</v>
      </c>
      <c r="R830" s="353">
        <v>0</v>
      </c>
      <c r="S830" s="353">
        <v>0.83333333333333326</v>
      </c>
      <c r="T830" s="353">
        <v>3.416666666666667</v>
      </c>
      <c r="U830" s="354">
        <v>3.9016666666666668</v>
      </c>
      <c r="V830" s="276"/>
      <c r="W830" s="395" t="s">
        <v>95</v>
      </c>
      <c r="X830" s="356" t="s">
        <v>46</v>
      </c>
      <c r="Y830" s="357"/>
      <c r="Z830" s="357"/>
      <c r="AA830" s="357"/>
      <c r="AB830" s="358"/>
      <c r="AC830" s="356"/>
      <c r="AD830" s="357"/>
      <c r="AE830" s="357"/>
      <c r="AF830" s="358"/>
      <c r="AG830" s="359" t="s">
        <v>225</v>
      </c>
      <c r="AH830" s="357" t="s">
        <v>47</v>
      </c>
      <c r="AI830" s="357"/>
      <c r="AJ830" s="358"/>
      <c r="AK830" s="356"/>
      <c r="AL830" s="357"/>
      <c r="AM830" s="360"/>
      <c r="AO830" s="607" t="str">
        <f t="shared" si="25"/>
        <v>염동섭</v>
      </c>
      <c r="AP830" s="179" t="str">
        <f>IF(AN830="해당없음","해당없음",INDEX($W$5:$AL$5, MATCH("◎", $W830:AL830,0)))</f>
        <v>염동섭</v>
      </c>
      <c r="AQ830" s="16" t="str">
        <f t="shared" si="24"/>
        <v>1인</v>
      </c>
      <c r="AR830" s="1" t="s">
        <v>2</v>
      </c>
    </row>
    <row r="831" spans="1:44" ht="27.6" customHeight="1" x14ac:dyDescent="0.3">
      <c r="A831" s="33">
        <v>826</v>
      </c>
      <c r="B831" s="270">
        <v>460</v>
      </c>
      <c r="D831" s="451"/>
      <c r="E831" s="1210" t="s">
        <v>1132</v>
      </c>
      <c r="F831" s="1123" t="s">
        <v>1133</v>
      </c>
      <c r="G831" s="1124" t="s">
        <v>1134</v>
      </c>
      <c r="H831" s="1228"/>
      <c r="I831" s="271" t="s">
        <v>63</v>
      </c>
      <c r="J831" s="271" t="s">
        <v>129</v>
      </c>
      <c r="K831" s="272">
        <v>8.6</v>
      </c>
      <c r="L831" s="273" t="s">
        <v>78</v>
      </c>
      <c r="M831" s="274"/>
      <c r="N831" s="310">
        <v>3.6124999999999998</v>
      </c>
      <c r="O831" s="311">
        <v>0.625</v>
      </c>
      <c r="P831" s="311">
        <v>8.3333333333333329E-2</v>
      </c>
      <c r="Q831" s="311">
        <v>0</v>
      </c>
      <c r="R831" s="311">
        <v>0</v>
      </c>
      <c r="S831" s="311">
        <v>0.70833333333333326</v>
      </c>
      <c r="T831" s="311">
        <v>3.708333333333333</v>
      </c>
      <c r="U831" s="312">
        <v>4.5533333333333328</v>
      </c>
      <c r="V831" s="276"/>
      <c r="W831" s="313"/>
      <c r="X831" s="314"/>
      <c r="Y831" s="315"/>
      <c r="Z831" s="315"/>
      <c r="AA831" s="315"/>
      <c r="AB831" s="316"/>
      <c r="AC831" s="314"/>
      <c r="AD831" s="315"/>
      <c r="AE831" s="315"/>
      <c r="AF831" s="316"/>
      <c r="AG831" s="317"/>
      <c r="AH831" s="315"/>
      <c r="AI831" s="315"/>
      <c r="AJ831" s="316"/>
      <c r="AK831" s="314"/>
      <c r="AL831" s="315"/>
      <c r="AM831" s="318"/>
      <c r="AN831" s="649" t="s">
        <v>8116</v>
      </c>
      <c r="AO831" s="607" t="str">
        <f t="shared" si="25"/>
        <v>해당없음</v>
      </c>
      <c r="AP831" s="179" t="str">
        <f>IF(AN831="해당없음","해당없음",INDEX($W$5:$AL$5, MATCH("◎", $W831:AL831,0)))</f>
        <v>해당없음</v>
      </c>
      <c r="AQ831" s="16" t="str">
        <f t="shared" si="24"/>
        <v>0인</v>
      </c>
      <c r="AR831" s="1" t="s">
        <v>2</v>
      </c>
    </row>
    <row r="832" spans="1:44" ht="27.6" customHeight="1" x14ac:dyDescent="0.3">
      <c r="A832" s="33">
        <v>827</v>
      </c>
      <c r="B832" s="270">
        <v>461</v>
      </c>
      <c r="D832" s="451"/>
      <c r="E832" s="1216"/>
      <c r="F832" s="1111"/>
      <c r="G832" s="1125" t="s">
        <v>1135</v>
      </c>
      <c r="H832" s="1229"/>
      <c r="I832" s="230" t="s">
        <v>63</v>
      </c>
      <c r="J832" s="230" t="s">
        <v>129</v>
      </c>
      <c r="K832" s="283">
        <v>7.75</v>
      </c>
      <c r="L832" s="284" t="s">
        <v>78</v>
      </c>
      <c r="M832" s="274"/>
      <c r="N832" s="285">
        <v>3.0874999999999999</v>
      </c>
      <c r="O832" s="286">
        <v>0.41666666666666669</v>
      </c>
      <c r="P832" s="286">
        <v>0.33333333333333331</v>
      </c>
      <c r="Q832" s="286">
        <v>0.125</v>
      </c>
      <c r="R832" s="286">
        <v>0</v>
      </c>
      <c r="S832" s="286">
        <v>0.875</v>
      </c>
      <c r="T832" s="286">
        <v>3.083333333333333</v>
      </c>
      <c r="U832" s="287">
        <v>3.876666666666666</v>
      </c>
      <c r="V832" s="276"/>
      <c r="W832" s="288" t="s">
        <v>95</v>
      </c>
      <c r="X832" s="289"/>
      <c r="Y832" s="290"/>
      <c r="Z832" s="290"/>
      <c r="AA832" s="290"/>
      <c r="AB832" s="291"/>
      <c r="AC832" s="289"/>
      <c r="AD832" s="290"/>
      <c r="AE832" s="290"/>
      <c r="AF832" s="291"/>
      <c r="AG832" s="292" t="s">
        <v>225</v>
      </c>
      <c r="AH832" s="290" t="s">
        <v>47</v>
      </c>
      <c r="AI832" s="290"/>
      <c r="AJ832" s="291"/>
      <c r="AK832" s="289"/>
      <c r="AL832" s="290"/>
      <c r="AM832" s="293"/>
      <c r="AO832" s="607" t="str">
        <f t="shared" si="25"/>
        <v>염동섭</v>
      </c>
      <c r="AP832" s="179" t="str">
        <f>IF(AN832="해당없음","해당없음",INDEX($W$5:$AL$5, MATCH("◎", $W832:AL832,0)))</f>
        <v>염동섭</v>
      </c>
      <c r="AQ832" s="16" t="str">
        <f t="shared" si="24"/>
        <v>1인</v>
      </c>
      <c r="AR832" s="1" t="s">
        <v>2</v>
      </c>
    </row>
    <row r="833" spans="1:44" ht="27.6" customHeight="1" x14ac:dyDescent="0.3">
      <c r="A833" s="33">
        <v>828</v>
      </c>
      <c r="B833" s="270">
        <v>462</v>
      </c>
      <c r="D833" s="451"/>
      <c r="E833" s="1216"/>
      <c r="F833" s="1111"/>
      <c r="G833" s="1125" t="s">
        <v>1136</v>
      </c>
      <c r="H833" s="1229"/>
      <c r="I833" s="230" t="s">
        <v>63</v>
      </c>
      <c r="J833" s="230" t="s">
        <v>129</v>
      </c>
      <c r="K833" s="283">
        <v>6.25</v>
      </c>
      <c r="L833" s="284" t="s">
        <v>78</v>
      </c>
      <c r="M833" s="274"/>
      <c r="N833" s="285">
        <v>2.7541666666666669</v>
      </c>
      <c r="O833" s="286">
        <v>0.41666666666666669</v>
      </c>
      <c r="P833" s="286">
        <v>0.33333333333333331</v>
      </c>
      <c r="Q833" s="286">
        <v>0.125</v>
      </c>
      <c r="R833" s="286">
        <v>0</v>
      </c>
      <c r="S833" s="286">
        <v>0.875</v>
      </c>
      <c r="T833" s="286">
        <v>2.916666666666667</v>
      </c>
      <c r="U833" s="287">
        <v>3.6100000000000003</v>
      </c>
      <c r="V833" s="276"/>
      <c r="W833" s="288" t="s">
        <v>95</v>
      </c>
      <c r="X833" s="289"/>
      <c r="Y833" s="290"/>
      <c r="Z833" s="290"/>
      <c r="AA833" s="290"/>
      <c r="AB833" s="291"/>
      <c r="AC833" s="289"/>
      <c r="AD833" s="290"/>
      <c r="AE833" s="290"/>
      <c r="AF833" s="291"/>
      <c r="AG833" s="292" t="s">
        <v>225</v>
      </c>
      <c r="AH833" s="290" t="s">
        <v>47</v>
      </c>
      <c r="AI833" s="290"/>
      <c r="AJ833" s="291"/>
      <c r="AK833" s="289"/>
      <c r="AL833" s="290"/>
      <c r="AM833" s="293"/>
      <c r="AO833" s="607" t="str">
        <f t="shared" si="25"/>
        <v>염동섭</v>
      </c>
      <c r="AP833" s="179" t="str">
        <f>IF(AN833="해당없음","해당없음",INDEX($W$5:$AL$5, MATCH("◎", $W833:AL833,0)))</f>
        <v>염동섭</v>
      </c>
      <c r="AQ833" s="16" t="str">
        <f t="shared" si="24"/>
        <v>1인</v>
      </c>
      <c r="AR833" s="1" t="s">
        <v>2</v>
      </c>
    </row>
    <row r="834" spans="1:44" ht="27.6" customHeight="1" x14ac:dyDescent="0.3">
      <c r="A834" s="33">
        <v>829</v>
      </c>
      <c r="B834" s="270">
        <v>463</v>
      </c>
      <c r="D834" s="451"/>
      <c r="E834" s="1216"/>
      <c r="F834" s="1111"/>
      <c r="G834" s="1125" t="s">
        <v>1137</v>
      </c>
      <c r="H834" s="1229"/>
      <c r="I834" s="230" t="s">
        <v>63</v>
      </c>
      <c r="J834" s="230" t="s">
        <v>129</v>
      </c>
      <c r="K834" s="283">
        <v>6.375</v>
      </c>
      <c r="L834" s="284" t="s">
        <v>78</v>
      </c>
      <c r="M834" s="274"/>
      <c r="N834" s="285">
        <v>2.7124999999999999</v>
      </c>
      <c r="O834" s="286">
        <v>0.375</v>
      </c>
      <c r="P834" s="286">
        <v>0.33333333333333331</v>
      </c>
      <c r="Q834" s="286">
        <v>0.125</v>
      </c>
      <c r="R834" s="286">
        <v>0</v>
      </c>
      <c r="S834" s="286">
        <v>0.83333333333333326</v>
      </c>
      <c r="T834" s="286">
        <v>2.916666666666667</v>
      </c>
      <c r="U834" s="287">
        <v>3.585</v>
      </c>
      <c r="V834" s="276"/>
      <c r="W834" s="288" t="s">
        <v>95</v>
      </c>
      <c r="X834" s="289"/>
      <c r="Y834" s="290"/>
      <c r="Z834" s="290"/>
      <c r="AA834" s="290"/>
      <c r="AB834" s="291"/>
      <c r="AC834" s="289"/>
      <c r="AD834" s="290"/>
      <c r="AE834" s="290"/>
      <c r="AF834" s="291"/>
      <c r="AG834" s="292" t="s">
        <v>225</v>
      </c>
      <c r="AH834" s="290" t="s">
        <v>47</v>
      </c>
      <c r="AI834" s="290"/>
      <c r="AJ834" s="291"/>
      <c r="AK834" s="289"/>
      <c r="AL834" s="290"/>
      <c r="AM834" s="293"/>
      <c r="AO834" s="607" t="str">
        <f t="shared" si="25"/>
        <v>염동섭</v>
      </c>
      <c r="AP834" s="179" t="str">
        <f>IF(AN834="해당없음","해당없음",INDEX($W$5:$AL$5, MATCH("◎", $W834:AL834,0)))</f>
        <v>염동섭</v>
      </c>
      <c r="AQ834" s="16" t="str">
        <f t="shared" si="24"/>
        <v>1인</v>
      </c>
      <c r="AR834" s="1" t="s">
        <v>2</v>
      </c>
    </row>
    <row r="835" spans="1:44" ht="27.6" customHeight="1" x14ac:dyDescent="0.3">
      <c r="A835" s="33">
        <v>830</v>
      </c>
      <c r="B835" s="270">
        <v>464</v>
      </c>
      <c r="D835" s="451"/>
      <c r="E835" s="1216"/>
      <c r="F835" s="674" t="s">
        <v>1138</v>
      </c>
      <c r="G835" s="1125" t="s">
        <v>1139</v>
      </c>
      <c r="H835" s="1229"/>
      <c r="I835" s="230" t="s">
        <v>63</v>
      </c>
      <c r="J835" s="230" t="s">
        <v>129</v>
      </c>
      <c r="K835" s="283">
        <v>12.5625</v>
      </c>
      <c r="L835" s="284" t="s">
        <v>78</v>
      </c>
      <c r="M835" s="274"/>
      <c r="N835" s="285">
        <v>3.3791666666666669</v>
      </c>
      <c r="O835" s="286">
        <v>0.875</v>
      </c>
      <c r="P835" s="286">
        <v>0.33333333333333331</v>
      </c>
      <c r="Q835" s="286">
        <v>0.125</v>
      </c>
      <c r="R835" s="286">
        <v>0</v>
      </c>
      <c r="S835" s="286">
        <v>1.3333333333333333</v>
      </c>
      <c r="T835" s="286">
        <v>4.5</v>
      </c>
      <c r="U835" s="287">
        <v>5.2183333333333337</v>
      </c>
      <c r="V835" s="276"/>
      <c r="W835" s="288" t="s">
        <v>95</v>
      </c>
      <c r="X835" s="289" t="s">
        <v>46</v>
      </c>
      <c r="Y835" s="290"/>
      <c r="Z835" s="290"/>
      <c r="AA835" s="290"/>
      <c r="AB835" s="291"/>
      <c r="AC835" s="289"/>
      <c r="AD835" s="290"/>
      <c r="AE835" s="290"/>
      <c r="AF835" s="291"/>
      <c r="AG835" s="292" t="s">
        <v>47</v>
      </c>
      <c r="AH835" s="290"/>
      <c r="AI835" s="290"/>
      <c r="AJ835" s="291"/>
      <c r="AK835" s="289"/>
      <c r="AL835" s="290"/>
      <c r="AM835" s="293"/>
      <c r="AO835" s="607" t="str">
        <f t="shared" si="25"/>
        <v>김희성</v>
      </c>
      <c r="AP835" s="179" t="str">
        <f>IF(AN835="해당없음","해당없음",INDEX($W$5:$AL$5, MATCH("◎", $W835:AL835,0)))</f>
        <v>김희성</v>
      </c>
      <c r="AQ835" s="16" t="str">
        <f t="shared" si="24"/>
        <v>1인</v>
      </c>
      <c r="AR835" s="1" t="s">
        <v>2</v>
      </c>
    </row>
    <row r="836" spans="1:44" ht="27.6" customHeight="1" x14ac:dyDescent="0.3">
      <c r="A836" s="33">
        <v>831</v>
      </c>
      <c r="B836" s="270">
        <v>465</v>
      </c>
      <c r="D836" s="451"/>
      <c r="E836" s="1214"/>
      <c r="F836" s="1157" t="s">
        <v>1140</v>
      </c>
      <c r="G836" s="1220"/>
      <c r="H836" s="1221"/>
      <c r="I836" s="296" t="s">
        <v>63</v>
      </c>
      <c r="J836" s="296" t="s">
        <v>129</v>
      </c>
      <c r="K836" s="297">
        <v>3.8571428571428572</v>
      </c>
      <c r="L836" s="325" t="s">
        <v>78</v>
      </c>
      <c r="M836" s="274"/>
      <c r="N836" s="299">
        <v>2.5041666666666669</v>
      </c>
      <c r="O836" s="300">
        <v>0.33333333333333337</v>
      </c>
      <c r="P836" s="300">
        <v>0.33333333333333331</v>
      </c>
      <c r="Q836" s="300">
        <v>0.125</v>
      </c>
      <c r="R836" s="300">
        <v>0</v>
      </c>
      <c r="S836" s="300">
        <v>0.79166666666666674</v>
      </c>
      <c r="T836" s="300">
        <v>2.375</v>
      </c>
      <c r="U836" s="301">
        <v>3.06</v>
      </c>
      <c r="V836" s="276"/>
      <c r="W836" s="302" t="s">
        <v>95</v>
      </c>
      <c r="X836" s="303"/>
      <c r="Y836" s="304"/>
      <c r="Z836" s="304"/>
      <c r="AA836" s="304"/>
      <c r="AB836" s="305"/>
      <c r="AC836" s="303"/>
      <c r="AD836" s="304"/>
      <c r="AE836" s="304"/>
      <c r="AF836" s="305"/>
      <c r="AG836" s="306" t="s">
        <v>225</v>
      </c>
      <c r="AH836" s="304" t="s">
        <v>47</v>
      </c>
      <c r="AI836" s="304"/>
      <c r="AJ836" s="305"/>
      <c r="AK836" s="303"/>
      <c r="AL836" s="304"/>
      <c r="AM836" s="307"/>
      <c r="AO836" s="607" t="str">
        <f t="shared" si="25"/>
        <v>염동섭</v>
      </c>
      <c r="AP836" s="179" t="str">
        <f>IF(AN836="해당없음","해당없음",INDEX($W$5:$AL$5, MATCH("◎", $W836:AL836,0)))</f>
        <v>염동섭</v>
      </c>
      <c r="AQ836" s="16" t="str">
        <f t="shared" si="24"/>
        <v>1인</v>
      </c>
      <c r="AR836" s="1" t="s">
        <v>2</v>
      </c>
    </row>
    <row r="837" spans="1:44" ht="27.6" customHeight="1" outlineLevel="1" x14ac:dyDescent="0.3">
      <c r="A837" s="33">
        <v>832</v>
      </c>
      <c r="B837" s="270">
        <v>466</v>
      </c>
      <c r="D837" s="451"/>
      <c r="E837" s="1215" t="s">
        <v>1141</v>
      </c>
      <c r="F837" s="1241" t="s">
        <v>1142</v>
      </c>
      <c r="G837" s="1124"/>
      <c r="H837" s="1228"/>
      <c r="I837" s="271" t="s">
        <v>122</v>
      </c>
      <c r="J837" s="271" t="s">
        <v>546</v>
      </c>
      <c r="K837" s="272">
        <v>0.7</v>
      </c>
      <c r="L837" s="309">
        <v>2.1</v>
      </c>
      <c r="M837" s="274"/>
      <c r="N837" s="310">
        <v>1.9</v>
      </c>
      <c r="O837" s="311">
        <v>0.59375</v>
      </c>
      <c r="P837" s="311">
        <v>0.28125</v>
      </c>
      <c r="Q837" s="311">
        <v>0.15625</v>
      </c>
      <c r="R837" s="311">
        <v>3.125E-2</v>
      </c>
      <c r="S837" s="311">
        <v>1.0625</v>
      </c>
      <c r="T837" s="311">
        <v>2</v>
      </c>
      <c r="U837" s="312">
        <v>2.5725000000000002</v>
      </c>
      <c r="V837" s="276"/>
      <c r="W837" s="313"/>
      <c r="X837" s="314"/>
      <c r="Y837" s="315"/>
      <c r="Z837" s="315"/>
      <c r="AA837" s="315"/>
      <c r="AB837" s="316"/>
      <c r="AC837" s="314"/>
      <c r="AD837" s="315"/>
      <c r="AE837" s="315"/>
      <c r="AF837" s="316"/>
      <c r="AG837" s="317"/>
      <c r="AH837" s="315"/>
      <c r="AI837" s="315"/>
      <c r="AJ837" s="316"/>
      <c r="AK837" s="314"/>
      <c r="AL837" s="315"/>
      <c r="AM837" s="318" t="s">
        <v>1143</v>
      </c>
      <c r="AN837" s="649" t="s">
        <v>8116</v>
      </c>
      <c r="AO837" s="607" t="str">
        <f t="shared" si="25"/>
        <v>해당없음</v>
      </c>
      <c r="AP837" s="179" t="str">
        <f>IF(AN837="해당없음","해당없음",INDEX($W$5:$AL$5, MATCH("◎", $W837:AL837,0)))</f>
        <v>해당없음</v>
      </c>
      <c r="AQ837" s="16" t="str">
        <f t="shared" si="24"/>
        <v>0인</v>
      </c>
      <c r="AR837" s="1" t="s">
        <v>2</v>
      </c>
    </row>
    <row r="838" spans="1:44" ht="27.6" customHeight="1" outlineLevel="1" x14ac:dyDescent="0.3">
      <c r="A838" s="33">
        <v>833</v>
      </c>
      <c r="B838" s="270">
        <v>467</v>
      </c>
      <c r="D838" s="451"/>
      <c r="E838" s="1216"/>
      <c r="F838" s="1236" t="s">
        <v>1144</v>
      </c>
      <c r="G838" s="1125" t="s">
        <v>1145</v>
      </c>
      <c r="H838" s="1229"/>
      <c r="I838" s="230" t="s">
        <v>122</v>
      </c>
      <c r="J838" s="230" t="s">
        <v>129</v>
      </c>
      <c r="K838" s="283">
        <v>3.6428571428571428</v>
      </c>
      <c r="L838" s="284" t="s">
        <v>78</v>
      </c>
      <c r="M838" s="274"/>
      <c r="N838" s="285">
        <v>2.5874999999999999</v>
      </c>
      <c r="O838" s="286">
        <v>1.96875</v>
      </c>
      <c r="P838" s="286">
        <v>1.40625</v>
      </c>
      <c r="Q838" s="286">
        <v>0.15625</v>
      </c>
      <c r="R838" s="286">
        <v>3.125E-2</v>
      </c>
      <c r="S838" s="286">
        <v>3.5625</v>
      </c>
      <c r="T838" s="286">
        <v>2.78125</v>
      </c>
      <c r="U838" s="287">
        <v>3.9725000000000001</v>
      </c>
      <c r="V838" s="276"/>
      <c r="W838" s="288"/>
      <c r="X838" s="289"/>
      <c r="Y838" s="290"/>
      <c r="Z838" s="290"/>
      <c r="AA838" s="290"/>
      <c r="AB838" s="291"/>
      <c r="AC838" s="289"/>
      <c r="AD838" s="290"/>
      <c r="AE838" s="290"/>
      <c r="AF838" s="291"/>
      <c r="AG838" s="292"/>
      <c r="AH838" s="290"/>
      <c r="AI838" s="290"/>
      <c r="AJ838" s="291"/>
      <c r="AK838" s="289"/>
      <c r="AL838" s="290"/>
      <c r="AM838" s="293" t="s">
        <v>1143</v>
      </c>
      <c r="AN838" s="649" t="s">
        <v>8116</v>
      </c>
      <c r="AO838" s="607" t="str">
        <f t="shared" si="25"/>
        <v>해당없음</v>
      </c>
      <c r="AP838" s="179" t="str">
        <f>IF(AN838="해당없음","해당없음",INDEX($W$5:$AL$5, MATCH("◎", $W838:AL838,0)))</f>
        <v>해당없음</v>
      </c>
      <c r="AQ838" s="16" t="str">
        <f t="shared" ref="AQ838:AQ901" si="26">IF(COUNTIF(W838:AL838,"◎")=1,"1인",COUNTIF(W838:AL838,"◎")&amp;"인")</f>
        <v>0인</v>
      </c>
      <c r="AR838" s="1" t="s">
        <v>2</v>
      </c>
    </row>
    <row r="839" spans="1:44" ht="27.6" customHeight="1" outlineLevel="1" x14ac:dyDescent="0.3">
      <c r="A839" s="33">
        <v>834</v>
      </c>
      <c r="B839" s="270">
        <v>468</v>
      </c>
      <c r="D839" s="451"/>
      <c r="E839" s="1216"/>
      <c r="F839" s="1236"/>
      <c r="G839" s="1125" t="s">
        <v>1146</v>
      </c>
      <c r="H839" s="1229"/>
      <c r="I839" s="230" t="s">
        <v>122</v>
      </c>
      <c r="J839" s="230" t="s">
        <v>625</v>
      </c>
      <c r="K839" s="283">
        <v>2.9285714285714284</v>
      </c>
      <c r="L839" s="284" t="s">
        <v>78</v>
      </c>
      <c r="M839" s="274"/>
      <c r="N839" s="285">
        <v>2.1812499999999999</v>
      </c>
      <c r="O839" s="286">
        <v>1.9375</v>
      </c>
      <c r="P839" s="286">
        <v>1.40625</v>
      </c>
      <c r="Q839" s="286">
        <v>0.15625</v>
      </c>
      <c r="R839" s="286">
        <v>3.125E-2</v>
      </c>
      <c r="S839" s="286">
        <v>3.53125</v>
      </c>
      <c r="T839" s="286">
        <v>2.625</v>
      </c>
      <c r="U839" s="287">
        <v>3.67875</v>
      </c>
      <c r="V839" s="276"/>
      <c r="W839" s="288"/>
      <c r="X839" s="289"/>
      <c r="Y839" s="290"/>
      <c r="Z839" s="290"/>
      <c r="AA839" s="290"/>
      <c r="AB839" s="291"/>
      <c r="AC839" s="289"/>
      <c r="AD839" s="290"/>
      <c r="AE839" s="290"/>
      <c r="AF839" s="291"/>
      <c r="AG839" s="292"/>
      <c r="AH839" s="290"/>
      <c r="AI839" s="290"/>
      <c r="AJ839" s="291"/>
      <c r="AK839" s="289"/>
      <c r="AL839" s="290"/>
      <c r="AM839" s="293" t="s">
        <v>1143</v>
      </c>
      <c r="AN839" s="649" t="s">
        <v>8116</v>
      </c>
      <c r="AO839" s="607" t="str">
        <f t="shared" ref="AO839:AO902" si="27">IF(AN839="해당없음","해당없음",_xlfn.TEXTJOIN(",",TRUE,AP839:AP839))</f>
        <v>해당없음</v>
      </c>
      <c r="AP839" s="179" t="str">
        <f>IF(AN839="해당없음","해당없음",INDEX($W$5:$AL$5, MATCH("◎", $W839:AL839,0)))</f>
        <v>해당없음</v>
      </c>
      <c r="AQ839" s="16" t="str">
        <f t="shared" si="26"/>
        <v>0인</v>
      </c>
      <c r="AR839" s="1" t="s">
        <v>2</v>
      </c>
    </row>
    <row r="840" spans="1:44" ht="27.6" customHeight="1" outlineLevel="1" x14ac:dyDescent="0.3">
      <c r="A840" s="33">
        <v>835</v>
      </c>
      <c r="B840" s="334" t="s">
        <v>1147</v>
      </c>
      <c r="D840" s="451"/>
      <c r="E840" s="1216"/>
      <c r="F840" s="1236"/>
      <c r="G840" s="1125" t="s">
        <v>1148</v>
      </c>
      <c r="H840" s="1229"/>
      <c r="I840" s="230" t="s">
        <v>122</v>
      </c>
      <c r="J840" s="230" t="s">
        <v>663</v>
      </c>
      <c r="K840" s="283">
        <v>1</v>
      </c>
      <c r="L840" s="284" t="s">
        <v>78</v>
      </c>
      <c r="M840" s="274"/>
      <c r="N840" s="331"/>
      <c r="O840" s="332"/>
      <c r="P840" s="332"/>
      <c r="Q840" s="332"/>
      <c r="R840" s="332"/>
      <c r="S840" s="332"/>
      <c r="T840" s="332"/>
      <c r="U840" s="287"/>
      <c r="V840" s="276"/>
      <c r="W840" s="288"/>
      <c r="X840" s="289"/>
      <c r="Y840" s="290"/>
      <c r="Z840" s="290"/>
      <c r="AA840" s="290"/>
      <c r="AB840" s="291"/>
      <c r="AC840" s="289"/>
      <c r="AD840" s="290"/>
      <c r="AE840" s="290"/>
      <c r="AF840" s="291"/>
      <c r="AG840" s="292"/>
      <c r="AH840" s="290"/>
      <c r="AI840" s="290"/>
      <c r="AJ840" s="291"/>
      <c r="AK840" s="289"/>
      <c r="AL840" s="290"/>
      <c r="AM840" s="293" t="s">
        <v>1143</v>
      </c>
      <c r="AN840" s="649" t="s">
        <v>8116</v>
      </c>
      <c r="AO840" s="607" t="str">
        <f t="shared" si="27"/>
        <v>해당없음</v>
      </c>
      <c r="AP840" s="179" t="str">
        <f>IF(AN840="해당없음","해당없음",INDEX($W$5:$AL$5, MATCH("◎", $W840:AL840,0)))</f>
        <v>해당없음</v>
      </c>
      <c r="AQ840" s="16" t="str">
        <f t="shared" si="26"/>
        <v>0인</v>
      </c>
      <c r="AR840" s="1" t="s">
        <v>2</v>
      </c>
    </row>
    <row r="841" spans="1:44" ht="27.6" customHeight="1" outlineLevel="1" x14ac:dyDescent="0.3">
      <c r="A841" s="33">
        <v>836</v>
      </c>
      <c r="B841" s="270">
        <v>469</v>
      </c>
      <c r="D841" s="451"/>
      <c r="E841" s="1216"/>
      <c r="F841" s="1236"/>
      <c r="G841" s="1125" t="s">
        <v>1149</v>
      </c>
      <c r="H841" s="1229"/>
      <c r="I841" s="230" t="s">
        <v>63</v>
      </c>
      <c r="J841" s="230" t="s">
        <v>129</v>
      </c>
      <c r="K841" s="283">
        <v>7.0625</v>
      </c>
      <c r="L841" s="284" t="s">
        <v>78</v>
      </c>
      <c r="M841" s="274"/>
      <c r="N841" s="285">
        <v>1.5041666666666664</v>
      </c>
      <c r="O841" s="286">
        <v>2.9166666666666665</v>
      </c>
      <c r="P841" s="286">
        <v>1.4583333333333333</v>
      </c>
      <c r="Q841" s="286">
        <v>0.125</v>
      </c>
      <c r="R841" s="286">
        <v>0</v>
      </c>
      <c r="S841" s="286">
        <v>4.5</v>
      </c>
      <c r="T841" s="286">
        <v>2.375</v>
      </c>
      <c r="U841" s="287">
        <v>3.4016666666666664</v>
      </c>
      <c r="V841" s="276"/>
      <c r="W841" s="288"/>
      <c r="X841" s="289"/>
      <c r="Y841" s="290"/>
      <c r="Z841" s="290"/>
      <c r="AA841" s="290"/>
      <c r="AB841" s="291"/>
      <c r="AC841" s="289"/>
      <c r="AD841" s="290"/>
      <c r="AE841" s="290"/>
      <c r="AF841" s="291"/>
      <c r="AG841" s="292"/>
      <c r="AH841" s="290"/>
      <c r="AI841" s="290"/>
      <c r="AJ841" s="291"/>
      <c r="AK841" s="289"/>
      <c r="AL841" s="290"/>
      <c r="AM841" s="293" t="s">
        <v>1143</v>
      </c>
      <c r="AN841" s="649" t="s">
        <v>8116</v>
      </c>
      <c r="AO841" s="607" t="str">
        <f t="shared" si="27"/>
        <v>해당없음</v>
      </c>
      <c r="AP841" s="179" t="str">
        <f>IF(AN841="해당없음","해당없음",INDEX($W$5:$AL$5, MATCH("◎", $W841:AL841,0)))</f>
        <v>해당없음</v>
      </c>
      <c r="AQ841" s="16" t="str">
        <f t="shared" si="26"/>
        <v>0인</v>
      </c>
      <c r="AR841" s="1" t="s">
        <v>2</v>
      </c>
    </row>
    <row r="842" spans="1:44" ht="27.6" customHeight="1" outlineLevel="1" x14ac:dyDescent="0.3">
      <c r="A842" s="33">
        <v>837</v>
      </c>
      <c r="B842" s="270">
        <v>470</v>
      </c>
      <c r="D842" s="451"/>
      <c r="E842" s="1216"/>
      <c r="F842" s="1236"/>
      <c r="G842" s="1125" t="s">
        <v>1150</v>
      </c>
      <c r="H842" s="1229"/>
      <c r="I842" s="230" t="s">
        <v>122</v>
      </c>
      <c r="J842" s="230" t="s">
        <v>129</v>
      </c>
      <c r="K842" s="283">
        <v>11.785714285714286</v>
      </c>
      <c r="L842" s="284" t="s">
        <v>78</v>
      </c>
      <c r="M842" s="274"/>
      <c r="N842" s="285">
        <v>3.1312500000000001</v>
      </c>
      <c r="O842" s="286">
        <v>2.75</v>
      </c>
      <c r="P842" s="286">
        <v>1.40625</v>
      </c>
      <c r="Q842" s="286">
        <v>0.15625</v>
      </c>
      <c r="R842" s="286">
        <v>3.125E-2</v>
      </c>
      <c r="S842" s="286">
        <v>4.34375</v>
      </c>
      <c r="T842" s="286">
        <v>3.6875</v>
      </c>
      <c r="U842" s="287">
        <v>5.07125</v>
      </c>
      <c r="V842" s="276"/>
      <c r="W842" s="288"/>
      <c r="X842" s="289"/>
      <c r="Y842" s="290"/>
      <c r="Z842" s="290"/>
      <c r="AA842" s="290"/>
      <c r="AB842" s="291"/>
      <c r="AC842" s="289"/>
      <c r="AD842" s="290"/>
      <c r="AE842" s="290"/>
      <c r="AF842" s="291"/>
      <c r="AG842" s="292"/>
      <c r="AH842" s="290"/>
      <c r="AI842" s="290"/>
      <c r="AJ842" s="291"/>
      <c r="AK842" s="289"/>
      <c r="AL842" s="290"/>
      <c r="AM842" s="293" t="s">
        <v>1143</v>
      </c>
      <c r="AN842" s="649" t="s">
        <v>8116</v>
      </c>
      <c r="AO842" s="607" t="str">
        <f t="shared" si="27"/>
        <v>해당없음</v>
      </c>
      <c r="AP842" s="179" t="str">
        <f>IF(AN842="해당없음","해당없음",INDEX($W$5:$AL$5, MATCH("◎", $W842:AL842,0)))</f>
        <v>해당없음</v>
      </c>
      <c r="AQ842" s="16" t="str">
        <f t="shared" si="26"/>
        <v>0인</v>
      </c>
      <c r="AR842" s="1" t="s">
        <v>2</v>
      </c>
    </row>
    <row r="843" spans="1:44" ht="27.6" customHeight="1" outlineLevel="1" x14ac:dyDescent="0.3">
      <c r="A843" s="33">
        <v>838</v>
      </c>
      <c r="B843" s="270">
        <v>471</v>
      </c>
      <c r="D843" s="451"/>
      <c r="E843" s="1216"/>
      <c r="F843" s="1236"/>
      <c r="G843" s="1125" t="s">
        <v>1151</v>
      </c>
      <c r="H843" s="1229"/>
      <c r="I843" s="230" t="s">
        <v>122</v>
      </c>
      <c r="J843" s="230" t="s">
        <v>129</v>
      </c>
      <c r="K843" s="283">
        <v>5.3571428571428568</v>
      </c>
      <c r="L843" s="284" t="s">
        <v>78</v>
      </c>
      <c r="M843" s="274"/>
      <c r="N843" s="285">
        <v>2.3374999999999999</v>
      </c>
      <c r="O843" s="286">
        <v>2.53125</v>
      </c>
      <c r="P843" s="286">
        <v>1.5</v>
      </c>
      <c r="Q843" s="286">
        <v>0.15625</v>
      </c>
      <c r="R843" s="286">
        <v>3.125E-2</v>
      </c>
      <c r="S843" s="286">
        <v>4.21875</v>
      </c>
      <c r="T843" s="286">
        <v>3.34375</v>
      </c>
      <c r="U843" s="287">
        <v>4.4537499999999994</v>
      </c>
      <c r="V843" s="276"/>
      <c r="W843" s="288"/>
      <c r="X843" s="289"/>
      <c r="Y843" s="290"/>
      <c r="Z843" s="290"/>
      <c r="AA843" s="290"/>
      <c r="AB843" s="291"/>
      <c r="AC843" s="289"/>
      <c r="AD843" s="290"/>
      <c r="AE843" s="290"/>
      <c r="AF843" s="291"/>
      <c r="AG843" s="292"/>
      <c r="AH843" s="290"/>
      <c r="AI843" s="290"/>
      <c r="AJ843" s="291"/>
      <c r="AK843" s="289"/>
      <c r="AL843" s="290"/>
      <c r="AM843" s="293" t="s">
        <v>1143</v>
      </c>
      <c r="AN843" s="649" t="s">
        <v>8116</v>
      </c>
      <c r="AO843" s="607" t="str">
        <f t="shared" si="27"/>
        <v>해당없음</v>
      </c>
      <c r="AP843" s="179" t="str">
        <f>IF(AN843="해당없음","해당없음",INDEX($W$5:$AL$5, MATCH("◎", $W843:AL843,0)))</f>
        <v>해당없음</v>
      </c>
      <c r="AQ843" s="16" t="str">
        <f t="shared" si="26"/>
        <v>0인</v>
      </c>
      <c r="AR843" s="1" t="s">
        <v>2</v>
      </c>
    </row>
    <row r="844" spans="1:44" ht="27.6" customHeight="1" outlineLevel="1" x14ac:dyDescent="0.3">
      <c r="A844" s="33">
        <v>839</v>
      </c>
      <c r="B844" s="270">
        <v>472</v>
      </c>
      <c r="D844" s="451"/>
      <c r="E844" s="1216"/>
      <c r="F844" s="1236"/>
      <c r="G844" s="1125" t="s">
        <v>1152</v>
      </c>
      <c r="H844" s="1229"/>
      <c r="I844" s="230" t="s">
        <v>122</v>
      </c>
      <c r="J844" s="230" t="s">
        <v>129</v>
      </c>
      <c r="K844" s="283">
        <v>11.5</v>
      </c>
      <c r="L844" s="284" t="s">
        <v>78</v>
      </c>
      <c r="M844" s="274"/>
      <c r="N844" s="285">
        <v>2.7749999999999999</v>
      </c>
      <c r="O844" s="286">
        <v>2.53125</v>
      </c>
      <c r="P844" s="286">
        <v>1.40625</v>
      </c>
      <c r="Q844" s="286">
        <v>0.15625</v>
      </c>
      <c r="R844" s="286">
        <v>3.125E-2</v>
      </c>
      <c r="S844" s="286">
        <v>4.125</v>
      </c>
      <c r="T844" s="286">
        <v>2.6875</v>
      </c>
      <c r="U844" s="287">
        <v>4.085</v>
      </c>
      <c r="V844" s="276"/>
      <c r="W844" s="288"/>
      <c r="X844" s="289"/>
      <c r="Y844" s="290"/>
      <c r="Z844" s="290"/>
      <c r="AA844" s="290"/>
      <c r="AB844" s="291"/>
      <c r="AC844" s="289"/>
      <c r="AD844" s="290"/>
      <c r="AE844" s="290"/>
      <c r="AF844" s="291"/>
      <c r="AG844" s="292"/>
      <c r="AH844" s="290"/>
      <c r="AI844" s="290"/>
      <c r="AJ844" s="291"/>
      <c r="AK844" s="289"/>
      <c r="AL844" s="290"/>
      <c r="AM844" s="293" t="s">
        <v>1143</v>
      </c>
      <c r="AN844" s="649" t="s">
        <v>8116</v>
      </c>
      <c r="AO844" s="607" t="str">
        <f t="shared" si="27"/>
        <v>해당없음</v>
      </c>
      <c r="AP844" s="179" t="str">
        <f>IF(AN844="해당없음","해당없음",INDEX($W$5:$AL$5, MATCH("◎", $W844:AL844,0)))</f>
        <v>해당없음</v>
      </c>
      <c r="AQ844" s="16" t="str">
        <f t="shared" si="26"/>
        <v>0인</v>
      </c>
      <c r="AR844" s="1" t="s">
        <v>2</v>
      </c>
    </row>
    <row r="845" spans="1:44" ht="27.6" customHeight="1" outlineLevel="1" x14ac:dyDescent="0.3">
      <c r="A845" s="33">
        <v>840</v>
      </c>
      <c r="B845" s="270">
        <v>473</v>
      </c>
      <c r="D845" s="451"/>
      <c r="E845" s="1216"/>
      <c r="F845" s="1240" t="s">
        <v>1153</v>
      </c>
      <c r="G845" s="1125" t="s">
        <v>1154</v>
      </c>
      <c r="H845" s="1229"/>
      <c r="I845" s="230" t="s">
        <v>122</v>
      </c>
      <c r="J845" s="230" t="s">
        <v>361</v>
      </c>
      <c r="K845" s="283">
        <v>12.285714285714286</v>
      </c>
      <c r="L845" s="284" t="s">
        <v>78</v>
      </c>
      <c r="M845" s="274"/>
      <c r="N845" s="285">
        <v>3.5785714285714287</v>
      </c>
      <c r="O845" s="286">
        <v>2.0357142857142856</v>
      </c>
      <c r="P845" s="286">
        <v>1.25</v>
      </c>
      <c r="Q845" s="286">
        <v>0.17857142857142858</v>
      </c>
      <c r="R845" s="286">
        <v>3.5714285714285712E-2</v>
      </c>
      <c r="S845" s="286">
        <v>3.5</v>
      </c>
      <c r="T845" s="286">
        <v>3.8214285714285716</v>
      </c>
      <c r="U845" s="287">
        <v>5.1885714285714286</v>
      </c>
      <c r="V845" s="276"/>
      <c r="W845" s="288"/>
      <c r="X845" s="289"/>
      <c r="Y845" s="290"/>
      <c r="Z845" s="290"/>
      <c r="AA845" s="290"/>
      <c r="AB845" s="291"/>
      <c r="AC845" s="289"/>
      <c r="AD845" s="290"/>
      <c r="AE845" s="290"/>
      <c r="AF845" s="291"/>
      <c r="AG845" s="292"/>
      <c r="AH845" s="290"/>
      <c r="AI845" s="290"/>
      <c r="AJ845" s="291"/>
      <c r="AK845" s="289"/>
      <c r="AL845" s="290"/>
      <c r="AM845" s="293" t="s">
        <v>1143</v>
      </c>
      <c r="AN845" s="649" t="s">
        <v>8116</v>
      </c>
      <c r="AO845" s="607" t="str">
        <f t="shared" si="27"/>
        <v>해당없음</v>
      </c>
      <c r="AP845" s="179" t="str">
        <f>IF(AN845="해당없음","해당없음",INDEX($W$5:$AL$5, MATCH("◎", $W845:AL845,0)))</f>
        <v>해당없음</v>
      </c>
      <c r="AQ845" s="16" t="str">
        <f t="shared" si="26"/>
        <v>0인</v>
      </c>
      <c r="AR845" s="1" t="s">
        <v>2</v>
      </c>
    </row>
    <row r="846" spans="1:44" ht="27.6" customHeight="1" outlineLevel="1" x14ac:dyDescent="0.3">
      <c r="A846" s="33">
        <v>841</v>
      </c>
      <c r="B846" s="270">
        <v>474</v>
      </c>
      <c r="D846" s="451"/>
      <c r="E846" s="1216"/>
      <c r="F846" s="1236"/>
      <c r="G846" s="1125" t="s">
        <v>1155</v>
      </c>
      <c r="H846" s="1229"/>
      <c r="I846" s="230" t="s">
        <v>122</v>
      </c>
      <c r="J846" s="230" t="s">
        <v>361</v>
      </c>
      <c r="K846" s="283">
        <v>8.5</v>
      </c>
      <c r="L846" s="284" t="s">
        <v>78</v>
      </c>
      <c r="M846" s="274"/>
      <c r="N846" s="285">
        <v>3.3374999999999999</v>
      </c>
      <c r="O846" s="286">
        <v>2.03125</v>
      </c>
      <c r="P846" s="286">
        <v>1.09375</v>
      </c>
      <c r="Q846" s="286">
        <v>0.34375</v>
      </c>
      <c r="R846" s="286">
        <v>0.125</v>
      </c>
      <c r="S846" s="286">
        <v>3.59375</v>
      </c>
      <c r="T846" s="286">
        <v>3.125</v>
      </c>
      <c r="U846" s="287">
        <v>4.55375</v>
      </c>
      <c r="V846" s="276"/>
      <c r="W846" s="288"/>
      <c r="X846" s="289"/>
      <c r="Y846" s="290"/>
      <c r="Z846" s="290"/>
      <c r="AA846" s="290"/>
      <c r="AB846" s="291"/>
      <c r="AC846" s="289"/>
      <c r="AD846" s="290"/>
      <c r="AE846" s="290"/>
      <c r="AF846" s="291"/>
      <c r="AG846" s="292"/>
      <c r="AH846" s="290"/>
      <c r="AI846" s="290"/>
      <c r="AJ846" s="291"/>
      <c r="AK846" s="289"/>
      <c r="AL846" s="290"/>
      <c r="AM846" s="293" t="s">
        <v>1143</v>
      </c>
      <c r="AN846" s="649" t="s">
        <v>8116</v>
      </c>
      <c r="AO846" s="607" t="str">
        <f t="shared" si="27"/>
        <v>해당없음</v>
      </c>
      <c r="AP846" s="179" t="str">
        <f>IF(AN846="해당없음","해당없음",INDEX($W$5:$AL$5, MATCH("◎", $W846:AL846,0)))</f>
        <v>해당없음</v>
      </c>
      <c r="AQ846" s="16" t="str">
        <f t="shared" si="26"/>
        <v>0인</v>
      </c>
      <c r="AR846" s="1" t="s">
        <v>2</v>
      </c>
    </row>
    <row r="847" spans="1:44" ht="27.6" customHeight="1" outlineLevel="1" x14ac:dyDescent="0.3">
      <c r="A847" s="33">
        <v>842</v>
      </c>
      <c r="B847" s="270">
        <v>475</v>
      </c>
      <c r="D847" s="451"/>
      <c r="E847" s="1216"/>
      <c r="F847" s="1236"/>
      <c r="G847" s="1125" t="s">
        <v>1156</v>
      </c>
      <c r="H847" s="1229"/>
      <c r="I847" s="230" t="s">
        <v>71</v>
      </c>
      <c r="J847" s="230" t="s">
        <v>183</v>
      </c>
      <c r="K847" s="294" t="s">
        <v>78</v>
      </c>
      <c r="L847" s="295">
        <v>3.1309523809523805</v>
      </c>
      <c r="M847" s="274"/>
      <c r="N847" s="285">
        <v>3.5928571428571425</v>
      </c>
      <c r="O847" s="286">
        <v>1.9642857142857142</v>
      </c>
      <c r="P847" s="286">
        <v>1.25</v>
      </c>
      <c r="Q847" s="286">
        <v>0.14285714285714285</v>
      </c>
      <c r="R847" s="286">
        <v>0.14285714285714285</v>
      </c>
      <c r="S847" s="286">
        <v>3.5</v>
      </c>
      <c r="T847" s="286">
        <v>3.1428571428571428</v>
      </c>
      <c r="U847" s="287">
        <v>4.6514285714285712</v>
      </c>
      <c r="V847" s="276"/>
      <c r="W847" s="288"/>
      <c r="X847" s="289"/>
      <c r="Y847" s="290"/>
      <c r="Z847" s="290"/>
      <c r="AA847" s="290"/>
      <c r="AB847" s="291"/>
      <c r="AC847" s="289"/>
      <c r="AD847" s="290"/>
      <c r="AE847" s="290"/>
      <c r="AF847" s="291"/>
      <c r="AG847" s="292"/>
      <c r="AH847" s="290"/>
      <c r="AI847" s="290"/>
      <c r="AJ847" s="291"/>
      <c r="AK847" s="289"/>
      <c r="AL847" s="290"/>
      <c r="AM847" s="293" t="s">
        <v>1143</v>
      </c>
      <c r="AN847" s="649" t="s">
        <v>8116</v>
      </c>
      <c r="AO847" s="607" t="str">
        <f t="shared" si="27"/>
        <v>해당없음</v>
      </c>
      <c r="AP847" s="179" t="str">
        <f>IF(AN847="해당없음","해당없음",INDEX($W$5:$AL$5, MATCH("◎", $W847:AL847,0)))</f>
        <v>해당없음</v>
      </c>
      <c r="AQ847" s="16" t="str">
        <f t="shared" si="26"/>
        <v>0인</v>
      </c>
      <c r="AR847" s="1" t="s">
        <v>2</v>
      </c>
    </row>
    <row r="848" spans="1:44" ht="27.6" customHeight="1" outlineLevel="1" x14ac:dyDescent="0.3">
      <c r="A848" s="33">
        <v>843</v>
      </c>
      <c r="B848" s="270">
        <v>476</v>
      </c>
      <c r="D848" s="451"/>
      <c r="E848" s="1216"/>
      <c r="F848" s="1236"/>
      <c r="G848" s="1125" t="s">
        <v>1157</v>
      </c>
      <c r="H848" s="1229"/>
      <c r="I848" s="230" t="s">
        <v>122</v>
      </c>
      <c r="J848" s="230" t="s">
        <v>361</v>
      </c>
      <c r="K848" s="283">
        <v>7.2142857142857144</v>
      </c>
      <c r="L848" s="284" t="s">
        <v>78</v>
      </c>
      <c r="M848" s="274"/>
      <c r="N848" s="285">
        <v>3.3374999999999999</v>
      </c>
      <c r="O848" s="286">
        <v>1.96875</v>
      </c>
      <c r="P848" s="286">
        <v>1.09375</v>
      </c>
      <c r="Q848" s="286">
        <v>0.15625</v>
      </c>
      <c r="R848" s="286">
        <v>3.125E-2</v>
      </c>
      <c r="S848" s="286">
        <v>3.25</v>
      </c>
      <c r="T848" s="286">
        <v>2.96875</v>
      </c>
      <c r="U848" s="287">
        <v>4.3599999999999994</v>
      </c>
      <c r="V848" s="276"/>
      <c r="W848" s="288"/>
      <c r="X848" s="289"/>
      <c r="Y848" s="290"/>
      <c r="Z848" s="290"/>
      <c r="AA848" s="290"/>
      <c r="AB848" s="291"/>
      <c r="AC848" s="289"/>
      <c r="AD848" s="290"/>
      <c r="AE848" s="290"/>
      <c r="AF848" s="291"/>
      <c r="AG848" s="292"/>
      <c r="AH848" s="290"/>
      <c r="AI848" s="290"/>
      <c r="AJ848" s="291"/>
      <c r="AK848" s="289"/>
      <c r="AL848" s="290"/>
      <c r="AM848" s="293" t="s">
        <v>1143</v>
      </c>
      <c r="AN848" s="649" t="s">
        <v>8116</v>
      </c>
      <c r="AO848" s="607" t="str">
        <f t="shared" si="27"/>
        <v>해당없음</v>
      </c>
      <c r="AP848" s="179" t="str">
        <f>IF(AN848="해당없음","해당없음",INDEX($W$5:$AL$5, MATCH("◎", $W848:AL848,0)))</f>
        <v>해당없음</v>
      </c>
      <c r="AQ848" s="16" t="str">
        <f t="shared" si="26"/>
        <v>0인</v>
      </c>
      <c r="AR848" s="1" t="s">
        <v>2</v>
      </c>
    </row>
    <row r="849" spans="1:44" ht="27.6" customHeight="1" outlineLevel="1" x14ac:dyDescent="0.3">
      <c r="A849" s="33">
        <v>844</v>
      </c>
      <c r="B849" s="270">
        <v>477</v>
      </c>
      <c r="D849" s="451"/>
      <c r="E849" s="1216"/>
      <c r="F849" s="1236"/>
      <c r="G849" s="1125" t="s">
        <v>1158</v>
      </c>
      <c r="H849" s="1229"/>
      <c r="I849" s="230" t="s">
        <v>122</v>
      </c>
      <c r="J849" s="230" t="s">
        <v>361</v>
      </c>
      <c r="K849" s="283">
        <v>7.5</v>
      </c>
      <c r="L849" s="284" t="s">
        <v>78</v>
      </c>
      <c r="M849" s="274"/>
      <c r="N849" s="285">
        <v>3.3374999999999999</v>
      </c>
      <c r="O849" s="286">
        <v>2</v>
      </c>
      <c r="P849" s="286">
        <v>1.09375</v>
      </c>
      <c r="Q849" s="286">
        <v>0.15625</v>
      </c>
      <c r="R849" s="286">
        <v>3.125E-2</v>
      </c>
      <c r="S849" s="286">
        <v>3.28125</v>
      </c>
      <c r="T849" s="286">
        <v>3.125</v>
      </c>
      <c r="U849" s="287">
        <v>4.49125</v>
      </c>
      <c r="V849" s="276"/>
      <c r="W849" s="288"/>
      <c r="X849" s="289"/>
      <c r="Y849" s="290"/>
      <c r="Z849" s="290"/>
      <c r="AA849" s="290"/>
      <c r="AB849" s="291"/>
      <c r="AC849" s="289"/>
      <c r="AD849" s="290"/>
      <c r="AE849" s="290"/>
      <c r="AF849" s="291"/>
      <c r="AG849" s="292"/>
      <c r="AH849" s="290"/>
      <c r="AI849" s="290"/>
      <c r="AJ849" s="291"/>
      <c r="AK849" s="289"/>
      <c r="AL849" s="290"/>
      <c r="AM849" s="293" t="s">
        <v>1143</v>
      </c>
      <c r="AN849" s="649" t="s">
        <v>8116</v>
      </c>
      <c r="AO849" s="607" t="str">
        <f t="shared" si="27"/>
        <v>해당없음</v>
      </c>
      <c r="AP849" s="179" t="str">
        <f>IF(AN849="해당없음","해당없음",INDEX($W$5:$AL$5, MATCH("◎", $W849:AL849,0)))</f>
        <v>해당없음</v>
      </c>
      <c r="AQ849" s="16" t="str">
        <f t="shared" si="26"/>
        <v>0인</v>
      </c>
      <c r="AR849" s="1" t="s">
        <v>2</v>
      </c>
    </row>
    <row r="850" spans="1:44" ht="27.6" customHeight="1" outlineLevel="1" x14ac:dyDescent="0.3">
      <c r="A850" s="33">
        <v>845</v>
      </c>
      <c r="B850" s="270">
        <v>478</v>
      </c>
      <c r="D850" s="451"/>
      <c r="E850" s="1216"/>
      <c r="F850" s="1236"/>
      <c r="G850" s="1125" t="s">
        <v>1159</v>
      </c>
      <c r="H850" s="1229"/>
      <c r="I850" s="230" t="s">
        <v>122</v>
      </c>
      <c r="J850" s="230" t="s">
        <v>361</v>
      </c>
      <c r="K850" s="283">
        <v>6.9285714285714288</v>
      </c>
      <c r="L850" s="284" t="s">
        <v>78</v>
      </c>
      <c r="M850" s="274"/>
      <c r="N850" s="285">
        <v>3.1812499999999999</v>
      </c>
      <c r="O850" s="286">
        <v>1.9375</v>
      </c>
      <c r="P850" s="286">
        <v>1.09375</v>
      </c>
      <c r="Q850" s="286">
        <v>0.15625</v>
      </c>
      <c r="R850" s="286">
        <v>3.125E-2</v>
      </c>
      <c r="S850" s="286">
        <v>3.21875</v>
      </c>
      <c r="T850" s="286">
        <v>2.96875</v>
      </c>
      <c r="U850" s="287">
        <v>4.2912499999999998</v>
      </c>
      <c r="V850" s="276"/>
      <c r="W850" s="288"/>
      <c r="X850" s="289"/>
      <c r="Y850" s="290"/>
      <c r="Z850" s="290"/>
      <c r="AA850" s="290"/>
      <c r="AB850" s="291"/>
      <c r="AC850" s="289"/>
      <c r="AD850" s="290"/>
      <c r="AE850" s="290"/>
      <c r="AF850" s="291"/>
      <c r="AG850" s="292"/>
      <c r="AH850" s="290"/>
      <c r="AI850" s="290"/>
      <c r="AJ850" s="291"/>
      <c r="AK850" s="289"/>
      <c r="AL850" s="290"/>
      <c r="AM850" s="293" t="s">
        <v>1143</v>
      </c>
      <c r="AN850" s="649" t="s">
        <v>8116</v>
      </c>
      <c r="AO850" s="607" t="str">
        <f t="shared" si="27"/>
        <v>해당없음</v>
      </c>
      <c r="AP850" s="179" t="str">
        <f>IF(AN850="해당없음","해당없음",INDEX($W$5:$AL$5, MATCH("◎", $W850:AL850,0)))</f>
        <v>해당없음</v>
      </c>
      <c r="AQ850" s="16" t="str">
        <f t="shared" si="26"/>
        <v>0인</v>
      </c>
      <c r="AR850" s="1" t="s">
        <v>2</v>
      </c>
    </row>
    <row r="851" spans="1:44" ht="27.6" customHeight="1" outlineLevel="1" x14ac:dyDescent="0.3">
      <c r="A851" s="33">
        <v>846</v>
      </c>
      <c r="B851" s="270">
        <v>479</v>
      </c>
      <c r="D851" s="451"/>
      <c r="E851" s="1216"/>
      <c r="F851" s="1236"/>
      <c r="G851" s="1150" t="s">
        <v>1160</v>
      </c>
      <c r="H851" s="1187"/>
      <c r="I851" s="230" t="s">
        <v>122</v>
      </c>
      <c r="J851" s="230" t="s">
        <v>361</v>
      </c>
      <c r="K851" s="283">
        <v>11.214285714285714</v>
      </c>
      <c r="L851" s="284" t="s">
        <v>78</v>
      </c>
      <c r="M851" s="274"/>
      <c r="N851" s="285">
        <v>2.35</v>
      </c>
      <c r="O851" s="286">
        <v>2</v>
      </c>
      <c r="P851" s="286">
        <v>1</v>
      </c>
      <c r="Q851" s="286">
        <v>0.5</v>
      </c>
      <c r="R851" s="286">
        <v>0</v>
      </c>
      <c r="S851" s="286">
        <v>3.5</v>
      </c>
      <c r="T851" s="286">
        <v>3</v>
      </c>
      <c r="U851" s="287">
        <v>4.04</v>
      </c>
      <c r="V851" s="276"/>
      <c r="W851" s="288"/>
      <c r="X851" s="289"/>
      <c r="Y851" s="290"/>
      <c r="Z851" s="290"/>
      <c r="AA851" s="290"/>
      <c r="AB851" s="291"/>
      <c r="AC851" s="289"/>
      <c r="AD851" s="290"/>
      <c r="AE851" s="290"/>
      <c r="AF851" s="291"/>
      <c r="AG851" s="292"/>
      <c r="AH851" s="290"/>
      <c r="AI851" s="290"/>
      <c r="AJ851" s="291"/>
      <c r="AK851" s="289"/>
      <c r="AL851" s="290"/>
      <c r="AM851" s="293" t="s">
        <v>1143</v>
      </c>
      <c r="AN851" s="649" t="s">
        <v>8116</v>
      </c>
      <c r="AO851" s="607" t="str">
        <f t="shared" si="27"/>
        <v>해당없음</v>
      </c>
      <c r="AP851" s="179" t="str">
        <f>IF(AN851="해당없음","해당없음",INDEX($W$5:$AL$5, MATCH("◎", $W851:AL851,0)))</f>
        <v>해당없음</v>
      </c>
      <c r="AQ851" s="16" t="str">
        <f t="shared" si="26"/>
        <v>0인</v>
      </c>
      <c r="AR851" s="1" t="s">
        <v>2</v>
      </c>
    </row>
    <row r="852" spans="1:44" ht="27.6" customHeight="1" outlineLevel="1" x14ac:dyDescent="0.3">
      <c r="A852" s="33">
        <v>847</v>
      </c>
      <c r="B852" s="270">
        <v>480</v>
      </c>
      <c r="D852" s="451"/>
      <c r="E852" s="1216"/>
      <c r="F852" s="1236"/>
      <c r="G852" s="1125" t="s">
        <v>1161</v>
      </c>
      <c r="H852" s="1229"/>
      <c r="I852" s="230" t="s">
        <v>122</v>
      </c>
      <c r="J852" s="230" t="s">
        <v>361</v>
      </c>
      <c r="K852" s="283">
        <v>6.3571428571428568</v>
      </c>
      <c r="L852" s="284" t="s">
        <v>78</v>
      </c>
      <c r="M852" s="274"/>
      <c r="N852" s="285">
        <v>2.9312499999999999</v>
      </c>
      <c r="O852" s="286">
        <v>2</v>
      </c>
      <c r="P852" s="286">
        <v>1.1875</v>
      </c>
      <c r="Q852" s="286">
        <v>0.25</v>
      </c>
      <c r="R852" s="286">
        <v>0.125</v>
      </c>
      <c r="S852" s="286">
        <v>3.5625</v>
      </c>
      <c r="T852" s="286">
        <v>3.1875</v>
      </c>
      <c r="U852" s="287">
        <v>4.4349999999999996</v>
      </c>
      <c r="V852" s="276"/>
      <c r="W852" s="288"/>
      <c r="X852" s="289"/>
      <c r="Y852" s="290"/>
      <c r="Z852" s="290"/>
      <c r="AA852" s="290"/>
      <c r="AB852" s="291"/>
      <c r="AC852" s="289"/>
      <c r="AD852" s="290"/>
      <c r="AE852" s="290"/>
      <c r="AF852" s="291"/>
      <c r="AG852" s="292"/>
      <c r="AH852" s="290"/>
      <c r="AI852" s="290"/>
      <c r="AJ852" s="291"/>
      <c r="AK852" s="289"/>
      <c r="AL852" s="290"/>
      <c r="AM852" s="293" t="s">
        <v>1143</v>
      </c>
      <c r="AN852" s="649" t="s">
        <v>8116</v>
      </c>
      <c r="AO852" s="607" t="str">
        <f t="shared" si="27"/>
        <v>해당없음</v>
      </c>
      <c r="AP852" s="179" t="str">
        <f>IF(AN852="해당없음","해당없음",INDEX($W$5:$AL$5, MATCH("◎", $W852:AL852,0)))</f>
        <v>해당없음</v>
      </c>
      <c r="AQ852" s="16" t="str">
        <f t="shared" si="26"/>
        <v>0인</v>
      </c>
      <c r="AR852" s="1" t="s">
        <v>2</v>
      </c>
    </row>
    <row r="853" spans="1:44" ht="27.6" customHeight="1" outlineLevel="1" x14ac:dyDescent="0.3">
      <c r="A853" s="33">
        <v>848</v>
      </c>
      <c r="B853" s="270">
        <v>481</v>
      </c>
      <c r="D853" s="451"/>
      <c r="E853" s="1216"/>
      <c r="F853" s="1236"/>
      <c r="G853" s="1125" t="s">
        <v>1162</v>
      </c>
      <c r="H853" s="1229"/>
      <c r="I853" s="230" t="s">
        <v>122</v>
      </c>
      <c r="J853" s="230" t="s">
        <v>361</v>
      </c>
      <c r="K853" s="283">
        <v>22.357142857142858</v>
      </c>
      <c r="L853" s="284" t="s">
        <v>78</v>
      </c>
      <c r="M853" s="274"/>
      <c r="N853" s="285">
        <v>3.7437499999999999</v>
      </c>
      <c r="O853" s="286">
        <v>2</v>
      </c>
      <c r="P853" s="286">
        <v>1.28125</v>
      </c>
      <c r="Q853" s="286">
        <v>0.25</v>
      </c>
      <c r="R853" s="286">
        <v>0.125</v>
      </c>
      <c r="S853" s="286">
        <v>3.65625</v>
      </c>
      <c r="T853" s="286">
        <v>4.375</v>
      </c>
      <c r="U853" s="287">
        <v>5.7287499999999998</v>
      </c>
      <c r="V853" s="276"/>
      <c r="W853" s="288"/>
      <c r="X853" s="289"/>
      <c r="Y853" s="290"/>
      <c r="Z853" s="290"/>
      <c r="AA853" s="290"/>
      <c r="AB853" s="291"/>
      <c r="AC853" s="289"/>
      <c r="AD853" s="290"/>
      <c r="AE853" s="290"/>
      <c r="AF853" s="291"/>
      <c r="AG853" s="292"/>
      <c r="AH853" s="290"/>
      <c r="AI853" s="290"/>
      <c r="AJ853" s="291"/>
      <c r="AK853" s="289"/>
      <c r="AL853" s="290"/>
      <c r="AM853" s="293" t="s">
        <v>1143</v>
      </c>
      <c r="AN853" s="649" t="s">
        <v>8116</v>
      </c>
      <c r="AO853" s="607" t="str">
        <f t="shared" si="27"/>
        <v>해당없음</v>
      </c>
      <c r="AP853" s="179" t="str">
        <f>IF(AN853="해당없음","해당없음",INDEX($W$5:$AL$5, MATCH("◎", $W853:AL853,0)))</f>
        <v>해당없음</v>
      </c>
      <c r="AQ853" s="16" t="str">
        <f t="shared" si="26"/>
        <v>0인</v>
      </c>
      <c r="AR853" s="1" t="s">
        <v>2</v>
      </c>
    </row>
    <row r="854" spans="1:44" ht="27.6" customHeight="1" outlineLevel="1" x14ac:dyDescent="0.3">
      <c r="A854" s="33">
        <v>849</v>
      </c>
      <c r="B854" s="270">
        <v>482</v>
      </c>
      <c r="D854" s="451"/>
      <c r="E854" s="1216"/>
      <c r="F854" s="1240" t="s">
        <v>1163</v>
      </c>
      <c r="G854" s="1125" t="s">
        <v>1155</v>
      </c>
      <c r="H854" s="1229"/>
      <c r="I854" s="230" t="s">
        <v>122</v>
      </c>
      <c r="J854" s="230" t="s">
        <v>546</v>
      </c>
      <c r="K854" s="283">
        <v>3.1944444444444446</v>
      </c>
      <c r="L854" s="295">
        <v>9.5833333333333339</v>
      </c>
      <c r="M854" s="274"/>
      <c r="N854" s="285">
        <v>3.3687499999999999</v>
      </c>
      <c r="O854" s="286">
        <v>2.53125</v>
      </c>
      <c r="P854" s="286">
        <v>1.46875</v>
      </c>
      <c r="Q854" s="286">
        <v>0.34375</v>
      </c>
      <c r="R854" s="286">
        <v>0.125</v>
      </c>
      <c r="S854" s="286">
        <v>4.46875</v>
      </c>
      <c r="T854" s="286">
        <v>3.125</v>
      </c>
      <c r="U854" s="287">
        <v>4.74125</v>
      </c>
      <c r="V854" s="276"/>
      <c r="W854" s="288"/>
      <c r="X854" s="289"/>
      <c r="Y854" s="290"/>
      <c r="Z854" s="290"/>
      <c r="AA854" s="290"/>
      <c r="AB854" s="291"/>
      <c r="AC854" s="289"/>
      <c r="AD854" s="290"/>
      <c r="AE854" s="290"/>
      <c r="AF854" s="291"/>
      <c r="AG854" s="292"/>
      <c r="AH854" s="290"/>
      <c r="AI854" s="290"/>
      <c r="AJ854" s="291"/>
      <c r="AK854" s="289"/>
      <c r="AL854" s="290"/>
      <c r="AM854" s="293" t="s">
        <v>1143</v>
      </c>
      <c r="AN854" s="649" t="s">
        <v>8116</v>
      </c>
      <c r="AO854" s="607" t="str">
        <f t="shared" si="27"/>
        <v>해당없음</v>
      </c>
      <c r="AP854" s="179" t="str">
        <f>IF(AN854="해당없음","해당없음",INDEX($W$5:$AL$5, MATCH("◎", $W854:AL854,0)))</f>
        <v>해당없음</v>
      </c>
      <c r="AQ854" s="16" t="str">
        <f t="shared" si="26"/>
        <v>0인</v>
      </c>
      <c r="AR854" s="1" t="s">
        <v>2</v>
      </c>
    </row>
    <row r="855" spans="1:44" ht="27.6" customHeight="1" outlineLevel="1" x14ac:dyDescent="0.3">
      <c r="A855" s="33">
        <v>850</v>
      </c>
      <c r="B855" s="270">
        <v>483</v>
      </c>
      <c r="D855" s="451"/>
      <c r="E855" s="1216"/>
      <c r="F855" s="1236"/>
      <c r="G855" s="1125" t="s">
        <v>1164</v>
      </c>
      <c r="H855" s="1229"/>
      <c r="I855" s="230" t="s">
        <v>122</v>
      </c>
      <c r="J855" s="230" t="s">
        <v>546</v>
      </c>
      <c r="K855" s="283">
        <v>1.1944444444444444</v>
      </c>
      <c r="L855" s="295">
        <v>3.5833333333333335</v>
      </c>
      <c r="M855" s="274"/>
      <c r="N855" s="285">
        <v>2.6812499999999999</v>
      </c>
      <c r="O855" s="286">
        <v>2.46875</v>
      </c>
      <c r="P855" s="286">
        <v>1.46875</v>
      </c>
      <c r="Q855" s="286">
        <v>0.15625</v>
      </c>
      <c r="R855" s="286">
        <v>3.125E-2</v>
      </c>
      <c r="S855" s="286">
        <v>4.125</v>
      </c>
      <c r="T855" s="286">
        <v>3.15625</v>
      </c>
      <c r="U855" s="287">
        <v>4.4224999999999994</v>
      </c>
      <c r="V855" s="276"/>
      <c r="W855" s="288"/>
      <c r="X855" s="289"/>
      <c r="Y855" s="290"/>
      <c r="Z855" s="290"/>
      <c r="AA855" s="290"/>
      <c r="AB855" s="291"/>
      <c r="AC855" s="289"/>
      <c r="AD855" s="290"/>
      <c r="AE855" s="290"/>
      <c r="AF855" s="291"/>
      <c r="AG855" s="292"/>
      <c r="AH855" s="290"/>
      <c r="AI855" s="290"/>
      <c r="AJ855" s="291"/>
      <c r="AK855" s="289"/>
      <c r="AL855" s="290"/>
      <c r="AM855" s="293" t="s">
        <v>1143</v>
      </c>
      <c r="AN855" s="649" t="s">
        <v>8116</v>
      </c>
      <c r="AO855" s="607" t="str">
        <f t="shared" si="27"/>
        <v>해당없음</v>
      </c>
      <c r="AP855" s="179" t="str">
        <f>IF(AN855="해당없음","해당없음",INDEX($W$5:$AL$5, MATCH("◎", $W855:AL855,0)))</f>
        <v>해당없음</v>
      </c>
      <c r="AQ855" s="16" t="str">
        <f t="shared" si="26"/>
        <v>0인</v>
      </c>
      <c r="AR855" s="1" t="s">
        <v>2</v>
      </c>
    </row>
    <row r="856" spans="1:44" ht="27.6" customHeight="1" outlineLevel="1" x14ac:dyDescent="0.3">
      <c r="A856" s="33">
        <v>851</v>
      </c>
      <c r="B856" s="270">
        <v>484</v>
      </c>
      <c r="D856" s="451"/>
      <c r="E856" s="1216"/>
      <c r="F856" s="1236"/>
      <c r="G856" s="1125" t="s">
        <v>1156</v>
      </c>
      <c r="H856" s="1229"/>
      <c r="I856" s="230" t="s">
        <v>71</v>
      </c>
      <c r="J856" s="230" t="s">
        <v>129</v>
      </c>
      <c r="K856" s="283">
        <v>12.285714285714286</v>
      </c>
      <c r="L856" s="284" t="s">
        <v>78</v>
      </c>
      <c r="M856" s="274"/>
      <c r="N856" s="285">
        <v>2.8562500000000002</v>
      </c>
      <c r="O856" s="286">
        <v>1.59375</v>
      </c>
      <c r="P856" s="286">
        <v>1.625</v>
      </c>
      <c r="Q856" s="286">
        <v>3.125E-2</v>
      </c>
      <c r="R856" s="286">
        <v>3.125E-2</v>
      </c>
      <c r="S856" s="286">
        <v>3.28125</v>
      </c>
      <c r="T856" s="286">
        <v>3.0625</v>
      </c>
      <c r="U856" s="287">
        <v>4.2487500000000002</v>
      </c>
      <c r="V856" s="276"/>
      <c r="W856" s="288"/>
      <c r="X856" s="289"/>
      <c r="Y856" s="290"/>
      <c r="Z856" s="290"/>
      <c r="AA856" s="290"/>
      <c r="AB856" s="291"/>
      <c r="AC856" s="289"/>
      <c r="AD856" s="290"/>
      <c r="AE856" s="290"/>
      <c r="AF856" s="291"/>
      <c r="AG856" s="292"/>
      <c r="AH856" s="290"/>
      <c r="AI856" s="290"/>
      <c r="AJ856" s="291"/>
      <c r="AK856" s="289"/>
      <c r="AL856" s="290"/>
      <c r="AM856" s="293" t="s">
        <v>1143</v>
      </c>
      <c r="AN856" s="649" t="s">
        <v>8116</v>
      </c>
      <c r="AO856" s="607" t="str">
        <f t="shared" si="27"/>
        <v>해당없음</v>
      </c>
      <c r="AP856" s="179" t="str">
        <f>IF(AN856="해당없음","해당없음",INDEX($W$5:$AL$5, MATCH("◎", $W856:AL856,0)))</f>
        <v>해당없음</v>
      </c>
      <c r="AQ856" s="16" t="str">
        <f t="shared" si="26"/>
        <v>0인</v>
      </c>
      <c r="AR856" s="1" t="s">
        <v>2</v>
      </c>
    </row>
    <row r="857" spans="1:44" ht="27.6" customHeight="1" outlineLevel="1" x14ac:dyDescent="0.3">
      <c r="A857" s="33">
        <v>852</v>
      </c>
      <c r="B857" s="270">
        <v>485</v>
      </c>
      <c r="D857" s="451"/>
      <c r="E857" s="1216"/>
      <c r="F857" s="1236"/>
      <c r="G857" s="1125" t="s">
        <v>1157</v>
      </c>
      <c r="H857" s="1229"/>
      <c r="I857" s="230" t="s">
        <v>122</v>
      </c>
      <c r="J857" s="230" t="s">
        <v>546</v>
      </c>
      <c r="K857" s="283">
        <v>2.4722222222222223</v>
      </c>
      <c r="L857" s="295">
        <v>7.416666666666667</v>
      </c>
      <c r="M857" s="274"/>
      <c r="N857" s="285">
        <v>3.3374999999999999</v>
      </c>
      <c r="O857" s="286">
        <v>2.46875</v>
      </c>
      <c r="P857" s="286">
        <v>1.46875</v>
      </c>
      <c r="Q857" s="286">
        <v>0.15625</v>
      </c>
      <c r="R857" s="286">
        <v>3.125E-2</v>
      </c>
      <c r="S857" s="286">
        <v>4.125</v>
      </c>
      <c r="T857" s="286">
        <v>2.96875</v>
      </c>
      <c r="U857" s="287">
        <v>4.5350000000000001</v>
      </c>
      <c r="V857" s="276"/>
      <c r="W857" s="288"/>
      <c r="X857" s="289"/>
      <c r="Y857" s="290"/>
      <c r="Z857" s="290"/>
      <c r="AA857" s="290"/>
      <c r="AB857" s="291"/>
      <c r="AC857" s="289"/>
      <c r="AD857" s="290"/>
      <c r="AE857" s="290"/>
      <c r="AF857" s="291"/>
      <c r="AG857" s="292"/>
      <c r="AH857" s="290"/>
      <c r="AI857" s="290"/>
      <c r="AJ857" s="291"/>
      <c r="AK857" s="289"/>
      <c r="AL857" s="290"/>
      <c r="AM857" s="293" t="s">
        <v>1143</v>
      </c>
      <c r="AN857" s="649" t="s">
        <v>8116</v>
      </c>
      <c r="AO857" s="607" t="str">
        <f t="shared" si="27"/>
        <v>해당없음</v>
      </c>
      <c r="AP857" s="179" t="str">
        <f>IF(AN857="해당없음","해당없음",INDEX($W$5:$AL$5, MATCH("◎", $W857:AL857,0)))</f>
        <v>해당없음</v>
      </c>
      <c r="AQ857" s="16" t="str">
        <f t="shared" si="26"/>
        <v>0인</v>
      </c>
      <c r="AR857" s="1" t="s">
        <v>2</v>
      </c>
    </row>
    <row r="858" spans="1:44" ht="27.6" customHeight="1" outlineLevel="1" x14ac:dyDescent="0.3">
      <c r="A858" s="33">
        <v>853</v>
      </c>
      <c r="B858" s="270">
        <v>486</v>
      </c>
      <c r="D858" s="451"/>
      <c r="E858" s="1216"/>
      <c r="F858" s="1236"/>
      <c r="G858" s="1125" t="s">
        <v>1158</v>
      </c>
      <c r="H858" s="1229"/>
      <c r="I858" s="230" t="s">
        <v>122</v>
      </c>
      <c r="J858" s="230" t="s">
        <v>546</v>
      </c>
      <c r="K858" s="283">
        <v>2.583333333333333</v>
      </c>
      <c r="L858" s="295">
        <v>7.75</v>
      </c>
      <c r="M858" s="274"/>
      <c r="N858" s="285">
        <v>3.3374999999999999</v>
      </c>
      <c r="O858" s="286">
        <v>2.5</v>
      </c>
      <c r="P858" s="286">
        <v>1.46875</v>
      </c>
      <c r="Q858" s="286">
        <v>0.15625</v>
      </c>
      <c r="R858" s="286">
        <v>3.125E-2</v>
      </c>
      <c r="S858" s="286">
        <v>4.15625</v>
      </c>
      <c r="T858" s="286">
        <v>3.09375</v>
      </c>
      <c r="U858" s="287">
        <v>4.6412499999999994</v>
      </c>
      <c r="V858" s="276"/>
      <c r="W858" s="288"/>
      <c r="X858" s="289"/>
      <c r="Y858" s="290"/>
      <c r="Z858" s="290"/>
      <c r="AA858" s="290"/>
      <c r="AB858" s="291"/>
      <c r="AC858" s="289"/>
      <c r="AD858" s="290"/>
      <c r="AE858" s="290"/>
      <c r="AF858" s="291"/>
      <c r="AG858" s="292"/>
      <c r="AH858" s="290"/>
      <c r="AI858" s="290"/>
      <c r="AJ858" s="291"/>
      <c r="AK858" s="289"/>
      <c r="AL858" s="290"/>
      <c r="AM858" s="293" t="s">
        <v>1143</v>
      </c>
      <c r="AN858" s="649" t="s">
        <v>8116</v>
      </c>
      <c r="AO858" s="607" t="str">
        <f t="shared" si="27"/>
        <v>해당없음</v>
      </c>
      <c r="AP858" s="179" t="str">
        <f>IF(AN858="해당없음","해당없음",INDEX($W$5:$AL$5, MATCH("◎", $W858:AL858,0)))</f>
        <v>해당없음</v>
      </c>
      <c r="AQ858" s="16" t="str">
        <f t="shared" si="26"/>
        <v>0인</v>
      </c>
      <c r="AR858" s="1" t="s">
        <v>2</v>
      </c>
    </row>
    <row r="859" spans="1:44" ht="27.6" customHeight="1" outlineLevel="1" x14ac:dyDescent="0.3">
      <c r="A859" s="33">
        <v>854</v>
      </c>
      <c r="B859" s="270">
        <v>487</v>
      </c>
      <c r="D859" s="451"/>
      <c r="E859" s="1216"/>
      <c r="F859" s="1236"/>
      <c r="G859" s="1125" t="s">
        <v>1159</v>
      </c>
      <c r="H859" s="1229"/>
      <c r="I859" s="230" t="s">
        <v>122</v>
      </c>
      <c r="J859" s="230" t="s">
        <v>546</v>
      </c>
      <c r="K859" s="283">
        <v>2.3611111111111107</v>
      </c>
      <c r="L859" s="295">
        <v>7.083333333333333</v>
      </c>
      <c r="M859" s="274"/>
      <c r="N859" s="285">
        <v>3.1812499999999999</v>
      </c>
      <c r="O859" s="286">
        <v>2.4375</v>
      </c>
      <c r="P859" s="286">
        <v>1.46875</v>
      </c>
      <c r="Q859" s="286">
        <v>0.15625</v>
      </c>
      <c r="R859" s="286">
        <v>3.125E-2</v>
      </c>
      <c r="S859" s="286">
        <v>4.09375</v>
      </c>
      <c r="T859" s="286">
        <v>2.96875</v>
      </c>
      <c r="U859" s="287">
        <v>4.4662500000000005</v>
      </c>
      <c r="V859" s="276"/>
      <c r="W859" s="288"/>
      <c r="X859" s="289"/>
      <c r="Y859" s="290"/>
      <c r="Z859" s="290"/>
      <c r="AA859" s="290"/>
      <c r="AB859" s="291"/>
      <c r="AC859" s="289"/>
      <c r="AD859" s="290"/>
      <c r="AE859" s="290"/>
      <c r="AF859" s="291"/>
      <c r="AG859" s="292"/>
      <c r="AH859" s="290"/>
      <c r="AI859" s="290"/>
      <c r="AJ859" s="291"/>
      <c r="AK859" s="289"/>
      <c r="AL859" s="290"/>
      <c r="AM859" s="293" t="s">
        <v>1143</v>
      </c>
      <c r="AN859" s="649" t="s">
        <v>8116</v>
      </c>
      <c r="AO859" s="607" t="str">
        <f t="shared" si="27"/>
        <v>해당없음</v>
      </c>
      <c r="AP859" s="179" t="str">
        <f>IF(AN859="해당없음","해당없음",INDEX($W$5:$AL$5, MATCH("◎", $W859:AL859,0)))</f>
        <v>해당없음</v>
      </c>
      <c r="AQ859" s="16" t="str">
        <f t="shared" si="26"/>
        <v>0인</v>
      </c>
      <c r="AR859" s="1" t="s">
        <v>2</v>
      </c>
    </row>
    <row r="860" spans="1:44" ht="27.6" customHeight="1" outlineLevel="1" x14ac:dyDescent="0.3">
      <c r="A860" s="33">
        <v>855</v>
      </c>
      <c r="B860" s="270">
        <v>488</v>
      </c>
      <c r="D860" s="451"/>
      <c r="E860" s="1216"/>
      <c r="F860" s="1236"/>
      <c r="G860" s="1150" t="s">
        <v>1160</v>
      </c>
      <c r="H860" s="1187"/>
      <c r="I860" s="230" t="s">
        <v>122</v>
      </c>
      <c r="J860" s="230" t="s">
        <v>546</v>
      </c>
      <c r="K860" s="283">
        <v>2.5694444444444442</v>
      </c>
      <c r="L860" s="295">
        <v>7.708333333333333</v>
      </c>
      <c r="M860" s="274"/>
      <c r="N860" s="285">
        <v>2.35</v>
      </c>
      <c r="O860" s="286">
        <v>2</v>
      </c>
      <c r="P860" s="286">
        <v>1</v>
      </c>
      <c r="Q860" s="286">
        <v>0.5</v>
      </c>
      <c r="R860" s="286">
        <v>0</v>
      </c>
      <c r="S860" s="286">
        <v>3.5</v>
      </c>
      <c r="T860" s="286">
        <v>3</v>
      </c>
      <c r="U860" s="287">
        <v>4.04</v>
      </c>
      <c r="V860" s="333"/>
      <c r="W860" s="288"/>
      <c r="X860" s="289"/>
      <c r="Y860" s="290"/>
      <c r="Z860" s="290"/>
      <c r="AA860" s="290"/>
      <c r="AB860" s="291"/>
      <c r="AC860" s="289"/>
      <c r="AD860" s="290"/>
      <c r="AE860" s="290"/>
      <c r="AF860" s="291"/>
      <c r="AG860" s="292"/>
      <c r="AH860" s="290"/>
      <c r="AI860" s="290"/>
      <c r="AJ860" s="291"/>
      <c r="AK860" s="289"/>
      <c r="AL860" s="290"/>
      <c r="AM860" s="293" t="s">
        <v>1143</v>
      </c>
      <c r="AN860" s="649" t="s">
        <v>8116</v>
      </c>
      <c r="AO860" s="607" t="str">
        <f t="shared" si="27"/>
        <v>해당없음</v>
      </c>
      <c r="AP860" s="179" t="str">
        <f>IF(AN860="해당없음","해당없음",INDEX($W$5:$AL$5, MATCH("◎", $W860:AL860,0)))</f>
        <v>해당없음</v>
      </c>
      <c r="AQ860" s="16" t="str">
        <f t="shared" si="26"/>
        <v>0인</v>
      </c>
      <c r="AR860" s="1" t="s">
        <v>2</v>
      </c>
    </row>
    <row r="861" spans="1:44" ht="27.6" customHeight="1" outlineLevel="1" x14ac:dyDescent="0.3">
      <c r="A861" s="33">
        <v>856</v>
      </c>
      <c r="B861" s="270">
        <v>489</v>
      </c>
      <c r="D861" s="451"/>
      <c r="E861" s="1216"/>
      <c r="F861" s="1236"/>
      <c r="G861" s="1125" t="s">
        <v>1161</v>
      </c>
      <c r="H861" s="1229"/>
      <c r="I861" s="230" t="s">
        <v>122</v>
      </c>
      <c r="J861" s="230" t="s">
        <v>546</v>
      </c>
      <c r="K861" s="283">
        <v>1.5555555555555556</v>
      </c>
      <c r="L861" s="295">
        <v>4.666666666666667</v>
      </c>
      <c r="M861" s="274"/>
      <c r="N861" s="285">
        <v>2.8062499999999999</v>
      </c>
      <c r="O861" s="286">
        <v>2.5</v>
      </c>
      <c r="P861" s="286">
        <v>1.5625</v>
      </c>
      <c r="Q861" s="286">
        <v>0.25</v>
      </c>
      <c r="R861" s="286">
        <v>0.125</v>
      </c>
      <c r="S861" s="286">
        <v>4.4375</v>
      </c>
      <c r="T861" s="286">
        <v>3.1875</v>
      </c>
      <c r="U861" s="287">
        <v>4.5599999999999996</v>
      </c>
      <c r="V861" s="333"/>
      <c r="W861" s="288"/>
      <c r="X861" s="289"/>
      <c r="Y861" s="290"/>
      <c r="Z861" s="290"/>
      <c r="AA861" s="290"/>
      <c r="AB861" s="291"/>
      <c r="AC861" s="289"/>
      <c r="AD861" s="290"/>
      <c r="AE861" s="290"/>
      <c r="AF861" s="291"/>
      <c r="AG861" s="292"/>
      <c r="AH861" s="290"/>
      <c r="AI861" s="290"/>
      <c r="AJ861" s="291"/>
      <c r="AK861" s="289"/>
      <c r="AL861" s="290"/>
      <c r="AM861" s="293" t="s">
        <v>1143</v>
      </c>
      <c r="AN861" s="649" t="s">
        <v>8116</v>
      </c>
      <c r="AO861" s="607" t="str">
        <f t="shared" si="27"/>
        <v>해당없음</v>
      </c>
      <c r="AP861" s="179" t="str">
        <f>IF(AN861="해당없음","해당없음",INDEX($W$5:$AL$5, MATCH("◎", $W861:AL861,0)))</f>
        <v>해당없음</v>
      </c>
      <c r="AQ861" s="16" t="str">
        <f t="shared" si="26"/>
        <v>0인</v>
      </c>
      <c r="AR861" s="1" t="s">
        <v>2</v>
      </c>
    </row>
    <row r="862" spans="1:44" ht="27.6" customHeight="1" outlineLevel="1" x14ac:dyDescent="0.3">
      <c r="A862" s="33">
        <v>857</v>
      </c>
      <c r="B862" s="270">
        <v>490</v>
      </c>
      <c r="D862" s="451"/>
      <c r="E862" s="1216"/>
      <c r="F862" s="1236"/>
      <c r="G862" s="1125" t="s">
        <v>1162</v>
      </c>
      <c r="H862" s="1229"/>
      <c r="I862" s="230" t="s">
        <v>122</v>
      </c>
      <c r="J862" s="230" t="s">
        <v>546</v>
      </c>
      <c r="K862" s="283">
        <v>3.9444444444444446</v>
      </c>
      <c r="L862" s="295">
        <v>11.833333333333334</v>
      </c>
      <c r="M862" s="274"/>
      <c r="N862" s="285">
        <v>3.7437499999999999</v>
      </c>
      <c r="O862" s="286">
        <v>2.5</v>
      </c>
      <c r="P862" s="286">
        <v>1.65625</v>
      </c>
      <c r="Q862" s="286">
        <v>0.25</v>
      </c>
      <c r="R862" s="286">
        <v>0.125</v>
      </c>
      <c r="S862" s="286">
        <v>4.53125</v>
      </c>
      <c r="T862" s="286">
        <v>4.375</v>
      </c>
      <c r="U862" s="287">
        <v>5.9037500000000005</v>
      </c>
      <c r="V862" s="333"/>
      <c r="W862" s="288"/>
      <c r="X862" s="289"/>
      <c r="Y862" s="290"/>
      <c r="Z862" s="290"/>
      <c r="AA862" s="290"/>
      <c r="AB862" s="291"/>
      <c r="AC862" s="289"/>
      <c r="AD862" s="290"/>
      <c r="AE862" s="290"/>
      <c r="AF862" s="291"/>
      <c r="AG862" s="292"/>
      <c r="AH862" s="290"/>
      <c r="AI862" s="290"/>
      <c r="AJ862" s="291"/>
      <c r="AK862" s="289"/>
      <c r="AL862" s="290"/>
      <c r="AM862" s="293" t="s">
        <v>1143</v>
      </c>
      <c r="AN862" s="649" t="s">
        <v>8116</v>
      </c>
      <c r="AO862" s="607" t="str">
        <f t="shared" si="27"/>
        <v>해당없음</v>
      </c>
      <c r="AP862" s="179" t="str">
        <f>IF(AN862="해당없음","해당없음",INDEX($W$5:$AL$5, MATCH("◎", $W862:AL862,0)))</f>
        <v>해당없음</v>
      </c>
      <c r="AQ862" s="16" t="str">
        <f t="shared" si="26"/>
        <v>0인</v>
      </c>
      <c r="AR862" s="1" t="s">
        <v>2</v>
      </c>
    </row>
    <row r="863" spans="1:44" ht="27.6" customHeight="1" outlineLevel="1" x14ac:dyDescent="0.3">
      <c r="A863" s="33">
        <v>858</v>
      </c>
      <c r="B863" s="270">
        <v>491</v>
      </c>
      <c r="D863" s="451"/>
      <c r="E863" s="1216"/>
      <c r="F863" s="1236" t="s">
        <v>1165</v>
      </c>
      <c r="G863" s="1125" t="s">
        <v>1166</v>
      </c>
      <c r="H863" s="1229"/>
      <c r="I863" s="230" t="s">
        <v>122</v>
      </c>
      <c r="J863" s="230" t="s">
        <v>183</v>
      </c>
      <c r="K863" s="294" t="s">
        <v>78</v>
      </c>
      <c r="L863" s="295">
        <v>10.388888888888889</v>
      </c>
      <c r="M863" s="274"/>
      <c r="N863" s="285">
        <v>3.2124999999999999</v>
      </c>
      <c r="O863" s="286">
        <v>3.4375</v>
      </c>
      <c r="P863" s="286">
        <v>2.59375</v>
      </c>
      <c r="Q863" s="286">
        <v>0.78125</v>
      </c>
      <c r="R863" s="286">
        <v>0.65625</v>
      </c>
      <c r="S863" s="286">
        <v>7.46875</v>
      </c>
      <c r="T863" s="286">
        <v>3.625</v>
      </c>
      <c r="U863" s="287">
        <v>5.6787499999999991</v>
      </c>
      <c r="V863" s="333"/>
      <c r="W863" s="288"/>
      <c r="X863" s="289"/>
      <c r="Y863" s="290"/>
      <c r="Z863" s="290"/>
      <c r="AA863" s="290"/>
      <c r="AB863" s="291"/>
      <c r="AC863" s="289"/>
      <c r="AD863" s="290"/>
      <c r="AE863" s="290"/>
      <c r="AF863" s="291"/>
      <c r="AG863" s="292"/>
      <c r="AH863" s="290"/>
      <c r="AI863" s="290"/>
      <c r="AJ863" s="291"/>
      <c r="AK863" s="289"/>
      <c r="AL863" s="290"/>
      <c r="AM863" s="293" t="s">
        <v>1143</v>
      </c>
      <c r="AN863" s="649" t="s">
        <v>8116</v>
      </c>
      <c r="AO863" s="607" t="str">
        <f t="shared" si="27"/>
        <v>해당없음</v>
      </c>
      <c r="AP863" s="179" t="str">
        <f>IF(AN863="해당없음","해당없음",INDEX($W$5:$AL$5, MATCH("◎", $W863:AL863,0)))</f>
        <v>해당없음</v>
      </c>
      <c r="AQ863" s="16" t="str">
        <f t="shared" si="26"/>
        <v>0인</v>
      </c>
      <c r="AR863" s="1" t="s">
        <v>2</v>
      </c>
    </row>
    <row r="864" spans="1:44" ht="27.6" customHeight="1" outlineLevel="1" x14ac:dyDescent="0.3">
      <c r="A864" s="33">
        <v>859</v>
      </c>
      <c r="B864" s="270">
        <v>492</v>
      </c>
      <c r="D864" s="451"/>
      <c r="E864" s="1216"/>
      <c r="F864" s="1236"/>
      <c r="G864" s="1125" t="s">
        <v>1167</v>
      </c>
      <c r="H864" s="1229"/>
      <c r="I864" s="230" t="s">
        <v>122</v>
      </c>
      <c r="J864" s="230" t="s">
        <v>183</v>
      </c>
      <c r="K864" s="294" t="s">
        <v>78</v>
      </c>
      <c r="L864" s="295">
        <v>6.125</v>
      </c>
      <c r="M864" s="274"/>
      <c r="N864" s="285">
        <v>3.3062499999999999</v>
      </c>
      <c r="O864" s="286">
        <v>3.03125</v>
      </c>
      <c r="P864" s="286">
        <v>2.21875</v>
      </c>
      <c r="Q864" s="286">
        <v>0.15625</v>
      </c>
      <c r="R864" s="286">
        <v>3.125E-2</v>
      </c>
      <c r="S864" s="286">
        <v>5.4375</v>
      </c>
      <c r="T864" s="286">
        <v>3.34375</v>
      </c>
      <c r="U864" s="287">
        <v>5.085</v>
      </c>
      <c r="V864" s="333"/>
      <c r="W864" s="288"/>
      <c r="X864" s="289"/>
      <c r="Y864" s="290"/>
      <c r="Z864" s="290"/>
      <c r="AA864" s="290"/>
      <c r="AB864" s="291"/>
      <c r="AC864" s="289"/>
      <c r="AD864" s="290"/>
      <c r="AE864" s="290"/>
      <c r="AF864" s="291"/>
      <c r="AG864" s="292"/>
      <c r="AH864" s="290"/>
      <c r="AI864" s="290"/>
      <c r="AJ864" s="291"/>
      <c r="AK864" s="289"/>
      <c r="AL864" s="290"/>
      <c r="AM864" s="293" t="s">
        <v>1143</v>
      </c>
      <c r="AN864" s="649" t="s">
        <v>8116</v>
      </c>
      <c r="AO864" s="607" t="str">
        <f t="shared" si="27"/>
        <v>해당없음</v>
      </c>
      <c r="AP864" s="179" t="str">
        <f>IF(AN864="해당없음","해당없음",INDEX($W$5:$AL$5, MATCH("◎", $W864:AL864,0)))</f>
        <v>해당없음</v>
      </c>
      <c r="AQ864" s="16" t="str">
        <f t="shared" si="26"/>
        <v>0인</v>
      </c>
      <c r="AR864" s="1" t="s">
        <v>2</v>
      </c>
    </row>
    <row r="865" spans="1:44" ht="27.6" customHeight="1" outlineLevel="1" x14ac:dyDescent="0.3">
      <c r="A865" s="33">
        <v>860</v>
      </c>
      <c r="B865" s="270">
        <v>493</v>
      </c>
      <c r="D865" s="451"/>
      <c r="E865" s="1216"/>
      <c r="F865" s="1236"/>
      <c r="G865" s="1125" t="s">
        <v>1155</v>
      </c>
      <c r="H865" s="1229"/>
      <c r="I865" s="230" t="s">
        <v>122</v>
      </c>
      <c r="J865" s="230" t="s">
        <v>183</v>
      </c>
      <c r="K865" s="294" t="s">
        <v>78</v>
      </c>
      <c r="L865" s="295">
        <v>6.25</v>
      </c>
      <c r="M865" s="274"/>
      <c r="N865" s="285">
        <v>3.2437499999999999</v>
      </c>
      <c r="O865" s="286">
        <v>3.03125</v>
      </c>
      <c r="P865" s="286">
        <v>1.84375</v>
      </c>
      <c r="Q865" s="286">
        <v>0.34375</v>
      </c>
      <c r="R865" s="286">
        <v>0.125</v>
      </c>
      <c r="S865" s="286">
        <v>5.34375</v>
      </c>
      <c r="T865" s="286">
        <v>3.125</v>
      </c>
      <c r="U865" s="287">
        <v>4.86625</v>
      </c>
      <c r="V865" s="333"/>
      <c r="W865" s="288"/>
      <c r="X865" s="289"/>
      <c r="Y865" s="290"/>
      <c r="Z865" s="290"/>
      <c r="AA865" s="290"/>
      <c r="AB865" s="291"/>
      <c r="AC865" s="289"/>
      <c r="AD865" s="290"/>
      <c r="AE865" s="290"/>
      <c r="AF865" s="291"/>
      <c r="AG865" s="292"/>
      <c r="AH865" s="290"/>
      <c r="AI865" s="290"/>
      <c r="AJ865" s="291"/>
      <c r="AK865" s="289"/>
      <c r="AL865" s="290"/>
      <c r="AM865" s="293" t="s">
        <v>1143</v>
      </c>
      <c r="AN865" s="649" t="s">
        <v>8116</v>
      </c>
      <c r="AO865" s="607" t="str">
        <f t="shared" si="27"/>
        <v>해당없음</v>
      </c>
      <c r="AP865" s="179" t="str">
        <f>IF(AN865="해당없음","해당없음",INDEX($W$5:$AL$5, MATCH("◎", $W865:AL865,0)))</f>
        <v>해당없음</v>
      </c>
      <c r="AQ865" s="16" t="str">
        <f t="shared" si="26"/>
        <v>0인</v>
      </c>
      <c r="AR865" s="1" t="s">
        <v>2</v>
      </c>
    </row>
    <row r="866" spans="1:44" ht="27.6" customHeight="1" outlineLevel="1" x14ac:dyDescent="0.3">
      <c r="A866" s="33">
        <v>861</v>
      </c>
      <c r="B866" s="270">
        <v>494</v>
      </c>
      <c r="D866" s="451"/>
      <c r="E866" s="1216"/>
      <c r="F866" s="1236"/>
      <c r="G866" s="1125" t="s">
        <v>1156</v>
      </c>
      <c r="H866" s="1229"/>
      <c r="I866" s="230" t="s">
        <v>122</v>
      </c>
      <c r="J866" s="230" t="s">
        <v>129</v>
      </c>
      <c r="K866" s="283">
        <v>11.75</v>
      </c>
      <c r="L866" s="284" t="s">
        <v>78</v>
      </c>
      <c r="M866" s="274"/>
      <c r="N866" s="285">
        <v>3.5437500000000002</v>
      </c>
      <c r="O866" s="286">
        <v>2.96875</v>
      </c>
      <c r="P866" s="286">
        <v>2.09375</v>
      </c>
      <c r="Q866" s="286">
        <v>3.125E-2</v>
      </c>
      <c r="R866" s="286">
        <v>3.125E-2</v>
      </c>
      <c r="S866" s="286">
        <v>5.125</v>
      </c>
      <c r="T866" s="286">
        <v>3.125</v>
      </c>
      <c r="U866" s="287">
        <v>4.9424999999999999</v>
      </c>
      <c r="V866" s="333"/>
      <c r="W866" s="288"/>
      <c r="X866" s="289"/>
      <c r="Y866" s="290"/>
      <c r="Z866" s="290"/>
      <c r="AA866" s="290"/>
      <c r="AB866" s="291"/>
      <c r="AC866" s="289"/>
      <c r="AD866" s="290"/>
      <c r="AE866" s="290"/>
      <c r="AF866" s="291"/>
      <c r="AG866" s="292"/>
      <c r="AH866" s="290"/>
      <c r="AI866" s="290"/>
      <c r="AJ866" s="291"/>
      <c r="AK866" s="289"/>
      <c r="AL866" s="290"/>
      <c r="AM866" s="293" t="s">
        <v>1143</v>
      </c>
      <c r="AN866" s="649" t="s">
        <v>8116</v>
      </c>
      <c r="AO866" s="607" t="str">
        <f t="shared" si="27"/>
        <v>해당없음</v>
      </c>
      <c r="AP866" s="179" t="str">
        <f>IF(AN866="해당없음","해당없음",INDEX($W$5:$AL$5, MATCH("◎", $W866:AL866,0)))</f>
        <v>해당없음</v>
      </c>
      <c r="AQ866" s="16" t="str">
        <f t="shared" si="26"/>
        <v>0인</v>
      </c>
      <c r="AR866" s="1" t="s">
        <v>2</v>
      </c>
    </row>
    <row r="867" spans="1:44" ht="27.6" customHeight="1" outlineLevel="1" x14ac:dyDescent="0.3">
      <c r="A867" s="33">
        <v>862</v>
      </c>
      <c r="B867" s="270">
        <v>495</v>
      </c>
      <c r="D867" s="451"/>
      <c r="E867" s="1216"/>
      <c r="F867" s="1236"/>
      <c r="G867" s="1125" t="s">
        <v>1157</v>
      </c>
      <c r="H867" s="1229"/>
      <c r="I867" s="230" t="s">
        <v>122</v>
      </c>
      <c r="J867" s="230" t="s">
        <v>183</v>
      </c>
      <c r="K867" s="294" t="s">
        <v>78</v>
      </c>
      <c r="L867" s="295">
        <v>4.583333333333333</v>
      </c>
      <c r="M867" s="274"/>
      <c r="N867" s="285">
        <v>3.3374999999999999</v>
      </c>
      <c r="O867" s="286">
        <v>2.96875</v>
      </c>
      <c r="P867" s="286">
        <v>1.84375</v>
      </c>
      <c r="Q867" s="286">
        <v>0.15625</v>
      </c>
      <c r="R867" s="286">
        <v>3.125E-2</v>
      </c>
      <c r="S867" s="286">
        <v>5</v>
      </c>
      <c r="T867" s="286">
        <v>2.96875</v>
      </c>
      <c r="U867" s="287">
        <v>4.71</v>
      </c>
      <c r="V867" s="333"/>
      <c r="W867" s="288"/>
      <c r="X867" s="289"/>
      <c r="Y867" s="290"/>
      <c r="Z867" s="290"/>
      <c r="AA867" s="290"/>
      <c r="AB867" s="291"/>
      <c r="AC867" s="289"/>
      <c r="AD867" s="290"/>
      <c r="AE867" s="290"/>
      <c r="AF867" s="291"/>
      <c r="AG867" s="292"/>
      <c r="AH867" s="290"/>
      <c r="AI867" s="290"/>
      <c r="AJ867" s="291"/>
      <c r="AK867" s="289"/>
      <c r="AL867" s="290"/>
      <c r="AM867" s="293" t="s">
        <v>1143</v>
      </c>
      <c r="AN867" s="649" t="s">
        <v>8116</v>
      </c>
      <c r="AO867" s="607" t="str">
        <f t="shared" si="27"/>
        <v>해당없음</v>
      </c>
      <c r="AP867" s="179" t="str">
        <f>IF(AN867="해당없음","해당없음",INDEX($W$5:$AL$5, MATCH("◎", $W867:AL867,0)))</f>
        <v>해당없음</v>
      </c>
      <c r="AQ867" s="16" t="str">
        <f t="shared" si="26"/>
        <v>0인</v>
      </c>
      <c r="AR867" s="1" t="s">
        <v>2</v>
      </c>
    </row>
    <row r="868" spans="1:44" ht="27.6" customHeight="1" outlineLevel="1" x14ac:dyDescent="0.3">
      <c r="A868" s="33">
        <v>863</v>
      </c>
      <c r="B868" s="270">
        <v>496</v>
      </c>
      <c r="D868" s="451"/>
      <c r="E868" s="1216"/>
      <c r="F868" s="1236"/>
      <c r="G868" s="1125" t="s">
        <v>1158</v>
      </c>
      <c r="H868" s="1229"/>
      <c r="I868" s="230" t="s">
        <v>122</v>
      </c>
      <c r="J868" s="230" t="s">
        <v>183</v>
      </c>
      <c r="K868" s="294" t="s">
        <v>78</v>
      </c>
      <c r="L868" s="295">
        <v>4.916666666666667</v>
      </c>
      <c r="M868" s="274"/>
      <c r="N868" s="285">
        <v>3.3374999999999999</v>
      </c>
      <c r="O868" s="286">
        <v>3</v>
      </c>
      <c r="P868" s="286">
        <v>1.84375</v>
      </c>
      <c r="Q868" s="286">
        <v>0.15625</v>
      </c>
      <c r="R868" s="286">
        <v>3.125E-2</v>
      </c>
      <c r="S868" s="286">
        <v>5.03125</v>
      </c>
      <c r="T868" s="286">
        <v>3.125</v>
      </c>
      <c r="U868" s="287">
        <v>4.8412500000000005</v>
      </c>
      <c r="V868" s="333"/>
      <c r="W868" s="288"/>
      <c r="X868" s="289"/>
      <c r="Y868" s="290"/>
      <c r="Z868" s="290"/>
      <c r="AA868" s="290"/>
      <c r="AB868" s="291"/>
      <c r="AC868" s="289"/>
      <c r="AD868" s="290"/>
      <c r="AE868" s="290"/>
      <c r="AF868" s="291"/>
      <c r="AG868" s="292"/>
      <c r="AH868" s="290"/>
      <c r="AI868" s="290"/>
      <c r="AJ868" s="291"/>
      <c r="AK868" s="289"/>
      <c r="AL868" s="290"/>
      <c r="AM868" s="293" t="s">
        <v>1143</v>
      </c>
      <c r="AN868" s="649" t="s">
        <v>8116</v>
      </c>
      <c r="AO868" s="607" t="str">
        <f t="shared" si="27"/>
        <v>해당없음</v>
      </c>
      <c r="AP868" s="179" t="str">
        <f>IF(AN868="해당없음","해당없음",INDEX($W$5:$AL$5, MATCH("◎", $W868:AL868,0)))</f>
        <v>해당없음</v>
      </c>
      <c r="AQ868" s="16" t="str">
        <f t="shared" si="26"/>
        <v>0인</v>
      </c>
      <c r="AR868" s="1" t="s">
        <v>2</v>
      </c>
    </row>
    <row r="869" spans="1:44" ht="27.6" customHeight="1" outlineLevel="1" x14ac:dyDescent="0.3">
      <c r="A869" s="33">
        <v>864</v>
      </c>
      <c r="B869" s="270">
        <v>497</v>
      </c>
      <c r="D869" s="451"/>
      <c r="E869" s="1216"/>
      <c r="F869" s="1236"/>
      <c r="G869" s="1125" t="s">
        <v>1159</v>
      </c>
      <c r="H869" s="1229"/>
      <c r="I869" s="230" t="s">
        <v>122</v>
      </c>
      <c r="J869" s="230" t="s">
        <v>183</v>
      </c>
      <c r="K869" s="294" t="s">
        <v>78</v>
      </c>
      <c r="L869" s="295">
        <v>4.25</v>
      </c>
      <c r="M869" s="274"/>
      <c r="N869" s="285">
        <v>3.1812499999999999</v>
      </c>
      <c r="O869" s="286">
        <v>2.9375</v>
      </c>
      <c r="P869" s="286">
        <v>1.84375</v>
      </c>
      <c r="Q869" s="286">
        <v>0.15625</v>
      </c>
      <c r="R869" s="286">
        <v>3.125E-2</v>
      </c>
      <c r="S869" s="286">
        <v>4.96875</v>
      </c>
      <c r="T869" s="286">
        <v>2.96875</v>
      </c>
      <c r="U869" s="287">
        <v>4.6412499999999994</v>
      </c>
      <c r="V869" s="333"/>
      <c r="W869" s="288"/>
      <c r="X869" s="289"/>
      <c r="Y869" s="290"/>
      <c r="Z869" s="290"/>
      <c r="AA869" s="290"/>
      <c r="AB869" s="291"/>
      <c r="AC869" s="289"/>
      <c r="AD869" s="290"/>
      <c r="AE869" s="290"/>
      <c r="AF869" s="291"/>
      <c r="AG869" s="292"/>
      <c r="AH869" s="290"/>
      <c r="AI869" s="290"/>
      <c r="AJ869" s="291"/>
      <c r="AK869" s="289"/>
      <c r="AL869" s="290"/>
      <c r="AM869" s="293" t="s">
        <v>1143</v>
      </c>
      <c r="AN869" s="649" t="s">
        <v>8116</v>
      </c>
      <c r="AO869" s="607" t="str">
        <f t="shared" si="27"/>
        <v>해당없음</v>
      </c>
      <c r="AP869" s="179" t="str">
        <f>IF(AN869="해당없음","해당없음",INDEX($W$5:$AL$5, MATCH("◎", $W869:AL869,0)))</f>
        <v>해당없음</v>
      </c>
      <c r="AQ869" s="16" t="str">
        <f t="shared" si="26"/>
        <v>0인</v>
      </c>
      <c r="AR869" s="1" t="s">
        <v>2</v>
      </c>
    </row>
    <row r="870" spans="1:44" ht="27.6" customHeight="1" outlineLevel="1" x14ac:dyDescent="0.3">
      <c r="A870" s="33">
        <v>865</v>
      </c>
      <c r="B870" s="270">
        <v>498</v>
      </c>
      <c r="D870" s="451"/>
      <c r="E870" s="1216"/>
      <c r="F870" s="1236"/>
      <c r="G870" s="1150" t="s">
        <v>1160</v>
      </c>
      <c r="H870" s="1187"/>
      <c r="I870" s="230" t="s">
        <v>122</v>
      </c>
      <c r="J870" s="230" t="s">
        <v>183</v>
      </c>
      <c r="K870" s="294" t="s">
        <v>78</v>
      </c>
      <c r="L870" s="295">
        <v>4.875</v>
      </c>
      <c r="M870" s="274"/>
      <c r="N870" s="285">
        <v>2.35</v>
      </c>
      <c r="O870" s="286">
        <v>2</v>
      </c>
      <c r="P870" s="286">
        <v>1</v>
      </c>
      <c r="Q870" s="286">
        <v>0.5</v>
      </c>
      <c r="R870" s="286">
        <v>0</v>
      </c>
      <c r="S870" s="286">
        <v>3.5</v>
      </c>
      <c r="T870" s="286">
        <v>3</v>
      </c>
      <c r="U870" s="287">
        <v>4.04</v>
      </c>
      <c r="V870" s="333"/>
      <c r="W870" s="288"/>
      <c r="X870" s="289"/>
      <c r="Y870" s="290"/>
      <c r="Z870" s="290"/>
      <c r="AA870" s="290"/>
      <c r="AB870" s="291"/>
      <c r="AC870" s="289"/>
      <c r="AD870" s="290"/>
      <c r="AE870" s="290"/>
      <c r="AF870" s="291"/>
      <c r="AG870" s="292"/>
      <c r="AH870" s="290"/>
      <c r="AI870" s="290"/>
      <c r="AJ870" s="291"/>
      <c r="AK870" s="289"/>
      <c r="AL870" s="290"/>
      <c r="AM870" s="293" t="s">
        <v>1143</v>
      </c>
      <c r="AN870" s="649" t="s">
        <v>8116</v>
      </c>
      <c r="AO870" s="607" t="str">
        <f t="shared" si="27"/>
        <v>해당없음</v>
      </c>
      <c r="AP870" s="179" t="str">
        <f>IF(AN870="해당없음","해당없음",INDEX($W$5:$AL$5, MATCH("◎", $W870:AL870,0)))</f>
        <v>해당없음</v>
      </c>
      <c r="AQ870" s="16" t="str">
        <f t="shared" si="26"/>
        <v>0인</v>
      </c>
      <c r="AR870" s="1" t="s">
        <v>2</v>
      </c>
    </row>
    <row r="871" spans="1:44" ht="27.6" customHeight="1" outlineLevel="1" x14ac:dyDescent="0.3">
      <c r="A871" s="33">
        <v>866</v>
      </c>
      <c r="B871" s="270">
        <v>499</v>
      </c>
      <c r="D871" s="451"/>
      <c r="E871" s="1216"/>
      <c r="F871" s="1236"/>
      <c r="G871" s="1125" t="s">
        <v>1161</v>
      </c>
      <c r="H871" s="1229"/>
      <c r="I871" s="230" t="s">
        <v>122</v>
      </c>
      <c r="J871" s="230" t="s">
        <v>183</v>
      </c>
      <c r="K871" s="294" t="s">
        <v>78</v>
      </c>
      <c r="L871" s="295">
        <v>3.8333333333333335</v>
      </c>
      <c r="M871" s="274"/>
      <c r="N871" s="285">
        <v>2.8062499999999999</v>
      </c>
      <c r="O871" s="286">
        <v>3</v>
      </c>
      <c r="P871" s="286">
        <v>1.84375</v>
      </c>
      <c r="Q871" s="286">
        <v>0.25</v>
      </c>
      <c r="R871" s="286">
        <v>0.125</v>
      </c>
      <c r="S871" s="286">
        <v>5.21875</v>
      </c>
      <c r="T871" s="286">
        <v>3.1875</v>
      </c>
      <c r="U871" s="287">
        <v>4.7162499999999996</v>
      </c>
      <c r="V871" s="333"/>
      <c r="W871" s="288"/>
      <c r="X871" s="289"/>
      <c r="Y871" s="290"/>
      <c r="Z871" s="290"/>
      <c r="AA871" s="290"/>
      <c r="AB871" s="291"/>
      <c r="AC871" s="289"/>
      <c r="AD871" s="290"/>
      <c r="AE871" s="290"/>
      <c r="AF871" s="291"/>
      <c r="AG871" s="292"/>
      <c r="AH871" s="290"/>
      <c r="AI871" s="290"/>
      <c r="AJ871" s="291"/>
      <c r="AK871" s="289"/>
      <c r="AL871" s="290"/>
      <c r="AM871" s="293" t="s">
        <v>1143</v>
      </c>
      <c r="AN871" s="649" t="s">
        <v>8116</v>
      </c>
      <c r="AO871" s="607" t="str">
        <f t="shared" si="27"/>
        <v>해당없음</v>
      </c>
      <c r="AP871" s="179" t="str">
        <f>IF(AN871="해당없음","해당없음",INDEX($W$5:$AL$5, MATCH("◎", $W871:AL871,0)))</f>
        <v>해당없음</v>
      </c>
      <c r="AQ871" s="16" t="str">
        <f t="shared" si="26"/>
        <v>0인</v>
      </c>
      <c r="AR871" s="1" t="s">
        <v>2</v>
      </c>
    </row>
    <row r="872" spans="1:44" ht="27.6" customHeight="1" outlineLevel="1" x14ac:dyDescent="0.3">
      <c r="A872" s="33">
        <v>867</v>
      </c>
      <c r="B872" s="270">
        <v>500</v>
      </c>
      <c r="D872" s="451"/>
      <c r="E872" s="1216"/>
      <c r="F872" s="1236"/>
      <c r="G872" s="1125" t="s">
        <v>1162</v>
      </c>
      <c r="H872" s="1229"/>
      <c r="I872" s="230" t="s">
        <v>63</v>
      </c>
      <c r="J872" s="230" t="s">
        <v>183</v>
      </c>
      <c r="K872" s="294" t="s">
        <v>78</v>
      </c>
      <c r="L872" s="295">
        <v>12</v>
      </c>
      <c r="M872" s="274"/>
      <c r="N872" s="285">
        <v>3.7124999999999999</v>
      </c>
      <c r="O872" s="286">
        <v>3.4583333333333335</v>
      </c>
      <c r="P872" s="286">
        <v>1.8333333333333335</v>
      </c>
      <c r="Q872" s="286">
        <v>0.125</v>
      </c>
      <c r="R872" s="286">
        <v>0</v>
      </c>
      <c r="S872" s="286">
        <v>5.416666666666667</v>
      </c>
      <c r="T872" s="286">
        <v>4.875</v>
      </c>
      <c r="U872" s="287">
        <v>6.4683333333333337</v>
      </c>
      <c r="V872" s="333"/>
      <c r="W872" s="288"/>
      <c r="X872" s="289"/>
      <c r="Y872" s="290"/>
      <c r="Z872" s="290"/>
      <c r="AA872" s="290"/>
      <c r="AB872" s="291"/>
      <c r="AC872" s="289"/>
      <c r="AD872" s="290"/>
      <c r="AE872" s="290"/>
      <c r="AF872" s="291"/>
      <c r="AG872" s="292"/>
      <c r="AH872" s="290"/>
      <c r="AI872" s="290"/>
      <c r="AJ872" s="291"/>
      <c r="AK872" s="289"/>
      <c r="AL872" s="290"/>
      <c r="AM872" s="293" t="s">
        <v>1143</v>
      </c>
      <c r="AN872" s="649" t="s">
        <v>8116</v>
      </c>
      <c r="AO872" s="607" t="str">
        <f t="shared" si="27"/>
        <v>해당없음</v>
      </c>
      <c r="AP872" s="179" t="str">
        <f>IF(AN872="해당없음","해당없음",INDEX($W$5:$AL$5, MATCH("◎", $W872:AL872,0)))</f>
        <v>해당없음</v>
      </c>
      <c r="AQ872" s="16" t="str">
        <f t="shared" si="26"/>
        <v>0인</v>
      </c>
      <c r="AR872" s="1" t="s">
        <v>2</v>
      </c>
    </row>
    <row r="873" spans="1:44" ht="27.6" customHeight="1" outlineLevel="1" x14ac:dyDescent="0.3">
      <c r="A873" s="33">
        <v>868</v>
      </c>
      <c r="B873" s="270">
        <v>501</v>
      </c>
      <c r="D873" s="451"/>
      <c r="E873" s="1216"/>
      <c r="F873" s="1240" t="s">
        <v>1168</v>
      </c>
      <c r="G873" s="1125" t="s">
        <v>1156</v>
      </c>
      <c r="H873" s="1229"/>
      <c r="I873" s="230" t="s">
        <v>71</v>
      </c>
      <c r="J873" s="230" t="s">
        <v>129</v>
      </c>
      <c r="K873" s="283">
        <v>9.8571428571428577</v>
      </c>
      <c r="L873" s="284" t="s">
        <v>78</v>
      </c>
      <c r="M873" s="274"/>
      <c r="N873" s="285">
        <v>2.95</v>
      </c>
      <c r="O873" s="286">
        <v>1.0625</v>
      </c>
      <c r="P873" s="286">
        <v>1.09375</v>
      </c>
      <c r="Q873" s="286">
        <v>3.125E-2</v>
      </c>
      <c r="R873" s="286">
        <v>3.125E-2</v>
      </c>
      <c r="S873" s="286">
        <v>2.21875</v>
      </c>
      <c r="T873" s="286">
        <v>3.0625</v>
      </c>
      <c r="U873" s="287">
        <v>4.0737500000000004</v>
      </c>
      <c r="V873" s="333"/>
      <c r="W873" s="288"/>
      <c r="X873" s="289"/>
      <c r="Y873" s="290"/>
      <c r="Z873" s="290"/>
      <c r="AA873" s="290"/>
      <c r="AB873" s="291"/>
      <c r="AC873" s="289"/>
      <c r="AD873" s="290"/>
      <c r="AE873" s="290"/>
      <c r="AF873" s="291"/>
      <c r="AG873" s="292"/>
      <c r="AH873" s="290"/>
      <c r="AI873" s="290"/>
      <c r="AJ873" s="291"/>
      <c r="AK873" s="289"/>
      <c r="AL873" s="290"/>
      <c r="AM873" s="293" t="s">
        <v>1143</v>
      </c>
      <c r="AN873" s="649" t="s">
        <v>8116</v>
      </c>
      <c r="AO873" s="607" t="str">
        <f t="shared" si="27"/>
        <v>해당없음</v>
      </c>
      <c r="AP873" s="179" t="str">
        <f>IF(AN873="해당없음","해당없음",INDEX($W$5:$AL$5, MATCH("◎", $W873:AL873,0)))</f>
        <v>해당없음</v>
      </c>
      <c r="AQ873" s="16" t="str">
        <f t="shared" si="26"/>
        <v>0인</v>
      </c>
      <c r="AR873" s="1" t="s">
        <v>2</v>
      </c>
    </row>
    <row r="874" spans="1:44" ht="27.6" customHeight="1" outlineLevel="1" x14ac:dyDescent="0.3">
      <c r="A874" s="33">
        <v>869</v>
      </c>
      <c r="B874" s="270">
        <v>502</v>
      </c>
      <c r="D874" s="451"/>
      <c r="E874" s="1216"/>
      <c r="F874" s="1236"/>
      <c r="G874" s="1125" t="s">
        <v>1157</v>
      </c>
      <c r="H874" s="1229"/>
      <c r="I874" s="230" t="s">
        <v>122</v>
      </c>
      <c r="J874" s="230" t="s">
        <v>129</v>
      </c>
      <c r="K874" s="283">
        <v>6.9285714285714288</v>
      </c>
      <c r="L874" s="284" t="s">
        <v>78</v>
      </c>
      <c r="M874" s="274"/>
      <c r="N874" s="285">
        <v>3.2124999999999999</v>
      </c>
      <c r="O874" s="286">
        <v>1.96875</v>
      </c>
      <c r="P874" s="286">
        <v>1.0625</v>
      </c>
      <c r="Q874" s="286">
        <v>0.15625</v>
      </c>
      <c r="R874" s="286">
        <v>3.125E-2</v>
      </c>
      <c r="S874" s="286">
        <v>3.21875</v>
      </c>
      <c r="T874" s="286">
        <v>2.84375</v>
      </c>
      <c r="U874" s="287">
        <v>4.2037499999999994</v>
      </c>
      <c r="V874" s="333"/>
      <c r="W874" s="288"/>
      <c r="X874" s="289"/>
      <c r="Y874" s="290"/>
      <c r="Z874" s="290"/>
      <c r="AA874" s="290"/>
      <c r="AB874" s="291"/>
      <c r="AC874" s="289"/>
      <c r="AD874" s="290"/>
      <c r="AE874" s="290"/>
      <c r="AF874" s="291"/>
      <c r="AG874" s="292"/>
      <c r="AH874" s="290"/>
      <c r="AI874" s="290"/>
      <c r="AJ874" s="291"/>
      <c r="AK874" s="289"/>
      <c r="AL874" s="290"/>
      <c r="AM874" s="293" t="s">
        <v>1143</v>
      </c>
      <c r="AN874" s="649" t="s">
        <v>8116</v>
      </c>
      <c r="AO874" s="607" t="str">
        <f t="shared" si="27"/>
        <v>해당없음</v>
      </c>
      <c r="AP874" s="179" t="str">
        <f>IF(AN874="해당없음","해당없음",INDEX($W$5:$AL$5, MATCH("◎", $W874:AL874,0)))</f>
        <v>해당없음</v>
      </c>
      <c r="AQ874" s="16" t="str">
        <f t="shared" si="26"/>
        <v>0인</v>
      </c>
      <c r="AR874" s="1" t="s">
        <v>2</v>
      </c>
    </row>
    <row r="875" spans="1:44" ht="27.6" customHeight="1" outlineLevel="1" x14ac:dyDescent="0.3">
      <c r="A875" s="33">
        <v>870</v>
      </c>
      <c r="B875" s="270">
        <v>503</v>
      </c>
      <c r="D875" s="451"/>
      <c r="E875" s="1216"/>
      <c r="F875" s="1236"/>
      <c r="G875" s="1125" t="s">
        <v>1158</v>
      </c>
      <c r="H875" s="1229"/>
      <c r="I875" s="230" t="s">
        <v>122</v>
      </c>
      <c r="J875" s="230" t="s">
        <v>129</v>
      </c>
      <c r="K875" s="283">
        <v>7.2142857142857144</v>
      </c>
      <c r="L875" s="284" t="s">
        <v>78</v>
      </c>
      <c r="M875" s="274"/>
      <c r="N875" s="285">
        <v>3.2124999999999999</v>
      </c>
      <c r="O875" s="286">
        <v>1.96875</v>
      </c>
      <c r="P875" s="286">
        <v>1.0625</v>
      </c>
      <c r="Q875" s="286">
        <v>0.15625</v>
      </c>
      <c r="R875" s="286">
        <v>3.125E-2</v>
      </c>
      <c r="S875" s="286">
        <v>3.21875</v>
      </c>
      <c r="T875" s="286">
        <v>2.96875</v>
      </c>
      <c r="U875" s="287">
        <v>4.30375</v>
      </c>
      <c r="V875" s="333"/>
      <c r="W875" s="288"/>
      <c r="X875" s="289"/>
      <c r="Y875" s="290"/>
      <c r="Z875" s="290"/>
      <c r="AA875" s="290"/>
      <c r="AB875" s="291"/>
      <c r="AC875" s="289"/>
      <c r="AD875" s="290"/>
      <c r="AE875" s="290"/>
      <c r="AF875" s="291"/>
      <c r="AG875" s="292"/>
      <c r="AH875" s="290"/>
      <c r="AI875" s="290"/>
      <c r="AJ875" s="291"/>
      <c r="AK875" s="289"/>
      <c r="AL875" s="290"/>
      <c r="AM875" s="293" t="s">
        <v>1143</v>
      </c>
      <c r="AN875" s="649" t="s">
        <v>8116</v>
      </c>
      <c r="AO875" s="607" t="str">
        <f t="shared" si="27"/>
        <v>해당없음</v>
      </c>
      <c r="AP875" s="179" t="str">
        <f>IF(AN875="해당없음","해당없음",INDEX($W$5:$AL$5, MATCH("◎", $W875:AL875,0)))</f>
        <v>해당없음</v>
      </c>
      <c r="AQ875" s="16" t="str">
        <f t="shared" si="26"/>
        <v>0인</v>
      </c>
      <c r="AR875" s="1" t="s">
        <v>2</v>
      </c>
    </row>
    <row r="876" spans="1:44" ht="27.6" customHeight="1" outlineLevel="1" x14ac:dyDescent="0.3">
      <c r="A876" s="33">
        <v>871</v>
      </c>
      <c r="B876" s="270">
        <v>504</v>
      </c>
      <c r="D876" s="451"/>
      <c r="E876" s="1216"/>
      <c r="F876" s="1236"/>
      <c r="G876" s="1125" t="s">
        <v>1159</v>
      </c>
      <c r="H876" s="1229"/>
      <c r="I876" s="230" t="s">
        <v>122</v>
      </c>
      <c r="J876" s="230" t="s">
        <v>129</v>
      </c>
      <c r="K876" s="283">
        <v>6.6428571428571432</v>
      </c>
      <c r="L876" s="284" t="s">
        <v>78</v>
      </c>
      <c r="M876" s="274"/>
      <c r="N876" s="285">
        <v>3.0562499999999999</v>
      </c>
      <c r="O876" s="286">
        <v>1.9375</v>
      </c>
      <c r="P876" s="286">
        <v>1.0625</v>
      </c>
      <c r="Q876" s="286">
        <v>0.15625</v>
      </c>
      <c r="R876" s="286">
        <v>3.125E-2</v>
      </c>
      <c r="S876" s="286">
        <v>3.1875</v>
      </c>
      <c r="T876" s="286">
        <v>2.8125</v>
      </c>
      <c r="U876" s="287">
        <v>4.1099999999999994</v>
      </c>
      <c r="V876" s="333"/>
      <c r="W876" s="288"/>
      <c r="X876" s="289"/>
      <c r="Y876" s="290"/>
      <c r="Z876" s="290"/>
      <c r="AA876" s="290"/>
      <c r="AB876" s="291"/>
      <c r="AC876" s="289"/>
      <c r="AD876" s="290"/>
      <c r="AE876" s="290"/>
      <c r="AF876" s="291"/>
      <c r="AG876" s="292"/>
      <c r="AH876" s="290"/>
      <c r="AI876" s="290"/>
      <c r="AJ876" s="291"/>
      <c r="AK876" s="289"/>
      <c r="AL876" s="290"/>
      <c r="AM876" s="293" t="s">
        <v>1143</v>
      </c>
      <c r="AN876" s="649" t="s">
        <v>8116</v>
      </c>
      <c r="AO876" s="607" t="str">
        <f t="shared" si="27"/>
        <v>해당없음</v>
      </c>
      <c r="AP876" s="179" t="str">
        <f>IF(AN876="해당없음","해당없음",INDEX($W$5:$AL$5, MATCH("◎", $W876:AL876,0)))</f>
        <v>해당없음</v>
      </c>
      <c r="AQ876" s="16" t="str">
        <f t="shared" si="26"/>
        <v>0인</v>
      </c>
      <c r="AR876" s="1" t="s">
        <v>2</v>
      </c>
    </row>
    <row r="877" spans="1:44" ht="27.6" customHeight="1" outlineLevel="1" x14ac:dyDescent="0.3">
      <c r="A877" s="33">
        <v>872</v>
      </c>
      <c r="B877" s="270">
        <v>505</v>
      </c>
      <c r="D877" s="451"/>
      <c r="E877" s="1216"/>
      <c r="F877" s="1236"/>
      <c r="G877" s="1150" t="s">
        <v>1160</v>
      </c>
      <c r="H877" s="1187"/>
      <c r="I877" s="230" t="s">
        <v>122</v>
      </c>
      <c r="J877" s="230" t="s">
        <v>129</v>
      </c>
      <c r="K877" s="283">
        <v>11.214285714285714</v>
      </c>
      <c r="L877" s="284" t="s">
        <v>78</v>
      </c>
      <c r="M877" s="274"/>
      <c r="N877" s="285">
        <v>2.35</v>
      </c>
      <c r="O877" s="286">
        <v>2</v>
      </c>
      <c r="P877" s="286">
        <v>1</v>
      </c>
      <c r="Q877" s="286">
        <v>0.5</v>
      </c>
      <c r="R877" s="286">
        <v>0</v>
      </c>
      <c r="S877" s="286">
        <v>3.5</v>
      </c>
      <c r="T877" s="286">
        <v>3</v>
      </c>
      <c r="U877" s="287">
        <v>4.04</v>
      </c>
      <c r="V877" s="333"/>
      <c r="W877" s="288"/>
      <c r="X877" s="289"/>
      <c r="Y877" s="290"/>
      <c r="Z877" s="290"/>
      <c r="AA877" s="290"/>
      <c r="AB877" s="291"/>
      <c r="AC877" s="289"/>
      <c r="AD877" s="290"/>
      <c r="AE877" s="290"/>
      <c r="AF877" s="291"/>
      <c r="AG877" s="292"/>
      <c r="AH877" s="290"/>
      <c r="AI877" s="290"/>
      <c r="AJ877" s="291"/>
      <c r="AK877" s="289"/>
      <c r="AL877" s="290"/>
      <c r="AM877" s="293" t="s">
        <v>1143</v>
      </c>
      <c r="AN877" s="649" t="s">
        <v>8116</v>
      </c>
      <c r="AO877" s="607" t="str">
        <f t="shared" si="27"/>
        <v>해당없음</v>
      </c>
      <c r="AP877" s="179" t="str">
        <f>IF(AN877="해당없음","해당없음",INDEX($W$5:$AL$5, MATCH("◎", $W877:AL877,0)))</f>
        <v>해당없음</v>
      </c>
      <c r="AQ877" s="16" t="str">
        <f t="shared" si="26"/>
        <v>0인</v>
      </c>
      <c r="AR877" s="1" t="s">
        <v>2</v>
      </c>
    </row>
    <row r="878" spans="1:44" ht="27.6" customHeight="1" outlineLevel="1" x14ac:dyDescent="0.3">
      <c r="A878" s="33">
        <v>873</v>
      </c>
      <c r="B878" s="270">
        <v>506</v>
      </c>
      <c r="D878" s="451"/>
      <c r="E878" s="1216"/>
      <c r="F878" s="1236"/>
      <c r="G878" s="1125" t="s">
        <v>1161</v>
      </c>
      <c r="H878" s="1229"/>
      <c r="I878" s="230" t="s">
        <v>122</v>
      </c>
      <c r="J878" s="230" t="s">
        <v>129</v>
      </c>
      <c r="K878" s="283">
        <v>7.3571428571428568</v>
      </c>
      <c r="L878" s="284" t="s">
        <v>78</v>
      </c>
      <c r="M878" s="274"/>
      <c r="N878" s="285">
        <v>2.65</v>
      </c>
      <c r="O878" s="286">
        <v>1.96875</v>
      </c>
      <c r="P878" s="286">
        <v>1.0625</v>
      </c>
      <c r="Q878" s="286">
        <v>0.15625</v>
      </c>
      <c r="R878" s="286">
        <v>3.125E-2</v>
      </c>
      <c r="S878" s="286">
        <v>3.21875</v>
      </c>
      <c r="T878" s="286">
        <v>3.5625</v>
      </c>
      <c r="U878" s="287">
        <v>4.55375</v>
      </c>
      <c r="V878" s="333"/>
      <c r="W878" s="288"/>
      <c r="X878" s="289"/>
      <c r="Y878" s="290"/>
      <c r="Z878" s="290"/>
      <c r="AA878" s="290"/>
      <c r="AB878" s="291"/>
      <c r="AC878" s="289"/>
      <c r="AD878" s="290"/>
      <c r="AE878" s="290"/>
      <c r="AF878" s="291"/>
      <c r="AG878" s="292"/>
      <c r="AH878" s="290"/>
      <c r="AI878" s="290"/>
      <c r="AJ878" s="291"/>
      <c r="AK878" s="289"/>
      <c r="AL878" s="290"/>
      <c r="AM878" s="293" t="s">
        <v>1143</v>
      </c>
      <c r="AN878" s="649" t="s">
        <v>8116</v>
      </c>
      <c r="AO878" s="607" t="str">
        <f t="shared" si="27"/>
        <v>해당없음</v>
      </c>
      <c r="AP878" s="179" t="str">
        <f>IF(AN878="해당없음","해당없음",INDEX($W$5:$AL$5, MATCH("◎", $W878:AL878,0)))</f>
        <v>해당없음</v>
      </c>
      <c r="AQ878" s="16" t="str">
        <f t="shared" si="26"/>
        <v>0인</v>
      </c>
      <c r="AR878" s="1" t="s">
        <v>2</v>
      </c>
    </row>
    <row r="879" spans="1:44" ht="27.6" customHeight="1" outlineLevel="1" x14ac:dyDescent="0.3">
      <c r="A879" s="33">
        <v>874</v>
      </c>
      <c r="B879" s="270">
        <v>507</v>
      </c>
      <c r="D879" s="451"/>
      <c r="E879" s="1216"/>
      <c r="F879" s="1236"/>
      <c r="G879" s="1125" t="s">
        <v>1162</v>
      </c>
      <c r="H879" s="1229"/>
      <c r="I879" s="230" t="s">
        <v>122</v>
      </c>
      <c r="J879" s="230" t="s">
        <v>129</v>
      </c>
      <c r="K879" s="283">
        <v>22.5</v>
      </c>
      <c r="L879" s="284" t="s">
        <v>78</v>
      </c>
      <c r="M879" s="274"/>
      <c r="N879" s="285">
        <v>3.6187499999999999</v>
      </c>
      <c r="O879" s="286">
        <v>2</v>
      </c>
      <c r="P879" s="286">
        <v>1.15625</v>
      </c>
      <c r="Q879" s="286">
        <v>0.15625</v>
      </c>
      <c r="R879" s="286">
        <v>3.125E-2</v>
      </c>
      <c r="S879" s="286">
        <v>3.34375</v>
      </c>
      <c r="T879" s="286">
        <v>4.625</v>
      </c>
      <c r="U879" s="287">
        <v>5.8162500000000001</v>
      </c>
      <c r="V879" s="333"/>
      <c r="W879" s="288"/>
      <c r="X879" s="289"/>
      <c r="Y879" s="290"/>
      <c r="Z879" s="290"/>
      <c r="AA879" s="290"/>
      <c r="AB879" s="291"/>
      <c r="AC879" s="289"/>
      <c r="AD879" s="290"/>
      <c r="AE879" s="290"/>
      <c r="AF879" s="291"/>
      <c r="AG879" s="292"/>
      <c r="AH879" s="290"/>
      <c r="AI879" s="290"/>
      <c r="AJ879" s="291"/>
      <c r="AK879" s="289"/>
      <c r="AL879" s="290"/>
      <c r="AM879" s="293" t="s">
        <v>1143</v>
      </c>
      <c r="AN879" s="649" t="s">
        <v>8116</v>
      </c>
      <c r="AO879" s="607" t="str">
        <f t="shared" si="27"/>
        <v>해당없음</v>
      </c>
      <c r="AP879" s="179" t="str">
        <f>IF(AN879="해당없음","해당없음",INDEX($W$5:$AL$5, MATCH("◎", $W879:AL879,0)))</f>
        <v>해당없음</v>
      </c>
      <c r="AQ879" s="16" t="str">
        <f t="shared" si="26"/>
        <v>0인</v>
      </c>
      <c r="AR879" s="1" t="s">
        <v>2</v>
      </c>
    </row>
    <row r="880" spans="1:44" ht="27.6" customHeight="1" outlineLevel="1" x14ac:dyDescent="0.3">
      <c r="A880" s="33">
        <v>875</v>
      </c>
      <c r="B880" s="270">
        <v>508</v>
      </c>
      <c r="D880" s="451"/>
      <c r="E880" s="1216"/>
      <c r="F880" s="1240" t="s">
        <v>1169</v>
      </c>
      <c r="G880" s="1125" t="s">
        <v>1170</v>
      </c>
      <c r="H880" s="1229"/>
      <c r="I880" s="230" t="s">
        <v>63</v>
      </c>
      <c r="J880" s="230" t="s">
        <v>625</v>
      </c>
      <c r="K880" s="283">
        <v>25.214285714285715</v>
      </c>
      <c r="L880" s="284" t="s">
        <v>78</v>
      </c>
      <c r="M880" s="274"/>
      <c r="N880" s="285">
        <v>4.0458333333333325</v>
      </c>
      <c r="O880" s="286">
        <v>4.5833333333333339</v>
      </c>
      <c r="P880" s="286">
        <v>3.0833333333333335</v>
      </c>
      <c r="Q880" s="286">
        <v>0.125</v>
      </c>
      <c r="R880" s="286">
        <v>0.16666666666666666</v>
      </c>
      <c r="S880" s="286">
        <v>7.9583333333333339</v>
      </c>
      <c r="T880" s="286">
        <v>4.9166666666666661</v>
      </c>
      <c r="U880" s="287">
        <v>7.1433333333333326</v>
      </c>
      <c r="V880" s="333"/>
      <c r="W880" s="288"/>
      <c r="X880" s="289"/>
      <c r="Y880" s="290"/>
      <c r="Z880" s="290"/>
      <c r="AA880" s="290"/>
      <c r="AB880" s="291"/>
      <c r="AC880" s="289"/>
      <c r="AD880" s="290"/>
      <c r="AE880" s="290"/>
      <c r="AF880" s="291"/>
      <c r="AG880" s="292"/>
      <c r="AH880" s="290"/>
      <c r="AI880" s="290"/>
      <c r="AJ880" s="291"/>
      <c r="AK880" s="289"/>
      <c r="AL880" s="290"/>
      <c r="AM880" s="293" t="s">
        <v>1143</v>
      </c>
      <c r="AN880" s="649" t="s">
        <v>8116</v>
      </c>
      <c r="AO880" s="607" t="str">
        <f t="shared" si="27"/>
        <v>해당없음</v>
      </c>
      <c r="AP880" s="179" t="str">
        <f>IF(AN880="해당없음","해당없음",INDEX($W$5:$AL$5, MATCH("◎", $W880:AL880,0)))</f>
        <v>해당없음</v>
      </c>
      <c r="AQ880" s="16" t="str">
        <f t="shared" si="26"/>
        <v>0인</v>
      </c>
      <c r="AR880" s="1" t="s">
        <v>2</v>
      </c>
    </row>
    <row r="881" spans="1:44" ht="27.6" customHeight="1" outlineLevel="1" x14ac:dyDescent="0.3">
      <c r="A881" s="33">
        <v>876</v>
      </c>
      <c r="B881" s="270">
        <v>509</v>
      </c>
      <c r="D881" s="451"/>
      <c r="E881" s="1216"/>
      <c r="F881" s="1236"/>
      <c r="G881" s="1125" t="s">
        <v>1171</v>
      </c>
      <c r="H881" s="1229"/>
      <c r="I881" s="230" t="s">
        <v>122</v>
      </c>
      <c r="J881" s="230" t="s">
        <v>625</v>
      </c>
      <c r="K881" s="283">
        <v>50.285714285714285</v>
      </c>
      <c r="L881" s="284" t="s">
        <v>78</v>
      </c>
      <c r="M881" s="274"/>
      <c r="N881" s="285">
        <v>4.3687500000000004</v>
      </c>
      <c r="O881" s="286">
        <v>1.03125</v>
      </c>
      <c r="P881" s="286">
        <v>0.4375</v>
      </c>
      <c r="Q881" s="286">
        <v>0.15625</v>
      </c>
      <c r="R881" s="286">
        <v>3.125E-2</v>
      </c>
      <c r="S881" s="286">
        <v>1.65625</v>
      </c>
      <c r="T881" s="286">
        <v>3.59375</v>
      </c>
      <c r="U881" s="287">
        <v>4.9537499999999994</v>
      </c>
      <c r="V881" s="276"/>
      <c r="W881" s="288"/>
      <c r="X881" s="289"/>
      <c r="Y881" s="290"/>
      <c r="Z881" s="290"/>
      <c r="AA881" s="290"/>
      <c r="AB881" s="291"/>
      <c r="AC881" s="289"/>
      <c r="AD881" s="290"/>
      <c r="AE881" s="290"/>
      <c r="AF881" s="291"/>
      <c r="AG881" s="292"/>
      <c r="AH881" s="290"/>
      <c r="AI881" s="290"/>
      <c r="AJ881" s="291"/>
      <c r="AK881" s="289"/>
      <c r="AL881" s="290"/>
      <c r="AM881" s="293" t="s">
        <v>1143</v>
      </c>
      <c r="AN881" s="649" t="s">
        <v>8116</v>
      </c>
      <c r="AO881" s="607" t="str">
        <f t="shared" si="27"/>
        <v>해당없음</v>
      </c>
      <c r="AP881" s="179" t="str">
        <f>IF(AN881="해당없음","해당없음",INDEX($W$5:$AL$5, MATCH("◎", $W881:AL881,0)))</f>
        <v>해당없음</v>
      </c>
      <c r="AQ881" s="16" t="str">
        <f t="shared" si="26"/>
        <v>0인</v>
      </c>
      <c r="AR881" s="1" t="s">
        <v>2</v>
      </c>
    </row>
    <row r="882" spans="1:44" ht="27.6" customHeight="1" outlineLevel="1" x14ac:dyDescent="0.3">
      <c r="A882" s="33">
        <v>877</v>
      </c>
      <c r="B882" s="270">
        <v>510</v>
      </c>
      <c r="D882" s="451"/>
      <c r="E882" s="1216"/>
      <c r="F882" s="1236"/>
      <c r="G882" s="1125" t="s">
        <v>1161</v>
      </c>
      <c r="H882" s="1229"/>
      <c r="I882" s="230" t="s">
        <v>122</v>
      </c>
      <c r="J882" s="230" t="s">
        <v>625</v>
      </c>
      <c r="K882" s="283">
        <v>13.785714285714286</v>
      </c>
      <c r="L882" s="284" t="s">
        <v>78</v>
      </c>
      <c r="M882" s="274"/>
      <c r="N882" s="285">
        <v>2.9937499999999999</v>
      </c>
      <c r="O882" s="286">
        <v>1.03125</v>
      </c>
      <c r="P882" s="286">
        <v>0.4375</v>
      </c>
      <c r="Q882" s="286">
        <v>0.15625</v>
      </c>
      <c r="R882" s="286">
        <v>3.125E-2</v>
      </c>
      <c r="S882" s="286">
        <v>1.65625</v>
      </c>
      <c r="T882" s="286">
        <v>3.46875</v>
      </c>
      <c r="U882" s="287">
        <v>4.30375</v>
      </c>
      <c r="V882" s="276"/>
      <c r="W882" s="288"/>
      <c r="X882" s="289"/>
      <c r="Y882" s="290"/>
      <c r="Z882" s="290"/>
      <c r="AA882" s="290"/>
      <c r="AB882" s="291"/>
      <c r="AC882" s="289"/>
      <c r="AD882" s="290"/>
      <c r="AE882" s="290"/>
      <c r="AF882" s="291"/>
      <c r="AG882" s="292"/>
      <c r="AH882" s="290"/>
      <c r="AI882" s="290"/>
      <c r="AJ882" s="291"/>
      <c r="AK882" s="289"/>
      <c r="AL882" s="290"/>
      <c r="AM882" s="293" t="s">
        <v>1143</v>
      </c>
      <c r="AN882" s="649" t="s">
        <v>8116</v>
      </c>
      <c r="AO882" s="607" t="str">
        <f t="shared" si="27"/>
        <v>해당없음</v>
      </c>
      <c r="AP882" s="179" t="str">
        <f>IF(AN882="해당없음","해당없음",INDEX($W$5:$AL$5, MATCH("◎", $W882:AL882,0)))</f>
        <v>해당없음</v>
      </c>
      <c r="AQ882" s="16" t="str">
        <f t="shared" si="26"/>
        <v>0인</v>
      </c>
      <c r="AR882" s="1" t="s">
        <v>2</v>
      </c>
    </row>
    <row r="883" spans="1:44" ht="27.6" customHeight="1" outlineLevel="1" x14ac:dyDescent="0.3">
      <c r="A883" s="33">
        <v>878</v>
      </c>
      <c r="B883" s="270">
        <v>511</v>
      </c>
      <c r="D883" s="451"/>
      <c r="E883" s="1214"/>
      <c r="F883" s="1242"/>
      <c r="G883" s="1220" t="s">
        <v>1162</v>
      </c>
      <c r="H883" s="1221"/>
      <c r="I883" s="296" t="s">
        <v>63</v>
      </c>
      <c r="J883" s="296" t="s">
        <v>625</v>
      </c>
      <c r="K883" s="297">
        <v>27.642857142857142</v>
      </c>
      <c r="L883" s="325" t="s">
        <v>78</v>
      </c>
      <c r="M883" s="274"/>
      <c r="N883" s="299">
        <v>4.2125000000000004</v>
      </c>
      <c r="O883" s="300">
        <v>4.3333333333333339</v>
      </c>
      <c r="P883" s="300">
        <v>2.4583333333333335</v>
      </c>
      <c r="Q883" s="300">
        <v>0.125</v>
      </c>
      <c r="R883" s="300">
        <v>0.16666666666666666</v>
      </c>
      <c r="S883" s="300">
        <v>7.0833333333333339</v>
      </c>
      <c r="T883" s="300">
        <v>4.9166666666666661</v>
      </c>
      <c r="U883" s="301">
        <v>7.0349999999999993</v>
      </c>
      <c r="V883" s="276"/>
      <c r="W883" s="302"/>
      <c r="X883" s="303"/>
      <c r="Y883" s="304"/>
      <c r="Z883" s="304"/>
      <c r="AA883" s="304"/>
      <c r="AB883" s="305"/>
      <c r="AC883" s="303"/>
      <c r="AD883" s="304"/>
      <c r="AE883" s="304"/>
      <c r="AF883" s="305"/>
      <c r="AG883" s="306"/>
      <c r="AH883" s="304"/>
      <c r="AI883" s="304"/>
      <c r="AJ883" s="305"/>
      <c r="AK883" s="303"/>
      <c r="AL883" s="304"/>
      <c r="AM883" s="307" t="s">
        <v>1143</v>
      </c>
      <c r="AN883" s="649" t="s">
        <v>8116</v>
      </c>
      <c r="AO883" s="607" t="str">
        <f t="shared" si="27"/>
        <v>해당없음</v>
      </c>
      <c r="AP883" s="179" t="str">
        <f>IF(AN883="해당없음","해당없음",INDEX($W$5:$AL$5, MATCH("◎", $W883:AL883,0)))</f>
        <v>해당없음</v>
      </c>
      <c r="AQ883" s="16" t="str">
        <f t="shared" si="26"/>
        <v>0인</v>
      </c>
      <c r="AR883" s="1" t="s">
        <v>2</v>
      </c>
    </row>
    <row r="884" spans="1:44" ht="27.6" customHeight="1" x14ac:dyDescent="0.3">
      <c r="A884" s="33">
        <v>879</v>
      </c>
      <c r="B884" s="270">
        <v>512</v>
      </c>
      <c r="D884" s="451"/>
      <c r="E884" s="1215" t="s">
        <v>1172</v>
      </c>
      <c r="F884" s="1123" t="s">
        <v>1173</v>
      </c>
      <c r="G884" s="1124" t="s">
        <v>1174</v>
      </c>
      <c r="H884" s="1228"/>
      <c r="I884" s="271" t="s">
        <v>63</v>
      </c>
      <c r="J884" s="271" t="s">
        <v>129</v>
      </c>
      <c r="K884" s="272">
        <v>8.5555555555555554</v>
      </c>
      <c r="L884" s="273" t="s">
        <v>78</v>
      </c>
      <c r="M884" s="274"/>
      <c r="N884" s="310">
        <v>3.1708333333333329</v>
      </c>
      <c r="O884" s="311">
        <v>3.208333333333333</v>
      </c>
      <c r="P884" s="311">
        <v>0.33333333333333331</v>
      </c>
      <c r="Q884" s="311">
        <v>0.125</v>
      </c>
      <c r="R884" s="311">
        <v>0</v>
      </c>
      <c r="S884" s="311">
        <v>3.6666666666666665</v>
      </c>
      <c r="T884" s="311">
        <v>3.208333333333333</v>
      </c>
      <c r="U884" s="312">
        <v>4.5683333333333334</v>
      </c>
      <c r="V884" s="276"/>
      <c r="W884" s="313" t="s">
        <v>95</v>
      </c>
      <c r="X884" s="314"/>
      <c r="Y884" s="315"/>
      <c r="Z884" s="315"/>
      <c r="AA884" s="315"/>
      <c r="AB884" s="316"/>
      <c r="AC884" s="314"/>
      <c r="AD884" s="315"/>
      <c r="AE884" s="315"/>
      <c r="AF884" s="316"/>
      <c r="AG884" s="317" t="s">
        <v>225</v>
      </c>
      <c r="AH884" s="315" t="s">
        <v>47</v>
      </c>
      <c r="AI884" s="315"/>
      <c r="AJ884" s="316"/>
      <c r="AK884" s="314"/>
      <c r="AL884" s="315"/>
      <c r="AM884" s="318"/>
      <c r="AO884" s="607" t="str">
        <f t="shared" si="27"/>
        <v>염동섭</v>
      </c>
      <c r="AP884" s="179" t="str">
        <f>IF(AN884="해당없음","해당없음",INDEX($W$5:$AL$5, MATCH("◎", $W884:AL884,0)))</f>
        <v>염동섭</v>
      </c>
      <c r="AQ884" s="16" t="str">
        <f t="shared" si="26"/>
        <v>1인</v>
      </c>
      <c r="AR884" s="1" t="s">
        <v>2</v>
      </c>
    </row>
    <row r="885" spans="1:44" ht="27.6" customHeight="1" x14ac:dyDescent="0.3">
      <c r="A885" s="33">
        <v>880</v>
      </c>
      <c r="B885" s="270">
        <v>513</v>
      </c>
      <c r="D885" s="451"/>
      <c r="E885" s="1216"/>
      <c r="F885" s="1111"/>
      <c r="G885" s="1125" t="s">
        <v>1175</v>
      </c>
      <c r="H885" s="1229"/>
      <c r="I885" s="230" t="s">
        <v>63</v>
      </c>
      <c r="J885" s="230" t="s">
        <v>129</v>
      </c>
      <c r="K885" s="283">
        <v>6.5555555555555554</v>
      </c>
      <c r="L885" s="284" t="s">
        <v>78</v>
      </c>
      <c r="M885" s="274"/>
      <c r="N885" s="285">
        <v>2.5874999999999999</v>
      </c>
      <c r="O885" s="286">
        <v>2.833333333333333</v>
      </c>
      <c r="P885" s="286">
        <v>0.33333333333333331</v>
      </c>
      <c r="Q885" s="286">
        <v>0.125</v>
      </c>
      <c r="R885" s="286">
        <v>0</v>
      </c>
      <c r="S885" s="286">
        <v>3.2916666666666665</v>
      </c>
      <c r="T885" s="286">
        <v>2.75</v>
      </c>
      <c r="U885" s="287">
        <v>3.8933333333333335</v>
      </c>
      <c r="V885" s="276"/>
      <c r="W885" s="288" t="s">
        <v>95</v>
      </c>
      <c r="X885" s="289"/>
      <c r="Y885" s="290"/>
      <c r="Z885" s="290"/>
      <c r="AA885" s="290"/>
      <c r="AB885" s="291"/>
      <c r="AC885" s="289"/>
      <c r="AD885" s="290"/>
      <c r="AE885" s="290"/>
      <c r="AF885" s="291"/>
      <c r="AG885" s="292" t="s">
        <v>225</v>
      </c>
      <c r="AH885" s="290" t="s">
        <v>47</v>
      </c>
      <c r="AI885" s="290"/>
      <c r="AJ885" s="291"/>
      <c r="AK885" s="289"/>
      <c r="AL885" s="290"/>
      <c r="AM885" s="293"/>
      <c r="AO885" s="607" t="str">
        <f t="shared" si="27"/>
        <v>염동섭</v>
      </c>
      <c r="AP885" s="179" t="str">
        <f>IF(AN885="해당없음","해당없음",INDEX($W$5:$AL$5, MATCH("◎", $W885:AL885,0)))</f>
        <v>염동섭</v>
      </c>
      <c r="AQ885" s="16" t="str">
        <f t="shared" si="26"/>
        <v>1인</v>
      </c>
      <c r="AR885" s="1" t="s">
        <v>2</v>
      </c>
    </row>
    <row r="886" spans="1:44" ht="27.6" customHeight="1" x14ac:dyDescent="0.3">
      <c r="A886" s="33">
        <v>881</v>
      </c>
      <c r="B886" s="270">
        <v>514</v>
      </c>
      <c r="D886" s="451"/>
      <c r="E886" s="1216"/>
      <c r="F886" s="1111"/>
      <c r="G886" s="1125" t="s">
        <v>1176</v>
      </c>
      <c r="H886" s="1229"/>
      <c r="I886" s="230" t="s">
        <v>63</v>
      </c>
      <c r="J886" s="230" t="s">
        <v>129</v>
      </c>
      <c r="K886" s="283">
        <v>5.322222222222222</v>
      </c>
      <c r="L886" s="284" t="s">
        <v>78</v>
      </c>
      <c r="M886" s="274"/>
      <c r="N886" s="285">
        <v>2.3374999999999999</v>
      </c>
      <c r="O886" s="286">
        <v>0.83333333333333326</v>
      </c>
      <c r="P886" s="286">
        <v>0.33333333333333331</v>
      </c>
      <c r="Q886" s="286">
        <v>0.125</v>
      </c>
      <c r="R886" s="286">
        <v>0</v>
      </c>
      <c r="S886" s="286">
        <v>1.2916666666666665</v>
      </c>
      <c r="T886" s="286">
        <v>2.75</v>
      </c>
      <c r="U886" s="287">
        <v>3.3933333333333335</v>
      </c>
      <c r="V886" s="276"/>
      <c r="W886" s="288" t="s">
        <v>95</v>
      </c>
      <c r="X886" s="289"/>
      <c r="Y886" s="290"/>
      <c r="Z886" s="290"/>
      <c r="AA886" s="290"/>
      <c r="AB886" s="291"/>
      <c r="AC886" s="289"/>
      <c r="AD886" s="290"/>
      <c r="AE886" s="290"/>
      <c r="AF886" s="291"/>
      <c r="AG886" s="292" t="s">
        <v>225</v>
      </c>
      <c r="AH886" s="290" t="s">
        <v>47</v>
      </c>
      <c r="AI886" s="290"/>
      <c r="AJ886" s="291"/>
      <c r="AK886" s="289"/>
      <c r="AL886" s="290"/>
      <c r="AM886" s="293"/>
      <c r="AO886" s="607" t="str">
        <f t="shared" si="27"/>
        <v>염동섭</v>
      </c>
      <c r="AP886" s="179" t="str">
        <f>IF(AN886="해당없음","해당없음",INDEX($W$5:$AL$5, MATCH("◎", $W886:AL886,0)))</f>
        <v>염동섭</v>
      </c>
      <c r="AQ886" s="16" t="str">
        <f t="shared" si="26"/>
        <v>1인</v>
      </c>
      <c r="AR886" s="1" t="s">
        <v>2</v>
      </c>
    </row>
    <row r="887" spans="1:44" ht="27.6" customHeight="1" x14ac:dyDescent="0.3">
      <c r="A887" s="33">
        <v>882</v>
      </c>
      <c r="B887" s="270">
        <v>515</v>
      </c>
      <c r="D887" s="451"/>
      <c r="E887" s="1216"/>
      <c r="F887" s="1111"/>
      <c r="G887" s="1125" t="s">
        <v>1177</v>
      </c>
      <c r="H887" s="1229"/>
      <c r="I887" s="230" t="s">
        <v>63</v>
      </c>
      <c r="J887" s="230" t="s">
        <v>129</v>
      </c>
      <c r="K887" s="283">
        <v>7.2222222222222223</v>
      </c>
      <c r="L887" s="284" t="s">
        <v>78</v>
      </c>
      <c r="M887" s="274"/>
      <c r="N887" s="285">
        <v>2.7958333333333329</v>
      </c>
      <c r="O887" s="286">
        <v>1.25</v>
      </c>
      <c r="P887" s="286">
        <v>0.33333333333333331</v>
      </c>
      <c r="Q887" s="286">
        <v>0.125</v>
      </c>
      <c r="R887" s="286">
        <v>0</v>
      </c>
      <c r="S887" s="286">
        <v>1.7083333333333333</v>
      </c>
      <c r="T887" s="286">
        <v>3.791666666666667</v>
      </c>
      <c r="U887" s="287">
        <v>4.4933333333333341</v>
      </c>
      <c r="V887" s="276"/>
      <c r="W887" s="288" t="s">
        <v>95</v>
      </c>
      <c r="X887" s="289"/>
      <c r="Y887" s="290"/>
      <c r="Z887" s="290"/>
      <c r="AA887" s="290"/>
      <c r="AB887" s="291"/>
      <c r="AC887" s="289"/>
      <c r="AD887" s="290"/>
      <c r="AE887" s="290"/>
      <c r="AF887" s="291"/>
      <c r="AG887" s="292" t="s">
        <v>225</v>
      </c>
      <c r="AH887" s="290" t="s">
        <v>47</v>
      </c>
      <c r="AI887" s="290"/>
      <c r="AJ887" s="291"/>
      <c r="AK887" s="289"/>
      <c r="AL887" s="290"/>
      <c r="AM887" s="293"/>
      <c r="AO887" s="607" t="str">
        <f t="shared" si="27"/>
        <v>염동섭</v>
      </c>
      <c r="AP887" s="179" t="str">
        <f>IF(AN887="해당없음","해당없음",INDEX($W$5:$AL$5, MATCH("◎", $W887:AL887,0)))</f>
        <v>염동섭</v>
      </c>
      <c r="AQ887" s="16" t="str">
        <f t="shared" si="26"/>
        <v>1인</v>
      </c>
      <c r="AR887" s="1" t="s">
        <v>2</v>
      </c>
    </row>
    <row r="888" spans="1:44" ht="27.6" customHeight="1" x14ac:dyDescent="0.3">
      <c r="A888" s="33">
        <v>883</v>
      </c>
      <c r="B888" s="270">
        <v>516</v>
      </c>
      <c r="D888" s="451"/>
      <c r="E888" s="1216"/>
      <c r="F888" s="1111"/>
      <c r="G888" s="1150" t="s">
        <v>1178</v>
      </c>
      <c r="H888" s="1187"/>
      <c r="I888" s="230" t="s">
        <v>63</v>
      </c>
      <c r="J888" s="230" t="s">
        <v>129</v>
      </c>
      <c r="K888" s="283">
        <v>9.6666666666666661</v>
      </c>
      <c r="L888" s="284" t="s">
        <v>78</v>
      </c>
      <c r="M888" s="274"/>
      <c r="N888" s="285">
        <v>3.2124999999999999</v>
      </c>
      <c r="O888" s="286">
        <v>0.58333333333333337</v>
      </c>
      <c r="P888" s="286">
        <v>0.33333333333333331</v>
      </c>
      <c r="Q888" s="286">
        <v>0.125</v>
      </c>
      <c r="R888" s="286">
        <v>0</v>
      </c>
      <c r="S888" s="286">
        <v>1.0416666666666667</v>
      </c>
      <c r="T888" s="286">
        <v>2.875</v>
      </c>
      <c r="U888" s="287">
        <v>3.793333333333333</v>
      </c>
      <c r="V888" s="276"/>
      <c r="W888" s="288" t="s">
        <v>95</v>
      </c>
      <c r="X888" s="289"/>
      <c r="Y888" s="290"/>
      <c r="Z888" s="290"/>
      <c r="AA888" s="290"/>
      <c r="AB888" s="291"/>
      <c r="AC888" s="289"/>
      <c r="AD888" s="290"/>
      <c r="AE888" s="290"/>
      <c r="AF888" s="291"/>
      <c r="AG888" s="292" t="s">
        <v>225</v>
      </c>
      <c r="AH888" s="290" t="s">
        <v>47</v>
      </c>
      <c r="AI888" s="290"/>
      <c r="AJ888" s="291"/>
      <c r="AK888" s="289"/>
      <c r="AL888" s="290"/>
      <c r="AM888" s="293"/>
      <c r="AO888" s="607" t="str">
        <f t="shared" si="27"/>
        <v>염동섭</v>
      </c>
      <c r="AP888" s="179" t="str">
        <f>IF(AN888="해당없음","해당없음",INDEX($W$5:$AL$5, MATCH("◎", $W888:AL888,0)))</f>
        <v>염동섭</v>
      </c>
      <c r="AQ888" s="16" t="str">
        <f t="shared" si="26"/>
        <v>1인</v>
      </c>
      <c r="AR888" s="1" t="s">
        <v>2</v>
      </c>
    </row>
    <row r="889" spans="1:44" ht="27.6" customHeight="1" x14ac:dyDescent="0.3">
      <c r="A889" s="33">
        <v>884</v>
      </c>
      <c r="B889" s="270">
        <v>517</v>
      </c>
      <c r="D889" s="451"/>
      <c r="E889" s="1216"/>
      <c r="F889" s="1111" t="s">
        <v>1179</v>
      </c>
      <c r="G889" s="1125" t="s">
        <v>1180</v>
      </c>
      <c r="H889" s="1229"/>
      <c r="I889" s="230" t="s">
        <v>63</v>
      </c>
      <c r="J889" s="230" t="s">
        <v>129</v>
      </c>
      <c r="K889" s="283">
        <v>9.4142857142857146</v>
      </c>
      <c r="L889" s="284" t="s">
        <v>78</v>
      </c>
      <c r="M889" s="274"/>
      <c r="N889" s="285">
        <v>2.2541666666666669</v>
      </c>
      <c r="O889" s="286">
        <v>0.75</v>
      </c>
      <c r="P889" s="286">
        <v>0.33333333333333331</v>
      </c>
      <c r="Q889" s="286">
        <v>0.125</v>
      </c>
      <c r="R889" s="286">
        <v>0</v>
      </c>
      <c r="S889" s="286">
        <v>1.2083333333333333</v>
      </c>
      <c r="T889" s="286">
        <v>2.041666666666667</v>
      </c>
      <c r="U889" s="287">
        <v>2.7766666666666668</v>
      </c>
      <c r="V889" s="276"/>
      <c r="W889" s="288" t="s">
        <v>95</v>
      </c>
      <c r="X889" s="289"/>
      <c r="Y889" s="290"/>
      <c r="Z889" s="290"/>
      <c r="AA889" s="290"/>
      <c r="AB889" s="291"/>
      <c r="AC889" s="289"/>
      <c r="AD889" s="290"/>
      <c r="AE889" s="290"/>
      <c r="AF889" s="291"/>
      <c r="AG889" s="292" t="s">
        <v>225</v>
      </c>
      <c r="AH889" s="290" t="s">
        <v>47</v>
      </c>
      <c r="AI889" s="290"/>
      <c r="AJ889" s="291"/>
      <c r="AK889" s="289"/>
      <c r="AL889" s="290"/>
      <c r="AM889" s="293"/>
      <c r="AO889" s="607" t="str">
        <f t="shared" si="27"/>
        <v>염동섭</v>
      </c>
      <c r="AP889" s="179" t="str">
        <f>IF(AN889="해당없음","해당없음",INDEX($W$5:$AL$5, MATCH("◎", $W889:AL889,0)))</f>
        <v>염동섭</v>
      </c>
      <c r="AQ889" s="16" t="str">
        <f t="shared" si="26"/>
        <v>1인</v>
      </c>
      <c r="AR889" s="1" t="s">
        <v>2</v>
      </c>
    </row>
    <row r="890" spans="1:44" ht="27.6" customHeight="1" x14ac:dyDescent="0.3">
      <c r="A890" s="33">
        <v>885</v>
      </c>
      <c r="B890" s="270">
        <v>518</v>
      </c>
      <c r="D890" s="451"/>
      <c r="E890" s="1216"/>
      <c r="F890" s="1111"/>
      <c r="G890" s="1125" t="s">
        <v>1174</v>
      </c>
      <c r="H890" s="1229"/>
      <c r="I890" s="230" t="s">
        <v>63</v>
      </c>
      <c r="J890" s="230" t="s">
        <v>129</v>
      </c>
      <c r="K890" s="283">
        <v>10.285714285714286</v>
      </c>
      <c r="L890" s="284" t="s">
        <v>78</v>
      </c>
      <c r="M890" s="274"/>
      <c r="N890" s="285">
        <v>3.1708333333333329</v>
      </c>
      <c r="O890" s="286">
        <v>3.208333333333333</v>
      </c>
      <c r="P890" s="286">
        <v>0.33333333333333331</v>
      </c>
      <c r="Q890" s="286">
        <v>0.125</v>
      </c>
      <c r="R890" s="286">
        <v>0</v>
      </c>
      <c r="S890" s="286">
        <v>3.6666666666666665</v>
      </c>
      <c r="T890" s="286">
        <v>3.166666666666667</v>
      </c>
      <c r="U890" s="287">
        <v>4.5350000000000001</v>
      </c>
      <c r="V890" s="276"/>
      <c r="W890" s="288" t="s">
        <v>95</v>
      </c>
      <c r="X890" s="289"/>
      <c r="Y890" s="290"/>
      <c r="Z890" s="290"/>
      <c r="AA890" s="290"/>
      <c r="AB890" s="291"/>
      <c r="AC890" s="289"/>
      <c r="AD890" s="290"/>
      <c r="AE890" s="290"/>
      <c r="AF890" s="291"/>
      <c r="AG890" s="292" t="s">
        <v>225</v>
      </c>
      <c r="AH890" s="290" t="s">
        <v>47</v>
      </c>
      <c r="AI890" s="290"/>
      <c r="AJ890" s="291"/>
      <c r="AK890" s="289"/>
      <c r="AL890" s="290"/>
      <c r="AM890" s="293"/>
      <c r="AO890" s="607" t="str">
        <f t="shared" si="27"/>
        <v>염동섭</v>
      </c>
      <c r="AP890" s="179" t="str">
        <f>IF(AN890="해당없음","해당없음",INDEX($W$5:$AL$5, MATCH("◎", $W890:AL890,0)))</f>
        <v>염동섭</v>
      </c>
      <c r="AQ890" s="16" t="str">
        <f t="shared" si="26"/>
        <v>1인</v>
      </c>
      <c r="AR890" s="1" t="s">
        <v>2</v>
      </c>
    </row>
    <row r="891" spans="1:44" ht="27.6" customHeight="1" x14ac:dyDescent="0.3">
      <c r="A891" s="33">
        <v>886</v>
      </c>
      <c r="B891" s="270">
        <v>519</v>
      </c>
      <c r="D891" s="451"/>
      <c r="E891" s="1216"/>
      <c r="F891" s="1111"/>
      <c r="G891" s="1125" t="s">
        <v>1175</v>
      </c>
      <c r="H891" s="1229"/>
      <c r="I891" s="230" t="s">
        <v>63</v>
      </c>
      <c r="J891" s="230" t="s">
        <v>129</v>
      </c>
      <c r="K891" s="283">
        <v>9.1428571428571423</v>
      </c>
      <c r="L891" s="284" t="s">
        <v>78</v>
      </c>
      <c r="M891" s="274"/>
      <c r="N891" s="285">
        <v>2.7124999999999999</v>
      </c>
      <c r="O891" s="286">
        <v>1.3333333333333333</v>
      </c>
      <c r="P891" s="286">
        <v>0.33333333333333331</v>
      </c>
      <c r="Q891" s="286">
        <v>0.125</v>
      </c>
      <c r="R891" s="286">
        <v>0</v>
      </c>
      <c r="S891" s="286">
        <v>1.7916666666666665</v>
      </c>
      <c r="T891" s="286">
        <v>2.708333333333333</v>
      </c>
      <c r="U891" s="287">
        <v>3.61</v>
      </c>
      <c r="V891" s="276"/>
      <c r="W891" s="288" t="s">
        <v>95</v>
      </c>
      <c r="X891" s="289"/>
      <c r="Y891" s="290"/>
      <c r="Z891" s="290"/>
      <c r="AA891" s="290"/>
      <c r="AB891" s="291"/>
      <c r="AC891" s="289"/>
      <c r="AD891" s="290"/>
      <c r="AE891" s="290"/>
      <c r="AF891" s="291"/>
      <c r="AG891" s="292" t="s">
        <v>225</v>
      </c>
      <c r="AH891" s="290" t="s">
        <v>47</v>
      </c>
      <c r="AI891" s="290"/>
      <c r="AJ891" s="291"/>
      <c r="AK891" s="289"/>
      <c r="AL891" s="290"/>
      <c r="AM891" s="293"/>
      <c r="AO891" s="607" t="str">
        <f t="shared" si="27"/>
        <v>염동섭</v>
      </c>
      <c r="AP891" s="179" t="str">
        <f>IF(AN891="해당없음","해당없음",INDEX($W$5:$AL$5, MATCH("◎", $W891:AL891,0)))</f>
        <v>염동섭</v>
      </c>
      <c r="AQ891" s="16" t="str">
        <f t="shared" si="26"/>
        <v>1인</v>
      </c>
      <c r="AR891" s="1" t="s">
        <v>2</v>
      </c>
    </row>
    <row r="892" spans="1:44" ht="27.6" customHeight="1" x14ac:dyDescent="0.3">
      <c r="A892" s="33">
        <v>887</v>
      </c>
      <c r="B892" s="270">
        <v>520</v>
      </c>
      <c r="D892" s="451"/>
      <c r="E892" s="1216"/>
      <c r="F892" s="1111"/>
      <c r="G892" s="1125" t="s">
        <v>1181</v>
      </c>
      <c r="H892" s="1229"/>
      <c r="I892" s="230" t="s">
        <v>63</v>
      </c>
      <c r="J892" s="230" t="s">
        <v>129</v>
      </c>
      <c r="K892" s="283">
        <v>15.857142857142858</v>
      </c>
      <c r="L892" s="284" t="s">
        <v>78</v>
      </c>
      <c r="M892" s="274"/>
      <c r="N892" s="285">
        <v>3.0458333333333329</v>
      </c>
      <c r="O892" s="286">
        <v>0.83333333333333326</v>
      </c>
      <c r="P892" s="286">
        <v>0.33333333333333331</v>
      </c>
      <c r="Q892" s="286">
        <v>0.125</v>
      </c>
      <c r="R892" s="286">
        <v>0</v>
      </c>
      <c r="S892" s="286">
        <v>1.2916666666666665</v>
      </c>
      <c r="T892" s="286">
        <v>2.833333333333333</v>
      </c>
      <c r="U892" s="287">
        <v>3.7433333333333332</v>
      </c>
      <c r="V892" s="276"/>
      <c r="W892" s="288" t="s">
        <v>95</v>
      </c>
      <c r="X892" s="289"/>
      <c r="Y892" s="290"/>
      <c r="Z892" s="290"/>
      <c r="AA892" s="290"/>
      <c r="AB892" s="291"/>
      <c r="AC892" s="289"/>
      <c r="AD892" s="290"/>
      <c r="AE892" s="290"/>
      <c r="AF892" s="291"/>
      <c r="AG892" s="292" t="s">
        <v>225</v>
      </c>
      <c r="AH892" s="290" t="s">
        <v>47</v>
      </c>
      <c r="AI892" s="290"/>
      <c r="AJ892" s="291"/>
      <c r="AK892" s="289"/>
      <c r="AL892" s="290"/>
      <c r="AM892" s="293"/>
      <c r="AO892" s="607" t="str">
        <f t="shared" si="27"/>
        <v>염동섭</v>
      </c>
      <c r="AP892" s="179" t="str">
        <f>IF(AN892="해당없음","해당없음",INDEX($W$5:$AL$5, MATCH("◎", $W892:AL892,0)))</f>
        <v>염동섭</v>
      </c>
      <c r="AQ892" s="16" t="str">
        <f t="shared" si="26"/>
        <v>1인</v>
      </c>
      <c r="AR892" s="1" t="s">
        <v>2</v>
      </c>
    </row>
    <row r="893" spans="1:44" ht="27.6" customHeight="1" x14ac:dyDescent="0.3">
      <c r="A893" s="33">
        <v>888</v>
      </c>
      <c r="B893" s="270">
        <v>521</v>
      </c>
      <c r="D893" s="451"/>
      <c r="E893" s="1216"/>
      <c r="F893" s="1111"/>
      <c r="G893" s="1125" t="s">
        <v>1182</v>
      </c>
      <c r="H893" s="1229"/>
      <c r="I893" s="230" t="s">
        <v>63</v>
      </c>
      <c r="J893" s="230" t="s">
        <v>129</v>
      </c>
      <c r="K893" s="283">
        <v>12.714285714285714</v>
      </c>
      <c r="L893" s="284" t="s">
        <v>78</v>
      </c>
      <c r="M893" s="274"/>
      <c r="N893" s="285">
        <v>2.9624999999999999</v>
      </c>
      <c r="O893" s="286">
        <v>1.25</v>
      </c>
      <c r="P893" s="286">
        <v>0.33333333333333331</v>
      </c>
      <c r="Q893" s="286">
        <v>0.125</v>
      </c>
      <c r="R893" s="286">
        <v>0</v>
      </c>
      <c r="S893" s="286">
        <v>1.7083333333333333</v>
      </c>
      <c r="T893" s="286">
        <v>3.75</v>
      </c>
      <c r="U893" s="287">
        <v>4.5266666666666673</v>
      </c>
      <c r="V893" s="276"/>
      <c r="W893" s="288" t="s">
        <v>95</v>
      </c>
      <c r="X893" s="289"/>
      <c r="Y893" s="290"/>
      <c r="Z893" s="290"/>
      <c r="AA893" s="290"/>
      <c r="AB893" s="291"/>
      <c r="AC893" s="289"/>
      <c r="AD893" s="290"/>
      <c r="AE893" s="290"/>
      <c r="AF893" s="291"/>
      <c r="AG893" s="292" t="s">
        <v>225</v>
      </c>
      <c r="AH893" s="290" t="s">
        <v>47</v>
      </c>
      <c r="AI893" s="290"/>
      <c r="AJ893" s="291"/>
      <c r="AK893" s="289"/>
      <c r="AL893" s="290"/>
      <c r="AM893" s="293"/>
      <c r="AO893" s="607" t="str">
        <f t="shared" si="27"/>
        <v>염동섭</v>
      </c>
      <c r="AP893" s="179" t="str">
        <f>IF(AN893="해당없음","해당없음",INDEX($W$5:$AL$5, MATCH("◎", $W893:AL893,0)))</f>
        <v>염동섭</v>
      </c>
      <c r="AQ893" s="16" t="str">
        <f t="shared" si="26"/>
        <v>1인</v>
      </c>
      <c r="AR893" s="1" t="s">
        <v>2</v>
      </c>
    </row>
    <row r="894" spans="1:44" ht="27.6" customHeight="1" x14ac:dyDescent="0.3">
      <c r="A894" s="33">
        <v>889</v>
      </c>
      <c r="B894" s="270">
        <v>522</v>
      </c>
      <c r="D894" s="451"/>
      <c r="E894" s="1214"/>
      <c r="F894" s="1157"/>
      <c r="G894" s="1220" t="s">
        <v>1178</v>
      </c>
      <c r="H894" s="1221"/>
      <c r="I894" s="296" t="s">
        <v>63</v>
      </c>
      <c r="J894" s="296" t="s">
        <v>129</v>
      </c>
      <c r="K894" s="297">
        <v>20.428571428571427</v>
      </c>
      <c r="L894" s="325" t="s">
        <v>78</v>
      </c>
      <c r="M894" s="274"/>
      <c r="N894" s="299">
        <v>3.3791666666666669</v>
      </c>
      <c r="O894" s="300">
        <v>0.58333333333333337</v>
      </c>
      <c r="P894" s="300">
        <v>0.33333333333333331</v>
      </c>
      <c r="Q894" s="300">
        <v>0.125</v>
      </c>
      <c r="R894" s="300">
        <v>0</v>
      </c>
      <c r="S894" s="300">
        <v>1.0416666666666667</v>
      </c>
      <c r="T894" s="300">
        <v>2.875</v>
      </c>
      <c r="U894" s="301">
        <v>3.86</v>
      </c>
      <c r="V894" s="276"/>
      <c r="W894" s="302" t="s">
        <v>95</v>
      </c>
      <c r="X894" s="303"/>
      <c r="Y894" s="304"/>
      <c r="Z894" s="304"/>
      <c r="AA894" s="304"/>
      <c r="AB894" s="305"/>
      <c r="AC894" s="303"/>
      <c r="AD894" s="304"/>
      <c r="AE894" s="304"/>
      <c r="AF894" s="305"/>
      <c r="AG894" s="306" t="s">
        <v>225</v>
      </c>
      <c r="AH894" s="304" t="s">
        <v>47</v>
      </c>
      <c r="AI894" s="304"/>
      <c r="AJ894" s="305"/>
      <c r="AK894" s="303"/>
      <c r="AL894" s="304"/>
      <c r="AM894" s="307"/>
      <c r="AO894" s="607" t="str">
        <f t="shared" si="27"/>
        <v>염동섭</v>
      </c>
      <c r="AP894" s="179" t="str">
        <f>IF(AN894="해당없음","해당없음",INDEX($W$5:$AL$5, MATCH("◎", $W894:AL894,0)))</f>
        <v>염동섭</v>
      </c>
      <c r="AQ894" s="16" t="str">
        <f t="shared" si="26"/>
        <v>1인</v>
      </c>
      <c r="AR894" s="1" t="s">
        <v>2</v>
      </c>
    </row>
    <row r="895" spans="1:44" ht="27.6" customHeight="1" x14ac:dyDescent="0.3">
      <c r="A895" s="33">
        <v>890</v>
      </c>
      <c r="B895" s="270">
        <v>523</v>
      </c>
      <c r="D895" s="451"/>
      <c r="E895" s="1210" t="s">
        <v>1183</v>
      </c>
      <c r="F895" s="1243" t="s">
        <v>1184</v>
      </c>
      <c r="G895" s="1241" t="s">
        <v>1185</v>
      </c>
      <c r="H895" s="1228"/>
      <c r="I895" s="271" t="s">
        <v>63</v>
      </c>
      <c r="J895" s="271" t="s">
        <v>129</v>
      </c>
      <c r="K895" s="272">
        <v>28.333333333333332</v>
      </c>
      <c r="L895" s="273" t="s">
        <v>78</v>
      </c>
      <c r="M895" s="274"/>
      <c r="N895" s="310">
        <v>3.5125000000000002</v>
      </c>
      <c r="O895" s="311">
        <v>4.083333333333333</v>
      </c>
      <c r="P895" s="311">
        <v>2.4166666666666665</v>
      </c>
      <c r="Q895" s="311">
        <v>0.75</v>
      </c>
      <c r="R895" s="311">
        <v>0.79166666666666663</v>
      </c>
      <c r="S895" s="311">
        <v>8.0416666666666661</v>
      </c>
      <c r="T895" s="311">
        <v>3.916666666666667</v>
      </c>
      <c r="U895" s="312">
        <v>6.1466666666666665</v>
      </c>
      <c r="V895" s="276"/>
      <c r="W895" s="313"/>
      <c r="X895" s="314"/>
      <c r="Y895" s="315"/>
      <c r="Z895" s="315"/>
      <c r="AA895" s="315"/>
      <c r="AB895" s="316"/>
      <c r="AC895" s="314"/>
      <c r="AD895" s="315"/>
      <c r="AE895" s="315"/>
      <c r="AF895" s="316"/>
      <c r="AG895" s="317"/>
      <c r="AH895" s="315"/>
      <c r="AI895" s="315"/>
      <c r="AJ895" s="316"/>
      <c r="AK895" s="314"/>
      <c r="AL895" s="315"/>
      <c r="AM895" s="318"/>
      <c r="AN895" s="649" t="s">
        <v>8116</v>
      </c>
      <c r="AO895" s="607" t="str">
        <f t="shared" si="27"/>
        <v>해당없음</v>
      </c>
      <c r="AP895" s="179" t="str">
        <f>IF(AN895="해당없음","해당없음",INDEX($W$5:$AL$5, MATCH("◎", $W895:AL895,0)))</f>
        <v>해당없음</v>
      </c>
      <c r="AQ895" s="16" t="str">
        <f t="shared" si="26"/>
        <v>0인</v>
      </c>
      <c r="AR895" s="1" t="s">
        <v>2</v>
      </c>
    </row>
    <row r="896" spans="1:44" ht="27.6" customHeight="1" x14ac:dyDescent="0.3">
      <c r="A896" s="33">
        <v>891</v>
      </c>
      <c r="B896" s="270">
        <v>524</v>
      </c>
      <c r="D896" s="451"/>
      <c r="E896" s="1211"/>
      <c r="F896" s="1111"/>
      <c r="G896" s="1236" t="s">
        <v>432</v>
      </c>
      <c r="H896" s="1229"/>
      <c r="I896" s="230" t="s">
        <v>63</v>
      </c>
      <c r="J896" s="230" t="s">
        <v>129</v>
      </c>
      <c r="K896" s="283">
        <v>11.111111111111111</v>
      </c>
      <c r="L896" s="284" t="s">
        <v>78</v>
      </c>
      <c r="M896" s="274"/>
      <c r="N896" s="285">
        <v>2.9708333333333332</v>
      </c>
      <c r="O896" s="286">
        <v>2.791666666666667</v>
      </c>
      <c r="P896" s="286">
        <v>0.41666666666666663</v>
      </c>
      <c r="Q896" s="286">
        <v>0.125</v>
      </c>
      <c r="R896" s="286">
        <v>0.16666666666666666</v>
      </c>
      <c r="S896" s="286">
        <v>3.5</v>
      </c>
      <c r="T896" s="286">
        <v>2.791666666666667</v>
      </c>
      <c r="U896" s="287">
        <v>4.1216666666666661</v>
      </c>
      <c r="V896" s="276"/>
      <c r="W896" s="288"/>
      <c r="X896" s="289"/>
      <c r="Y896" s="290"/>
      <c r="Z896" s="290"/>
      <c r="AA896" s="290"/>
      <c r="AB896" s="291"/>
      <c r="AC896" s="289"/>
      <c r="AD896" s="290"/>
      <c r="AE896" s="290"/>
      <c r="AF896" s="291"/>
      <c r="AG896" s="292"/>
      <c r="AH896" s="290"/>
      <c r="AI896" s="290"/>
      <c r="AJ896" s="291"/>
      <c r="AK896" s="289"/>
      <c r="AL896" s="290"/>
      <c r="AM896" s="293"/>
      <c r="AN896" s="649" t="s">
        <v>8116</v>
      </c>
      <c r="AO896" s="607" t="str">
        <f t="shared" si="27"/>
        <v>해당없음</v>
      </c>
      <c r="AP896" s="179" t="str">
        <f>IF(AN896="해당없음","해당없음",INDEX($W$5:$AL$5, MATCH("◎", $W896:AL896,0)))</f>
        <v>해당없음</v>
      </c>
      <c r="AQ896" s="16" t="str">
        <f t="shared" si="26"/>
        <v>0인</v>
      </c>
      <c r="AR896" s="1" t="s">
        <v>2</v>
      </c>
    </row>
    <row r="897" spans="1:44" ht="27.6" customHeight="1" x14ac:dyDescent="0.3">
      <c r="A897" s="33">
        <v>892</v>
      </c>
      <c r="B897" s="270">
        <v>525</v>
      </c>
      <c r="D897" s="451"/>
      <c r="E897" s="1211"/>
      <c r="F897" s="1111"/>
      <c r="G897" s="1236" t="s">
        <v>1186</v>
      </c>
      <c r="H897" s="1229"/>
      <c r="I897" s="230" t="s">
        <v>63</v>
      </c>
      <c r="J897" s="230" t="s">
        <v>129</v>
      </c>
      <c r="K897" s="283">
        <v>11.227272727272727</v>
      </c>
      <c r="L897" s="284" t="s">
        <v>78</v>
      </c>
      <c r="M897" s="274"/>
      <c r="N897" s="285">
        <v>3.6375000000000002</v>
      </c>
      <c r="O897" s="286">
        <v>3.958333333333333</v>
      </c>
      <c r="P897" s="286">
        <v>2.9166666666666665</v>
      </c>
      <c r="Q897" s="286">
        <v>0.75</v>
      </c>
      <c r="R897" s="286">
        <v>0.79166666666666663</v>
      </c>
      <c r="S897" s="286">
        <v>8.4166666666666661</v>
      </c>
      <c r="T897" s="286">
        <v>4.083333333333333</v>
      </c>
      <c r="U897" s="287">
        <v>6.4049999999999994</v>
      </c>
      <c r="V897" s="276"/>
      <c r="W897" s="288"/>
      <c r="X897" s="289"/>
      <c r="Y897" s="290"/>
      <c r="Z897" s="290"/>
      <c r="AA897" s="290"/>
      <c r="AB897" s="291"/>
      <c r="AC897" s="289"/>
      <c r="AD897" s="290"/>
      <c r="AE897" s="290"/>
      <c r="AF897" s="291"/>
      <c r="AG897" s="292"/>
      <c r="AH897" s="290"/>
      <c r="AI897" s="290"/>
      <c r="AJ897" s="291"/>
      <c r="AK897" s="289"/>
      <c r="AL897" s="290"/>
      <c r="AM897" s="293"/>
      <c r="AN897" s="649" t="s">
        <v>8116</v>
      </c>
      <c r="AO897" s="607" t="str">
        <f t="shared" si="27"/>
        <v>해당없음</v>
      </c>
      <c r="AP897" s="179" t="str">
        <f>IF(AN897="해당없음","해당없음",INDEX($W$5:$AL$5, MATCH("◎", $W897:AL897,0)))</f>
        <v>해당없음</v>
      </c>
      <c r="AQ897" s="16" t="str">
        <f t="shared" si="26"/>
        <v>0인</v>
      </c>
      <c r="AR897" s="1" t="s">
        <v>2</v>
      </c>
    </row>
    <row r="898" spans="1:44" ht="27.6" customHeight="1" x14ac:dyDescent="0.3">
      <c r="A898" s="33">
        <v>893</v>
      </c>
      <c r="B898" s="334" t="s">
        <v>1187</v>
      </c>
      <c r="D898" s="451"/>
      <c r="E898" s="1211"/>
      <c r="F898" s="1111"/>
      <c r="G898" s="1236" t="s">
        <v>1188</v>
      </c>
      <c r="H898" s="1229"/>
      <c r="I898" s="230" t="s">
        <v>63</v>
      </c>
      <c r="J898" s="230" t="s">
        <v>129</v>
      </c>
      <c r="K898" s="283">
        <v>4.5</v>
      </c>
      <c r="L898" s="284"/>
      <c r="M898" s="274"/>
      <c r="N898" s="285">
        <v>3.6375000000000002</v>
      </c>
      <c r="O898" s="286">
        <v>3.958333333333333</v>
      </c>
      <c r="P898" s="286">
        <v>2.9166666666666665</v>
      </c>
      <c r="Q898" s="286">
        <v>0.75</v>
      </c>
      <c r="R898" s="286">
        <v>0.79166666666666663</v>
      </c>
      <c r="S898" s="286">
        <v>8.4166666666666661</v>
      </c>
      <c r="T898" s="286">
        <v>4.083333333333333</v>
      </c>
      <c r="U898" s="287">
        <v>6.4049999999999994</v>
      </c>
      <c r="V898" s="276"/>
      <c r="W898" s="288"/>
      <c r="X898" s="289"/>
      <c r="Y898" s="290"/>
      <c r="Z898" s="290"/>
      <c r="AA898" s="290"/>
      <c r="AB898" s="291"/>
      <c r="AC898" s="289"/>
      <c r="AD898" s="290"/>
      <c r="AE898" s="290"/>
      <c r="AF898" s="291"/>
      <c r="AG898" s="292"/>
      <c r="AH898" s="290"/>
      <c r="AI898" s="290"/>
      <c r="AJ898" s="291"/>
      <c r="AK898" s="289"/>
      <c r="AL898" s="290"/>
      <c r="AM898" s="293"/>
      <c r="AN898" s="649" t="s">
        <v>8116</v>
      </c>
      <c r="AO898" s="607" t="str">
        <f t="shared" si="27"/>
        <v>해당없음</v>
      </c>
      <c r="AP898" s="179" t="str">
        <f>IF(AN898="해당없음","해당없음",INDEX($W$5:$AL$5, MATCH("◎", $W898:AL898,0)))</f>
        <v>해당없음</v>
      </c>
      <c r="AQ898" s="16" t="str">
        <f t="shared" si="26"/>
        <v>0인</v>
      </c>
      <c r="AR898" s="1" t="s">
        <v>2</v>
      </c>
    </row>
    <row r="899" spans="1:44" ht="27.6" customHeight="1" x14ac:dyDescent="0.3">
      <c r="A899" s="33">
        <v>894</v>
      </c>
      <c r="B899" s="270">
        <v>526</v>
      </c>
      <c r="D899" s="451"/>
      <c r="E899" s="1211"/>
      <c r="F899" s="1111"/>
      <c r="G899" s="1236" t="s">
        <v>1189</v>
      </c>
      <c r="H899" s="1229"/>
      <c r="I899" s="69" t="s">
        <v>63</v>
      </c>
      <c r="J899" s="230" t="s">
        <v>129</v>
      </c>
      <c r="K899" s="283">
        <v>5.9</v>
      </c>
      <c r="L899" s="284" t="s">
        <v>78</v>
      </c>
      <c r="M899" s="64"/>
      <c r="N899" s="285">
        <v>3.7625000000000002</v>
      </c>
      <c r="O899" s="286">
        <v>3.875</v>
      </c>
      <c r="P899" s="286">
        <v>2.9166666666666665</v>
      </c>
      <c r="Q899" s="286">
        <v>2</v>
      </c>
      <c r="R899" s="286">
        <v>2.0416666666666665</v>
      </c>
      <c r="S899" s="286">
        <v>10.833333333333332</v>
      </c>
      <c r="T899" s="286">
        <v>4.833333333333333</v>
      </c>
      <c r="U899" s="287">
        <v>7.5383333333333331</v>
      </c>
      <c r="V899" s="276"/>
      <c r="W899" s="288"/>
      <c r="X899" s="289"/>
      <c r="Y899" s="290"/>
      <c r="Z899" s="290"/>
      <c r="AA899" s="290"/>
      <c r="AB899" s="291"/>
      <c r="AC899" s="289"/>
      <c r="AD899" s="290"/>
      <c r="AE899" s="290"/>
      <c r="AF899" s="291"/>
      <c r="AG899" s="292"/>
      <c r="AH899" s="290"/>
      <c r="AI899" s="290"/>
      <c r="AJ899" s="291"/>
      <c r="AK899" s="289"/>
      <c r="AL899" s="290"/>
      <c r="AM899" s="293"/>
      <c r="AN899" s="649" t="s">
        <v>8116</v>
      </c>
      <c r="AO899" s="607" t="str">
        <f t="shared" si="27"/>
        <v>해당없음</v>
      </c>
      <c r="AP899" s="179" t="str">
        <f>IF(AN899="해당없음","해당없음",INDEX($W$5:$AL$5, MATCH("◎", $W899:AL899,0)))</f>
        <v>해당없음</v>
      </c>
      <c r="AQ899" s="16" t="str">
        <f t="shared" si="26"/>
        <v>0인</v>
      </c>
      <c r="AR899" s="1" t="s">
        <v>2</v>
      </c>
    </row>
    <row r="900" spans="1:44" ht="27.6" customHeight="1" x14ac:dyDescent="0.3">
      <c r="A900" s="33">
        <v>895</v>
      </c>
      <c r="B900" s="270">
        <v>528</v>
      </c>
      <c r="D900" s="451"/>
      <c r="E900" s="1211"/>
      <c r="F900" s="1111"/>
      <c r="G900" s="1236" t="s">
        <v>1190</v>
      </c>
      <c r="H900" s="1229"/>
      <c r="I900" s="230" t="s">
        <v>63</v>
      </c>
      <c r="J900" s="230" t="s">
        <v>129</v>
      </c>
      <c r="K900" s="283">
        <v>5.333333333333333</v>
      </c>
      <c r="L900" s="284" t="s">
        <v>78</v>
      </c>
      <c r="M900" s="274"/>
      <c r="N900" s="285">
        <v>3.3875000000000002</v>
      </c>
      <c r="O900" s="286">
        <v>1.125</v>
      </c>
      <c r="P900" s="286">
        <v>0.79166666666666663</v>
      </c>
      <c r="Q900" s="286">
        <v>0.5</v>
      </c>
      <c r="R900" s="286">
        <v>0.54166666666666663</v>
      </c>
      <c r="S900" s="286">
        <v>2.958333333333333</v>
      </c>
      <c r="T900" s="286">
        <v>2.166666666666667</v>
      </c>
      <c r="U900" s="287">
        <v>3.68</v>
      </c>
      <c r="V900" s="276"/>
      <c r="W900" s="288"/>
      <c r="X900" s="289"/>
      <c r="Y900" s="290"/>
      <c r="Z900" s="290"/>
      <c r="AA900" s="290"/>
      <c r="AB900" s="291"/>
      <c r="AC900" s="289"/>
      <c r="AD900" s="290"/>
      <c r="AE900" s="290"/>
      <c r="AF900" s="291"/>
      <c r="AG900" s="292"/>
      <c r="AH900" s="290"/>
      <c r="AI900" s="290"/>
      <c r="AJ900" s="291"/>
      <c r="AK900" s="289"/>
      <c r="AL900" s="290"/>
      <c r="AM900" s="293"/>
      <c r="AN900" s="649" t="s">
        <v>8116</v>
      </c>
      <c r="AO900" s="607" t="str">
        <f t="shared" si="27"/>
        <v>해당없음</v>
      </c>
      <c r="AP900" s="179" t="str">
        <f>IF(AN900="해당없음","해당없음",INDEX($W$5:$AL$5, MATCH("◎", $W900:AL900,0)))</f>
        <v>해당없음</v>
      </c>
      <c r="AQ900" s="16" t="str">
        <f t="shared" si="26"/>
        <v>0인</v>
      </c>
      <c r="AR900" s="1" t="s">
        <v>2</v>
      </c>
    </row>
    <row r="901" spans="1:44" ht="27.6" customHeight="1" x14ac:dyDescent="0.3">
      <c r="A901" s="33">
        <v>896</v>
      </c>
      <c r="B901" s="270">
        <v>529</v>
      </c>
      <c r="D901" s="451"/>
      <c r="E901" s="1211"/>
      <c r="F901" s="1111"/>
      <c r="G901" s="1236" t="s">
        <v>1191</v>
      </c>
      <c r="H901" s="1229"/>
      <c r="I901" s="230" t="s">
        <v>63</v>
      </c>
      <c r="J901" s="230" t="s">
        <v>129</v>
      </c>
      <c r="K901" s="283">
        <v>8.3333333333333339</v>
      </c>
      <c r="L901" s="284" t="s">
        <v>78</v>
      </c>
      <c r="M901" s="274"/>
      <c r="N901" s="285">
        <v>3.3041666666666671</v>
      </c>
      <c r="O901" s="286">
        <v>2.25</v>
      </c>
      <c r="P901" s="286">
        <v>1.5416666666666665</v>
      </c>
      <c r="Q901" s="286">
        <v>0.125</v>
      </c>
      <c r="R901" s="286">
        <v>0.16666666666666666</v>
      </c>
      <c r="S901" s="286">
        <v>4.083333333333333</v>
      </c>
      <c r="T901" s="286">
        <v>3.041666666666667</v>
      </c>
      <c r="U901" s="287">
        <v>4.5716666666666672</v>
      </c>
      <c r="V901" s="276"/>
      <c r="W901" s="288"/>
      <c r="X901" s="289"/>
      <c r="Y901" s="290"/>
      <c r="Z901" s="290"/>
      <c r="AA901" s="290"/>
      <c r="AB901" s="291"/>
      <c r="AC901" s="289"/>
      <c r="AD901" s="290"/>
      <c r="AE901" s="290"/>
      <c r="AF901" s="291"/>
      <c r="AG901" s="292"/>
      <c r="AH901" s="290"/>
      <c r="AI901" s="290"/>
      <c r="AJ901" s="291"/>
      <c r="AK901" s="289"/>
      <c r="AL901" s="290"/>
      <c r="AM901" s="293"/>
      <c r="AN901" s="649" t="s">
        <v>8116</v>
      </c>
      <c r="AO901" s="607" t="str">
        <f t="shared" si="27"/>
        <v>해당없음</v>
      </c>
      <c r="AP901" s="179" t="str">
        <f>IF(AN901="해당없음","해당없음",INDEX($W$5:$AL$5, MATCH("◎", $W901:AL901,0)))</f>
        <v>해당없음</v>
      </c>
      <c r="AQ901" s="16" t="str">
        <f t="shared" si="26"/>
        <v>0인</v>
      </c>
      <c r="AR901" s="1" t="s">
        <v>2</v>
      </c>
    </row>
    <row r="902" spans="1:44" ht="27.6" customHeight="1" x14ac:dyDescent="0.3">
      <c r="A902" s="33">
        <v>897</v>
      </c>
      <c r="B902" s="270">
        <v>530</v>
      </c>
      <c r="D902" s="451"/>
      <c r="E902" s="1211"/>
      <c r="F902" s="1111"/>
      <c r="G902" s="1236" t="s">
        <v>1192</v>
      </c>
      <c r="H902" s="1229"/>
      <c r="I902" s="230" t="s">
        <v>63</v>
      </c>
      <c r="J902" s="230" t="s">
        <v>129</v>
      </c>
      <c r="K902" s="283">
        <v>9</v>
      </c>
      <c r="L902" s="284" t="s">
        <v>78</v>
      </c>
      <c r="M902" s="274"/>
      <c r="N902" s="285">
        <v>3.5125000000000002</v>
      </c>
      <c r="O902" s="286">
        <v>3.708333333333333</v>
      </c>
      <c r="P902" s="286">
        <v>2.7916666666666665</v>
      </c>
      <c r="Q902" s="286">
        <v>1.5</v>
      </c>
      <c r="R902" s="286">
        <v>1.5416666666666665</v>
      </c>
      <c r="S902" s="286">
        <v>9.5416666666666661</v>
      </c>
      <c r="T902" s="286">
        <v>3.916666666666667</v>
      </c>
      <c r="U902" s="287">
        <v>6.4466666666666672</v>
      </c>
      <c r="V902" s="276"/>
      <c r="W902" s="288"/>
      <c r="X902" s="289"/>
      <c r="Y902" s="290"/>
      <c r="Z902" s="290"/>
      <c r="AA902" s="290"/>
      <c r="AB902" s="291"/>
      <c r="AC902" s="289"/>
      <c r="AD902" s="290"/>
      <c r="AE902" s="290"/>
      <c r="AF902" s="291"/>
      <c r="AG902" s="292"/>
      <c r="AH902" s="290"/>
      <c r="AI902" s="290"/>
      <c r="AJ902" s="291"/>
      <c r="AK902" s="289"/>
      <c r="AL902" s="290"/>
      <c r="AM902" s="293"/>
      <c r="AN902" s="649" t="s">
        <v>8116</v>
      </c>
      <c r="AO902" s="607" t="str">
        <f t="shared" si="27"/>
        <v>해당없음</v>
      </c>
      <c r="AP902" s="179" t="str">
        <f>IF(AN902="해당없음","해당없음",INDEX($W$5:$AL$5, MATCH("◎", $W902:AL902,0)))</f>
        <v>해당없음</v>
      </c>
      <c r="AQ902" s="16" t="str">
        <f t="shared" ref="AQ902:AQ965" si="28">IF(COUNTIF(W902:AL902,"◎")=1,"1인",COUNTIF(W902:AL902,"◎")&amp;"인")</f>
        <v>0인</v>
      </c>
      <c r="AR902" s="1" t="s">
        <v>2</v>
      </c>
    </row>
    <row r="903" spans="1:44" ht="27.6" customHeight="1" x14ac:dyDescent="0.3">
      <c r="A903" s="33">
        <v>898</v>
      </c>
      <c r="B903" s="270">
        <v>531</v>
      </c>
      <c r="D903" s="451"/>
      <c r="E903" s="1211"/>
      <c r="F903" s="1111"/>
      <c r="G903" s="1236" t="s">
        <v>1193</v>
      </c>
      <c r="H903" s="1229"/>
      <c r="I903" s="230" t="s">
        <v>63</v>
      </c>
      <c r="J903" s="230" t="s">
        <v>129</v>
      </c>
      <c r="K903" s="283">
        <v>11.555555555555555</v>
      </c>
      <c r="L903" s="284" t="s">
        <v>78</v>
      </c>
      <c r="M903" s="274"/>
      <c r="N903" s="285">
        <v>3.7208333333333332</v>
      </c>
      <c r="O903" s="286">
        <v>3.333333333333333</v>
      </c>
      <c r="P903" s="286">
        <v>2.4166666666666665</v>
      </c>
      <c r="Q903" s="286">
        <v>0.125</v>
      </c>
      <c r="R903" s="286">
        <v>0.16666666666666666</v>
      </c>
      <c r="S903" s="286">
        <v>6.0416666666666661</v>
      </c>
      <c r="T903" s="286">
        <v>4.041666666666667</v>
      </c>
      <c r="U903" s="287">
        <v>5.93</v>
      </c>
      <c r="V903" s="276"/>
      <c r="W903" s="288"/>
      <c r="X903" s="289"/>
      <c r="Y903" s="290"/>
      <c r="Z903" s="290"/>
      <c r="AA903" s="290"/>
      <c r="AB903" s="291"/>
      <c r="AC903" s="289"/>
      <c r="AD903" s="290"/>
      <c r="AE903" s="290"/>
      <c r="AF903" s="291"/>
      <c r="AG903" s="292"/>
      <c r="AH903" s="290"/>
      <c r="AI903" s="290"/>
      <c r="AJ903" s="291"/>
      <c r="AK903" s="289"/>
      <c r="AL903" s="290"/>
      <c r="AM903" s="293"/>
      <c r="AN903" s="649" t="s">
        <v>8116</v>
      </c>
      <c r="AO903" s="607" t="str">
        <f t="shared" ref="AO903:AO966" si="29">IF(AN903="해당없음","해당없음",_xlfn.TEXTJOIN(",",TRUE,AP903:AP903))</f>
        <v>해당없음</v>
      </c>
      <c r="AP903" s="179" t="str">
        <f>IF(AN903="해당없음","해당없음",INDEX($W$5:$AL$5, MATCH("◎", $W903:AL903,0)))</f>
        <v>해당없음</v>
      </c>
      <c r="AQ903" s="16" t="str">
        <f t="shared" si="28"/>
        <v>0인</v>
      </c>
      <c r="AR903" s="1" t="s">
        <v>2</v>
      </c>
    </row>
    <row r="904" spans="1:44" ht="27.6" customHeight="1" x14ac:dyDescent="0.3">
      <c r="A904" s="33">
        <v>899</v>
      </c>
      <c r="B904" s="270">
        <v>532</v>
      </c>
      <c r="D904" s="451"/>
      <c r="E904" s="1211"/>
      <c r="F904" s="1111"/>
      <c r="G904" s="1236" t="s">
        <v>1194</v>
      </c>
      <c r="H904" s="1229"/>
      <c r="I904" s="230" t="s">
        <v>63</v>
      </c>
      <c r="J904" s="230" t="s">
        <v>129</v>
      </c>
      <c r="K904" s="283">
        <v>28.555555555555557</v>
      </c>
      <c r="L904" s="284" t="s">
        <v>78</v>
      </c>
      <c r="M904" s="274"/>
      <c r="N904" s="285">
        <v>3.5958333333333332</v>
      </c>
      <c r="O904" s="286">
        <v>1.3333333333333333</v>
      </c>
      <c r="P904" s="286">
        <v>0.91666666666666663</v>
      </c>
      <c r="Q904" s="286">
        <v>0.125</v>
      </c>
      <c r="R904" s="286">
        <v>0.16666666666666666</v>
      </c>
      <c r="S904" s="286">
        <v>2.5416666666666665</v>
      </c>
      <c r="T904" s="286">
        <v>4.166666666666667</v>
      </c>
      <c r="U904" s="287">
        <v>5.28</v>
      </c>
      <c r="V904" s="276"/>
      <c r="W904" s="288"/>
      <c r="X904" s="289"/>
      <c r="Y904" s="290"/>
      <c r="Z904" s="290"/>
      <c r="AA904" s="290"/>
      <c r="AB904" s="291"/>
      <c r="AC904" s="289"/>
      <c r="AD904" s="290"/>
      <c r="AE904" s="290"/>
      <c r="AF904" s="291"/>
      <c r="AG904" s="292"/>
      <c r="AH904" s="290"/>
      <c r="AI904" s="290"/>
      <c r="AJ904" s="291"/>
      <c r="AK904" s="289"/>
      <c r="AL904" s="290"/>
      <c r="AM904" s="293"/>
      <c r="AN904" s="649" t="s">
        <v>8116</v>
      </c>
      <c r="AO904" s="607" t="str">
        <f t="shared" si="29"/>
        <v>해당없음</v>
      </c>
      <c r="AP904" s="179" t="str">
        <f>IF(AN904="해당없음","해당없음",INDEX($W$5:$AL$5, MATCH("◎", $W904:AL904,0)))</f>
        <v>해당없음</v>
      </c>
      <c r="AQ904" s="16" t="str">
        <f t="shared" si="28"/>
        <v>0인</v>
      </c>
      <c r="AR904" s="1" t="s">
        <v>2</v>
      </c>
    </row>
    <row r="905" spans="1:44" ht="27.6" customHeight="1" x14ac:dyDescent="0.3">
      <c r="A905" s="33">
        <v>900</v>
      </c>
      <c r="B905" s="270">
        <v>533</v>
      </c>
      <c r="D905" s="451"/>
      <c r="E905" s="1211"/>
      <c r="F905" s="1111"/>
      <c r="G905" s="1236" t="s">
        <v>1195</v>
      </c>
      <c r="H905" s="1229"/>
      <c r="I905" s="230" t="s">
        <v>63</v>
      </c>
      <c r="J905" s="230" t="s">
        <v>129</v>
      </c>
      <c r="K905" s="283">
        <v>7.666666666666667</v>
      </c>
      <c r="L905" s="284" t="s">
        <v>78</v>
      </c>
      <c r="M905" s="274"/>
      <c r="N905" s="285">
        <v>3.1791666666666671</v>
      </c>
      <c r="O905" s="286">
        <v>0.75</v>
      </c>
      <c r="P905" s="286">
        <v>0.41666666666666663</v>
      </c>
      <c r="Q905" s="286">
        <v>0.125</v>
      </c>
      <c r="R905" s="286">
        <v>0.16666666666666666</v>
      </c>
      <c r="S905" s="286">
        <v>1.4583333333333333</v>
      </c>
      <c r="T905" s="286">
        <v>3</v>
      </c>
      <c r="U905" s="287">
        <v>3.9633333333333334</v>
      </c>
      <c r="V905" s="276"/>
      <c r="W905" s="288"/>
      <c r="X905" s="289"/>
      <c r="Y905" s="290"/>
      <c r="Z905" s="290"/>
      <c r="AA905" s="290"/>
      <c r="AB905" s="291"/>
      <c r="AC905" s="289"/>
      <c r="AD905" s="290"/>
      <c r="AE905" s="290"/>
      <c r="AF905" s="291"/>
      <c r="AG905" s="292"/>
      <c r="AH905" s="290"/>
      <c r="AI905" s="290"/>
      <c r="AJ905" s="291"/>
      <c r="AK905" s="289"/>
      <c r="AL905" s="290"/>
      <c r="AM905" s="293"/>
      <c r="AN905" s="649" t="s">
        <v>8116</v>
      </c>
      <c r="AO905" s="607" t="str">
        <f t="shared" si="29"/>
        <v>해당없음</v>
      </c>
      <c r="AP905" s="179" t="str">
        <f>IF(AN905="해당없음","해당없음",INDEX($W$5:$AL$5, MATCH("◎", $W905:AL905,0)))</f>
        <v>해당없음</v>
      </c>
      <c r="AQ905" s="16" t="str">
        <f t="shared" si="28"/>
        <v>0인</v>
      </c>
      <c r="AR905" s="1" t="s">
        <v>2</v>
      </c>
    </row>
    <row r="906" spans="1:44" ht="27.6" customHeight="1" x14ac:dyDescent="0.3">
      <c r="A906" s="33">
        <v>901</v>
      </c>
      <c r="B906" s="270">
        <v>534</v>
      </c>
      <c r="D906" s="451"/>
      <c r="E906" s="1211"/>
      <c r="F906" s="1111"/>
      <c r="G906" s="1236" t="s">
        <v>1196</v>
      </c>
      <c r="H906" s="1229"/>
      <c r="I906" s="230" t="s">
        <v>90</v>
      </c>
      <c r="J906" s="230" t="s">
        <v>129</v>
      </c>
      <c r="K906" s="283">
        <v>8.4444444444444446</v>
      </c>
      <c r="L906" s="284" t="s">
        <v>78</v>
      </c>
      <c r="M906" s="274"/>
      <c r="N906" s="285">
        <v>3.1791666666666671</v>
      </c>
      <c r="O906" s="286">
        <v>0.75</v>
      </c>
      <c r="P906" s="286">
        <v>0.41666666666666663</v>
      </c>
      <c r="Q906" s="286">
        <v>0.125</v>
      </c>
      <c r="R906" s="286">
        <v>0.16666666666666666</v>
      </c>
      <c r="S906" s="286">
        <v>1.4583333333333333</v>
      </c>
      <c r="T906" s="286">
        <v>3.541666666666667</v>
      </c>
      <c r="U906" s="287">
        <v>4.3966666666666665</v>
      </c>
      <c r="V906" s="276"/>
      <c r="W906" s="288"/>
      <c r="X906" s="289"/>
      <c r="Y906" s="290"/>
      <c r="Z906" s="290"/>
      <c r="AA906" s="290"/>
      <c r="AB906" s="291"/>
      <c r="AC906" s="289"/>
      <c r="AD906" s="290"/>
      <c r="AE906" s="290"/>
      <c r="AF906" s="291"/>
      <c r="AG906" s="292"/>
      <c r="AH906" s="290"/>
      <c r="AI906" s="290"/>
      <c r="AJ906" s="291"/>
      <c r="AK906" s="289"/>
      <c r="AL906" s="290"/>
      <c r="AM906" s="293"/>
      <c r="AN906" s="649" t="s">
        <v>8116</v>
      </c>
      <c r="AO906" s="607" t="str">
        <f t="shared" si="29"/>
        <v>해당없음</v>
      </c>
      <c r="AP906" s="179" t="str">
        <f>IF(AN906="해당없음","해당없음",INDEX($W$5:$AL$5, MATCH("◎", $W906:AL906,0)))</f>
        <v>해당없음</v>
      </c>
      <c r="AQ906" s="16" t="str">
        <f t="shared" si="28"/>
        <v>0인</v>
      </c>
      <c r="AR906" s="1" t="s">
        <v>2</v>
      </c>
    </row>
    <row r="907" spans="1:44" ht="27.6" customHeight="1" x14ac:dyDescent="0.3">
      <c r="A907" s="33">
        <v>902</v>
      </c>
      <c r="B907" s="270">
        <v>535</v>
      </c>
      <c r="D907" s="451"/>
      <c r="E907" s="1211"/>
      <c r="F907" s="1111"/>
      <c r="G907" s="1236" t="s">
        <v>1197</v>
      </c>
      <c r="H907" s="1229"/>
      <c r="I907" s="230" t="s">
        <v>63</v>
      </c>
      <c r="J907" s="230" t="s">
        <v>129</v>
      </c>
      <c r="K907" s="283">
        <v>7.5555555555555554</v>
      </c>
      <c r="L907" s="284" t="s">
        <v>78</v>
      </c>
      <c r="M907" s="274"/>
      <c r="N907" s="285">
        <v>3.0125000000000002</v>
      </c>
      <c r="O907" s="286">
        <v>0.75</v>
      </c>
      <c r="P907" s="286">
        <v>0.41666666666666663</v>
      </c>
      <c r="Q907" s="286">
        <v>0.125</v>
      </c>
      <c r="R907" s="286">
        <v>0.16666666666666666</v>
      </c>
      <c r="S907" s="286">
        <v>1.4583333333333333</v>
      </c>
      <c r="T907" s="286">
        <v>3</v>
      </c>
      <c r="U907" s="287">
        <v>3.8966666666666665</v>
      </c>
      <c r="V907" s="276"/>
      <c r="W907" s="288"/>
      <c r="X907" s="289"/>
      <c r="Y907" s="290"/>
      <c r="Z907" s="290"/>
      <c r="AA907" s="290"/>
      <c r="AB907" s="291"/>
      <c r="AC907" s="289"/>
      <c r="AD907" s="290"/>
      <c r="AE907" s="290"/>
      <c r="AF907" s="291"/>
      <c r="AG907" s="292"/>
      <c r="AH907" s="290"/>
      <c r="AI907" s="290"/>
      <c r="AJ907" s="291"/>
      <c r="AK907" s="289"/>
      <c r="AL907" s="290"/>
      <c r="AM907" s="293"/>
      <c r="AN907" s="649" t="s">
        <v>8116</v>
      </c>
      <c r="AO907" s="607" t="str">
        <f t="shared" si="29"/>
        <v>해당없음</v>
      </c>
      <c r="AP907" s="179" t="str">
        <f>IF(AN907="해당없음","해당없음",INDEX($W$5:$AL$5, MATCH("◎", $W907:AL907,0)))</f>
        <v>해당없음</v>
      </c>
      <c r="AQ907" s="16" t="str">
        <f t="shared" si="28"/>
        <v>0인</v>
      </c>
      <c r="AR907" s="1" t="s">
        <v>2</v>
      </c>
    </row>
    <row r="908" spans="1:44" ht="27.6" customHeight="1" x14ac:dyDescent="0.3">
      <c r="A908" s="33">
        <v>903</v>
      </c>
      <c r="B908" s="270">
        <v>536</v>
      </c>
      <c r="D908" s="451"/>
      <c r="E908" s="1211"/>
      <c r="F908" s="1111"/>
      <c r="G908" s="1236" t="s">
        <v>1198</v>
      </c>
      <c r="H908" s="1229"/>
      <c r="I908" s="230" t="s">
        <v>90</v>
      </c>
      <c r="J908" s="230" t="s">
        <v>129</v>
      </c>
      <c r="K908" s="283">
        <v>26.555555555555557</v>
      </c>
      <c r="L908" s="284" t="s">
        <v>78</v>
      </c>
      <c r="M908" s="274"/>
      <c r="N908" s="285">
        <v>3.6375000000000002</v>
      </c>
      <c r="O908" s="286">
        <v>1.375</v>
      </c>
      <c r="P908" s="286">
        <v>0.95833333333333337</v>
      </c>
      <c r="Q908" s="286">
        <v>0.125</v>
      </c>
      <c r="R908" s="286">
        <v>0.16666666666666666</v>
      </c>
      <c r="S908" s="286">
        <v>2.625</v>
      </c>
      <c r="T908" s="286">
        <v>3.916666666666667</v>
      </c>
      <c r="U908" s="287">
        <v>5.1133333333333333</v>
      </c>
      <c r="V908" s="276"/>
      <c r="W908" s="288"/>
      <c r="X908" s="289"/>
      <c r="Y908" s="290"/>
      <c r="Z908" s="290"/>
      <c r="AA908" s="290"/>
      <c r="AB908" s="291"/>
      <c r="AC908" s="289"/>
      <c r="AD908" s="290"/>
      <c r="AE908" s="290"/>
      <c r="AF908" s="291"/>
      <c r="AG908" s="292"/>
      <c r="AH908" s="290"/>
      <c r="AI908" s="290"/>
      <c r="AJ908" s="291"/>
      <c r="AK908" s="289"/>
      <c r="AL908" s="290"/>
      <c r="AM908" s="293"/>
      <c r="AN908" s="649" t="s">
        <v>8116</v>
      </c>
      <c r="AO908" s="607" t="str">
        <f t="shared" si="29"/>
        <v>해당없음</v>
      </c>
      <c r="AP908" s="179" t="str">
        <f>IF(AN908="해당없음","해당없음",INDEX($W$5:$AL$5, MATCH("◎", $W908:AL908,0)))</f>
        <v>해당없음</v>
      </c>
      <c r="AQ908" s="16" t="str">
        <f t="shared" si="28"/>
        <v>0인</v>
      </c>
      <c r="AR908" s="1" t="s">
        <v>2</v>
      </c>
    </row>
    <row r="909" spans="1:44" ht="27.6" customHeight="1" x14ac:dyDescent="0.3">
      <c r="A909" s="33">
        <v>904</v>
      </c>
      <c r="B909" s="270">
        <v>537</v>
      </c>
      <c r="D909" s="451"/>
      <c r="E909" s="1211"/>
      <c r="F909" s="1111"/>
      <c r="G909" s="1236" t="s">
        <v>1199</v>
      </c>
      <c r="H909" s="1229"/>
      <c r="I909" s="396" t="s">
        <v>63</v>
      </c>
      <c r="J909" s="230" t="s">
        <v>129</v>
      </c>
      <c r="K909" s="283">
        <v>2.875</v>
      </c>
      <c r="L909" s="284" t="s">
        <v>78</v>
      </c>
      <c r="M909" s="274"/>
      <c r="N909" s="285">
        <v>2.5125000000000002</v>
      </c>
      <c r="O909" s="286">
        <v>2.666666666666667</v>
      </c>
      <c r="P909" s="286">
        <v>1.8333333333333333</v>
      </c>
      <c r="Q909" s="286">
        <v>1.625</v>
      </c>
      <c r="R909" s="286">
        <v>1.6666666666666665</v>
      </c>
      <c r="S909" s="286">
        <v>7.7916666666666661</v>
      </c>
      <c r="T909" s="286">
        <v>3.208333333333333</v>
      </c>
      <c r="U909" s="287">
        <v>5.13</v>
      </c>
      <c r="V909" s="276"/>
      <c r="W909" s="288"/>
      <c r="X909" s="289"/>
      <c r="Y909" s="290"/>
      <c r="Z909" s="290"/>
      <c r="AA909" s="290"/>
      <c r="AB909" s="291"/>
      <c r="AC909" s="289"/>
      <c r="AD909" s="290"/>
      <c r="AE909" s="290"/>
      <c r="AF909" s="291"/>
      <c r="AG909" s="292"/>
      <c r="AH909" s="290"/>
      <c r="AI909" s="290"/>
      <c r="AJ909" s="291"/>
      <c r="AK909" s="289"/>
      <c r="AL909" s="290"/>
      <c r="AM909" s="293"/>
      <c r="AN909" s="649" t="s">
        <v>8116</v>
      </c>
      <c r="AO909" s="607" t="str">
        <f t="shared" si="29"/>
        <v>해당없음</v>
      </c>
      <c r="AP909" s="179" t="str">
        <f>IF(AN909="해당없음","해당없음",INDEX($W$5:$AL$5, MATCH("◎", $W909:AL909,0)))</f>
        <v>해당없음</v>
      </c>
      <c r="AQ909" s="16" t="str">
        <f t="shared" si="28"/>
        <v>0인</v>
      </c>
      <c r="AR909" s="1" t="s">
        <v>2</v>
      </c>
    </row>
    <row r="910" spans="1:44" ht="27.6" customHeight="1" x14ac:dyDescent="0.3">
      <c r="A910" s="33">
        <v>905</v>
      </c>
      <c r="B910" s="270">
        <v>538</v>
      </c>
      <c r="D910" s="451"/>
      <c r="E910" s="1211"/>
      <c r="F910" s="1111"/>
      <c r="G910" s="1150" t="s">
        <v>1200</v>
      </c>
      <c r="H910" s="1187"/>
      <c r="I910" s="230" t="s">
        <v>63</v>
      </c>
      <c r="J910" s="230" t="s">
        <v>129</v>
      </c>
      <c r="K910" s="283">
        <v>13.055555555555555</v>
      </c>
      <c r="L910" s="284" t="s">
        <v>78</v>
      </c>
      <c r="M910" s="274"/>
      <c r="N910" s="285">
        <v>3.1375000000000002</v>
      </c>
      <c r="O910" s="286">
        <v>1.375</v>
      </c>
      <c r="P910" s="286">
        <v>0.33333333333333331</v>
      </c>
      <c r="Q910" s="286">
        <v>0.125</v>
      </c>
      <c r="R910" s="286">
        <v>0.16666666666666666</v>
      </c>
      <c r="S910" s="286">
        <v>2</v>
      </c>
      <c r="T910" s="286">
        <v>2.208333333333333</v>
      </c>
      <c r="U910" s="287">
        <v>3.4216666666666669</v>
      </c>
      <c r="V910" s="276"/>
      <c r="W910" s="288"/>
      <c r="X910" s="289"/>
      <c r="Y910" s="290"/>
      <c r="Z910" s="290"/>
      <c r="AA910" s="290"/>
      <c r="AB910" s="291"/>
      <c r="AC910" s="289"/>
      <c r="AD910" s="290"/>
      <c r="AE910" s="290"/>
      <c r="AF910" s="291"/>
      <c r="AG910" s="292"/>
      <c r="AH910" s="290"/>
      <c r="AI910" s="290"/>
      <c r="AJ910" s="291"/>
      <c r="AK910" s="289"/>
      <c r="AL910" s="290"/>
      <c r="AM910" s="293"/>
      <c r="AN910" s="649" t="s">
        <v>8116</v>
      </c>
      <c r="AO910" s="607" t="str">
        <f t="shared" si="29"/>
        <v>해당없음</v>
      </c>
      <c r="AP910" s="179" t="str">
        <f>IF(AN910="해당없음","해당없음",INDEX($W$5:$AL$5, MATCH("◎", $W910:AL910,0)))</f>
        <v>해당없음</v>
      </c>
      <c r="AQ910" s="16" t="str">
        <f t="shared" si="28"/>
        <v>0인</v>
      </c>
      <c r="AR910" s="1" t="s">
        <v>2</v>
      </c>
    </row>
    <row r="911" spans="1:44" ht="27.6" customHeight="1" x14ac:dyDescent="0.3">
      <c r="A911" s="33">
        <v>906</v>
      </c>
      <c r="B911" s="270">
        <v>539</v>
      </c>
      <c r="D911" s="451"/>
      <c r="E911" s="1211"/>
      <c r="F911" s="1105" t="s">
        <v>1201</v>
      </c>
      <c r="G911" s="1236" t="s">
        <v>1185</v>
      </c>
      <c r="H911" s="1229"/>
      <c r="I911" s="328" t="s">
        <v>63</v>
      </c>
      <c r="J911" s="230" t="s">
        <v>176</v>
      </c>
      <c r="K911" s="283">
        <v>5.75</v>
      </c>
      <c r="L911" s="284" t="s">
        <v>78</v>
      </c>
      <c r="M911" s="274"/>
      <c r="N911" s="285">
        <v>3.4291666666666671</v>
      </c>
      <c r="O911" s="286">
        <v>3.25</v>
      </c>
      <c r="P911" s="286">
        <v>2.4166666666666665</v>
      </c>
      <c r="Q911" s="286">
        <v>0.75</v>
      </c>
      <c r="R911" s="286">
        <v>0.79166666666666663</v>
      </c>
      <c r="S911" s="286">
        <v>7.208333333333333</v>
      </c>
      <c r="T911" s="286">
        <v>3.541666666666667</v>
      </c>
      <c r="U911" s="287">
        <v>5.6466666666666665</v>
      </c>
      <c r="V911" s="276"/>
      <c r="W911" s="288"/>
      <c r="X911" s="289"/>
      <c r="Y911" s="290"/>
      <c r="Z911" s="290"/>
      <c r="AA911" s="290"/>
      <c r="AB911" s="291"/>
      <c r="AC911" s="289"/>
      <c r="AD911" s="290"/>
      <c r="AE911" s="290"/>
      <c r="AF911" s="291"/>
      <c r="AG911" s="292"/>
      <c r="AH911" s="290"/>
      <c r="AI911" s="290"/>
      <c r="AJ911" s="291"/>
      <c r="AK911" s="289"/>
      <c r="AL911" s="290"/>
      <c r="AM911" s="293"/>
      <c r="AN911" s="649" t="s">
        <v>8116</v>
      </c>
      <c r="AO911" s="607" t="str">
        <f t="shared" si="29"/>
        <v>해당없음</v>
      </c>
      <c r="AP911" s="179" t="str">
        <f>IF(AN911="해당없음","해당없음",INDEX($W$5:$AL$5, MATCH("◎", $W911:AL911,0)))</f>
        <v>해당없음</v>
      </c>
      <c r="AQ911" s="16" t="str">
        <f t="shared" si="28"/>
        <v>0인</v>
      </c>
      <c r="AR911" s="1" t="s">
        <v>2</v>
      </c>
    </row>
    <row r="912" spans="1:44" ht="27.6" customHeight="1" x14ac:dyDescent="0.3">
      <c r="A912" s="33">
        <v>907</v>
      </c>
      <c r="B912" s="270">
        <v>540</v>
      </c>
      <c r="D912" s="451"/>
      <c r="E912" s="1211"/>
      <c r="F912" s="1105"/>
      <c r="G912" s="1236" t="s">
        <v>432</v>
      </c>
      <c r="H912" s="1229"/>
      <c r="I912" s="230" t="s">
        <v>63</v>
      </c>
      <c r="J912" s="230" t="s">
        <v>176</v>
      </c>
      <c r="K912" s="283">
        <v>5.5</v>
      </c>
      <c r="L912" s="284" t="s">
        <v>78</v>
      </c>
      <c r="M912" s="274"/>
      <c r="N912" s="285">
        <v>2.9291666666666671</v>
      </c>
      <c r="O912" s="286">
        <v>1.9583333333333335</v>
      </c>
      <c r="P912" s="286">
        <v>0.41666666666666663</v>
      </c>
      <c r="Q912" s="286">
        <v>0.125</v>
      </c>
      <c r="R912" s="286">
        <v>0.16666666666666666</v>
      </c>
      <c r="S912" s="286">
        <v>2.6666666666666665</v>
      </c>
      <c r="T912" s="286">
        <v>2.375</v>
      </c>
      <c r="U912" s="287">
        <v>3.605</v>
      </c>
      <c r="V912" s="276"/>
      <c r="W912" s="288"/>
      <c r="X912" s="289"/>
      <c r="Y912" s="290"/>
      <c r="Z912" s="290"/>
      <c r="AA912" s="290"/>
      <c r="AB912" s="291"/>
      <c r="AC912" s="289"/>
      <c r="AD912" s="290"/>
      <c r="AE912" s="290"/>
      <c r="AF912" s="291"/>
      <c r="AG912" s="292"/>
      <c r="AH912" s="290"/>
      <c r="AI912" s="290"/>
      <c r="AJ912" s="291"/>
      <c r="AK912" s="289"/>
      <c r="AL912" s="290"/>
      <c r="AM912" s="293"/>
      <c r="AN912" s="649" t="s">
        <v>8116</v>
      </c>
      <c r="AO912" s="607" t="str">
        <f t="shared" si="29"/>
        <v>해당없음</v>
      </c>
      <c r="AP912" s="179" t="str">
        <f>IF(AN912="해당없음","해당없음",INDEX($W$5:$AL$5, MATCH("◎", $W912:AL912,0)))</f>
        <v>해당없음</v>
      </c>
      <c r="AQ912" s="16" t="str">
        <f t="shared" si="28"/>
        <v>0인</v>
      </c>
      <c r="AR912" s="1" t="s">
        <v>2</v>
      </c>
    </row>
    <row r="913" spans="1:44" ht="27.6" customHeight="1" x14ac:dyDescent="0.3">
      <c r="A913" s="33">
        <v>908</v>
      </c>
      <c r="B913" s="270">
        <v>541</v>
      </c>
      <c r="D913" s="451"/>
      <c r="E913" s="1211"/>
      <c r="F913" s="1105"/>
      <c r="G913" s="1236" t="s">
        <v>1186</v>
      </c>
      <c r="H913" s="1229"/>
      <c r="I913" s="230" t="s">
        <v>90</v>
      </c>
      <c r="J913" s="230" t="s">
        <v>176</v>
      </c>
      <c r="K913" s="283">
        <v>6.3</v>
      </c>
      <c r="L913" s="284" t="s">
        <v>78</v>
      </c>
      <c r="M913" s="274"/>
      <c r="N913" s="285">
        <v>3.1375000000000002</v>
      </c>
      <c r="O913" s="286">
        <v>2.8333333333333335</v>
      </c>
      <c r="P913" s="286">
        <v>2.9166666666666665</v>
      </c>
      <c r="Q913" s="286">
        <v>0.75</v>
      </c>
      <c r="R913" s="286">
        <v>0.79166666666666663</v>
      </c>
      <c r="S913" s="286">
        <v>7.2916666666666661</v>
      </c>
      <c r="T913" s="286">
        <v>3.583333333333333</v>
      </c>
      <c r="U913" s="287">
        <v>5.58</v>
      </c>
      <c r="V913" s="276"/>
      <c r="W913" s="288"/>
      <c r="X913" s="289"/>
      <c r="Y913" s="290"/>
      <c r="Z913" s="290"/>
      <c r="AA913" s="290"/>
      <c r="AB913" s="291"/>
      <c r="AC913" s="289"/>
      <c r="AD913" s="290"/>
      <c r="AE913" s="290"/>
      <c r="AF913" s="291"/>
      <c r="AG913" s="292"/>
      <c r="AH913" s="290"/>
      <c r="AI913" s="290"/>
      <c r="AJ913" s="291"/>
      <c r="AK913" s="289"/>
      <c r="AL913" s="290"/>
      <c r="AM913" s="293"/>
      <c r="AN913" s="649" t="s">
        <v>8116</v>
      </c>
      <c r="AO913" s="607" t="str">
        <f t="shared" si="29"/>
        <v>해당없음</v>
      </c>
      <c r="AP913" s="179" t="str">
        <f>IF(AN913="해당없음","해당없음",INDEX($W$5:$AL$5, MATCH("◎", $W913:AL913,0)))</f>
        <v>해당없음</v>
      </c>
      <c r="AQ913" s="16" t="str">
        <f t="shared" si="28"/>
        <v>0인</v>
      </c>
      <c r="AR913" s="1" t="s">
        <v>2</v>
      </c>
    </row>
    <row r="914" spans="1:44" ht="27.6" customHeight="1" x14ac:dyDescent="0.3">
      <c r="A914" s="33">
        <v>909</v>
      </c>
      <c r="B914" s="334" t="s">
        <v>1202</v>
      </c>
      <c r="D914" s="451"/>
      <c r="E914" s="1211"/>
      <c r="F914" s="1105"/>
      <c r="G914" s="1236" t="s">
        <v>1188</v>
      </c>
      <c r="H914" s="1229"/>
      <c r="I914" s="230" t="s">
        <v>63</v>
      </c>
      <c r="J914" s="230" t="s">
        <v>176</v>
      </c>
      <c r="K914" s="283">
        <v>1.2</v>
      </c>
      <c r="L914" s="284"/>
      <c r="M914" s="274"/>
      <c r="N914" s="285">
        <v>3.6375000000000002</v>
      </c>
      <c r="O914" s="286">
        <v>3.958333333333333</v>
      </c>
      <c r="P914" s="286">
        <v>2.9166666666666665</v>
      </c>
      <c r="Q914" s="286">
        <v>0.75</v>
      </c>
      <c r="R914" s="286">
        <v>0.79166666666666663</v>
      </c>
      <c r="S914" s="286">
        <v>8.4166666666666661</v>
      </c>
      <c r="T914" s="286">
        <v>4.083333333333333</v>
      </c>
      <c r="U914" s="287">
        <v>6.4049999999999994</v>
      </c>
      <c r="V914" s="276"/>
      <c r="W914" s="288"/>
      <c r="X914" s="289"/>
      <c r="Y914" s="290"/>
      <c r="Z914" s="290"/>
      <c r="AA914" s="290"/>
      <c r="AB914" s="291"/>
      <c r="AC914" s="289"/>
      <c r="AD914" s="290"/>
      <c r="AE914" s="290"/>
      <c r="AF914" s="291"/>
      <c r="AG914" s="292"/>
      <c r="AH914" s="290"/>
      <c r="AI914" s="290"/>
      <c r="AJ914" s="291"/>
      <c r="AK914" s="289"/>
      <c r="AL914" s="290"/>
      <c r="AM914" s="293"/>
      <c r="AN914" s="649" t="s">
        <v>8116</v>
      </c>
      <c r="AO914" s="607" t="str">
        <f t="shared" si="29"/>
        <v>해당없음</v>
      </c>
      <c r="AP914" s="179" t="str">
        <f>IF(AN914="해당없음","해당없음",INDEX($W$5:$AL$5, MATCH("◎", $W914:AL914,0)))</f>
        <v>해당없음</v>
      </c>
      <c r="AQ914" s="16" t="str">
        <f t="shared" si="28"/>
        <v>0인</v>
      </c>
      <c r="AR914" s="1" t="s">
        <v>2</v>
      </c>
    </row>
    <row r="915" spans="1:44" ht="27.6" customHeight="1" x14ac:dyDescent="0.3">
      <c r="A915" s="33">
        <v>910</v>
      </c>
      <c r="B915" s="270">
        <v>542</v>
      </c>
      <c r="D915" s="451"/>
      <c r="E915" s="1211"/>
      <c r="F915" s="1105"/>
      <c r="G915" s="1236" t="s">
        <v>1189</v>
      </c>
      <c r="H915" s="1229"/>
      <c r="I915" s="69" t="s">
        <v>90</v>
      </c>
      <c r="J915" s="69" t="s">
        <v>176</v>
      </c>
      <c r="K915" s="198">
        <v>4.875</v>
      </c>
      <c r="L915" s="72" t="s">
        <v>78</v>
      </c>
      <c r="M915" s="64"/>
      <c r="N915" s="285">
        <v>3.2625000000000002</v>
      </c>
      <c r="O915" s="286">
        <v>2.7916666666666665</v>
      </c>
      <c r="P915" s="286">
        <v>2.4166666666666665</v>
      </c>
      <c r="Q915" s="286">
        <v>2</v>
      </c>
      <c r="R915" s="286">
        <v>2.0416666666666665</v>
      </c>
      <c r="S915" s="286">
        <v>9.25</v>
      </c>
      <c r="T915" s="286">
        <v>3.833333333333333</v>
      </c>
      <c r="U915" s="287">
        <v>6.2216666666666667</v>
      </c>
      <c r="V915" s="276"/>
      <c r="W915" s="288"/>
      <c r="X915" s="289"/>
      <c r="Y915" s="290"/>
      <c r="Z915" s="290"/>
      <c r="AA915" s="290"/>
      <c r="AB915" s="291"/>
      <c r="AC915" s="289"/>
      <c r="AD915" s="290"/>
      <c r="AE915" s="290"/>
      <c r="AF915" s="291"/>
      <c r="AG915" s="292"/>
      <c r="AH915" s="290"/>
      <c r="AI915" s="290"/>
      <c r="AJ915" s="291"/>
      <c r="AK915" s="289"/>
      <c r="AL915" s="290"/>
      <c r="AM915" s="293"/>
      <c r="AN915" s="649" t="s">
        <v>8116</v>
      </c>
      <c r="AO915" s="607" t="str">
        <f t="shared" si="29"/>
        <v>해당없음</v>
      </c>
      <c r="AP915" s="179" t="str">
        <f>IF(AN915="해당없음","해당없음",INDEX($W$5:$AL$5, MATCH("◎", $W915:AL915,0)))</f>
        <v>해당없음</v>
      </c>
      <c r="AQ915" s="16" t="str">
        <f t="shared" si="28"/>
        <v>0인</v>
      </c>
      <c r="AR915" s="1" t="s">
        <v>2</v>
      </c>
    </row>
    <row r="916" spans="1:44" ht="27.6" customHeight="1" x14ac:dyDescent="0.3">
      <c r="A916" s="33">
        <v>911</v>
      </c>
      <c r="B916" s="270">
        <v>543</v>
      </c>
      <c r="D916" s="451"/>
      <c r="E916" s="1211"/>
      <c r="F916" s="1105"/>
      <c r="G916" s="1236" t="s">
        <v>1190</v>
      </c>
      <c r="H916" s="1229"/>
      <c r="I916" s="230" t="s">
        <v>63</v>
      </c>
      <c r="J916" s="230" t="s">
        <v>176</v>
      </c>
      <c r="K916" s="283">
        <v>3.75</v>
      </c>
      <c r="L916" s="284" t="s">
        <v>78</v>
      </c>
      <c r="M916" s="274"/>
      <c r="N916" s="285">
        <v>3.1375000000000002</v>
      </c>
      <c r="O916" s="286">
        <v>1.0416666666666665</v>
      </c>
      <c r="P916" s="286">
        <v>0.79166666666666663</v>
      </c>
      <c r="Q916" s="286">
        <v>0.5</v>
      </c>
      <c r="R916" s="286">
        <v>0.54166666666666663</v>
      </c>
      <c r="S916" s="286">
        <v>2.875</v>
      </c>
      <c r="T916" s="286">
        <v>2.416666666666667</v>
      </c>
      <c r="U916" s="287">
        <v>3.7633333333333336</v>
      </c>
      <c r="V916" s="276"/>
      <c r="W916" s="288"/>
      <c r="X916" s="289"/>
      <c r="Y916" s="290"/>
      <c r="Z916" s="290"/>
      <c r="AA916" s="290"/>
      <c r="AB916" s="291"/>
      <c r="AC916" s="289"/>
      <c r="AD916" s="290"/>
      <c r="AE916" s="290"/>
      <c r="AF916" s="291"/>
      <c r="AG916" s="292"/>
      <c r="AH916" s="290"/>
      <c r="AI916" s="290"/>
      <c r="AJ916" s="291"/>
      <c r="AK916" s="289"/>
      <c r="AL916" s="290"/>
      <c r="AM916" s="293"/>
      <c r="AN916" s="649" t="s">
        <v>8116</v>
      </c>
      <c r="AO916" s="607" t="str">
        <f t="shared" si="29"/>
        <v>해당없음</v>
      </c>
      <c r="AP916" s="179" t="str">
        <f>IF(AN916="해당없음","해당없음",INDEX($W$5:$AL$5, MATCH("◎", $W916:AL916,0)))</f>
        <v>해당없음</v>
      </c>
      <c r="AQ916" s="16" t="str">
        <f t="shared" si="28"/>
        <v>0인</v>
      </c>
      <c r="AR916" s="1" t="s">
        <v>2</v>
      </c>
    </row>
    <row r="917" spans="1:44" ht="27.6" customHeight="1" x14ac:dyDescent="0.3">
      <c r="A917" s="33">
        <v>912</v>
      </c>
      <c r="B917" s="270">
        <v>544</v>
      </c>
      <c r="D917" s="451"/>
      <c r="E917" s="1211"/>
      <c r="F917" s="1105"/>
      <c r="G917" s="1236" t="s">
        <v>1191</v>
      </c>
      <c r="H917" s="1229"/>
      <c r="I917" s="230" t="s">
        <v>63</v>
      </c>
      <c r="J917" s="230" t="s">
        <v>176</v>
      </c>
      <c r="K917" s="283">
        <v>2.875</v>
      </c>
      <c r="L917" s="284" t="s">
        <v>78</v>
      </c>
      <c r="M917" s="274"/>
      <c r="N917" s="285">
        <v>3.0125000000000002</v>
      </c>
      <c r="O917" s="286">
        <v>1.7916666666666665</v>
      </c>
      <c r="P917" s="286">
        <v>1.5416666666666665</v>
      </c>
      <c r="Q917" s="286">
        <v>0.125</v>
      </c>
      <c r="R917" s="286">
        <v>0.16666666666666666</v>
      </c>
      <c r="S917" s="286">
        <v>3.625</v>
      </c>
      <c r="T917" s="286">
        <v>3</v>
      </c>
      <c r="U917" s="287">
        <v>4.33</v>
      </c>
      <c r="V917" s="276"/>
      <c r="W917" s="288"/>
      <c r="X917" s="289"/>
      <c r="Y917" s="290"/>
      <c r="Z917" s="290"/>
      <c r="AA917" s="290"/>
      <c r="AB917" s="291"/>
      <c r="AC917" s="289"/>
      <c r="AD917" s="290"/>
      <c r="AE917" s="290"/>
      <c r="AF917" s="291"/>
      <c r="AG917" s="292"/>
      <c r="AH917" s="290"/>
      <c r="AI917" s="290"/>
      <c r="AJ917" s="291"/>
      <c r="AK917" s="289"/>
      <c r="AL917" s="290"/>
      <c r="AM917" s="293"/>
      <c r="AN917" s="649" t="s">
        <v>8116</v>
      </c>
      <c r="AO917" s="607" t="str">
        <f t="shared" si="29"/>
        <v>해당없음</v>
      </c>
      <c r="AP917" s="179" t="str">
        <f>IF(AN917="해당없음","해당없음",INDEX($W$5:$AL$5, MATCH("◎", $W917:AL917,0)))</f>
        <v>해당없음</v>
      </c>
      <c r="AQ917" s="16" t="str">
        <f t="shared" si="28"/>
        <v>0인</v>
      </c>
      <c r="AR917" s="1" t="s">
        <v>2</v>
      </c>
    </row>
    <row r="918" spans="1:44" ht="27.6" customHeight="1" x14ac:dyDescent="0.3">
      <c r="A918" s="33">
        <v>913</v>
      </c>
      <c r="B918" s="270">
        <v>545</v>
      </c>
      <c r="D918" s="451"/>
      <c r="E918" s="1211"/>
      <c r="F918" s="1105"/>
      <c r="G918" s="1236" t="s">
        <v>1192</v>
      </c>
      <c r="H918" s="1229"/>
      <c r="I918" s="230" t="s">
        <v>63</v>
      </c>
      <c r="J918" s="230" t="s">
        <v>176</v>
      </c>
      <c r="K918" s="283">
        <v>4.875</v>
      </c>
      <c r="L918" s="284" t="s">
        <v>78</v>
      </c>
      <c r="M918" s="274"/>
      <c r="N918" s="285">
        <v>3.2625000000000002</v>
      </c>
      <c r="O918" s="286">
        <v>2.8333333333333335</v>
      </c>
      <c r="P918" s="286">
        <v>2.2916666666666665</v>
      </c>
      <c r="Q918" s="286">
        <v>1.5</v>
      </c>
      <c r="R918" s="286">
        <v>1.5416666666666665</v>
      </c>
      <c r="S918" s="286">
        <v>8.1666666666666661</v>
      </c>
      <c r="T918" s="286">
        <v>3.541666666666667</v>
      </c>
      <c r="U918" s="287">
        <v>5.7716666666666665</v>
      </c>
      <c r="V918" s="276"/>
      <c r="W918" s="288"/>
      <c r="X918" s="289"/>
      <c r="Y918" s="290"/>
      <c r="Z918" s="290"/>
      <c r="AA918" s="290"/>
      <c r="AB918" s="291"/>
      <c r="AC918" s="289"/>
      <c r="AD918" s="290"/>
      <c r="AE918" s="290"/>
      <c r="AF918" s="291"/>
      <c r="AG918" s="292"/>
      <c r="AH918" s="290"/>
      <c r="AI918" s="290"/>
      <c r="AJ918" s="291"/>
      <c r="AK918" s="289"/>
      <c r="AL918" s="290"/>
      <c r="AM918" s="293"/>
      <c r="AN918" s="649" t="s">
        <v>8116</v>
      </c>
      <c r="AO918" s="607" t="str">
        <f t="shared" si="29"/>
        <v>해당없음</v>
      </c>
      <c r="AP918" s="179" t="str">
        <f>IF(AN918="해당없음","해당없음",INDEX($W$5:$AL$5, MATCH("◎", $W918:AL918,0)))</f>
        <v>해당없음</v>
      </c>
      <c r="AQ918" s="16" t="str">
        <f t="shared" si="28"/>
        <v>0인</v>
      </c>
      <c r="AR918" s="1" t="s">
        <v>2</v>
      </c>
    </row>
    <row r="919" spans="1:44" ht="27.6" customHeight="1" x14ac:dyDescent="0.3">
      <c r="A919" s="33">
        <v>914</v>
      </c>
      <c r="B919" s="270">
        <v>546</v>
      </c>
      <c r="D919" s="451"/>
      <c r="E919" s="1211"/>
      <c r="F919" s="1105"/>
      <c r="G919" s="1236" t="s">
        <v>1193</v>
      </c>
      <c r="H919" s="1229"/>
      <c r="I919" s="230" t="s">
        <v>63</v>
      </c>
      <c r="J919" s="230" t="s">
        <v>176</v>
      </c>
      <c r="K919" s="283">
        <v>6.875</v>
      </c>
      <c r="L919" s="284" t="s">
        <v>78</v>
      </c>
      <c r="M919" s="274"/>
      <c r="N919" s="285">
        <v>3.4708333333333332</v>
      </c>
      <c r="O919" s="286">
        <v>2.4583333333333335</v>
      </c>
      <c r="P919" s="286">
        <v>1.9166666666666665</v>
      </c>
      <c r="Q919" s="286">
        <v>0.125</v>
      </c>
      <c r="R919" s="286">
        <v>0.16666666666666666</v>
      </c>
      <c r="S919" s="286">
        <v>4.6666666666666661</v>
      </c>
      <c r="T919" s="286">
        <v>3.666666666666667</v>
      </c>
      <c r="U919" s="287">
        <v>5.2549999999999999</v>
      </c>
      <c r="V919" s="276"/>
      <c r="W919" s="288"/>
      <c r="X919" s="289"/>
      <c r="Y919" s="290"/>
      <c r="Z919" s="290"/>
      <c r="AA919" s="290"/>
      <c r="AB919" s="291"/>
      <c r="AC919" s="289"/>
      <c r="AD919" s="290"/>
      <c r="AE919" s="290"/>
      <c r="AF919" s="291"/>
      <c r="AG919" s="292"/>
      <c r="AH919" s="290"/>
      <c r="AI919" s="290"/>
      <c r="AJ919" s="291"/>
      <c r="AK919" s="289"/>
      <c r="AL919" s="290"/>
      <c r="AM919" s="293"/>
      <c r="AN919" s="649" t="s">
        <v>8116</v>
      </c>
      <c r="AO919" s="607" t="str">
        <f t="shared" si="29"/>
        <v>해당없음</v>
      </c>
      <c r="AP919" s="179" t="str">
        <f>IF(AN919="해당없음","해당없음",INDEX($W$5:$AL$5, MATCH("◎", $W919:AL919,0)))</f>
        <v>해당없음</v>
      </c>
      <c r="AQ919" s="16" t="str">
        <f t="shared" si="28"/>
        <v>0인</v>
      </c>
      <c r="AR919" s="1" t="s">
        <v>2</v>
      </c>
    </row>
    <row r="920" spans="1:44" ht="27.6" customHeight="1" x14ac:dyDescent="0.3">
      <c r="A920" s="33">
        <v>915</v>
      </c>
      <c r="B920" s="270">
        <v>547</v>
      </c>
      <c r="D920" s="451"/>
      <c r="E920" s="1211"/>
      <c r="F920" s="1105"/>
      <c r="G920" s="1236" t="s">
        <v>1194</v>
      </c>
      <c r="H920" s="1229"/>
      <c r="I920" s="230" t="s">
        <v>63</v>
      </c>
      <c r="J920" s="230" t="s">
        <v>176</v>
      </c>
      <c r="K920" s="283">
        <v>7.375</v>
      </c>
      <c r="L920" s="284" t="s">
        <v>78</v>
      </c>
      <c r="M920" s="274"/>
      <c r="N920" s="285">
        <v>3.5958333333333332</v>
      </c>
      <c r="O920" s="286">
        <v>1.2083333333333335</v>
      </c>
      <c r="P920" s="286">
        <v>0.91666666666666663</v>
      </c>
      <c r="Q920" s="286">
        <v>0.125</v>
      </c>
      <c r="R920" s="286">
        <v>0.16666666666666666</v>
      </c>
      <c r="S920" s="286">
        <v>2.4166666666666665</v>
      </c>
      <c r="T920" s="286">
        <v>3.791666666666667</v>
      </c>
      <c r="U920" s="287">
        <v>4.9550000000000001</v>
      </c>
      <c r="V920" s="276"/>
      <c r="W920" s="288"/>
      <c r="X920" s="289"/>
      <c r="Y920" s="290"/>
      <c r="Z920" s="290"/>
      <c r="AA920" s="290"/>
      <c r="AB920" s="291"/>
      <c r="AC920" s="289"/>
      <c r="AD920" s="290"/>
      <c r="AE920" s="290"/>
      <c r="AF920" s="291"/>
      <c r="AG920" s="292"/>
      <c r="AH920" s="290"/>
      <c r="AI920" s="290"/>
      <c r="AJ920" s="291"/>
      <c r="AK920" s="289"/>
      <c r="AL920" s="290"/>
      <c r="AM920" s="293"/>
      <c r="AN920" s="649" t="s">
        <v>8116</v>
      </c>
      <c r="AO920" s="607" t="str">
        <f t="shared" si="29"/>
        <v>해당없음</v>
      </c>
      <c r="AP920" s="179" t="str">
        <f>IF(AN920="해당없음","해당없음",INDEX($W$5:$AL$5, MATCH("◎", $W920:AL920,0)))</f>
        <v>해당없음</v>
      </c>
      <c r="AQ920" s="16" t="str">
        <f t="shared" si="28"/>
        <v>0인</v>
      </c>
      <c r="AR920" s="1" t="s">
        <v>2</v>
      </c>
    </row>
    <row r="921" spans="1:44" ht="27.6" customHeight="1" x14ac:dyDescent="0.3">
      <c r="A921" s="33">
        <v>916</v>
      </c>
      <c r="B921" s="270">
        <v>548</v>
      </c>
      <c r="D921" s="451"/>
      <c r="E921" s="1211"/>
      <c r="F921" s="1105"/>
      <c r="G921" s="1236" t="s">
        <v>1195</v>
      </c>
      <c r="H921" s="1229"/>
      <c r="I921" s="230" t="s">
        <v>63</v>
      </c>
      <c r="J921" s="230" t="s">
        <v>176</v>
      </c>
      <c r="K921" s="283">
        <v>3</v>
      </c>
      <c r="L921" s="284" t="s">
        <v>78</v>
      </c>
      <c r="M921" s="274"/>
      <c r="N921" s="285">
        <v>2.9291666666666671</v>
      </c>
      <c r="O921" s="286">
        <v>0.66666666666666663</v>
      </c>
      <c r="P921" s="286">
        <v>0.41666666666666663</v>
      </c>
      <c r="Q921" s="286">
        <v>0.125</v>
      </c>
      <c r="R921" s="286">
        <v>0.16666666666666666</v>
      </c>
      <c r="S921" s="286">
        <v>1.375</v>
      </c>
      <c r="T921" s="286">
        <v>3</v>
      </c>
      <c r="U921" s="287">
        <v>3.8466666666666667</v>
      </c>
      <c r="V921" s="276"/>
      <c r="W921" s="288"/>
      <c r="X921" s="289"/>
      <c r="Y921" s="290"/>
      <c r="Z921" s="290"/>
      <c r="AA921" s="290"/>
      <c r="AB921" s="291"/>
      <c r="AC921" s="289"/>
      <c r="AD921" s="290"/>
      <c r="AE921" s="290"/>
      <c r="AF921" s="291"/>
      <c r="AG921" s="292"/>
      <c r="AH921" s="290"/>
      <c r="AI921" s="290"/>
      <c r="AJ921" s="291"/>
      <c r="AK921" s="289"/>
      <c r="AL921" s="290"/>
      <c r="AM921" s="293"/>
      <c r="AN921" s="649" t="s">
        <v>8116</v>
      </c>
      <c r="AO921" s="607" t="str">
        <f t="shared" si="29"/>
        <v>해당없음</v>
      </c>
      <c r="AP921" s="179" t="str">
        <f>IF(AN921="해당없음","해당없음",INDEX($W$5:$AL$5, MATCH("◎", $W921:AL921,0)))</f>
        <v>해당없음</v>
      </c>
      <c r="AQ921" s="16" t="str">
        <f t="shared" si="28"/>
        <v>0인</v>
      </c>
      <c r="AR921" s="1" t="s">
        <v>2</v>
      </c>
    </row>
    <row r="922" spans="1:44" ht="27.6" customHeight="1" x14ac:dyDescent="0.3">
      <c r="A922" s="33">
        <v>917</v>
      </c>
      <c r="B922" s="270">
        <v>549</v>
      </c>
      <c r="D922" s="451"/>
      <c r="E922" s="1211"/>
      <c r="F922" s="1105"/>
      <c r="G922" s="1236" t="s">
        <v>1196</v>
      </c>
      <c r="H922" s="1229"/>
      <c r="I922" s="230" t="s">
        <v>90</v>
      </c>
      <c r="J922" s="230" t="s">
        <v>176</v>
      </c>
      <c r="K922" s="283">
        <v>3.625</v>
      </c>
      <c r="L922" s="284" t="s">
        <v>78</v>
      </c>
      <c r="M922" s="274"/>
      <c r="N922" s="285">
        <v>2.8875000000000002</v>
      </c>
      <c r="O922" s="286">
        <v>0.66666666666666663</v>
      </c>
      <c r="P922" s="286">
        <v>0.41666666666666663</v>
      </c>
      <c r="Q922" s="286">
        <v>0.125</v>
      </c>
      <c r="R922" s="286">
        <v>0.16666666666666666</v>
      </c>
      <c r="S922" s="286">
        <v>1.375</v>
      </c>
      <c r="T922" s="286">
        <v>3.25</v>
      </c>
      <c r="U922" s="287">
        <v>4.03</v>
      </c>
      <c r="V922" s="276"/>
      <c r="W922" s="288"/>
      <c r="X922" s="289"/>
      <c r="Y922" s="290"/>
      <c r="Z922" s="290"/>
      <c r="AA922" s="290"/>
      <c r="AB922" s="291"/>
      <c r="AC922" s="289"/>
      <c r="AD922" s="290"/>
      <c r="AE922" s="290"/>
      <c r="AF922" s="291"/>
      <c r="AG922" s="292"/>
      <c r="AH922" s="290"/>
      <c r="AI922" s="290"/>
      <c r="AJ922" s="291"/>
      <c r="AK922" s="289"/>
      <c r="AL922" s="290"/>
      <c r="AM922" s="293"/>
      <c r="AN922" s="649" t="s">
        <v>8116</v>
      </c>
      <c r="AO922" s="607" t="str">
        <f t="shared" si="29"/>
        <v>해당없음</v>
      </c>
      <c r="AP922" s="179" t="str">
        <f>IF(AN922="해당없음","해당없음",INDEX($W$5:$AL$5, MATCH("◎", $W922:AL922,0)))</f>
        <v>해당없음</v>
      </c>
      <c r="AQ922" s="16" t="str">
        <f t="shared" si="28"/>
        <v>0인</v>
      </c>
      <c r="AR922" s="1" t="s">
        <v>2</v>
      </c>
    </row>
    <row r="923" spans="1:44" ht="27.6" customHeight="1" x14ac:dyDescent="0.3">
      <c r="A923" s="33">
        <v>918</v>
      </c>
      <c r="B923" s="270">
        <v>550</v>
      </c>
      <c r="D923" s="451"/>
      <c r="E923" s="1211"/>
      <c r="F923" s="1105"/>
      <c r="G923" s="1236" t="s">
        <v>1197</v>
      </c>
      <c r="H923" s="1229"/>
      <c r="I923" s="230" t="s">
        <v>63</v>
      </c>
      <c r="J923" s="230" t="s">
        <v>176</v>
      </c>
      <c r="K923" s="283">
        <v>2.875</v>
      </c>
      <c r="L923" s="284" t="s">
        <v>78</v>
      </c>
      <c r="M923" s="274"/>
      <c r="N923" s="285">
        <v>2.7625000000000002</v>
      </c>
      <c r="O923" s="286">
        <v>0.66666666666666663</v>
      </c>
      <c r="P923" s="286">
        <v>0.41666666666666663</v>
      </c>
      <c r="Q923" s="286">
        <v>0.125</v>
      </c>
      <c r="R923" s="286">
        <v>0.16666666666666666</v>
      </c>
      <c r="S923" s="286">
        <v>1.375</v>
      </c>
      <c r="T923" s="286">
        <v>3</v>
      </c>
      <c r="U923" s="287">
        <v>3.78</v>
      </c>
      <c r="V923" s="333"/>
      <c r="W923" s="288"/>
      <c r="X923" s="289"/>
      <c r="Y923" s="290"/>
      <c r="Z923" s="290"/>
      <c r="AA923" s="290"/>
      <c r="AB923" s="291"/>
      <c r="AC923" s="289"/>
      <c r="AD923" s="290"/>
      <c r="AE923" s="290"/>
      <c r="AF923" s="291"/>
      <c r="AG923" s="292"/>
      <c r="AH923" s="290"/>
      <c r="AI923" s="290"/>
      <c r="AJ923" s="291"/>
      <c r="AK923" s="289"/>
      <c r="AL923" s="290"/>
      <c r="AM923" s="293"/>
      <c r="AN923" s="649" t="s">
        <v>8116</v>
      </c>
      <c r="AO923" s="607" t="str">
        <f t="shared" si="29"/>
        <v>해당없음</v>
      </c>
      <c r="AP923" s="179" t="str">
        <f>IF(AN923="해당없음","해당없음",INDEX($W$5:$AL$5, MATCH("◎", $W923:AL923,0)))</f>
        <v>해당없음</v>
      </c>
      <c r="AQ923" s="16" t="str">
        <f t="shared" si="28"/>
        <v>0인</v>
      </c>
      <c r="AR923" s="1" t="s">
        <v>2</v>
      </c>
    </row>
    <row r="924" spans="1:44" ht="27.6" customHeight="1" x14ac:dyDescent="0.3">
      <c r="A924" s="33">
        <v>919</v>
      </c>
      <c r="B924" s="270">
        <v>551</v>
      </c>
      <c r="D924" s="451"/>
      <c r="E924" s="1211"/>
      <c r="F924" s="1105"/>
      <c r="G924" s="1236" t="s">
        <v>1198</v>
      </c>
      <c r="H924" s="1229"/>
      <c r="I924" s="230" t="s">
        <v>90</v>
      </c>
      <c r="J924" s="230" t="s">
        <v>176</v>
      </c>
      <c r="K924" s="283">
        <v>4.75</v>
      </c>
      <c r="L924" s="284" t="s">
        <v>78</v>
      </c>
      <c r="M924" s="274"/>
      <c r="N924" s="285">
        <v>3.3458333333333332</v>
      </c>
      <c r="O924" s="286">
        <v>1.2916666666666665</v>
      </c>
      <c r="P924" s="286">
        <v>0.95833333333333337</v>
      </c>
      <c r="Q924" s="286">
        <v>0.125</v>
      </c>
      <c r="R924" s="286">
        <v>0.16666666666666666</v>
      </c>
      <c r="S924" s="286">
        <v>2.5416666666666665</v>
      </c>
      <c r="T924" s="286">
        <v>3.5</v>
      </c>
      <c r="U924" s="287">
        <v>4.6466666666666665</v>
      </c>
      <c r="V924" s="333"/>
      <c r="W924" s="288"/>
      <c r="X924" s="289"/>
      <c r="Y924" s="290"/>
      <c r="Z924" s="290"/>
      <c r="AA924" s="290"/>
      <c r="AB924" s="291"/>
      <c r="AC924" s="289"/>
      <c r="AD924" s="290"/>
      <c r="AE924" s="290"/>
      <c r="AF924" s="291"/>
      <c r="AG924" s="292"/>
      <c r="AH924" s="290"/>
      <c r="AI924" s="290"/>
      <c r="AJ924" s="291"/>
      <c r="AK924" s="289"/>
      <c r="AL924" s="290"/>
      <c r="AM924" s="293"/>
      <c r="AN924" s="649" t="s">
        <v>8116</v>
      </c>
      <c r="AO924" s="607" t="str">
        <f t="shared" si="29"/>
        <v>해당없음</v>
      </c>
      <c r="AP924" s="179" t="str">
        <f>IF(AN924="해당없음","해당없음",INDEX($W$5:$AL$5, MATCH("◎", $W924:AL924,0)))</f>
        <v>해당없음</v>
      </c>
      <c r="AQ924" s="16" t="str">
        <f t="shared" si="28"/>
        <v>0인</v>
      </c>
      <c r="AR924" s="1" t="s">
        <v>2</v>
      </c>
    </row>
    <row r="925" spans="1:44" ht="27.6" customHeight="1" x14ac:dyDescent="0.3">
      <c r="A925" s="33">
        <v>920</v>
      </c>
      <c r="B925" s="270">
        <v>552</v>
      </c>
      <c r="D925" s="451"/>
      <c r="E925" s="1211"/>
      <c r="F925" s="1105"/>
      <c r="G925" s="1236" t="s">
        <v>1199</v>
      </c>
      <c r="H925" s="1229"/>
      <c r="I925" s="396" t="s">
        <v>63</v>
      </c>
      <c r="J925" s="230" t="s">
        <v>176</v>
      </c>
      <c r="K925" s="283">
        <v>2.1428571428571428</v>
      </c>
      <c r="L925" s="284" t="s">
        <v>78</v>
      </c>
      <c r="M925" s="274"/>
      <c r="N925" s="285">
        <v>2.5125000000000002</v>
      </c>
      <c r="O925" s="286">
        <v>2.2083333333333335</v>
      </c>
      <c r="P925" s="286">
        <v>1.5833333333333333</v>
      </c>
      <c r="Q925" s="286">
        <v>1.375</v>
      </c>
      <c r="R925" s="286">
        <v>1.4166666666666665</v>
      </c>
      <c r="S925" s="286">
        <v>6.5833333333333339</v>
      </c>
      <c r="T925" s="286">
        <v>2.833333333333333</v>
      </c>
      <c r="U925" s="287">
        <v>4.5883333333333338</v>
      </c>
      <c r="V925" s="333"/>
      <c r="W925" s="288"/>
      <c r="X925" s="289"/>
      <c r="Y925" s="290"/>
      <c r="Z925" s="290"/>
      <c r="AA925" s="290"/>
      <c r="AB925" s="291"/>
      <c r="AC925" s="289"/>
      <c r="AD925" s="290"/>
      <c r="AE925" s="290"/>
      <c r="AF925" s="291"/>
      <c r="AG925" s="292"/>
      <c r="AH925" s="290"/>
      <c r="AI925" s="290"/>
      <c r="AJ925" s="291"/>
      <c r="AK925" s="289"/>
      <c r="AL925" s="290"/>
      <c r="AM925" s="293"/>
      <c r="AN925" s="649" t="s">
        <v>8116</v>
      </c>
      <c r="AO925" s="607" t="str">
        <f t="shared" si="29"/>
        <v>해당없음</v>
      </c>
      <c r="AP925" s="179" t="str">
        <f>IF(AN925="해당없음","해당없음",INDEX($W$5:$AL$5, MATCH("◎", $W925:AL925,0)))</f>
        <v>해당없음</v>
      </c>
      <c r="AQ925" s="16" t="str">
        <f t="shared" si="28"/>
        <v>0인</v>
      </c>
      <c r="AR925" s="1" t="s">
        <v>2</v>
      </c>
    </row>
    <row r="926" spans="1:44" ht="27.6" customHeight="1" x14ac:dyDescent="0.3">
      <c r="A926" s="33">
        <v>921</v>
      </c>
      <c r="B926" s="270">
        <v>553</v>
      </c>
      <c r="D926" s="451"/>
      <c r="E926" s="1211"/>
      <c r="F926" s="1105"/>
      <c r="G926" s="1150" t="s">
        <v>1200</v>
      </c>
      <c r="H926" s="1187"/>
      <c r="I926" s="230" t="s">
        <v>63</v>
      </c>
      <c r="J926" s="230" t="s">
        <v>176</v>
      </c>
      <c r="K926" s="283">
        <v>2.25</v>
      </c>
      <c r="L926" s="284" t="s">
        <v>78</v>
      </c>
      <c r="M926" s="274"/>
      <c r="N926" s="285">
        <v>3.1375000000000002</v>
      </c>
      <c r="O926" s="286">
        <v>1.2916666666666665</v>
      </c>
      <c r="P926" s="286">
        <v>0.33333333333333331</v>
      </c>
      <c r="Q926" s="286">
        <v>0.125</v>
      </c>
      <c r="R926" s="286">
        <v>0.16666666666666666</v>
      </c>
      <c r="S926" s="286">
        <v>1.9166666666666665</v>
      </c>
      <c r="T926" s="286">
        <v>2.208333333333333</v>
      </c>
      <c r="U926" s="287">
        <v>3.4049999999999998</v>
      </c>
      <c r="V926" s="333"/>
      <c r="W926" s="288"/>
      <c r="X926" s="289"/>
      <c r="Y926" s="290"/>
      <c r="Z926" s="290"/>
      <c r="AA926" s="290"/>
      <c r="AB926" s="291"/>
      <c r="AC926" s="289"/>
      <c r="AD926" s="290"/>
      <c r="AE926" s="290"/>
      <c r="AF926" s="291"/>
      <c r="AG926" s="292"/>
      <c r="AH926" s="290"/>
      <c r="AI926" s="290"/>
      <c r="AJ926" s="291"/>
      <c r="AK926" s="289"/>
      <c r="AL926" s="290"/>
      <c r="AM926" s="293"/>
      <c r="AN926" s="649" t="s">
        <v>8116</v>
      </c>
      <c r="AO926" s="607" t="str">
        <f t="shared" si="29"/>
        <v>해당없음</v>
      </c>
      <c r="AP926" s="179" t="str">
        <f>IF(AN926="해당없음","해당없음",INDEX($W$5:$AL$5, MATCH("◎", $W926:AL926,0)))</f>
        <v>해당없음</v>
      </c>
      <c r="AQ926" s="16" t="str">
        <f t="shared" si="28"/>
        <v>0인</v>
      </c>
      <c r="AR926" s="1" t="s">
        <v>2</v>
      </c>
    </row>
    <row r="927" spans="1:44" ht="27.6" customHeight="1" x14ac:dyDescent="0.3">
      <c r="A927" s="33">
        <v>922</v>
      </c>
      <c r="B927" s="270">
        <v>554</v>
      </c>
      <c r="D927" s="451"/>
      <c r="E927" s="1211"/>
      <c r="F927" s="1111" t="s">
        <v>1203</v>
      </c>
      <c r="G927" s="1125" t="s">
        <v>1204</v>
      </c>
      <c r="H927" s="1229"/>
      <c r="I927" s="328" t="s">
        <v>63</v>
      </c>
      <c r="J927" s="230" t="s">
        <v>129</v>
      </c>
      <c r="K927" s="283">
        <v>8.75</v>
      </c>
      <c r="L927" s="284" t="s">
        <v>78</v>
      </c>
      <c r="M927" s="274"/>
      <c r="N927" s="285">
        <v>2.8238095238095235</v>
      </c>
      <c r="O927" s="286">
        <v>1.7142857142857142</v>
      </c>
      <c r="P927" s="286">
        <v>0.42857142857142855</v>
      </c>
      <c r="Q927" s="286">
        <v>0.14285714285714285</v>
      </c>
      <c r="R927" s="286">
        <v>0.19047619047619047</v>
      </c>
      <c r="S927" s="286">
        <v>2.4761904761904758</v>
      </c>
      <c r="T927" s="286">
        <v>2.7619047619047623</v>
      </c>
      <c r="U927" s="287">
        <v>3.8342857142857141</v>
      </c>
      <c r="V927" s="333"/>
      <c r="W927" s="288"/>
      <c r="X927" s="289"/>
      <c r="Y927" s="290"/>
      <c r="Z927" s="290"/>
      <c r="AA927" s="290"/>
      <c r="AB927" s="291"/>
      <c r="AC927" s="289"/>
      <c r="AD927" s="290"/>
      <c r="AE927" s="290"/>
      <c r="AF927" s="291"/>
      <c r="AG927" s="292"/>
      <c r="AH927" s="290"/>
      <c r="AI927" s="290"/>
      <c r="AJ927" s="291"/>
      <c r="AK927" s="289"/>
      <c r="AL927" s="290"/>
      <c r="AM927" s="293"/>
      <c r="AN927" s="649" t="s">
        <v>8116</v>
      </c>
      <c r="AO927" s="607" t="str">
        <f t="shared" si="29"/>
        <v>해당없음</v>
      </c>
      <c r="AP927" s="179" t="str">
        <f>IF(AN927="해당없음","해당없음",INDEX($W$5:$AL$5, MATCH("◎", $W927:AL927,0)))</f>
        <v>해당없음</v>
      </c>
      <c r="AQ927" s="16" t="str">
        <f t="shared" si="28"/>
        <v>0인</v>
      </c>
      <c r="AR927" s="1" t="s">
        <v>2</v>
      </c>
    </row>
    <row r="928" spans="1:44" ht="27.6" customHeight="1" x14ac:dyDescent="0.3">
      <c r="A928" s="33">
        <v>923</v>
      </c>
      <c r="B928" s="270">
        <v>555</v>
      </c>
      <c r="D928" s="451"/>
      <c r="E928" s="1211"/>
      <c r="F928" s="1111"/>
      <c r="G928" s="1125" t="s">
        <v>1205</v>
      </c>
      <c r="H928" s="1229"/>
      <c r="I928" s="230" t="s">
        <v>63</v>
      </c>
      <c r="J928" s="230" t="s">
        <v>129</v>
      </c>
      <c r="K928" s="283">
        <v>6.7777777777777777</v>
      </c>
      <c r="L928" s="284" t="s">
        <v>78</v>
      </c>
      <c r="M928" s="274"/>
      <c r="N928" s="285">
        <v>2.6375000000000002</v>
      </c>
      <c r="O928" s="286">
        <v>1.7083333333333335</v>
      </c>
      <c r="P928" s="286">
        <v>0.375</v>
      </c>
      <c r="Q928" s="286">
        <v>0.125</v>
      </c>
      <c r="R928" s="286">
        <v>0.16666666666666666</v>
      </c>
      <c r="S928" s="286">
        <v>2.375</v>
      </c>
      <c r="T928" s="286">
        <v>2.75</v>
      </c>
      <c r="U928" s="287">
        <v>3.7300000000000004</v>
      </c>
      <c r="V928" s="333"/>
      <c r="W928" s="288"/>
      <c r="X928" s="289"/>
      <c r="Y928" s="290"/>
      <c r="Z928" s="290"/>
      <c r="AA928" s="290"/>
      <c r="AB928" s="291"/>
      <c r="AC928" s="289"/>
      <c r="AD928" s="290"/>
      <c r="AE928" s="290"/>
      <c r="AF928" s="291"/>
      <c r="AG928" s="292"/>
      <c r="AH928" s="290"/>
      <c r="AI928" s="290"/>
      <c r="AJ928" s="291"/>
      <c r="AK928" s="289"/>
      <c r="AL928" s="290"/>
      <c r="AM928" s="293"/>
      <c r="AN928" s="649" t="s">
        <v>8116</v>
      </c>
      <c r="AO928" s="607" t="str">
        <f t="shared" si="29"/>
        <v>해당없음</v>
      </c>
      <c r="AP928" s="179" t="str">
        <f>IF(AN928="해당없음","해당없음",INDEX($W$5:$AL$5, MATCH("◎", $W928:AL928,0)))</f>
        <v>해당없음</v>
      </c>
      <c r="AQ928" s="16" t="str">
        <f t="shared" si="28"/>
        <v>0인</v>
      </c>
      <c r="AR928" s="1" t="s">
        <v>2</v>
      </c>
    </row>
    <row r="929" spans="1:44" ht="27.6" customHeight="1" x14ac:dyDescent="0.3">
      <c r="A929" s="33">
        <v>924</v>
      </c>
      <c r="B929" s="334" t="s">
        <v>1206</v>
      </c>
      <c r="D929" s="451"/>
      <c r="E929" s="1211"/>
      <c r="F929" s="1111"/>
      <c r="G929" s="1125" t="s">
        <v>1207</v>
      </c>
      <c r="H929" s="1229"/>
      <c r="I929" s="230" t="s">
        <v>63</v>
      </c>
      <c r="J929" s="230" t="s">
        <v>129</v>
      </c>
      <c r="K929" s="283">
        <v>0.5</v>
      </c>
      <c r="L929" s="284" t="s">
        <v>78</v>
      </c>
      <c r="M929" s="274"/>
      <c r="N929" s="285"/>
      <c r="O929" s="286"/>
      <c r="P929" s="286"/>
      <c r="Q929" s="286"/>
      <c r="R929" s="286"/>
      <c r="S929" s="286"/>
      <c r="T929" s="286"/>
      <c r="U929" s="287"/>
      <c r="V929" s="333"/>
      <c r="W929" s="288"/>
      <c r="X929" s="289"/>
      <c r="Y929" s="290"/>
      <c r="Z929" s="290"/>
      <c r="AA929" s="290"/>
      <c r="AB929" s="291"/>
      <c r="AC929" s="289"/>
      <c r="AD929" s="290"/>
      <c r="AE929" s="290"/>
      <c r="AF929" s="291"/>
      <c r="AG929" s="292"/>
      <c r="AH929" s="290"/>
      <c r="AI929" s="290"/>
      <c r="AJ929" s="291"/>
      <c r="AK929" s="289"/>
      <c r="AL929" s="290"/>
      <c r="AM929" s="293"/>
      <c r="AN929" s="649" t="s">
        <v>8116</v>
      </c>
      <c r="AO929" s="607" t="str">
        <f t="shared" si="29"/>
        <v>해당없음</v>
      </c>
      <c r="AP929" s="179" t="str">
        <f>IF(AN929="해당없음","해당없음",INDEX($W$5:$AL$5, MATCH("◎", $W929:AL929,0)))</f>
        <v>해당없음</v>
      </c>
      <c r="AQ929" s="16" t="str">
        <f t="shared" si="28"/>
        <v>0인</v>
      </c>
      <c r="AR929" s="1" t="s">
        <v>2</v>
      </c>
    </row>
    <row r="930" spans="1:44" ht="27.6" customHeight="1" x14ac:dyDescent="0.3">
      <c r="A930" s="33">
        <v>925</v>
      </c>
      <c r="B930" s="270">
        <v>556</v>
      </c>
      <c r="D930" s="451"/>
      <c r="E930" s="1211"/>
      <c r="F930" s="1111"/>
      <c r="G930" s="1125" t="s">
        <v>1208</v>
      </c>
      <c r="H930" s="1229"/>
      <c r="I930" s="230" t="s">
        <v>63</v>
      </c>
      <c r="J930" s="230" t="s">
        <v>129</v>
      </c>
      <c r="K930" s="283">
        <v>8.1111111111111107</v>
      </c>
      <c r="L930" s="284" t="s">
        <v>78</v>
      </c>
      <c r="M930" s="274"/>
      <c r="N930" s="285">
        <v>3.0541666666666671</v>
      </c>
      <c r="O930" s="286">
        <v>1.6666666666666665</v>
      </c>
      <c r="P930" s="286">
        <v>0.375</v>
      </c>
      <c r="Q930" s="286">
        <v>0.125</v>
      </c>
      <c r="R930" s="286">
        <v>0.16666666666666666</v>
      </c>
      <c r="S930" s="286">
        <v>2.333333333333333</v>
      </c>
      <c r="T930" s="286">
        <v>2.875</v>
      </c>
      <c r="U930" s="287">
        <v>3.9883333333333333</v>
      </c>
      <c r="V930" s="333"/>
      <c r="W930" s="288"/>
      <c r="X930" s="289"/>
      <c r="Y930" s="290"/>
      <c r="Z930" s="290"/>
      <c r="AA930" s="290"/>
      <c r="AB930" s="291"/>
      <c r="AC930" s="289"/>
      <c r="AD930" s="290"/>
      <c r="AE930" s="290"/>
      <c r="AF930" s="291"/>
      <c r="AG930" s="292"/>
      <c r="AH930" s="290"/>
      <c r="AI930" s="290"/>
      <c r="AJ930" s="291"/>
      <c r="AK930" s="289"/>
      <c r="AL930" s="290"/>
      <c r="AM930" s="293"/>
      <c r="AN930" s="649" t="s">
        <v>8116</v>
      </c>
      <c r="AO930" s="607" t="str">
        <f t="shared" si="29"/>
        <v>해당없음</v>
      </c>
      <c r="AP930" s="179" t="str">
        <f>IF(AN930="해당없음","해당없음",INDEX($W$5:$AL$5, MATCH("◎", $W930:AL930,0)))</f>
        <v>해당없음</v>
      </c>
      <c r="AQ930" s="16" t="str">
        <f t="shared" si="28"/>
        <v>0인</v>
      </c>
      <c r="AR930" s="1" t="s">
        <v>2</v>
      </c>
    </row>
    <row r="931" spans="1:44" ht="27.6" customHeight="1" x14ac:dyDescent="0.3">
      <c r="A931" s="33">
        <v>926</v>
      </c>
      <c r="B931" s="270">
        <v>557</v>
      </c>
      <c r="D931" s="451"/>
      <c r="E931" s="1211"/>
      <c r="F931" s="1111"/>
      <c r="G931" s="1125" t="s">
        <v>1209</v>
      </c>
      <c r="H931" s="1229"/>
      <c r="I931" s="230" t="s">
        <v>63</v>
      </c>
      <c r="J931" s="230" t="s">
        <v>129</v>
      </c>
      <c r="K931" s="283">
        <v>7.333333333333333</v>
      </c>
      <c r="L931" s="284" t="s">
        <v>78</v>
      </c>
      <c r="M931" s="274"/>
      <c r="N931" s="285">
        <v>2.9708333333333332</v>
      </c>
      <c r="O931" s="286">
        <v>0.66666666666666663</v>
      </c>
      <c r="P931" s="286">
        <v>0.375</v>
      </c>
      <c r="Q931" s="286">
        <v>0.125</v>
      </c>
      <c r="R931" s="286">
        <v>0.16666666666666666</v>
      </c>
      <c r="S931" s="286">
        <v>1.3333333333333333</v>
      </c>
      <c r="T931" s="286">
        <v>2.833333333333333</v>
      </c>
      <c r="U931" s="287">
        <v>3.7216666666666667</v>
      </c>
      <c r="V931" s="333"/>
      <c r="W931" s="288"/>
      <c r="X931" s="289"/>
      <c r="Y931" s="290"/>
      <c r="Z931" s="290"/>
      <c r="AA931" s="290"/>
      <c r="AB931" s="291"/>
      <c r="AC931" s="289"/>
      <c r="AD931" s="290"/>
      <c r="AE931" s="290"/>
      <c r="AF931" s="291"/>
      <c r="AG931" s="292"/>
      <c r="AH931" s="290"/>
      <c r="AI931" s="290"/>
      <c r="AJ931" s="291"/>
      <c r="AK931" s="289"/>
      <c r="AL931" s="290"/>
      <c r="AM931" s="293"/>
      <c r="AN931" s="649" t="s">
        <v>8116</v>
      </c>
      <c r="AO931" s="607" t="str">
        <f t="shared" si="29"/>
        <v>해당없음</v>
      </c>
      <c r="AP931" s="179" t="str">
        <f>IF(AN931="해당없음","해당없음",INDEX($W$5:$AL$5, MATCH("◎", $W931:AL931,0)))</f>
        <v>해당없음</v>
      </c>
      <c r="AQ931" s="16" t="str">
        <f t="shared" si="28"/>
        <v>0인</v>
      </c>
      <c r="AR931" s="1" t="s">
        <v>2</v>
      </c>
    </row>
    <row r="932" spans="1:44" ht="27.6" customHeight="1" x14ac:dyDescent="0.3">
      <c r="A932" s="33">
        <v>927</v>
      </c>
      <c r="B932" s="270">
        <v>557</v>
      </c>
      <c r="D932" s="451"/>
      <c r="E932" s="1211"/>
      <c r="F932" s="1111"/>
      <c r="G932" s="1125" t="s">
        <v>1200</v>
      </c>
      <c r="H932" s="1229"/>
      <c r="I932" s="230" t="s">
        <v>63</v>
      </c>
      <c r="J932" s="230" t="s">
        <v>129</v>
      </c>
      <c r="K932" s="283">
        <v>2</v>
      </c>
      <c r="L932" s="284" t="s">
        <v>78</v>
      </c>
      <c r="M932" s="274"/>
      <c r="N932" s="285"/>
      <c r="O932" s="286"/>
      <c r="P932" s="286"/>
      <c r="Q932" s="286"/>
      <c r="R932" s="286"/>
      <c r="S932" s="286"/>
      <c r="T932" s="286"/>
      <c r="U932" s="287"/>
      <c r="V932" s="333"/>
      <c r="W932" s="288"/>
      <c r="X932" s="289"/>
      <c r="Y932" s="290"/>
      <c r="Z932" s="290"/>
      <c r="AA932" s="290"/>
      <c r="AB932" s="291"/>
      <c r="AC932" s="289"/>
      <c r="AD932" s="290"/>
      <c r="AE932" s="290"/>
      <c r="AF932" s="291"/>
      <c r="AG932" s="292"/>
      <c r="AH932" s="290"/>
      <c r="AI932" s="290"/>
      <c r="AJ932" s="291"/>
      <c r="AK932" s="289"/>
      <c r="AL932" s="290"/>
      <c r="AM932" s="293"/>
      <c r="AN932" s="649" t="s">
        <v>8116</v>
      </c>
      <c r="AO932" s="607" t="str">
        <f t="shared" si="29"/>
        <v>해당없음</v>
      </c>
      <c r="AP932" s="179" t="str">
        <f>IF(AN932="해당없음","해당없음",INDEX($W$5:$AL$5, MATCH("◎", $W932:AL932,0)))</f>
        <v>해당없음</v>
      </c>
      <c r="AQ932" s="16" t="str">
        <f t="shared" si="28"/>
        <v>0인</v>
      </c>
      <c r="AR932" s="1" t="s">
        <v>2</v>
      </c>
    </row>
    <row r="933" spans="1:44" ht="27.6" customHeight="1" x14ac:dyDescent="0.3">
      <c r="A933" s="33">
        <v>928</v>
      </c>
      <c r="B933" s="270">
        <v>558</v>
      </c>
      <c r="D933" s="451"/>
      <c r="E933" s="1211"/>
      <c r="F933" s="1111" t="s">
        <v>1210</v>
      </c>
      <c r="G933" s="1125" t="s">
        <v>1211</v>
      </c>
      <c r="H933" s="1229"/>
      <c r="I933" s="230" t="s">
        <v>71</v>
      </c>
      <c r="J933" s="230" t="s">
        <v>176</v>
      </c>
      <c r="K933" s="283">
        <v>10.8</v>
      </c>
      <c r="L933" s="284" t="s">
        <v>78</v>
      </c>
      <c r="M933" s="274"/>
      <c r="N933" s="285">
        <v>3.7357142857142853</v>
      </c>
      <c r="O933" s="286">
        <v>2.6071428571428572</v>
      </c>
      <c r="P933" s="286">
        <v>3.5714285714285712E-2</v>
      </c>
      <c r="Q933" s="286">
        <v>3.5714285714285712E-2</v>
      </c>
      <c r="R933" s="286">
        <v>3.5714285714285712E-2</v>
      </c>
      <c r="S933" s="286">
        <v>2.7142857142857144</v>
      </c>
      <c r="T933" s="286">
        <v>3.5357142857142856</v>
      </c>
      <c r="U933" s="287">
        <v>4.8657142857142857</v>
      </c>
      <c r="V933" s="333"/>
      <c r="W933" s="288"/>
      <c r="X933" s="289"/>
      <c r="Y933" s="290"/>
      <c r="Z933" s="290"/>
      <c r="AA933" s="290"/>
      <c r="AB933" s="291"/>
      <c r="AC933" s="289"/>
      <c r="AD933" s="290"/>
      <c r="AE933" s="290"/>
      <c r="AF933" s="291"/>
      <c r="AG933" s="292"/>
      <c r="AH933" s="290"/>
      <c r="AI933" s="290"/>
      <c r="AJ933" s="291"/>
      <c r="AK933" s="289"/>
      <c r="AL933" s="290"/>
      <c r="AM933" s="293"/>
      <c r="AN933" s="649" t="s">
        <v>8116</v>
      </c>
      <c r="AO933" s="607" t="str">
        <f t="shared" si="29"/>
        <v>해당없음</v>
      </c>
      <c r="AP933" s="179" t="str">
        <f>IF(AN933="해당없음","해당없음",INDEX($W$5:$AL$5, MATCH("◎", $W933:AL933,0)))</f>
        <v>해당없음</v>
      </c>
      <c r="AQ933" s="16" t="str">
        <f t="shared" si="28"/>
        <v>0인</v>
      </c>
      <c r="AR933" s="1" t="s">
        <v>2</v>
      </c>
    </row>
    <row r="934" spans="1:44" ht="27.6" customHeight="1" x14ac:dyDescent="0.3">
      <c r="A934" s="33">
        <v>929</v>
      </c>
      <c r="B934" s="270">
        <v>559</v>
      </c>
      <c r="D934" s="451"/>
      <c r="E934" s="1211"/>
      <c r="F934" s="1111"/>
      <c r="G934" s="1125" t="s">
        <v>1212</v>
      </c>
      <c r="H934" s="1229"/>
      <c r="I934" s="230" t="s">
        <v>63</v>
      </c>
      <c r="J934" s="230" t="s">
        <v>43</v>
      </c>
      <c r="K934" s="283">
        <v>4</v>
      </c>
      <c r="L934" s="284" t="s">
        <v>78</v>
      </c>
      <c r="M934" s="274"/>
      <c r="N934" s="285">
        <v>2.8875000000000002</v>
      </c>
      <c r="O934" s="286">
        <v>3.041666666666667</v>
      </c>
      <c r="P934" s="286">
        <v>0.375</v>
      </c>
      <c r="Q934" s="286">
        <v>0.125</v>
      </c>
      <c r="R934" s="286">
        <v>0.16666666666666666</v>
      </c>
      <c r="S934" s="286">
        <v>3.7083333333333335</v>
      </c>
      <c r="T934" s="286">
        <v>2.25</v>
      </c>
      <c r="U934" s="287">
        <v>3.6966666666666668</v>
      </c>
      <c r="V934" s="333"/>
      <c r="W934" s="288"/>
      <c r="X934" s="289"/>
      <c r="Y934" s="290"/>
      <c r="Z934" s="290"/>
      <c r="AA934" s="290"/>
      <c r="AB934" s="291"/>
      <c r="AC934" s="289"/>
      <c r="AD934" s="290"/>
      <c r="AE934" s="290"/>
      <c r="AF934" s="291"/>
      <c r="AG934" s="292"/>
      <c r="AH934" s="290"/>
      <c r="AI934" s="290"/>
      <c r="AJ934" s="291"/>
      <c r="AK934" s="289"/>
      <c r="AL934" s="290"/>
      <c r="AM934" s="293"/>
      <c r="AN934" s="649" t="s">
        <v>8116</v>
      </c>
      <c r="AO934" s="607" t="str">
        <f t="shared" si="29"/>
        <v>해당없음</v>
      </c>
      <c r="AP934" s="179" t="str">
        <f>IF(AN934="해당없음","해당없음",INDEX($W$5:$AL$5, MATCH("◎", $W934:AL934,0)))</f>
        <v>해당없음</v>
      </c>
      <c r="AQ934" s="16" t="str">
        <f t="shared" si="28"/>
        <v>0인</v>
      </c>
      <c r="AR934" s="1" t="s">
        <v>2</v>
      </c>
    </row>
    <row r="935" spans="1:44" ht="27.6" customHeight="1" x14ac:dyDescent="0.3">
      <c r="A935" s="33">
        <v>930</v>
      </c>
      <c r="B935" s="270">
        <v>560</v>
      </c>
      <c r="D935" s="451"/>
      <c r="E935" s="1211"/>
      <c r="F935" s="1111"/>
      <c r="G935" s="1125" t="s">
        <v>1213</v>
      </c>
      <c r="H935" s="1229"/>
      <c r="I935" s="230" t="s">
        <v>63</v>
      </c>
      <c r="J935" s="230" t="s">
        <v>43</v>
      </c>
      <c r="K935" s="283">
        <v>8.6666666666666661</v>
      </c>
      <c r="L935" s="284" t="s">
        <v>78</v>
      </c>
      <c r="M935" s="274"/>
      <c r="N935" s="285">
        <v>3.0541666666666671</v>
      </c>
      <c r="O935" s="286">
        <v>2.333333333333333</v>
      </c>
      <c r="P935" s="286">
        <v>0.375</v>
      </c>
      <c r="Q935" s="286">
        <v>0.125</v>
      </c>
      <c r="R935" s="286">
        <v>0.16666666666666666</v>
      </c>
      <c r="S935" s="286">
        <v>3</v>
      </c>
      <c r="T935" s="286">
        <v>2.916666666666667</v>
      </c>
      <c r="U935" s="287">
        <v>4.1550000000000002</v>
      </c>
      <c r="V935" s="333"/>
      <c r="W935" s="288"/>
      <c r="X935" s="289"/>
      <c r="Y935" s="290"/>
      <c r="Z935" s="290"/>
      <c r="AA935" s="290"/>
      <c r="AB935" s="291"/>
      <c r="AC935" s="289"/>
      <c r="AD935" s="290"/>
      <c r="AE935" s="290"/>
      <c r="AF935" s="291"/>
      <c r="AG935" s="292"/>
      <c r="AH935" s="290"/>
      <c r="AI935" s="290"/>
      <c r="AJ935" s="291"/>
      <c r="AK935" s="289"/>
      <c r="AL935" s="290"/>
      <c r="AM935" s="293"/>
      <c r="AN935" s="649" t="s">
        <v>8116</v>
      </c>
      <c r="AO935" s="607" t="str">
        <f t="shared" si="29"/>
        <v>해당없음</v>
      </c>
      <c r="AP935" s="179" t="str">
        <f>IF(AN935="해당없음","해당없음",INDEX($W$5:$AL$5, MATCH("◎", $W935:AL935,0)))</f>
        <v>해당없음</v>
      </c>
      <c r="AQ935" s="16" t="str">
        <f t="shared" si="28"/>
        <v>0인</v>
      </c>
      <c r="AR935" s="1" t="s">
        <v>2</v>
      </c>
    </row>
    <row r="936" spans="1:44" ht="27.6" customHeight="1" x14ac:dyDescent="0.3">
      <c r="A936" s="33">
        <v>931</v>
      </c>
      <c r="B936" s="270">
        <v>561</v>
      </c>
      <c r="D936" s="451"/>
      <c r="E936" s="1211"/>
      <c r="F936" s="1111"/>
      <c r="G936" s="1125" t="s">
        <v>1214</v>
      </c>
      <c r="H936" s="1229"/>
      <c r="I936" s="230" t="s">
        <v>63</v>
      </c>
      <c r="J936" s="230" t="s">
        <v>43</v>
      </c>
      <c r="K936" s="283">
        <v>10.444444444444445</v>
      </c>
      <c r="L936" s="284" t="s">
        <v>78</v>
      </c>
      <c r="M936" s="274"/>
      <c r="N936" s="285">
        <v>3.3041666666666671</v>
      </c>
      <c r="O936" s="286">
        <v>1.375</v>
      </c>
      <c r="P936" s="286">
        <v>0.375</v>
      </c>
      <c r="Q936" s="286">
        <v>0.125</v>
      </c>
      <c r="R936" s="286">
        <v>0.16666666666666666</v>
      </c>
      <c r="S936" s="286">
        <v>2.0416666666666665</v>
      </c>
      <c r="T936" s="286">
        <v>2.958333333333333</v>
      </c>
      <c r="U936" s="287">
        <v>4.0966666666666658</v>
      </c>
      <c r="V936" s="333"/>
      <c r="W936" s="288"/>
      <c r="X936" s="289"/>
      <c r="Y936" s="290"/>
      <c r="Z936" s="290"/>
      <c r="AA936" s="290"/>
      <c r="AB936" s="291"/>
      <c r="AC936" s="289"/>
      <c r="AD936" s="290"/>
      <c r="AE936" s="290"/>
      <c r="AF936" s="291"/>
      <c r="AG936" s="292"/>
      <c r="AH936" s="290"/>
      <c r="AI936" s="290"/>
      <c r="AJ936" s="291"/>
      <c r="AK936" s="289"/>
      <c r="AL936" s="290"/>
      <c r="AM936" s="293"/>
      <c r="AN936" s="649" t="s">
        <v>8116</v>
      </c>
      <c r="AO936" s="607" t="str">
        <f t="shared" si="29"/>
        <v>해당없음</v>
      </c>
      <c r="AP936" s="179" t="str">
        <f>IF(AN936="해당없음","해당없음",INDEX($W$5:$AL$5, MATCH("◎", $W936:AL936,0)))</f>
        <v>해당없음</v>
      </c>
      <c r="AQ936" s="16" t="str">
        <f t="shared" si="28"/>
        <v>0인</v>
      </c>
      <c r="AR936" s="1" t="s">
        <v>2</v>
      </c>
    </row>
    <row r="937" spans="1:44" ht="27.6" customHeight="1" x14ac:dyDescent="0.3">
      <c r="A937" s="33">
        <v>932</v>
      </c>
      <c r="B937" s="270">
        <v>562</v>
      </c>
      <c r="D937" s="451"/>
      <c r="E937" s="1211"/>
      <c r="F937" s="1111"/>
      <c r="G937" s="1125" t="s">
        <v>1215</v>
      </c>
      <c r="H937" s="1229"/>
      <c r="I937" s="230" t="s">
        <v>63</v>
      </c>
      <c r="J937" s="230" t="s">
        <v>43</v>
      </c>
      <c r="K937" s="283">
        <v>8.2222222222222214</v>
      </c>
      <c r="L937" s="284" t="s">
        <v>78</v>
      </c>
      <c r="M937" s="274"/>
      <c r="N937" s="285">
        <v>3.0958333333333332</v>
      </c>
      <c r="O937" s="286">
        <v>0.75</v>
      </c>
      <c r="P937" s="286">
        <v>0.375</v>
      </c>
      <c r="Q937" s="286">
        <v>0.125</v>
      </c>
      <c r="R937" s="286">
        <v>0.16666666666666666</v>
      </c>
      <c r="S937" s="286">
        <v>1.4166666666666665</v>
      </c>
      <c r="T937" s="286">
        <v>2.916666666666667</v>
      </c>
      <c r="U937" s="287">
        <v>3.855</v>
      </c>
      <c r="V937" s="333"/>
      <c r="W937" s="288"/>
      <c r="X937" s="289"/>
      <c r="Y937" s="290"/>
      <c r="Z937" s="290"/>
      <c r="AA937" s="290"/>
      <c r="AB937" s="291"/>
      <c r="AC937" s="289"/>
      <c r="AD937" s="290"/>
      <c r="AE937" s="290"/>
      <c r="AF937" s="291"/>
      <c r="AG937" s="292"/>
      <c r="AH937" s="290"/>
      <c r="AI937" s="290"/>
      <c r="AJ937" s="291"/>
      <c r="AK937" s="289"/>
      <c r="AL937" s="290"/>
      <c r="AM937" s="293"/>
      <c r="AN937" s="649" t="s">
        <v>8116</v>
      </c>
      <c r="AO937" s="607" t="str">
        <f t="shared" si="29"/>
        <v>해당없음</v>
      </c>
      <c r="AP937" s="179" t="str">
        <f>IF(AN937="해당없음","해당없음",INDEX($W$5:$AL$5, MATCH("◎", $W937:AL937,0)))</f>
        <v>해당없음</v>
      </c>
      <c r="AQ937" s="16" t="str">
        <f t="shared" si="28"/>
        <v>0인</v>
      </c>
      <c r="AR937" s="1" t="s">
        <v>2</v>
      </c>
    </row>
    <row r="938" spans="1:44" ht="27.6" customHeight="1" x14ac:dyDescent="0.3">
      <c r="A938" s="33">
        <v>933</v>
      </c>
      <c r="B938" s="270">
        <v>563</v>
      </c>
      <c r="D938" s="451"/>
      <c r="E938" s="1211"/>
      <c r="F938" s="1111"/>
      <c r="G938" s="1125" t="s">
        <v>1216</v>
      </c>
      <c r="H938" s="1229"/>
      <c r="I938" s="230" t="s">
        <v>63</v>
      </c>
      <c r="J938" s="230" t="s">
        <v>43</v>
      </c>
      <c r="K938" s="283">
        <v>1.6111111111111112</v>
      </c>
      <c r="L938" s="284" t="s">
        <v>78</v>
      </c>
      <c r="M938" s="274"/>
      <c r="N938" s="285">
        <v>2.3458333333333332</v>
      </c>
      <c r="O938" s="286">
        <v>0.75</v>
      </c>
      <c r="P938" s="286">
        <v>0.375</v>
      </c>
      <c r="Q938" s="286">
        <v>0.125</v>
      </c>
      <c r="R938" s="286">
        <v>0.16666666666666666</v>
      </c>
      <c r="S938" s="286">
        <v>1.4166666666666665</v>
      </c>
      <c r="T938" s="286">
        <v>2.583333333333333</v>
      </c>
      <c r="U938" s="287">
        <v>3.2883333333333331</v>
      </c>
      <c r="V938" s="333"/>
      <c r="W938" s="288"/>
      <c r="X938" s="289"/>
      <c r="Y938" s="290"/>
      <c r="Z938" s="290"/>
      <c r="AA938" s="290"/>
      <c r="AB938" s="291"/>
      <c r="AC938" s="289"/>
      <c r="AD938" s="290"/>
      <c r="AE938" s="290"/>
      <c r="AF938" s="291"/>
      <c r="AG938" s="292"/>
      <c r="AH938" s="290"/>
      <c r="AI938" s="290"/>
      <c r="AJ938" s="291"/>
      <c r="AK938" s="289"/>
      <c r="AL938" s="290"/>
      <c r="AM938" s="293"/>
      <c r="AN938" s="649" t="s">
        <v>8116</v>
      </c>
      <c r="AO938" s="607" t="str">
        <f t="shared" si="29"/>
        <v>해당없음</v>
      </c>
      <c r="AP938" s="179" t="str">
        <f>IF(AN938="해당없음","해당없음",INDEX($W$5:$AL$5, MATCH("◎", $W938:AL938,0)))</f>
        <v>해당없음</v>
      </c>
      <c r="AQ938" s="16" t="str">
        <f t="shared" si="28"/>
        <v>0인</v>
      </c>
      <c r="AR938" s="1" t="s">
        <v>2</v>
      </c>
    </row>
    <row r="939" spans="1:44" ht="27.6" customHeight="1" x14ac:dyDescent="0.3">
      <c r="A939" s="33">
        <v>934</v>
      </c>
      <c r="B939" s="270">
        <v>557</v>
      </c>
      <c r="D939" s="451"/>
      <c r="E939" s="1211"/>
      <c r="F939" s="1111"/>
      <c r="G939" s="1125" t="s">
        <v>1200</v>
      </c>
      <c r="H939" s="1229"/>
      <c r="I939" s="230" t="s">
        <v>63</v>
      </c>
      <c r="J939" s="230" t="s">
        <v>129</v>
      </c>
      <c r="K939" s="283">
        <v>2</v>
      </c>
      <c r="L939" s="284" t="s">
        <v>78</v>
      </c>
      <c r="M939" s="274"/>
      <c r="N939" s="285"/>
      <c r="O939" s="286"/>
      <c r="P939" s="286"/>
      <c r="Q939" s="286"/>
      <c r="R939" s="286"/>
      <c r="S939" s="286"/>
      <c r="T939" s="286"/>
      <c r="U939" s="287"/>
      <c r="V939" s="333"/>
      <c r="W939" s="288"/>
      <c r="X939" s="289"/>
      <c r="Y939" s="290"/>
      <c r="Z939" s="290"/>
      <c r="AA939" s="290"/>
      <c r="AB939" s="291"/>
      <c r="AC939" s="289"/>
      <c r="AD939" s="290"/>
      <c r="AE939" s="290"/>
      <c r="AF939" s="291"/>
      <c r="AG939" s="292"/>
      <c r="AH939" s="290"/>
      <c r="AI939" s="290"/>
      <c r="AJ939" s="291"/>
      <c r="AK939" s="289"/>
      <c r="AL939" s="290"/>
      <c r="AM939" s="293"/>
      <c r="AN939" s="649" t="s">
        <v>8116</v>
      </c>
      <c r="AO939" s="607" t="str">
        <f t="shared" si="29"/>
        <v>해당없음</v>
      </c>
      <c r="AP939" s="179" t="str">
        <f>IF(AN939="해당없음","해당없음",INDEX($W$5:$AL$5, MATCH("◎", $W939:AL939,0)))</f>
        <v>해당없음</v>
      </c>
      <c r="AQ939" s="16" t="str">
        <f t="shared" si="28"/>
        <v>0인</v>
      </c>
      <c r="AR939" s="1" t="s">
        <v>2</v>
      </c>
    </row>
    <row r="940" spans="1:44" ht="27.6" customHeight="1" x14ac:dyDescent="0.3">
      <c r="A940" s="33">
        <v>935</v>
      </c>
      <c r="B940" s="270">
        <v>564</v>
      </c>
      <c r="D940" s="451"/>
      <c r="E940" s="1211"/>
      <c r="F940" s="1111" t="s">
        <v>1217</v>
      </c>
      <c r="G940" s="1125" t="s">
        <v>1218</v>
      </c>
      <c r="H940" s="1229"/>
      <c r="I940" s="230" t="s">
        <v>63</v>
      </c>
      <c r="J940" s="230" t="s">
        <v>43</v>
      </c>
      <c r="K940" s="283">
        <v>43.166666666666664</v>
      </c>
      <c r="L940" s="284" t="s">
        <v>78</v>
      </c>
      <c r="M940" s="274"/>
      <c r="N940" s="285">
        <v>3.6375000000000002</v>
      </c>
      <c r="O940" s="286">
        <v>4.1666666666666661</v>
      </c>
      <c r="P940" s="286">
        <v>1.5833333333333335</v>
      </c>
      <c r="Q940" s="286">
        <v>0.125</v>
      </c>
      <c r="R940" s="286">
        <v>0.20833333333333334</v>
      </c>
      <c r="S940" s="286">
        <v>6.0833333333333339</v>
      </c>
      <c r="T940" s="286">
        <v>2.916666666666667</v>
      </c>
      <c r="U940" s="287">
        <v>5.0050000000000008</v>
      </c>
      <c r="V940" s="333"/>
      <c r="W940" s="288"/>
      <c r="X940" s="289"/>
      <c r="Y940" s="290"/>
      <c r="Z940" s="290"/>
      <c r="AA940" s="290"/>
      <c r="AB940" s="291"/>
      <c r="AC940" s="289"/>
      <c r="AD940" s="290"/>
      <c r="AE940" s="290"/>
      <c r="AF940" s="291"/>
      <c r="AG940" s="292"/>
      <c r="AH940" s="290"/>
      <c r="AI940" s="290"/>
      <c r="AJ940" s="291"/>
      <c r="AK940" s="289"/>
      <c r="AL940" s="290"/>
      <c r="AM940" s="293"/>
      <c r="AN940" s="649" t="s">
        <v>8116</v>
      </c>
      <c r="AO940" s="607" t="str">
        <f t="shared" si="29"/>
        <v>해당없음</v>
      </c>
      <c r="AP940" s="179" t="str">
        <f>IF(AN940="해당없음","해당없음",INDEX($W$5:$AL$5, MATCH("◎", $W940:AL940,0)))</f>
        <v>해당없음</v>
      </c>
      <c r="AQ940" s="16" t="str">
        <f t="shared" si="28"/>
        <v>0인</v>
      </c>
      <c r="AR940" s="1" t="s">
        <v>2</v>
      </c>
    </row>
    <row r="941" spans="1:44" ht="27.6" customHeight="1" x14ac:dyDescent="0.3">
      <c r="A941" s="33">
        <v>936</v>
      </c>
      <c r="B941" s="270">
        <v>565</v>
      </c>
      <c r="D941" s="451"/>
      <c r="E941" s="1211"/>
      <c r="F941" s="1111"/>
      <c r="G941" s="1125" t="s">
        <v>1219</v>
      </c>
      <c r="H941" s="1229"/>
      <c r="I941" s="230" t="s">
        <v>63</v>
      </c>
      <c r="J941" s="230" t="s">
        <v>43</v>
      </c>
      <c r="K941" s="283">
        <v>42.833333333333336</v>
      </c>
      <c r="L941" s="284" t="s">
        <v>78</v>
      </c>
      <c r="M941" s="274"/>
      <c r="N941" s="285">
        <v>3.8041666666666671</v>
      </c>
      <c r="O941" s="286">
        <v>4.1666666666666661</v>
      </c>
      <c r="P941" s="286">
        <v>1.5833333333333335</v>
      </c>
      <c r="Q941" s="286">
        <v>0.125</v>
      </c>
      <c r="R941" s="286">
        <v>0.20833333333333334</v>
      </c>
      <c r="S941" s="286">
        <v>6.0833333333333339</v>
      </c>
      <c r="T941" s="286">
        <v>3.833333333333333</v>
      </c>
      <c r="U941" s="287">
        <v>5.8049999999999997</v>
      </c>
      <c r="V941" s="333"/>
      <c r="W941" s="288"/>
      <c r="X941" s="289"/>
      <c r="Y941" s="290"/>
      <c r="Z941" s="290"/>
      <c r="AA941" s="290"/>
      <c r="AB941" s="291"/>
      <c r="AC941" s="289"/>
      <c r="AD941" s="290"/>
      <c r="AE941" s="290"/>
      <c r="AF941" s="291"/>
      <c r="AG941" s="292"/>
      <c r="AH941" s="290"/>
      <c r="AI941" s="290"/>
      <c r="AJ941" s="291"/>
      <c r="AK941" s="289"/>
      <c r="AL941" s="290"/>
      <c r="AM941" s="293"/>
      <c r="AN941" s="649" t="s">
        <v>8116</v>
      </c>
      <c r="AO941" s="607" t="str">
        <f t="shared" si="29"/>
        <v>해당없음</v>
      </c>
      <c r="AP941" s="179" t="str">
        <f>IF(AN941="해당없음","해당없음",INDEX($W$5:$AL$5, MATCH("◎", $W941:AL941,0)))</f>
        <v>해당없음</v>
      </c>
      <c r="AQ941" s="16" t="str">
        <f t="shared" si="28"/>
        <v>0인</v>
      </c>
      <c r="AR941" s="1" t="s">
        <v>2</v>
      </c>
    </row>
    <row r="942" spans="1:44" ht="27.6" customHeight="1" x14ac:dyDescent="0.3">
      <c r="A942" s="33">
        <v>937</v>
      </c>
      <c r="B942" s="270">
        <v>566</v>
      </c>
      <c r="D942" s="451"/>
      <c r="E942" s="1211"/>
      <c r="F942" s="1111"/>
      <c r="G942" s="1125" t="s">
        <v>1220</v>
      </c>
      <c r="H942" s="1229"/>
      <c r="I942" s="230" t="s">
        <v>63</v>
      </c>
      <c r="J942" s="230" t="s">
        <v>43</v>
      </c>
      <c r="K942" s="283">
        <v>2.7333333333333329</v>
      </c>
      <c r="L942" s="284" t="s">
        <v>78</v>
      </c>
      <c r="M942" s="274"/>
      <c r="N942" s="285">
        <v>1.6375</v>
      </c>
      <c r="O942" s="286">
        <v>1.0416666666666665</v>
      </c>
      <c r="P942" s="286">
        <v>0.45833333333333337</v>
      </c>
      <c r="Q942" s="286">
        <v>0.125</v>
      </c>
      <c r="R942" s="286">
        <v>0.20833333333333334</v>
      </c>
      <c r="S942" s="286">
        <v>1.8333333333333335</v>
      </c>
      <c r="T942" s="286">
        <v>2.166666666666667</v>
      </c>
      <c r="U942" s="287">
        <v>2.7550000000000003</v>
      </c>
      <c r="V942" s="333"/>
      <c r="W942" s="288"/>
      <c r="X942" s="289"/>
      <c r="Y942" s="290"/>
      <c r="Z942" s="290"/>
      <c r="AA942" s="290"/>
      <c r="AB942" s="291"/>
      <c r="AC942" s="289"/>
      <c r="AD942" s="290"/>
      <c r="AE942" s="290"/>
      <c r="AF942" s="291"/>
      <c r="AG942" s="292"/>
      <c r="AH942" s="290"/>
      <c r="AI942" s="290"/>
      <c r="AJ942" s="291"/>
      <c r="AK942" s="289"/>
      <c r="AL942" s="290"/>
      <c r="AM942" s="293"/>
      <c r="AN942" s="649" t="s">
        <v>8116</v>
      </c>
      <c r="AO942" s="607" t="str">
        <f t="shared" si="29"/>
        <v>해당없음</v>
      </c>
      <c r="AP942" s="179" t="str">
        <f>IF(AN942="해당없음","해당없음",INDEX($W$5:$AL$5, MATCH("◎", $W942:AL942,0)))</f>
        <v>해당없음</v>
      </c>
      <c r="AQ942" s="16" t="str">
        <f t="shared" si="28"/>
        <v>0인</v>
      </c>
      <c r="AR942" s="1" t="s">
        <v>2</v>
      </c>
    </row>
    <row r="943" spans="1:44" ht="27.6" customHeight="1" x14ac:dyDescent="0.3">
      <c r="A943" s="33">
        <v>938</v>
      </c>
      <c r="B943" s="270">
        <v>567</v>
      </c>
      <c r="D943" s="451"/>
      <c r="E943" s="1211"/>
      <c r="F943" s="1111"/>
      <c r="G943" s="1125" t="s">
        <v>1221</v>
      </c>
      <c r="H943" s="1229"/>
      <c r="I943" s="230" t="s">
        <v>90</v>
      </c>
      <c r="J943" s="230" t="s">
        <v>43</v>
      </c>
      <c r="K943" s="283">
        <v>16.5</v>
      </c>
      <c r="L943" s="284" t="s">
        <v>78</v>
      </c>
      <c r="M943" s="274"/>
      <c r="N943" s="285">
        <v>3.2625000000000002</v>
      </c>
      <c r="O943" s="286">
        <v>3.4166666666666665</v>
      </c>
      <c r="P943" s="286">
        <v>0.45833333333333337</v>
      </c>
      <c r="Q943" s="286">
        <v>0.125</v>
      </c>
      <c r="R943" s="286">
        <v>0.20833333333333334</v>
      </c>
      <c r="S943" s="286">
        <v>4.2083333333333339</v>
      </c>
      <c r="T943" s="286">
        <v>3.541666666666667</v>
      </c>
      <c r="U943" s="287">
        <v>4.9800000000000004</v>
      </c>
      <c r="V943" s="333"/>
      <c r="W943" s="288"/>
      <c r="X943" s="289"/>
      <c r="Y943" s="290"/>
      <c r="Z943" s="290"/>
      <c r="AA943" s="290"/>
      <c r="AB943" s="291"/>
      <c r="AC943" s="289"/>
      <c r="AD943" s="290"/>
      <c r="AE943" s="290"/>
      <c r="AF943" s="291"/>
      <c r="AG943" s="292"/>
      <c r="AH943" s="290"/>
      <c r="AI943" s="290"/>
      <c r="AJ943" s="291"/>
      <c r="AK943" s="289"/>
      <c r="AL943" s="290"/>
      <c r="AM943" s="293"/>
      <c r="AN943" s="649" t="s">
        <v>8116</v>
      </c>
      <c r="AO943" s="607" t="str">
        <f t="shared" si="29"/>
        <v>해당없음</v>
      </c>
      <c r="AP943" s="179" t="str">
        <f>IF(AN943="해당없음","해당없음",INDEX($W$5:$AL$5, MATCH("◎", $W943:AL943,0)))</f>
        <v>해당없음</v>
      </c>
      <c r="AQ943" s="16" t="str">
        <f t="shared" si="28"/>
        <v>0인</v>
      </c>
      <c r="AR943" s="1" t="s">
        <v>2</v>
      </c>
    </row>
    <row r="944" spans="1:44" ht="27.6" customHeight="1" x14ac:dyDescent="0.3">
      <c r="A944" s="33">
        <v>939</v>
      </c>
      <c r="B944" s="270">
        <v>568</v>
      </c>
      <c r="D944" s="451"/>
      <c r="E944" s="1211"/>
      <c r="F944" s="1111"/>
      <c r="G944" s="1125" t="s">
        <v>1222</v>
      </c>
      <c r="H944" s="1229"/>
      <c r="I944" s="230" t="s">
        <v>63</v>
      </c>
      <c r="J944" s="230" t="s">
        <v>43</v>
      </c>
      <c r="K944" s="283">
        <v>19.75</v>
      </c>
      <c r="L944" s="284" t="s">
        <v>78</v>
      </c>
      <c r="M944" s="274"/>
      <c r="N944" s="285">
        <v>3.1791666666666671</v>
      </c>
      <c r="O944" s="286">
        <v>3.458333333333333</v>
      </c>
      <c r="P944" s="286">
        <v>2.7083333333333335</v>
      </c>
      <c r="Q944" s="286">
        <v>0.125</v>
      </c>
      <c r="R944" s="286">
        <v>0.20833333333333334</v>
      </c>
      <c r="S944" s="286">
        <v>6.5</v>
      </c>
      <c r="T944" s="286">
        <v>3.541666666666667</v>
      </c>
      <c r="U944" s="287">
        <v>5.4050000000000011</v>
      </c>
      <c r="V944" s="333"/>
      <c r="W944" s="288"/>
      <c r="X944" s="289"/>
      <c r="Y944" s="290"/>
      <c r="Z944" s="290"/>
      <c r="AA944" s="290"/>
      <c r="AB944" s="291"/>
      <c r="AC944" s="289"/>
      <c r="AD944" s="290"/>
      <c r="AE944" s="290"/>
      <c r="AF944" s="291"/>
      <c r="AG944" s="292"/>
      <c r="AH944" s="290"/>
      <c r="AI944" s="290"/>
      <c r="AJ944" s="291"/>
      <c r="AK944" s="289"/>
      <c r="AL944" s="290"/>
      <c r="AM944" s="293"/>
      <c r="AN944" s="649" t="s">
        <v>8116</v>
      </c>
      <c r="AO944" s="607" t="str">
        <f t="shared" si="29"/>
        <v>해당없음</v>
      </c>
      <c r="AP944" s="179" t="str">
        <f>IF(AN944="해당없음","해당없음",INDEX($W$5:$AL$5, MATCH("◎", $W944:AL944,0)))</f>
        <v>해당없음</v>
      </c>
      <c r="AQ944" s="16" t="str">
        <f t="shared" si="28"/>
        <v>0인</v>
      </c>
      <c r="AR944" s="1" t="s">
        <v>2</v>
      </c>
    </row>
    <row r="945" spans="1:44" ht="27.6" customHeight="1" x14ac:dyDescent="0.3">
      <c r="A945" s="33">
        <v>940</v>
      </c>
      <c r="B945" s="270">
        <v>569</v>
      </c>
      <c r="D945" s="451"/>
      <c r="E945" s="1211"/>
      <c r="F945" s="1111"/>
      <c r="G945" s="1125" t="s">
        <v>1223</v>
      </c>
      <c r="H945" s="1229"/>
      <c r="I945" s="230" t="s">
        <v>63</v>
      </c>
      <c r="J945" s="230" t="s">
        <v>43</v>
      </c>
      <c r="K945" s="283">
        <v>4.166666666666667</v>
      </c>
      <c r="L945" s="284" t="s">
        <v>78</v>
      </c>
      <c r="M945" s="274"/>
      <c r="N945" s="285">
        <v>2.4708333333333337</v>
      </c>
      <c r="O945" s="286">
        <v>1.5416666666666667</v>
      </c>
      <c r="P945" s="286">
        <v>1.0833333333333335</v>
      </c>
      <c r="Q945" s="286">
        <v>0.125</v>
      </c>
      <c r="R945" s="286">
        <v>0.20833333333333334</v>
      </c>
      <c r="S945" s="286">
        <v>2.9583333333333335</v>
      </c>
      <c r="T945" s="286">
        <v>2.458333333333333</v>
      </c>
      <c r="U945" s="287">
        <v>3.5466666666666664</v>
      </c>
      <c r="V945" s="333"/>
      <c r="W945" s="288"/>
      <c r="X945" s="289"/>
      <c r="Y945" s="290"/>
      <c r="Z945" s="290"/>
      <c r="AA945" s="290"/>
      <c r="AB945" s="291"/>
      <c r="AC945" s="289"/>
      <c r="AD945" s="290"/>
      <c r="AE945" s="290"/>
      <c r="AF945" s="291"/>
      <c r="AG945" s="292"/>
      <c r="AH945" s="290"/>
      <c r="AI945" s="290"/>
      <c r="AJ945" s="291"/>
      <c r="AK945" s="289"/>
      <c r="AL945" s="290"/>
      <c r="AM945" s="293"/>
      <c r="AN945" s="649" t="s">
        <v>8116</v>
      </c>
      <c r="AO945" s="607" t="str">
        <f t="shared" si="29"/>
        <v>해당없음</v>
      </c>
      <c r="AP945" s="179" t="str">
        <f>IF(AN945="해당없음","해당없음",INDEX($W$5:$AL$5, MATCH("◎", $W945:AL945,0)))</f>
        <v>해당없음</v>
      </c>
      <c r="AQ945" s="16" t="str">
        <f t="shared" si="28"/>
        <v>0인</v>
      </c>
      <c r="AR945" s="1" t="s">
        <v>2</v>
      </c>
    </row>
    <row r="946" spans="1:44" ht="27.6" customHeight="1" x14ac:dyDescent="0.3">
      <c r="A946" s="33">
        <v>941</v>
      </c>
      <c r="B946" s="270">
        <v>570</v>
      </c>
      <c r="D946" s="451"/>
      <c r="E946" s="1211"/>
      <c r="F946" s="1111"/>
      <c r="G946" s="1125" t="s">
        <v>1224</v>
      </c>
      <c r="H946" s="1229"/>
      <c r="I946" s="230" t="s">
        <v>71</v>
      </c>
      <c r="J946" s="230" t="s">
        <v>43</v>
      </c>
      <c r="K946" s="283">
        <v>53.916666666666664</v>
      </c>
      <c r="L946" s="284" t="s">
        <v>78</v>
      </c>
      <c r="M946" s="274"/>
      <c r="N946" s="285">
        <v>4.0541666666666671</v>
      </c>
      <c r="O946" s="286">
        <v>4</v>
      </c>
      <c r="P946" s="286">
        <v>3.0833333333333335</v>
      </c>
      <c r="Q946" s="286">
        <v>0.125</v>
      </c>
      <c r="R946" s="286">
        <v>0.20833333333333334</v>
      </c>
      <c r="S946" s="286">
        <v>7.416666666666667</v>
      </c>
      <c r="T946" s="286">
        <v>3.25</v>
      </c>
      <c r="U946" s="287">
        <v>5.7050000000000001</v>
      </c>
      <c r="V946" s="333"/>
      <c r="W946" s="288"/>
      <c r="X946" s="289"/>
      <c r="Y946" s="290"/>
      <c r="Z946" s="290"/>
      <c r="AA946" s="290"/>
      <c r="AB946" s="291"/>
      <c r="AC946" s="289"/>
      <c r="AD946" s="290"/>
      <c r="AE946" s="290"/>
      <c r="AF946" s="291"/>
      <c r="AG946" s="292"/>
      <c r="AH946" s="290"/>
      <c r="AI946" s="290"/>
      <c r="AJ946" s="291"/>
      <c r="AK946" s="289"/>
      <c r="AL946" s="290"/>
      <c r="AM946" s="293"/>
      <c r="AN946" s="649" t="s">
        <v>8116</v>
      </c>
      <c r="AO946" s="607" t="str">
        <f t="shared" si="29"/>
        <v>해당없음</v>
      </c>
      <c r="AP946" s="179" t="str">
        <f>IF(AN946="해당없음","해당없음",INDEX($W$5:$AL$5, MATCH("◎", $W946:AL946,0)))</f>
        <v>해당없음</v>
      </c>
      <c r="AQ946" s="16" t="str">
        <f t="shared" si="28"/>
        <v>0인</v>
      </c>
      <c r="AR946" s="1" t="s">
        <v>2</v>
      </c>
    </row>
    <row r="947" spans="1:44" ht="27.6" customHeight="1" x14ac:dyDescent="0.3">
      <c r="A947" s="33">
        <v>942</v>
      </c>
      <c r="B947" s="270">
        <v>571</v>
      </c>
      <c r="D947" s="451"/>
      <c r="E947" s="1211"/>
      <c r="F947" s="1111"/>
      <c r="G947" s="1125" t="s">
        <v>1225</v>
      </c>
      <c r="H947" s="1229"/>
      <c r="I947" s="230" t="s">
        <v>63</v>
      </c>
      <c r="J947" s="230" t="s">
        <v>43</v>
      </c>
      <c r="K947" s="283">
        <v>43.833333333333336</v>
      </c>
      <c r="L947" s="284" t="s">
        <v>78</v>
      </c>
      <c r="M947" s="274"/>
      <c r="N947" s="285">
        <v>3.8875000000000002</v>
      </c>
      <c r="O947" s="286">
        <v>4.375</v>
      </c>
      <c r="P947" s="286">
        <v>3.0833333333333335</v>
      </c>
      <c r="Q947" s="286">
        <v>0.125</v>
      </c>
      <c r="R947" s="286">
        <v>0.20833333333333334</v>
      </c>
      <c r="S947" s="286">
        <v>7.791666666666667</v>
      </c>
      <c r="T947" s="286">
        <v>3.6666666666666665</v>
      </c>
      <c r="U947" s="287">
        <v>6.0466666666666669</v>
      </c>
      <c r="V947" s="333"/>
      <c r="W947" s="288"/>
      <c r="X947" s="289"/>
      <c r="Y947" s="290"/>
      <c r="Z947" s="290"/>
      <c r="AA947" s="290"/>
      <c r="AB947" s="291"/>
      <c r="AC947" s="289"/>
      <c r="AD947" s="290"/>
      <c r="AE947" s="290"/>
      <c r="AF947" s="291"/>
      <c r="AG947" s="292"/>
      <c r="AH947" s="290"/>
      <c r="AI947" s="290"/>
      <c r="AJ947" s="291"/>
      <c r="AK947" s="289"/>
      <c r="AL947" s="290"/>
      <c r="AM947" s="293"/>
      <c r="AN947" s="649" t="s">
        <v>8116</v>
      </c>
      <c r="AO947" s="607" t="str">
        <f t="shared" si="29"/>
        <v>해당없음</v>
      </c>
      <c r="AP947" s="179" t="str">
        <f>IF(AN947="해당없음","해당없음",INDEX($W$5:$AL$5, MATCH("◎", $W947:AL947,0)))</f>
        <v>해당없음</v>
      </c>
      <c r="AQ947" s="16" t="str">
        <f t="shared" si="28"/>
        <v>0인</v>
      </c>
      <c r="AR947" s="1" t="s">
        <v>2</v>
      </c>
    </row>
    <row r="948" spans="1:44" ht="27.6" customHeight="1" x14ac:dyDescent="0.3">
      <c r="A948" s="33">
        <v>943</v>
      </c>
      <c r="B948" s="270">
        <v>572</v>
      </c>
      <c r="D948" s="451"/>
      <c r="E948" s="1211"/>
      <c r="F948" s="1111"/>
      <c r="G948" s="1125" t="s">
        <v>1226</v>
      </c>
      <c r="H948" s="1229"/>
      <c r="I948" s="230" t="s">
        <v>63</v>
      </c>
      <c r="J948" s="230" t="s">
        <v>43</v>
      </c>
      <c r="K948" s="283">
        <v>37.833333333333336</v>
      </c>
      <c r="L948" s="284" t="s">
        <v>78</v>
      </c>
      <c r="M948" s="274"/>
      <c r="N948" s="285">
        <v>3.4291666666666667</v>
      </c>
      <c r="O948" s="286">
        <v>3.0833333333333335</v>
      </c>
      <c r="P948" s="286">
        <v>1.9583333333333335</v>
      </c>
      <c r="Q948" s="286">
        <v>0.125</v>
      </c>
      <c r="R948" s="286">
        <v>0.20833333333333334</v>
      </c>
      <c r="S948" s="286">
        <v>5.375</v>
      </c>
      <c r="T948" s="286">
        <v>3.125</v>
      </c>
      <c r="U948" s="287">
        <v>4.9466666666666663</v>
      </c>
      <c r="V948" s="333"/>
      <c r="W948" s="288"/>
      <c r="X948" s="289"/>
      <c r="Y948" s="290"/>
      <c r="Z948" s="290"/>
      <c r="AA948" s="290"/>
      <c r="AB948" s="291"/>
      <c r="AC948" s="289"/>
      <c r="AD948" s="290"/>
      <c r="AE948" s="290"/>
      <c r="AF948" s="291"/>
      <c r="AG948" s="292"/>
      <c r="AH948" s="290"/>
      <c r="AI948" s="290"/>
      <c r="AJ948" s="291"/>
      <c r="AK948" s="289"/>
      <c r="AL948" s="290"/>
      <c r="AM948" s="293"/>
      <c r="AN948" s="649" t="s">
        <v>8116</v>
      </c>
      <c r="AO948" s="607" t="str">
        <f t="shared" si="29"/>
        <v>해당없음</v>
      </c>
      <c r="AP948" s="179" t="str">
        <f>IF(AN948="해당없음","해당없음",INDEX($W$5:$AL$5, MATCH("◎", $W948:AL948,0)))</f>
        <v>해당없음</v>
      </c>
      <c r="AQ948" s="16" t="str">
        <f t="shared" si="28"/>
        <v>0인</v>
      </c>
      <c r="AR948" s="1" t="s">
        <v>2</v>
      </c>
    </row>
    <row r="949" spans="1:44" ht="27.6" customHeight="1" x14ac:dyDescent="0.3">
      <c r="A949" s="33">
        <v>944</v>
      </c>
      <c r="B949" s="270">
        <v>573</v>
      </c>
      <c r="D949" s="451"/>
      <c r="E949" s="1211"/>
      <c r="F949" s="1111"/>
      <c r="G949" s="1125" t="s">
        <v>1227</v>
      </c>
      <c r="H949" s="1229"/>
      <c r="I949" s="230" t="s">
        <v>63</v>
      </c>
      <c r="J949" s="230" t="s">
        <v>43</v>
      </c>
      <c r="K949" s="283">
        <v>18.5</v>
      </c>
      <c r="L949" s="284" t="s">
        <v>78</v>
      </c>
      <c r="M949" s="274"/>
      <c r="N949" s="285">
        <v>3.2208333333333332</v>
      </c>
      <c r="O949" s="286">
        <v>2.916666666666667</v>
      </c>
      <c r="P949" s="286">
        <v>0.45833333333333337</v>
      </c>
      <c r="Q949" s="286">
        <v>0.125</v>
      </c>
      <c r="R949" s="286">
        <v>0.20833333333333334</v>
      </c>
      <c r="S949" s="286">
        <v>3.7083333333333335</v>
      </c>
      <c r="T949" s="286">
        <v>3.625</v>
      </c>
      <c r="U949" s="287">
        <v>4.93</v>
      </c>
      <c r="V949" s="333"/>
      <c r="W949" s="288"/>
      <c r="X949" s="289"/>
      <c r="Y949" s="290"/>
      <c r="Z949" s="290"/>
      <c r="AA949" s="290"/>
      <c r="AB949" s="291"/>
      <c r="AC949" s="289"/>
      <c r="AD949" s="290"/>
      <c r="AE949" s="290"/>
      <c r="AF949" s="291"/>
      <c r="AG949" s="292"/>
      <c r="AH949" s="290"/>
      <c r="AI949" s="290"/>
      <c r="AJ949" s="291"/>
      <c r="AK949" s="289"/>
      <c r="AL949" s="290"/>
      <c r="AM949" s="293"/>
      <c r="AN949" s="649" t="s">
        <v>8116</v>
      </c>
      <c r="AO949" s="607" t="str">
        <f t="shared" si="29"/>
        <v>해당없음</v>
      </c>
      <c r="AP949" s="179" t="str">
        <f>IF(AN949="해당없음","해당없음",INDEX($W$5:$AL$5, MATCH("◎", $W949:AL949,0)))</f>
        <v>해당없음</v>
      </c>
      <c r="AQ949" s="16" t="str">
        <f t="shared" si="28"/>
        <v>0인</v>
      </c>
      <c r="AR949" s="1" t="s">
        <v>2</v>
      </c>
    </row>
    <row r="950" spans="1:44" ht="27.6" customHeight="1" x14ac:dyDescent="0.3">
      <c r="A950" s="33">
        <v>945</v>
      </c>
      <c r="B950" s="270">
        <v>574</v>
      </c>
      <c r="D950" s="451"/>
      <c r="E950" s="1211"/>
      <c r="F950" s="1111"/>
      <c r="G950" s="1125" t="s">
        <v>1228</v>
      </c>
      <c r="H950" s="1229"/>
      <c r="I950" s="230" t="s">
        <v>63</v>
      </c>
      <c r="J950" s="230" t="s">
        <v>43</v>
      </c>
      <c r="K950" s="283">
        <v>18</v>
      </c>
      <c r="L950" s="284" t="s">
        <v>78</v>
      </c>
      <c r="M950" s="274"/>
      <c r="N950" s="285">
        <v>3.4291666666666671</v>
      </c>
      <c r="O950" s="286">
        <v>3.6666666666666665</v>
      </c>
      <c r="P950" s="286">
        <v>1.0833333333333335</v>
      </c>
      <c r="Q950" s="286">
        <v>0.125</v>
      </c>
      <c r="R950" s="286">
        <v>0.20833333333333334</v>
      </c>
      <c r="S950" s="286">
        <v>5.0833333333333339</v>
      </c>
      <c r="T950" s="286">
        <v>4.0416666666666661</v>
      </c>
      <c r="U950" s="287">
        <v>5.6216666666666661</v>
      </c>
      <c r="V950" s="333"/>
      <c r="W950" s="288"/>
      <c r="X950" s="289"/>
      <c r="Y950" s="290"/>
      <c r="Z950" s="290"/>
      <c r="AA950" s="290"/>
      <c r="AB950" s="291"/>
      <c r="AC950" s="289"/>
      <c r="AD950" s="290"/>
      <c r="AE950" s="290"/>
      <c r="AF950" s="291"/>
      <c r="AG950" s="292"/>
      <c r="AH950" s="290"/>
      <c r="AI950" s="290"/>
      <c r="AJ950" s="291"/>
      <c r="AK950" s="289"/>
      <c r="AL950" s="290"/>
      <c r="AM950" s="293"/>
      <c r="AN950" s="649" t="s">
        <v>8116</v>
      </c>
      <c r="AO950" s="607" t="str">
        <f t="shared" si="29"/>
        <v>해당없음</v>
      </c>
      <c r="AP950" s="179" t="str">
        <f>IF(AN950="해당없음","해당없음",INDEX($W$5:$AL$5, MATCH("◎", $W950:AL950,0)))</f>
        <v>해당없음</v>
      </c>
      <c r="AQ950" s="16" t="str">
        <f t="shared" si="28"/>
        <v>0인</v>
      </c>
      <c r="AR950" s="1" t="s">
        <v>2</v>
      </c>
    </row>
    <row r="951" spans="1:44" ht="27.6" customHeight="1" x14ac:dyDescent="0.3">
      <c r="A951" s="33">
        <v>946</v>
      </c>
      <c r="B951" s="270">
        <v>575</v>
      </c>
      <c r="D951" s="451"/>
      <c r="E951" s="1211"/>
      <c r="F951" s="1111"/>
      <c r="G951" s="1125" t="s">
        <v>1229</v>
      </c>
      <c r="H951" s="1229"/>
      <c r="I951" s="230" t="s">
        <v>63</v>
      </c>
      <c r="J951" s="230" t="s">
        <v>43</v>
      </c>
      <c r="K951" s="283">
        <v>40.333333333333336</v>
      </c>
      <c r="L951" s="284" t="s">
        <v>78</v>
      </c>
      <c r="M951" s="274"/>
      <c r="N951" s="285">
        <v>4.0541666666666671</v>
      </c>
      <c r="O951" s="286">
        <v>4.041666666666667</v>
      </c>
      <c r="P951" s="286">
        <v>2.8333333333333335</v>
      </c>
      <c r="Q951" s="286">
        <v>0.125</v>
      </c>
      <c r="R951" s="286">
        <v>0.20833333333333334</v>
      </c>
      <c r="S951" s="286">
        <v>7.2083333333333339</v>
      </c>
      <c r="T951" s="286">
        <v>4.625</v>
      </c>
      <c r="U951" s="287">
        <v>6.7633333333333336</v>
      </c>
      <c r="V951" s="333"/>
      <c r="W951" s="288"/>
      <c r="X951" s="289"/>
      <c r="Y951" s="290"/>
      <c r="Z951" s="290"/>
      <c r="AA951" s="290"/>
      <c r="AB951" s="291"/>
      <c r="AC951" s="289"/>
      <c r="AD951" s="290"/>
      <c r="AE951" s="290"/>
      <c r="AF951" s="291"/>
      <c r="AG951" s="292"/>
      <c r="AH951" s="290"/>
      <c r="AI951" s="290"/>
      <c r="AJ951" s="291"/>
      <c r="AK951" s="289"/>
      <c r="AL951" s="290"/>
      <c r="AM951" s="293"/>
      <c r="AN951" s="649" t="s">
        <v>8116</v>
      </c>
      <c r="AO951" s="607" t="str">
        <f t="shared" si="29"/>
        <v>해당없음</v>
      </c>
      <c r="AP951" s="179" t="str">
        <f>IF(AN951="해당없음","해당없음",INDEX($W$5:$AL$5, MATCH("◎", $W951:AL951,0)))</f>
        <v>해당없음</v>
      </c>
      <c r="AQ951" s="16" t="str">
        <f t="shared" si="28"/>
        <v>0인</v>
      </c>
      <c r="AR951" s="1" t="s">
        <v>2</v>
      </c>
    </row>
    <row r="952" spans="1:44" ht="27.6" customHeight="1" x14ac:dyDescent="0.3">
      <c r="A952" s="33">
        <v>947</v>
      </c>
      <c r="B952" s="270">
        <v>576</v>
      </c>
      <c r="D952" s="451"/>
      <c r="E952" s="1211"/>
      <c r="F952" s="1111"/>
      <c r="G952" s="1125" t="s">
        <v>1230</v>
      </c>
      <c r="H952" s="1229"/>
      <c r="I952" s="230" t="s">
        <v>63</v>
      </c>
      <c r="J952" s="230" t="s">
        <v>43</v>
      </c>
      <c r="K952" s="283">
        <v>11</v>
      </c>
      <c r="L952" s="284" t="s">
        <v>78</v>
      </c>
      <c r="M952" s="274"/>
      <c r="N952" s="285">
        <v>3.3458333333333332</v>
      </c>
      <c r="O952" s="286">
        <v>0.91666666666666674</v>
      </c>
      <c r="P952" s="286">
        <v>0.45833333333333337</v>
      </c>
      <c r="Q952" s="286">
        <v>0.125</v>
      </c>
      <c r="R952" s="286">
        <v>0.20833333333333334</v>
      </c>
      <c r="S952" s="286">
        <v>1.7083333333333335</v>
      </c>
      <c r="T952" s="286">
        <v>3</v>
      </c>
      <c r="U952" s="287">
        <v>4.08</v>
      </c>
      <c r="V952" s="333"/>
      <c r="W952" s="288"/>
      <c r="X952" s="289"/>
      <c r="Y952" s="290"/>
      <c r="Z952" s="290"/>
      <c r="AA952" s="290"/>
      <c r="AB952" s="291"/>
      <c r="AC952" s="289"/>
      <c r="AD952" s="290"/>
      <c r="AE952" s="290"/>
      <c r="AF952" s="291"/>
      <c r="AG952" s="292"/>
      <c r="AH952" s="290"/>
      <c r="AI952" s="290"/>
      <c r="AJ952" s="291"/>
      <c r="AK952" s="289"/>
      <c r="AL952" s="290"/>
      <c r="AM952" s="293"/>
      <c r="AN952" s="649" t="s">
        <v>8116</v>
      </c>
      <c r="AO952" s="607" t="str">
        <f t="shared" si="29"/>
        <v>해당없음</v>
      </c>
      <c r="AP952" s="179" t="str">
        <f>IF(AN952="해당없음","해당없음",INDEX($W$5:$AL$5, MATCH("◎", $W952:AL952,0)))</f>
        <v>해당없음</v>
      </c>
      <c r="AQ952" s="16" t="str">
        <f t="shared" si="28"/>
        <v>0인</v>
      </c>
      <c r="AR952" s="1" t="s">
        <v>2</v>
      </c>
    </row>
    <row r="953" spans="1:44" ht="27.6" customHeight="1" x14ac:dyDescent="0.3">
      <c r="A953" s="33">
        <v>948</v>
      </c>
      <c r="B953" s="270">
        <v>577</v>
      </c>
      <c r="D953" s="451"/>
      <c r="E953" s="1211"/>
      <c r="F953" s="1111"/>
      <c r="G953" s="1125" t="s">
        <v>1231</v>
      </c>
      <c r="H953" s="1229"/>
      <c r="I953" s="230" t="s">
        <v>63</v>
      </c>
      <c r="J953" s="230" t="s">
        <v>43</v>
      </c>
      <c r="K953" s="283">
        <v>41.833333333333336</v>
      </c>
      <c r="L953" s="284" t="s">
        <v>78</v>
      </c>
      <c r="M953" s="274"/>
      <c r="N953" s="285">
        <v>4.1375000000000002</v>
      </c>
      <c r="O953" s="286">
        <v>3.8333333333333335</v>
      </c>
      <c r="P953" s="286">
        <v>2.8333333333333335</v>
      </c>
      <c r="Q953" s="286">
        <v>0.75</v>
      </c>
      <c r="R953" s="286">
        <v>0.83333333333333337</v>
      </c>
      <c r="S953" s="286">
        <v>8.25</v>
      </c>
      <c r="T953" s="286">
        <v>4.8333333333333339</v>
      </c>
      <c r="U953" s="287">
        <v>7.1716666666666669</v>
      </c>
      <c r="V953" s="276"/>
      <c r="W953" s="288"/>
      <c r="X953" s="289"/>
      <c r="Y953" s="290"/>
      <c r="Z953" s="290"/>
      <c r="AA953" s="290"/>
      <c r="AB953" s="291"/>
      <c r="AC953" s="289"/>
      <c r="AD953" s="290"/>
      <c r="AE953" s="290"/>
      <c r="AF953" s="291"/>
      <c r="AG953" s="292"/>
      <c r="AH953" s="290"/>
      <c r="AI953" s="290"/>
      <c r="AJ953" s="291"/>
      <c r="AK953" s="289"/>
      <c r="AL953" s="290"/>
      <c r="AM953" s="293"/>
      <c r="AN953" s="649" t="s">
        <v>8116</v>
      </c>
      <c r="AO953" s="607" t="str">
        <f t="shared" si="29"/>
        <v>해당없음</v>
      </c>
      <c r="AP953" s="179" t="str">
        <f>IF(AN953="해당없음","해당없음",INDEX($W$5:$AL$5, MATCH("◎", $W953:AL953,0)))</f>
        <v>해당없음</v>
      </c>
      <c r="AQ953" s="16" t="str">
        <f t="shared" si="28"/>
        <v>0인</v>
      </c>
      <c r="AR953" s="1" t="s">
        <v>2</v>
      </c>
    </row>
    <row r="954" spans="1:44" ht="27.6" customHeight="1" x14ac:dyDescent="0.3">
      <c r="A954" s="33">
        <v>949</v>
      </c>
      <c r="B954" s="270">
        <v>557</v>
      </c>
      <c r="D954" s="451"/>
      <c r="E954" s="1212"/>
      <c r="F954" s="1157"/>
      <c r="G954" s="1220" t="s">
        <v>1200</v>
      </c>
      <c r="H954" s="1221"/>
      <c r="I954" s="296" t="s">
        <v>63</v>
      </c>
      <c r="J954" s="296" t="s">
        <v>129</v>
      </c>
      <c r="K954" s="297">
        <v>2</v>
      </c>
      <c r="L954" s="325" t="s">
        <v>78</v>
      </c>
      <c r="M954" s="274"/>
      <c r="N954" s="299"/>
      <c r="O954" s="300"/>
      <c r="P954" s="300"/>
      <c r="Q954" s="300"/>
      <c r="R954" s="300"/>
      <c r="S954" s="300"/>
      <c r="T954" s="300"/>
      <c r="U954" s="301"/>
      <c r="V954" s="276"/>
      <c r="W954" s="302"/>
      <c r="X954" s="303"/>
      <c r="Y954" s="304"/>
      <c r="Z954" s="304"/>
      <c r="AA954" s="304"/>
      <c r="AB954" s="305"/>
      <c r="AC954" s="303"/>
      <c r="AD954" s="304"/>
      <c r="AE954" s="304"/>
      <c r="AF954" s="305"/>
      <c r="AG954" s="306"/>
      <c r="AH954" s="304"/>
      <c r="AI954" s="304"/>
      <c r="AJ954" s="305"/>
      <c r="AK954" s="303"/>
      <c r="AL954" s="304"/>
      <c r="AM954" s="307"/>
      <c r="AN954" s="649" t="s">
        <v>8116</v>
      </c>
      <c r="AO954" s="607" t="str">
        <f t="shared" si="29"/>
        <v>해당없음</v>
      </c>
      <c r="AP954" s="179" t="str">
        <f>IF(AN954="해당없음","해당없음",INDEX($W$5:$AL$5, MATCH("◎", $W954:AL954,0)))</f>
        <v>해당없음</v>
      </c>
      <c r="AQ954" s="16" t="str">
        <f t="shared" si="28"/>
        <v>0인</v>
      </c>
      <c r="AR954" s="1" t="s">
        <v>2</v>
      </c>
    </row>
    <row r="955" spans="1:44" ht="27.6" customHeight="1" x14ac:dyDescent="0.3">
      <c r="A955" s="33">
        <v>950</v>
      </c>
      <c r="B955" s="270">
        <v>578</v>
      </c>
      <c r="D955" s="451"/>
      <c r="E955" s="1215" t="s">
        <v>1232</v>
      </c>
      <c r="F955" s="1123" t="s">
        <v>1233</v>
      </c>
      <c r="G955" s="1124" t="s">
        <v>1234</v>
      </c>
      <c r="H955" s="1228"/>
      <c r="I955" s="271" t="s">
        <v>71</v>
      </c>
      <c r="J955" s="271" t="s">
        <v>183</v>
      </c>
      <c r="K955" s="308" t="s">
        <v>78</v>
      </c>
      <c r="L955" s="309">
        <v>8.9090909090909083</v>
      </c>
      <c r="M955" s="274"/>
      <c r="N955" s="310">
        <v>3.1214285714285714</v>
      </c>
      <c r="O955" s="311">
        <v>0.6785714285714286</v>
      </c>
      <c r="P955" s="311">
        <v>0.10714285714285714</v>
      </c>
      <c r="Q955" s="311">
        <v>3.5714285714285712E-2</v>
      </c>
      <c r="R955" s="311">
        <v>3.5714285714285712E-2</v>
      </c>
      <c r="S955" s="311">
        <v>0.8571428571428571</v>
      </c>
      <c r="T955" s="311">
        <v>2.9285714285714284</v>
      </c>
      <c r="U955" s="312">
        <v>3.7628571428571425</v>
      </c>
      <c r="V955" s="276"/>
      <c r="W955" s="313"/>
      <c r="X955" s="314"/>
      <c r="Y955" s="315"/>
      <c r="Z955" s="315"/>
      <c r="AA955" s="315"/>
      <c r="AB955" s="316"/>
      <c r="AC955" s="314"/>
      <c r="AD955" s="315"/>
      <c r="AE955" s="315"/>
      <c r="AF955" s="316"/>
      <c r="AG955" s="317"/>
      <c r="AH955" s="315"/>
      <c r="AI955" s="315"/>
      <c r="AJ955" s="316"/>
      <c r="AK955" s="314"/>
      <c r="AL955" s="315"/>
      <c r="AM955" s="318"/>
      <c r="AN955" s="649" t="s">
        <v>8116</v>
      </c>
      <c r="AO955" s="607" t="str">
        <f t="shared" si="29"/>
        <v>해당없음</v>
      </c>
      <c r="AP955" s="179" t="str">
        <f>IF(AN955="해당없음","해당없음",INDEX($W$5:$AL$5, MATCH("◎", $W955:AL955,0)))</f>
        <v>해당없음</v>
      </c>
      <c r="AQ955" s="16" t="str">
        <f t="shared" si="28"/>
        <v>0인</v>
      </c>
      <c r="AR955" s="1" t="s">
        <v>2</v>
      </c>
    </row>
    <row r="956" spans="1:44" ht="27.6" customHeight="1" x14ac:dyDescent="0.3">
      <c r="A956" s="33">
        <v>951</v>
      </c>
      <c r="B956" s="270">
        <v>579</v>
      </c>
      <c r="D956" s="451"/>
      <c r="E956" s="1216"/>
      <c r="F956" s="1111"/>
      <c r="G956" s="1150" t="s">
        <v>1235</v>
      </c>
      <c r="H956" s="1187"/>
      <c r="I956" s="230" t="s">
        <v>63</v>
      </c>
      <c r="J956" s="230" t="s">
        <v>183</v>
      </c>
      <c r="K956" s="294" t="s">
        <v>78</v>
      </c>
      <c r="L956" s="295">
        <v>2.625</v>
      </c>
      <c r="M956" s="274"/>
      <c r="N956" s="285">
        <v>2.3374999999999999</v>
      </c>
      <c r="O956" s="286">
        <v>0.29166666666666663</v>
      </c>
      <c r="P956" s="286">
        <v>0.58333333333333337</v>
      </c>
      <c r="Q956" s="286">
        <v>0.25</v>
      </c>
      <c r="R956" s="286">
        <v>0.16666666666666666</v>
      </c>
      <c r="S956" s="286">
        <v>1.2916666666666665</v>
      </c>
      <c r="T956" s="286">
        <v>1.9583333333333333</v>
      </c>
      <c r="U956" s="287">
        <v>2.76</v>
      </c>
      <c r="V956" s="276"/>
      <c r="W956" s="288"/>
      <c r="X956" s="289"/>
      <c r="Y956" s="290"/>
      <c r="Z956" s="290"/>
      <c r="AA956" s="290"/>
      <c r="AB956" s="291"/>
      <c r="AC956" s="289"/>
      <c r="AD956" s="290"/>
      <c r="AE956" s="290"/>
      <c r="AF956" s="291"/>
      <c r="AG956" s="292"/>
      <c r="AH956" s="290"/>
      <c r="AI956" s="290"/>
      <c r="AJ956" s="291"/>
      <c r="AK956" s="289"/>
      <c r="AL956" s="290"/>
      <c r="AM956" s="293"/>
      <c r="AN956" s="649" t="s">
        <v>8116</v>
      </c>
      <c r="AO956" s="607" t="str">
        <f t="shared" si="29"/>
        <v>해당없음</v>
      </c>
      <c r="AP956" s="179" t="str">
        <f>IF(AN956="해당없음","해당없음",INDEX($W$5:$AL$5, MATCH("◎", $W956:AL956,0)))</f>
        <v>해당없음</v>
      </c>
      <c r="AQ956" s="16" t="str">
        <f t="shared" si="28"/>
        <v>0인</v>
      </c>
      <c r="AR956" s="1" t="s">
        <v>2</v>
      </c>
    </row>
    <row r="957" spans="1:44" ht="27.6" customHeight="1" x14ac:dyDescent="0.3">
      <c r="A957" s="33">
        <v>952</v>
      </c>
      <c r="B957" s="270">
        <v>580</v>
      </c>
      <c r="D957" s="451"/>
      <c r="E957" s="1216"/>
      <c r="F957" s="1111"/>
      <c r="G957" s="1150" t="s">
        <v>232</v>
      </c>
      <c r="H957" s="1187"/>
      <c r="I957" s="230" t="s">
        <v>63</v>
      </c>
      <c r="J957" s="230" t="s">
        <v>183</v>
      </c>
      <c r="K957" s="294" t="s">
        <v>78</v>
      </c>
      <c r="L957" s="295">
        <v>4</v>
      </c>
      <c r="M957" s="274"/>
      <c r="N957" s="285">
        <v>2.6291666666666669</v>
      </c>
      <c r="O957" s="286">
        <v>0.79166666666666663</v>
      </c>
      <c r="P957" s="286">
        <v>0.58333333333333337</v>
      </c>
      <c r="Q957" s="286">
        <v>0.25</v>
      </c>
      <c r="R957" s="286">
        <v>0.16666666666666666</v>
      </c>
      <c r="S957" s="286">
        <v>1.7916666666666665</v>
      </c>
      <c r="T957" s="286">
        <v>2.875</v>
      </c>
      <c r="U957" s="287">
        <v>3.71</v>
      </c>
      <c r="V957" s="276"/>
      <c r="W957" s="288"/>
      <c r="X957" s="289"/>
      <c r="Y957" s="290"/>
      <c r="Z957" s="290"/>
      <c r="AA957" s="290"/>
      <c r="AB957" s="291"/>
      <c r="AC957" s="289"/>
      <c r="AD957" s="290"/>
      <c r="AE957" s="290"/>
      <c r="AF957" s="291"/>
      <c r="AG957" s="292"/>
      <c r="AH957" s="290"/>
      <c r="AI957" s="290"/>
      <c r="AJ957" s="291"/>
      <c r="AK957" s="289"/>
      <c r="AL957" s="290"/>
      <c r="AM957" s="293"/>
      <c r="AN957" s="649" t="s">
        <v>8116</v>
      </c>
      <c r="AO957" s="607" t="str">
        <f t="shared" si="29"/>
        <v>해당없음</v>
      </c>
      <c r="AP957" s="179" t="str">
        <f>IF(AN957="해당없음","해당없음",INDEX($W$5:$AL$5, MATCH("◎", $W957:AL957,0)))</f>
        <v>해당없음</v>
      </c>
      <c r="AQ957" s="16" t="str">
        <f t="shared" si="28"/>
        <v>0인</v>
      </c>
      <c r="AR957" s="1" t="s">
        <v>2</v>
      </c>
    </row>
    <row r="958" spans="1:44" ht="27.6" customHeight="1" x14ac:dyDescent="0.3">
      <c r="A958" s="33">
        <v>953</v>
      </c>
      <c r="B958" s="270">
        <v>581</v>
      </c>
      <c r="D958" s="451"/>
      <c r="E958" s="1216"/>
      <c r="F958" s="1111"/>
      <c r="G958" s="1125" t="s">
        <v>1236</v>
      </c>
      <c r="H958" s="1229"/>
      <c r="I958" s="230" t="s">
        <v>63</v>
      </c>
      <c r="J958" s="230" t="s">
        <v>183</v>
      </c>
      <c r="K958" s="294" t="s">
        <v>78</v>
      </c>
      <c r="L958" s="295">
        <v>2.6124999999999998</v>
      </c>
      <c r="M958" s="274"/>
      <c r="N958" s="285">
        <v>2.1291666666666664</v>
      </c>
      <c r="O958" s="286">
        <v>0.25</v>
      </c>
      <c r="P958" s="286">
        <v>0.58333333333333337</v>
      </c>
      <c r="Q958" s="286">
        <v>0.25</v>
      </c>
      <c r="R958" s="286">
        <v>0.16666666666666666</v>
      </c>
      <c r="S958" s="286">
        <v>1.25</v>
      </c>
      <c r="T958" s="286">
        <v>1.9583333333333333</v>
      </c>
      <c r="U958" s="287">
        <v>2.668333333333333</v>
      </c>
      <c r="V958" s="276"/>
      <c r="W958" s="288"/>
      <c r="X958" s="289"/>
      <c r="Y958" s="290"/>
      <c r="Z958" s="290"/>
      <c r="AA958" s="290"/>
      <c r="AB958" s="291"/>
      <c r="AC958" s="289"/>
      <c r="AD958" s="290"/>
      <c r="AE958" s="290"/>
      <c r="AF958" s="291"/>
      <c r="AG958" s="292"/>
      <c r="AH958" s="290"/>
      <c r="AI958" s="290"/>
      <c r="AJ958" s="291"/>
      <c r="AK958" s="289"/>
      <c r="AL958" s="290"/>
      <c r="AM958" s="293"/>
      <c r="AN958" s="649" t="s">
        <v>8116</v>
      </c>
      <c r="AO958" s="607" t="str">
        <f t="shared" si="29"/>
        <v>해당없음</v>
      </c>
      <c r="AP958" s="179" t="str">
        <f>IF(AN958="해당없음","해당없음",INDEX($W$5:$AL$5, MATCH("◎", $W958:AL958,0)))</f>
        <v>해당없음</v>
      </c>
      <c r="AQ958" s="16" t="str">
        <f t="shared" si="28"/>
        <v>0인</v>
      </c>
      <c r="AR958" s="1" t="s">
        <v>2</v>
      </c>
    </row>
    <row r="959" spans="1:44" ht="27.6" customHeight="1" x14ac:dyDescent="0.3">
      <c r="A959" s="33">
        <v>954</v>
      </c>
      <c r="B959" s="270">
        <v>582</v>
      </c>
      <c r="D959" s="451"/>
      <c r="E959" s="1216"/>
      <c r="F959" s="1111" t="s">
        <v>1237</v>
      </c>
      <c r="G959" s="1125" t="s">
        <v>1238</v>
      </c>
      <c r="H959" s="1229"/>
      <c r="I959" s="230" t="s">
        <v>63</v>
      </c>
      <c r="J959" s="230" t="s">
        <v>183</v>
      </c>
      <c r="K959" s="294" t="s">
        <v>78</v>
      </c>
      <c r="L959" s="295">
        <v>2.1749999999999998</v>
      </c>
      <c r="M959" s="274"/>
      <c r="N959" s="285">
        <v>1.8791666666666667</v>
      </c>
      <c r="O959" s="286">
        <v>0.25</v>
      </c>
      <c r="P959" s="286">
        <v>0.58333333333333337</v>
      </c>
      <c r="Q959" s="286">
        <v>0.25</v>
      </c>
      <c r="R959" s="286">
        <v>0.16666666666666666</v>
      </c>
      <c r="S959" s="286">
        <v>1.25</v>
      </c>
      <c r="T959" s="286">
        <v>1.875</v>
      </c>
      <c r="U959" s="287">
        <v>2.5016666666666669</v>
      </c>
      <c r="V959" s="276"/>
      <c r="W959" s="288"/>
      <c r="X959" s="289"/>
      <c r="Y959" s="290"/>
      <c r="Z959" s="290"/>
      <c r="AA959" s="290"/>
      <c r="AB959" s="291"/>
      <c r="AC959" s="289"/>
      <c r="AD959" s="290"/>
      <c r="AE959" s="290"/>
      <c r="AF959" s="291"/>
      <c r="AG959" s="292"/>
      <c r="AH959" s="290"/>
      <c r="AI959" s="290"/>
      <c r="AJ959" s="291"/>
      <c r="AK959" s="289"/>
      <c r="AL959" s="290"/>
      <c r="AM959" s="293"/>
      <c r="AN959" s="649" t="s">
        <v>8116</v>
      </c>
      <c r="AO959" s="607" t="str">
        <f t="shared" si="29"/>
        <v>해당없음</v>
      </c>
      <c r="AP959" s="179" t="str">
        <f>IF(AN959="해당없음","해당없음",INDEX($W$5:$AL$5, MATCH("◎", $W959:AL959,0)))</f>
        <v>해당없음</v>
      </c>
      <c r="AQ959" s="16" t="str">
        <f t="shared" si="28"/>
        <v>0인</v>
      </c>
      <c r="AR959" s="1" t="s">
        <v>2</v>
      </c>
    </row>
    <row r="960" spans="1:44" ht="27.6" customHeight="1" x14ac:dyDescent="0.3">
      <c r="A960" s="33">
        <v>955</v>
      </c>
      <c r="B960" s="270">
        <v>583</v>
      </c>
      <c r="D960" s="451"/>
      <c r="E960" s="1216"/>
      <c r="F960" s="1111"/>
      <c r="G960" s="1125" t="s">
        <v>1239</v>
      </c>
      <c r="H960" s="1229"/>
      <c r="I960" s="230" t="s">
        <v>71</v>
      </c>
      <c r="J960" s="230" t="s">
        <v>183</v>
      </c>
      <c r="K960" s="294" t="s">
        <v>78</v>
      </c>
      <c r="L960" s="295">
        <v>3.2222222222222223</v>
      </c>
      <c r="M960" s="274"/>
      <c r="N960" s="285">
        <v>2.4500000000000002</v>
      </c>
      <c r="O960" s="286">
        <v>6.25E-2</v>
      </c>
      <c r="P960" s="286">
        <v>3.125E-2</v>
      </c>
      <c r="Q960" s="286">
        <v>3.125E-2</v>
      </c>
      <c r="R960" s="286">
        <v>3.125E-2</v>
      </c>
      <c r="S960" s="286">
        <v>0.15625</v>
      </c>
      <c r="T960" s="286">
        <v>1.78125</v>
      </c>
      <c r="U960" s="287">
        <v>2.4362500000000002</v>
      </c>
      <c r="V960" s="276"/>
      <c r="W960" s="288"/>
      <c r="X960" s="289"/>
      <c r="Y960" s="290"/>
      <c r="Z960" s="290"/>
      <c r="AA960" s="290"/>
      <c r="AB960" s="291"/>
      <c r="AC960" s="289"/>
      <c r="AD960" s="290"/>
      <c r="AE960" s="290"/>
      <c r="AF960" s="291"/>
      <c r="AG960" s="292"/>
      <c r="AH960" s="290"/>
      <c r="AI960" s="290"/>
      <c r="AJ960" s="291"/>
      <c r="AK960" s="289"/>
      <c r="AL960" s="290"/>
      <c r="AM960" s="293"/>
      <c r="AN960" s="649" t="s">
        <v>8116</v>
      </c>
      <c r="AO960" s="607" t="str">
        <f t="shared" si="29"/>
        <v>해당없음</v>
      </c>
      <c r="AP960" s="179" t="str">
        <f>IF(AN960="해당없음","해당없음",INDEX($W$5:$AL$5, MATCH("◎", $W960:AL960,0)))</f>
        <v>해당없음</v>
      </c>
      <c r="AQ960" s="16" t="str">
        <f t="shared" si="28"/>
        <v>0인</v>
      </c>
      <c r="AR960" s="1" t="s">
        <v>2</v>
      </c>
    </row>
    <row r="961" spans="1:44" ht="27.6" customHeight="1" x14ac:dyDescent="0.3">
      <c r="A961" s="33">
        <v>956</v>
      </c>
      <c r="B961" s="270">
        <v>584</v>
      </c>
      <c r="D961" s="451"/>
      <c r="E961" s="1216"/>
      <c r="F961" s="1111"/>
      <c r="G961" s="1125" t="s">
        <v>1240</v>
      </c>
      <c r="H961" s="1229"/>
      <c r="I961" s="230" t="s">
        <v>71</v>
      </c>
      <c r="J961" s="230" t="s">
        <v>183</v>
      </c>
      <c r="K961" s="294" t="s">
        <v>78</v>
      </c>
      <c r="L961" s="295">
        <v>3.5</v>
      </c>
      <c r="M961" s="274"/>
      <c r="N961" s="285">
        <v>2.6062500000000002</v>
      </c>
      <c r="O961" s="286">
        <v>1.625</v>
      </c>
      <c r="P961" s="286">
        <v>6.25E-2</v>
      </c>
      <c r="Q961" s="286">
        <v>3.125E-2</v>
      </c>
      <c r="R961" s="286">
        <v>3.125E-2</v>
      </c>
      <c r="S961" s="286">
        <v>1.75</v>
      </c>
      <c r="T961" s="286">
        <v>2.6875</v>
      </c>
      <c r="U961" s="287">
        <v>3.5425</v>
      </c>
      <c r="V961" s="276"/>
      <c r="W961" s="288"/>
      <c r="X961" s="289"/>
      <c r="Y961" s="290"/>
      <c r="Z961" s="290"/>
      <c r="AA961" s="290"/>
      <c r="AB961" s="291"/>
      <c r="AC961" s="289"/>
      <c r="AD961" s="290"/>
      <c r="AE961" s="290"/>
      <c r="AF961" s="291"/>
      <c r="AG961" s="292"/>
      <c r="AH961" s="290"/>
      <c r="AI961" s="290"/>
      <c r="AJ961" s="291"/>
      <c r="AK961" s="289"/>
      <c r="AL961" s="290"/>
      <c r="AM961" s="293"/>
      <c r="AN961" s="649" t="s">
        <v>8116</v>
      </c>
      <c r="AO961" s="607" t="str">
        <f t="shared" si="29"/>
        <v>해당없음</v>
      </c>
      <c r="AP961" s="179" t="str">
        <f>IF(AN961="해당없음","해당없음",INDEX($W$5:$AL$5, MATCH("◎", $W961:AL961,0)))</f>
        <v>해당없음</v>
      </c>
      <c r="AQ961" s="16" t="str">
        <f t="shared" si="28"/>
        <v>0인</v>
      </c>
      <c r="AR961" s="1" t="s">
        <v>2</v>
      </c>
    </row>
    <row r="962" spans="1:44" ht="27.6" customHeight="1" x14ac:dyDescent="0.3">
      <c r="A962" s="33">
        <v>957</v>
      </c>
      <c r="B962" s="270">
        <v>585</v>
      </c>
      <c r="D962" s="451"/>
      <c r="E962" s="1216"/>
      <c r="F962" s="1111"/>
      <c r="G962" s="1125" t="s">
        <v>1241</v>
      </c>
      <c r="H962" s="1229"/>
      <c r="I962" s="230" t="s">
        <v>71</v>
      </c>
      <c r="J962" s="230" t="s">
        <v>183</v>
      </c>
      <c r="K962" s="294" t="s">
        <v>78</v>
      </c>
      <c r="L962" s="295">
        <v>4.166666666666667</v>
      </c>
      <c r="M962" s="274"/>
      <c r="N962" s="285">
        <v>3.6749999999999998</v>
      </c>
      <c r="O962" s="286">
        <v>2.3125</v>
      </c>
      <c r="P962" s="286">
        <v>1.65625</v>
      </c>
      <c r="Q962" s="286">
        <v>3.125E-2</v>
      </c>
      <c r="R962" s="286">
        <v>3.125E-2</v>
      </c>
      <c r="S962" s="286">
        <v>4.03125</v>
      </c>
      <c r="T962" s="286">
        <v>3.78125</v>
      </c>
      <c r="U962" s="287">
        <v>5.3012499999999996</v>
      </c>
      <c r="V962" s="276"/>
      <c r="W962" s="288"/>
      <c r="X962" s="289"/>
      <c r="Y962" s="290"/>
      <c r="Z962" s="290"/>
      <c r="AA962" s="290"/>
      <c r="AB962" s="291"/>
      <c r="AC962" s="289"/>
      <c r="AD962" s="290"/>
      <c r="AE962" s="290"/>
      <c r="AF962" s="291"/>
      <c r="AG962" s="292"/>
      <c r="AH962" s="290"/>
      <c r="AI962" s="290"/>
      <c r="AJ962" s="291"/>
      <c r="AK962" s="289"/>
      <c r="AL962" s="290"/>
      <c r="AM962" s="293"/>
      <c r="AN962" s="649" t="s">
        <v>8116</v>
      </c>
      <c r="AO962" s="607" t="str">
        <f t="shared" si="29"/>
        <v>해당없음</v>
      </c>
      <c r="AP962" s="179" t="str">
        <f>IF(AN962="해당없음","해당없음",INDEX($W$5:$AL$5, MATCH("◎", $W962:AL962,0)))</f>
        <v>해당없음</v>
      </c>
      <c r="AQ962" s="16" t="str">
        <f t="shared" si="28"/>
        <v>0인</v>
      </c>
      <c r="AR962" s="1" t="s">
        <v>2</v>
      </c>
    </row>
    <row r="963" spans="1:44" ht="27.6" customHeight="1" x14ac:dyDescent="0.3">
      <c r="A963" s="33">
        <v>958</v>
      </c>
      <c r="B963" s="334" t="s">
        <v>1242</v>
      </c>
      <c r="D963" s="451"/>
      <c r="E963" s="1216"/>
      <c r="F963" s="1111" t="s">
        <v>1243</v>
      </c>
      <c r="G963" s="1125" t="s">
        <v>1244</v>
      </c>
      <c r="H963" s="1229"/>
      <c r="I963" s="230" t="s">
        <v>56</v>
      </c>
      <c r="J963" s="230" t="s">
        <v>649</v>
      </c>
      <c r="K963" s="294"/>
      <c r="L963" s="295"/>
      <c r="M963" s="274"/>
      <c r="N963" s="285">
        <v>3</v>
      </c>
      <c r="O963" s="286">
        <v>0</v>
      </c>
      <c r="P963" s="286">
        <v>0</v>
      </c>
      <c r="Q963" s="286">
        <v>0</v>
      </c>
      <c r="R963" s="286">
        <v>0</v>
      </c>
      <c r="S963" s="286">
        <v>0</v>
      </c>
      <c r="T963" s="286">
        <v>1</v>
      </c>
      <c r="U963" s="287">
        <v>2</v>
      </c>
      <c r="V963" s="276"/>
      <c r="W963" s="288"/>
      <c r="X963" s="289"/>
      <c r="Y963" s="290"/>
      <c r="Z963" s="290"/>
      <c r="AA963" s="290"/>
      <c r="AB963" s="291"/>
      <c r="AC963" s="289"/>
      <c r="AD963" s="290"/>
      <c r="AE963" s="290"/>
      <c r="AF963" s="291"/>
      <c r="AG963" s="292"/>
      <c r="AH963" s="290"/>
      <c r="AI963" s="290"/>
      <c r="AJ963" s="291"/>
      <c r="AK963" s="292"/>
      <c r="AL963" s="290"/>
      <c r="AM963" s="293"/>
      <c r="AN963" s="649" t="s">
        <v>8116</v>
      </c>
      <c r="AO963" s="607" t="str">
        <f t="shared" si="29"/>
        <v>해당없음</v>
      </c>
      <c r="AP963" s="179" t="str">
        <f>IF(AN963="해당없음","해당없음",INDEX($W$5:$AL$5, MATCH("◎", $W963:AL963,0)))</f>
        <v>해당없음</v>
      </c>
      <c r="AQ963" s="16" t="str">
        <f t="shared" si="28"/>
        <v>0인</v>
      </c>
      <c r="AR963" s="1" t="s">
        <v>2</v>
      </c>
    </row>
    <row r="964" spans="1:44" ht="27.6" customHeight="1" x14ac:dyDescent="0.3">
      <c r="A964" s="33">
        <v>959</v>
      </c>
      <c r="B964" s="334" t="s">
        <v>1245</v>
      </c>
      <c r="D964" s="451"/>
      <c r="E964" s="1216"/>
      <c r="F964" s="1111"/>
      <c r="G964" s="1125" t="s">
        <v>1246</v>
      </c>
      <c r="H964" s="1229"/>
      <c r="I964" s="230" t="s">
        <v>71</v>
      </c>
      <c r="J964" s="230" t="s">
        <v>361</v>
      </c>
      <c r="K964" s="294"/>
      <c r="L964" s="295"/>
      <c r="M964" s="274"/>
      <c r="N964" s="285">
        <v>3</v>
      </c>
      <c r="O964" s="286">
        <v>3</v>
      </c>
      <c r="P964" s="286">
        <v>0</v>
      </c>
      <c r="Q964" s="286">
        <v>0</v>
      </c>
      <c r="R964" s="286">
        <v>0</v>
      </c>
      <c r="S964" s="286">
        <v>3</v>
      </c>
      <c r="T964" s="286">
        <v>3</v>
      </c>
      <c r="U964" s="287">
        <v>4.1999999999999993</v>
      </c>
      <c r="V964" s="276"/>
      <c r="W964" s="288"/>
      <c r="X964" s="289"/>
      <c r="Y964" s="290"/>
      <c r="Z964" s="290"/>
      <c r="AA964" s="290"/>
      <c r="AB964" s="291"/>
      <c r="AC964" s="289"/>
      <c r="AD964" s="290"/>
      <c r="AE964" s="290"/>
      <c r="AF964" s="291"/>
      <c r="AG964" s="292"/>
      <c r="AH964" s="290"/>
      <c r="AI964" s="290"/>
      <c r="AJ964" s="291"/>
      <c r="AK964" s="289"/>
      <c r="AL964" s="290"/>
      <c r="AM964" s="293"/>
      <c r="AN964" s="649" t="s">
        <v>8116</v>
      </c>
      <c r="AO964" s="607" t="str">
        <f t="shared" si="29"/>
        <v>해당없음</v>
      </c>
      <c r="AP964" s="179" t="str">
        <f>IF(AN964="해당없음","해당없음",INDEX($W$5:$AL$5, MATCH("◎", $W964:AL964,0)))</f>
        <v>해당없음</v>
      </c>
      <c r="AQ964" s="16" t="str">
        <f t="shared" si="28"/>
        <v>0인</v>
      </c>
      <c r="AR964" s="1" t="s">
        <v>2</v>
      </c>
    </row>
    <row r="965" spans="1:44" ht="27.6" customHeight="1" x14ac:dyDescent="0.3">
      <c r="A965" s="33">
        <v>960</v>
      </c>
      <c r="B965" s="334" t="s">
        <v>1247</v>
      </c>
      <c r="D965" s="451"/>
      <c r="E965" s="1216"/>
      <c r="F965" s="1111"/>
      <c r="G965" s="1125" t="s">
        <v>1248</v>
      </c>
      <c r="H965" s="1229"/>
      <c r="I965" s="230" t="s">
        <v>63</v>
      </c>
      <c r="J965" s="230" t="s">
        <v>361</v>
      </c>
      <c r="K965" s="294"/>
      <c r="L965" s="295"/>
      <c r="M965" s="274"/>
      <c r="N965" s="285">
        <v>3</v>
      </c>
      <c r="O965" s="286">
        <v>3</v>
      </c>
      <c r="P965" s="286">
        <v>0</v>
      </c>
      <c r="Q965" s="286">
        <v>0</v>
      </c>
      <c r="R965" s="286">
        <v>0</v>
      </c>
      <c r="S965" s="286">
        <v>3</v>
      </c>
      <c r="T965" s="286">
        <v>3</v>
      </c>
      <c r="U965" s="287">
        <v>4.1999999999999993</v>
      </c>
      <c r="V965" s="276"/>
      <c r="W965" s="288"/>
      <c r="X965" s="289"/>
      <c r="Y965" s="290"/>
      <c r="Z965" s="290"/>
      <c r="AA965" s="290"/>
      <c r="AB965" s="291"/>
      <c r="AC965" s="289"/>
      <c r="AD965" s="290"/>
      <c r="AE965" s="290"/>
      <c r="AF965" s="291"/>
      <c r="AG965" s="292"/>
      <c r="AH965" s="290"/>
      <c r="AI965" s="290"/>
      <c r="AJ965" s="291"/>
      <c r="AK965" s="289"/>
      <c r="AL965" s="290"/>
      <c r="AM965" s="293"/>
      <c r="AN965" s="649" t="s">
        <v>8116</v>
      </c>
      <c r="AO965" s="607" t="str">
        <f t="shared" si="29"/>
        <v>해당없음</v>
      </c>
      <c r="AP965" s="179" t="str">
        <f>IF(AN965="해당없음","해당없음",INDEX($W$5:$AL$5, MATCH("◎", $W965:AL965,0)))</f>
        <v>해당없음</v>
      </c>
      <c r="AQ965" s="16" t="str">
        <f t="shared" si="28"/>
        <v>0인</v>
      </c>
      <c r="AR965" s="1" t="s">
        <v>2</v>
      </c>
    </row>
    <row r="966" spans="1:44" ht="27.6" customHeight="1" x14ac:dyDescent="0.3">
      <c r="A966" s="33">
        <v>961</v>
      </c>
      <c r="B966" s="334" t="s">
        <v>1249</v>
      </c>
      <c r="D966" s="451"/>
      <c r="E966" s="1216"/>
      <c r="F966" s="1111"/>
      <c r="G966" s="684" t="s">
        <v>1250</v>
      </c>
      <c r="H966" s="709"/>
      <c r="I966" s="230" t="s">
        <v>56</v>
      </c>
      <c r="J966" s="230" t="s">
        <v>361</v>
      </c>
      <c r="K966" s="294"/>
      <c r="L966" s="295"/>
      <c r="M966" s="274"/>
      <c r="N966" s="285">
        <v>5</v>
      </c>
      <c r="O966" s="286">
        <v>3</v>
      </c>
      <c r="P966" s="286">
        <v>3</v>
      </c>
      <c r="Q966" s="286">
        <v>0</v>
      </c>
      <c r="R966" s="286">
        <v>0</v>
      </c>
      <c r="S966" s="286">
        <v>6</v>
      </c>
      <c r="T966" s="286">
        <v>4</v>
      </c>
      <c r="U966" s="287">
        <v>6.4</v>
      </c>
      <c r="V966" s="276"/>
      <c r="W966" s="288"/>
      <c r="X966" s="289"/>
      <c r="Y966" s="290"/>
      <c r="Z966" s="290"/>
      <c r="AA966" s="290"/>
      <c r="AB966" s="291"/>
      <c r="AC966" s="289"/>
      <c r="AD966" s="290"/>
      <c r="AE966" s="290"/>
      <c r="AF966" s="291"/>
      <c r="AG966" s="292"/>
      <c r="AH966" s="290"/>
      <c r="AI966" s="290"/>
      <c r="AJ966" s="291"/>
      <c r="AK966" s="292"/>
      <c r="AL966" s="290"/>
      <c r="AM966" s="293"/>
      <c r="AN966" s="649" t="s">
        <v>8116</v>
      </c>
      <c r="AO966" s="607" t="str">
        <f t="shared" si="29"/>
        <v>해당없음</v>
      </c>
      <c r="AP966" s="179" t="str">
        <f>IF(AN966="해당없음","해당없음",INDEX($W$5:$AL$5, MATCH("◎", $W966:AL966,0)))</f>
        <v>해당없음</v>
      </c>
      <c r="AQ966" s="16" t="str">
        <f t="shared" ref="AQ966:AQ1029" si="30">IF(COUNTIF(W966:AL966,"◎")=1,"1인",COUNTIF(W966:AL966,"◎")&amp;"인")</f>
        <v>0인</v>
      </c>
      <c r="AR966" s="1" t="s">
        <v>2</v>
      </c>
    </row>
    <row r="967" spans="1:44" ht="27.6" customHeight="1" x14ac:dyDescent="0.3">
      <c r="A967" s="33">
        <v>962</v>
      </c>
      <c r="B967" s="270">
        <v>586</v>
      </c>
      <c r="D967" s="451"/>
      <c r="E967" s="1216"/>
      <c r="F967" s="1111" t="s">
        <v>1251</v>
      </c>
      <c r="G967" s="1125" t="s">
        <v>1252</v>
      </c>
      <c r="H967" s="1229"/>
      <c r="I967" s="230" t="s">
        <v>71</v>
      </c>
      <c r="J967" s="230" t="s">
        <v>183</v>
      </c>
      <c r="K967" s="294" t="s">
        <v>78</v>
      </c>
      <c r="L967" s="295">
        <v>4</v>
      </c>
      <c r="M967" s="274"/>
      <c r="N967" s="285">
        <v>2.7312500000000002</v>
      </c>
      <c r="O967" s="286">
        <v>2.75</v>
      </c>
      <c r="P967" s="286">
        <v>1.90625</v>
      </c>
      <c r="Q967" s="286">
        <v>3.125E-2</v>
      </c>
      <c r="R967" s="286">
        <v>3.125E-2</v>
      </c>
      <c r="S967" s="286">
        <v>4.71875</v>
      </c>
      <c r="T967" s="286">
        <v>3.03125</v>
      </c>
      <c r="U967" s="287">
        <v>4.4612499999999997</v>
      </c>
      <c r="V967" s="276"/>
      <c r="W967" s="288"/>
      <c r="X967" s="289"/>
      <c r="Y967" s="290"/>
      <c r="Z967" s="290"/>
      <c r="AA967" s="290"/>
      <c r="AB967" s="291"/>
      <c r="AC967" s="289"/>
      <c r="AD967" s="290"/>
      <c r="AE967" s="290"/>
      <c r="AF967" s="291"/>
      <c r="AG967" s="292"/>
      <c r="AH967" s="290"/>
      <c r="AI967" s="290"/>
      <c r="AJ967" s="291"/>
      <c r="AK967" s="289"/>
      <c r="AL967" s="290"/>
      <c r="AM967" s="293"/>
      <c r="AN967" s="649" t="s">
        <v>8116</v>
      </c>
      <c r="AO967" s="607" t="str">
        <f t="shared" ref="AO967:AO1030" si="31">IF(AN967="해당없음","해당없음",_xlfn.TEXTJOIN(",",TRUE,AP967:AP967))</f>
        <v>해당없음</v>
      </c>
      <c r="AP967" s="179" t="str">
        <f>IF(AN967="해당없음","해당없음",INDEX($W$5:$AL$5, MATCH("◎", $W967:AL967,0)))</f>
        <v>해당없음</v>
      </c>
      <c r="AQ967" s="16" t="str">
        <f t="shared" si="30"/>
        <v>0인</v>
      </c>
      <c r="AR967" s="1" t="s">
        <v>2</v>
      </c>
    </row>
    <row r="968" spans="1:44" ht="27.6" customHeight="1" x14ac:dyDescent="0.3">
      <c r="A968" s="33">
        <v>963</v>
      </c>
      <c r="B968" s="270">
        <v>587</v>
      </c>
      <c r="D968" s="451"/>
      <c r="E968" s="1216"/>
      <c r="F968" s="1111"/>
      <c r="G968" s="1125" t="s">
        <v>1253</v>
      </c>
      <c r="H968" s="1229"/>
      <c r="I968" s="230" t="s">
        <v>71</v>
      </c>
      <c r="J968" s="230" t="s">
        <v>183</v>
      </c>
      <c r="K968" s="294" t="s">
        <v>78</v>
      </c>
      <c r="L968" s="295">
        <v>6.5</v>
      </c>
      <c r="M968" s="274"/>
      <c r="N968" s="285">
        <v>3.5187499999999998</v>
      </c>
      <c r="O968" s="286">
        <v>2.8125</v>
      </c>
      <c r="P968" s="286">
        <v>1.9375</v>
      </c>
      <c r="Q968" s="286">
        <v>3.125E-2</v>
      </c>
      <c r="R968" s="286">
        <v>3.125E-2</v>
      </c>
      <c r="S968" s="286">
        <v>4.8125</v>
      </c>
      <c r="T968" s="286">
        <v>3.0625</v>
      </c>
      <c r="U968" s="287">
        <v>4.82</v>
      </c>
      <c r="V968" s="276"/>
      <c r="W968" s="288"/>
      <c r="X968" s="289"/>
      <c r="Y968" s="290"/>
      <c r="Z968" s="290"/>
      <c r="AA968" s="290"/>
      <c r="AB968" s="291"/>
      <c r="AC968" s="289"/>
      <c r="AD968" s="290"/>
      <c r="AE968" s="290"/>
      <c r="AF968" s="291"/>
      <c r="AG968" s="292"/>
      <c r="AH968" s="290"/>
      <c r="AI968" s="290"/>
      <c r="AJ968" s="291"/>
      <c r="AK968" s="289"/>
      <c r="AL968" s="290"/>
      <c r="AM968" s="293"/>
      <c r="AN968" s="649" t="s">
        <v>8116</v>
      </c>
      <c r="AO968" s="607" t="str">
        <f t="shared" si="31"/>
        <v>해당없음</v>
      </c>
      <c r="AP968" s="179" t="str">
        <f>IF(AN968="해당없음","해당없음",INDEX($W$5:$AL$5, MATCH("◎", $W968:AL968,0)))</f>
        <v>해당없음</v>
      </c>
      <c r="AQ968" s="16" t="str">
        <f t="shared" si="30"/>
        <v>0인</v>
      </c>
      <c r="AR968" s="1" t="s">
        <v>2</v>
      </c>
    </row>
    <row r="969" spans="1:44" ht="27.6" customHeight="1" x14ac:dyDescent="0.3">
      <c r="A969" s="33">
        <v>964</v>
      </c>
      <c r="B969" s="270">
        <v>588</v>
      </c>
      <c r="D969" s="451"/>
      <c r="E969" s="1216"/>
      <c r="F969" s="1111"/>
      <c r="G969" s="1125" t="s">
        <v>1254</v>
      </c>
      <c r="H969" s="1229"/>
      <c r="I969" s="230" t="s">
        <v>63</v>
      </c>
      <c r="J969" s="230" t="s">
        <v>183</v>
      </c>
      <c r="K969" s="294" t="s">
        <v>78</v>
      </c>
      <c r="L969" s="295">
        <v>4.1875</v>
      </c>
      <c r="M969" s="274"/>
      <c r="N969" s="285">
        <v>3.3374999999999999</v>
      </c>
      <c r="O969" s="286">
        <v>1.3333333333333333</v>
      </c>
      <c r="P969" s="286">
        <v>1.4583333333333333</v>
      </c>
      <c r="Q969" s="286">
        <v>0.33333333333333331</v>
      </c>
      <c r="R969" s="286">
        <v>0.16666666666666666</v>
      </c>
      <c r="S969" s="286">
        <v>3.2916666666666665</v>
      </c>
      <c r="T969" s="286">
        <v>3.083333333333333</v>
      </c>
      <c r="U969" s="287">
        <v>4.4599999999999991</v>
      </c>
      <c r="V969" s="276"/>
      <c r="W969" s="288"/>
      <c r="X969" s="289"/>
      <c r="Y969" s="290"/>
      <c r="Z969" s="290"/>
      <c r="AA969" s="290"/>
      <c r="AB969" s="291"/>
      <c r="AC969" s="289"/>
      <c r="AD969" s="290"/>
      <c r="AE969" s="290"/>
      <c r="AF969" s="291"/>
      <c r="AG969" s="292"/>
      <c r="AH969" s="290"/>
      <c r="AI969" s="290"/>
      <c r="AJ969" s="291"/>
      <c r="AK969" s="289"/>
      <c r="AL969" s="290"/>
      <c r="AM969" s="293"/>
      <c r="AN969" s="649" t="s">
        <v>8116</v>
      </c>
      <c r="AO969" s="607" t="str">
        <f t="shared" si="31"/>
        <v>해당없음</v>
      </c>
      <c r="AP969" s="179" t="str">
        <f>IF(AN969="해당없음","해당없음",INDEX($W$5:$AL$5, MATCH("◎", $W969:AL969,0)))</f>
        <v>해당없음</v>
      </c>
      <c r="AQ969" s="16" t="str">
        <f t="shared" si="30"/>
        <v>0인</v>
      </c>
      <c r="AR969" s="1" t="s">
        <v>2</v>
      </c>
    </row>
    <row r="970" spans="1:44" ht="27.6" customHeight="1" x14ac:dyDescent="0.3">
      <c r="A970" s="33">
        <v>965</v>
      </c>
      <c r="B970" s="270">
        <v>589</v>
      </c>
      <c r="D970" s="451"/>
      <c r="E970" s="1216"/>
      <c r="F970" s="1111"/>
      <c r="G970" s="1125" t="s">
        <v>1255</v>
      </c>
      <c r="H970" s="1229"/>
      <c r="I970" s="230" t="s">
        <v>63</v>
      </c>
      <c r="J970" s="230" t="s">
        <v>183</v>
      </c>
      <c r="K970" s="294" t="s">
        <v>78</v>
      </c>
      <c r="L970" s="295">
        <v>9.3541666666666661</v>
      </c>
      <c r="M970" s="274"/>
      <c r="N970" s="285">
        <v>3.2958333333333329</v>
      </c>
      <c r="O970" s="286">
        <v>1.7083333333333333</v>
      </c>
      <c r="P970" s="286">
        <v>1.8333333333333333</v>
      </c>
      <c r="Q970" s="286">
        <v>0.33333333333333331</v>
      </c>
      <c r="R970" s="286">
        <v>0.16666666666666666</v>
      </c>
      <c r="S970" s="286">
        <v>4.0416666666666661</v>
      </c>
      <c r="T970" s="286">
        <v>3.083333333333333</v>
      </c>
      <c r="U970" s="287">
        <v>4.5933333333333328</v>
      </c>
      <c r="V970" s="276"/>
      <c r="W970" s="288"/>
      <c r="X970" s="289"/>
      <c r="Y970" s="290"/>
      <c r="Z970" s="290"/>
      <c r="AA970" s="290"/>
      <c r="AB970" s="291"/>
      <c r="AC970" s="289"/>
      <c r="AD970" s="290"/>
      <c r="AE970" s="290"/>
      <c r="AF970" s="291"/>
      <c r="AG970" s="292"/>
      <c r="AH970" s="290"/>
      <c r="AI970" s="290"/>
      <c r="AJ970" s="291"/>
      <c r="AK970" s="289"/>
      <c r="AL970" s="290"/>
      <c r="AM970" s="293"/>
      <c r="AN970" s="649" t="s">
        <v>8116</v>
      </c>
      <c r="AO970" s="607" t="str">
        <f t="shared" si="31"/>
        <v>해당없음</v>
      </c>
      <c r="AP970" s="179" t="str">
        <f>IF(AN970="해당없음","해당없음",INDEX($W$5:$AL$5, MATCH("◎", $W970:AL970,0)))</f>
        <v>해당없음</v>
      </c>
      <c r="AQ970" s="16" t="str">
        <f t="shared" si="30"/>
        <v>0인</v>
      </c>
      <c r="AR970" s="1" t="s">
        <v>2</v>
      </c>
    </row>
    <row r="971" spans="1:44" ht="27.6" customHeight="1" x14ac:dyDescent="0.3">
      <c r="A971" s="33">
        <v>966</v>
      </c>
      <c r="B971" s="270">
        <v>590</v>
      </c>
      <c r="D971" s="451"/>
      <c r="E971" s="1216"/>
      <c r="F971" s="1111"/>
      <c r="G971" s="1125" t="s">
        <v>1256</v>
      </c>
      <c r="H971" s="1229"/>
      <c r="I971" s="230" t="s">
        <v>71</v>
      </c>
      <c r="J971" s="230" t="s">
        <v>183</v>
      </c>
      <c r="K971" s="294" t="s">
        <v>78</v>
      </c>
      <c r="L971" s="295">
        <v>1.7</v>
      </c>
      <c r="M971" s="274"/>
      <c r="N971" s="285">
        <v>1.95</v>
      </c>
      <c r="O971" s="286">
        <v>3.125E-2</v>
      </c>
      <c r="P971" s="286">
        <v>3.125E-2</v>
      </c>
      <c r="Q971" s="286">
        <v>3.125E-2</v>
      </c>
      <c r="R971" s="286">
        <v>3.125E-2</v>
      </c>
      <c r="S971" s="286">
        <v>0.125</v>
      </c>
      <c r="T971" s="286">
        <v>1.40625</v>
      </c>
      <c r="U971" s="287">
        <v>1.9300000000000002</v>
      </c>
      <c r="V971" s="276"/>
      <c r="W971" s="288"/>
      <c r="X971" s="289"/>
      <c r="Y971" s="290"/>
      <c r="Z971" s="290"/>
      <c r="AA971" s="290"/>
      <c r="AB971" s="291"/>
      <c r="AC971" s="289"/>
      <c r="AD971" s="290"/>
      <c r="AE971" s="290"/>
      <c r="AF971" s="291"/>
      <c r="AG971" s="292"/>
      <c r="AH971" s="290"/>
      <c r="AI971" s="290"/>
      <c r="AJ971" s="291"/>
      <c r="AK971" s="289"/>
      <c r="AL971" s="290"/>
      <c r="AM971" s="293"/>
      <c r="AN971" s="649" t="s">
        <v>8116</v>
      </c>
      <c r="AO971" s="607" t="str">
        <f t="shared" si="31"/>
        <v>해당없음</v>
      </c>
      <c r="AP971" s="179" t="str">
        <f>IF(AN971="해당없음","해당없음",INDEX($W$5:$AL$5, MATCH("◎", $W971:AL971,0)))</f>
        <v>해당없음</v>
      </c>
      <c r="AQ971" s="16" t="str">
        <f t="shared" si="30"/>
        <v>0인</v>
      </c>
      <c r="AR971" s="1" t="s">
        <v>2</v>
      </c>
    </row>
    <row r="972" spans="1:44" ht="27.6" customHeight="1" x14ac:dyDescent="0.3">
      <c r="A972" s="33">
        <v>967</v>
      </c>
      <c r="B972" s="270">
        <v>591</v>
      </c>
      <c r="D972" s="451"/>
      <c r="E972" s="1216"/>
      <c r="F972" s="1111"/>
      <c r="G972" s="1125" t="s">
        <v>1257</v>
      </c>
      <c r="H972" s="1229"/>
      <c r="I972" s="230" t="s">
        <v>71</v>
      </c>
      <c r="J972" s="230" t="s">
        <v>183</v>
      </c>
      <c r="K972" s="294" t="s">
        <v>78</v>
      </c>
      <c r="L972" s="295">
        <v>10.285714285714286</v>
      </c>
      <c r="M972" s="274"/>
      <c r="N972" s="285">
        <v>3.9937499999999999</v>
      </c>
      <c r="O972" s="286">
        <v>2.65625</v>
      </c>
      <c r="P972" s="286">
        <v>1.6875</v>
      </c>
      <c r="Q972" s="286">
        <v>3.125E-2</v>
      </c>
      <c r="R972" s="286">
        <v>3.125E-2</v>
      </c>
      <c r="S972" s="286">
        <v>4.40625</v>
      </c>
      <c r="T972" s="286">
        <v>4.28125</v>
      </c>
      <c r="U972" s="287">
        <v>5.9037499999999996</v>
      </c>
      <c r="V972" s="276"/>
      <c r="W972" s="288"/>
      <c r="X972" s="289"/>
      <c r="Y972" s="290"/>
      <c r="Z972" s="290"/>
      <c r="AA972" s="290"/>
      <c r="AB972" s="291"/>
      <c r="AC972" s="289"/>
      <c r="AD972" s="290"/>
      <c r="AE972" s="290"/>
      <c r="AF972" s="291"/>
      <c r="AG972" s="292"/>
      <c r="AH972" s="290"/>
      <c r="AI972" s="290"/>
      <c r="AJ972" s="291"/>
      <c r="AK972" s="289"/>
      <c r="AL972" s="290"/>
      <c r="AM972" s="293"/>
      <c r="AN972" s="649" t="s">
        <v>8116</v>
      </c>
      <c r="AO972" s="607" t="str">
        <f t="shared" si="31"/>
        <v>해당없음</v>
      </c>
      <c r="AP972" s="179" t="str">
        <f>IF(AN972="해당없음","해당없음",INDEX($W$5:$AL$5, MATCH("◎", $W972:AL972,0)))</f>
        <v>해당없음</v>
      </c>
      <c r="AQ972" s="16" t="str">
        <f t="shared" si="30"/>
        <v>0인</v>
      </c>
      <c r="AR972" s="1" t="s">
        <v>2</v>
      </c>
    </row>
    <row r="973" spans="1:44" ht="27.6" customHeight="1" x14ac:dyDescent="0.3">
      <c r="A973" s="33">
        <v>968</v>
      </c>
      <c r="B973" s="270">
        <v>592</v>
      </c>
      <c r="D973" s="451"/>
      <c r="E973" s="1214"/>
      <c r="F973" s="1166" t="s">
        <v>1258</v>
      </c>
      <c r="G973" s="1167"/>
      <c r="H973" s="1203"/>
      <c r="I973" s="296" t="s">
        <v>63</v>
      </c>
      <c r="J973" s="296" t="s">
        <v>183</v>
      </c>
      <c r="K973" s="319" t="s">
        <v>78</v>
      </c>
      <c r="L973" s="298">
        <v>2.0625</v>
      </c>
      <c r="M973" s="274"/>
      <c r="N973" s="299">
        <v>2.2124999999999999</v>
      </c>
      <c r="O973" s="300">
        <v>0.25</v>
      </c>
      <c r="P973" s="300">
        <v>0.29166666666666669</v>
      </c>
      <c r="Q973" s="300">
        <v>0.25</v>
      </c>
      <c r="R973" s="300">
        <v>8.3333333333333329E-2</v>
      </c>
      <c r="S973" s="300">
        <v>0.875</v>
      </c>
      <c r="T973" s="300">
        <v>2.791666666666667</v>
      </c>
      <c r="U973" s="301">
        <v>3.2933333333333334</v>
      </c>
      <c r="V973" s="276"/>
      <c r="W973" s="302"/>
      <c r="X973" s="303"/>
      <c r="Y973" s="304"/>
      <c r="Z973" s="304"/>
      <c r="AA973" s="304"/>
      <c r="AB973" s="305"/>
      <c r="AC973" s="303"/>
      <c r="AD973" s="304"/>
      <c r="AE973" s="304"/>
      <c r="AF973" s="305"/>
      <c r="AG973" s="306"/>
      <c r="AH973" s="304"/>
      <c r="AI973" s="304"/>
      <c r="AJ973" s="305"/>
      <c r="AK973" s="303"/>
      <c r="AL973" s="304"/>
      <c r="AM973" s="307"/>
      <c r="AN973" s="649" t="s">
        <v>8116</v>
      </c>
      <c r="AO973" s="607" t="str">
        <f t="shared" si="31"/>
        <v>해당없음</v>
      </c>
      <c r="AP973" s="179" t="str">
        <f>IF(AN973="해당없음","해당없음",INDEX($W$5:$AL$5, MATCH("◎", $W973:AL973,0)))</f>
        <v>해당없음</v>
      </c>
      <c r="AQ973" s="16" t="str">
        <f t="shared" si="30"/>
        <v>0인</v>
      </c>
      <c r="AR973" s="1" t="s">
        <v>2</v>
      </c>
    </row>
    <row r="974" spans="1:44" ht="27.6" customHeight="1" x14ac:dyDescent="0.3">
      <c r="A974" s="33">
        <v>969</v>
      </c>
      <c r="B974" s="270">
        <v>593</v>
      </c>
      <c r="D974" s="451"/>
      <c r="E974" s="1215" t="s">
        <v>1259</v>
      </c>
      <c r="F974" s="1123" t="s">
        <v>1260</v>
      </c>
      <c r="G974" s="1124" t="s">
        <v>1261</v>
      </c>
      <c r="H974" s="1228"/>
      <c r="I974" s="271" t="s">
        <v>71</v>
      </c>
      <c r="J974" s="271" t="s">
        <v>183</v>
      </c>
      <c r="K974" s="308" t="s">
        <v>78</v>
      </c>
      <c r="L974" s="309">
        <v>4.8541666666666661</v>
      </c>
      <c r="M974" s="274"/>
      <c r="N974" s="310">
        <v>4.4937500000000004</v>
      </c>
      <c r="O974" s="311">
        <v>0.875</v>
      </c>
      <c r="P974" s="311">
        <v>6.25E-2</v>
      </c>
      <c r="Q974" s="311">
        <v>3.125E-2</v>
      </c>
      <c r="R974" s="311">
        <v>3.125E-2</v>
      </c>
      <c r="S974" s="311">
        <v>1</v>
      </c>
      <c r="T974" s="311">
        <v>3.3125</v>
      </c>
      <c r="U974" s="312">
        <v>4.6475</v>
      </c>
      <c r="V974" s="276"/>
      <c r="W974" s="313"/>
      <c r="X974" s="314"/>
      <c r="Y974" s="315"/>
      <c r="Z974" s="315"/>
      <c r="AA974" s="315"/>
      <c r="AB974" s="316"/>
      <c r="AC974" s="314"/>
      <c r="AD974" s="315"/>
      <c r="AE974" s="315"/>
      <c r="AF974" s="316"/>
      <c r="AG974" s="317"/>
      <c r="AH974" s="315"/>
      <c r="AI974" s="315"/>
      <c r="AJ974" s="316"/>
      <c r="AK974" s="314"/>
      <c r="AL974" s="315"/>
      <c r="AM974" s="318"/>
      <c r="AN974" s="649" t="s">
        <v>8116</v>
      </c>
      <c r="AO974" s="607" t="str">
        <f t="shared" si="31"/>
        <v>해당없음</v>
      </c>
      <c r="AP974" s="179" t="str">
        <f>IF(AN974="해당없음","해당없음",INDEX($W$5:$AL$5, MATCH("◎", $W974:AL974,0)))</f>
        <v>해당없음</v>
      </c>
      <c r="AQ974" s="16" t="str">
        <f t="shared" si="30"/>
        <v>0인</v>
      </c>
      <c r="AR974" s="1" t="s">
        <v>2</v>
      </c>
    </row>
    <row r="975" spans="1:44" ht="27.6" customHeight="1" x14ac:dyDescent="0.3">
      <c r="A975" s="33">
        <v>970</v>
      </c>
      <c r="B975" s="270">
        <v>594</v>
      </c>
      <c r="D975" s="451"/>
      <c r="E975" s="1216"/>
      <c r="F975" s="1111"/>
      <c r="G975" s="1125" t="s">
        <v>1262</v>
      </c>
      <c r="H975" s="1229"/>
      <c r="I975" s="230" t="s">
        <v>63</v>
      </c>
      <c r="J975" s="230" t="s">
        <v>129</v>
      </c>
      <c r="K975" s="283">
        <v>20</v>
      </c>
      <c r="L975" s="284" t="s">
        <v>78</v>
      </c>
      <c r="M975" s="274"/>
      <c r="N975" s="285">
        <v>4.2750000000000004</v>
      </c>
      <c r="O975" s="286">
        <v>3.916666666666667</v>
      </c>
      <c r="P975" s="286">
        <v>1.3333333333333335</v>
      </c>
      <c r="Q975" s="286">
        <v>0.875</v>
      </c>
      <c r="R975" s="286">
        <v>0.625</v>
      </c>
      <c r="S975" s="286">
        <v>6.75</v>
      </c>
      <c r="T975" s="286">
        <v>3.666666666666667</v>
      </c>
      <c r="U975" s="287">
        <v>5.9933333333333341</v>
      </c>
      <c r="V975" s="276"/>
      <c r="W975" s="288"/>
      <c r="X975" s="289"/>
      <c r="Y975" s="290"/>
      <c r="Z975" s="290"/>
      <c r="AA975" s="290"/>
      <c r="AB975" s="291"/>
      <c r="AC975" s="289"/>
      <c r="AD975" s="290"/>
      <c r="AE975" s="290"/>
      <c r="AF975" s="291"/>
      <c r="AG975" s="292"/>
      <c r="AH975" s="290"/>
      <c r="AI975" s="290"/>
      <c r="AJ975" s="291"/>
      <c r="AK975" s="289"/>
      <c r="AL975" s="290"/>
      <c r="AM975" s="293"/>
      <c r="AN975" s="649" t="s">
        <v>8116</v>
      </c>
      <c r="AO975" s="607" t="str">
        <f t="shared" si="31"/>
        <v>해당없음</v>
      </c>
      <c r="AP975" s="179" t="str">
        <f>IF(AN975="해당없음","해당없음",INDEX($W$5:$AL$5, MATCH("◎", $W975:AL975,0)))</f>
        <v>해당없음</v>
      </c>
      <c r="AQ975" s="16" t="str">
        <f t="shared" si="30"/>
        <v>0인</v>
      </c>
      <c r="AR975" s="1" t="s">
        <v>2</v>
      </c>
    </row>
    <row r="976" spans="1:44" ht="27.6" customHeight="1" x14ac:dyDescent="0.3">
      <c r="A976" s="33">
        <v>971</v>
      </c>
      <c r="B976" s="270">
        <v>595</v>
      </c>
      <c r="D976" s="451"/>
      <c r="E976" s="1216"/>
      <c r="F976" s="1111"/>
      <c r="G976" s="1125" t="s">
        <v>1263</v>
      </c>
      <c r="H976" s="1229"/>
      <c r="I976" s="230" t="s">
        <v>63</v>
      </c>
      <c r="J976" s="230" t="s">
        <v>129</v>
      </c>
      <c r="K976" s="283">
        <v>6</v>
      </c>
      <c r="L976" s="284" t="s">
        <v>78</v>
      </c>
      <c r="M976" s="274"/>
      <c r="N976" s="285">
        <v>3.104166666666667</v>
      </c>
      <c r="O976" s="286">
        <v>1.2916666666666667</v>
      </c>
      <c r="P976" s="286">
        <v>0.70833333333333337</v>
      </c>
      <c r="Q976" s="286">
        <v>0.25</v>
      </c>
      <c r="R976" s="286">
        <v>0</v>
      </c>
      <c r="S976" s="286">
        <v>2.25</v>
      </c>
      <c r="T976" s="286">
        <v>3.5</v>
      </c>
      <c r="U976" s="287">
        <v>4.4916666666666663</v>
      </c>
      <c r="V976" s="276"/>
      <c r="W976" s="288"/>
      <c r="X976" s="289"/>
      <c r="Y976" s="290"/>
      <c r="Z976" s="290"/>
      <c r="AA976" s="290"/>
      <c r="AB976" s="291"/>
      <c r="AC976" s="289"/>
      <c r="AD976" s="290"/>
      <c r="AE976" s="290"/>
      <c r="AF976" s="291"/>
      <c r="AG976" s="292"/>
      <c r="AH976" s="290"/>
      <c r="AI976" s="290"/>
      <c r="AJ976" s="291"/>
      <c r="AK976" s="289"/>
      <c r="AL976" s="290"/>
      <c r="AM976" s="293"/>
      <c r="AN976" s="649" t="s">
        <v>8116</v>
      </c>
      <c r="AO976" s="607" t="str">
        <f t="shared" si="31"/>
        <v>해당없음</v>
      </c>
      <c r="AP976" s="179" t="str">
        <f>IF(AN976="해당없음","해당없음",INDEX($W$5:$AL$5, MATCH("◎", $W976:AL976,0)))</f>
        <v>해당없음</v>
      </c>
      <c r="AQ976" s="16" t="str">
        <f t="shared" si="30"/>
        <v>0인</v>
      </c>
      <c r="AR976" s="1" t="s">
        <v>2</v>
      </c>
    </row>
    <row r="977" spans="1:44" ht="27.6" customHeight="1" x14ac:dyDescent="0.3">
      <c r="A977" s="33">
        <v>972</v>
      </c>
      <c r="B977" s="270">
        <v>596</v>
      </c>
      <c r="D977" s="451"/>
      <c r="E977" s="1216"/>
      <c r="F977" s="1111"/>
      <c r="G977" s="1125" t="s">
        <v>1264</v>
      </c>
      <c r="H977" s="1229"/>
      <c r="I977" s="230" t="s">
        <v>63</v>
      </c>
      <c r="J977" s="230" t="s">
        <v>129</v>
      </c>
      <c r="K977" s="283">
        <v>14.4</v>
      </c>
      <c r="L977" s="284" t="s">
        <v>78</v>
      </c>
      <c r="M977" s="274"/>
      <c r="N977" s="285">
        <v>4.3125</v>
      </c>
      <c r="O977" s="286">
        <v>4.166666666666667</v>
      </c>
      <c r="P977" s="286">
        <v>1.5833333333333335</v>
      </c>
      <c r="Q977" s="286">
        <v>0.875</v>
      </c>
      <c r="R977" s="286">
        <v>0.625</v>
      </c>
      <c r="S977" s="286">
        <v>7.25</v>
      </c>
      <c r="T977" s="286">
        <v>3.666666666666667</v>
      </c>
      <c r="U977" s="287">
        <v>6.1083333333333334</v>
      </c>
      <c r="V977" s="276"/>
      <c r="W977" s="288"/>
      <c r="X977" s="289"/>
      <c r="Y977" s="290"/>
      <c r="Z977" s="290"/>
      <c r="AA977" s="290"/>
      <c r="AB977" s="291"/>
      <c r="AC977" s="289"/>
      <c r="AD977" s="290"/>
      <c r="AE977" s="290"/>
      <c r="AF977" s="291"/>
      <c r="AG977" s="292"/>
      <c r="AH977" s="290"/>
      <c r="AI977" s="290"/>
      <c r="AJ977" s="291"/>
      <c r="AK977" s="289"/>
      <c r="AL977" s="290"/>
      <c r="AM977" s="293"/>
      <c r="AN977" s="649" t="s">
        <v>8116</v>
      </c>
      <c r="AO977" s="607" t="str">
        <f t="shared" si="31"/>
        <v>해당없음</v>
      </c>
      <c r="AP977" s="179" t="str">
        <f>IF(AN977="해당없음","해당없음",INDEX($W$5:$AL$5, MATCH("◎", $W977:AL977,0)))</f>
        <v>해당없음</v>
      </c>
      <c r="AQ977" s="16" t="str">
        <f t="shared" si="30"/>
        <v>0인</v>
      </c>
      <c r="AR977" s="1" t="s">
        <v>2</v>
      </c>
    </row>
    <row r="978" spans="1:44" ht="27.6" customHeight="1" x14ac:dyDescent="0.3">
      <c r="A978" s="33">
        <v>973</v>
      </c>
      <c r="B978" s="270">
        <v>597</v>
      </c>
      <c r="D978" s="451"/>
      <c r="E978" s="1216"/>
      <c r="F978" s="1111"/>
      <c r="G978" s="1125" t="s">
        <v>1265</v>
      </c>
      <c r="H978" s="1229"/>
      <c r="I978" s="230" t="s">
        <v>63</v>
      </c>
      <c r="J978" s="230" t="s">
        <v>129</v>
      </c>
      <c r="K978" s="283">
        <v>11.4</v>
      </c>
      <c r="L978" s="284" t="s">
        <v>78</v>
      </c>
      <c r="M978" s="274"/>
      <c r="N978" s="285">
        <v>4.1875</v>
      </c>
      <c r="O978" s="286">
        <v>4.166666666666667</v>
      </c>
      <c r="P978" s="286">
        <v>1.5833333333333335</v>
      </c>
      <c r="Q978" s="286">
        <v>0.875</v>
      </c>
      <c r="R978" s="286">
        <v>0.625</v>
      </c>
      <c r="S978" s="286">
        <v>7.25</v>
      </c>
      <c r="T978" s="286">
        <v>3.666666666666667</v>
      </c>
      <c r="U978" s="287">
        <v>6.0583333333333336</v>
      </c>
      <c r="V978" s="276"/>
      <c r="W978" s="288"/>
      <c r="X978" s="289"/>
      <c r="Y978" s="290"/>
      <c r="Z978" s="290"/>
      <c r="AA978" s="290"/>
      <c r="AB978" s="291"/>
      <c r="AC978" s="289"/>
      <c r="AD978" s="290"/>
      <c r="AE978" s="290"/>
      <c r="AF978" s="291"/>
      <c r="AG978" s="292"/>
      <c r="AH978" s="290"/>
      <c r="AI978" s="290"/>
      <c r="AJ978" s="291"/>
      <c r="AK978" s="289"/>
      <c r="AL978" s="290"/>
      <c r="AM978" s="293"/>
      <c r="AN978" s="649" t="s">
        <v>8116</v>
      </c>
      <c r="AO978" s="607" t="str">
        <f t="shared" si="31"/>
        <v>해당없음</v>
      </c>
      <c r="AP978" s="179" t="str">
        <f>IF(AN978="해당없음","해당없음",INDEX($W$5:$AL$5, MATCH("◎", $W978:AL978,0)))</f>
        <v>해당없음</v>
      </c>
      <c r="AQ978" s="16" t="str">
        <f t="shared" si="30"/>
        <v>0인</v>
      </c>
      <c r="AR978" s="1" t="s">
        <v>2</v>
      </c>
    </row>
    <row r="979" spans="1:44" ht="27.6" customHeight="1" x14ac:dyDescent="0.3">
      <c r="A979" s="33">
        <v>974</v>
      </c>
      <c r="B979" s="270">
        <v>598</v>
      </c>
      <c r="D979" s="451"/>
      <c r="E979" s="1216"/>
      <c r="F979" s="1111"/>
      <c r="G979" s="1125" t="s">
        <v>1266</v>
      </c>
      <c r="H979" s="1229"/>
      <c r="I979" s="230" t="s">
        <v>63</v>
      </c>
      <c r="J979" s="230" t="s">
        <v>129</v>
      </c>
      <c r="K979" s="283">
        <v>5.6</v>
      </c>
      <c r="L979" s="284" t="s">
        <v>78</v>
      </c>
      <c r="M979" s="274"/>
      <c r="N979" s="285">
        <v>3.479166666666667</v>
      </c>
      <c r="O979" s="286">
        <v>0.83333333333333326</v>
      </c>
      <c r="P979" s="286">
        <v>0.70833333333333337</v>
      </c>
      <c r="Q979" s="286">
        <v>0.25</v>
      </c>
      <c r="R979" s="286">
        <v>0</v>
      </c>
      <c r="S979" s="286">
        <v>1.7916666666666665</v>
      </c>
      <c r="T979" s="286">
        <v>2.875</v>
      </c>
      <c r="U979" s="287">
        <v>4.05</v>
      </c>
      <c r="V979" s="276"/>
      <c r="W979" s="288"/>
      <c r="X979" s="289"/>
      <c r="Y979" s="290"/>
      <c r="Z979" s="290"/>
      <c r="AA979" s="290"/>
      <c r="AB979" s="291"/>
      <c r="AC979" s="289"/>
      <c r="AD979" s="290"/>
      <c r="AE979" s="290"/>
      <c r="AF979" s="291"/>
      <c r="AG979" s="292"/>
      <c r="AH979" s="290"/>
      <c r="AI979" s="290"/>
      <c r="AJ979" s="291"/>
      <c r="AK979" s="289"/>
      <c r="AL979" s="290"/>
      <c r="AM979" s="293"/>
      <c r="AN979" s="649" t="s">
        <v>8116</v>
      </c>
      <c r="AO979" s="607" t="str">
        <f t="shared" si="31"/>
        <v>해당없음</v>
      </c>
      <c r="AP979" s="179" t="str">
        <f>IF(AN979="해당없음","해당없음",INDEX($W$5:$AL$5, MATCH("◎", $W979:AL979,0)))</f>
        <v>해당없음</v>
      </c>
      <c r="AQ979" s="16" t="str">
        <f t="shared" si="30"/>
        <v>0인</v>
      </c>
      <c r="AR979" s="1" t="s">
        <v>2</v>
      </c>
    </row>
    <row r="980" spans="1:44" ht="27.6" customHeight="1" x14ac:dyDescent="0.3">
      <c r="A980" s="33">
        <v>975</v>
      </c>
      <c r="B980" s="327" t="s">
        <v>1267</v>
      </c>
      <c r="D980" s="451"/>
      <c r="E980" s="1216"/>
      <c r="F980" s="1111" t="s">
        <v>1268</v>
      </c>
      <c r="G980" s="1125" t="s">
        <v>1269</v>
      </c>
      <c r="H980" s="1229"/>
      <c r="I980" s="230" t="s">
        <v>63</v>
      </c>
      <c r="J980" s="230" t="s">
        <v>1270</v>
      </c>
      <c r="K980" s="283">
        <v>12.777777777777779</v>
      </c>
      <c r="L980" s="284" t="s">
        <v>44</v>
      </c>
      <c r="M980" s="274"/>
      <c r="N980" s="331">
        <v>3.8428571428571425</v>
      </c>
      <c r="O980" s="332">
        <v>1.4642857142857142</v>
      </c>
      <c r="P980" s="332">
        <v>0.10714285714285714</v>
      </c>
      <c r="Q980" s="332">
        <v>3.5714285714285712E-2</v>
      </c>
      <c r="R980" s="332">
        <v>3.5714285714285712E-2</v>
      </c>
      <c r="S980" s="332">
        <v>1.6428571428571428</v>
      </c>
      <c r="T980" s="332">
        <v>3.3928571428571428</v>
      </c>
      <c r="U980" s="287">
        <v>4.58</v>
      </c>
      <c r="V980" s="276"/>
      <c r="W980" s="288"/>
      <c r="X980" s="289"/>
      <c r="Y980" s="290"/>
      <c r="Z980" s="290"/>
      <c r="AA980" s="290"/>
      <c r="AB980" s="291"/>
      <c r="AC980" s="289"/>
      <c r="AD980" s="290"/>
      <c r="AE980" s="290"/>
      <c r="AF980" s="291"/>
      <c r="AG980" s="292"/>
      <c r="AH980" s="290"/>
      <c r="AI980" s="290"/>
      <c r="AJ980" s="291"/>
      <c r="AK980" s="289"/>
      <c r="AL980" s="290"/>
      <c r="AM980" s="293"/>
      <c r="AN980" s="649" t="s">
        <v>8116</v>
      </c>
      <c r="AO980" s="607" t="str">
        <f t="shared" si="31"/>
        <v>해당없음</v>
      </c>
      <c r="AP980" s="179" t="str">
        <f>IF(AN980="해당없음","해당없음",INDEX($W$5:$AL$5, MATCH("◎", $W980:AL980,0)))</f>
        <v>해당없음</v>
      </c>
      <c r="AQ980" s="16" t="str">
        <f t="shared" si="30"/>
        <v>0인</v>
      </c>
      <c r="AR980" s="1" t="s">
        <v>2</v>
      </c>
    </row>
    <row r="981" spans="1:44" ht="27.6" customHeight="1" x14ac:dyDescent="0.3">
      <c r="A981" s="33">
        <v>976</v>
      </c>
      <c r="B981" s="327" t="s">
        <v>1271</v>
      </c>
      <c r="D981" s="451"/>
      <c r="E981" s="1216"/>
      <c r="F981" s="1111"/>
      <c r="G981" s="1125" t="s">
        <v>1272</v>
      </c>
      <c r="H981" s="1229"/>
      <c r="I981" s="230" t="s">
        <v>63</v>
      </c>
      <c r="J981" s="230" t="s">
        <v>1270</v>
      </c>
      <c r="K981" s="283">
        <v>40.875</v>
      </c>
      <c r="L981" s="284" t="s">
        <v>44</v>
      </c>
      <c r="M981" s="274"/>
      <c r="N981" s="331">
        <v>4.3583333333333334</v>
      </c>
      <c r="O981" s="332">
        <v>3.6666666666666665</v>
      </c>
      <c r="P981" s="332">
        <v>2.5</v>
      </c>
      <c r="Q981" s="332">
        <v>0.875</v>
      </c>
      <c r="R981" s="332">
        <v>0.625</v>
      </c>
      <c r="S981" s="332">
        <v>7.6666666666666661</v>
      </c>
      <c r="T981" s="332">
        <v>3.8333333333333335</v>
      </c>
      <c r="U981" s="287">
        <v>6.3433333333333337</v>
      </c>
      <c r="V981" s="276"/>
      <c r="W981" s="288"/>
      <c r="X981" s="289"/>
      <c r="Y981" s="290"/>
      <c r="Z981" s="290"/>
      <c r="AA981" s="290"/>
      <c r="AB981" s="291"/>
      <c r="AC981" s="289"/>
      <c r="AD981" s="290"/>
      <c r="AE981" s="290"/>
      <c r="AF981" s="291"/>
      <c r="AG981" s="292"/>
      <c r="AH981" s="290"/>
      <c r="AI981" s="290"/>
      <c r="AJ981" s="291"/>
      <c r="AK981" s="289"/>
      <c r="AL981" s="290"/>
      <c r="AM981" s="293"/>
      <c r="AN981" s="649" t="s">
        <v>8116</v>
      </c>
      <c r="AO981" s="607" t="str">
        <f t="shared" si="31"/>
        <v>해당없음</v>
      </c>
      <c r="AP981" s="179" t="str">
        <f>IF(AN981="해당없음","해당없음",INDEX($W$5:$AL$5, MATCH("◎", $W981:AL981,0)))</f>
        <v>해당없음</v>
      </c>
      <c r="AQ981" s="16" t="str">
        <f t="shared" si="30"/>
        <v>0인</v>
      </c>
      <c r="AR981" s="1" t="s">
        <v>2</v>
      </c>
    </row>
    <row r="982" spans="1:44" ht="27.6" customHeight="1" x14ac:dyDescent="0.3">
      <c r="A982" s="33">
        <v>977</v>
      </c>
      <c r="B982" s="327" t="s">
        <v>1273</v>
      </c>
      <c r="D982" s="451"/>
      <c r="E982" s="1216"/>
      <c r="F982" s="1111"/>
      <c r="G982" s="1125" t="s">
        <v>1274</v>
      </c>
      <c r="H982" s="1229"/>
      <c r="I982" s="230" t="s">
        <v>63</v>
      </c>
      <c r="J982" s="230" t="s">
        <v>1270</v>
      </c>
      <c r="K982" s="283">
        <v>50</v>
      </c>
      <c r="L982" s="284" t="s">
        <v>44</v>
      </c>
      <c r="M982" s="274"/>
      <c r="N982" s="331">
        <v>4.5208333333333339</v>
      </c>
      <c r="O982" s="332">
        <v>4.2916666666666661</v>
      </c>
      <c r="P982" s="332">
        <v>2.75</v>
      </c>
      <c r="Q982" s="332">
        <v>0.875</v>
      </c>
      <c r="R982" s="332">
        <v>0.625</v>
      </c>
      <c r="S982" s="332">
        <v>8.5416666666666661</v>
      </c>
      <c r="T982" s="332">
        <v>4.2916666666666661</v>
      </c>
      <c r="U982" s="287">
        <v>6.9499999999999993</v>
      </c>
      <c r="V982" s="276"/>
      <c r="W982" s="288"/>
      <c r="X982" s="289"/>
      <c r="Y982" s="290"/>
      <c r="Z982" s="290"/>
      <c r="AA982" s="290"/>
      <c r="AB982" s="291"/>
      <c r="AC982" s="289"/>
      <c r="AD982" s="290"/>
      <c r="AE982" s="290"/>
      <c r="AF982" s="291"/>
      <c r="AG982" s="292"/>
      <c r="AH982" s="290"/>
      <c r="AI982" s="290"/>
      <c r="AJ982" s="291"/>
      <c r="AK982" s="289"/>
      <c r="AL982" s="290"/>
      <c r="AM982" s="293"/>
      <c r="AN982" s="649" t="s">
        <v>8116</v>
      </c>
      <c r="AO982" s="607" t="str">
        <f t="shared" si="31"/>
        <v>해당없음</v>
      </c>
      <c r="AP982" s="179" t="str">
        <f>IF(AN982="해당없음","해당없음",INDEX($W$5:$AL$5, MATCH("◎", $W982:AL982,0)))</f>
        <v>해당없음</v>
      </c>
      <c r="AQ982" s="16" t="str">
        <f t="shared" si="30"/>
        <v>0인</v>
      </c>
      <c r="AR982" s="1" t="s">
        <v>2</v>
      </c>
    </row>
    <row r="983" spans="1:44" ht="27.6" customHeight="1" x14ac:dyDescent="0.3">
      <c r="A983" s="33">
        <v>978</v>
      </c>
      <c r="B983" s="327" t="s">
        <v>1275</v>
      </c>
      <c r="D983" s="451"/>
      <c r="E983" s="1216"/>
      <c r="F983" s="1111"/>
      <c r="G983" s="1125" t="s">
        <v>1276</v>
      </c>
      <c r="H983" s="1229"/>
      <c r="I983" s="230" t="s">
        <v>90</v>
      </c>
      <c r="J983" s="230" t="s">
        <v>1270</v>
      </c>
      <c r="K983" s="283">
        <v>11</v>
      </c>
      <c r="L983" s="284" t="s">
        <v>44</v>
      </c>
      <c r="M983" s="274"/>
      <c r="N983" s="331">
        <v>3.520833333333333</v>
      </c>
      <c r="O983" s="332">
        <v>1.0416666666666667</v>
      </c>
      <c r="P983" s="332">
        <v>0.75</v>
      </c>
      <c r="Q983" s="332">
        <v>0.25</v>
      </c>
      <c r="R983" s="332">
        <v>0</v>
      </c>
      <c r="S983" s="332">
        <v>2.041666666666667</v>
      </c>
      <c r="T983" s="332">
        <v>2.875</v>
      </c>
      <c r="U983" s="287">
        <v>4.1166666666666663</v>
      </c>
      <c r="V983" s="276"/>
      <c r="W983" s="288"/>
      <c r="X983" s="289"/>
      <c r="Y983" s="290"/>
      <c r="Z983" s="290"/>
      <c r="AA983" s="290"/>
      <c r="AB983" s="291"/>
      <c r="AC983" s="289"/>
      <c r="AD983" s="290"/>
      <c r="AE983" s="290"/>
      <c r="AF983" s="291"/>
      <c r="AG983" s="292"/>
      <c r="AH983" s="290"/>
      <c r="AI983" s="290"/>
      <c r="AJ983" s="291"/>
      <c r="AK983" s="289"/>
      <c r="AL983" s="290"/>
      <c r="AM983" s="293"/>
      <c r="AN983" s="649" t="s">
        <v>8116</v>
      </c>
      <c r="AO983" s="607" t="str">
        <f t="shared" si="31"/>
        <v>해당없음</v>
      </c>
      <c r="AP983" s="179" t="str">
        <f>IF(AN983="해당없음","해당없음",INDEX($W$5:$AL$5, MATCH("◎", $W983:AL983,0)))</f>
        <v>해당없음</v>
      </c>
      <c r="AQ983" s="16" t="str">
        <f t="shared" si="30"/>
        <v>0인</v>
      </c>
      <c r="AR983" s="1" t="s">
        <v>2</v>
      </c>
    </row>
    <row r="984" spans="1:44" ht="27.6" customHeight="1" x14ac:dyDescent="0.3">
      <c r="A984" s="33">
        <v>979</v>
      </c>
      <c r="B984" s="327" t="s">
        <v>1277</v>
      </c>
      <c r="D984" s="451"/>
      <c r="E984" s="1216"/>
      <c r="F984" s="1111"/>
      <c r="G984" s="1125" t="s">
        <v>1278</v>
      </c>
      <c r="H984" s="1229"/>
      <c r="I984" s="230" t="s">
        <v>90</v>
      </c>
      <c r="J984" s="230" t="s">
        <v>1270</v>
      </c>
      <c r="K984" s="283">
        <v>4.666666666666667</v>
      </c>
      <c r="L984" s="284" t="s">
        <v>44</v>
      </c>
      <c r="M984" s="274"/>
      <c r="N984" s="331">
        <v>4.1875</v>
      </c>
      <c r="O984" s="332">
        <v>4.166666666666667</v>
      </c>
      <c r="P984" s="332">
        <v>1.5833333333333335</v>
      </c>
      <c r="Q984" s="332">
        <v>0.875</v>
      </c>
      <c r="R984" s="332">
        <v>0.625</v>
      </c>
      <c r="S984" s="332">
        <v>7.25</v>
      </c>
      <c r="T984" s="332">
        <v>3.666666666666667</v>
      </c>
      <c r="U984" s="287">
        <v>6.0583333333333336</v>
      </c>
      <c r="V984" s="276"/>
      <c r="W984" s="288"/>
      <c r="X984" s="289"/>
      <c r="Y984" s="290"/>
      <c r="Z984" s="290"/>
      <c r="AA984" s="290"/>
      <c r="AB984" s="291"/>
      <c r="AC984" s="289"/>
      <c r="AD984" s="290"/>
      <c r="AE984" s="290"/>
      <c r="AF984" s="291"/>
      <c r="AG984" s="292"/>
      <c r="AH984" s="290"/>
      <c r="AI984" s="290"/>
      <c r="AJ984" s="291"/>
      <c r="AK984" s="289"/>
      <c r="AL984" s="290"/>
      <c r="AM984" s="293"/>
      <c r="AN984" s="649" t="s">
        <v>8116</v>
      </c>
      <c r="AO984" s="607" t="str">
        <f t="shared" si="31"/>
        <v>해당없음</v>
      </c>
      <c r="AP984" s="179" t="str">
        <f>IF(AN984="해당없음","해당없음",INDEX($W$5:$AL$5, MATCH("◎", $W984:AL984,0)))</f>
        <v>해당없음</v>
      </c>
      <c r="AQ984" s="16" t="str">
        <f t="shared" si="30"/>
        <v>0인</v>
      </c>
      <c r="AR984" s="1" t="s">
        <v>2</v>
      </c>
    </row>
    <row r="985" spans="1:44" ht="27.6" customHeight="1" x14ac:dyDescent="0.3">
      <c r="A985" s="33">
        <v>980</v>
      </c>
      <c r="B985" s="327" t="s">
        <v>1279</v>
      </c>
      <c r="D985" s="451"/>
      <c r="E985" s="1216"/>
      <c r="F985" s="1111"/>
      <c r="G985" s="1125" t="s">
        <v>1280</v>
      </c>
      <c r="H985" s="1229"/>
      <c r="I985" s="230" t="s">
        <v>90</v>
      </c>
      <c r="J985" s="230" t="s">
        <v>1270</v>
      </c>
      <c r="K985" s="283">
        <v>5.6</v>
      </c>
      <c r="L985" s="284" t="s">
        <v>44</v>
      </c>
      <c r="M985" s="274"/>
      <c r="N985" s="331">
        <v>3.479166666666667</v>
      </c>
      <c r="O985" s="332">
        <v>0.83333333333333326</v>
      </c>
      <c r="P985" s="332">
        <v>0.70833333333333337</v>
      </c>
      <c r="Q985" s="332">
        <v>0.25</v>
      </c>
      <c r="R985" s="332">
        <v>0</v>
      </c>
      <c r="S985" s="332">
        <v>1.7916666666666665</v>
      </c>
      <c r="T985" s="332">
        <v>2.875</v>
      </c>
      <c r="U985" s="287">
        <v>4.05</v>
      </c>
      <c r="V985" s="276"/>
      <c r="W985" s="288"/>
      <c r="X985" s="289"/>
      <c r="Y985" s="290"/>
      <c r="Z985" s="290"/>
      <c r="AA985" s="290"/>
      <c r="AB985" s="291"/>
      <c r="AC985" s="289"/>
      <c r="AD985" s="290"/>
      <c r="AE985" s="290"/>
      <c r="AF985" s="291"/>
      <c r="AG985" s="292"/>
      <c r="AH985" s="290"/>
      <c r="AI985" s="290"/>
      <c r="AJ985" s="291"/>
      <c r="AK985" s="289"/>
      <c r="AL985" s="290"/>
      <c r="AM985" s="293"/>
      <c r="AN985" s="649" t="s">
        <v>8116</v>
      </c>
      <c r="AO985" s="607" t="str">
        <f t="shared" si="31"/>
        <v>해당없음</v>
      </c>
      <c r="AP985" s="179" t="str">
        <f>IF(AN985="해당없음","해당없음",INDEX($W$5:$AL$5, MATCH("◎", $W985:AL985,0)))</f>
        <v>해당없음</v>
      </c>
      <c r="AQ985" s="16" t="str">
        <f t="shared" si="30"/>
        <v>0인</v>
      </c>
      <c r="AR985" s="1" t="s">
        <v>2</v>
      </c>
    </row>
    <row r="986" spans="1:44" ht="27.6" customHeight="1" x14ac:dyDescent="0.3">
      <c r="A986" s="33">
        <v>981</v>
      </c>
      <c r="B986" s="270">
        <v>600</v>
      </c>
      <c r="D986" s="451"/>
      <c r="E986" s="1216"/>
      <c r="F986" s="1111" t="s">
        <v>1281</v>
      </c>
      <c r="G986" s="1125" t="s">
        <v>1261</v>
      </c>
      <c r="H986" s="1229"/>
      <c r="I986" s="230" t="s">
        <v>71</v>
      </c>
      <c r="J986" s="230" t="s">
        <v>1270</v>
      </c>
      <c r="K986" s="283">
        <v>12.777777777777779</v>
      </c>
      <c r="L986" s="284" t="s">
        <v>78</v>
      </c>
      <c r="M986" s="274"/>
      <c r="N986" s="285">
        <v>3.8428571428571425</v>
      </c>
      <c r="O986" s="286">
        <v>1.4642857142857142</v>
      </c>
      <c r="P986" s="286">
        <v>0.10714285714285714</v>
      </c>
      <c r="Q986" s="286">
        <v>3.5714285714285712E-2</v>
      </c>
      <c r="R986" s="286">
        <v>3.5714285714285712E-2</v>
      </c>
      <c r="S986" s="286">
        <v>1.6428571428571428</v>
      </c>
      <c r="T986" s="286">
        <v>3.3928571428571428</v>
      </c>
      <c r="U986" s="287">
        <v>4.58</v>
      </c>
      <c r="V986" s="276"/>
      <c r="W986" s="288"/>
      <c r="X986" s="289"/>
      <c r="Y986" s="290"/>
      <c r="Z986" s="290"/>
      <c r="AA986" s="290"/>
      <c r="AB986" s="291"/>
      <c r="AC986" s="289"/>
      <c r="AD986" s="290"/>
      <c r="AE986" s="290"/>
      <c r="AF986" s="291"/>
      <c r="AG986" s="292"/>
      <c r="AH986" s="290"/>
      <c r="AI986" s="290"/>
      <c r="AJ986" s="291"/>
      <c r="AK986" s="289"/>
      <c r="AL986" s="290"/>
      <c r="AM986" s="293"/>
      <c r="AN986" s="649" t="s">
        <v>8116</v>
      </c>
      <c r="AO986" s="607" t="str">
        <f t="shared" si="31"/>
        <v>해당없음</v>
      </c>
      <c r="AP986" s="179" t="str">
        <f>IF(AN986="해당없음","해당없음",INDEX($W$5:$AL$5, MATCH("◎", $W986:AL986,0)))</f>
        <v>해당없음</v>
      </c>
      <c r="AQ986" s="16" t="str">
        <f t="shared" si="30"/>
        <v>0인</v>
      </c>
      <c r="AR986" s="1" t="s">
        <v>2</v>
      </c>
    </row>
    <row r="987" spans="1:44" ht="27.6" customHeight="1" x14ac:dyDescent="0.3">
      <c r="A987" s="33">
        <v>982</v>
      </c>
      <c r="B987" s="270">
        <v>601</v>
      </c>
      <c r="D987" s="451"/>
      <c r="E987" s="1216"/>
      <c r="F987" s="1111"/>
      <c r="G987" s="1125" t="s">
        <v>1262</v>
      </c>
      <c r="H987" s="1229"/>
      <c r="I987" s="230" t="s">
        <v>63</v>
      </c>
      <c r="J987" s="230" t="s">
        <v>176</v>
      </c>
      <c r="K987" s="283">
        <v>40.875</v>
      </c>
      <c r="L987" s="284" t="s">
        <v>78</v>
      </c>
      <c r="M987" s="274"/>
      <c r="N987" s="285">
        <v>4.3583333333333334</v>
      </c>
      <c r="O987" s="286">
        <v>3.6666666666666665</v>
      </c>
      <c r="P987" s="286">
        <v>2.5</v>
      </c>
      <c r="Q987" s="286">
        <v>0.875</v>
      </c>
      <c r="R987" s="286">
        <v>0.625</v>
      </c>
      <c r="S987" s="286">
        <v>7.6666666666666661</v>
      </c>
      <c r="T987" s="286">
        <v>3.8333333333333335</v>
      </c>
      <c r="U987" s="287">
        <v>6.3433333333333337</v>
      </c>
      <c r="V987" s="276"/>
      <c r="W987" s="288"/>
      <c r="X987" s="289"/>
      <c r="Y987" s="290"/>
      <c r="Z987" s="290"/>
      <c r="AA987" s="290"/>
      <c r="AB987" s="291"/>
      <c r="AC987" s="289"/>
      <c r="AD987" s="290"/>
      <c r="AE987" s="290"/>
      <c r="AF987" s="291"/>
      <c r="AG987" s="292"/>
      <c r="AH987" s="290"/>
      <c r="AI987" s="290"/>
      <c r="AJ987" s="291"/>
      <c r="AK987" s="289"/>
      <c r="AL987" s="290"/>
      <c r="AM987" s="293"/>
      <c r="AN987" s="649" t="s">
        <v>8116</v>
      </c>
      <c r="AO987" s="607" t="str">
        <f t="shared" si="31"/>
        <v>해당없음</v>
      </c>
      <c r="AP987" s="179" t="str">
        <f>IF(AN987="해당없음","해당없음",INDEX($W$5:$AL$5, MATCH("◎", $W987:AL987,0)))</f>
        <v>해당없음</v>
      </c>
      <c r="AQ987" s="16" t="str">
        <f t="shared" si="30"/>
        <v>0인</v>
      </c>
      <c r="AR987" s="1" t="s">
        <v>2</v>
      </c>
    </row>
    <row r="988" spans="1:44" ht="27.6" customHeight="1" x14ac:dyDescent="0.3">
      <c r="A988" s="33">
        <v>983</v>
      </c>
      <c r="B988" s="270">
        <v>602</v>
      </c>
      <c r="D988" s="451"/>
      <c r="E988" s="1216"/>
      <c r="F988" s="1111"/>
      <c r="G988" s="1125" t="s">
        <v>1282</v>
      </c>
      <c r="H988" s="1229"/>
      <c r="I988" s="230" t="s">
        <v>63</v>
      </c>
      <c r="J988" s="230" t="s">
        <v>176</v>
      </c>
      <c r="K988" s="283">
        <v>50</v>
      </c>
      <c r="L988" s="284" t="s">
        <v>78</v>
      </c>
      <c r="M988" s="274"/>
      <c r="N988" s="285">
        <v>4.5208333333333339</v>
      </c>
      <c r="O988" s="286">
        <v>4.2916666666666661</v>
      </c>
      <c r="P988" s="286">
        <v>2.75</v>
      </c>
      <c r="Q988" s="286">
        <v>0.875</v>
      </c>
      <c r="R988" s="286">
        <v>0.625</v>
      </c>
      <c r="S988" s="286">
        <v>8.5416666666666661</v>
      </c>
      <c r="T988" s="286">
        <v>4.2916666666666661</v>
      </c>
      <c r="U988" s="287">
        <v>6.9499999999999993</v>
      </c>
      <c r="V988" s="276"/>
      <c r="W988" s="288"/>
      <c r="X988" s="289"/>
      <c r="Y988" s="290"/>
      <c r="Z988" s="290"/>
      <c r="AA988" s="290"/>
      <c r="AB988" s="291"/>
      <c r="AC988" s="289"/>
      <c r="AD988" s="290"/>
      <c r="AE988" s="290"/>
      <c r="AF988" s="291"/>
      <c r="AG988" s="292"/>
      <c r="AH988" s="290"/>
      <c r="AI988" s="290"/>
      <c r="AJ988" s="291"/>
      <c r="AK988" s="289"/>
      <c r="AL988" s="290"/>
      <c r="AM988" s="293"/>
      <c r="AN988" s="649" t="s">
        <v>8116</v>
      </c>
      <c r="AO988" s="607" t="str">
        <f t="shared" si="31"/>
        <v>해당없음</v>
      </c>
      <c r="AP988" s="179" t="str">
        <f>IF(AN988="해당없음","해당없음",INDEX($W$5:$AL$5, MATCH("◎", $W988:AL988,0)))</f>
        <v>해당없음</v>
      </c>
      <c r="AQ988" s="16" t="str">
        <f t="shared" si="30"/>
        <v>0인</v>
      </c>
      <c r="AR988" s="1" t="s">
        <v>2</v>
      </c>
    </row>
    <row r="989" spans="1:44" ht="27.6" customHeight="1" x14ac:dyDescent="0.3">
      <c r="A989" s="33">
        <v>984</v>
      </c>
      <c r="B989" s="270">
        <v>603</v>
      </c>
      <c r="D989" s="451"/>
      <c r="E989" s="1216"/>
      <c r="F989" s="1111"/>
      <c r="G989" s="1125" t="s">
        <v>1266</v>
      </c>
      <c r="H989" s="1229"/>
      <c r="I989" s="230" t="s">
        <v>63</v>
      </c>
      <c r="J989" s="230" t="s">
        <v>176</v>
      </c>
      <c r="K989" s="283">
        <v>11</v>
      </c>
      <c r="L989" s="284" t="s">
        <v>78</v>
      </c>
      <c r="M989" s="274"/>
      <c r="N989" s="285">
        <v>3.520833333333333</v>
      </c>
      <c r="O989" s="286">
        <v>1.0416666666666667</v>
      </c>
      <c r="P989" s="286">
        <v>0.75</v>
      </c>
      <c r="Q989" s="286">
        <v>0.25</v>
      </c>
      <c r="R989" s="286">
        <v>0</v>
      </c>
      <c r="S989" s="286">
        <v>2.041666666666667</v>
      </c>
      <c r="T989" s="286">
        <v>2.875</v>
      </c>
      <c r="U989" s="287">
        <v>4.1166666666666663</v>
      </c>
      <c r="V989" s="276"/>
      <c r="W989" s="288"/>
      <c r="X989" s="289"/>
      <c r="Y989" s="290"/>
      <c r="Z989" s="290"/>
      <c r="AA989" s="290"/>
      <c r="AB989" s="291"/>
      <c r="AC989" s="289"/>
      <c r="AD989" s="290"/>
      <c r="AE989" s="290"/>
      <c r="AF989" s="291"/>
      <c r="AG989" s="292"/>
      <c r="AH989" s="290"/>
      <c r="AI989" s="290"/>
      <c r="AJ989" s="291"/>
      <c r="AK989" s="289"/>
      <c r="AL989" s="290"/>
      <c r="AM989" s="293"/>
      <c r="AN989" s="649" t="s">
        <v>8116</v>
      </c>
      <c r="AO989" s="607" t="str">
        <f t="shared" si="31"/>
        <v>해당없음</v>
      </c>
      <c r="AP989" s="179" t="str">
        <f>IF(AN989="해당없음","해당없음",INDEX($W$5:$AL$5, MATCH("◎", $W989:AL989,0)))</f>
        <v>해당없음</v>
      </c>
      <c r="AQ989" s="16" t="str">
        <f t="shared" si="30"/>
        <v>0인</v>
      </c>
      <c r="AR989" s="1" t="s">
        <v>2</v>
      </c>
    </row>
    <row r="990" spans="1:44" ht="27.6" customHeight="1" x14ac:dyDescent="0.3">
      <c r="A990" s="33">
        <v>985</v>
      </c>
      <c r="B990" s="270">
        <v>605</v>
      </c>
      <c r="D990" s="451"/>
      <c r="E990" s="1216"/>
      <c r="F990" s="1111" t="s">
        <v>1283</v>
      </c>
      <c r="G990" s="1108" t="s">
        <v>1284</v>
      </c>
      <c r="H990" s="1176"/>
      <c r="I990" s="230" t="s">
        <v>63</v>
      </c>
      <c r="J990" s="230" t="s">
        <v>183</v>
      </c>
      <c r="K990" s="294" t="s">
        <v>78</v>
      </c>
      <c r="L990" s="295">
        <v>2.6263888888888887</v>
      </c>
      <c r="M990" s="274"/>
      <c r="N990" s="285">
        <v>3.5200000000000005</v>
      </c>
      <c r="O990" s="286">
        <v>2.0499999999999998</v>
      </c>
      <c r="P990" s="286">
        <v>1.05</v>
      </c>
      <c r="Q990" s="286">
        <v>0.05</v>
      </c>
      <c r="R990" s="286">
        <v>0.05</v>
      </c>
      <c r="S990" s="286">
        <v>3.2</v>
      </c>
      <c r="T990" s="286">
        <v>2.9</v>
      </c>
      <c r="U990" s="287">
        <v>4.3680000000000003</v>
      </c>
      <c r="V990" s="276"/>
      <c r="W990" s="288"/>
      <c r="X990" s="289"/>
      <c r="Y990" s="290"/>
      <c r="Z990" s="290"/>
      <c r="AA990" s="290"/>
      <c r="AB990" s="291"/>
      <c r="AC990" s="289"/>
      <c r="AD990" s="290"/>
      <c r="AE990" s="290"/>
      <c r="AF990" s="291"/>
      <c r="AG990" s="292"/>
      <c r="AH990" s="290"/>
      <c r="AI990" s="290"/>
      <c r="AJ990" s="291"/>
      <c r="AK990" s="289"/>
      <c r="AL990" s="290"/>
      <c r="AM990" s="293"/>
      <c r="AN990" s="649" t="s">
        <v>8116</v>
      </c>
      <c r="AO990" s="607" t="str">
        <f t="shared" si="31"/>
        <v>해당없음</v>
      </c>
      <c r="AP990" s="179" t="str">
        <f>IF(AN990="해당없음","해당없음",INDEX($W$5:$AL$5, MATCH("◎", $W990:AL990,0)))</f>
        <v>해당없음</v>
      </c>
      <c r="AQ990" s="16" t="str">
        <f t="shared" si="30"/>
        <v>0인</v>
      </c>
      <c r="AR990" s="1" t="s">
        <v>2</v>
      </c>
    </row>
    <row r="991" spans="1:44" ht="27.6" customHeight="1" x14ac:dyDescent="0.3">
      <c r="A991" s="33">
        <v>986</v>
      </c>
      <c r="B991" s="270">
        <v>606</v>
      </c>
      <c r="D991" s="451"/>
      <c r="E991" s="1216"/>
      <c r="F991" s="1111"/>
      <c r="G991" s="1108" t="s">
        <v>1285</v>
      </c>
      <c r="H991" s="1176"/>
      <c r="I991" s="230" t="s">
        <v>90</v>
      </c>
      <c r="J991" s="230" t="s">
        <v>129</v>
      </c>
      <c r="K991" s="283">
        <v>7</v>
      </c>
      <c r="L991" s="284" t="s">
        <v>78</v>
      </c>
      <c r="M991" s="274"/>
      <c r="N991" s="285">
        <v>2.3666666666666667</v>
      </c>
      <c r="O991" s="286">
        <v>2.6</v>
      </c>
      <c r="P991" s="286">
        <v>2.7333333333333334</v>
      </c>
      <c r="Q991" s="286">
        <v>0.4</v>
      </c>
      <c r="R991" s="286">
        <v>0</v>
      </c>
      <c r="S991" s="286">
        <v>5.7333333333333334</v>
      </c>
      <c r="T991" s="286">
        <v>3.4666666666666672</v>
      </c>
      <c r="U991" s="287">
        <v>4.8666666666666671</v>
      </c>
      <c r="V991" s="276"/>
      <c r="W991" s="288"/>
      <c r="X991" s="289"/>
      <c r="Y991" s="290"/>
      <c r="Z991" s="290"/>
      <c r="AA991" s="290"/>
      <c r="AB991" s="291"/>
      <c r="AC991" s="289"/>
      <c r="AD991" s="290"/>
      <c r="AE991" s="290"/>
      <c r="AF991" s="291"/>
      <c r="AG991" s="292"/>
      <c r="AH991" s="290"/>
      <c r="AI991" s="290"/>
      <c r="AJ991" s="291"/>
      <c r="AK991" s="289"/>
      <c r="AL991" s="290"/>
      <c r="AM991" s="293"/>
      <c r="AN991" s="649" t="s">
        <v>8116</v>
      </c>
      <c r="AO991" s="607" t="str">
        <f t="shared" si="31"/>
        <v>해당없음</v>
      </c>
      <c r="AP991" s="179" t="str">
        <f>IF(AN991="해당없음","해당없음",INDEX($W$5:$AL$5, MATCH("◎", $W991:AL991,0)))</f>
        <v>해당없음</v>
      </c>
      <c r="AQ991" s="16" t="str">
        <f t="shared" si="30"/>
        <v>0인</v>
      </c>
      <c r="AR991" s="1" t="s">
        <v>2</v>
      </c>
    </row>
    <row r="992" spans="1:44" ht="27.6" customHeight="1" x14ac:dyDescent="0.3">
      <c r="A992" s="33">
        <v>987</v>
      </c>
      <c r="B992" s="270">
        <v>607</v>
      </c>
      <c r="D992" s="451"/>
      <c r="E992" s="1216"/>
      <c r="F992" s="1111"/>
      <c r="G992" s="1108" t="s">
        <v>1286</v>
      </c>
      <c r="H992" s="1176"/>
      <c r="I992" s="230" t="s">
        <v>90</v>
      </c>
      <c r="J992" s="230" t="s">
        <v>129</v>
      </c>
      <c r="K992" s="283">
        <v>11.666666666666666</v>
      </c>
      <c r="L992" s="284" t="s">
        <v>78</v>
      </c>
      <c r="M992" s="274"/>
      <c r="N992" s="285">
        <v>3.4333333333333327</v>
      </c>
      <c r="O992" s="286">
        <v>3.2</v>
      </c>
      <c r="P992" s="286">
        <v>2.7333333333333334</v>
      </c>
      <c r="Q992" s="286">
        <v>0.4</v>
      </c>
      <c r="R992" s="286">
        <v>0</v>
      </c>
      <c r="S992" s="286">
        <v>6.3333333333333339</v>
      </c>
      <c r="T992" s="286">
        <v>4.0666666666666673</v>
      </c>
      <c r="U992" s="287">
        <v>5.8933333333333335</v>
      </c>
      <c r="V992" s="276"/>
      <c r="W992" s="288"/>
      <c r="X992" s="289"/>
      <c r="Y992" s="290"/>
      <c r="Z992" s="290"/>
      <c r="AA992" s="290"/>
      <c r="AB992" s="291"/>
      <c r="AC992" s="289"/>
      <c r="AD992" s="290"/>
      <c r="AE992" s="290"/>
      <c r="AF992" s="291"/>
      <c r="AG992" s="292"/>
      <c r="AH992" s="290"/>
      <c r="AI992" s="290"/>
      <c r="AJ992" s="291"/>
      <c r="AK992" s="289"/>
      <c r="AL992" s="290"/>
      <c r="AM992" s="293"/>
      <c r="AN992" s="649" t="s">
        <v>8116</v>
      </c>
      <c r="AO992" s="607" t="str">
        <f t="shared" si="31"/>
        <v>해당없음</v>
      </c>
      <c r="AP992" s="179" t="str">
        <f>IF(AN992="해당없음","해당없음",INDEX($W$5:$AL$5, MATCH("◎", $W992:AL992,0)))</f>
        <v>해당없음</v>
      </c>
      <c r="AQ992" s="16" t="str">
        <f t="shared" si="30"/>
        <v>0인</v>
      </c>
      <c r="AR992" s="1" t="s">
        <v>2</v>
      </c>
    </row>
    <row r="993" spans="1:44" ht="27.6" customHeight="1" x14ac:dyDescent="0.3">
      <c r="A993" s="33">
        <v>988</v>
      </c>
      <c r="B993" s="270">
        <v>608</v>
      </c>
      <c r="D993" s="451"/>
      <c r="E993" s="1216"/>
      <c r="F993" s="1111"/>
      <c r="G993" s="1108" t="s">
        <v>1287</v>
      </c>
      <c r="H993" s="1176"/>
      <c r="I993" s="230" t="s">
        <v>90</v>
      </c>
      <c r="J993" s="230" t="s">
        <v>129</v>
      </c>
      <c r="K993" s="283">
        <v>12.5</v>
      </c>
      <c r="L993" s="284" t="s">
        <v>78</v>
      </c>
      <c r="M993" s="274"/>
      <c r="N993" s="285">
        <v>3.7</v>
      </c>
      <c r="O993" s="286">
        <v>3.6</v>
      </c>
      <c r="P993" s="286">
        <v>2.7333333333333334</v>
      </c>
      <c r="Q993" s="286">
        <v>0.4</v>
      </c>
      <c r="R993" s="286">
        <v>0</v>
      </c>
      <c r="S993" s="286">
        <v>6.7333333333333343</v>
      </c>
      <c r="T993" s="286">
        <v>4</v>
      </c>
      <c r="U993" s="287">
        <v>6.0266666666666673</v>
      </c>
      <c r="V993" s="276"/>
      <c r="W993" s="288"/>
      <c r="X993" s="289"/>
      <c r="Y993" s="290"/>
      <c r="Z993" s="290"/>
      <c r="AA993" s="290"/>
      <c r="AB993" s="291"/>
      <c r="AC993" s="289"/>
      <c r="AD993" s="290"/>
      <c r="AE993" s="290"/>
      <c r="AF993" s="291"/>
      <c r="AG993" s="292"/>
      <c r="AH993" s="290"/>
      <c r="AI993" s="290"/>
      <c r="AJ993" s="291"/>
      <c r="AK993" s="289"/>
      <c r="AL993" s="290"/>
      <c r="AM993" s="293"/>
      <c r="AN993" s="649" t="s">
        <v>8116</v>
      </c>
      <c r="AO993" s="607" t="str">
        <f t="shared" si="31"/>
        <v>해당없음</v>
      </c>
      <c r="AP993" s="179" t="str">
        <f>IF(AN993="해당없음","해당없음",INDEX($W$5:$AL$5, MATCH("◎", $W993:AL993,0)))</f>
        <v>해당없음</v>
      </c>
      <c r="AQ993" s="16" t="str">
        <f t="shared" si="30"/>
        <v>0인</v>
      </c>
      <c r="AR993" s="1" t="s">
        <v>2</v>
      </c>
    </row>
    <row r="994" spans="1:44" ht="27.6" customHeight="1" x14ac:dyDescent="0.3">
      <c r="A994" s="33">
        <v>989</v>
      </c>
      <c r="B994" s="270">
        <v>609</v>
      </c>
      <c r="D994" s="451"/>
      <c r="E994" s="1216"/>
      <c r="F994" s="1111"/>
      <c r="G994" s="1108" t="s">
        <v>1288</v>
      </c>
      <c r="H994" s="1176"/>
      <c r="I994" s="230" t="s">
        <v>90</v>
      </c>
      <c r="J994" s="230" t="s">
        <v>129</v>
      </c>
      <c r="K994" s="283">
        <v>4.666666666666667</v>
      </c>
      <c r="L994" s="284" t="s">
        <v>78</v>
      </c>
      <c r="M994" s="274"/>
      <c r="N994" s="285">
        <v>2.1</v>
      </c>
      <c r="O994" s="286">
        <v>1.3333333333333333</v>
      </c>
      <c r="P994" s="286">
        <v>1</v>
      </c>
      <c r="Q994" s="286">
        <v>0.4</v>
      </c>
      <c r="R994" s="286">
        <v>0</v>
      </c>
      <c r="S994" s="286">
        <v>2.7333333333333334</v>
      </c>
      <c r="T994" s="286">
        <v>2.3333333333333335</v>
      </c>
      <c r="U994" s="287">
        <v>3.2533333333333334</v>
      </c>
      <c r="V994" s="276"/>
      <c r="W994" s="288"/>
      <c r="X994" s="289"/>
      <c r="Y994" s="290"/>
      <c r="Z994" s="290"/>
      <c r="AA994" s="290"/>
      <c r="AB994" s="291"/>
      <c r="AC994" s="289"/>
      <c r="AD994" s="290"/>
      <c r="AE994" s="290"/>
      <c r="AF994" s="291"/>
      <c r="AG994" s="292"/>
      <c r="AH994" s="290"/>
      <c r="AI994" s="290"/>
      <c r="AJ994" s="291"/>
      <c r="AK994" s="289"/>
      <c r="AL994" s="290"/>
      <c r="AM994" s="293"/>
      <c r="AN994" s="649" t="s">
        <v>8116</v>
      </c>
      <c r="AO994" s="607" t="str">
        <f t="shared" si="31"/>
        <v>해당없음</v>
      </c>
      <c r="AP994" s="179" t="str">
        <f>IF(AN994="해당없음","해당없음",INDEX($W$5:$AL$5, MATCH("◎", $W994:AL994,0)))</f>
        <v>해당없음</v>
      </c>
      <c r="AQ994" s="16" t="str">
        <f t="shared" si="30"/>
        <v>0인</v>
      </c>
      <c r="AR994" s="1" t="s">
        <v>2</v>
      </c>
    </row>
    <row r="995" spans="1:44" ht="27.6" customHeight="1" x14ac:dyDescent="0.3">
      <c r="A995" s="33">
        <v>990</v>
      </c>
      <c r="B995" s="270">
        <v>610</v>
      </c>
      <c r="D995" s="451"/>
      <c r="E995" s="1216"/>
      <c r="F995" s="1165" t="s">
        <v>1289</v>
      </c>
      <c r="G995" s="1108"/>
      <c r="H995" s="1176"/>
      <c r="I995" s="230" t="s">
        <v>90</v>
      </c>
      <c r="J995" s="230" t="s">
        <v>183</v>
      </c>
      <c r="K995" s="294" t="s">
        <v>78</v>
      </c>
      <c r="L995" s="295">
        <v>2.2000000000000002</v>
      </c>
      <c r="M995" s="274"/>
      <c r="N995" s="285">
        <v>2.229166666666667</v>
      </c>
      <c r="O995" s="286">
        <v>0.33333333333333337</v>
      </c>
      <c r="P995" s="286">
        <v>0.375</v>
      </c>
      <c r="Q995" s="286">
        <v>0.125</v>
      </c>
      <c r="R995" s="286">
        <v>4.1666666666666664E-2</v>
      </c>
      <c r="S995" s="286">
        <v>0.875</v>
      </c>
      <c r="T995" s="286">
        <v>2.083333333333333</v>
      </c>
      <c r="U995" s="287">
        <v>2.7333333333333334</v>
      </c>
      <c r="V995" s="333"/>
      <c r="W995" s="288"/>
      <c r="X995" s="289"/>
      <c r="Y995" s="290"/>
      <c r="Z995" s="290"/>
      <c r="AA995" s="290"/>
      <c r="AB995" s="291"/>
      <c r="AC995" s="289"/>
      <c r="AD995" s="290"/>
      <c r="AE995" s="290"/>
      <c r="AF995" s="291"/>
      <c r="AG995" s="292"/>
      <c r="AH995" s="290"/>
      <c r="AI995" s="290"/>
      <c r="AJ995" s="291"/>
      <c r="AK995" s="289"/>
      <c r="AL995" s="290"/>
      <c r="AM995" s="293"/>
      <c r="AN995" s="649" t="s">
        <v>8116</v>
      </c>
      <c r="AO995" s="607" t="str">
        <f t="shared" si="31"/>
        <v>해당없음</v>
      </c>
      <c r="AP995" s="179" t="str">
        <f>IF(AN995="해당없음","해당없음",INDEX($W$5:$AL$5, MATCH("◎", $W995:AL995,0)))</f>
        <v>해당없음</v>
      </c>
      <c r="AQ995" s="16" t="str">
        <f t="shared" si="30"/>
        <v>0인</v>
      </c>
      <c r="AR995" s="1" t="s">
        <v>2</v>
      </c>
    </row>
    <row r="996" spans="1:44" ht="27.6" customHeight="1" x14ac:dyDescent="0.3">
      <c r="A996" s="33">
        <v>991</v>
      </c>
      <c r="B996" s="270">
        <v>611</v>
      </c>
      <c r="D996" s="451"/>
      <c r="E996" s="1214"/>
      <c r="F996" s="1166" t="s">
        <v>1290</v>
      </c>
      <c r="G996" s="1167"/>
      <c r="H996" s="1203"/>
      <c r="I996" s="296" t="s">
        <v>90</v>
      </c>
      <c r="J996" s="296" t="s">
        <v>183</v>
      </c>
      <c r="K996" s="319" t="s">
        <v>78</v>
      </c>
      <c r="L996" s="298">
        <v>2.2000000000000002</v>
      </c>
      <c r="M996" s="274"/>
      <c r="N996" s="299">
        <v>2.1875</v>
      </c>
      <c r="O996" s="300">
        <v>0.33333333333333337</v>
      </c>
      <c r="P996" s="300">
        <v>0.375</v>
      </c>
      <c r="Q996" s="300">
        <v>0.125</v>
      </c>
      <c r="R996" s="300">
        <v>4.1666666666666664E-2</v>
      </c>
      <c r="S996" s="300">
        <v>0.875</v>
      </c>
      <c r="T996" s="300">
        <v>2.041666666666667</v>
      </c>
      <c r="U996" s="301">
        <v>2.6833333333333336</v>
      </c>
      <c r="V996" s="333"/>
      <c r="W996" s="302"/>
      <c r="X996" s="303"/>
      <c r="Y996" s="304"/>
      <c r="Z996" s="304"/>
      <c r="AA996" s="304"/>
      <c r="AB996" s="305"/>
      <c r="AC996" s="303"/>
      <c r="AD996" s="304"/>
      <c r="AE996" s="304"/>
      <c r="AF996" s="305"/>
      <c r="AG996" s="306"/>
      <c r="AH996" s="304"/>
      <c r="AI996" s="304"/>
      <c r="AJ996" s="305"/>
      <c r="AK996" s="303"/>
      <c r="AL996" s="304"/>
      <c r="AM996" s="307"/>
      <c r="AN996" s="649" t="s">
        <v>8116</v>
      </c>
      <c r="AO996" s="607" t="str">
        <f t="shared" si="31"/>
        <v>해당없음</v>
      </c>
      <c r="AP996" s="179" t="str">
        <f>IF(AN996="해당없음","해당없음",INDEX($W$5:$AL$5, MATCH("◎", $W996:AL996,0)))</f>
        <v>해당없음</v>
      </c>
      <c r="AQ996" s="16" t="str">
        <f t="shared" si="30"/>
        <v>0인</v>
      </c>
      <c r="AR996" s="1" t="s">
        <v>2</v>
      </c>
    </row>
    <row r="997" spans="1:44" ht="27.6" customHeight="1" x14ac:dyDescent="0.3">
      <c r="A997" s="33">
        <v>992</v>
      </c>
      <c r="B997" s="270">
        <v>612</v>
      </c>
      <c r="D997" s="451"/>
      <c r="E997" s="1215" t="s">
        <v>1291</v>
      </c>
      <c r="F997" s="1123" t="s">
        <v>1292</v>
      </c>
      <c r="G997" s="1124" t="s">
        <v>1293</v>
      </c>
      <c r="H997" s="1228"/>
      <c r="I997" s="271" t="s">
        <v>63</v>
      </c>
      <c r="J997" s="271" t="s">
        <v>625</v>
      </c>
      <c r="K997" s="272">
        <v>2.5</v>
      </c>
      <c r="L997" s="273" t="s">
        <v>78</v>
      </c>
      <c r="M997" s="274"/>
      <c r="N997" s="310">
        <v>2.395833333333333</v>
      </c>
      <c r="O997" s="311">
        <v>1.8333333333333333</v>
      </c>
      <c r="P997" s="311">
        <v>0.75</v>
      </c>
      <c r="Q997" s="311">
        <v>0.25</v>
      </c>
      <c r="R997" s="311">
        <v>0.20833333333333334</v>
      </c>
      <c r="S997" s="311">
        <v>3.0416666666666665</v>
      </c>
      <c r="T997" s="311">
        <v>2.25</v>
      </c>
      <c r="U997" s="312">
        <v>3.3666666666666663</v>
      </c>
      <c r="V997" s="333"/>
      <c r="W997" s="313"/>
      <c r="X997" s="314"/>
      <c r="Y997" s="315"/>
      <c r="Z997" s="315"/>
      <c r="AA997" s="315"/>
      <c r="AB997" s="316"/>
      <c r="AC997" s="314"/>
      <c r="AD997" s="315"/>
      <c r="AE997" s="315"/>
      <c r="AF997" s="316"/>
      <c r="AG997" s="317"/>
      <c r="AH997" s="315"/>
      <c r="AI997" s="315"/>
      <c r="AJ997" s="316"/>
      <c r="AK997" s="314"/>
      <c r="AL997" s="315"/>
      <c r="AM997" s="318"/>
      <c r="AN997" s="649" t="s">
        <v>8116</v>
      </c>
      <c r="AO997" s="607" t="str">
        <f t="shared" si="31"/>
        <v>해당없음</v>
      </c>
      <c r="AP997" s="179" t="str">
        <f>IF(AN997="해당없음","해당없음",INDEX($W$5:$AL$5, MATCH("◎", $W997:AL997,0)))</f>
        <v>해당없음</v>
      </c>
      <c r="AQ997" s="16" t="str">
        <f t="shared" si="30"/>
        <v>0인</v>
      </c>
      <c r="AR997" s="1" t="s">
        <v>2</v>
      </c>
    </row>
    <row r="998" spans="1:44" ht="27.6" customHeight="1" x14ac:dyDescent="0.3">
      <c r="A998" s="33">
        <v>993</v>
      </c>
      <c r="B998" s="270">
        <v>613</v>
      </c>
      <c r="D998" s="451"/>
      <c r="E998" s="1216"/>
      <c r="F998" s="1111"/>
      <c r="G998" s="1125" t="s">
        <v>1294</v>
      </c>
      <c r="H998" s="1229"/>
      <c r="I998" s="230" t="s">
        <v>71</v>
      </c>
      <c r="J998" s="230" t="s">
        <v>625</v>
      </c>
      <c r="K998" s="283">
        <v>10.25</v>
      </c>
      <c r="L998" s="284" t="s">
        <v>78</v>
      </c>
      <c r="M998" s="274"/>
      <c r="N998" s="285">
        <v>3.8937499999999998</v>
      </c>
      <c r="O998" s="286">
        <v>4.21875</v>
      </c>
      <c r="P998" s="286">
        <v>2.0625</v>
      </c>
      <c r="Q998" s="286">
        <v>3.125E-2</v>
      </c>
      <c r="R998" s="286">
        <v>3.125E-2</v>
      </c>
      <c r="S998" s="286">
        <v>6.34375</v>
      </c>
      <c r="T998" s="286">
        <v>3.71875</v>
      </c>
      <c r="U998" s="287">
        <v>5.8012499999999996</v>
      </c>
      <c r="V998" s="333"/>
      <c r="W998" s="288"/>
      <c r="X998" s="289"/>
      <c r="Y998" s="290"/>
      <c r="Z998" s="290"/>
      <c r="AA998" s="290"/>
      <c r="AB998" s="291"/>
      <c r="AC998" s="289"/>
      <c r="AD998" s="290"/>
      <c r="AE998" s="290"/>
      <c r="AF998" s="291"/>
      <c r="AG998" s="292"/>
      <c r="AH998" s="290"/>
      <c r="AI998" s="290"/>
      <c r="AJ998" s="291"/>
      <c r="AK998" s="289"/>
      <c r="AL998" s="290"/>
      <c r="AM998" s="293"/>
      <c r="AN998" s="649" t="s">
        <v>8116</v>
      </c>
      <c r="AO998" s="607" t="str">
        <f t="shared" si="31"/>
        <v>해당없음</v>
      </c>
      <c r="AP998" s="179" t="str">
        <f>IF(AN998="해당없음","해당없음",INDEX($W$5:$AL$5, MATCH("◎", $W998:AL998,0)))</f>
        <v>해당없음</v>
      </c>
      <c r="AQ998" s="16" t="str">
        <f t="shared" si="30"/>
        <v>0인</v>
      </c>
      <c r="AR998" s="1" t="s">
        <v>2</v>
      </c>
    </row>
    <row r="999" spans="1:44" ht="27.6" customHeight="1" x14ac:dyDescent="0.3">
      <c r="A999" s="33">
        <v>994</v>
      </c>
      <c r="B999" s="270">
        <v>614</v>
      </c>
      <c r="D999" s="451"/>
      <c r="E999" s="1216"/>
      <c r="F999" s="1111"/>
      <c r="G999" s="1125" t="s">
        <v>1295</v>
      </c>
      <c r="H999" s="1229"/>
      <c r="I999" s="230" t="s">
        <v>63</v>
      </c>
      <c r="J999" s="230" t="s">
        <v>625</v>
      </c>
      <c r="K999" s="283">
        <v>9.8000000000000007</v>
      </c>
      <c r="L999" s="284" t="s">
        <v>78</v>
      </c>
      <c r="M999" s="274"/>
      <c r="N999" s="285">
        <v>3.1875</v>
      </c>
      <c r="O999" s="286">
        <v>2.291666666666667</v>
      </c>
      <c r="P999" s="286">
        <v>0.66666666666666674</v>
      </c>
      <c r="Q999" s="286">
        <v>0.25</v>
      </c>
      <c r="R999" s="286">
        <v>0.20833333333333334</v>
      </c>
      <c r="S999" s="286">
        <v>3.416666666666667</v>
      </c>
      <c r="T999" s="286">
        <v>2.375</v>
      </c>
      <c r="U999" s="287">
        <v>3.8583333333333334</v>
      </c>
      <c r="V999" s="333"/>
      <c r="W999" s="288"/>
      <c r="X999" s="289"/>
      <c r="Y999" s="290"/>
      <c r="Z999" s="290"/>
      <c r="AA999" s="290"/>
      <c r="AB999" s="291"/>
      <c r="AC999" s="289"/>
      <c r="AD999" s="290"/>
      <c r="AE999" s="290"/>
      <c r="AF999" s="291"/>
      <c r="AG999" s="292"/>
      <c r="AH999" s="290"/>
      <c r="AI999" s="290"/>
      <c r="AJ999" s="291"/>
      <c r="AK999" s="289"/>
      <c r="AL999" s="290"/>
      <c r="AM999" s="293"/>
      <c r="AN999" s="649" t="s">
        <v>8116</v>
      </c>
      <c r="AO999" s="607" t="str">
        <f t="shared" si="31"/>
        <v>해당없음</v>
      </c>
      <c r="AP999" s="179" t="str">
        <f>IF(AN999="해당없음","해당없음",INDEX($W$5:$AL$5, MATCH("◎", $W999:AL999,0)))</f>
        <v>해당없음</v>
      </c>
      <c r="AQ999" s="16" t="str">
        <f t="shared" si="30"/>
        <v>0인</v>
      </c>
      <c r="AR999" s="1" t="s">
        <v>2</v>
      </c>
    </row>
    <row r="1000" spans="1:44" ht="27.6" customHeight="1" x14ac:dyDescent="0.3">
      <c r="A1000" s="33">
        <v>995</v>
      </c>
      <c r="B1000" s="270">
        <v>615</v>
      </c>
      <c r="D1000" s="451"/>
      <c r="E1000" s="1216"/>
      <c r="F1000" s="1111"/>
      <c r="G1000" s="1125" t="s">
        <v>1296</v>
      </c>
      <c r="H1000" s="1229"/>
      <c r="I1000" s="230" t="s">
        <v>63</v>
      </c>
      <c r="J1000" s="230" t="s">
        <v>625</v>
      </c>
      <c r="K1000" s="283">
        <v>14.2</v>
      </c>
      <c r="L1000" s="284" t="s">
        <v>78</v>
      </c>
      <c r="M1000" s="274"/>
      <c r="N1000" s="285">
        <v>3.5625</v>
      </c>
      <c r="O1000" s="286">
        <v>3.791666666666667</v>
      </c>
      <c r="P1000" s="286">
        <v>0.66666666666666674</v>
      </c>
      <c r="Q1000" s="286">
        <v>0.25</v>
      </c>
      <c r="R1000" s="286">
        <v>0.20833333333333334</v>
      </c>
      <c r="S1000" s="286">
        <v>4.916666666666667</v>
      </c>
      <c r="T1000" s="286">
        <v>3.5</v>
      </c>
      <c r="U1000" s="287">
        <v>5.208333333333333</v>
      </c>
      <c r="V1000" s="333"/>
      <c r="W1000" s="288"/>
      <c r="X1000" s="289"/>
      <c r="Y1000" s="290"/>
      <c r="Z1000" s="290"/>
      <c r="AA1000" s="290"/>
      <c r="AB1000" s="291"/>
      <c r="AC1000" s="289"/>
      <c r="AD1000" s="290"/>
      <c r="AE1000" s="290"/>
      <c r="AF1000" s="291"/>
      <c r="AG1000" s="292"/>
      <c r="AH1000" s="290"/>
      <c r="AI1000" s="290"/>
      <c r="AJ1000" s="291"/>
      <c r="AK1000" s="289"/>
      <c r="AL1000" s="290"/>
      <c r="AM1000" s="293"/>
      <c r="AN1000" s="649" t="s">
        <v>8116</v>
      </c>
      <c r="AO1000" s="607" t="str">
        <f t="shared" si="31"/>
        <v>해당없음</v>
      </c>
      <c r="AP1000" s="179" t="str">
        <f>IF(AN1000="해당없음","해당없음",INDEX($W$5:$AL$5, MATCH("◎", $W1000:AL1000,0)))</f>
        <v>해당없음</v>
      </c>
      <c r="AQ1000" s="16" t="str">
        <f t="shared" si="30"/>
        <v>0인</v>
      </c>
      <c r="AR1000" s="1" t="s">
        <v>2</v>
      </c>
    </row>
    <row r="1001" spans="1:44" ht="27.6" customHeight="1" x14ac:dyDescent="0.3">
      <c r="A1001" s="33">
        <v>996</v>
      </c>
      <c r="B1001" s="270">
        <v>616</v>
      </c>
      <c r="D1001" s="451"/>
      <c r="E1001" s="1216"/>
      <c r="F1001" s="1111"/>
      <c r="G1001" s="1125" t="s">
        <v>1297</v>
      </c>
      <c r="H1001" s="1229"/>
      <c r="I1001" s="230" t="s">
        <v>63</v>
      </c>
      <c r="J1001" s="230" t="s">
        <v>625</v>
      </c>
      <c r="K1001" s="283">
        <v>16.8</v>
      </c>
      <c r="L1001" s="284" t="s">
        <v>78</v>
      </c>
      <c r="M1001" s="274"/>
      <c r="N1001" s="285">
        <v>3.520833333333333</v>
      </c>
      <c r="O1001" s="286">
        <v>4.666666666666667</v>
      </c>
      <c r="P1001" s="286">
        <v>2.2916666666666665</v>
      </c>
      <c r="Q1001" s="286">
        <v>0.25</v>
      </c>
      <c r="R1001" s="286">
        <v>0.20833333333333334</v>
      </c>
      <c r="S1001" s="286">
        <v>7.416666666666667</v>
      </c>
      <c r="T1001" s="286">
        <v>3.5</v>
      </c>
      <c r="U1001" s="287">
        <v>5.6916666666666664</v>
      </c>
      <c r="V1001" s="333"/>
      <c r="W1001" s="288"/>
      <c r="X1001" s="289"/>
      <c r="Y1001" s="290"/>
      <c r="Z1001" s="290"/>
      <c r="AA1001" s="290"/>
      <c r="AB1001" s="291"/>
      <c r="AC1001" s="289"/>
      <c r="AD1001" s="290"/>
      <c r="AE1001" s="290"/>
      <c r="AF1001" s="291"/>
      <c r="AG1001" s="292"/>
      <c r="AH1001" s="290"/>
      <c r="AI1001" s="290"/>
      <c r="AJ1001" s="291"/>
      <c r="AK1001" s="289"/>
      <c r="AL1001" s="290"/>
      <c r="AM1001" s="293"/>
      <c r="AN1001" s="649" t="s">
        <v>8116</v>
      </c>
      <c r="AO1001" s="607" t="str">
        <f t="shared" si="31"/>
        <v>해당없음</v>
      </c>
      <c r="AP1001" s="179" t="str">
        <f>IF(AN1001="해당없음","해당없음",INDEX($W$5:$AL$5, MATCH("◎", $W1001:AL1001,0)))</f>
        <v>해당없음</v>
      </c>
      <c r="AQ1001" s="16" t="str">
        <f t="shared" si="30"/>
        <v>0인</v>
      </c>
      <c r="AR1001" s="1" t="s">
        <v>2</v>
      </c>
    </row>
    <row r="1002" spans="1:44" ht="27.6" customHeight="1" x14ac:dyDescent="0.3">
      <c r="A1002" s="33">
        <v>997</v>
      </c>
      <c r="B1002" s="270">
        <v>617</v>
      </c>
      <c r="D1002" s="451"/>
      <c r="E1002" s="1216"/>
      <c r="F1002" s="1111"/>
      <c r="G1002" s="1125" t="s">
        <v>1298</v>
      </c>
      <c r="H1002" s="1229"/>
      <c r="I1002" s="230" t="s">
        <v>63</v>
      </c>
      <c r="J1002" s="230" t="s">
        <v>625</v>
      </c>
      <c r="K1002" s="283">
        <v>10</v>
      </c>
      <c r="L1002" s="284" t="s">
        <v>78</v>
      </c>
      <c r="M1002" s="274"/>
      <c r="N1002" s="285">
        <v>3.0625</v>
      </c>
      <c r="O1002" s="286">
        <v>4.166666666666667</v>
      </c>
      <c r="P1002" s="286">
        <v>0.29166666666666669</v>
      </c>
      <c r="Q1002" s="286">
        <v>0.25</v>
      </c>
      <c r="R1002" s="286">
        <v>0.20833333333333334</v>
      </c>
      <c r="S1002" s="286">
        <v>4.916666666666667</v>
      </c>
      <c r="T1002" s="286">
        <v>2.958333333333333</v>
      </c>
      <c r="U1002" s="287">
        <v>4.5749999999999993</v>
      </c>
      <c r="V1002" s="333"/>
      <c r="W1002" s="288"/>
      <c r="X1002" s="289"/>
      <c r="Y1002" s="290"/>
      <c r="Z1002" s="290"/>
      <c r="AA1002" s="290"/>
      <c r="AB1002" s="291"/>
      <c r="AC1002" s="289"/>
      <c r="AD1002" s="290"/>
      <c r="AE1002" s="290"/>
      <c r="AF1002" s="291"/>
      <c r="AG1002" s="292"/>
      <c r="AH1002" s="290"/>
      <c r="AI1002" s="290"/>
      <c r="AJ1002" s="291"/>
      <c r="AK1002" s="289"/>
      <c r="AL1002" s="290"/>
      <c r="AM1002" s="293"/>
      <c r="AN1002" s="649" t="s">
        <v>8116</v>
      </c>
      <c r="AO1002" s="607" t="str">
        <f t="shared" si="31"/>
        <v>해당없음</v>
      </c>
      <c r="AP1002" s="179" t="str">
        <f>IF(AN1002="해당없음","해당없음",INDEX($W$5:$AL$5, MATCH("◎", $W1002:AL1002,0)))</f>
        <v>해당없음</v>
      </c>
      <c r="AQ1002" s="16" t="str">
        <f t="shared" si="30"/>
        <v>0인</v>
      </c>
      <c r="AR1002" s="1" t="s">
        <v>2</v>
      </c>
    </row>
    <row r="1003" spans="1:44" ht="27.6" customHeight="1" x14ac:dyDescent="0.3">
      <c r="A1003" s="33">
        <v>998</v>
      </c>
      <c r="B1003" s="270">
        <v>618</v>
      </c>
      <c r="D1003" s="451"/>
      <c r="E1003" s="1216"/>
      <c r="F1003" s="1111"/>
      <c r="G1003" s="1125" t="s">
        <v>1299</v>
      </c>
      <c r="H1003" s="1229"/>
      <c r="I1003" s="230" t="s">
        <v>63</v>
      </c>
      <c r="J1003" s="230" t="s">
        <v>625</v>
      </c>
      <c r="K1003" s="283">
        <v>17</v>
      </c>
      <c r="L1003" s="284" t="s">
        <v>78</v>
      </c>
      <c r="M1003" s="274"/>
      <c r="N1003" s="285">
        <v>4.104166666666667</v>
      </c>
      <c r="O1003" s="286">
        <v>4.791666666666667</v>
      </c>
      <c r="P1003" s="286">
        <v>0.91666666666666663</v>
      </c>
      <c r="Q1003" s="286">
        <v>0.25</v>
      </c>
      <c r="R1003" s="286">
        <v>0.20833333333333334</v>
      </c>
      <c r="S1003" s="286">
        <v>6.166666666666667</v>
      </c>
      <c r="T1003" s="286">
        <v>4.708333333333333</v>
      </c>
      <c r="U1003" s="287">
        <v>6.6416666666666666</v>
      </c>
      <c r="V1003" s="333"/>
      <c r="W1003" s="288"/>
      <c r="X1003" s="289"/>
      <c r="Y1003" s="290"/>
      <c r="Z1003" s="290"/>
      <c r="AA1003" s="290"/>
      <c r="AB1003" s="291"/>
      <c r="AC1003" s="289"/>
      <c r="AD1003" s="290"/>
      <c r="AE1003" s="290"/>
      <c r="AF1003" s="291"/>
      <c r="AG1003" s="292"/>
      <c r="AH1003" s="290"/>
      <c r="AI1003" s="290"/>
      <c r="AJ1003" s="291"/>
      <c r="AK1003" s="289"/>
      <c r="AL1003" s="290"/>
      <c r="AM1003" s="293"/>
      <c r="AN1003" s="649" t="s">
        <v>8116</v>
      </c>
      <c r="AO1003" s="607" t="str">
        <f t="shared" si="31"/>
        <v>해당없음</v>
      </c>
      <c r="AP1003" s="179" t="str">
        <f>IF(AN1003="해당없음","해당없음",INDEX($W$5:$AL$5, MATCH("◎", $W1003:AL1003,0)))</f>
        <v>해당없음</v>
      </c>
      <c r="AQ1003" s="16" t="str">
        <f t="shared" si="30"/>
        <v>0인</v>
      </c>
      <c r="AR1003" s="1" t="s">
        <v>2</v>
      </c>
    </row>
    <row r="1004" spans="1:44" ht="27.6" customHeight="1" x14ac:dyDescent="0.3">
      <c r="A1004" s="33">
        <v>999</v>
      </c>
      <c r="B1004" s="270">
        <v>619</v>
      </c>
      <c r="D1004" s="451"/>
      <c r="E1004" s="1216"/>
      <c r="F1004" s="1111"/>
      <c r="G1004" s="1125" t="s">
        <v>1300</v>
      </c>
      <c r="H1004" s="1229"/>
      <c r="I1004" s="230" t="s">
        <v>63</v>
      </c>
      <c r="J1004" s="230" t="s">
        <v>625</v>
      </c>
      <c r="K1004" s="283">
        <v>3.7</v>
      </c>
      <c r="L1004" s="284" t="s">
        <v>78</v>
      </c>
      <c r="M1004" s="274"/>
      <c r="N1004" s="285">
        <v>1.8125</v>
      </c>
      <c r="O1004" s="286">
        <v>0.91666666666666674</v>
      </c>
      <c r="P1004" s="286">
        <v>0.29166666666666669</v>
      </c>
      <c r="Q1004" s="286">
        <v>0.25</v>
      </c>
      <c r="R1004" s="286">
        <v>0.20833333333333334</v>
      </c>
      <c r="S1004" s="286">
        <v>1.6666666666666667</v>
      </c>
      <c r="T1004" s="286">
        <v>1.375</v>
      </c>
      <c r="U1004" s="287">
        <v>2.1583333333333332</v>
      </c>
      <c r="V1004" s="333"/>
      <c r="W1004" s="288"/>
      <c r="X1004" s="289"/>
      <c r="Y1004" s="290"/>
      <c r="Z1004" s="290"/>
      <c r="AA1004" s="290"/>
      <c r="AB1004" s="291"/>
      <c r="AC1004" s="289"/>
      <c r="AD1004" s="290"/>
      <c r="AE1004" s="290"/>
      <c r="AF1004" s="291"/>
      <c r="AG1004" s="292"/>
      <c r="AH1004" s="290"/>
      <c r="AI1004" s="290"/>
      <c r="AJ1004" s="291"/>
      <c r="AK1004" s="289"/>
      <c r="AL1004" s="290"/>
      <c r="AM1004" s="293"/>
      <c r="AN1004" s="649" t="s">
        <v>8116</v>
      </c>
      <c r="AO1004" s="607" t="str">
        <f t="shared" si="31"/>
        <v>해당없음</v>
      </c>
      <c r="AP1004" s="179" t="str">
        <f>IF(AN1004="해당없음","해당없음",INDEX($W$5:$AL$5, MATCH("◎", $W1004:AL1004,0)))</f>
        <v>해당없음</v>
      </c>
      <c r="AQ1004" s="16" t="str">
        <f t="shared" si="30"/>
        <v>0인</v>
      </c>
      <c r="AR1004" s="1" t="s">
        <v>2</v>
      </c>
    </row>
    <row r="1005" spans="1:44" ht="27.6" customHeight="1" x14ac:dyDescent="0.3">
      <c r="A1005" s="33">
        <v>1000</v>
      </c>
      <c r="B1005" s="270">
        <v>620</v>
      </c>
      <c r="D1005" s="451"/>
      <c r="E1005" s="1216"/>
      <c r="F1005" s="1111" t="s">
        <v>1301</v>
      </c>
      <c r="G1005" s="1125" t="s">
        <v>1302</v>
      </c>
      <c r="H1005" s="1229"/>
      <c r="I1005" s="230" t="s">
        <v>63</v>
      </c>
      <c r="J1005" s="230" t="s">
        <v>625</v>
      </c>
      <c r="K1005" s="283">
        <v>16.600000000000001</v>
      </c>
      <c r="L1005" s="284" t="s">
        <v>78</v>
      </c>
      <c r="M1005" s="274"/>
      <c r="N1005" s="285">
        <v>3.645833333333333</v>
      </c>
      <c r="O1005" s="286">
        <v>3.875</v>
      </c>
      <c r="P1005" s="286">
        <v>2.5</v>
      </c>
      <c r="Q1005" s="286">
        <v>0.25</v>
      </c>
      <c r="R1005" s="286">
        <v>0.20833333333333334</v>
      </c>
      <c r="S1005" s="286">
        <v>6.8333333333333339</v>
      </c>
      <c r="T1005" s="286">
        <v>3.041666666666667</v>
      </c>
      <c r="U1005" s="287">
        <v>5.2583333333333337</v>
      </c>
      <c r="V1005" s="333"/>
      <c r="W1005" s="288"/>
      <c r="X1005" s="289"/>
      <c r="Y1005" s="290"/>
      <c r="Z1005" s="290"/>
      <c r="AA1005" s="290"/>
      <c r="AB1005" s="291"/>
      <c r="AC1005" s="289"/>
      <c r="AD1005" s="290"/>
      <c r="AE1005" s="290"/>
      <c r="AF1005" s="291"/>
      <c r="AG1005" s="292"/>
      <c r="AH1005" s="290"/>
      <c r="AI1005" s="290"/>
      <c r="AJ1005" s="291"/>
      <c r="AK1005" s="289"/>
      <c r="AL1005" s="290"/>
      <c r="AM1005" s="293"/>
      <c r="AN1005" s="649" t="s">
        <v>8116</v>
      </c>
      <c r="AO1005" s="607" t="str">
        <f t="shared" si="31"/>
        <v>해당없음</v>
      </c>
      <c r="AP1005" s="179" t="str">
        <f>IF(AN1005="해당없음","해당없음",INDEX($W$5:$AL$5, MATCH("◎", $W1005:AL1005,0)))</f>
        <v>해당없음</v>
      </c>
      <c r="AQ1005" s="16" t="str">
        <f t="shared" si="30"/>
        <v>0인</v>
      </c>
      <c r="AR1005" s="1" t="s">
        <v>2</v>
      </c>
    </row>
    <row r="1006" spans="1:44" ht="27.6" customHeight="1" x14ac:dyDescent="0.3">
      <c r="A1006" s="33">
        <v>1001</v>
      </c>
      <c r="B1006" s="270">
        <v>621</v>
      </c>
      <c r="D1006" s="451"/>
      <c r="E1006" s="1216"/>
      <c r="F1006" s="1111"/>
      <c r="G1006" s="1125" t="s">
        <v>1303</v>
      </c>
      <c r="H1006" s="1229"/>
      <c r="I1006" s="230" t="s">
        <v>63</v>
      </c>
      <c r="J1006" s="230" t="s">
        <v>625</v>
      </c>
      <c r="K1006" s="283">
        <v>7</v>
      </c>
      <c r="L1006" s="284" t="s">
        <v>78</v>
      </c>
      <c r="M1006" s="274"/>
      <c r="N1006" s="285">
        <v>3.520833333333333</v>
      </c>
      <c r="O1006" s="286">
        <v>0.625</v>
      </c>
      <c r="P1006" s="286">
        <v>0.375</v>
      </c>
      <c r="Q1006" s="286">
        <v>0.25</v>
      </c>
      <c r="R1006" s="286">
        <v>0.20833333333333334</v>
      </c>
      <c r="S1006" s="286">
        <v>1.4583333333333335</v>
      </c>
      <c r="T1006" s="286">
        <v>2.875</v>
      </c>
      <c r="U1006" s="287">
        <v>4</v>
      </c>
      <c r="V1006" s="333"/>
      <c r="W1006" s="288"/>
      <c r="X1006" s="289"/>
      <c r="Y1006" s="290"/>
      <c r="Z1006" s="290"/>
      <c r="AA1006" s="290"/>
      <c r="AB1006" s="291"/>
      <c r="AC1006" s="289"/>
      <c r="AD1006" s="290"/>
      <c r="AE1006" s="290"/>
      <c r="AF1006" s="291"/>
      <c r="AG1006" s="292"/>
      <c r="AH1006" s="290"/>
      <c r="AI1006" s="290"/>
      <c r="AJ1006" s="291"/>
      <c r="AK1006" s="289"/>
      <c r="AL1006" s="290"/>
      <c r="AM1006" s="293"/>
      <c r="AN1006" s="649" t="s">
        <v>8116</v>
      </c>
      <c r="AO1006" s="607" t="str">
        <f t="shared" si="31"/>
        <v>해당없음</v>
      </c>
      <c r="AP1006" s="179" t="str">
        <f>IF(AN1006="해당없음","해당없음",INDEX($W$5:$AL$5, MATCH("◎", $W1006:AL1006,0)))</f>
        <v>해당없음</v>
      </c>
      <c r="AQ1006" s="16" t="str">
        <f t="shared" si="30"/>
        <v>0인</v>
      </c>
      <c r="AR1006" s="1" t="s">
        <v>2</v>
      </c>
    </row>
    <row r="1007" spans="1:44" ht="27.6" customHeight="1" x14ac:dyDescent="0.3">
      <c r="A1007" s="33">
        <v>1002</v>
      </c>
      <c r="B1007" s="270">
        <v>622</v>
      </c>
      <c r="D1007" s="451"/>
      <c r="E1007" s="1216"/>
      <c r="F1007" s="1111"/>
      <c r="G1007" s="1125" t="s">
        <v>1304</v>
      </c>
      <c r="H1007" s="1229"/>
      <c r="I1007" s="230" t="s">
        <v>63</v>
      </c>
      <c r="J1007" s="230" t="s">
        <v>625</v>
      </c>
      <c r="K1007" s="283">
        <v>10.4</v>
      </c>
      <c r="L1007" s="284" t="s">
        <v>78</v>
      </c>
      <c r="M1007" s="274"/>
      <c r="N1007" s="285">
        <v>3.395833333333333</v>
      </c>
      <c r="O1007" s="286">
        <v>3.25</v>
      </c>
      <c r="P1007" s="286">
        <v>1.8333333333333335</v>
      </c>
      <c r="Q1007" s="286">
        <v>0.25</v>
      </c>
      <c r="R1007" s="286">
        <v>0.20833333333333334</v>
      </c>
      <c r="S1007" s="286">
        <v>5.5416666666666661</v>
      </c>
      <c r="T1007" s="286">
        <v>2.916666666666667</v>
      </c>
      <c r="U1007" s="287">
        <v>4.8</v>
      </c>
      <c r="V1007" s="380"/>
      <c r="W1007" s="288"/>
      <c r="X1007" s="289"/>
      <c r="Y1007" s="290"/>
      <c r="Z1007" s="290"/>
      <c r="AA1007" s="290"/>
      <c r="AB1007" s="291"/>
      <c r="AC1007" s="289"/>
      <c r="AD1007" s="290"/>
      <c r="AE1007" s="290"/>
      <c r="AF1007" s="291"/>
      <c r="AG1007" s="292"/>
      <c r="AH1007" s="290"/>
      <c r="AI1007" s="290"/>
      <c r="AJ1007" s="291"/>
      <c r="AK1007" s="289"/>
      <c r="AL1007" s="290"/>
      <c r="AM1007" s="293"/>
      <c r="AN1007" s="649" t="s">
        <v>8116</v>
      </c>
      <c r="AO1007" s="607" t="str">
        <f t="shared" si="31"/>
        <v>해당없음</v>
      </c>
      <c r="AP1007" s="179" t="str">
        <f>IF(AN1007="해당없음","해당없음",INDEX($W$5:$AL$5, MATCH("◎", $W1007:AL1007,0)))</f>
        <v>해당없음</v>
      </c>
      <c r="AQ1007" s="16" t="str">
        <f t="shared" si="30"/>
        <v>0인</v>
      </c>
      <c r="AR1007" s="1" t="s">
        <v>2</v>
      </c>
    </row>
    <row r="1008" spans="1:44" ht="27.6" customHeight="1" x14ac:dyDescent="0.3">
      <c r="A1008" s="33">
        <v>1003</v>
      </c>
      <c r="B1008" s="270">
        <v>623</v>
      </c>
      <c r="D1008" s="451"/>
      <c r="E1008" s="1214"/>
      <c r="F1008" s="1157"/>
      <c r="G1008" s="1220" t="s">
        <v>1305</v>
      </c>
      <c r="H1008" s="1221"/>
      <c r="I1008" s="296" t="s">
        <v>63</v>
      </c>
      <c r="J1008" s="296" t="s">
        <v>625</v>
      </c>
      <c r="K1008" s="297">
        <v>5.4</v>
      </c>
      <c r="L1008" s="325" t="s">
        <v>78</v>
      </c>
      <c r="M1008" s="274"/>
      <c r="N1008" s="299">
        <v>3.4375</v>
      </c>
      <c r="O1008" s="300">
        <v>0.625</v>
      </c>
      <c r="P1008" s="300">
        <v>0.33333333333333331</v>
      </c>
      <c r="Q1008" s="300">
        <v>0.25</v>
      </c>
      <c r="R1008" s="300">
        <v>0.20833333333333334</v>
      </c>
      <c r="S1008" s="300">
        <v>1.4166666666666665</v>
      </c>
      <c r="T1008" s="300">
        <v>2.875</v>
      </c>
      <c r="U1008" s="301">
        <v>3.958333333333333</v>
      </c>
      <c r="V1008" s="276"/>
      <c r="W1008" s="302"/>
      <c r="X1008" s="303"/>
      <c r="Y1008" s="304"/>
      <c r="Z1008" s="304"/>
      <c r="AA1008" s="304"/>
      <c r="AB1008" s="305"/>
      <c r="AC1008" s="303"/>
      <c r="AD1008" s="304"/>
      <c r="AE1008" s="304"/>
      <c r="AF1008" s="305"/>
      <c r="AG1008" s="306"/>
      <c r="AH1008" s="304"/>
      <c r="AI1008" s="304"/>
      <c r="AJ1008" s="305"/>
      <c r="AK1008" s="303"/>
      <c r="AL1008" s="304"/>
      <c r="AM1008" s="307"/>
      <c r="AN1008" s="649" t="s">
        <v>8116</v>
      </c>
      <c r="AO1008" s="607" t="str">
        <f t="shared" si="31"/>
        <v>해당없음</v>
      </c>
      <c r="AP1008" s="179" t="str">
        <f>IF(AN1008="해당없음","해당없음",INDEX($W$5:$AL$5, MATCH("◎", $W1008:AL1008,0)))</f>
        <v>해당없음</v>
      </c>
      <c r="AQ1008" s="16" t="str">
        <f t="shared" si="30"/>
        <v>0인</v>
      </c>
      <c r="AR1008" s="1" t="s">
        <v>2</v>
      </c>
    </row>
    <row r="1009" spans="1:44" ht="27.6" customHeight="1" x14ac:dyDescent="0.3">
      <c r="A1009" s="33">
        <v>1004</v>
      </c>
      <c r="B1009" s="334" t="s">
        <v>1306</v>
      </c>
      <c r="D1009" s="451"/>
      <c r="E1009" s="1244" t="s">
        <v>1307</v>
      </c>
      <c r="F1009" s="1247" t="s">
        <v>1308</v>
      </c>
      <c r="G1009" s="1250" t="s">
        <v>1309</v>
      </c>
      <c r="H1009" s="1251"/>
      <c r="I1009" s="271" t="s">
        <v>8127</v>
      </c>
      <c r="J1009" s="271" t="s">
        <v>663</v>
      </c>
      <c r="K1009" s="272">
        <v>10</v>
      </c>
      <c r="L1009" s="273" t="s">
        <v>78</v>
      </c>
      <c r="M1009" s="274"/>
      <c r="N1009" s="310"/>
      <c r="O1009" s="311"/>
      <c r="P1009" s="311"/>
      <c r="Q1009" s="311"/>
      <c r="R1009" s="311"/>
      <c r="S1009" s="311"/>
      <c r="T1009" s="311"/>
      <c r="U1009" s="312"/>
      <c r="V1009" s="276"/>
      <c r="W1009" s="313" t="s">
        <v>95</v>
      </c>
      <c r="X1009" s="314" t="s">
        <v>225</v>
      </c>
      <c r="Y1009" s="315" t="s">
        <v>47</v>
      </c>
      <c r="Z1009" s="315" t="s">
        <v>46</v>
      </c>
      <c r="AA1009" s="315" t="s">
        <v>46</v>
      </c>
      <c r="AB1009" s="316"/>
      <c r="AC1009" s="314"/>
      <c r="AD1009" s="315"/>
      <c r="AE1009" s="315"/>
      <c r="AF1009" s="316"/>
      <c r="AG1009" s="317"/>
      <c r="AH1009" s="317"/>
      <c r="AI1009" s="315"/>
      <c r="AJ1009" s="316"/>
      <c r="AK1009" s="314"/>
      <c r="AL1009" s="315"/>
      <c r="AM1009" s="318"/>
      <c r="AO1009" s="607" t="str">
        <f t="shared" si="31"/>
        <v>박윤수</v>
      </c>
      <c r="AP1009" s="179" t="str">
        <f>IF(AN1009="해당없음","해당없음",INDEX($W$5:$AL$5, MATCH("◎", $W1009:AL1009,0)))</f>
        <v>박윤수</v>
      </c>
      <c r="AQ1009" s="16" t="str">
        <f t="shared" si="30"/>
        <v>1인</v>
      </c>
      <c r="AR1009" s="1" t="s">
        <v>2</v>
      </c>
    </row>
    <row r="1010" spans="1:44" ht="27.6" customHeight="1" x14ac:dyDescent="0.3">
      <c r="A1010" s="33">
        <v>1005</v>
      </c>
      <c r="B1010" s="270">
        <v>624</v>
      </c>
      <c r="D1010" s="451"/>
      <c r="E1010" s="1245"/>
      <c r="F1010" s="1248"/>
      <c r="G1010" s="1252" t="s">
        <v>1310</v>
      </c>
      <c r="H1010" s="1253"/>
      <c r="I1010" s="230" t="s">
        <v>8246</v>
      </c>
      <c r="J1010" s="230" t="s">
        <v>43</v>
      </c>
      <c r="K1010" s="283">
        <v>57.916666666666664</v>
      </c>
      <c r="L1010" s="284" t="s">
        <v>78</v>
      </c>
      <c r="M1010" s="274"/>
      <c r="N1010" s="331">
        <v>4.6041666666666661</v>
      </c>
      <c r="O1010" s="332">
        <v>4.7916666666666661</v>
      </c>
      <c r="P1010" s="332">
        <v>3.4166666666666665</v>
      </c>
      <c r="Q1010" s="332">
        <v>0.125</v>
      </c>
      <c r="R1010" s="332">
        <v>0.625</v>
      </c>
      <c r="S1010" s="332">
        <v>8.9583333333333321</v>
      </c>
      <c r="T1010" s="332">
        <v>4.9583333333333339</v>
      </c>
      <c r="U1010" s="287">
        <v>7.6</v>
      </c>
      <c r="V1010" s="276"/>
      <c r="W1010" s="288" t="s">
        <v>95</v>
      </c>
      <c r="X1010" s="289" t="s">
        <v>225</v>
      </c>
      <c r="Y1010" s="290" t="s">
        <v>47</v>
      </c>
      <c r="Z1010" s="290" t="s">
        <v>46</v>
      </c>
      <c r="AA1010" s="290" t="s">
        <v>46</v>
      </c>
      <c r="AB1010" s="291"/>
      <c r="AC1010" s="289"/>
      <c r="AD1010" s="290"/>
      <c r="AE1010" s="290"/>
      <c r="AF1010" s="291"/>
      <c r="AG1010" s="292"/>
      <c r="AH1010" s="290"/>
      <c r="AI1010" s="290"/>
      <c r="AJ1010" s="291"/>
      <c r="AK1010" s="289"/>
      <c r="AL1010" s="290"/>
      <c r="AM1010" s="293"/>
      <c r="AO1010" s="607" t="str">
        <f t="shared" si="31"/>
        <v>박윤수</v>
      </c>
      <c r="AP1010" s="179" t="str">
        <f>IF(AN1010="해당없음","해당없음",INDEX($W$5:$AL$5, MATCH("◎", $W1010:AL1010,0)))</f>
        <v>박윤수</v>
      </c>
      <c r="AQ1010" s="16" t="str">
        <f t="shared" si="30"/>
        <v>1인</v>
      </c>
      <c r="AR1010" s="1" t="s">
        <v>2</v>
      </c>
    </row>
    <row r="1011" spans="1:44" ht="27.6" customHeight="1" x14ac:dyDescent="0.3">
      <c r="A1011" s="33">
        <v>1006</v>
      </c>
      <c r="B1011" s="270">
        <v>625</v>
      </c>
      <c r="D1011" s="451"/>
      <c r="E1011" s="1245"/>
      <c r="F1011" s="1248"/>
      <c r="G1011" s="1252" t="s">
        <v>1311</v>
      </c>
      <c r="H1011" s="1253"/>
      <c r="I1011" s="230" t="s">
        <v>8246</v>
      </c>
      <c r="J1011" s="230" t="s">
        <v>43</v>
      </c>
      <c r="K1011" s="283">
        <v>56.583333333333336</v>
      </c>
      <c r="L1011" s="284" t="s">
        <v>78</v>
      </c>
      <c r="M1011" s="274"/>
      <c r="N1011" s="285">
        <v>4.6458333333333339</v>
      </c>
      <c r="O1011" s="286">
        <v>4.7916666666666661</v>
      </c>
      <c r="P1011" s="286">
        <v>3.4166666666666665</v>
      </c>
      <c r="Q1011" s="286">
        <v>0.125</v>
      </c>
      <c r="R1011" s="286">
        <v>0.625</v>
      </c>
      <c r="S1011" s="286">
        <v>8.9583333333333321</v>
      </c>
      <c r="T1011" s="286">
        <v>4.9583333333333339</v>
      </c>
      <c r="U1011" s="287">
        <v>7.6166666666666671</v>
      </c>
      <c r="V1011" s="276"/>
      <c r="W1011" s="288" t="s">
        <v>95</v>
      </c>
      <c r="X1011" s="289" t="s">
        <v>225</v>
      </c>
      <c r="Y1011" s="290" t="s">
        <v>47</v>
      </c>
      <c r="Z1011" s="290" t="s">
        <v>46</v>
      </c>
      <c r="AA1011" s="290" t="s">
        <v>46</v>
      </c>
      <c r="AB1011" s="291"/>
      <c r="AC1011" s="289"/>
      <c r="AD1011" s="290"/>
      <c r="AE1011" s="290"/>
      <c r="AF1011" s="291"/>
      <c r="AG1011" s="292"/>
      <c r="AH1011" s="290"/>
      <c r="AI1011" s="290"/>
      <c r="AJ1011" s="291"/>
      <c r="AK1011" s="289"/>
      <c r="AL1011" s="290"/>
      <c r="AM1011" s="293"/>
      <c r="AO1011" s="607" t="str">
        <f t="shared" si="31"/>
        <v>박윤수</v>
      </c>
      <c r="AP1011" s="179" t="str">
        <f>IF(AN1011="해당없음","해당없음",INDEX($W$5:$AL$5, MATCH("◎", $W1011:AL1011,0)))</f>
        <v>박윤수</v>
      </c>
      <c r="AQ1011" s="16" t="str">
        <f t="shared" si="30"/>
        <v>1인</v>
      </c>
      <c r="AR1011" s="1" t="s">
        <v>2</v>
      </c>
    </row>
    <row r="1012" spans="1:44" ht="27.6" customHeight="1" x14ac:dyDescent="0.3">
      <c r="A1012" s="33">
        <v>1007</v>
      </c>
      <c r="B1012" s="270">
        <v>626</v>
      </c>
      <c r="D1012" s="451"/>
      <c r="E1012" s="1245"/>
      <c r="F1012" s="1248"/>
      <c r="G1012" s="1252" t="s">
        <v>1312</v>
      </c>
      <c r="H1012" s="1253"/>
      <c r="I1012" s="230" t="s">
        <v>8246</v>
      </c>
      <c r="J1012" s="230" t="s">
        <v>43</v>
      </c>
      <c r="K1012" s="283">
        <v>17.333333333333332</v>
      </c>
      <c r="L1012" s="284" t="s">
        <v>78</v>
      </c>
      <c r="M1012" s="274"/>
      <c r="N1012" s="285">
        <v>3.8958333333333335</v>
      </c>
      <c r="O1012" s="286">
        <v>2.2916666666666665</v>
      </c>
      <c r="P1012" s="286">
        <v>1.5416666666666665</v>
      </c>
      <c r="Q1012" s="286">
        <v>0.125</v>
      </c>
      <c r="R1012" s="286">
        <v>0.625</v>
      </c>
      <c r="S1012" s="286">
        <v>4.583333333333333</v>
      </c>
      <c r="T1012" s="286">
        <v>3.25</v>
      </c>
      <c r="U1012" s="287">
        <v>5.0750000000000002</v>
      </c>
      <c r="V1012" s="380"/>
      <c r="W1012" s="288" t="s">
        <v>95</v>
      </c>
      <c r="X1012" s="289" t="s">
        <v>225</v>
      </c>
      <c r="Y1012" s="290" t="s">
        <v>47</v>
      </c>
      <c r="Z1012" s="290" t="s">
        <v>46</v>
      </c>
      <c r="AA1012" s="290" t="s">
        <v>46</v>
      </c>
      <c r="AB1012" s="291"/>
      <c r="AC1012" s="289"/>
      <c r="AD1012" s="290"/>
      <c r="AE1012" s="290"/>
      <c r="AF1012" s="291"/>
      <c r="AG1012" s="292"/>
      <c r="AH1012" s="290"/>
      <c r="AI1012" s="290"/>
      <c r="AJ1012" s="291"/>
      <c r="AK1012" s="289"/>
      <c r="AL1012" s="290"/>
      <c r="AM1012" s="293"/>
      <c r="AO1012" s="607" t="str">
        <f t="shared" si="31"/>
        <v>박윤수</v>
      </c>
      <c r="AP1012" s="179" t="str">
        <f>IF(AN1012="해당없음","해당없음",INDEX($W$5:$AL$5, MATCH("◎", $W1012:AL1012,0)))</f>
        <v>박윤수</v>
      </c>
      <c r="AQ1012" s="16" t="str">
        <f t="shared" si="30"/>
        <v>1인</v>
      </c>
      <c r="AR1012" s="1" t="s">
        <v>2</v>
      </c>
    </row>
    <row r="1013" spans="1:44" ht="27.6" customHeight="1" x14ac:dyDescent="0.3">
      <c r="A1013" s="33">
        <v>1008</v>
      </c>
      <c r="B1013" s="270">
        <v>627</v>
      </c>
      <c r="D1013" s="451"/>
      <c r="E1013" s="1245"/>
      <c r="F1013" s="1248"/>
      <c r="G1013" s="1252" t="s">
        <v>1313</v>
      </c>
      <c r="H1013" s="1253"/>
      <c r="I1013" s="230" t="s">
        <v>8246</v>
      </c>
      <c r="J1013" s="230" t="s">
        <v>43</v>
      </c>
      <c r="K1013" s="283">
        <v>52.416666666666664</v>
      </c>
      <c r="L1013" s="284" t="s">
        <v>78</v>
      </c>
      <c r="M1013" s="274"/>
      <c r="N1013" s="285">
        <v>4.395833333333333</v>
      </c>
      <c r="O1013" s="286">
        <v>2.2916666666666665</v>
      </c>
      <c r="P1013" s="286">
        <v>1.5416666666666665</v>
      </c>
      <c r="Q1013" s="286">
        <v>0.125</v>
      </c>
      <c r="R1013" s="286">
        <v>0</v>
      </c>
      <c r="S1013" s="286">
        <v>3.958333333333333</v>
      </c>
      <c r="T1013" s="286">
        <v>3.416666666666667</v>
      </c>
      <c r="U1013" s="287">
        <v>5.2833333333333332</v>
      </c>
      <c r="V1013" s="276"/>
      <c r="W1013" s="288" t="s">
        <v>95</v>
      </c>
      <c r="X1013" s="289" t="s">
        <v>225</v>
      </c>
      <c r="Y1013" s="290" t="s">
        <v>47</v>
      </c>
      <c r="Z1013" s="290" t="s">
        <v>46</v>
      </c>
      <c r="AA1013" s="290" t="s">
        <v>46</v>
      </c>
      <c r="AB1013" s="291"/>
      <c r="AC1013" s="289" t="s">
        <v>58</v>
      </c>
      <c r="AD1013" s="290" t="s">
        <v>58</v>
      </c>
      <c r="AE1013" s="290" t="s">
        <v>58</v>
      </c>
      <c r="AF1013" s="291" t="s">
        <v>58</v>
      </c>
      <c r="AG1013" s="292" t="s">
        <v>58</v>
      </c>
      <c r="AH1013" s="290" t="s">
        <v>58</v>
      </c>
      <c r="AI1013" s="290" t="s">
        <v>58</v>
      </c>
      <c r="AJ1013" s="291" t="s">
        <v>58</v>
      </c>
      <c r="AK1013" s="289"/>
      <c r="AL1013" s="290"/>
      <c r="AM1013" s="293"/>
      <c r="AO1013" s="607" t="str">
        <f t="shared" si="31"/>
        <v>박윤수</v>
      </c>
      <c r="AP1013" s="179" t="str">
        <f>IF(AN1013="해당없음","해당없음",INDEX($W$5:$AL$5, MATCH("◎", $W1013:AL1013,0)))</f>
        <v>박윤수</v>
      </c>
      <c r="AQ1013" s="16" t="str">
        <f t="shared" si="30"/>
        <v>1인</v>
      </c>
      <c r="AR1013" s="1" t="s">
        <v>2</v>
      </c>
    </row>
    <row r="1014" spans="1:44" ht="27.6" customHeight="1" x14ac:dyDescent="0.3">
      <c r="A1014" s="33">
        <v>1009</v>
      </c>
      <c r="B1014" s="270">
        <v>628</v>
      </c>
      <c r="D1014" s="451"/>
      <c r="E1014" s="1245"/>
      <c r="F1014" s="1248"/>
      <c r="G1014" s="1252" t="s">
        <v>1314</v>
      </c>
      <c r="H1014" s="1253"/>
      <c r="I1014" s="230" t="s">
        <v>8246</v>
      </c>
      <c r="J1014" s="230" t="s">
        <v>43</v>
      </c>
      <c r="K1014" s="283">
        <v>12.333333333333334</v>
      </c>
      <c r="L1014" s="284" t="s">
        <v>78</v>
      </c>
      <c r="M1014" s="274"/>
      <c r="N1014" s="285">
        <v>3.1875</v>
      </c>
      <c r="O1014" s="286">
        <v>0.91666666666666674</v>
      </c>
      <c r="P1014" s="286">
        <v>0.29166666666666669</v>
      </c>
      <c r="Q1014" s="286">
        <v>0.125</v>
      </c>
      <c r="R1014" s="286">
        <v>0</v>
      </c>
      <c r="S1014" s="286">
        <v>1.3333333333333335</v>
      </c>
      <c r="T1014" s="286">
        <v>2.125</v>
      </c>
      <c r="U1014" s="287">
        <v>3.2416666666666663</v>
      </c>
      <c r="V1014" s="276"/>
      <c r="W1014" s="288" t="s">
        <v>95</v>
      </c>
      <c r="X1014" s="289" t="s">
        <v>225</v>
      </c>
      <c r="Y1014" s="290" t="s">
        <v>47</v>
      </c>
      <c r="Z1014" s="290" t="s">
        <v>46</v>
      </c>
      <c r="AA1014" s="290" t="s">
        <v>46</v>
      </c>
      <c r="AB1014" s="291"/>
      <c r="AC1014" s="289"/>
      <c r="AD1014" s="290"/>
      <c r="AE1014" s="290"/>
      <c r="AF1014" s="291"/>
      <c r="AG1014" s="292" t="s">
        <v>58</v>
      </c>
      <c r="AH1014" s="290" t="s">
        <v>58</v>
      </c>
      <c r="AI1014" s="290"/>
      <c r="AJ1014" s="291"/>
      <c r="AK1014" s="289"/>
      <c r="AL1014" s="290"/>
      <c r="AM1014" s="293"/>
      <c r="AO1014" s="607" t="str">
        <f t="shared" si="31"/>
        <v>박윤수</v>
      </c>
      <c r="AP1014" s="179" t="str">
        <f>IF(AN1014="해당없음","해당없음",INDEX($W$5:$AL$5, MATCH("◎", $W1014:AL1014,0)))</f>
        <v>박윤수</v>
      </c>
      <c r="AQ1014" s="16" t="str">
        <f t="shared" si="30"/>
        <v>1인</v>
      </c>
      <c r="AR1014" s="1" t="s">
        <v>2</v>
      </c>
    </row>
    <row r="1015" spans="1:44" ht="27.6" customHeight="1" x14ac:dyDescent="0.3">
      <c r="A1015" s="33">
        <v>1010</v>
      </c>
      <c r="B1015" s="334" t="s">
        <v>1315</v>
      </c>
      <c r="D1015" s="451"/>
      <c r="E1015" s="1246"/>
      <c r="F1015" s="1249"/>
      <c r="G1015" s="1254" t="s">
        <v>1316</v>
      </c>
      <c r="H1015" s="1255"/>
      <c r="I1015" s="296" t="s">
        <v>8246</v>
      </c>
      <c r="J1015" s="296" t="s">
        <v>663</v>
      </c>
      <c r="K1015" s="297">
        <v>2</v>
      </c>
      <c r="L1015" s="325" t="s">
        <v>78</v>
      </c>
      <c r="M1015" s="274"/>
      <c r="N1015" s="337"/>
      <c r="O1015" s="338"/>
      <c r="P1015" s="338"/>
      <c r="Q1015" s="338"/>
      <c r="R1015" s="338"/>
      <c r="S1015" s="338"/>
      <c r="T1015" s="338"/>
      <c r="U1015" s="301"/>
      <c r="V1015" s="276"/>
      <c r="W1015" s="302" t="s">
        <v>95</v>
      </c>
      <c r="X1015" s="303" t="s">
        <v>225</v>
      </c>
      <c r="Y1015" s="304" t="s">
        <v>58</v>
      </c>
      <c r="Z1015" s="304" t="s">
        <v>46</v>
      </c>
      <c r="AA1015" s="304" t="s">
        <v>46</v>
      </c>
      <c r="AB1015" s="305"/>
      <c r="AC1015" s="303"/>
      <c r="AD1015" s="304"/>
      <c r="AE1015" s="304"/>
      <c r="AF1015" s="305"/>
      <c r="AG1015" s="306" t="s">
        <v>58</v>
      </c>
      <c r="AH1015" s="304" t="s">
        <v>47</v>
      </c>
      <c r="AI1015" s="304"/>
      <c r="AJ1015" s="305"/>
      <c r="AK1015" s="303"/>
      <c r="AL1015" s="304"/>
      <c r="AM1015" s="307"/>
      <c r="AO1015" s="607" t="str">
        <f t="shared" si="31"/>
        <v>염동섭</v>
      </c>
      <c r="AP1015" s="179" t="str">
        <f>IF(AN1015="해당없음","해당없음",INDEX($W$5:$AL$5, MATCH("◎", $W1015:AL1015,0)))</f>
        <v>염동섭</v>
      </c>
      <c r="AQ1015" s="16" t="str">
        <f t="shared" si="30"/>
        <v>1인</v>
      </c>
      <c r="AR1015" s="1" t="s">
        <v>2</v>
      </c>
    </row>
    <row r="1016" spans="1:44" ht="27.6" customHeight="1" x14ac:dyDescent="0.3">
      <c r="A1016" s="33">
        <v>1011</v>
      </c>
      <c r="B1016" s="270">
        <v>629</v>
      </c>
      <c r="D1016" s="451"/>
      <c r="E1016" s="1215" t="s">
        <v>1317</v>
      </c>
      <c r="F1016" s="671" t="s">
        <v>1318</v>
      </c>
      <c r="G1016" s="1124" t="s">
        <v>1319</v>
      </c>
      <c r="H1016" s="1228"/>
      <c r="I1016" s="271" t="s">
        <v>26</v>
      </c>
      <c r="J1016" s="271" t="s">
        <v>361</v>
      </c>
      <c r="K1016" s="272">
        <v>14.4</v>
      </c>
      <c r="L1016" s="273" t="s">
        <v>78</v>
      </c>
      <c r="M1016" s="274"/>
      <c r="N1016" s="310">
        <v>3.6809523809523808</v>
      </c>
      <c r="O1016" s="311">
        <v>0</v>
      </c>
      <c r="P1016" s="311">
        <v>0</v>
      </c>
      <c r="Q1016" s="311">
        <v>3.6190476190476191</v>
      </c>
      <c r="R1016" s="311">
        <v>0</v>
      </c>
      <c r="S1016" s="311">
        <v>3.6190476190476191</v>
      </c>
      <c r="T1016" s="311">
        <v>3.5238095238095233</v>
      </c>
      <c r="U1016" s="312">
        <v>5.0152380952380948</v>
      </c>
      <c r="V1016" s="276"/>
      <c r="W1016" s="313"/>
      <c r="X1016" s="314"/>
      <c r="Y1016" s="315"/>
      <c r="Z1016" s="315"/>
      <c r="AA1016" s="315"/>
      <c r="AB1016" s="316"/>
      <c r="AC1016" s="314"/>
      <c r="AD1016" s="315"/>
      <c r="AE1016" s="315"/>
      <c r="AF1016" s="316"/>
      <c r="AG1016" s="317"/>
      <c r="AH1016" s="315"/>
      <c r="AI1016" s="315"/>
      <c r="AJ1016" s="316"/>
      <c r="AK1016" s="314"/>
      <c r="AL1016" s="315"/>
      <c r="AM1016" s="318"/>
      <c r="AN1016" s="649" t="s">
        <v>8116</v>
      </c>
      <c r="AO1016" s="607" t="str">
        <f t="shared" si="31"/>
        <v>해당없음</v>
      </c>
      <c r="AP1016" s="179" t="str">
        <f>IF(AN1016="해당없음","해당없음",INDEX($W$5:$AL$5, MATCH("◎", $W1016:AL1016,0)))</f>
        <v>해당없음</v>
      </c>
      <c r="AQ1016" s="16" t="str">
        <f t="shared" si="30"/>
        <v>0인</v>
      </c>
      <c r="AR1016" s="1" t="s">
        <v>2</v>
      </c>
    </row>
    <row r="1017" spans="1:44" ht="27.6" customHeight="1" x14ac:dyDescent="0.3">
      <c r="A1017" s="33">
        <v>1012</v>
      </c>
      <c r="B1017" s="270">
        <v>631</v>
      </c>
      <c r="D1017" s="451"/>
      <c r="E1017" s="1216"/>
      <c r="F1017" s="1111" t="s">
        <v>1320</v>
      </c>
      <c r="G1017" s="1125" t="s">
        <v>1321</v>
      </c>
      <c r="H1017" s="1229"/>
      <c r="I1017" s="230" t="s">
        <v>26</v>
      </c>
      <c r="J1017" s="230" t="s">
        <v>1322</v>
      </c>
      <c r="K1017" s="283">
        <v>1.5</v>
      </c>
      <c r="L1017" s="295">
        <v>0.20833333333333331</v>
      </c>
      <c r="M1017" s="274"/>
      <c r="N1017" s="285">
        <v>1.3952380952380952</v>
      </c>
      <c r="O1017" s="286">
        <v>1.5714285714285714</v>
      </c>
      <c r="P1017" s="286">
        <v>3</v>
      </c>
      <c r="Q1017" s="286">
        <v>3.5238095238095242</v>
      </c>
      <c r="R1017" s="286">
        <v>0</v>
      </c>
      <c r="S1017" s="286">
        <v>8.0952380952380967</v>
      </c>
      <c r="T1017" s="286">
        <v>3.7619047619047619</v>
      </c>
      <c r="U1017" s="287">
        <v>5.1866666666666674</v>
      </c>
      <c r="V1017" s="276"/>
      <c r="W1017" s="288"/>
      <c r="X1017" s="289"/>
      <c r="Y1017" s="290"/>
      <c r="Z1017" s="290"/>
      <c r="AA1017" s="290"/>
      <c r="AB1017" s="291"/>
      <c r="AC1017" s="289"/>
      <c r="AD1017" s="290"/>
      <c r="AE1017" s="290"/>
      <c r="AF1017" s="291"/>
      <c r="AG1017" s="292"/>
      <c r="AH1017" s="290"/>
      <c r="AI1017" s="290"/>
      <c r="AJ1017" s="291"/>
      <c r="AK1017" s="289"/>
      <c r="AL1017" s="290"/>
      <c r="AM1017" s="293"/>
      <c r="AN1017" s="649" t="s">
        <v>8116</v>
      </c>
      <c r="AO1017" s="607" t="str">
        <f t="shared" si="31"/>
        <v>해당없음</v>
      </c>
      <c r="AP1017" s="179" t="str">
        <f>IF(AN1017="해당없음","해당없음",INDEX($W$5:$AL$5, MATCH("◎", $W1017:AL1017,0)))</f>
        <v>해당없음</v>
      </c>
      <c r="AQ1017" s="16" t="str">
        <f t="shared" si="30"/>
        <v>0인</v>
      </c>
      <c r="AR1017" s="1" t="s">
        <v>2</v>
      </c>
    </row>
    <row r="1018" spans="1:44" ht="27.6" customHeight="1" x14ac:dyDescent="0.3">
      <c r="A1018" s="33">
        <v>1013</v>
      </c>
      <c r="B1018" s="270">
        <v>632</v>
      </c>
      <c r="D1018" s="451"/>
      <c r="E1018" s="1216"/>
      <c r="F1018" s="1111"/>
      <c r="G1018" s="1125" t="s">
        <v>1323</v>
      </c>
      <c r="H1018" s="1229"/>
      <c r="I1018" s="230" t="s">
        <v>26</v>
      </c>
      <c r="J1018" s="230" t="s">
        <v>1322</v>
      </c>
      <c r="K1018" s="283">
        <v>3.5</v>
      </c>
      <c r="L1018" s="295">
        <v>0.29166666666666669</v>
      </c>
      <c r="M1018" s="274"/>
      <c r="N1018" s="285">
        <v>1.8714285714285714</v>
      </c>
      <c r="O1018" s="286">
        <v>0.33333333333333337</v>
      </c>
      <c r="P1018" s="286">
        <v>0.8571428571428571</v>
      </c>
      <c r="Q1018" s="286">
        <v>4.2380952380952381</v>
      </c>
      <c r="R1018" s="286">
        <v>0</v>
      </c>
      <c r="S1018" s="286">
        <v>5.4285714285714288</v>
      </c>
      <c r="T1018" s="286">
        <v>3.6666666666666665</v>
      </c>
      <c r="U1018" s="287">
        <v>4.7676190476190481</v>
      </c>
      <c r="V1018" s="276"/>
      <c r="W1018" s="288"/>
      <c r="X1018" s="289"/>
      <c r="Y1018" s="290"/>
      <c r="Z1018" s="290"/>
      <c r="AA1018" s="290"/>
      <c r="AB1018" s="291"/>
      <c r="AC1018" s="289"/>
      <c r="AD1018" s="290"/>
      <c r="AE1018" s="290"/>
      <c r="AF1018" s="291"/>
      <c r="AG1018" s="292"/>
      <c r="AH1018" s="290"/>
      <c r="AI1018" s="290"/>
      <c r="AJ1018" s="291"/>
      <c r="AK1018" s="289"/>
      <c r="AL1018" s="290"/>
      <c r="AM1018" s="293"/>
      <c r="AN1018" s="649" t="s">
        <v>8116</v>
      </c>
      <c r="AO1018" s="607" t="str">
        <f t="shared" si="31"/>
        <v>해당없음</v>
      </c>
      <c r="AP1018" s="179" t="str">
        <f>IF(AN1018="해당없음","해당없음",INDEX($W$5:$AL$5, MATCH("◎", $W1018:AL1018,0)))</f>
        <v>해당없음</v>
      </c>
      <c r="AQ1018" s="16" t="str">
        <f t="shared" si="30"/>
        <v>0인</v>
      </c>
      <c r="AR1018" s="1" t="s">
        <v>2</v>
      </c>
    </row>
    <row r="1019" spans="1:44" ht="27.6" customHeight="1" x14ac:dyDescent="0.3">
      <c r="A1019" s="33">
        <v>1014</v>
      </c>
      <c r="B1019" s="270">
        <v>633</v>
      </c>
      <c r="D1019" s="451"/>
      <c r="E1019" s="1216"/>
      <c r="F1019" s="1111"/>
      <c r="G1019" s="1125" t="s">
        <v>1324</v>
      </c>
      <c r="H1019" s="1229"/>
      <c r="I1019" s="230" t="s">
        <v>26</v>
      </c>
      <c r="J1019" s="230" t="s">
        <v>1322</v>
      </c>
      <c r="K1019" s="283">
        <v>1.2</v>
      </c>
      <c r="L1019" s="295">
        <v>0.125</v>
      </c>
      <c r="M1019" s="274"/>
      <c r="N1019" s="285">
        <v>1.6333333333333333</v>
      </c>
      <c r="O1019" s="286">
        <v>0.14285714285714285</v>
      </c>
      <c r="P1019" s="286">
        <v>0.42857142857142855</v>
      </c>
      <c r="Q1019" s="286">
        <v>3.4761904761904758</v>
      </c>
      <c r="R1019" s="286">
        <v>0</v>
      </c>
      <c r="S1019" s="286">
        <v>4.0476190476190474</v>
      </c>
      <c r="T1019" s="286">
        <v>3.2857142857142856</v>
      </c>
      <c r="U1019" s="287">
        <v>4.0914285714285716</v>
      </c>
      <c r="V1019" s="276"/>
      <c r="W1019" s="288"/>
      <c r="X1019" s="289"/>
      <c r="Y1019" s="290"/>
      <c r="Z1019" s="290"/>
      <c r="AA1019" s="290"/>
      <c r="AB1019" s="291"/>
      <c r="AC1019" s="289"/>
      <c r="AD1019" s="290"/>
      <c r="AE1019" s="290"/>
      <c r="AF1019" s="291"/>
      <c r="AG1019" s="292"/>
      <c r="AH1019" s="290"/>
      <c r="AI1019" s="290"/>
      <c r="AJ1019" s="291"/>
      <c r="AK1019" s="289"/>
      <c r="AL1019" s="290"/>
      <c r="AM1019" s="293"/>
      <c r="AN1019" s="649" t="s">
        <v>8116</v>
      </c>
      <c r="AO1019" s="607" t="str">
        <f t="shared" si="31"/>
        <v>해당없음</v>
      </c>
      <c r="AP1019" s="179" t="str">
        <f>IF(AN1019="해당없음","해당없음",INDEX($W$5:$AL$5, MATCH("◎", $W1019:AL1019,0)))</f>
        <v>해당없음</v>
      </c>
      <c r="AQ1019" s="16" t="str">
        <f t="shared" si="30"/>
        <v>0인</v>
      </c>
      <c r="AR1019" s="1" t="s">
        <v>2</v>
      </c>
    </row>
    <row r="1020" spans="1:44" ht="27.6" customHeight="1" x14ac:dyDescent="0.3">
      <c r="A1020" s="33">
        <v>1015</v>
      </c>
      <c r="B1020" s="270">
        <v>634</v>
      </c>
      <c r="D1020" s="451"/>
      <c r="E1020" s="1216"/>
      <c r="F1020" s="1111"/>
      <c r="G1020" s="1125" t="s">
        <v>1325</v>
      </c>
      <c r="H1020" s="1229"/>
      <c r="I1020" s="230" t="s">
        <v>26</v>
      </c>
      <c r="J1020" s="230" t="s">
        <v>1322</v>
      </c>
      <c r="K1020" s="283">
        <v>1.8</v>
      </c>
      <c r="L1020" s="295">
        <v>0.29166666666666669</v>
      </c>
      <c r="M1020" s="274"/>
      <c r="N1020" s="285">
        <v>1.7761904761904763</v>
      </c>
      <c r="O1020" s="286">
        <v>0</v>
      </c>
      <c r="P1020" s="286">
        <v>0.42857142857142855</v>
      </c>
      <c r="Q1020" s="286">
        <v>3.8095238095238098</v>
      </c>
      <c r="R1020" s="286">
        <v>0</v>
      </c>
      <c r="S1020" s="286">
        <v>4.2380952380952381</v>
      </c>
      <c r="T1020" s="286">
        <v>3.8095238095238098</v>
      </c>
      <c r="U1020" s="287">
        <v>4.6057142857142859</v>
      </c>
      <c r="V1020" s="276"/>
      <c r="W1020" s="288"/>
      <c r="X1020" s="289"/>
      <c r="Y1020" s="290"/>
      <c r="Z1020" s="290"/>
      <c r="AA1020" s="290"/>
      <c r="AB1020" s="291"/>
      <c r="AC1020" s="289"/>
      <c r="AD1020" s="290"/>
      <c r="AE1020" s="290"/>
      <c r="AF1020" s="291"/>
      <c r="AG1020" s="292"/>
      <c r="AH1020" s="290"/>
      <c r="AI1020" s="290"/>
      <c r="AJ1020" s="291"/>
      <c r="AK1020" s="289"/>
      <c r="AL1020" s="290"/>
      <c r="AM1020" s="293"/>
      <c r="AN1020" s="649" t="s">
        <v>8116</v>
      </c>
      <c r="AO1020" s="607" t="str">
        <f t="shared" si="31"/>
        <v>해당없음</v>
      </c>
      <c r="AP1020" s="179" t="str">
        <f>IF(AN1020="해당없음","해당없음",INDEX($W$5:$AL$5, MATCH("◎", $W1020:AL1020,0)))</f>
        <v>해당없음</v>
      </c>
      <c r="AQ1020" s="16" t="str">
        <f t="shared" si="30"/>
        <v>0인</v>
      </c>
      <c r="AR1020" s="1" t="s">
        <v>2</v>
      </c>
    </row>
    <row r="1021" spans="1:44" ht="27.6" customHeight="1" x14ac:dyDescent="0.3">
      <c r="A1021" s="33">
        <v>1016</v>
      </c>
      <c r="B1021" s="270">
        <v>635</v>
      </c>
      <c r="D1021" s="451"/>
      <c r="E1021" s="1216"/>
      <c r="F1021" s="1111"/>
      <c r="G1021" s="1125" t="s">
        <v>1326</v>
      </c>
      <c r="H1021" s="1229"/>
      <c r="I1021" s="230" t="s">
        <v>26</v>
      </c>
      <c r="J1021" s="230" t="s">
        <v>1322</v>
      </c>
      <c r="K1021" s="283">
        <v>2</v>
      </c>
      <c r="L1021" s="295">
        <v>0.29166666666666669</v>
      </c>
      <c r="M1021" s="274"/>
      <c r="N1021" s="285">
        <v>1.8499999999999999</v>
      </c>
      <c r="O1021" s="286">
        <v>0</v>
      </c>
      <c r="P1021" s="286">
        <v>0</v>
      </c>
      <c r="Q1021" s="286">
        <v>3.6666666666666665</v>
      </c>
      <c r="R1021" s="286">
        <v>0</v>
      </c>
      <c r="S1021" s="286">
        <v>3.6666666666666665</v>
      </c>
      <c r="T1021" s="286">
        <v>3.6666666666666665</v>
      </c>
      <c r="U1021" s="287">
        <v>4.4066666666666663</v>
      </c>
      <c r="V1021" s="276"/>
      <c r="W1021" s="288"/>
      <c r="X1021" s="289"/>
      <c r="Y1021" s="290"/>
      <c r="Z1021" s="290"/>
      <c r="AA1021" s="290"/>
      <c r="AB1021" s="291"/>
      <c r="AC1021" s="289"/>
      <c r="AD1021" s="290"/>
      <c r="AE1021" s="290"/>
      <c r="AF1021" s="291"/>
      <c r="AG1021" s="292"/>
      <c r="AH1021" s="290"/>
      <c r="AI1021" s="290"/>
      <c r="AJ1021" s="291"/>
      <c r="AK1021" s="289"/>
      <c r="AL1021" s="290"/>
      <c r="AM1021" s="293"/>
      <c r="AN1021" s="649" t="s">
        <v>8116</v>
      </c>
      <c r="AO1021" s="607" t="str">
        <f t="shared" si="31"/>
        <v>해당없음</v>
      </c>
      <c r="AP1021" s="179" t="str">
        <f>IF(AN1021="해당없음","해당없음",INDEX($W$5:$AL$5, MATCH("◎", $W1021:AL1021,0)))</f>
        <v>해당없음</v>
      </c>
      <c r="AQ1021" s="16" t="str">
        <f t="shared" si="30"/>
        <v>0인</v>
      </c>
      <c r="AR1021" s="1" t="s">
        <v>2</v>
      </c>
    </row>
    <row r="1022" spans="1:44" ht="27.6" customHeight="1" x14ac:dyDescent="0.3">
      <c r="A1022" s="33">
        <v>1017</v>
      </c>
      <c r="B1022" s="270">
        <v>636</v>
      </c>
      <c r="D1022" s="451"/>
      <c r="E1022" s="1216"/>
      <c r="F1022" s="1111"/>
      <c r="G1022" s="1125" t="s">
        <v>1327</v>
      </c>
      <c r="H1022" s="1229"/>
      <c r="I1022" s="230" t="s">
        <v>26</v>
      </c>
      <c r="J1022" s="230" t="s">
        <v>1322</v>
      </c>
      <c r="K1022" s="283">
        <v>2.7</v>
      </c>
      <c r="L1022" s="295">
        <v>0.125</v>
      </c>
      <c r="M1022" s="274"/>
      <c r="N1022" s="285">
        <v>1.9666666666666666</v>
      </c>
      <c r="O1022" s="286">
        <v>0</v>
      </c>
      <c r="P1022" s="286">
        <v>0.42857142857142855</v>
      </c>
      <c r="Q1022" s="286">
        <v>3.5714285714285716</v>
      </c>
      <c r="R1022" s="286">
        <v>0</v>
      </c>
      <c r="S1022" s="286">
        <v>4</v>
      </c>
      <c r="T1022" s="286">
        <v>4.2857142857142856</v>
      </c>
      <c r="U1022" s="287">
        <v>5.0152380952380948</v>
      </c>
      <c r="V1022" s="276"/>
      <c r="W1022" s="288"/>
      <c r="X1022" s="289"/>
      <c r="Y1022" s="290"/>
      <c r="Z1022" s="290"/>
      <c r="AA1022" s="290"/>
      <c r="AB1022" s="291"/>
      <c r="AC1022" s="289"/>
      <c r="AD1022" s="290"/>
      <c r="AE1022" s="290"/>
      <c r="AF1022" s="291"/>
      <c r="AG1022" s="292"/>
      <c r="AH1022" s="290"/>
      <c r="AI1022" s="290"/>
      <c r="AJ1022" s="291"/>
      <c r="AK1022" s="289"/>
      <c r="AL1022" s="290"/>
      <c r="AM1022" s="293"/>
      <c r="AN1022" s="649" t="s">
        <v>8116</v>
      </c>
      <c r="AO1022" s="607" t="str">
        <f t="shared" si="31"/>
        <v>해당없음</v>
      </c>
      <c r="AP1022" s="179" t="str">
        <f>IF(AN1022="해당없음","해당없음",INDEX($W$5:$AL$5, MATCH("◎", $W1022:AL1022,0)))</f>
        <v>해당없음</v>
      </c>
      <c r="AQ1022" s="16" t="str">
        <f t="shared" si="30"/>
        <v>0인</v>
      </c>
      <c r="AR1022" s="1" t="s">
        <v>2</v>
      </c>
    </row>
    <row r="1023" spans="1:44" ht="27.6" customHeight="1" x14ac:dyDescent="0.3">
      <c r="A1023" s="33">
        <v>1018</v>
      </c>
      <c r="B1023" s="270">
        <v>637</v>
      </c>
      <c r="D1023" s="451"/>
      <c r="E1023" s="1216"/>
      <c r="F1023" s="1111"/>
      <c r="G1023" s="1125" t="s">
        <v>1328</v>
      </c>
      <c r="H1023" s="1229"/>
      <c r="I1023" s="230" t="s">
        <v>26</v>
      </c>
      <c r="J1023" s="230" t="s">
        <v>1322</v>
      </c>
      <c r="K1023" s="283">
        <v>4.5</v>
      </c>
      <c r="L1023" s="295">
        <v>0.20833333333333331</v>
      </c>
      <c r="M1023" s="274"/>
      <c r="N1023" s="285">
        <v>2.8714285714285714</v>
      </c>
      <c r="O1023" s="286">
        <v>0.2857142857142857</v>
      </c>
      <c r="P1023" s="286">
        <v>0.8571428571428571</v>
      </c>
      <c r="Q1023" s="286">
        <v>3.5714285714285716</v>
      </c>
      <c r="R1023" s="286">
        <v>0</v>
      </c>
      <c r="S1023" s="286">
        <v>4.7142857142857144</v>
      </c>
      <c r="T1023" s="286">
        <v>4</v>
      </c>
      <c r="U1023" s="287">
        <v>5.2914285714285718</v>
      </c>
      <c r="V1023" s="276"/>
      <c r="W1023" s="288"/>
      <c r="X1023" s="289"/>
      <c r="Y1023" s="290"/>
      <c r="Z1023" s="290"/>
      <c r="AA1023" s="290"/>
      <c r="AB1023" s="291"/>
      <c r="AC1023" s="289"/>
      <c r="AD1023" s="290"/>
      <c r="AE1023" s="290"/>
      <c r="AF1023" s="291"/>
      <c r="AG1023" s="292"/>
      <c r="AH1023" s="290"/>
      <c r="AI1023" s="290"/>
      <c r="AJ1023" s="291"/>
      <c r="AK1023" s="289"/>
      <c r="AL1023" s="290"/>
      <c r="AM1023" s="293"/>
      <c r="AN1023" s="649" t="s">
        <v>8116</v>
      </c>
      <c r="AO1023" s="607" t="str">
        <f t="shared" si="31"/>
        <v>해당없음</v>
      </c>
      <c r="AP1023" s="179" t="str">
        <f>IF(AN1023="해당없음","해당없음",INDEX($W$5:$AL$5, MATCH("◎", $W1023:AL1023,0)))</f>
        <v>해당없음</v>
      </c>
      <c r="AQ1023" s="16" t="str">
        <f t="shared" si="30"/>
        <v>0인</v>
      </c>
      <c r="AR1023" s="1" t="s">
        <v>2</v>
      </c>
    </row>
    <row r="1024" spans="1:44" ht="27.6" customHeight="1" x14ac:dyDescent="0.3">
      <c r="A1024" s="33">
        <v>1019</v>
      </c>
      <c r="B1024" s="270">
        <v>638</v>
      </c>
      <c r="D1024" s="451"/>
      <c r="E1024" s="1216"/>
      <c r="F1024" s="1111"/>
      <c r="G1024" s="1125" t="s">
        <v>1329</v>
      </c>
      <c r="H1024" s="1229"/>
      <c r="I1024" s="230" t="s">
        <v>26</v>
      </c>
      <c r="J1024" s="230" t="s">
        <v>1322</v>
      </c>
      <c r="K1024" s="283">
        <v>6.1</v>
      </c>
      <c r="L1024" s="295">
        <v>0.20833333333333331</v>
      </c>
      <c r="M1024" s="274"/>
      <c r="N1024" s="285">
        <v>3.0142857142857147</v>
      </c>
      <c r="O1024" s="286">
        <v>0</v>
      </c>
      <c r="P1024" s="286">
        <v>0.42857142857142855</v>
      </c>
      <c r="Q1024" s="286">
        <v>3.5714285714285716</v>
      </c>
      <c r="R1024" s="286">
        <v>0</v>
      </c>
      <c r="S1024" s="286">
        <v>4</v>
      </c>
      <c r="T1024" s="286">
        <v>4</v>
      </c>
      <c r="U1024" s="287">
        <v>5.2057142857142864</v>
      </c>
      <c r="V1024" s="276"/>
      <c r="W1024" s="288"/>
      <c r="X1024" s="289"/>
      <c r="Y1024" s="290"/>
      <c r="Z1024" s="290"/>
      <c r="AA1024" s="290"/>
      <c r="AB1024" s="291"/>
      <c r="AC1024" s="289"/>
      <c r="AD1024" s="290"/>
      <c r="AE1024" s="290"/>
      <c r="AF1024" s="291"/>
      <c r="AG1024" s="292"/>
      <c r="AH1024" s="290"/>
      <c r="AI1024" s="290"/>
      <c r="AJ1024" s="291"/>
      <c r="AK1024" s="289"/>
      <c r="AL1024" s="290"/>
      <c r="AM1024" s="293"/>
      <c r="AN1024" s="649" t="s">
        <v>8116</v>
      </c>
      <c r="AO1024" s="607" t="str">
        <f t="shared" si="31"/>
        <v>해당없음</v>
      </c>
      <c r="AP1024" s="179" t="str">
        <f>IF(AN1024="해당없음","해당없음",INDEX($W$5:$AL$5, MATCH("◎", $W1024:AL1024,0)))</f>
        <v>해당없음</v>
      </c>
      <c r="AQ1024" s="16" t="str">
        <f t="shared" si="30"/>
        <v>0인</v>
      </c>
      <c r="AR1024" s="1" t="s">
        <v>2</v>
      </c>
    </row>
    <row r="1025" spans="1:44" ht="27.6" customHeight="1" x14ac:dyDescent="0.3">
      <c r="A1025" s="33">
        <v>1020</v>
      </c>
      <c r="B1025" s="270">
        <v>639</v>
      </c>
      <c r="D1025" s="451"/>
      <c r="E1025" s="1216"/>
      <c r="F1025" s="1111" t="s">
        <v>1330</v>
      </c>
      <c r="G1025" s="1125" t="s">
        <v>1331</v>
      </c>
      <c r="H1025" s="1229"/>
      <c r="I1025" s="230" t="s">
        <v>26</v>
      </c>
      <c r="J1025" s="230" t="s">
        <v>1322</v>
      </c>
      <c r="K1025" s="283">
        <v>7</v>
      </c>
      <c r="L1025" s="295">
        <v>1.4222222222222223</v>
      </c>
      <c r="M1025" s="274"/>
      <c r="N1025" s="285">
        <v>2.8809523809523805</v>
      </c>
      <c r="O1025" s="286">
        <v>1.1428571428571428</v>
      </c>
      <c r="P1025" s="286">
        <v>1.2857142857142858</v>
      </c>
      <c r="Q1025" s="286">
        <v>2.2380952380952381</v>
      </c>
      <c r="R1025" s="286">
        <v>0.7142857142857143</v>
      </c>
      <c r="S1025" s="286">
        <v>5.3809523809523814</v>
      </c>
      <c r="T1025" s="286">
        <v>2.4761904761904758</v>
      </c>
      <c r="U1025" s="287">
        <v>4.2095238095238088</v>
      </c>
      <c r="V1025" s="276"/>
      <c r="W1025" s="288"/>
      <c r="X1025" s="289"/>
      <c r="Y1025" s="290"/>
      <c r="Z1025" s="290"/>
      <c r="AA1025" s="290"/>
      <c r="AB1025" s="291"/>
      <c r="AC1025" s="289"/>
      <c r="AD1025" s="290"/>
      <c r="AE1025" s="290"/>
      <c r="AF1025" s="291"/>
      <c r="AG1025" s="292"/>
      <c r="AH1025" s="290"/>
      <c r="AI1025" s="290"/>
      <c r="AJ1025" s="291"/>
      <c r="AK1025" s="289"/>
      <c r="AL1025" s="290"/>
      <c r="AM1025" s="293"/>
      <c r="AN1025" s="649" t="s">
        <v>8116</v>
      </c>
      <c r="AO1025" s="607" t="str">
        <f t="shared" si="31"/>
        <v>해당없음</v>
      </c>
      <c r="AP1025" s="179" t="str">
        <f>IF(AN1025="해당없음","해당없음",INDEX($W$5:$AL$5, MATCH("◎", $W1025:AL1025,0)))</f>
        <v>해당없음</v>
      </c>
      <c r="AQ1025" s="16" t="str">
        <f t="shared" si="30"/>
        <v>0인</v>
      </c>
      <c r="AR1025" s="1" t="s">
        <v>2</v>
      </c>
    </row>
    <row r="1026" spans="1:44" ht="27.6" customHeight="1" x14ac:dyDescent="0.3">
      <c r="A1026" s="33">
        <v>1021</v>
      </c>
      <c r="B1026" s="270">
        <v>641</v>
      </c>
      <c r="D1026" s="451"/>
      <c r="E1026" s="1216"/>
      <c r="F1026" s="1111"/>
      <c r="G1026" s="1125" t="s">
        <v>1332</v>
      </c>
      <c r="H1026" s="1229"/>
      <c r="I1026" s="230" t="s">
        <v>26</v>
      </c>
      <c r="J1026" s="230" t="s">
        <v>1322</v>
      </c>
      <c r="K1026" s="283">
        <v>5</v>
      </c>
      <c r="L1026" s="295">
        <v>0.33333333333333331</v>
      </c>
      <c r="M1026" s="274"/>
      <c r="N1026" s="285">
        <v>3.1833333333333336</v>
      </c>
      <c r="O1026" s="286">
        <v>0</v>
      </c>
      <c r="P1026" s="286">
        <v>0.5</v>
      </c>
      <c r="Q1026" s="286">
        <v>4.0555555555555554</v>
      </c>
      <c r="R1026" s="286">
        <v>0</v>
      </c>
      <c r="S1026" s="286">
        <v>4.5555555555555554</v>
      </c>
      <c r="T1026" s="286">
        <v>3.8888888888888893</v>
      </c>
      <c r="U1026" s="287">
        <v>5.2955555555555556</v>
      </c>
      <c r="V1026" s="276"/>
      <c r="W1026" s="288"/>
      <c r="X1026" s="289"/>
      <c r="Y1026" s="290"/>
      <c r="Z1026" s="290"/>
      <c r="AA1026" s="290"/>
      <c r="AB1026" s="291"/>
      <c r="AC1026" s="289"/>
      <c r="AD1026" s="290"/>
      <c r="AE1026" s="290"/>
      <c r="AF1026" s="291"/>
      <c r="AG1026" s="292"/>
      <c r="AH1026" s="290"/>
      <c r="AI1026" s="290"/>
      <c r="AJ1026" s="291"/>
      <c r="AK1026" s="289"/>
      <c r="AL1026" s="290"/>
      <c r="AM1026" s="293"/>
      <c r="AN1026" s="649" t="s">
        <v>8116</v>
      </c>
      <c r="AO1026" s="607" t="str">
        <f t="shared" si="31"/>
        <v>해당없음</v>
      </c>
      <c r="AP1026" s="179" t="str">
        <f>IF(AN1026="해당없음","해당없음",INDEX($W$5:$AL$5, MATCH("◎", $W1026:AL1026,0)))</f>
        <v>해당없음</v>
      </c>
      <c r="AQ1026" s="16" t="str">
        <f t="shared" si="30"/>
        <v>0인</v>
      </c>
      <c r="AR1026" s="1" t="s">
        <v>2</v>
      </c>
    </row>
    <row r="1027" spans="1:44" ht="27.6" customHeight="1" x14ac:dyDescent="0.3">
      <c r="A1027" s="33">
        <v>1022</v>
      </c>
      <c r="B1027" s="270">
        <v>642</v>
      </c>
      <c r="D1027" s="451"/>
      <c r="E1027" s="1216"/>
      <c r="F1027" s="1111"/>
      <c r="G1027" s="1125" t="s">
        <v>1333</v>
      </c>
      <c r="H1027" s="1229"/>
      <c r="I1027" s="230" t="s">
        <v>26</v>
      </c>
      <c r="J1027" s="230" t="s">
        <v>1322</v>
      </c>
      <c r="K1027" s="283">
        <v>5</v>
      </c>
      <c r="L1027" s="295">
        <v>0.25</v>
      </c>
      <c r="M1027" s="274"/>
      <c r="N1027" s="285">
        <v>2.6333333333333333</v>
      </c>
      <c r="O1027" s="286">
        <v>0.7142857142857143</v>
      </c>
      <c r="P1027" s="286">
        <v>1.1428571428571428</v>
      </c>
      <c r="Q1027" s="286">
        <v>3.5238095238095242</v>
      </c>
      <c r="R1027" s="286">
        <v>0</v>
      </c>
      <c r="S1027" s="286">
        <v>5.3809523809523814</v>
      </c>
      <c r="T1027" s="286">
        <v>4.5238095238095237</v>
      </c>
      <c r="U1027" s="287">
        <v>5.7485714285714291</v>
      </c>
      <c r="V1027" s="276"/>
      <c r="W1027" s="288"/>
      <c r="X1027" s="289"/>
      <c r="Y1027" s="290"/>
      <c r="Z1027" s="290"/>
      <c r="AA1027" s="290"/>
      <c r="AB1027" s="291"/>
      <c r="AC1027" s="289"/>
      <c r="AD1027" s="290"/>
      <c r="AE1027" s="290"/>
      <c r="AF1027" s="291"/>
      <c r="AG1027" s="292"/>
      <c r="AH1027" s="290"/>
      <c r="AI1027" s="290"/>
      <c r="AJ1027" s="291"/>
      <c r="AK1027" s="289"/>
      <c r="AL1027" s="290"/>
      <c r="AM1027" s="293"/>
      <c r="AN1027" s="649" t="s">
        <v>8116</v>
      </c>
      <c r="AO1027" s="607" t="str">
        <f t="shared" si="31"/>
        <v>해당없음</v>
      </c>
      <c r="AP1027" s="179" t="str">
        <f>IF(AN1027="해당없음","해당없음",INDEX($W$5:$AL$5, MATCH("◎", $W1027:AL1027,0)))</f>
        <v>해당없음</v>
      </c>
      <c r="AQ1027" s="16" t="str">
        <f t="shared" si="30"/>
        <v>0인</v>
      </c>
      <c r="AR1027" s="1" t="s">
        <v>2</v>
      </c>
    </row>
    <row r="1028" spans="1:44" ht="27.6" customHeight="1" x14ac:dyDescent="0.3">
      <c r="A1028" s="33">
        <v>1023</v>
      </c>
      <c r="B1028" s="270">
        <v>643</v>
      </c>
      <c r="D1028" s="451"/>
      <c r="E1028" s="1216"/>
      <c r="F1028" s="1111"/>
      <c r="G1028" s="1125" t="s">
        <v>1334</v>
      </c>
      <c r="H1028" s="1229"/>
      <c r="I1028" s="230" t="s">
        <v>56</v>
      </c>
      <c r="J1028" s="230" t="s">
        <v>1322</v>
      </c>
      <c r="K1028" s="283">
        <v>6.3</v>
      </c>
      <c r="L1028" s="295">
        <v>9.0833333333333335E-2</v>
      </c>
      <c r="M1028" s="274"/>
      <c r="N1028" s="285">
        <v>2.9761904761904767</v>
      </c>
      <c r="O1028" s="286">
        <v>2</v>
      </c>
      <c r="P1028" s="286">
        <v>2.1428571428571428</v>
      </c>
      <c r="Q1028" s="286">
        <v>2.2380952380952381</v>
      </c>
      <c r="R1028" s="286">
        <v>0</v>
      </c>
      <c r="S1028" s="286">
        <v>6.3809523809523814</v>
      </c>
      <c r="T1028" s="286">
        <v>4.1904761904761907</v>
      </c>
      <c r="U1028" s="287">
        <v>5.8190476190476197</v>
      </c>
      <c r="V1028" s="276"/>
      <c r="W1028" s="288"/>
      <c r="X1028" s="289"/>
      <c r="Y1028" s="290"/>
      <c r="Z1028" s="290"/>
      <c r="AA1028" s="290"/>
      <c r="AB1028" s="291"/>
      <c r="AC1028" s="289"/>
      <c r="AD1028" s="290"/>
      <c r="AE1028" s="290"/>
      <c r="AF1028" s="291"/>
      <c r="AG1028" s="292"/>
      <c r="AH1028" s="290"/>
      <c r="AI1028" s="290"/>
      <c r="AJ1028" s="291"/>
      <c r="AK1028" s="289"/>
      <c r="AL1028" s="290"/>
      <c r="AM1028" s="293"/>
      <c r="AN1028" s="649" t="s">
        <v>8116</v>
      </c>
      <c r="AO1028" s="607" t="str">
        <f t="shared" si="31"/>
        <v>해당없음</v>
      </c>
      <c r="AP1028" s="179" t="str">
        <f>IF(AN1028="해당없음","해당없음",INDEX($W$5:$AL$5, MATCH("◎", $W1028:AL1028,0)))</f>
        <v>해당없음</v>
      </c>
      <c r="AQ1028" s="16" t="str">
        <f t="shared" si="30"/>
        <v>0인</v>
      </c>
      <c r="AR1028" s="1" t="s">
        <v>2</v>
      </c>
    </row>
    <row r="1029" spans="1:44" ht="27.6" customHeight="1" x14ac:dyDescent="0.3">
      <c r="A1029" s="33">
        <v>1024</v>
      </c>
      <c r="B1029" s="270">
        <v>644</v>
      </c>
      <c r="D1029" s="451"/>
      <c r="E1029" s="1216"/>
      <c r="F1029" s="1111"/>
      <c r="G1029" s="1125" t="s">
        <v>1335</v>
      </c>
      <c r="H1029" s="1229"/>
      <c r="I1029" s="230" t="s">
        <v>56</v>
      </c>
      <c r="J1029" s="230" t="s">
        <v>1322</v>
      </c>
      <c r="K1029" s="283">
        <v>17.399999999999999</v>
      </c>
      <c r="L1029" s="295">
        <v>3</v>
      </c>
      <c r="M1029" s="274"/>
      <c r="N1029" s="285">
        <v>4.1333333333333329</v>
      </c>
      <c r="O1029" s="286">
        <v>2.2857142857142856</v>
      </c>
      <c r="P1029" s="286">
        <v>2</v>
      </c>
      <c r="Q1029" s="286">
        <v>1.3809523809523812</v>
      </c>
      <c r="R1029" s="286">
        <v>0</v>
      </c>
      <c r="S1029" s="286">
        <v>5.666666666666667</v>
      </c>
      <c r="T1029" s="286">
        <v>4.666666666666667</v>
      </c>
      <c r="U1029" s="287">
        <v>6.52</v>
      </c>
      <c r="V1029" s="276"/>
      <c r="W1029" s="288"/>
      <c r="X1029" s="289"/>
      <c r="Y1029" s="290"/>
      <c r="Z1029" s="290"/>
      <c r="AA1029" s="290"/>
      <c r="AB1029" s="291"/>
      <c r="AC1029" s="289"/>
      <c r="AD1029" s="290"/>
      <c r="AE1029" s="290"/>
      <c r="AF1029" s="291"/>
      <c r="AG1029" s="292"/>
      <c r="AH1029" s="290"/>
      <c r="AI1029" s="290"/>
      <c r="AJ1029" s="291"/>
      <c r="AK1029" s="289"/>
      <c r="AL1029" s="290"/>
      <c r="AM1029" s="293"/>
      <c r="AN1029" s="649" t="s">
        <v>8116</v>
      </c>
      <c r="AO1029" s="607" t="str">
        <f t="shared" si="31"/>
        <v>해당없음</v>
      </c>
      <c r="AP1029" s="179" t="str">
        <f>IF(AN1029="해당없음","해당없음",INDEX($W$5:$AL$5, MATCH("◎", $W1029:AL1029,0)))</f>
        <v>해당없음</v>
      </c>
      <c r="AQ1029" s="16" t="str">
        <f t="shared" si="30"/>
        <v>0인</v>
      </c>
      <c r="AR1029" s="1" t="s">
        <v>2</v>
      </c>
    </row>
    <row r="1030" spans="1:44" ht="27.6" customHeight="1" x14ac:dyDescent="0.3">
      <c r="A1030" s="33">
        <v>1025</v>
      </c>
      <c r="B1030" s="270">
        <v>645</v>
      </c>
      <c r="D1030" s="451"/>
      <c r="E1030" s="1216"/>
      <c r="F1030" s="1111"/>
      <c r="G1030" s="1125" t="s">
        <v>1336</v>
      </c>
      <c r="H1030" s="1229"/>
      <c r="I1030" s="230" t="s">
        <v>56</v>
      </c>
      <c r="J1030" s="230" t="s">
        <v>1322</v>
      </c>
      <c r="K1030" s="283">
        <v>11.25</v>
      </c>
      <c r="L1030" s="295">
        <v>1.0277777777777779</v>
      </c>
      <c r="M1030" s="274"/>
      <c r="N1030" s="285">
        <v>2.7761904761904761</v>
      </c>
      <c r="O1030" s="286">
        <v>0.5714285714285714</v>
      </c>
      <c r="P1030" s="286">
        <v>0.8571428571428571</v>
      </c>
      <c r="Q1030" s="286">
        <v>2.0952380952380953</v>
      </c>
      <c r="R1030" s="286">
        <v>0</v>
      </c>
      <c r="S1030" s="286">
        <v>3.5238095238095242</v>
      </c>
      <c r="T1030" s="286">
        <v>3.5238095238095242</v>
      </c>
      <c r="U1030" s="287">
        <v>4.6342857142857143</v>
      </c>
      <c r="V1030" s="276"/>
      <c r="W1030" s="288"/>
      <c r="X1030" s="289"/>
      <c r="Y1030" s="290"/>
      <c r="Z1030" s="290"/>
      <c r="AA1030" s="290"/>
      <c r="AB1030" s="291"/>
      <c r="AC1030" s="289"/>
      <c r="AD1030" s="290"/>
      <c r="AE1030" s="290"/>
      <c r="AF1030" s="291"/>
      <c r="AG1030" s="292"/>
      <c r="AH1030" s="290"/>
      <c r="AI1030" s="290"/>
      <c r="AJ1030" s="291"/>
      <c r="AK1030" s="289"/>
      <c r="AL1030" s="290"/>
      <c r="AM1030" s="293"/>
      <c r="AN1030" s="649" t="s">
        <v>8116</v>
      </c>
      <c r="AO1030" s="607" t="str">
        <f t="shared" si="31"/>
        <v>해당없음</v>
      </c>
      <c r="AP1030" s="179" t="str">
        <f>IF(AN1030="해당없음","해당없음",INDEX($W$5:$AL$5, MATCH("◎", $W1030:AL1030,0)))</f>
        <v>해당없음</v>
      </c>
      <c r="AQ1030" s="16" t="str">
        <f t="shared" ref="AQ1030:AQ1093" si="32">IF(COUNTIF(W1030:AL1030,"◎")=1,"1인",COUNTIF(W1030:AL1030,"◎")&amp;"인")</f>
        <v>0인</v>
      </c>
      <c r="AR1030" s="1" t="s">
        <v>2</v>
      </c>
    </row>
    <row r="1031" spans="1:44" ht="27.6" customHeight="1" x14ac:dyDescent="0.3">
      <c r="A1031" s="33">
        <v>1026</v>
      </c>
      <c r="B1031" s="270">
        <v>646</v>
      </c>
      <c r="D1031" s="451"/>
      <c r="E1031" s="1214"/>
      <c r="F1031" s="1157"/>
      <c r="G1031" s="1220" t="s">
        <v>1337</v>
      </c>
      <c r="H1031" s="1221"/>
      <c r="I1031" s="296" t="s">
        <v>26</v>
      </c>
      <c r="J1031" s="296" t="s">
        <v>1338</v>
      </c>
      <c r="K1031" s="297">
        <v>16.333333333333332</v>
      </c>
      <c r="L1031" s="298">
        <v>1.0833333333333333</v>
      </c>
      <c r="M1031" s="274"/>
      <c r="N1031" s="337">
        <v>4.0142857142857142</v>
      </c>
      <c r="O1031" s="338">
        <v>0</v>
      </c>
      <c r="P1031" s="338">
        <v>0.42857142857142855</v>
      </c>
      <c r="Q1031" s="338">
        <v>3.4761904761904758</v>
      </c>
      <c r="R1031" s="338">
        <v>0</v>
      </c>
      <c r="S1031" s="338">
        <v>3.9047619047619047</v>
      </c>
      <c r="T1031" s="338">
        <v>3.2380952380952377</v>
      </c>
      <c r="U1031" s="301">
        <v>4.9771428571428569</v>
      </c>
      <c r="V1031" s="276"/>
      <c r="W1031" s="302"/>
      <c r="X1031" s="303"/>
      <c r="Y1031" s="304"/>
      <c r="Z1031" s="304"/>
      <c r="AA1031" s="304"/>
      <c r="AB1031" s="305"/>
      <c r="AC1031" s="303"/>
      <c r="AD1031" s="304"/>
      <c r="AE1031" s="304"/>
      <c r="AF1031" s="305"/>
      <c r="AG1031" s="306"/>
      <c r="AH1031" s="304"/>
      <c r="AI1031" s="304"/>
      <c r="AJ1031" s="305"/>
      <c r="AK1031" s="303"/>
      <c r="AL1031" s="304"/>
      <c r="AM1031" s="307"/>
      <c r="AN1031" s="649" t="s">
        <v>8116</v>
      </c>
      <c r="AO1031" s="607" t="str">
        <f t="shared" ref="AO1031:AO1094" si="33">IF(AN1031="해당없음","해당없음",_xlfn.TEXTJOIN(",",TRUE,AP1031:AP1031))</f>
        <v>해당없음</v>
      </c>
      <c r="AP1031" s="179" t="str">
        <f>IF(AN1031="해당없음","해당없음",INDEX($W$5:$AL$5, MATCH("◎", $W1031:AL1031,0)))</f>
        <v>해당없음</v>
      </c>
      <c r="AQ1031" s="16" t="str">
        <f t="shared" si="32"/>
        <v>0인</v>
      </c>
      <c r="AR1031" s="1" t="s">
        <v>2</v>
      </c>
    </row>
    <row r="1032" spans="1:44" ht="27.6" customHeight="1" x14ac:dyDescent="0.3">
      <c r="A1032" s="33">
        <v>1027</v>
      </c>
      <c r="B1032" s="334" t="s">
        <v>1339</v>
      </c>
      <c r="D1032" s="451"/>
      <c r="E1032" s="689" t="s">
        <v>1340</v>
      </c>
      <c r="F1032" s="729" t="s">
        <v>1341</v>
      </c>
      <c r="G1032" s="1256" t="s">
        <v>1342</v>
      </c>
      <c r="H1032" s="1257"/>
      <c r="I1032" s="175" t="s">
        <v>63</v>
      </c>
      <c r="J1032" s="176" t="s">
        <v>1343</v>
      </c>
      <c r="K1032" s="397">
        <v>16.600000000000001</v>
      </c>
      <c r="L1032" s="398" t="s">
        <v>44</v>
      </c>
      <c r="M1032" s="274"/>
      <c r="N1032" s="352"/>
      <c r="O1032" s="353"/>
      <c r="P1032" s="353"/>
      <c r="Q1032" s="353"/>
      <c r="R1032" s="353"/>
      <c r="S1032" s="353"/>
      <c r="T1032" s="353"/>
      <c r="U1032" s="354"/>
      <c r="V1032" s="276"/>
      <c r="W1032" s="355" t="s">
        <v>95</v>
      </c>
      <c r="X1032" s="399"/>
      <c r="Y1032" s="400"/>
      <c r="Z1032" s="400"/>
      <c r="AA1032" s="400"/>
      <c r="AB1032" s="402"/>
      <c r="AC1032" s="399"/>
      <c r="AD1032" s="400"/>
      <c r="AE1032" s="400"/>
      <c r="AF1032" s="402"/>
      <c r="AG1032" s="651" t="s">
        <v>47</v>
      </c>
      <c r="AH1032" s="400" t="s">
        <v>58</v>
      </c>
      <c r="AI1032" s="400"/>
      <c r="AJ1032" s="401"/>
      <c r="AK1032" s="399"/>
      <c r="AL1032" s="400"/>
      <c r="AM1032" s="403"/>
      <c r="AO1032" s="607" t="str">
        <f t="shared" si="33"/>
        <v>김희성</v>
      </c>
      <c r="AP1032" s="179" t="str">
        <f>IF(AN1032="해당없음","해당없음",INDEX($W$5:$AL$5, MATCH("◎", $W1032:AL1032,0)))</f>
        <v>김희성</v>
      </c>
      <c r="AQ1032" s="16" t="str">
        <f t="shared" si="32"/>
        <v>1인</v>
      </c>
      <c r="AR1032" s="1" t="s">
        <v>2</v>
      </c>
    </row>
    <row r="1033" spans="1:44" ht="27.6" customHeight="1" x14ac:dyDescent="0.3">
      <c r="A1033" s="33">
        <v>1028</v>
      </c>
      <c r="B1033" s="334" t="s">
        <v>1344</v>
      </c>
      <c r="D1033" s="451"/>
      <c r="E1033" s="1258" t="s">
        <v>490</v>
      </c>
      <c r="F1033" s="671" t="s">
        <v>1345</v>
      </c>
      <c r="G1033" s="683"/>
      <c r="H1033" s="725"/>
      <c r="I1033" s="87" t="s">
        <v>132</v>
      </c>
      <c r="J1033" s="88" t="s">
        <v>176</v>
      </c>
      <c r="K1033" s="191">
        <v>4</v>
      </c>
      <c r="L1033" s="187" t="s">
        <v>44</v>
      </c>
      <c r="M1033" s="274"/>
      <c r="N1033" s="310"/>
      <c r="O1033" s="311"/>
      <c r="P1033" s="311"/>
      <c r="Q1033" s="311"/>
      <c r="R1033" s="311"/>
      <c r="S1033" s="311"/>
      <c r="T1033" s="311"/>
      <c r="U1033" s="312"/>
      <c r="V1033" s="276"/>
      <c r="W1033" s="313"/>
      <c r="X1033" s="314"/>
      <c r="Y1033" s="315"/>
      <c r="Z1033" s="315"/>
      <c r="AA1033" s="315"/>
      <c r="AB1033" s="316"/>
      <c r="AC1033" s="314"/>
      <c r="AD1033" s="315"/>
      <c r="AE1033" s="315"/>
      <c r="AF1033" s="316"/>
      <c r="AG1033" s="317"/>
      <c r="AH1033" s="315"/>
      <c r="AI1033" s="315"/>
      <c r="AJ1033" s="404"/>
      <c r="AK1033" s="314"/>
      <c r="AL1033" s="315"/>
      <c r="AM1033" s="318"/>
      <c r="AN1033" s="649" t="s">
        <v>8116</v>
      </c>
      <c r="AO1033" s="607" t="str">
        <f t="shared" si="33"/>
        <v>해당없음</v>
      </c>
      <c r="AP1033" s="179" t="str">
        <f>IF(AN1033="해당없음","해당없음",INDEX($W$5:$AL$5, MATCH("◎", $W1033:AL1033,0)))</f>
        <v>해당없음</v>
      </c>
      <c r="AQ1033" s="16" t="str">
        <f t="shared" si="32"/>
        <v>0인</v>
      </c>
      <c r="AR1033" s="1" t="s">
        <v>2</v>
      </c>
    </row>
    <row r="1034" spans="1:44" ht="27.6" customHeight="1" x14ac:dyDescent="0.3">
      <c r="A1034" s="33">
        <v>1029</v>
      </c>
      <c r="B1034" s="334" t="s">
        <v>1346</v>
      </c>
      <c r="D1034" s="451"/>
      <c r="E1034" s="1202"/>
      <c r="F1034" s="685" t="s">
        <v>1347</v>
      </c>
      <c r="G1034" s="687"/>
      <c r="H1034" s="712"/>
      <c r="I1034" s="135" t="s">
        <v>132</v>
      </c>
      <c r="J1034" s="136" t="s">
        <v>176</v>
      </c>
      <c r="K1034" s="204">
        <v>3</v>
      </c>
      <c r="L1034" s="218" t="s">
        <v>44</v>
      </c>
      <c r="M1034" s="274"/>
      <c r="N1034" s="299"/>
      <c r="O1034" s="300"/>
      <c r="P1034" s="300"/>
      <c r="Q1034" s="300"/>
      <c r="R1034" s="300"/>
      <c r="S1034" s="300"/>
      <c r="T1034" s="300"/>
      <c r="U1034" s="301"/>
      <c r="V1034" s="276"/>
      <c r="W1034" s="302"/>
      <c r="X1034" s="303"/>
      <c r="Y1034" s="304"/>
      <c r="Z1034" s="304"/>
      <c r="AA1034" s="304"/>
      <c r="AB1034" s="305"/>
      <c r="AC1034" s="303"/>
      <c r="AD1034" s="304"/>
      <c r="AE1034" s="304"/>
      <c r="AF1034" s="305"/>
      <c r="AG1034" s="306"/>
      <c r="AH1034" s="304"/>
      <c r="AI1034" s="304"/>
      <c r="AJ1034" s="371"/>
      <c r="AK1034" s="303"/>
      <c r="AL1034" s="304"/>
      <c r="AM1034" s="307"/>
      <c r="AN1034" s="649" t="s">
        <v>8116</v>
      </c>
      <c r="AO1034" s="607" t="str">
        <f t="shared" si="33"/>
        <v>해당없음</v>
      </c>
      <c r="AP1034" s="179" t="str">
        <f>IF(AN1034="해당없음","해당없음",INDEX($W$5:$AL$5, MATCH("◎", $W1034:AL1034,0)))</f>
        <v>해당없음</v>
      </c>
      <c r="AQ1034" s="16" t="str">
        <f t="shared" si="32"/>
        <v>0인</v>
      </c>
      <c r="AR1034" s="1" t="s">
        <v>2</v>
      </c>
    </row>
    <row r="1035" spans="1:44" ht="27.6" customHeight="1" x14ac:dyDescent="0.3">
      <c r="A1035" s="33">
        <v>1030</v>
      </c>
      <c r="B1035" s="270">
        <v>647</v>
      </c>
      <c r="D1035" s="451"/>
      <c r="E1035" s="1210" t="s">
        <v>1348</v>
      </c>
      <c r="F1035" s="1124" t="s">
        <v>1349</v>
      </c>
      <c r="G1035" s="672" t="s">
        <v>1350</v>
      </c>
      <c r="H1035" s="719"/>
      <c r="I1035" s="87" t="s">
        <v>63</v>
      </c>
      <c r="J1035" s="271" t="s">
        <v>43</v>
      </c>
      <c r="K1035" s="272">
        <v>3.5833333333333335</v>
      </c>
      <c r="L1035" s="273" t="s">
        <v>78</v>
      </c>
      <c r="M1035" s="183"/>
      <c r="N1035" s="405">
        <v>3.5</v>
      </c>
      <c r="O1035" s="406">
        <v>3.5</v>
      </c>
      <c r="P1035" s="406">
        <v>3</v>
      </c>
      <c r="Q1035" s="406">
        <v>0</v>
      </c>
      <c r="R1035" s="406">
        <v>0</v>
      </c>
      <c r="S1035" s="406">
        <v>6.5</v>
      </c>
      <c r="T1035" s="406">
        <v>3.1</v>
      </c>
      <c r="U1035" s="312">
        <v>5.18</v>
      </c>
      <c r="V1035" s="276"/>
      <c r="W1035" s="313" t="s">
        <v>95</v>
      </c>
      <c r="X1035" s="314"/>
      <c r="Y1035" s="315"/>
      <c r="Z1035" s="315"/>
      <c r="AA1035" s="315"/>
      <c r="AB1035" s="316"/>
      <c r="AC1035" s="314"/>
      <c r="AD1035" s="315"/>
      <c r="AE1035" s="315"/>
      <c r="AF1035" s="316"/>
      <c r="AG1035" s="317" t="s">
        <v>225</v>
      </c>
      <c r="AH1035" s="315" t="s">
        <v>136</v>
      </c>
      <c r="AI1035" s="315"/>
      <c r="AJ1035" s="390"/>
      <c r="AK1035" s="314"/>
      <c r="AL1035" s="315"/>
      <c r="AM1035" s="391"/>
      <c r="AO1035" s="607" t="str">
        <f t="shared" si="33"/>
        <v>염동섭</v>
      </c>
      <c r="AP1035" s="179" t="str">
        <f>IF(AN1035="해당없음","해당없음",INDEX($W$5:$AL$5, MATCH("◎", $W1035:AL1035,0)))</f>
        <v>염동섭</v>
      </c>
      <c r="AQ1035" s="16" t="str">
        <f t="shared" si="32"/>
        <v>1인</v>
      </c>
      <c r="AR1035" s="1" t="s">
        <v>2</v>
      </c>
    </row>
    <row r="1036" spans="1:44" ht="27.6" customHeight="1" x14ac:dyDescent="0.3">
      <c r="A1036" s="33">
        <v>1031</v>
      </c>
      <c r="B1036" s="270">
        <v>649</v>
      </c>
      <c r="D1036" s="451"/>
      <c r="E1036" s="1211"/>
      <c r="F1036" s="1125"/>
      <c r="G1036" s="675" t="s">
        <v>1351</v>
      </c>
      <c r="H1036" s="720"/>
      <c r="I1036" s="69" t="s">
        <v>63</v>
      </c>
      <c r="J1036" s="230" t="s">
        <v>43</v>
      </c>
      <c r="K1036" s="283">
        <v>4.666666666666667</v>
      </c>
      <c r="L1036" s="284" t="s">
        <v>78</v>
      </c>
      <c r="M1036" s="183"/>
      <c r="N1036" s="407">
        <v>3.5</v>
      </c>
      <c r="O1036" s="408">
        <v>3.2</v>
      </c>
      <c r="P1036" s="408">
        <v>3</v>
      </c>
      <c r="Q1036" s="408">
        <v>0</v>
      </c>
      <c r="R1036" s="408">
        <v>0</v>
      </c>
      <c r="S1036" s="408">
        <v>6.2</v>
      </c>
      <c r="T1036" s="408">
        <v>2.8</v>
      </c>
      <c r="U1036" s="287">
        <v>4.879999999999999</v>
      </c>
      <c r="V1036" s="276"/>
      <c r="W1036" s="288" t="s">
        <v>95</v>
      </c>
      <c r="X1036" s="289"/>
      <c r="Y1036" s="290"/>
      <c r="Z1036" s="290"/>
      <c r="AA1036" s="290"/>
      <c r="AB1036" s="291"/>
      <c r="AC1036" s="289"/>
      <c r="AD1036" s="290"/>
      <c r="AE1036" s="290"/>
      <c r="AF1036" s="291"/>
      <c r="AG1036" s="292" t="s">
        <v>222</v>
      </c>
      <c r="AH1036" s="290" t="s">
        <v>136</v>
      </c>
      <c r="AI1036" s="290"/>
      <c r="AJ1036" s="326"/>
      <c r="AK1036" s="289"/>
      <c r="AL1036" s="290"/>
      <c r="AM1036" s="389"/>
      <c r="AO1036" s="607" t="str">
        <f t="shared" si="33"/>
        <v>염동섭</v>
      </c>
      <c r="AP1036" s="179" t="str">
        <f>IF(AN1036="해당없음","해당없음",INDEX($W$5:$AL$5, MATCH("◎", $W1036:AL1036,0)))</f>
        <v>염동섭</v>
      </c>
      <c r="AQ1036" s="16" t="str">
        <f t="shared" si="32"/>
        <v>1인</v>
      </c>
      <c r="AR1036" s="1" t="s">
        <v>2</v>
      </c>
    </row>
    <row r="1037" spans="1:44" ht="27.6" customHeight="1" x14ac:dyDescent="0.3">
      <c r="A1037" s="33">
        <v>1032</v>
      </c>
      <c r="B1037" s="270">
        <v>649</v>
      </c>
      <c r="D1037" s="451"/>
      <c r="E1037" s="1211"/>
      <c r="F1037" s="1125"/>
      <c r="G1037" s="675" t="s">
        <v>1352</v>
      </c>
      <c r="H1037" s="720"/>
      <c r="I1037" s="69" t="s">
        <v>63</v>
      </c>
      <c r="J1037" s="230" t="s">
        <v>43</v>
      </c>
      <c r="K1037" s="283">
        <v>4.666666666666667</v>
      </c>
      <c r="L1037" s="284" t="s">
        <v>78</v>
      </c>
      <c r="M1037" s="183"/>
      <c r="N1037" s="407">
        <v>3.5</v>
      </c>
      <c r="O1037" s="408">
        <v>3.2</v>
      </c>
      <c r="P1037" s="408">
        <v>3</v>
      </c>
      <c r="Q1037" s="408">
        <v>0</v>
      </c>
      <c r="R1037" s="408">
        <v>0</v>
      </c>
      <c r="S1037" s="408">
        <v>6.2</v>
      </c>
      <c r="T1037" s="408">
        <v>2.8</v>
      </c>
      <c r="U1037" s="287">
        <v>4.879999999999999</v>
      </c>
      <c r="V1037" s="276"/>
      <c r="W1037" s="288" t="s">
        <v>95</v>
      </c>
      <c r="X1037" s="289"/>
      <c r="Y1037" s="290"/>
      <c r="Z1037" s="290"/>
      <c r="AA1037" s="290"/>
      <c r="AB1037" s="291"/>
      <c r="AC1037" s="289"/>
      <c r="AD1037" s="290"/>
      <c r="AE1037" s="290"/>
      <c r="AF1037" s="291"/>
      <c r="AG1037" s="292" t="s">
        <v>222</v>
      </c>
      <c r="AH1037" s="290" t="s">
        <v>136</v>
      </c>
      <c r="AI1037" s="290"/>
      <c r="AJ1037" s="326"/>
      <c r="AK1037" s="289"/>
      <c r="AL1037" s="290"/>
      <c r="AM1037" s="389"/>
      <c r="AO1037" s="607" t="str">
        <f t="shared" si="33"/>
        <v>염동섭</v>
      </c>
      <c r="AP1037" s="179" t="str">
        <f>IF(AN1037="해당없음","해당없음",INDEX($W$5:$AL$5, MATCH("◎", $W1037:AL1037,0)))</f>
        <v>염동섭</v>
      </c>
      <c r="AQ1037" s="16" t="str">
        <f t="shared" si="32"/>
        <v>1인</v>
      </c>
      <c r="AR1037" s="1" t="s">
        <v>2</v>
      </c>
    </row>
    <row r="1038" spans="1:44" ht="27.6" customHeight="1" x14ac:dyDescent="0.3">
      <c r="A1038" s="33">
        <v>1033</v>
      </c>
      <c r="B1038" s="270">
        <v>648</v>
      </c>
      <c r="D1038" s="451"/>
      <c r="E1038" s="1211"/>
      <c r="F1038" s="1125"/>
      <c r="G1038" s="675" t="s">
        <v>1353</v>
      </c>
      <c r="H1038" s="720"/>
      <c r="I1038" s="69" t="s">
        <v>63</v>
      </c>
      <c r="J1038" s="230" t="s">
        <v>43</v>
      </c>
      <c r="K1038" s="283">
        <v>6.166666666666667</v>
      </c>
      <c r="L1038" s="284" t="s">
        <v>78</v>
      </c>
      <c r="M1038" s="183"/>
      <c r="N1038" s="407">
        <v>3.5</v>
      </c>
      <c r="O1038" s="408">
        <v>3.5</v>
      </c>
      <c r="P1038" s="408">
        <v>3</v>
      </c>
      <c r="Q1038" s="408">
        <v>0</v>
      </c>
      <c r="R1038" s="408">
        <v>0</v>
      </c>
      <c r="S1038" s="408">
        <v>6.5</v>
      </c>
      <c r="T1038" s="408">
        <v>2.9</v>
      </c>
      <c r="U1038" s="287">
        <v>5.0199999999999996</v>
      </c>
      <c r="V1038" s="276"/>
      <c r="W1038" s="288" t="s">
        <v>95</v>
      </c>
      <c r="X1038" s="289"/>
      <c r="Y1038" s="290"/>
      <c r="Z1038" s="290"/>
      <c r="AA1038" s="290"/>
      <c r="AB1038" s="291"/>
      <c r="AC1038" s="289"/>
      <c r="AD1038" s="290"/>
      <c r="AE1038" s="290"/>
      <c r="AF1038" s="291"/>
      <c r="AG1038" s="292" t="s">
        <v>222</v>
      </c>
      <c r="AH1038" s="290" t="s">
        <v>47</v>
      </c>
      <c r="AI1038" s="290"/>
      <c r="AJ1038" s="326"/>
      <c r="AK1038" s="289"/>
      <c r="AL1038" s="290"/>
      <c r="AM1038" s="389"/>
      <c r="AO1038" s="607" t="str">
        <f t="shared" si="33"/>
        <v>염동섭</v>
      </c>
      <c r="AP1038" s="179" t="str">
        <f>IF(AN1038="해당없음","해당없음",INDEX($W$5:$AL$5, MATCH("◎", $W1038:AL1038,0)))</f>
        <v>염동섭</v>
      </c>
      <c r="AQ1038" s="16" t="str">
        <f t="shared" si="32"/>
        <v>1인</v>
      </c>
      <c r="AR1038" s="1" t="s">
        <v>2</v>
      </c>
    </row>
    <row r="1039" spans="1:44" ht="27.6" customHeight="1" x14ac:dyDescent="0.3">
      <c r="A1039" s="33">
        <v>1034</v>
      </c>
      <c r="B1039" s="270">
        <v>650</v>
      </c>
      <c r="D1039" s="451"/>
      <c r="E1039" s="1211"/>
      <c r="F1039" s="1125"/>
      <c r="G1039" s="675" t="s">
        <v>1354</v>
      </c>
      <c r="H1039" s="720"/>
      <c r="I1039" s="69" t="s">
        <v>63</v>
      </c>
      <c r="J1039" s="230" t="s">
        <v>43</v>
      </c>
      <c r="K1039" s="283">
        <v>3.5</v>
      </c>
      <c r="L1039" s="284" t="s">
        <v>78</v>
      </c>
      <c r="M1039" s="183"/>
      <c r="N1039" s="407">
        <v>3.5</v>
      </c>
      <c r="O1039" s="408">
        <v>3.1</v>
      </c>
      <c r="P1039" s="408">
        <v>3</v>
      </c>
      <c r="Q1039" s="408">
        <v>0</v>
      </c>
      <c r="R1039" s="408">
        <v>0</v>
      </c>
      <c r="S1039" s="408">
        <v>6.1</v>
      </c>
      <c r="T1039" s="408">
        <v>2.7</v>
      </c>
      <c r="U1039" s="287">
        <v>4.78</v>
      </c>
      <c r="V1039" s="276"/>
      <c r="W1039" s="288" t="s">
        <v>95</v>
      </c>
      <c r="X1039" s="289"/>
      <c r="Y1039" s="290"/>
      <c r="Z1039" s="290"/>
      <c r="AA1039" s="290"/>
      <c r="AB1039" s="291"/>
      <c r="AC1039" s="289"/>
      <c r="AD1039" s="290"/>
      <c r="AE1039" s="290"/>
      <c r="AF1039" s="291"/>
      <c r="AG1039" s="292" t="s">
        <v>225</v>
      </c>
      <c r="AH1039" s="290" t="s">
        <v>47</v>
      </c>
      <c r="AI1039" s="290"/>
      <c r="AJ1039" s="326"/>
      <c r="AK1039" s="289"/>
      <c r="AL1039" s="290"/>
      <c r="AM1039" s="389"/>
      <c r="AO1039" s="607" t="str">
        <f t="shared" si="33"/>
        <v>염동섭</v>
      </c>
      <c r="AP1039" s="179" t="str">
        <f>IF(AN1039="해당없음","해당없음",INDEX($W$5:$AL$5, MATCH("◎", $W1039:AL1039,0)))</f>
        <v>염동섭</v>
      </c>
      <c r="AQ1039" s="16" t="str">
        <f t="shared" si="32"/>
        <v>1인</v>
      </c>
      <c r="AR1039" s="1" t="s">
        <v>2</v>
      </c>
    </row>
    <row r="1040" spans="1:44" ht="27.6" customHeight="1" x14ac:dyDescent="0.3">
      <c r="A1040" s="33">
        <v>1035</v>
      </c>
      <c r="B1040" s="270">
        <v>651</v>
      </c>
      <c r="D1040" s="451"/>
      <c r="E1040" s="1212"/>
      <c r="F1040" s="1220"/>
      <c r="G1040" s="722" t="s">
        <v>393</v>
      </c>
      <c r="H1040" s="723"/>
      <c r="I1040" s="135" t="s">
        <v>63</v>
      </c>
      <c r="J1040" s="296" t="s">
        <v>43</v>
      </c>
      <c r="K1040" s="297">
        <v>3</v>
      </c>
      <c r="L1040" s="325" t="s">
        <v>78</v>
      </c>
      <c r="M1040" s="183"/>
      <c r="N1040" s="409">
        <v>3.5</v>
      </c>
      <c r="O1040" s="410">
        <v>3.1</v>
      </c>
      <c r="P1040" s="410">
        <v>3</v>
      </c>
      <c r="Q1040" s="410">
        <v>0</v>
      </c>
      <c r="R1040" s="410">
        <v>0</v>
      </c>
      <c r="S1040" s="410">
        <v>6.1</v>
      </c>
      <c r="T1040" s="410">
        <v>3.1</v>
      </c>
      <c r="U1040" s="301">
        <v>5.0999999999999996</v>
      </c>
      <c r="V1040" s="333"/>
      <c r="W1040" s="302" t="s">
        <v>95</v>
      </c>
      <c r="X1040" s="303"/>
      <c r="Y1040" s="304"/>
      <c r="Z1040" s="304"/>
      <c r="AA1040" s="304"/>
      <c r="AB1040" s="305"/>
      <c r="AC1040" s="303"/>
      <c r="AD1040" s="304"/>
      <c r="AE1040" s="304"/>
      <c r="AF1040" s="305"/>
      <c r="AG1040" s="306" t="s">
        <v>222</v>
      </c>
      <c r="AH1040" s="304" t="s">
        <v>47</v>
      </c>
      <c r="AI1040" s="304"/>
      <c r="AJ1040" s="370"/>
      <c r="AK1040" s="303"/>
      <c r="AL1040" s="304"/>
      <c r="AM1040" s="375"/>
      <c r="AO1040" s="607" t="str">
        <f t="shared" si="33"/>
        <v>염동섭</v>
      </c>
      <c r="AP1040" s="179" t="str">
        <f>IF(AN1040="해당없음","해당없음",INDEX($W$5:$AL$5, MATCH("◎", $W1040:AL1040,0)))</f>
        <v>염동섭</v>
      </c>
      <c r="AQ1040" s="16" t="str">
        <f t="shared" si="32"/>
        <v>1인</v>
      </c>
      <c r="AR1040" s="1" t="s">
        <v>2</v>
      </c>
    </row>
    <row r="1041" spans="1:44" ht="27.6" customHeight="1" x14ac:dyDescent="0.3">
      <c r="A1041" s="33">
        <v>1036</v>
      </c>
      <c r="B1041" s="270">
        <v>652</v>
      </c>
      <c r="D1041" s="451"/>
      <c r="E1041" s="1210" t="s">
        <v>318</v>
      </c>
      <c r="F1041" s="1123" t="s">
        <v>1355</v>
      </c>
      <c r="G1041" s="1124" t="s">
        <v>1356</v>
      </c>
      <c r="H1041" s="719" t="s">
        <v>323</v>
      </c>
      <c r="I1041" s="87" t="s">
        <v>71</v>
      </c>
      <c r="J1041" s="271" t="s">
        <v>361</v>
      </c>
      <c r="K1041" s="272">
        <v>6.625</v>
      </c>
      <c r="L1041" s="273" t="s">
        <v>78</v>
      </c>
      <c r="M1041" s="183"/>
      <c r="N1041" s="405">
        <v>3.5</v>
      </c>
      <c r="O1041" s="406">
        <v>3.5</v>
      </c>
      <c r="P1041" s="406">
        <v>3</v>
      </c>
      <c r="Q1041" s="406">
        <v>0</v>
      </c>
      <c r="R1041" s="406">
        <v>0</v>
      </c>
      <c r="S1041" s="406">
        <v>6.5</v>
      </c>
      <c r="T1041" s="406">
        <v>3.1</v>
      </c>
      <c r="U1041" s="312">
        <v>5.18</v>
      </c>
      <c r="V1041" s="276"/>
      <c r="W1041" s="313"/>
      <c r="X1041" s="314"/>
      <c r="Y1041" s="315"/>
      <c r="Z1041" s="315"/>
      <c r="AA1041" s="315"/>
      <c r="AB1041" s="316"/>
      <c r="AC1041" s="314"/>
      <c r="AD1041" s="315"/>
      <c r="AE1041" s="315"/>
      <c r="AF1041" s="316"/>
      <c r="AG1041" s="317"/>
      <c r="AH1041" s="315"/>
      <c r="AI1041" s="315"/>
      <c r="AJ1041" s="390"/>
      <c r="AK1041" s="314"/>
      <c r="AL1041" s="315"/>
      <c r="AM1041" s="391"/>
      <c r="AN1041" s="649" t="s">
        <v>8116</v>
      </c>
      <c r="AO1041" s="607" t="str">
        <f t="shared" si="33"/>
        <v>해당없음</v>
      </c>
      <c r="AP1041" s="179" t="str">
        <f>IF(AN1041="해당없음","해당없음",INDEX($W$5:$AL$5, MATCH("◎", $W1041:AL1041,0)))</f>
        <v>해당없음</v>
      </c>
      <c r="AQ1041" s="16" t="str">
        <f t="shared" si="32"/>
        <v>0인</v>
      </c>
      <c r="AR1041" s="1" t="s">
        <v>2</v>
      </c>
    </row>
    <row r="1042" spans="1:44" ht="27.6" customHeight="1" x14ac:dyDescent="0.3">
      <c r="A1042" s="33">
        <v>1037</v>
      </c>
      <c r="B1042" s="270">
        <v>653</v>
      </c>
      <c r="D1042" s="451"/>
      <c r="E1042" s="1211"/>
      <c r="F1042" s="1111"/>
      <c r="G1042" s="1125"/>
      <c r="H1042" s="720" t="s">
        <v>324</v>
      </c>
      <c r="I1042" s="69" t="s">
        <v>71</v>
      </c>
      <c r="J1042" s="230" t="s">
        <v>361</v>
      </c>
      <c r="K1042" s="283">
        <v>11.625</v>
      </c>
      <c r="L1042" s="284" t="s">
        <v>78</v>
      </c>
      <c r="M1042" s="183"/>
      <c r="N1042" s="407">
        <v>3.5</v>
      </c>
      <c r="O1042" s="408">
        <v>3.5</v>
      </c>
      <c r="P1042" s="408">
        <v>2</v>
      </c>
      <c r="Q1042" s="408">
        <v>0</v>
      </c>
      <c r="R1042" s="408">
        <v>0</v>
      </c>
      <c r="S1042" s="408">
        <v>5.5</v>
      </c>
      <c r="T1042" s="408">
        <v>2</v>
      </c>
      <c r="U1042" s="287">
        <v>4.0999999999999996</v>
      </c>
      <c r="V1042" s="276"/>
      <c r="W1042" s="288"/>
      <c r="X1042" s="289"/>
      <c r="Y1042" s="290"/>
      <c r="Z1042" s="290"/>
      <c r="AA1042" s="290"/>
      <c r="AB1042" s="291"/>
      <c r="AC1042" s="289"/>
      <c r="AD1042" s="290"/>
      <c r="AE1042" s="290"/>
      <c r="AF1042" s="291"/>
      <c r="AG1042" s="292"/>
      <c r="AH1042" s="290"/>
      <c r="AI1042" s="290"/>
      <c r="AJ1042" s="326"/>
      <c r="AK1042" s="289"/>
      <c r="AL1042" s="290"/>
      <c r="AM1042" s="389"/>
      <c r="AN1042" s="649" t="s">
        <v>8116</v>
      </c>
      <c r="AO1042" s="607" t="str">
        <f t="shared" si="33"/>
        <v>해당없음</v>
      </c>
      <c r="AP1042" s="179" t="str">
        <f>IF(AN1042="해당없음","해당없음",INDEX($W$5:$AL$5, MATCH("◎", $W1042:AL1042,0)))</f>
        <v>해당없음</v>
      </c>
      <c r="AQ1042" s="16" t="str">
        <f t="shared" si="32"/>
        <v>0인</v>
      </c>
      <c r="AR1042" s="1" t="s">
        <v>2</v>
      </c>
    </row>
    <row r="1043" spans="1:44" ht="27.6" customHeight="1" x14ac:dyDescent="0.3">
      <c r="A1043" s="33">
        <v>1038</v>
      </c>
      <c r="B1043" s="270">
        <v>654</v>
      </c>
      <c r="D1043" s="451"/>
      <c r="E1043" s="1211"/>
      <c r="F1043" s="1111"/>
      <c r="G1043" s="1125"/>
      <c r="H1043" s="720" t="s">
        <v>325</v>
      </c>
      <c r="I1043" s="69" t="s">
        <v>71</v>
      </c>
      <c r="J1043" s="230" t="s">
        <v>176</v>
      </c>
      <c r="K1043" s="283">
        <v>19.375</v>
      </c>
      <c r="L1043" s="284" t="s">
        <v>78</v>
      </c>
      <c r="M1043" s="183"/>
      <c r="N1043" s="407">
        <v>3.5</v>
      </c>
      <c r="O1043" s="408">
        <v>3.5</v>
      </c>
      <c r="P1043" s="408">
        <v>2</v>
      </c>
      <c r="Q1043" s="408">
        <v>0</v>
      </c>
      <c r="R1043" s="408">
        <v>0</v>
      </c>
      <c r="S1043" s="408">
        <v>5.5</v>
      </c>
      <c r="T1043" s="408">
        <v>2</v>
      </c>
      <c r="U1043" s="287">
        <v>4.0999999999999996</v>
      </c>
      <c r="V1043" s="276"/>
      <c r="W1043" s="288"/>
      <c r="X1043" s="289"/>
      <c r="Y1043" s="290"/>
      <c r="Z1043" s="290"/>
      <c r="AA1043" s="290"/>
      <c r="AB1043" s="291"/>
      <c r="AC1043" s="289"/>
      <c r="AD1043" s="290"/>
      <c r="AE1043" s="290"/>
      <c r="AF1043" s="291"/>
      <c r="AG1043" s="292"/>
      <c r="AH1043" s="290"/>
      <c r="AI1043" s="290"/>
      <c r="AJ1043" s="326"/>
      <c r="AK1043" s="289"/>
      <c r="AL1043" s="290"/>
      <c r="AM1043" s="389"/>
      <c r="AN1043" s="649" t="s">
        <v>8116</v>
      </c>
      <c r="AO1043" s="607" t="str">
        <f t="shared" si="33"/>
        <v>해당없음</v>
      </c>
      <c r="AP1043" s="179" t="str">
        <f>IF(AN1043="해당없음","해당없음",INDEX($W$5:$AL$5, MATCH("◎", $W1043:AL1043,0)))</f>
        <v>해당없음</v>
      </c>
      <c r="AQ1043" s="16" t="str">
        <f t="shared" si="32"/>
        <v>0인</v>
      </c>
      <c r="AR1043" s="1" t="s">
        <v>2</v>
      </c>
    </row>
    <row r="1044" spans="1:44" ht="27.6" customHeight="1" x14ac:dyDescent="0.3">
      <c r="A1044" s="33">
        <v>1039</v>
      </c>
      <c r="B1044" s="270">
        <v>655</v>
      </c>
      <c r="D1044" s="451"/>
      <c r="E1044" s="1211"/>
      <c r="F1044" s="1111"/>
      <c r="G1044" s="1125"/>
      <c r="H1044" s="720" t="s">
        <v>326</v>
      </c>
      <c r="I1044" s="69" t="s">
        <v>71</v>
      </c>
      <c r="J1044" s="230" t="s">
        <v>183</v>
      </c>
      <c r="K1044" s="294" t="s">
        <v>78</v>
      </c>
      <c r="L1044" s="295">
        <v>9.473809523809523</v>
      </c>
      <c r="M1044" s="183"/>
      <c r="N1044" s="407">
        <v>3.5</v>
      </c>
      <c r="O1044" s="408">
        <v>3.5</v>
      </c>
      <c r="P1044" s="408">
        <v>2</v>
      </c>
      <c r="Q1044" s="408">
        <v>0</v>
      </c>
      <c r="R1044" s="408">
        <v>0</v>
      </c>
      <c r="S1044" s="408">
        <v>5.5</v>
      </c>
      <c r="T1044" s="408">
        <v>2</v>
      </c>
      <c r="U1044" s="287">
        <v>4.0999999999999996</v>
      </c>
      <c r="V1044" s="276"/>
      <c r="W1044" s="288"/>
      <c r="X1044" s="289"/>
      <c r="Y1044" s="290"/>
      <c r="Z1044" s="290"/>
      <c r="AA1044" s="290"/>
      <c r="AB1044" s="291"/>
      <c r="AC1044" s="289"/>
      <c r="AD1044" s="290"/>
      <c r="AE1044" s="290"/>
      <c r="AF1044" s="291"/>
      <c r="AG1044" s="292"/>
      <c r="AH1044" s="290"/>
      <c r="AI1044" s="290"/>
      <c r="AJ1044" s="326"/>
      <c r="AK1044" s="289"/>
      <c r="AL1044" s="290"/>
      <c r="AM1044" s="389"/>
      <c r="AN1044" s="649" t="s">
        <v>8116</v>
      </c>
      <c r="AO1044" s="607" t="str">
        <f t="shared" si="33"/>
        <v>해당없음</v>
      </c>
      <c r="AP1044" s="179" t="str">
        <f>IF(AN1044="해당없음","해당없음",INDEX($W$5:$AL$5, MATCH("◎", $W1044:AL1044,0)))</f>
        <v>해당없음</v>
      </c>
      <c r="AQ1044" s="16" t="str">
        <f t="shared" si="32"/>
        <v>0인</v>
      </c>
      <c r="AR1044" s="1" t="s">
        <v>2</v>
      </c>
    </row>
    <row r="1045" spans="1:44" ht="27.6" customHeight="1" x14ac:dyDescent="0.3">
      <c r="A1045" s="33">
        <v>1040</v>
      </c>
      <c r="B1045" s="270">
        <v>656</v>
      </c>
      <c r="D1045" s="451"/>
      <c r="E1045" s="1211"/>
      <c r="F1045" s="1111"/>
      <c r="G1045" s="1125"/>
      <c r="H1045" s="720" t="s">
        <v>1357</v>
      </c>
      <c r="I1045" s="69" t="s">
        <v>71</v>
      </c>
      <c r="J1045" s="230" t="s">
        <v>221</v>
      </c>
      <c r="K1045" s="283">
        <v>1.4064102564102565</v>
      </c>
      <c r="L1045" s="295">
        <v>36.56666666666667</v>
      </c>
      <c r="M1045" s="183"/>
      <c r="N1045" s="407">
        <v>3.5</v>
      </c>
      <c r="O1045" s="408">
        <v>3.5</v>
      </c>
      <c r="P1045" s="408">
        <v>2</v>
      </c>
      <c r="Q1045" s="408">
        <v>0</v>
      </c>
      <c r="R1045" s="408">
        <v>0</v>
      </c>
      <c r="S1045" s="408">
        <v>5.5</v>
      </c>
      <c r="T1045" s="408">
        <v>2</v>
      </c>
      <c r="U1045" s="287">
        <v>4.0999999999999996</v>
      </c>
      <c r="V1045" s="380"/>
      <c r="W1045" s="288"/>
      <c r="X1045" s="289"/>
      <c r="Y1045" s="290"/>
      <c r="Z1045" s="290"/>
      <c r="AA1045" s="290"/>
      <c r="AB1045" s="291"/>
      <c r="AC1045" s="289"/>
      <c r="AD1045" s="290"/>
      <c r="AE1045" s="290"/>
      <c r="AF1045" s="291"/>
      <c r="AG1045" s="292"/>
      <c r="AH1045" s="290"/>
      <c r="AI1045" s="290"/>
      <c r="AJ1045" s="326"/>
      <c r="AK1045" s="289"/>
      <c r="AL1045" s="290"/>
      <c r="AM1045" s="389"/>
      <c r="AN1045" s="649" t="s">
        <v>8116</v>
      </c>
      <c r="AO1045" s="607" t="str">
        <f t="shared" si="33"/>
        <v>해당없음</v>
      </c>
      <c r="AP1045" s="179" t="str">
        <f>IF(AN1045="해당없음","해당없음",INDEX($W$5:$AL$5, MATCH("◎", $W1045:AL1045,0)))</f>
        <v>해당없음</v>
      </c>
      <c r="AQ1045" s="16" t="str">
        <f t="shared" si="32"/>
        <v>0인</v>
      </c>
      <c r="AR1045" s="1" t="s">
        <v>2</v>
      </c>
    </row>
    <row r="1046" spans="1:44" ht="27.6" customHeight="1" x14ac:dyDescent="0.3">
      <c r="A1046" s="33">
        <v>1041</v>
      </c>
      <c r="B1046" s="270">
        <v>657</v>
      </c>
      <c r="D1046" s="451"/>
      <c r="E1046" s="1212"/>
      <c r="F1046" s="1157"/>
      <c r="G1046" s="1220"/>
      <c r="H1046" s="723" t="s">
        <v>328</v>
      </c>
      <c r="I1046" s="135" t="s">
        <v>71</v>
      </c>
      <c r="J1046" s="296" t="s">
        <v>361</v>
      </c>
      <c r="K1046" s="297">
        <v>16.8125</v>
      </c>
      <c r="L1046" s="325" t="s">
        <v>78</v>
      </c>
      <c r="M1046" s="183"/>
      <c r="N1046" s="409">
        <v>3.5</v>
      </c>
      <c r="O1046" s="410">
        <v>3.5</v>
      </c>
      <c r="P1046" s="410">
        <v>3</v>
      </c>
      <c r="Q1046" s="410">
        <v>0</v>
      </c>
      <c r="R1046" s="410">
        <v>0</v>
      </c>
      <c r="S1046" s="410">
        <v>6.5</v>
      </c>
      <c r="T1046" s="410">
        <v>2</v>
      </c>
      <c r="U1046" s="301">
        <v>4.3000000000000007</v>
      </c>
      <c r="V1046" s="276"/>
      <c r="W1046" s="302"/>
      <c r="X1046" s="303"/>
      <c r="Y1046" s="304"/>
      <c r="Z1046" s="304"/>
      <c r="AA1046" s="304"/>
      <c r="AB1046" s="305"/>
      <c r="AC1046" s="303"/>
      <c r="AD1046" s="304"/>
      <c r="AE1046" s="304"/>
      <c r="AF1046" s="305"/>
      <c r="AG1046" s="306"/>
      <c r="AH1046" s="304"/>
      <c r="AI1046" s="304"/>
      <c r="AJ1046" s="370"/>
      <c r="AK1046" s="303"/>
      <c r="AL1046" s="304"/>
      <c r="AM1046" s="375"/>
      <c r="AN1046" s="649" t="s">
        <v>8116</v>
      </c>
      <c r="AO1046" s="607" t="str">
        <f t="shared" si="33"/>
        <v>해당없음</v>
      </c>
      <c r="AP1046" s="179" t="str">
        <f>IF(AN1046="해당없음","해당없음",INDEX($W$5:$AL$5, MATCH("◎", $W1046:AL1046,0)))</f>
        <v>해당없음</v>
      </c>
      <c r="AQ1046" s="16" t="str">
        <f t="shared" si="32"/>
        <v>0인</v>
      </c>
      <c r="AR1046" s="1" t="s">
        <v>2</v>
      </c>
    </row>
    <row r="1047" spans="1:44" ht="27.6" customHeight="1" x14ac:dyDescent="0.3">
      <c r="A1047" s="33">
        <v>1042</v>
      </c>
      <c r="B1047" s="334" t="s">
        <v>1358</v>
      </c>
      <c r="D1047" s="451"/>
      <c r="E1047" s="1210" t="s">
        <v>1359</v>
      </c>
      <c r="F1047" s="1123" t="s">
        <v>1360</v>
      </c>
      <c r="G1047" s="1124" t="s">
        <v>1361</v>
      </c>
      <c r="H1047" s="1228"/>
      <c r="I1047" s="271" t="s">
        <v>63</v>
      </c>
      <c r="J1047" s="271" t="s">
        <v>1362</v>
      </c>
      <c r="K1047" s="272">
        <v>1</v>
      </c>
      <c r="L1047" s="309">
        <v>4.5</v>
      </c>
      <c r="M1047" s="274"/>
      <c r="N1047" s="335"/>
      <c r="O1047" s="336"/>
      <c r="P1047" s="336"/>
      <c r="Q1047" s="336"/>
      <c r="R1047" s="336"/>
      <c r="S1047" s="336"/>
      <c r="T1047" s="336"/>
      <c r="U1047" s="312"/>
      <c r="V1047" s="276"/>
      <c r="W1047" s="313" t="s">
        <v>95</v>
      </c>
      <c r="X1047" s="314"/>
      <c r="Y1047" s="315"/>
      <c r="Z1047" s="315"/>
      <c r="AA1047" s="315"/>
      <c r="AB1047" s="316"/>
      <c r="AC1047" s="314"/>
      <c r="AD1047" s="315"/>
      <c r="AE1047" s="315"/>
      <c r="AF1047" s="316"/>
      <c r="AG1047" s="317" t="s">
        <v>47</v>
      </c>
      <c r="AH1047" s="317" t="s">
        <v>58</v>
      </c>
      <c r="AI1047" s="315" t="s">
        <v>58</v>
      </c>
      <c r="AJ1047" s="316" t="s">
        <v>58</v>
      </c>
      <c r="AK1047" s="314"/>
      <c r="AL1047" s="315"/>
      <c r="AM1047" s="318"/>
      <c r="AO1047" s="607" t="str">
        <f t="shared" si="33"/>
        <v>김희성</v>
      </c>
      <c r="AP1047" s="179" t="str">
        <f>IF(AN1047="해당없음","해당없음",INDEX($W$5:$AL$5, MATCH("◎", $W1047:AL1047,0)))</f>
        <v>김희성</v>
      </c>
      <c r="AQ1047" s="16" t="str">
        <f t="shared" si="32"/>
        <v>1인</v>
      </c>
      <c r="AR1047" s="1" t="s">
        <v>2</v>
      </c>
    </row>
    <row r="1048" spans="1:44" ht="27.6" customHeight="1" x14ac:dyDescent="0.3">
      <c r="A1048" s="33">
        <v>1043</v>
      </c>
      <c r="B1048" s="334" t="s">
        <v>1363</v>
      </c>
      <c r="D1048" s="451"/>
      <c r="E1048" s="1211"/>
      <c r="F1048" s="1111"/>
      <c r="G1048" s="1125" t="s">
        <v>1364</v>
      </c>
      <c r="H1048" s="1229"/>
      <c r="I1048" s="230" t="s">
        <v>8247</v>
      </c>
      <c r="J1048" s="230" t="s">
        <v>1362</v>
      </c>
      <c r="K1048" s="283">
        <v>1</v>
      </c>
      <c r="L1048" s="295">
        <v>4.5</v>
      </c>
      <c r="M1048" s="274"/>
      <c r="N1048" s="331"/>
      <c r="O1048" s="332"/>
      <c r="P1048" s="332"/>
      <c r="Q1048" s="332"/>
      <c r="R1048" s="332"/>
      <c r="S1048" s="332"/>
      <c r="T1048" s="332"/>
      <c r="U1048" s="287"/>
      <c r="V1048" s="276"/>
      <c r="W1048" s="288" t="s">
        <v>95</v>
      </c>
      <c r="X1048" s="289" t="s">
        <v>225</v>
      </c>
      <c r="Y1048" s="290" t="s">
        <v>58</v>
      </c>
      <c r="Z1048" s="290" t="s">
        <v>58</v>
      </c>
      <c r="AA1048" s="290" t="s">
        <v>58</v>
      </c>
      <c r="AB1048" s="291" t="s">
        <v>58</v>
      </c>
      <c r="AC1048" s="289" t="s">
        <v>47</v>
      </c>
      <c r="AD1048" s="290" t="s">
        <v>58</v>
      </c>
      <c r="AE1048" s="290" t="s">
        <v>58</v>
      </c>
      <c r="AF1048" s="291" t="s">
        <v>58</v>
      </c>
      <c r="AG1048" s="292"/>
      <c r="AH1048" s="290"/>
      <c r="AI1048" s="290"/>
      <c r="AJ1048" s="291"/>
      <c r="AK1048" s="289"/>
      <c r="AL1048" s="290"/>
      <c r="AM1048" s="293"/>
      <c r="AO1048" s="607" t="str">
        <f t="shared" si="33"/>
        <v>김영환</v>
      </c>
      <c r="AP1048" s="179" t="str">
        <f>IF(AN1048="해당없음","해당없음",INDEX($W$5:$AL$5, MATCH("◎", $W1048:AL1048,0)))</f>
        <v>김영환</v>
      </c>
      <c r="AQ1048" s="16" t="str">
        <f t="shared" si="32"/>
        <v>1인</v>
      </c>
      <c r="AR1048" s="1" t="s">
        <v>2</v>
      </c>
    </row>
    <row r="1049" spans="1:44" ht="27.6" customHeight="1" x14ac:dyDescent="0.3">
      <c r="A1049" s="33">
        <v>1044</v>
      </c>
      <c r="B1049" s="334" t="s">
        <v>1365</v>
      </c>
      <c r="D1049" s="451"/>
      <c r="E1049" s="1211"/>
      <c r="F1049" s="1111"/>
      <c r="G1049" s="1125" t="s">
        <v>1366</v>
      </c>
      <c r="H1049" s="1229"/>
      <c r="I1049" s="230" t="s">
        <v>27</v>
      </c>
      <c r="J1049" s="230" t="s">
        <v>1362</v>
      </c>
      <c r="K1049" s="283">
        <v>1</v>
      </c>
      <c r="L1049" s="295">
        <v>4.5</v>
      </c>
      <c r="M1049" s="274"/>
      <c r="N1049" s="331"/>
      <c r="O1049" s="332"/>
      <c r="P1049" s="332"/>
      <c r="Q1049" s="332"/>
      <c r="R1049" s="332"/>
      <c r="S1049" s="332"/>
      <c r="T1049" s="332"/>
      <c r="U1049" s="287"/>
      <c r="V1049" s="411"/>
      <c r="W1049" s="288"/>
      <c r="X1049" s="289"/>
      <c r="Y1049" s="290"/>
      <c r="Z1049" s="290"/>
      <c r="AA1049" s="290"/>
      <c r="AB1049" s="291"/>
      <c r="AC1049" s="289"/>
      <c r="AD1049" s="290"/>
      <c r="AE1049" s="290"/>
      <c r="AF1049" s="291"/>
      <c r="AG1049" s="292"/>
      <c r="AH1049" s="290"/>
      <c r="AI1049" s="290"/>
      <c r="AJ1049" s="291"/>
      <c r="AK1049" s="289"/>
      <c r="AL1049" s="290"/>
      <c r="AM1049" s="293"/>
      <c r="AN1049" s="649" t="s">
        <v>8116</v>
      </c>
      <c r="AO1049" s="607" t="str">
        <f t="shared" si="33"/>
        <v>해당없음</v>
      </c>
      <c r="AP1049" s="179" t="str">
        <f>IF(AN1049="해당없음","해당없음",INDEX($W$5:$AL$5, MATCH("◎", $W1049:AL1049,0)))</f>
        <v>해당없음</v>
      </c>
      <c r="AQ1049" s="16" t="str">
        <f t="shared" si="32"/>
        <v>0인</v>
      </c>
      <c r="AR1049" s="1" t="s">
        <v>2</v>
      </c>
    </row>
    <row r="1050" spans="1:44" ht="27.6" customHeight="1" x14ac:dyDescent="0.3">
      <c r="A1050" s="33">
        <v>1045</v>
      </c>
      <c r="B1050" s="334" t="s">
        <v>1367</v>
      </c>
      <c r="D1050" s="451"/>
      <c r="E1050" s="1211"/>
      <c r="F1050" s="1111"/>
      <c r="G1050" s="1125" t="s">
        <v>1368</v>
      </c>
      <c r="H1050" s="1229"/>
      <c r="I1050" s="230" t="s">
        <v>26</v>
      </c>
      <c r="J1050" s="230" t="s">
        <v>1362</v>
      </c>
      <c r="K1050" s="283">
        <v>1</v>
      </c>
      <c r="L1050" s="295">
        <v>4.5</v>
      </c>
      <c r="M1050" s="274"/>
      <c r="N1050" s="331"/>
      <c r="O1050" s="332"/>
      <c r="P1050" s="332"/>
      <c r="Q1050" s="332"/>
      <c r="R1050" s="332"/>
      <c r="S1050" s="332"/>
      <c r="T1050" s="332"/>
      <c r="U1050" s="287"/>
      <c r="V1050" s="380"/>
      <c r="W1050" s="288"/>
      <c r="X1050" s="289"/>
      <c r="Y1050" s="290"/>
      <c r="Z1050" s="290"/>
      <c r="AA1050" s="290"/>
      <c r="AB1050" s="291"/>
      <c r="AC1050" s="289"/>
      <c r="AD1050" s="290"/>
      <c r="AE1050" s="290"/>
      <c r="AF1050" s="291"/>
      <c r="AG1050" s="292"/>
      <c r="AH1050" s="290"/>
      <c r="AI1050" s="290"/>
      <c r="AJ1050" s="291"/>
      <c r="AK1050" s="289"/>
      <c r="AL1050" s="290"/>
      <c r="AM1050" s="293"/>
      <c r="AN1050" s="649" t="s">
        <v>8116</v>
      </c>
      <c r="AO1050" s="607" t="str">
        <f t="shared" si="33"/>
        <v>해당없음</v>
      </c>
      <c r="AP1050" s="179" t="str">
        <f>IF(AN1050="해당없음","해당없음",INDEX($W$5:$AL$5, MATCH("◎", $W1050:AL1050,0)))</f>
        <v>해당없음</v>
      </c>
      <c r="AQ1050" s="16" t="str">
        <f t="shared" si="32"/>
        <v>0인</v>
      </c>
      <c r="AR1050" s="1" t="s">
        <v>2</v>
      </c>
    </row>
    <row r="1051" spans="1:44" ht="27.6" customHeight="1" x14ac:dyDescent="0.3">
      <c r="A1051" s="33">
        <v>1046</v>
      </c>
      <c r="B1051" s="334" t="s">
        <v>1369</v>
      </c>
      <c r="D1051" s="451"/>
      <c r="E1051" s="1211"/>
      <c r="F1051" s="1173"/>
      <c r="G1051" s="1125" t="s">
        <v>1370</v>
      </c>
      <c r="H1051" s="1229"/>
      <c r="I1051" s="230" t="s">
        <v>56</v>
      </c>
      <c r="J1051" s="230" t="s">
        <v>1362</v>
      </c>
      <c r="K1051" s="283">
        <v>1</v>
      </c>
      <c r="L1051" s="295">
        <v>4.5</v>
      </c>
      <c r="M1051" s="274"/>
      <c r="N1051" s="331"/>
      <c r="O1051" s="332"/>
      <c r="P1051" s="332"/>
      <c r="Q1051" s="332"/>
      <c r="R1051" s="332"/>
      <c r="S1051" s="332"/>
      <c r="T1051" s="332"/>
      <c r="U1051" s="287"/>
      <c r="V1051" s="276"/>
      <c r="W1051" s="288" t="s">
        <v>95</v>
      </c>
      <c r="X1051" s="289"/>
      <c r="Y1051" s="290"/>
      <c r="Z1051" s="290"/>
      <c r="AA1051" s="290"/>
      <c r="AB1051" s="291"/>
      <c r="AC1051" s="289"/>
      <c r="AD1051" s="290"/>
      <c r="AE1051" s="290"/>
      <c r="AF1051" s="291"/>
      <c r="AG1051" s="292"/>
      <c r="AH1051" s="292"/>
      <c r="AI1051" s="290"/>
      <c r="AJ1051" s="291"/>
      <c r="AK1051" s="289" t="s">
        <v>47</v>
      </c>
      <c r="AL1051" s="290" t="s">
        <v>58</v>
      </c>
      <c r="AM1051" s="293"/>
      <c r="AO1051" s="607" t="str">
        <f t="shared" si="33"/>
        <v>김천재</v>
      </c>
      <c r="AP1051" s="179" t="str">
        <f>IF(AN1051="해당없음","해당없음",INDEX($W$5:$AL$5, MATCH("◎", $W1051:AL1051,0)))</f>
        <v>김천재</v>
      </c>
      <c r="AQ1051" s="16" t="str">
        <f t="shared" si="32"/>
        <v>1인</v>
      </c>
      <c r="AR1051" s="1" t="s">
        <v>2</v>
      </c>
    </row>
    <row r="1052" spans="1:44" ht="27.6" customHeight="1" x14ac:dyDescent="0.3">
      <c r="A1052" s="33">
        <v>1047</v>
      </c>
      <c r="B1052" s="334" t="s">
        <v>1371</v>
      </c>
      <c r="D1052" s="451"/>
      <c r="E1052" s="1211"/>
      <c r="F1052" s="1236" t="s">
        <v>1372</v>
      </c>
      <c r="G1052" s="1125" t="s">
        <v>1373</v>
      </c>
      <c r="H1052" s="1229"/>
      <c r="I1052" s="230" t="s">
        <v>63</v>
      </c>
      <c r="J1052" s="230" t="s">
        <v>1362</v>
      </c>
      <c r="K1052" s="283">
        <v>1</v>
      </c>
      <c r="L1052" s="295">
        <v>4.5</v>
      </c>
      <c r="M1052" s="274"/>
      <c r="N1052" s="331"/>
      <c r="O1052" s="332"/>
      <c r="P1052" s="332"/>
      <c r="Q1052" s="332"/>
      <c r="R1052" s="332"/>
      <c r="S1052" s="332"/>
      <c r="T1052" s="332"/>
      <c r="U1052" s="287"/>
      <c r="V1052" s="276"/>
      <c r="W1052" s="288" t="s">
        <v>95</v>
      </c>
      <c r="X1052" s="289"/>
      <c r="Y1052" s="290"/>
      <c r="Z1052" s="290"/>
      <c r="AA1052" s="290"/>
      <c r="AB1052" s="291"/>
      <c r="AC1052" s="289"/>
      <c r="AD1052" s="290"/>
      <c r="AE1052" s="290"/>
      <c r="AF1052" s="291"/>
      <c r="AG1052" s="292" t="s">
        <v>47</v>
      </c>
      <c r="AH1052" s="292" t="s">
        <v>58</v>
      </c>
      <c r="AI1052" s="290" t="s">
        <v>58</v>
      </c>
      <c r="AJ1052" s="291" t="s">
        <v>58</v>
      </c>
      <c r="AK1052" s="289"/>
      <c r="AL1052" s="290"/>
      <c r="AM1052" s="293"/>
      <c r="AO1052" s="607" t="str">
        <f t="shared" si="33"/>
        <v>김희성</v>
      </c>
      <c r="AP1052" s="179" t="str">
        <f>IF(AN1052="해당없음","해당없음",INDEX($W$5:$AL$5, MATCH("◎", $W1052:AL1052,0)))</f>
        <v>김희성</v>
      </c>
      <c r="AQ1052" s="16" t="str">
        <f t="shared" si="32"/>
        <v>1인</v>
      </c>
      <c r="AR1052" s="1" t="s">
        <v>2</v>
      </c>
    </row>
    <row r="1053" spans="1:44" ht="27.6" customHeight="1" x14ac:dyDescent="0.3">
      <c r="A1053" s="33">
        <v>1048</v>
      </c>
      <c r="B1053" s="334" t="s">
        <v>1374</v>
      </c>
      <c r="D1053" s="451"/>
      <c r="E1053" s="1211"/>
      <c r="F1053" s="1236"/>
      <c r="G1053" s="1125" t="s">
        <v>1375</v>
      </c>
      <c r="H1053" s="1229"/>
      <c r="I1053" s="230" t="s">
        <v>8247</v>
      </c>
      <c r="J1053" s="230" t="s">
        <v>1362</v>
      </c>
      <c r="K1053" s="283">
        <v>1</v>
      </c>
      <c r="L1053" s="295">
        <v>4.5</v>
      </c>
      <c r="M1053" s="274"/>
      <c r="N1053" s="331"/>
      <c r="O1053" s="332"/>
      <c r="P1053" s="332"/>
      <c r="Q1053" s="332"/>
      <c r="R1053" s="332"/>
      <c r="S1053" s="332"/>
      <c r="T1053" s="332"/>
      <c r="U1053" s="287"/>
      <c r="V1053" s="276"/>
      <c r="W1053" s="288" t="s">
        <v>95</v>
      </c>
      <c r="X1053" s="289" t="s">
        <v>225</v>
      </c>
      <c r="Y1053" s="290" t="s">
        <v>58</v>
      </c>
      <c r="Z1053" s="290" t="s">
        <v>58</v>
      </c>
      <c r="AA1053" s="290" t="s">
        <v>58</v>
      </c>
      <c r="AB1053" s="291" t="s">
        <v>58</v>
      </c>
      <c r="AC1053" s="289" t="s">
        <v>47</v>
      </c>
      <c r="AD1053" s="290" t="s">
        <v>58</v>
      </c>
      <c r="AE1053" s="290" t="s">
        <v>58</v>
      </c>
      <c r="AF1053" s="291" t="s">
        <v>58</v>
      </c>
      <c r="AG1053" s="292"/>
      <c r="AH1053" s="290"/>
      <c r="AI1053" s="290"/>
      <c r="AJ1053" s="291"/>
      <c r="AK1053" s="289"/>
      <c r="AL1053" s="290"/>
      <c r="AM1053" s="293"/>
      <c r="AO1053" s="607" t="str">
        <f t="shared" si="33"/>
        <v>김영환</v>
      </c>
      <c r="AP1053" s="179" t="str">
        <f>IF(AN1053="해당없음","해당없음",INDEX($W$5:$AL$5, MATCH("◎", $W1053:AL1053,0)))</f>
        <v>김영환</v>
      </c>
      <c r="AQ1053" s="16" t="str">
        <f t="shared" si="32"/>
        <v>1인</v>
      </c>
      <c r="AR1053" s="1" t="s">
        <v>2</v>
      </c>
    </row>
    <row r="1054" spans="1:44" ht="27.6" customHeight="1" x14ac:dyDescent="0.3">
      <c r="A1054" s="33">
        <v>1049</v>
      </c>
      <c r="B1054" s="334" t="s">
        <v>1376</v>
      </c>
      <c r="D1054" s="451"/>
      <c r="E1054" s="1211"/>
      <c r="F1054" s="1236"/>
      <c r="G1054" s="1125" t="s">
        <v>1377</v>
      </c>
      <c r="H1054" s="1229"/>
      <c r="I1054" s="230" t="s">
        <v>27</v>
      </c>
      <c r="J1054" s="230" t="s">
        <v>1362</v>
      </c>
      <c r="K1054" s="283">
        <v>1</v>
      </c>
      <c r="L1054" s="295">
        <v>4.5</v>
      </c>
      <c r="M1054" s="274"/>
      <c r="N1054" s="331"/>
      <c r="O1054" s="332"/>
      <c r="P1054" s="332"/>
      <c r="Q1054" s="332"/>
      <c r="R1054" s="332"/>
      <c r="S1054" s="332"/>
      <c r="T1054" s="332"/>
      <c r="U1054" s="287"/>
      <c r="V1054" s="380"/>
      <c r="W1054" s="288"/>
      <c r="X1054" s="289"/>
      <c r="Y1054" s="290"/>
      <c r="Z1054" s="290"/>
      <c r="AA1054" s="290"/>
      <c r="AB1054" s="291"/>
      <c r="AC1054" s="289"/>
      <c r="AD1054" s="290"/>
      <c r="AE1054" s="290"/>
      <c r="AF1054" s="291"/>
      <c r="AG1054" s="292"/>
      <c r="AH1054" s="290"/>
      <c r="AI1054" s="290"/>
      <c r="AJ1054" s="291"/>
      <c r="AK1054" s="289"/>
      <c r="AL1054" s="290"/>
      <c r="AM1054" s="293"/>
      <c r="AN1054" s="649" t="s">
        <v>8116</v>
      </c>
      <c r="AO1054" s="607" t="str">
        <f t="shared" si="33"/>
        <v>해당없음</v>
      </c>
      <c r="AP1054" s="179" t="str">
        <f>IF(AN1054="해당없음","해당없음",INDEX($W$5:$AL$5, MATCH("◎", $W1054:AL1054,0)))</f>
        <v>해당없음</v>
      </c>
      <c r="AQ1054" s="16" t="str">
        <f t="shared" si="32"/>
        <v>0인</v>
      </c>
      <c r="AR1054" s="1" t="s">
        <v>2</v>
      </c>
    </row>
    <row r="1055" spans="1:44" ht="27.6" customHeight="1" x14ac:dyDescent="0.3">
      <c r="A1055" s="33">
        <v>1050</v>
      </c>
      <c r="B1055" s="334" t="s">
        <v>1378</v>
      </c>
      <c r="D1055" s="451"/>
      <c r="E1055" s="1211"/>
      <c r="F1055" s="1236"/>
      <c r="G1055" s="1125" t="s">
        <v>1379</v>
      </c>
      <c r="H1055" s="1229"/>
      <c r="I1055" s="230" t="s">
        <v>26</v>
      </c>
      <c r="J1055" s="230" t="s">
        <v>1362</v>
      </c>
      <c r="K1055" s="283">
        <v>1</v>
      </c>
      <c r="L1055" s="295">
        <v>4.5</v>
      </c>
      <c r="M1055" s="274"/>
      <c r="N1055" s="331"/>
      <c r="O1055" s="332"/>
      <c r="P1055" s="332"/>
      <c r="Q1055" s="332"/>
      <c r="R1055" s="332"/>
      <c r="S1055" s="332"/>
      <c r="T1055" s="332"/>
      <c r="U1055" s="287"/>
      <c r="V1055" s="380"/>
      <c r="W1055" s="288"/>
      <c r="X1055" s="289"/>
      <c r="Y1055" s="290"/>
      <c r="Z1055" s="290"/>
      <c r="AA1055" s="290"/>
      <c r="AB1055" s="291"/>
      <c r="AC1055" s="289"/>
      <c r="AD1055" s="290"/>
      <c r="AE1055" s="290"/>
      <c r="AF1055" s="291"/>
      <c r="AG1055" s="292"/>
      <c r="AH1055" s="290"/>
      <c r="AI1055" s="290"/>
      <c r="AJ1055" s="342"/>
      <c r="AK1055" s="289"/>
      <c r="AL1055" s="290"/>
      <c r="AM1055" s="293"/>
      <c r="AN1055" s="649" t="s">
        <v>8116</v>
      </c>
      <c r="AO1055" s="607" t="str">
        <f t="shared" si="33"/>
        <v>해당없음</v>
      </c>
      <c r="AP1055" s="179" t="str">
        <f>IF(AN1055="해당없음","해당없음",INDEX($W$5:$AL$5, MATCH("◎", $W1055:AL1055,0)))</f>
        <v>해당없음</v>
      </c>
      <c r="AQ1055" s="16" t="str">
        <f t="shared" si="32"/>
        <v>0인</v>
      </c>
      <c r="AR1055" s="1" t="s">
        <v>2</v>
      </c>
    </row>
    <row r="1056" spans="1:44" ht="27.6" customHeight="1" x14ac:dyDescent="0.3">
      <c r="A1056" s="33">
        <v>1051</v>
      </c>
      <c r="B1056" s="334" t="s">
        <v>1380</v>
      </c>
      <c r="D1056" s="451"/>
      <c r="E1056" s="1211"/>
      <c r="F1056" s="1236"/>
      <c r="G1056" s="1125" t="s">
        <v>1381</v>
      </c>
      <c r="H1056" s="1229"/>
      <c r="I1056" s="230" t="s">
        <v>56</v>
      </c>
      <c r="J1056" s="230" t="s">
        <v>1362</v>
      </c>
      <c r="K1056" s="283">
        <v>1</v>
      </c>
      <c r="L1056" s="295">
        <v>4.5</v>
      </c>
      <c r="M1056" s="274"/>
      <c r="N1056" s="331"/>
      <c r="O1056" s="332"/>
      <c r="P1056" s="332"/>
      <c r="Q1056" s="332"/>
      <c r="R1056" s="332"/>
      <c r="S1056" s="332"/>
      <c r="T1056" s="332"/>
      <c r="U1056" s="287"/>
      <c r="V1056" s="276"/>
      <c r="W1056" s="302" t="s">
        <v>95</v>
      </c>
      <c r="X1056" s="303"/>
      <c r="Y1056" s="304"/>
      <c r="Z1056" s="304"/>
      <c r="AA1056" s="304"/>
      <c r="AB1056" s="305"/>
      <c r="AC1056" s="303"/>
      <c r="AD1056" s="304"/>
      <c r="AE1056" s="304"/>
      <c r="AF1056" s="305"/>
      <c r="AG1056" s="306"/>
      <c r="AH1056" s="304"/>
      <c r="AI1056" s="304"/>
      <c r="AJ1056" s="371"/>
      <c r="AK1056" s="303" t="s">
        <v>136</v>
      </c>
      <c r="AL1056" s="304" t="s">
        <v>58</v>
      </c>
      <c r="AM1056" s="307"/>
      <c r="AO1056" s="607" t="str">
        <f t="shared" si="33"/>
        <v>김천재</v>
      </c>
      <c r="AP1056" s="179" t="str">
        <f>IF(AN1056="해당없음","해당없음",INDEX($W$5:$AL$5, MATCH("◎", $W1056:AL1056,0)))</f>
        <v>김천재</v>
      </c>
      <c r="AQ1056" s="16" t="str">
        <f t="shared" si="32"/>
        <v>1인</v>
      </c>
      <c r="AR1056" s="1" t="s">
        <v>2</v>
      </c>
    </row>
    <row r="1057" spans="1:44" ht="27.6" customHeight="1" x14ac:dyDescent="0.3">
      <c r="A1057" s="33">
        <v>1052</v>
      </c>
      <c r="B1057" s="334" t="s">
        <v>1382</v>
      </c>
      <c r="D1057" s="451"/>
      <c r="E1057" s="1211"/>
      <c r="F1057" s="1240" t="s">
        <v>1183</v>
      </c>
      <c r="G1057" s="1125" t="s">
        <v>1373</v>
      </c>
      <c r="H1057" s="1229"/>
      <c r="I1057" s="230" t="s">
        <v>63</v>
      </c>
      <c r="J1057" s="230" t="s">
        <v>1362</v>
      </c>
      <c r="K1057" s="283">
        <v>1</v>
      </c>
      <c r="L1057" s="295">
        <v>4.5</v>
      </c>
      <c r="M1057" s="274"/>
      <c r="N1057" s="331"/>
      <c r="O1057" s="332"/>
      <c r="P1057" s="332"/>
      <c r="Q1057" s="332"/>
      <c r="R1057" s="332"/>
      <c r="S1057" s="332"/>
      <c r="T1057" s="332"/>
      <c r="U1057" s="287"/>
      <c r="V1057" s="276"/>
      <c r="W1057" s="313"/>
      <c r="X1057" s="314"/>
      <c r="Y1057" s="315"/>
      <c r="Z1057" s="315"/>
      <c r="AA1057" s="315"/>
      <c r="AB1057" s="316"/>
      <c r="AC1057" s="314"/>
      <c r="AD1057" s="315"/>
      <c r="AE1057" s="315"/>
      <c r="AF1057" s="316"/>
      <c r="AG1057" s="317"/>
      <c r="AH1057" s="317"/>
      <c r="AI1057" s="315"/>
      <c r="AJ1057" s="316"/>
      <c r="AK1057" s="314"/>
      <c r="AL1057" s="315"/>
      <c r="AM1057" s="318"/>
      <c r="AN1057" s="649" t="s">
        <v>8116</v>
      </c>
      <c r="AO1057" s="607" t="str">
        <f t="shared" si="33"/>
        <v>해당없음</v>
      </c>
      <c r="AP1057" s="179" t="str">
        <f>IF(AN1057="해당없음","해당없음",INDEX($W$5:$AL$5, MATCH("◎", $W1057:AL1057,0)))</f>
        <v>해당없음</v>
      </c>
      <c r="AQ1057" s="16" t="str">
        <f t="shared" si="32"/>
        <v>0인</v>
      </c>
      <c r="AR1057" s="1" t="s">
        <v>2</v>
      </c>
    </row>
    <row r="1058" spans="1:44" ht="27.6" customHeight="1" x14ac:dyDescent="0.3">
      <c r="A1058" s="33">
        <v>1053</v>
      </c>
      <c r="B1058" s="334" t="s">
        <v>1383</v>
      </c>
      <c r="D1058" s="451"/>
      <c r="E1058" s="1211"/>
      <c r="F1058" s="1236"/>
      <c r="G1058" s="1125" t="s">
        <v>1375</v>
      </c>
      <c r="H1058" s="1229"/>
      <c r="I1058" s="230" t="s">
        <v>71</v>
      </c>
      <c r="J1058" s="230" t="s">
        <v>1362</v>
      </c>
      <c r="K1058" s="283">
        <v>1</v>
      </c>
      <c r="L1058" s="295">
        <v>4.5</v>
      </c>
      <c r="M1058" s="274"/>
      <c r="N1058" s="331"/>
      <c r="O1058" s="332"/>
      <c r="P1058" s="332"/>
      <c r="Q1058" s="332"/>
      <c r="R1058" s="332"/>
      <c r="S1058" s="332"/>
      <c r="T1058" s="332"/>
      <c r="U1058" s="287"/>
      <c r="V1058" s="276"/>
      <c r="W1058" s="288"/>
      <c r="X1058" s="289"/>
      <c r="Y1058" s="290"/>
      <c r="Z1058" s="290"/>
      <c r="AA1058" s="290"/>
      <c r="AB1058" s="291"/>
      <c r="AC1058" s="289"/>
      <c r="AD1058" s="290"/>
      <c r="AE1058" s="290"/>
      <c r="AF1058" s="291"/>
      <c r="AG1058" s="292"/>
      <c r="AH1058" s="290"/>
      <c r="AI1058" s="290"/>
      <c r="AJ1058" s="291"/>
      <c r="AK1058" s="289"/>
      <c r="AL1058" s="290"/>
      <c r="AM1058" s="293"/>
      <c r="AN1058" s="649" t="s">
        <v>8116</v>
      </c>
      <c r="AO1058" s="607" t="str">
        <f t="shared" si="33"/>
        <v>해당없음</v>
      </c>
      <c r="AP1058" s="179" t="str">
        <f>IF(AN1058="해당없음","해당없음",INDEX($W$5:$AL$5, MATCH("◎", $W1058:AL1058,0)))</f>
        <v>해당없음</v>
      </c>
      <c r="AQ1058" s="16" t="str">
        <f t="shared" si="32"/>
        <v>0인</v>
      </c>
      <c r="AR1058" s="1" t="s">
        <v>2</v>
      </c>
    </row>
    <row r="1059" spans="1:44" ht="27.6" customHeight="1" x14ac:dyDescent="0.3">
      <c r="A1059" s="33">
        <v>1054</v>
      </c>
      <c r="B1059" s="334" t="s">
        <v>1384</v>
      </c>
      <c r="D1059" s="451"/>
      <c r="E1059" s="1211"/>
      <c r="F1059" s="1236"/>
      <c r="G1059" s="1125" t="s">
        <v>1377</v>
      </c>
      <c r="H1059" s="1229"/>
      <c r="I1059" s="230" t="s">
        <v>27</v>
      </c>
      <c r="J1059" s="230" t="s">
        <v>1362</v>
      </c>
      <c r="K1059" s="283">
        <v>1</v>
      </c>
      <c r="L1059" s="295">
        <v>4.5</v>
      </c>
      <c r="M1059" s="274"/>
      <c r="N1059" s="331"/>
      <c r="O1059" s="332"/>
      <c r="P1059" s="332"/>
      <c r="Q1059" s="332"/>
      <c r="R1059" s="332"/>
      <c r="S1059" s="332"/>
      <c r="T1059" s="332"/>
      <c r="U1059" s="287"/>
      <c r="V1059" s="380"/>
      <c r="W1059" s="288"/>
      <c r="X1059" s="289"/>
      <c r="Y1059" s="290"/>
      <c r="Z1059" s="290"/>
      <c r="AA1059" s="290"/>
      <c r="AB1059" s="291"/>
      <c r="AC1059" s="289"/>
      <c r="AD1059" s="290"/>
      <c r="AE1059" s="290"/>
      <c r="AF1059" s="291"/>
      <c r="AG1059" s="292"/>
      <c r="AH1059" s="290"/>
      <c r="AI1059" s="290"/>
      <c r="AJ1059" s="291"/>
      <c r="AK1059" s="289"/>
      <c r="AL1059" s="290"/>
      <c r="AM1059" s="293"/>
      <c r="AN1059" s="649" t="s">
        <v>8116</v>
      </c>
      <c r="AO1059" s="607" t="str">
        <f t="shared" si="33"/>
        <v>해당없음</v>
      </c>
      <c r="AP1059" s="179" t="str">
        <f>IF(AN1059="해당없음","해당없음",INDEX($W$5:$AL$5, MATCH("◎", $W1059:AL1059,0)))</f>
        <v>해당없음</v>
      </c>
      <c r="AQ1059" s="16" t="str">
        <f t="shared" si="32"/>
        <v>0인</v>
      </c>
      <c r="AR1059" s="1" t="s">
        <v>2</v>
      </c>
    </row>
    <row r="1060" spans="1:44" ht="27.6" customHeight="1" x14ac:dyDescent="0.3">
      <c r="A1060" s="33">
        <v>1055</v>
      </c>
      <c r="B1060" s="334" t="s">
        <v>1385</v>
      </c>
      <c r="D1060" s="451"/>
      <c r="E1060" s="1211"/>
      <c r="F1060" s="1236"/>
      <c r="G1060" s="1125" t="s">
        <v>1379</v>
      </c>
      <c r="H1060" s="1229"/>
      <c r="I1060" s="230" t="s">
        <v>26</v>
      </c>
      <c r="J1060" s="230" t="s">
        <v>1362</v>
      </c>
      <c r="K1060" s="283">
        <v>1</v>
      </c>
      <c r="L1060" s="295">
        <v>4.5</v>
      </c>
      <c r="M1060" s="274"/>
      <c r="N1060" s="331"/>
      <c r="O1060" s="332"/>
      <c r="P1060" s="332"/>
      <c r="Q1060" s="332"/>
      <c r="R1060" s="332"/>
      <c r="S1060" s="332"/>
      <c r="T1060" s="332"/>
      <c r="U1060" s="287"/>
      <c r="V1060" s="380"/>
      <c r="W1060" s="288"/>
      <c r="X1060" s="289"/>
      <c r="Y1060" s="290"/>
      <c r="Z1060" s="290"/>
      <c r="AA1060" s="290"/>
      <c r="AB1060" s="291"/>
      <c r="AC1060" s="289"/>
      <c r="AD1060" s="290"/>
      <c r="AE1060" s="290"/>
      <c r="AF1060" s="291"/>
      <c r="AG1060" s="292"/>
      <c r="AH1060" s="290"/>
      <c r="AI1060" s="290"/>
      <c r="AJ1060" s="342"/>
      <c r="AK1060" s="289"/>
      <c r="AL1060" s="290"/>
      <c r="AM1060" s="293"/>
      <c r="AN1060" s="649" t="s">
        <v>8116</v>
      </c>
      <c r="AO1060" s="607" t="str">
        <f t="shared" si="33"/>
        <v>해당없음</v>
      </c>
      <c r="AP1060" s="179" t="str">
        <f>IF(AN1060="해당없음","해당없음",INDEX($W$5:$AL$5, MATCH("◎", $W1060:AL1060,0)))</f>
        <v>해당없음</v>
      </c>
      <c r="AQ1060" s="16" t="str">
        <f t="shared" si="32"/>
        <v>0인</v>
      </c>
      <c r="AR1060" s="1" t="s">
        <v>2</v>
      </c>
    </row>
    <row r="1061" spans="1:44" ht="27.6" customHeight="1" x14ac:dyDescent="0.3">
      <c r="A1061" s="33">
        <v>1056</v>
      </c>
      <c r="B1061" s="334" t="s">
        <v>1386</v>
      </c>
      <c r="D1061" s="451"/>
      <c r="E1061" s="1212"/>
      <c r="F1061" s="1242"/>
      <c r="G1061" s="1220" t="s">
        <v>1381</v>
      </c>
      <c r="H1061" s="1221"/>
      <c r="I1061" s="296" t="s">
        <v>56</v>
      </c>
      <c r="J1061" s="296" t="s">
        <v>1362</v>
      </c>
      <c r="K1061" s="297">
        <v>1</v>
      </c>
      <c r="L1061" s="298">
        <v>4.5</v>
      </c>
      <c r="M1061" s="274"/>
      <c r="N1061" s="337"/>
      <c r="O1061" s="338"/>
      <c r="P1061" s="338"/>
      <c r="Q1061" s="338"/>
      <c r="R1061" s="338"/>
      <c r="S1061" s="338"/>
      <c r="T1061" s="338"/>
      <c r="U1061" s="301"/>
      <c r="V1061" s="276"/>
      <c r="W1061" s="302"/>
      <c r="X1061" s="303"/>
      <c r="Y1061" s="304"/>
      <c r="Z1061" s="304"/>
      <c r="AA1061" s="304"/>
      <c r="AB1061" s="305"/>
      <c r="AC1061" s="303"/>
      <c r="AD1061" s="304"/>
      <c r="AE1061" s="304"/>
      <c r="AF1061" s="305"/>
      <c r="AG1061" s="306"/>
      <c r="AH1061" s="304"/>
      <c r="AI1061" s="304"/>
      <c r="AJ1061" s="371"/>
      <c r="AK1061" s="303"/>
      <c r="AL1061" s="304"/>
      <c r="AM1061" s="307"/>
      <c r="AN1061" s="649" t="s">
        <v>8116</v>
      </c>
      <c r="AO1061" s="607" t="str">
        <f t="shared" si="33"/>
        <v>해당없음</v>
      </c>
      <c r="AP1061" s="179" t="str">
        <f>IF(AN1061="해당없음","해당없음",INDEX($W$5:$AL$5, MATCH("◎", $W1061:AL1061,0)))</f>
        <v>해당없음</v>
      </c>
      <c r="AQ1061" s="16" t="str">
        <f t="shared" si="32"/>
        <v>0인</v>
      </c>
      <c r="AR1061" s="1" t="s">
        <v>2</v>
      </c>
    </row>
    <row r="1062" spans="1:44" ht="27.6" customHeight="1" x14ac:dyDescent="0.3">
      <c r="A1062" s="33">
        <v>1057</v>
      </c>
      <c r="B1062" s="334" t="s">
        <v>1387</v>
      </c>
      <c r="D1062" s="451"/>
      <c r="E1062" s="1210" t="s">
        <v>1388</v>
      </c>
      <c r="F1062" s="1241" t="s">
        <v>1389</v>
      </c>
      <c r="G1062" s="1124" t="s">
        <v>1390</v>
      </c>
      <c r="H1062" s="1228"/>
      <c r="I1062" s="271" t="s">
        <v>3569</v>
      </c>
      <c r="J1062" s="328" t="s">
        <v>811</v>
      </c>
      <c r="K1062" s="373" t="s">
        <v>78</v>
      </c>
      <c r="L1062" s="374">
        <v>4</v>
      </c>
      <c r="M1062" s="274"/>
      <c r="N1062" s="412"/>
      <c r="O1062" s="413"/>
      <c r="P1062" s="413"/>
      <c r="Q1062" s="413"/>
      <c r="R1062" s="413"/>
      <c r="S1062" s="413"/>
      <c r="T1062" s="413"/>
      <c r="U1062" s="414"/>
      <c r="V1062" s="276"/>
      <c r="W1062" s="313" t="s">
        <v>95</v>
      </c>
      <c r="X1062" s="314" t="s">
        <v>225</v>
      </c>
      <c r="Y1062" s="315"/>
      <c r="Z1062" s="315"/>
      <c r="AA1062" s="279" t="s">
        <v>136</v>
      </c>
      <c r="AB1062" s="404"/>
      <c r="AC1062" s="314" t="s">
        <v>58</v>
      </c>
      <c r="AD1062" s="315" t="s">
        <v>58</v>
      </c>
      <c r="AE1062" s="315" t="s">
        <v>58</v>
      </c>
      <c r="AF1062" s="316" t="s">
        <v>58</v>
      </c>
      <c r="AG1062" s="317" t="s">
        <v>58</v>
      </c>
      <c r="AH1062" s="317"/>
      <c r="AI1062" s="315" t="s">
        <v>58</v>
      </c>
      <c r="AJ1062" s="316"/>
      <c r="AK1062" s="314"/>
      <c r="AL1062" s="315"/>
      <c r="AM1062" s="318"/>
      <c r="AO1062" s="607" t="str">
        <f t="shared" si="33"/>
        <v>이재영</v>
      </c>
      <c r="AP1062" s="179" t="str">
        <f>IF(AN1062="해당없음","해당없음",INDEX($W$5:$AL$5, MATCH("◎", $W1062:AL1062,0)))</f>
        <v>이재영</v>
      </c>
      <c r="AQ1062" s="16" t="str">
        <f t="shared" si="32"/>
        <v>1인</v>
      </c>
      <c r="AR1062" s="1" t="s">
        <v>2</v>
      </c>
    </row>
    <row r="1063" spans="1:44" ht="27.6" customHeight="1" x14ac:dyDescent="0.3">
      <c r="A1063" s="33">
        <v>1058</v>
      </c>
      <c r="B1063" s="334" t="s">
        <v>1391</v>
      </c>
      <c r="D1063" s="451"/>
      <c r="E1063" s="1211"/>
      <c r="F1063" s="1236"/>
      <c r="G1063" s="1125" t="s">
        <v>1392</v>
      </c>
      <c r="H1063" s="1229"/>
      <c r="I1063" s="230" t="s">
        <v>3569</v>
      </c>
      <c r="J1063" s="230" t="s">
        <v>1362</v>
      </c>
      <c r="K1063" s="283">
        <v>1</v>
      </c>
      <c r="L1063" s="295">
        <v>4.5</v>
      </c>
      <c r="M1063" s="274"/>
      <c r="N1063" s="331"/>
      <c r="O1063" s="332"/>
      <c r="P1063" s="332"/>
      <c r="Q1063" s="332"/>
      <c r="R1063" s="332"/>
      <c r="S1063" s="332"/>
      <c r="T1063" s="332"/>
      <c r="U1063" s="287"/>
      <c r="V1063" s="276"/>
      <c r="W1063" s="288" t="s">
        <v>95</v>
      </c>
      <c r="X1063" s="289" t="s">
        <v>225</v>
      </c>
      <c r="Y1063" s="290"/>
      <c r="Z1063" s="290"/>
      <c r="AA1063" s="290" t="s">
        <v>136</v>
      </c>
      <c r="AB1063" s="342"/>
      <c r="AC1063" s="289" t="s">
        <v>58</v>
      </c>
      <c r="AD1063" s="290" t="s">
        <v>58</v>
      </c>
      <c r="AE1063" s="290" t="s">
        <v>58</v>
      </c>
      <c r="AF1063" s="291" t="s">
        <v>58</v>
      </c>
      <c r="AG1063" s="292" t="s">
        <v>58</v>
      </c>
      <c r="AH1063" s="290"/>
      <c r="AI1063" s="290" t="s">
        <v>58</v>
      </c>
      <c r="AJ1063" s="291"/>
      <c r="AK1063" s="289"/>
      <c r="AL1063" s="290"/>
      <c r="AM1063" s="293"/>
      <c r="AO1063" s="607" t="str">
        <f t="shared" si="33"/>
        <v>이재영</v>
      </c>
      <c r="AP1063" s="179" t="str">
        <f>IF(AN1063="해당없음","해당없음",INDEX($W$5:$AL$5, MATCH("◎", $W1063:AL1063,0)))</f>
        <v>이재영</v>
      </c>
      <c r="AQ1063" s="16" t="str">
        <f t="shared" si="32"/>
        <v>1인</v>
      </c>
      <c r="AR1063" s="1" t="s">
        <v>2</v>
      </c>
    </row>
    <row r="1064" spans="1:44" ht="27.6" customHeight="1" x14ac:dyDescent="0.3">
      <c r="A1064" s="33">
        <v>1059</v>
      </c>
      <c r="B1064" s="334" t="s">
        <v>1393</v>
      </c>
      <c r="D1064" s="700"/>
      <c r="E1064" s="1212"/>
      <c r="F1064" s="1242"/>
      <c r="G1064" s="1220" t="s">
        <v>1394</v>
      </c>
      <c r="H1064" s="1221"/>
      <c r="I1064" s="296" t="s">
        <v>3569</v>
      </c>
      <c r="J1064" s="230" t="s">
        <v>811</v>
      </c>
      <c r="K1064" s="294" t="s">
        <v>78</v>
      </c>
      <c r="L1064" s="295">
        <v>1</v>
      </c>
      <c r="M1064" s="274"/>
      <c r="N1064" s="331"/>
      <c r="O1064" s="332"/>
      <c r="P1064" s="332"/>
      <c r="Q1064" s="332"/>
      <c r="R1064" s="332"/>
      <c r="S1064" s="332"/>
      <c r="T1064" s="332"/>
      <c r="U1064" s="287"/>
      <c r="V1064" s="380"/>
      <c r="W1064" s="288" t="s">
        <v>95</v>
      </c>
      <c r="X1064" s="289" t="s">
        <v>225</v>
      </c>
      <c r="Y1064" s="290"/>
      <c r="Z1064" s="290"/>
      <c r="AA1064" s="290" t="s">
        <v>136</v>
      </c>
      <c r="AB1064" s="342"/>
      <c r="AC1064" s="289" t="s">
        <v>58</v>
      </c>
      <c r="AD1064" s="290" t="s">
        <v>58</v>
      </c>
      <c r="AE1064" s="290" t="s">
        <v>58</v>
      </c>
      <c r="AF1064" s="291" t="s">
        <v>58</v>
      </c>
      <c r="AG1064" s="292" t="s">
        <v>58</v>
      </c>
      <c r="AH1064" s="290"/>
      <c r="AI1064" s="290" t="s">
        <v>58</v>
      </c>
      <c r="AJ1064" s="291"/>
      <c r="AK1064" s="289"/>
      <c r="AL1064" s="290"/>
      <c r="AM1064" s="293"/>
      <c r="AO1064" s="607" t="str">
        <f t="shared" si="33"/>
        <v>이재영</v>
      </c>
      <c r="AP1064" s="179" t="str">
        <f>IF(AN1064="해당없음","해당없음",INDEX($W$5:$AL$5, MATCH("◎", $W1064:AL1064,0)))</f>
        <v>이재영</v>
      </c>
      <c r="AQ1064" s="16" t="str">
        <f t="shared" si="32"/>
        <v>1인</v>
      </c>
      <c r="AR1064" s="1" t="s">
        <v>2</v>
      </c>
    </row>
    <row r="1065" spans="1:44" ht="27.6" customHeight="1" x14ac:dyDescent="0.3">
      <c r="A1065" s="33">
        <v>1060</v>
      </c>
      <c r="B1065" s="334" t="s">
        <v>1395</v>
      </c>
      <c r="D1065" s="451"/>
      <c r="E1065" s="1261"/>
      <c r="F1065" s="1237"/>
      <c r="G1065" s="1231" t="s">
        <v>1396</v>
      </c>
      <c r="H1065" s="1232"/>
      <c r="I1065" s="328" t="s">
        <v>63</v>
      </c>
      <c r="J1065" s="230" t="s">
        <v>649</v>
      </c>
      <c r="K1065" s="283">
        <v>3</v>
      </c>
      <c r="L1065" s="295"/>
      <c r="M1065" s="274"/>
      <c r="N1065" s="331"/>
      <c r="O1065" s="332"/>
      <c r="P1065" s="332"/>
      <c r="Q1065" s="332"/>
      <c r="R1065" s="332"/>
      <c r="S1065" s="332"/>
      <c r="T1065" s="332"/>
      <c r="U1065" s="287"/>
      <c r="V1065" s="276"/>
      <c r="W1065" s="288"/>
      <c r="X1065" s="289"/>
      <c r="Y1065" s="290"/>
      <c r="Z1065" s="290"/>
      <c r="AA1065" s="290"/>
      <c r="AB1065" s="291"/>
      <c r="AC1065" s="289"/>
      <c r="AD1065" s="290"/>
      <c r="AE1065" s="290"/>
      <c r="AF1065" s="291"/>
      <c r="AG1065" s="292"/>
      <c r="AH1065" s="290"/>
      <c r="AI1065" s="290"/>
      <c r="AJ1065" s="291"/>
      <c r="AK1065" s="289"/>
      <c r="AL1065" s="290"/>
      <c r="AM1065" s="293"/>
      <c r="AN1065" s="649" t="s">
        <v>8116</v>
      </c>
      <c r="AO1065" s="607" t="str">
        <f t="shared" si="33"/>
        <v>해당없음</v>
      </c>
      <c r="AP1065" s="179" t="str">
        <f>IF(AN1065="해당없음","해당없음",INDEX($W$5:$AL$5, MATCH("◎", $W1065:AL1065,0)))</f>
        <v>해당없음</v>
      </c>
      <c r="AQ1065" s="16" t="str">
        <f t="shared" si="32"/>
        <v>0인</v>
      </c>
      <c r="AR1065" s="1" t="s">
        <v>2</v>
      </c>
    </row>
    <row r="1066" spans="1:44" ht="27.6" customHeight="1" x14ac:dyDescent="0.3">
      <c r="A1066" s="33">
        <v>1061</v>
      </c>
      <c r="B1066" s="334" t="s">
        <v>1397</v>
      </c>
      <c r="D1066" s="451"/>
      <c r="E1066" s="1211"/>
      <c r="F1066" s="1111" t="s">
        <v>1398</v>
      </c>
      <c r="G1066" s="1125" t="s">
        <v>1399</v>
      </c>
      <c r="H1066" s="1229"/>
      <c r="I1066" s="230" t="s">
        <v>122</v>
      </c>
      <c r="J1066" s="230" t="s">
        <v>811</v>
      </c>
      <c r="K1066" s="294" t="s">
        <v>78</v>
      </c>
      <c r="L1066" s="295">
        <v>1</v>
      </c>
      <c r="M1066" s="274"/>
      <c r="N1066" s="331"/>
      <c r="O1066" s="332"/>
      <c r="P1066" s="332"/>
      <c r="Q1066" s="332"/>
      <c r="R1066" s="332"/>
      <c r="S1066" s="332"/>
      <c r="T1066" s="332"/>
      <c r="U1066" s="287"/>
      <c r="V1066" s="276"/>
      <c r="W1066" s="288"/>
      <c r="X1066" s="289"/>
      <c r="Y1066" s="290"/>
      <c r="Z1066" s="290"/>
      <c r="AA1066" s="290"/>
      <c r="AB1066" s="291"/>
      <c r="AC1066" s="289"/>
      <c r="AD1066" s="290"/>
      <c r="AE1066" s="290"/>
      <c r="AF1066" s="291"/>
      <c r="AG1066" s="292"/>
      <c r="AH1066" s="292"/>
      <c r="AI1066" s="290"/>
      <c r="AJ1066" s="291"/>
      <c r="AK1066" s="289"/>
      <c r="AL1066" s="290"/>
      <c r="AM1066" s="293"/>
      <c r="AN1066" s="649" t="s">
        <v>8116</v>
      </c>
      <c r="AO1066" s="607" t="str">
        <f t="shared" si="33"/>
        <v>해당없음</v>
      </c>
      <c r="AP1066" s="179" t="str">
        <f>IF(AN1066="해당없음","해당없음",INDEX($W$5:$AL$5, MATCH("◎", $W1066:AL1066,0)))</f>
        <v>해당없음</v>
      </c>
      <c r="AQ1066" s="16" t="str">
        <f t="shared" si="32"/>
        <v>0인</v>
      </c>
      <c r="AR1066" s="1" t="s">
        <v>2</v>
      </c>
    </row>
    <row r="1067" spans="1:44" ht="27.6" customHeight="1" x14ac:dyDescent="0.3">
      <c r="A1067" s="33">
        <v>1062</v>
      </c>
      <c r="B1067" s="334" t="s">
        <v>1400</v>
      </c>
      <c r="D1067" s="451"/>
      <c r="E1067" s="1211"/>
      <c r="F1067" s="1111"/>
      <c r="G1067" s="1125" t="s">
        <v>1401</v>
      </c>
      <c r="H1067" s="1229"/>
      <c r="I1067" s="230" t="s">
        <v>122</v>
      </c>
      <c r="J1067" s="230" t="s">
        <v>811</v>
      </c>
      <c r="K1067" s="294" t="s">
        <v>78</v>
      </c>
      <c r="L1067" s="295">
        <v>8</v>
      </c>
      <c r="M1067" s="274"/>
      <c r="N1067" s="331"/>
      <c r="O1067" s="332"/>
      <c r="P1067" s="332"/>
      <c r="Q1067" s="332"/>
      <c r="R1067" s="332"/>
      <c r="S1067" s="332"/>
      <c r="T1067" s="332"/>
      <c r="U1067" s="287"/>
      <c r="V1067" s="276"/>
      <c r="W1067" s="288"/>
      <c r="X1067" s="289"/>
      <c r="Y1067" s="290"/>
      <c r="Z1067" s="290"/>
      <c r="AA1067" s="290"/>
      <c r="AB1067" s="291"/>
      <c r="AC1067" s="289"/>
      <c r="AD1067" s="290"/>
      <c r="AE1067" s="290"/>
      <c r="AF1067" s="291"/>
      <c r="AG1067" s="292"/>
      <c r="AH1067" s="290"/>
      <c r="AI1067" s="290"/>
      <c r="AJ1067" s="291"/>
      <c r="AK1067" s="289"/>
      <c r="AL1067" s="290"/>
      <c r="AM1067" s="293"/>
      <c r="AN1067" s="649" t="s">
        <v>8116</v>
      </c>
      <c r="AO1067" s="607" t="str">
        <f t="shared" si="33"/>
        <v>해당없음</v>
      </c>
      <c r="AP1067" s="179" t="str">
        <f>IF(AN1067="해당없음","해당없음",INDEX($W$5:$AL$5, MATCH("◎", $W1067:AL1067,0)))</f>
        <v>해당없음</v>
      </c>
      <c r="AQ1067" s="16" t="str">
        <f t="shared" si="32"/>
        <v>0인</v>
      </c>
      <c r="AR1067" s="1" t="s">
        <v>2</v>
      </c>
    </row>
    <row r="1068" spans="1:44" ht="27.6" customHeight="1" x14ac:dyDescent="0.3">
      <c r="A1068" s="33">
        <v>1063</v>
      </c>
      <c r="B1068" s="334" t="s">
        <v>1400</v>
      </c>
      <c r="D1068" s="451"/>
      <c r="E1068" s="1211"/>
      <c r="F1068" s="1111"/>
      <c r="G1068" s="1125" t="s">
        <v>1402</v>
      </c>
      <c r="H1068" s="1229"/>
      <c r="I1068" s="230" t="s">
        <v>122</v>
      </c>
      <c r="J1068" s="230" t="s">
        <v>811</v>
      </c>
      <c r="K1068" s="294" t="s">
        <v>78</v>
      </c>
      <c r="L1068" s="295">
        <v>8</v>
      </c>
      <c r="M1068" s="274"/>
      <c r="N1068" s="331"/>
      <c r="O1068" s="332"/>
      <c r="P1068" s="332"/>
      <c r="Q1068" s="332"/>
      <c r="R1068" s="332"/>
      <c r="S1068" s="332"/>
      <c r="T1068" s="332"/>
      <c r="U1068" s="287"/>
      <c r="V1068" s="276"/>
      <c r="W1068" s="288"/>
      <c r="X1068" s="289"/>
      <c r="Y1068" s="290"/>
      <c r="Z1068" s="290"/>
      <c r="AA1068" s="290"/>
      <c r="AB1068" s="291"/>
      <c r="AC1068" s="289"/>
      <c r="AD1068" s="290"/>
      <c r="AE1068" s="290"/>
      <c r="AF1068" s="291"/>
      <c r="AG1068" s="292"/>
      <c r="AH1068" s="290"/>
      <c r="AI1068" s="290"/>
      <c r="AJ1068" s="291"/>
      <c r="AK1068" s="289"/>
      <c r="AL1068" s="290"/>
      <c r="AM1068" s="293"/>
      <c r="AN1068" s="649" t="s">
        <v>8116</v>
      </c>
      <c r="AO1068" s="607" t="str">
        <f t="shared" si="33"/>
        <v>해당없음</v>
      </c>
      <c r="AP1068" s="179" t="str">
        <f>IF(AN1068="해당없음","해당없음",INDEX($W$5:$AL$5, MATCH("◎", $W1068:AL1068,0)))</f>
        <v>해당없음</v>
      </c>
      <c r="AQ1068" s="16" t="str">
        <f t="shared" si="32"/>
        <v>0인</v>
      </c>
      <c r="AR1068" s="1" t="s">
        <v>2</v>
      </c>
    </row>
    <row r="1069" spans="1:44" ht="27.6" customHeight="1" x14ac:dyDescent="0.3">
      <c r="A1069" s="33">
        <v>1064</v>
      </c>
      <c r="B1069" s="334" t="s">
        <v>1403</v>
      </c>
      <c r="D1069" s="451"/>
      <c r="E1069" s="1211"/>
      <c r="F1069" s="1111"/>
      <c r="G1069" s="1125" t="s">
        <v>1404</v>
      </c>
      <c r="H1069" s="1229"/>
      <c r="I1069" s="230" t="s">
        <v>122</v>
      </c>
      <c r="J1069" s="230" t="s">
        <v>811</v>
      </c>
      <c r="K1069" s="294" t="s">
        <v>78</v>
      </c>
      <c r="L1069" s="295">
        <v>0.5</v>
      </c>
      <c r="M1069" s="274"/>
      <c r="N1069" s="331"/>
      <c r="O1069" s="332"/>
      <c r="P1069" s="332"/>
      <c r="Q1069" s="332"/>
      <c r="R1069" s="332"/>
      <c r="S1069" s="332"/>
      <c r="T1069" s="332"/>
      <c r="U1069" s="287"/>
      <c r="V1069" s="276"/>
      <c r="W1069" s="288"/>
      <c r="X1069" s="289"/>
      <c r="Y1069" s="290"/>
      <c r="Z1069" s="290"/>
      <c r="AA1069" s="290"/>
      <c r="AB1069" s="291"/>
      <c r="AC1069" s="289"/>
      <c r="AD1069" s="290"/>
      <c r="AE1069" s="290"/>
      <c r="AF1069" s="291"/>
      <c r="AG1069" s="292"/>
      <c r="AH1069" s="290"/>
      <c r="AI1069" s="290"/>
      <c r="AJ1069" s="291"/>
      <c r="AK1069" s="289"/>
      <c r="AL1069" s="290"/>
      <c r="AM1069" s="293"/>
      <c r="AN1069" s="649" t="s">
        <v>8116</v>
      </c>
      <c r="AO1069" s="607" t="str">
        <f t="shared" si="33"/>
        <v>해당없음</v>
      </c>
      <c r="AP1069" s="179" t="str">
        <f>IF(AN1069="해당없음","해당없음",INDEX($W$5:$AL$5, MATCH("◎", $W1069:AL1069,0)))</f>
        <v>해당없음</v>
      </c>
      <c r="AQ1069" s="16" t="str">
        <f t="shared" si="32"/>
        <v>0인</v>
      </c>
      <c r="AR1069" s="1" t="s">
        <v>2</v>
      </c>
    </row>
    <row r="1070" spans="1:44" ht="27.6" customHeight="1" x14ac:dyDescent="0.3">
      <c r="A1070" s="33">
        <v>1065</v>
      </c>
      <c r="B1070" s="334" t="s">
        <v>1405</v>
      </c>
      <c r="D1070" s="451"/>
      <c r="E1070" s="1211"/>
      <c r="F1070" s="1111"/>
      <c r="G1070" s="1125" t="s">
        <v>1406</v>
      </c>
      <c r="H1070" s="1229"/>
      <c r="I1070" s="230" t="s">
        <v>122</v>
      </c>
      <c r="J1070" s="230" t="s">
        <v>811</v>
      </c>
      <c r="K1070" s="294" t="s">
        <v>78</v>
      </c>
      <c r="L1070" s="295">
        <v>0.5</v>
      </c>
      <c r="M1070" s="274"/>
      <c r="N1070" s="331"/>
      <c r="O1070" s="332"/>
      <c r="P1070" s="332"/>
      <c r="Q1070" s="332"/>
      <c r="R1070" s="332"/>
      <c r="S1070" s="332"/>
      <c r="T1070" s="332"/>
      <c r="U1070" s="287"/>
      <c r="V1070" s="276"/>
      <c r="W1070" s="288"/>
      <c r="X1070" s="289"/>
      <c r="Y1070" s="290"/>
      <c r="Z1070" s="290"/>
      <c r="AA1070" s="290"/>
      <c r="AB1070" s="291"/>
      <c r="AC1070" s="289"/>
      <c r="AD1070" s="290"/>
      <c r="AE1070" s="290"/>
      <c r="AF1070" s="291"/>
      <c r="AG1070" s="292"/>
      <c r="AH1070" s="290"/>
      <c r="AI1070" s="290"/>
      <c r="AJ1070" s="291"/>
      <c r="AK1070" s="289"/>
      <c r="AL1070" s="290"/>
      <c r="AM1070" s="293"/>
      <c r="AN1070" s="649" t="s">
        <v>8116</v>
      </c>
      <c r="AO1070" s="607" t="str">
        <f t="shared" si="33"/>
        <v>해당없음</v>
      </c>
      <c r="AP1070" s="179" t="str">
        <f>IF(AN1070="해당없음","해당없음",INDEX($W$5:$AL$5, MATCH("◎", $W1070:AL1070,0)))</f>
        <v>해당없음</v>
      </c>
      <c r="AQ1070" s="16" t="str">
        <f t="shared" si="32"/>
        <v>0인</v>
      </c>
      <c r="AR1070" s="1" t="s">
        <v>2</v>
      </c>
    </row>
    <row r="1071" spans="1:44" ht="27.6" customHeight="1" x14ac:dyDescent="0.3">
      <c r="A1071" s="33">
        <v>1066</v>
      </c>
      <c r="B1071" s="334" t="s">
        <v>1407</v>
      </c>
      <c r="D1071" s="451"/>
      <c r="E1071" s="1211"/>
      <c r="F1071" s="1111"/>
      <c r="G1071" s="1125" t="s">
        <v>1408</v>
      </c>
      <c r="H1071" s="1229"/>
      <c r="I1071" s="230" t="s">
        <v>122</v>
      </c>
      <c r="J1071" s="230" t="s">
        <v>176</v>
      </c>
      <c r="K1071" s="283">
        <v>8</v>
      </c>
      <c r="L1071" s="284" t="s">
        <v>78</v>
      </c>
      <c r="M1071" s="274"/>
      <c r="N1071" s="331"/>
      <c r="O1071" s="332"/>
      <c r="P1071" s="332"/>
      <c r="Q1071" s="332"/>
      <c r="R1071" s="332"/>
      <c r="S1071" s="332"/>
      <c r="T1071" s="332"/>
      <c r="U1071" s="287"/>
      <c r="V1071" s="415"/>
      <c r="W1071" s="288"/>
      <c r="X1071" s="289"/>
      <c r="Y1071" s="290"/>
      <c r="Z1071" s="290"/>
      <c r="AA1071" s="290"/>
      <c r="AB1071" s="291"/>
      <c r="AC1071" s="289"/>
      <c r="AD1071" s="290"/>
      <c r="AE1071" s="290"/>
      <c r="AF1071" s="291"/>
      <c r="AG1071" s="292"/>
      <c r="AH1071" s="290"/>
      <c r="AI1071" s="290"/>
      <c r="AJ1071" s="291"/>
      <c r="AK1071" s="289"/>
      <c r="AL1071" s="290"/>
      <c r="AM1071" s="293"/>
      <c r="AN1071" s="649" t="s">
        <v>8116</v>
      </c>
      <c r="AO1071" s="607" t="str">
        <f t="shared" si="33"/>
        <v>해당없음</v>
      </c>
      <c r="AP1071" s="179" t="str">
        <f>IF(AN1071="해당없음","해당없음",INDEX($W$5:$AL$5, MATCH("◎", $W1071:AL1071,0)))</f>
        <v>해당없음</v>
      </c>
      <c r="AQ1071" s="16" t="str">
        <f t="shared" si="32"/>
        <v>0인</v>
      </c>
      <c r="AR1071" s="1" t="s">
        <v>2</v>
      </c>
    </row>
    <row r="1072" spans="1:44" ht="27.6" customHeight="1" x14ac:dyDescent="0.3">
      <c r="A1072" s="33">
        <v>1067</v>
      </c>
      <c r="B1072" s="334" t="s">
        <v>1371</v>
      </c>
      <c r="D1072" s="700"/>
      <c r="E1072" s="1184"/>
      <c r="F1072" s="1157"/>
      <c r="G1072" s="1220" t="s">
        <v>1409</v>
      </c>
      <c r="H1072" s="1221"/>
      <c r="I1072" s="296" t="s">
        <v>122</v>
      </c>
      <c r="J1072" s="296"/>
      <c r="K1072" s="319"/>
      <c r="L1072" s="298"/>
      <c r="M1072" s="274"/>
      <c r="N1072" s="337"/>
      <c r="O1072" s="338"/>
      <c r="P1072" s="338"/>
      <c r="Q1072" s="338"/>
      <c r="R1072" s="338"/>
      <c r="S1072" s="338"/>
      <c r="T1072" s="338"/>
      <c r="U1072" s="301"/>
      <c r="V1072" s="415"/>
      <c r="W1072" s="288"/>
      <c r="X1072" s="289"/>
      <c r="Y1072" s="290"/>
      <c r="Z1072" s="290"/>
      <c r="AA1072" s="290"/>
      <c r="AB1072" s="291"/>
      <c r="AC1072" s="289"/>
      <c r="AD1072" s="290"/>
      <c r="AE1072" s="290"/>
      <c r="AF1072" s="291"/>
      <c r="AG1072" s="292"/>
      <c r="AH1072" s="290"/>
      <c r="AI1072" s="290"/>
      <c r="AJ1072" s="291"/>
      <c r="AK1072" s="289"/>
      <c r="AL1072" s="290"/>
      <c r="AM1072" s="293"/>
      <c r="AN1072" s="649" t="s">
        <v>8116</v>
      </c>
      <c r="AO1072" s="607" t="str">
        <f t="shared" si="33"/>
        <v>해당없음</v>
      </c>
      <c r="AP1072" s="179" t="str">
        <f>IF(AN1072="해당없음","해당없음",INDEX($W$5:$AL$5, MATCH("◎", $W1072:AL1072,0)))</f>
        <v>해당없음</v>
      </c>
      <c r="AQ1072" s="16" t="str">
        <f t="shared" si="32"/>
        <v>0인</v>
      </c>
      <c r="AR1072" s="1" t="s">
        <v>2</v>
      </c>
    </row>
    <row r="1073" spans="1:44" ht="27.6" customHeight="1" x14ac:dyDescent="0.3">
      <c r="A1073" s="324">
        <v>1068</v>
      </c>
      <c r="B1073" s="270">
        <v>1</v>
      </c>
      <c r="D1073" s="451"/>
      <c r="E1073" s="1121" t="s">
        <v>494</v>
      </c>
      <c r="F1073" s="1183" t="s">
        <v>1410</v>
      </c>
      <c r="G1073" s="1161"/>
      <c r="H1073" s="1233"/>
      <c r="I1073" s="328" t="s">
        <v>71</v>
      </c>
      <c r="J1073" s="416" t="s">
        <v>129</v>
      </c>
      <c r="K1073" s="329">
        <v>10.214285714285714</v>
      </c>
      <c r="L1073" s="330" t="s">
        <v>78</v>
      </c>
      <c r="M1073" s="417"/>
      <c r="N1073" s="65">
        <v>4.78125</v>
      </c>
      <c r="O1073" s="41">
        <v>3.125</v>
      </c>
      <c r="P1073" s="41">
        <v>3.25</v>
      </c>
      <c r="Q1073" s="41">
        <v>3.125E-2</v>
      </c>
      <c r="R1073" s="41">
        <v>3.125E-2</v>
      </c>
      <c r="S1073" s="41">
        <v>6.4375</v>
      </c>
      <c r="T1073" s="66">
        <v>3.75</v>
      </c>
      <c r="U1073" s="67">
        <v>6.2</v>
      </c>
      <c r="V1073" s="276"/>
      <c r="W1073" s="730" t="s">
        <v>45</v>
      </c>
      <c r="X1073" s="278" t="s">
        <v>225</v>
      </c>
      <c r="Y1073" s="279" t="s">
        <v>58</v>
      </c>
      <c r="Z1073" s="279" t="s">
        <v>58</v>
      </c>
      <c r="AA1073" s="279" t="s">
        <v>47</v>
      </c>
      <c r="AB1073" s="280"/>
      <c r="AC1073" s="278" t="s">
        <v>58</v>
      </c>
      <c r="AD1073" s="279" t="s">
        <v>58</v>
      </c>
      <c r="AE1073" s="279" t="s">
        <v>58</v>
      </c>
      <c r="AF1073" s="280" t="s">
        <v>58</v>
      </c>
      <c r="AG1073" s="281" t="s">
        <v>46</v>
      </c>
      <c r="AH1073" s="279"/>
      <c r="AI1073" s="279"/>
      <c r="AJ1073" s="280"/>
      <c r="AK1073" s="420"/>
      <c r="AL1073" s="418"/>
      <c r="AM1073" s="282"/>
      <c r="AO1073" s="607" t="str">
        <f t="shared" si="33"/>
        <v>이재영</v>
      </c>
      <c r="AP1073" s="179" t="str">
        <f>IF(AN1073="해당없음","해당없음",INDEX($W$5:$AL$5, MATCH("◎", $W1073:AL1073,0)))</f>
        <v>이재영</v>
      </c>
      <c r="AQ1073" s="16" t="str">
        <f t="shared" si="32"/>
        <v>1인</v>
      </c>
      <c r="AR1073" s="1" t="s">
        <v>2</v>
      </c>
    </row>
    <row r="1074" spans="1:44" ht="27.6" customHeight="1" x14ac:dyDescent="0.3">
      <c r="A1074" s="324">
        <v>1069</v>
      </c>
      <c r="B1074" s="270">
        <v>2</v>
      </c>
      <c r="D1074" s="451" t="s">
        <v>1411</v>
      </c>
      <c r="E1074" s="1122"/>
      <c r="F1074" s="1209" t="s">
        <v>1412</v>
      </c>
      <c r="G1074" s="1150" t="s">
        <v>8260</v>
      </c>
      <c r="H1074" s="1187"/>
      <c r="I1074" s="230" t="s">
        <v>122</v>
      </c>
      <c r="J1074" s="421" t="s">
        <v>43</v>
      </c>
      <c r="K1074" s="283">
        <v>17.666666666666668</v>
      </c>
      <c r="L1074" s="284" t="s">
        <v>78</v>
      </c>
      <c r="M1074" s="417"/>
      <c r="N1074" s="407">
        <v>3.625</v>
      </c>
      <c r="O1074" s="408">
        <v>3.4375</v>
      </c>
      <c r="P1074" s="408">
        <v>0.625</v>
      </c>
      <c r="Q1074" s="408">
        <v>0.28125</v>
      </c>
      <c r="R1074" s="408">
        <v>0.40625</v>
      </c>
      <c r="S1074" s="408">
        <v>4.75</v>
      </c>
      <c r="T1074" s="408">
        <v>3.7916666666666665</v>
      </c>
      <c r="U1074" s="287">
        <v>5.4333333333333336</v>
      </c>
      <c r="V1074" s="276"/>
      <c r="W1074" s="288" t="s">
        <v>45</v>
      </c>
      <c r="X1074" s="289"/>
      <c r="Y1074" s="290"/>
      <c r="Z1074" s="290"/>
      <c r="AA1074" s="290"/>
      <c r="AB1074" s="291"/>
      <c r="AC1074" s="289"/>
      <c r="AD1074" s="290"/>
      <c r="AE1074" s="290"/>
      <c r="AF1074" s="291"/>
      <c r="AG1074" s="292" t="s">
        <v>225</v>
      </c>
      <c r="AH1074" s="290"/>
      <c r="AI1074" s="290" t="s">
        <v>47</v>
      </c>
      <c r="AJ1074" s="291"/>
      <c r="AK1074" s="424"/>
      <c r="AL1074" s="422"/>
      <c r="AM1074" s="293"/>
      <c r="AO1074" s="607" t="str">
        <f t="shared" si="33"/>
        <v>함종근</v>
      </c>
      <c r="AP1074" s="179" t="str">
        <f>IF(AN1074="해당없음","해당없음",INDEX($W$5:$AL$5, MATCH("◎", $W1074:AL1074,0)))</f>
        <v>함종근</v>
      </c>
      <c r="AQ1074" s="16" t="str">
        <f t="shared" si="32"/>
        <v>1인</v>
      </c>
      <c r="AR1074" s="1" t="s">
        <v>2</v>
      </c>
    </row>
    <row r="1075" spans="1:44" ht="27.6" customHeight="1" x14ac:dyDescent="0.3">
      <c r="A1075" s="324">
        <v>1070</v>
      </c>
      <c r="B1075" s="270">
        <v>3</v>
      </c>
      <c r="D1075" s="451" t="s">
        <v>52</v>
      </c>
      <c r="E1075" s="1122"/>
      <c r="F1075" s="1191"/>
      <c r="G1075" s="1150" t="s">
        <v>8261</v>
      </c>
      <c r="H1075" s="1187"/>
      <c r="I1075" s="230" t="s">
        <v>122</v>
      </c>
      <c r="J1075" s="421" t="s">
        <v>43</v>
      </c>
      <c r="K1075" s="283">
        <v>21</v>
      </c>
      <c r="L1075" s="284" t="s">
        <v>78</v>
      </c>
      <c r="M1075" s="417"/>
      <c r="N1075" s="407">
        <v>3.7562500000000001</v>
      </c>
      <c r="O1075" s="408">
        <v>2.78125</v>
      </c>
      <c r="P1075" s="408">
        <v>0.15625</v>
      </c>
      <c r="Q1075" s="408">
        <v>0.25</v>
      </c>
      <c r="R1075" s="408">
        <v>0.15625</v>
      </c>
      <c r="S1075" s="408">
        <v>3.34375</v>
      </c>
      <c r="T1075" s="408">
        <v>2.7916666666666665</v>
      </c>
      <c r="U1075" s="425">
        <v>4.4045833333333331</v>
      </c>
      <c r="V1075" s="276"/>
      <c r="W1075" s="288" t="s">
        <v>45</v>
      </c>
      <c r="X1075" s="289"/>
      <c r="Y1075" s="290"/>
      <c r="Z1075" s="290"/>
      <c r="AA1075" s="290"/>
      <c r="AB1075" s="291"/>
      <c r="AC1075" s="289"/>
      <c r="AD1075" s="290"/>
      <c r="AE1075" s="290"/>
      <c r="AF1075" s="291"/>
      <c r="AG1075" s="292" t="s">
        <v>225</v>
      </c>
      <c r="AH1075" s="290"/>
      <c r="AI1075" s="290" t="s">
        <v>136</v>
      </c>
      <c r="AJ1075" s="291"/>
      <c r="AK1075" s="424"/>
      <c r="AL1075" s="422"/>
      <c r="AM1075" s="293"/>
      <c r="AO1075" s="607" t="str">
        <f t="shared" si="33"/>
        <v>함종근</v>
      </c>
      <c r="AP1075" s="179" t="str">
        <f>IF(AN1075="해당없음","해당없음",INDEX($W$5:$AL$5, MATCH("◎", $W1075:AL1075,0)))</f>
        <v>함종근</v>
      </c>
      <c r="AQ1075" s="16" t="str">
        <f t="shared" si="32"/>
        <v>1인</v>
      </c>
      <c r="AR1075" s="1" t="s">
        <v>2</v>
      </c>
    </row>
    <row r="1076" spans="1:44" ht="27.6" customHeight="1" x14ac:dyDescent="0.3">
      <c r="A1076" s="324">
        <v>1071</v>
      </c>
      <c r="B1076" s="270">
        <v>4</v>
      </c>
      <c r="D1076" s="451"/>
      <c r="E1076" s="1122"/>
      <c r="F1076" s="1172"/>
      <c r="G1076" s="1259" t="s">
        <v>8356</v>
      </c>
      <c r="H1076" s="1260"/>
      <c r="I1076" s="230" t="s">
        <v>122</v>
      </c>
      <c r="J1076" s="421" t="s">
        <v>43</v>
      </c>
      <c r="K1076" s="283">
        <v>52.166666666666664</v>
      </c>
      <c r="L1076" s="284" t="s">
        <v>78</v>
      </c>
      <c r="M1076" s="417"/>
      <c r="N1076" s="407">
        <v>4.1812500000000004</v>
      </c>
      <c r="O1076" s="408">
        <v>3.15625</v>
      </c>
      <c r="P1076" s="408">
        <v>0.15625</v>
      </c>
      <c r="Q1076" s="408">
        <v>0.15625</v>
      </c>
      <c r="R1076" s="408">
        <v>0.15625</v>
      </c>
      <c r="S1076" s="408">
        <v>3.625</v>
      </c>
      <c r="T1076" s="408">
        <v>3.4583333333333335</v>
      </c>
      <c r="U1076" s="425">
        <v>5.1641666666666666</v>
      </c>
      <c r="V1076" s="276"/>
      <c r="W1076" s="288" t="s">
        <v>45</v>
      </c>
      <c r="X1076" s="289"/>
      <c r="Y1076" s="290"/>
      <c r="Z1076" s="290"/>
      <c r="AA1076" s="290"/>
      <c r="AB1076" s="291"/>
      <c r="AC1076" s="289"/>
      <c r="AD1076" s="290"/>
      <c r="AE1076" s="290"/>
      <c r="AF1076" s="291"/>
      <c r="AG1076" s="292" t="s">
        <v>225</v>
      </c>
      <c r="AH1076" s="290"/>
      <c r="AI1076" s="290" t="s">
        <v>47</v>
      </c>
      <c r="AJ1076" s="291"/>
      <c r="AK1076" s="424"/>
      <c r="AL1076" s="422"/>
      <c r="AM1076" s="293"/>
      <c r="AO1076" s="607" t="str">
        <f t="shared" si="33"/>
        <v>함종근</v>
      </c>
      <c r="AP1076" s="179" t="str">
        <f>IF(AN1076="해당없음","해당없음",INDEX($W$5:$AL$5, MATCH("◎", $W1076:AL1076,0)))</f>
        <v>함종근</v>
      </c>
      <c r="AQ1076" s="16" t="str">
        <f t="shared" si="32"/>
        <v>1인</v>
      </c>
      <c r="AR1076" s="1" t="s">
        <v>2</v>
      </c>
    </row>
    <row r="1077" spans="1:44" ht="27.6" customHeight="1" x14ac:dyDescent="0.3">
      <c r="A1077" s="324">
        <v>1072</v>
      </c>
      <c r="B1077" s="270">
        <v>5</v>
      </c>
      <c r="D1077" s="451"/>
      <c r="E1077" s="1122"/>
      <c r="F1077" s="1209" t="s">
        <v>1413</v>
      </c>
      <c r="G1077" s="1150" t="s">
        <v>1414</v>
      </c>
      <c r="H1077" s="1187"/>
      <c r="I1077" s="230" t="s">
        <v>63</v>
      </c>
      <c r="J1077" s="421" t="s">
        <v>43</v>
      </c>
      <c r="K1077" s="283">
        <v>11.4375</v>
      </c>
      <c r="L1077" s="284" t="s">
        <v>78</v>
      </c>
      <c r="M1077" s="417"/>
      <c r="N1077" s="407">
        <v>3.5375000000000001</v>
      </c>
      <c r="O1077" s="408">
        <v>1.4583333333333335</v>
      </c>
      <c r="P1077" s="408">
        <v>0.25</v>
      </c>
      <c r="Q1077" s="408">
        <v>0.25</v>
      </c>
      <c r="R1077" s="408">
        <v>0.29166666666666663</v>
      </c>
      <c r="S1077" s="408">
        <v>2.25</v>
      </c>
      <c r="T1077" s="408">
        <v>2.5</v>
      </c>
      <c r="U1077" s="425">
        <v>3.8650000000000002</v>
      </c>
      <c r="V1077" s="276"/>
      <c r="W1077" s="288" t="s">
        <v>45</v>
      </c>
      <c r="X1077" s="289"/>
      <c r="Y1077" s="290"/>
      <c r="Z1077" s="290"/>
      <c r="AA1077" s="290"/>
      <c r="AB1077" s="291"/>
      <c r="AC1077" s="289"/>
      <c r="AD1077" s="290"/>
      <c r="AE1077" s="290"/>
      <c r="AF1077" s="291"/>
      <c r="AG1077" s="292" t="s">
        <v>225</v>
      </c>
      <c r="AH1077" s="290" t="s">
        <v>47</v>
      </c>
      <c r="AI1077" s="290"/>
      <c r="AJ1077" s="291"/>
      <c r="AK1077" s="424"/>
      <c r="AL1077" s="422"/>
      <c r="AM1077" s="293"/>
      <c r="AO1077" s="607" t="str">
        <f t="shared" si="33"/>
        <v>염동섭</v>
      </c>
      <c r="AP1077" s="179" t="str">
        <f>IF(AN1077="해당없음","해당없음",INDEX($W$5:$AL$5, MATCH("◎", $W1077:AL1077,0)))</f>
        <v>염동섭</v>
      </c>
      <c r="AQ1077" s="16" t="str">
        <f t="shared" si="32"/>
        <v>1인</v>
      </c>
      <c r="AR1077" s="1" t="s">
        <v>2</v>
      </c>
    </row>
    <row r="1078" spans="1:44" ht="27.6" customHeight="1" x14ac:dyDescent="0.3">
      <c r="A1078" s="324">
        <v>1073</v>
      </c>
      <c r="B1078" s="270">
        <v>6</v>
      </c>
      <c r="D1078" s="451"/>
      <c r="E1078" s="1122"/>
      <c r="F1078" s="1191"/>
      <c r="G1078" s="1107" t="s">
        <v>8240</v>
      </c>
      <c r="H1078" s="1176"/>
      <c r="I1078" s="230" t="s">
        <v>122</v>
      </c>
      <c r="J1078" s="421" t="s">
        <v>43</v>
      </c>
      <c r="K1078" s="283">
        <v>80.333333333333329</v>
      </c>
      <c r="L1078" s="284" t="s">
        <v>78</v>
      </c>
      <c r="M1078" s="417"/>
      <c r="N1078" s="407">
        <v>4.75</v>
      </c>
      <c r="O1078" s="408">
        <v>0.71875</v>
      </c>
      <c r="P1078" s="408">
        <v>0.15625</v>
      </c>
      <c r="Q1078" s="408">
        <v>0.15625</v>
      </c>
      <c r="R1078" s="408">
        <v>0.28125</v>
      </c>
      <c r="S1078" s="408">
        <v>1.3125</v>
      </c>
      <c r="T1078" s="408">
        <v>3.166666666666667</v>
      </c>
      <c r="U1078" s="425">
        <v>4.6958333333333337</v>
      </c>
      <c r="V1078" s="276"/>
      <c r="W1078" s="288" t="s">
        <v>45</v>
      </c>
      <c r="X1078" s="289"/>
      <c r="Y1078" s="290"/>
      <c r="Z1078" s="290"/>
      <c r="AA1078" s="290"/>
      <c r="AB1078" s="291"/>
      <c r="AC1078" s="289"/>
      <c r="AD1078" s="290"/>
      <c r="AE1078" s="290"/>
      <c r="AF1078" s="291"/>
      <c r="AG1078" s="292" t="s">
        <v>225</v>
      </c>
      <c r="AH1078" s="290"/>
      <c r="AI1078" s="290" t="s">
        <v>58</v>
      </c>
      <c r="AJ1078" s="291" t="s">
        <v>47</v>
      </c>
      <c r="AK1078" s="424"/>
      <c r="AL1078" s="422"/>
      <c r="AM1078" s="293"/>
      <c r="AO1078" s="607" t="str">
        <f t="shared" si="33"/>
        <v>김태우</v>
      </c>
      <c r="AP1078" s="179" t="str">
        <f>IF(AN1078="해당없음","해당없음",INDEX($W$5:$AL$5, MATCH("◎", $W1078:AL1078,0)))</f>
        <v>김태우</v>
      </c>
      <c r="AQ1078" s="16" t="str">
        <f t="shared" si="32"/>
        <v>1인</v>
      </c>
      <c r="AR1078" s="1" t="s">
        <v>2</v>
      </c>
    </row>
    <row r="1079" spans="1:44" ht="27.6" customHeight="1" x14ac:dyDescent="0.3">
      <c r="A1079" s="324">
        <v>1074</v>
      </c>
      <c r="B1079" s="270">
        <v>7</v>
      </c>
      <c r="D1079" s="451"/>
      <c r="E1079" s="1122"/>
      <c r="F1079" s="1191"/>
      <c r="G1079" s="726" t="s">
        <v>8241</v>
      </c>
      <c r="H1079" s="721"/>
      <c r="I1079" s="230" t="s">
        <v>122</v>
      </c>
      <c r="J1079" s="421" t="s">
        <v>43</v>
      </c>
      <c r="K1079" s="283">
        <v>131.75</v>
      </c>
      <c r="L1079" s="284" t="s">
        <v>78</v>
      </c>
      <c r="M1079" s="417"/>
      <c r="N1079" s="407">
        <v>4.875</v>
      </c>
      <c r="O1079" s="408">
        <v>0.78125</v>
      </c>
      <c r="P1079" s="408">
        <v>0.15625</v>
      </c>
      <c r="Q1079" s="408">
        <v>0.15625</v>
      </c>
      <c r="R1079" s="408">
        <v>0.28125</v>
      </c>
      <c r="S1079" s="408">
        <v>1.375</v>
      </c>
      <c r="T1079" s="408">
        <v>3.166666666666667</v>
      </c>
      <c r="U1079" s="425">
        <v>4.7583333333333337</v>
      </c>
      <c r="V1079" s="276"/>
      <c r="W1079" s="288" t="s">
        <v>45</v>
      </c>
      <c r="X1079" s="289"/>
      <c r="Y1079" s="290"/>
      <c r="Z1079" s="290"/>
      <c r="AA1079" s="290"/>
      <c r="AB1079" s="291"/>
      <c r="AC1079" s="289"/>
      <c r="AD1079" s="290"/>
      <c r="AE1079" s="290"/>
      <c r="AF1079" s="291"/>
      <c r="AG1079" s="292" t="s">
        <v>225</v>
      </c>
      <c r="AH1079" s="290"/>
      <c r="AI1079" s="290" t="s">
        <v>58</v>
      </c>
      <c r="AJ1079" s="291" t="s">
        <v>47</v>
      </c>
      <c r="AK1079" s="424"/>
      <c r="AL1079" s="422"/>
      <c r="AM1079" s="293"/>
      <c r="AO1079" s="607" t="str">
        <f t="shared" si="33"/>
        <v>김태우</v>
      </c>
      <c r="AP1079" s="179" t="str">
        <f>IF(AN1079="해당없음","해당없음",INDEX($W$5:$AL$5, MATCH("◎", $W1079:AL1079,0)))</f>
        <v>김태우</v>
      </c>
      <c r="AQ1079" s="16" t="str">
        <f t="shared" si="32"/>
        <v>1인</v>
      </c>
      <c r="AR1079" s="1" t="s">
        <v>2</v>
      </c>
    </row>
    <row r="1080" spans="1:44" ht="27.6" customHeight="1" x14ac:dyDescent="0.3">
      <c r="A1080" s="324">
        <v>1075</v>
      </c>
      <c r="B1080" s="270">
        <v>8</v>
      </c>
      <c r="D1080" s="451"/>
      <c r="E1080" s="1122"/>
      <c r="F1080" s="1191"/>
      <c r="G1080" s="1150" t="s">
        <v>8242</v>
      </c>
      <c r="H1080" s="1187"/>
      <c r="I1080" s="230" t="s">
        <v>122</v>
      </c>
      <c r="J1080" s="421" t="s">
        <v>43</v>
      </c>
      <c r="K1080" s="283">
        <v>21.2</v>
      </c>
      <c r="L1080" s="284" t="s">
        <v>78</v>
      </c>
      <c r="M1080" s="417"/>
      <c r="N1080" s="407">
        <v>3.2937500000000002</v>
      </c>
      <c r="O1080" s="408">
        <v>0.25</v>
      </c>
      <c r="P1080" s="408">
        <v>0.1875</v>
      </c>
      <c r="Q1080" s="408">
        <v>6.25E-2</v>
      </c>
      <c r="R1080" s="408">
        <v>2.09375</v>
      </c>
      <c r="S1080" s="408">
        <v>2.59375</v>
      </c>
      <c r="T1080" s="408">
        <v>2.875</v>
      </c>
      <c r="U1080" s="425">
        <v>4.1362500000000004</v>
      </c>
      <c r="V1080" s="276"/>
      <c r="W1080" s="288" t="s">
        <v>45</v>
      </c>
      <c r="X1080" s="289"/>
      <c r="Y1080" s="290"/>
      <c r="Z1080" s="290"/>
      <c r="AA1080" s="290"/>
      <c r="AB1080" s="291"/>
      <c r="AC1080" s="289"/>
      <c r="AD1080" s="290"/>
      <c r="AE1080" s="290"/>
      <c r="AF1080" s="291"/>
      <c r="AG1080" s="292"/>
      <c r="AH1080" s="290"/>
      <c r="AI1080" s="290" t="s">
        <v>58</v>
      </c>
      <c r="AJ1080" s="291" t="s">
        <v>47</v>
      </c>
      <c r="AK1080" s="424"/>
      <c r="AL1080" s="422"/>
      <c r="AM1080" s="293"/>
      <c r="AO1080" s="607" t="str">
        <f t="shared" si="33"/>
        <v>김태우</v>
      </c>
      <c r="AP1080" s="179" t="str">
        <f>IF(AN1080="해당없음","해당없음",INDEX($W$5:$AL$5, MATCH("◎", $W1080:AL1080,0)))</f>
        <v>김태우</v>
      </c>
      <c r="AQ1080" s="16" t="str">
        <f t="shared" si="32"/>
        <v>1인</v>
      </c>
      <c r="AR1080" s="1" t="s">
        <v>2</v>
      </c>
    </row>
    <row r="1081" spans="1:44" ht="27.6" customHeight="1" x14ac:dyDescent="0.3">
      <c r="A1081" s="324">
        <v>1076</v>
      </c>
      <c r="B1081" s="270">
        <v>9</v>
      </c>
      <c r="D1081" s="451"/>
      <c r="E1081" s="1122"/>
      <c r="F1081" s="1191"/>
      <c r="G1081" s="1150" t="s">
        <v>8243</v>
      </c>
      <c r="H1081" s="1187"/>
      <c r="I1081" s="396" t="s">
        <v>122</v>
      </c>
      <c r="J1081" s="426" t="s">
        <v>43</v>
      </c>
      <c r="K1081" s="283">
        <v>10.75</v>
      </c>
      <c r="L1081" s="284" t="s">
        <v>78</v>
      </c>
      <c r="M1081" s="417"/>
      <c r="N1081" s="407">
        <v>4.0062499999999996</v>
      </c>
      <c r="O1081" s="408">
        <v>0.28125</v>
      </c>
      <c r="P1081" s="408">
        <v>0.15625</v>
      </c>
      <c r="Q1081" s="408">
        <v>0.15625</v>
      </c>
      <c r="R1081" s="408">
        <v>0.15625</v>
      </c>
      <c r="S1081" s="408">
        <v>0.75</v>
      </c>
      <c r="T1081" s="408">
        <v>3.875</v>
      </c>
      <c r="U1081" s="425">
        <v>4.8525</v>
      </c>
      <c r="V1081" s="276"/>
      <c r="W1081" s="347" t="s">
        <v>45</v>
      </c>
      <c r="X1081" s="323"/>
      <c r="Y1081" s="427"/>
      <c r="Z1081" s="427"/>
      <c r="AA1081" s="427"/>
      <c r="AB1081" s="428"/>
      <c r="AC1081" s="323"/>
      <c r="AD1081" s="427"/>
      <c r="AE1081" s="427"/>
      <c r="AF1081" s="428"/>
      <c r="AG1081" s="429" t="s">
        <v>225</v>
      </c>
      <c r="AH1081" s="427"/>
      <c r="AI1081" s="427" t="s">
        <v>58</v>
      </c>
      <c r="AJ1081" s="428" t="s">
        <v>47</v>
      </c>
      <c r="AK1081" s="432"/>
      <c r="AL1081" s="430"/>
      <c r="AM1081" s="433"/>
      <c r="AO1081" s="607" t="str">
        <f t="shared" si="33"/>
        <v>김태우</v>
      </c>
      <c r="AP1081" s="179" t="str">
        <f>IF(AN1081="해당없음","해당없음",INDEX($W$5:$AL$5, MATCH("◎", $W1081:AL1081,0)))</f>
        <v>김태우</v>
      </c>
      <c r="AQ1081" s="16" t="str">
        <f t="shared" si="32"/>
        <v>1인</v>
      </c>
      <c r="AR1081" s="1" t="s">
        <v>2</v>
      </c>
    </row>
    <row r="1082" spans="1:44" ht="27.6" customHeight="1" x14ac:dyDescent="0.3">
      <c r="A1082" s="324">
        <v>1077</v>
      </c>
      <c r="B1082" s="270">
        <v>10</v>
      </c>
      <c r="D1082" s="451"/>
      <c r="E1082" s="1122"/>
      <c r="F1082" s="1172"/>
      <c r="G1082" s="1107" t="s">
        <v>1415</v>
      </c>
      <c r="H1082" s="1176"/>
      <c r="I1082" s="230" t="s">
        <v>122</v>
      </c>
      <c r="J1082" s="421" t="s">
        <v>43</v>
      </c>
      <c r="K1082" s="283">
        <v>10.25</v>
      </c>
      <c r="L1082" s="284" t="s">
        <v>78</v>
      </c>
      <c r="M1082" s="417"/>
      <c r="N1082" s="407">
        <v>3.7875000000000001</v>
      </c>
      <c r="O1082" s="408">
        <v>0.28125</v>
      </c>
      <c r="P1082" s="408">
        <v>0.15625</v>
      </c>
      <c r="Q1082" s="408">
        <v>0.15625</v>
      </c>
      <c r="R1082" s="408">
        <v>0.15625</v>
      </c>
      <c r="S1082" s="408">
        <v>0.75</v>
      </c>
      <c r="T1082" s="408">
        <v>3.708333333333333</v>
      </c>
      <c r="U1082" s="425">
        <v>4.6316666666666659</v>
      </c>
      <c r="V1082" s="276"/>
      <c r="W1082" s="288" t="s">
        <v>45</v>
      </c>
      <c r="X1082" s="289"/>
      <c r="Y1082" s="290"/>
      <c r="Z1082" s="290"/>
      <c r="AA1082" s="290"/>
      <c r="AB1082" s="291"/>
      <c r="AC1082" s="289"/>
      <c r="AD1082" s="290"/>
      <c r="AE1082" s="290"/>
      <c r="AF1082" s="291"/>
      <c r="AG1082" s="292" t="s">
        <v>225</v>
      </c>
      <c r="AH1082" s="290"/>
      <c r="AI1082" s="290" t="s">
        <v>58</v>
      </c>
      <c r="AJ1082" s="291" t="s">
        <v>47</v>
      </c>
      <c r="AK1082" s="424"/>
      <c r="AL1082" s="422"/>
      <c r="AM1082" s="293"/>
      <c r="AO1082" s="607" t="str">
        <f t="shared" si="33"/>
        <v>김태우</v>
      </c>
      <c r="AP1082" s="179" t="str">
        <f>IF(AN1082="해당없음","해당없음",INDEX($W$5:$AL$5, MATCH("◎", $W1082:AL1082,0)))</f>
        <v>김태우</v>
      </c>
      <c r="AQ1082" s="16" t="str">
        <f t="shared" si="32"/>
        <v>1인</v>
      </c>
      <c r="AR1082" s="1" t="s">
        <v>2</v>
      </c>
    </row>
    <row r="1083" spans="1:44" ht="27.6" customHeight="1" x14ac:dyDescent="0.3">
      <c r="A1083" s="324">
        <v>1078</v>
      </c>
      <c r="B1083" s="270">
        <v>11</v>
      </c>
      <c r="D1083" s="451"/>
      <c r="E1083" s="1122"/>
      <c r="F1083" s="1209" t="s">
        <v>1416</v>
      </c>
      <c r="G1083" s="1150" t="s">
        <v>1417</v>
      </c>
      <c r="H1083" s="1187"/>
      <c r="I1083" s="230" t="s">
        <v>122</v>
      </c>
      <c r="J1083" s="421" t="s">
        <v>43</v>
      </c>
      <c r="K1083" s="283">
        <v>22.666666666666668</v>
      </c>
      <c r="L1083" s="284" t="s">
        <v>78</v>
      </c>
      <c r="M1083" s="417"/>
      <c r="N1083" s="407">
        <v>3.7095238095238092</v>
      </c>
      <c r="O1083" s="408">
        <v>2.7142857142857144</v>
      </c>
      <c r="P1083" s="408">
        <v>0.2857142857142857</v>
      </c>
      <c r="Q1083" s="408">
        <v>0.2857142857142857</v>
      </c>
      <c r="R1083" s="408">
        <v>0.76190476190476186</v>
      </c>
      <c r="S1083" s="408">
        <v>4.0476190476190474</v>
      </c>
      <c r="T1083" s="408">
        <v>3.1428571428571428</v>
      </c>
      <c r="U1083" s="425">
        <v>4.8076190476190472</v>
      </c>
      <c r="V1083" s="276"/>
      <c r="W1083" s="288"/>
      <c r="X1083" s="289"/>
      <c r="Y1083" s="290"/>
      <c r="Z1083" s="290"/>
      <c r="AA1083" s="290"/>
      <c r="AB1083" s="291"/>
      <c r="AC1083" s="289"/>
      <c r="AD1083" s="290"/>
      <c r="AE1083" s="290"/>
      <c r="AF1083" s="291"/>
      <c r="AG1083" s="292"/>
      <c r="AH1083" s="290"/>
      <c r="AI1083" s="290"/>
      <c r="AJ1083" s="291"/>
      <c r="AK1083" s="424"/>
      <c r="AL1083" s="422"/>
      <c r="AM1083" s="293"/>
      <c r="AN1083" s="649" t="s">
        <v>8116</v>
      </c>
      <c r="AO1083" s="607" t="str">
        <f t="shared" si="33"/>
        <v>해당없음</v>
      </c>
      <c r="AP1083" s="179" t="str">
        <f>IF(AN1083="해당없음","해당없음",INDEX($W$5:$AL$5, MATCH("◎", $W1083:AL1083,0)))</f>
        <v>해당없음</v>
      </c>
      <c r="AQ1083" s="16" t="str">
        <f t="shared" si="32"/>
        <v>0인</v>
      </c>
      <c r="AR1083" s="1" t="s">
        <v>2</v>
      </c>
    </row>
    <row r="1084" spans="1:44" ht="27.6" customHeight="1" x14ac:dyDescent="0.3">
      <c r="A1084" s="324">
        <v>1079</v>
      </c>
      <c r="B1084" s="270">
        <v>12</v>
      </c>
      <c r="D1084" s="451"/>
      <c r="E1084" s="1122"/>
      <c r="F1084" s="1191"/>
      <c r="G1084" s="1150" t="s">
        <v>1418</v>
      </c>
      <c r="H1084" s="1187"/>
      <c r="I1084" s="230" t="s">
        <v>1419</v>
      </c>
      <c r="J1084" s="421" t="s">
        <v>43</v>
      </c>
      <c r="K1084" s="283">
        <v>12.833333333333334</v>
      </c>
      <c r="L1084" s="284" t="s">
        <v>78</v>
      </c>
      <c r="M1084" s="417"/>
      <c r="N1084" s="407">
        <v>3.5666666666666664</v>
      </c>
      <c r="O1084" s="408">
        <v>2.3809523809523809</v>
      </c>
      <c r="P1084" s="408">
        <v>0.2857142857142857</v>
      </c>
      <c r="Q1084" s="408">
        <v>0.2857142857142857</v>
      </c>
      <c r="R1084" s="408">
        <v>0.76190476190476186</v>
      </c>
      <c r="S1084" s="408">
        <v>3.7142857142857144</v>
      </c>
      <c r="T1084" s="408">
        <v>3.8571428571428572</v>
      </c>
      <c r="U1084" s="425">
        <v>5.255238095238095</v>
      </c>
      <c r="V1084" s="276"/>
      <c r="W1084" s="288"/>
      <c r="X1084" s="289"/>
      <c r="Y1084" s="290"/>
      <c r="Z1084" s="290"/>
      <c r="AA1084" s="290"/>
      <c r="AB1084" s="291"/>
      <c r="AC1084" s="289"/>
      <c r="AD1084" s="290"/>
      <c r="AE1084" s="290"/>
      <c r="AF1084" s="291"/>
      <c r="AG1084" s="292"/>
      <c r="AH1084" s="290"/>
      <c r="AI1084" s="290"/>
      <c r="AJ1084" s="291"/>
      <c r="AK1084" s="424"/>
      <c r="AL1084" s="422"/>
      <c r="AM1084" s="293"/>
      <c r="AN1084" s="649" t="s">
        <v>8116</v>
      </c>
      <c r="AO1084" s="607" t="str">
        <f t="shared" si="33"/>
        <v>해당없음</v>
      </c>
      <c r="AP1084" s="179" t="str">
        <f>IF(AN1084="해당없음","해당없음",INDEX($W$5:$AL$5, MATCH("◎", $W1084:AL1084,0)))</f>
        <v>해당없음</v>
      </c>
      <c r="AQ1084" s="16" t="str">
        <f t="shared" si="32"/>
        <v>0인</v>
      </c>
      <c r="AR1084" s="1" t="s">
        <v>2</v>
      </c>
    </row>
    <row r="1085" spans="1:44" ht="27.6" customHeight="1" x14ac:dyDescent="0.3">
      <c r="A1085" s="324">
        <v>1080</v>
      </c>
      <c r="B1085" s="270">
        <v>13</v>
      </c>
      <c r="D1085" s="451"/>
      <c r="E1085" s="1121"/>
      <c r="F1085" s="1191"/>
      <c r="G1085" s="1150" t="s">
        <v>1420</v>
      </c>
      <c r="H1085" s="1187"/>
      <c r="I1085" s="230" t="s">
        <v>1419</v>
      </c>
      <c r="J1085" s="421" t="s">
        <v>43</v>
      </c>
      <c r="K1085" s="283">
        <v>14.333333333333334</v>
      </c>
      <c r="L1085" s="284" t="s">
        <v>78</v>
      </c>
      <c r="M1085" s="417"/>
      <c r="N1085" s="407">
        <v>3.804761904761905</v>
      </c>
      <c r="O1085" s="408">
        <v>2.7142857142857144</v>
      </c>
      <c r="P1085" s="408">
        <v>0.2857142857142857</v>
      </c>
      <c r="Q1085" s="408">
        <v>0.2857142857142857</v>
      </c>
      <c r="R1085" s="408">
        <v>0.76190476190476186</v>
      </c>
      <c r="S1085" s="408">
        <v>4.0476190476190474</v>
      </c>
      <c r="T1085" s="408">
        <v>3.9047619047619051</v>
      </c>
      <c r="U1085" s="425">
        <v>5.4552380952380961</v>
      </c>
      <c r="V1085" s="276"/>
      <c r="W1085" s="288" t="s">
        <v>45</v>
      </c>
      <c r="X1085" s="289" t="s">
        <v>46</v>
      </c>
      <c r="Y1085" s="290"/>
      <c r="Z1085" s="290"/>
      <c r="AA1085" s="290"/>
      <c r="AB1085" s="291"/>
      <c r="AC1085" s="289"/>
      <c r="AD1085" s="290"/>
      <c r="AE1085" s="290"/>
      <c r="AF1085" s="291"/>
      <c r="AG1085" s="292" t="s">
        <v>225</v>
      </c>
      <c r="AH1085" s="290" t="s">
        <v>47</v>
      </c>
      <c r="AI1085" s="290"/>
      <c r="AJ1085" s="291"/>
      <c r="AK1085" s="424"/>
      <c r="AL1085" s="422"/>
      <c r="AM1085" s="293"/>
      <c r="AO1085" s="607" t="str">
        <f t="shared" si="33"/>
        <v>염동섭</v>
      </c>
      <c r="AP1085" s="179" t="str">
        <f>IF(AN1085="해당없음","해당없음",INDEX($W$5:$AL$5, MATCH("◎", $W1085:AL1085,0)))</f>
        <v>염동섭</v>
      </c>
      <c r="AQ1085" s="16" t="str">
        <f t="shared" si="32"/>
        <v>1인</v>
      </c>
      <c r="AR1085" s="1" t="s">
        <v>2</v>
      </c>
    </row>
    <row r="1086" spans="1:44" ht="27.6" customHeight="1" x14ac:dyDescent="0.3">
      <c r="A1086" s="324">
        <v>1081</v>
      </c>
      <c r="B1086" s="270">
        <v>14</v>
      </c>
      <c r="D1086" s="451"/>
      <c r="E1086" s="1122"/>
      <c r="F1086" s="1191"/>
      <c r="G1086" s="1150" t="s">
        <v>1421</v>
      </c>
      <c r="H1086" s="1187"/>
      <c r="I1086" s="230" t="s">
        <v>63</v>
      </c>
      <c r="J1086" s="421" t="s">
        <v>43</v>
      </c>
      <c r="K1086" s="283">
        <v>7.5</v>
      </c>
      <c r="L1086" s="284" t="s">
        <v>78</v>
      </c>
      <c r="M1086" s="417"/>
      <c r="N1086" s="407">
        <v>3.6619047619047622</v>
      </c>
      <c r="O1086" s="408">
        <v>1.2857142857142858</v>
      </c>
      <c r="P1086" s="408">
        <v>0.2857142857142857</v>
      </c>
      <c r="Q1086" s="408">
        <v>0.2857142857142857</v>
      </c>
      <c r="R1086" s="408">
        <v>0.33333333333333331</v>
      </c>
      <c r="S1086" s="408">
        <v>2.1904761904761902</v>
      </c>
      <c r="T1086" s="408">
        <v>3.8095238095238093</v>
      </c>
      <c r="U1086" s="425">
        <v>4.9504761904761905</v>
      </c>
      <c r="V1086" s="276"/>
      <c r="W1086" s="288"/>
      <c r="X1086" s="289"/>
      <c r="Y1086" s="290"/>
      <c r="Z1086" s="290"/>
      <c r="AA1086" s="290"/>
      <c r="AB1086" s="291"/>
      <c r="AC1086" s="289"/>
      <c r="AD1086" s="290"/>
      <c r="AE1086" s="290"/>
      <c r="AF1086" s="291"/>
      <c r="AG1086" s="292"/>
      <c r="AH1086" s="290"/>
      <c r="AI1086" s="290"/>
      <c r="AJ1086" s="291"/>
      <c r="AK1086" s="424"/>
      <c r="AL1086" s="422"/>
      <c r="AM1086" s="293"/>
      <c r="AN1086" s="649" t="s">
        <v>8116</v>
      </c>
      <c r="AO1086" s="607" t="str">
        <f t="shared" si="33"/>
        <v>해당없음</v>
      </c>
      <c r="AP1086" s="179" t="str">
        <f>IF(AN1086="해당없음","해당없음",INDEX($W$5:$AL$5, MATCH("◎", $W1086:AL1086,0)))</f>
        <v>해당없음</v>
      </c>
      <c r="AQ1086" s="16" t="str">
        <f t="shared" si="32"/>
        <v>0인</v>
      </c>
      <c r="AR1086" s="1" t="s">
        <v>2</v>
      </c>
    </row>
    <row r="1087" spans="1:44" ht="27.6" customHeight="1" x14ac:dyDescent="0.3">
      <c r="A1087" s="324">
        <v>1082</v>
      </c>
      <c r="B1087" s="327" t="s">
        <v>1422</v>
      </c>
      <c r="D1087" s="451"/>
      <c r="E1087" s="1121"/>
      <c r="F1087" s="1191"/>
      <c r="G1087" s="1150" t="s">
        <v>1423</v>
      </c>
      <c r="H1087" s="1187"/>
      <c r="I1087" s="230" t="s">
        <v>8246</v>
      </c>
      <c r="J1087" s="421" t="s">
        <v>159</v>
      </c>
      <c r="K1087" s="283">
        <v>5</v>
      </c>
      <c r="L1087" s="284" t="s">
        <v>78</v>
      </c>
      <c r="M1087" s="417"/>
      <c r="N1087" s="407"/>
      <c r="O1087" s="408"/>
      <c r="P1087" s="408"/>
      <c r="Q1087" s="408"/>
      <c r="R1087" s="408"/>
      <c r="S1087" s="408"/>
      <c r="T1087" s="408"/>
      <c r="U1087" s="425"/>
      <c r="V1087" s="276"/>
      <c r="W1087" s="288" t="s">
        <v>45</v>
      </c>
      <c r="X1087" s="289" t="s">
        <v>225</v>
      </c>
      <c r="Y1087" s="290" t="s">
        <v>47</v>
      </c>
      <c r="Z1087" s="290"/>
      <c r="AA1087" s="290"/>
      <c r="AB1087" s="291"/>
      <c r="AC1087" s="289"/>
      <c r="AD1087" s="290"/>
      <c r="AE1087" s="290"/>
      <c r="AF1087" s="291"/>
      <c r="AG1087" s="292" t="s">
        <v>58</v>
      </c>
      <c r="AH1087" s="290"/>
      <c r="AI1087" s="290"/>
      <c r="AJ1087" s="291"/>
      <c r="AK1087" s="424" t="s">
        <v>58</v>
      </c>
      <c r="AL1087" s="422"/>
      <c r="AM1087" s="293"/>
      <c r="AO1087" s="607" t="str">
        <f t="shared" si="33"/>
        <v>박윤수</v>
      </c>
      <c r="AP1087" s="179" t="str">
        <f>IF(AN1087="해당없음","해당없음",INDEX($W$5:$AL$5, MATCH("◎", $W1087:AL1087,0)))</f>
        <v>박윤수</v>
      </c>
      <c r="AQ1087" s="16" t="str">
        <f t="shared" si="32"/>
        <v>1인</v>
      </c>
      <c r="AR1087" s="1" t="s">
        <v>2</v>
      </c>
    </row>
    <row r="1088" spans="1:44" ht="27.6" customHeight="1" x14ac:dyDescent="0.3">
      <c r="A1088" s="324">
        <v>1083</v>
      </c>
      <c r="B1088" s="270">
        <v>15</v>
      </c>
      <c r="D1088" s="451"/>
      <c r="E1088" s="1159"/>
      <c r="F1088" s="1194"/>
      <c r="G1088" s="1162" t="s">
        <v>1424</v>
      </c>
      <c r="H1088" s="1204"/>
      <c r="I1088" s="230" t="s">
        <v>63</v>
      </c>
      <c r="J1088" s="421" t="s">
        <v>43</v>
      </c>
      <c r="K1088" s="434">
        <v>4.75</v>
      </c>
      <c r="L1088" s="435" t="s">
        <v>78</v>
      </c>
      <c r="M1088" s="417"/>
      <c r="N1088" s="436">
        <v>3.1312500000000001</v>
      </c>
      <c r="O1088" s="437">
        <v>0.28125</v>
      </c>
      <c r="P1088" s="437">
        <v>0.15625</v>
      </c>
      <c r="Q1088" s="437">
        <v>0.15625</v>
      </c>
      <c r="R1088" s="437">
        <v>0.15625</v>
      </c>
      <c r="S1088" s="437">
        <v>0.75</v>
      </c>
      <c r="T1088" s="437">
        <v>2.333333333333333</v>
      </c>
      <c r="U1088" s="438">
        <v>3.2691666666666661</v>
      </c>
      <c r="V1088" s="276"/>
      <c r="W1088" s="288" t="s">
        <v>45</v>
      </c>
      <c r="X1088" s="289" t="s">
        <v>46</v>
      </c>
      <c r="Y1088" s="290"/>
      <c r="Z1088" s="290"/>
      <c r="AA1088" s="290"/>
      <c r="AB1088" s="291"/>
      <c r="AC1088" s="289"/>
      <c r="AD1088" s="290"/>
      <c r="AE1088" s="290"/>
      <c r="AF1088" s="291"/>
      <c r="AG1088" s="292" t="s">
        <v>225</v>
      </c>
      <c r="AH1088" s="290" t="s">
        <v>47</v>
      </c>
      <c r="AI1088" s="290"/>
      <c r="AJ1088" s="291"/>
      <c r="AK1088" s="424"/>
      <c r="AL1088" s="422"/>
      <c r="AM1088" s="293"/>
      <c r="AO1088" s="607" t="str">
        <f t="shared" si="33"/>
        <v>염동섭</v>
      </c>
      <c r="AP1088" s="179" t="str">
        <f>IF(AN1088="해당없음","해당없음",INDEX($W$5:$AL$5, MATCH("◎", $W1088:AL1088,0)))</f>
        <v>염동섭</v>
      </c>
      <c r="AQ1088" s="16" t="str">
        <f t="shared" si="32"/>
        <v>1인</v>
      </c>
      <c r="AR1088" s="1" t="s">
        <v>2</v>
      </c>
    </row>
    <row r="1089" spans="1:44" ht="27.6" customHeight="1" x14ac:dyDescent="0.3">
      <c r="A1089" s="324">
        <v>1084</v>
      </c>
      <c r="B1089" s="270">
        <v>16</v>
      </c>
      <c r="D1089" s="451"/>
      <c r="E1089" s="1121" t="s">
        <v>1425</v>
      </c>
      <c r="F1089" s="1190" t="s">
        <v>1426</v>
      </c>
      <c r="G1089" s="1160" t="s">
        <v>1427</v>
      </c>
      <c r="H1089" s="1233"/>
      <c r="I1089" s="271" t="s">
        <v>63</v>
      </c>
      <c r="J1089" s="439" t="s">
        <v>43</v>
      </c>
      <c r="K1089" s="272">
        <v>4</v>
      </c>
      <c r="L1089" s="273" t="s">
        <v>78</v>
      </c>
      <c r="M1089" s="417"/>
      <c r="N1089" s="405">
        <v>2.7791666666666668</v>
      </c>
      <c r="O1089" s="406">
        <v>0.58333333333333326</v>
      </c>
      <c r="P1089" s="406">
        <v>0.25</v>
      </c>
      <c r="Q1089" s="406">
        <v>0.125</v>
      </c>
      <c r="R1089" s="406">
        <v>0.125</v>
      </c>
      <c r="S1089" s="406">
        <v>1.0833333333333333</v>
      </c>
      <c r="T1089" s="406">
        <v>2.958333333333333</v>
      </c>
      <c r="U1089" s="312">
        <v>3.6949999999999994</v>
      </c>
      <c r="V1089" s="276"/>
      <c r="W1089" s="277" t="s">
        <v>45</v>
      </c>
      <c r="X1089" s="278"/>
      <c r="Y1089" s="279"/>
      <c r="Z1089" s="279"/>
      <c r="AA1089" s="279"/>
      <c r="AB1089" s="280"/>
      <c r="AC1089" s="278"/>
      <c r="AD1089" s="279"/>
      <c r="AE1089" s="279"/>
      <c r="AF1089" s="280"/>
      <c r="AG1089" s="281" t="s">
        <v>225</v>
      </c>
      <c r="AH1089" s="279" t="s">
        <v>47</v>
      </c>
      <c r="AI1089" s="279"/>
      <c r="AJ1089" s="280"/>
      <c r="AK1089" s="420"/>
      <c r="AL1089" s="418"/>
      <c r="AM1089" s="282"/>
      <c r="AO1089" s="607" t="str">
        <f t="shared" si="33"/>
        <v>염동섭</v>
      </c>
      <c r="AP1089" s="179" t="str">
        <f>IF(AN1089="해당없음","해당없음",INDEX($W$5:$AL$5, MATCH("◎", $W1089:AL1089,0)))</f>
        <v>염동섭</v>
      </c>
      <c r="AQ1089" s="16" t="str">
        <f t="shared" si="32"/>
        <v>1인</v>
      </c>
      <c r="AR1089" s="1" t="s">
        <v>2</v>
      </c>
    </row>
    <row r="1090" spans="1:44" ht="27.6" customHeight="1" x14ac:dyDescent="0.3">
      <c r="A1090" s="324">
        <v>1085</v>
      </c>
      <c r="B1090" s="270">
        <v>17</v>
      </c>
      <c r="D1090" s="451"/>
      <c r="E1090" s="1122"/>
      <c r="F1090" s="1191"/>
      <c r="G1090" s="1150" t="s">
        <v>1428</v>
      </c>
      <c r="H1090" s="1187"/>
      <c r="I1090" s="230" t="s">
        <v>56</v>
      </c>
      <c r="J1090" s="421" t="s">
        <v>43</v>
      </c>
      <c r="K1090" s="283">
        <v>14.4</v>
      </c>
      <c r="L1090" s="284" t="s">
        <v>78</v>
      </c>
      <c r="M1090" s="417"/>
      <c r="N1090" s="407">
        <v>3.4333333333333336</v>
      </c>
      <c r="O1090" s="408">
        <v>0.5</v>
      </c>
      <c r="P1090" s="408">
        <v>0</v>
      </c>
      <c r="Q1090" s="408">
        <v>0</v>
      </c>
      <c r="R1090" s="408">
        <v>0</v>
      </c>
      <c r="S1090" s="408">
        <v>0.5</v>
      </c>
      <c r="T1090" s="408">
        <v>2.6666666666666665</v>
      </c>
      <c r="U1090" s="287">
        <v>3.6066666666666669</v>
      </c>
      <c r="V1090" s="276"/>
      <c r="W1090" s="288" t="s">
        <v>45</v>
      </c>
      <c r="X1090" s="289"/>
      <c r="Y1090" s="290"/>
      <c r="Z1090" s="290"/>
      <c r="AA1090" s="290"/>
      <c r="AB1090" s="291"/>
      <c r="AC1090" s="289"/>
      <c r="AD1090" s="290"/>
      <c r="AE1090" s="290"/>
      <c r="AF1090" s="291"/>
      <c r="AG1090" s="292" t="s">
        <v>46</v>
      </c>
      <c r="AH1090" s="290"/>
      <c r="AI1090" s="290"/>
      <c r="AJ1090" s="291"/>
      <c r="AK1090" s="424" t="s">
        <v>47</v>
      </c>
      <c r="AL1090" s="422" t="s">
        <v>58</v>
      </c>
      <c r="AM1090" s="293"/>
      <c r="AO1090" s="607" t="str">
        <f t="shared" si="33"/>
        <v>김천재</v>
      </c>
      <c r="AP1090" s="179" t="str">
        <f>IF(AN1090="해당없음","해당없음",INDEX($W$5:$AL$5, MATCH("◎", $W1090:AL1090,0)))</f>
        <v>김천재</v>
      </c>
      <c r="AQ1090" s="16" t="str">
        <f t="shared" si="32"/>
        <v>1인</v>
      </c>
      <c r="AR1090" s="1" t="s">
        <v>2</v>
      </c>
    </row>
    <row r="1091" spans="1:44" ht="27.6" customHeight="1" x14ac:dyDescent="0.3">
      <c r="A1091" s="324">
        <v>1086</v>
      </c>
      <c r="B1091" s="270">
        <v>18</v>
      </c>
      <c r="D1091" s="451"/>
      <c r="E1091" s="1122"/>
      <c r="F1091" s="1191"/>
      <c r="G1091" s="1150" t="s">
        <v>1429</v>
      </c>
      <c r="H1091" s="1187"/>
      <c r="I1091" s="230" t="s">
        <v>63</v>
      </c>
      <c r="J1091" s="421" t="s">
        <v>43</v>
      </c>
      <c r="K1091" s="283">
        <v>6.125</v>
      </c>
      <c r="L1091" s="284" t="s">
        <v>78</v>
      </c>
      <c r="M1091" s="417"/>
      <c r="N1091" s="407">
        <v>2.9041666666666668</v>
      </c>
      <c r="O1091" s="408">
        <v>0.875</v>
      </c>
      <c r="P1091" s="408">
        <v>0.25</v>
      </c>
      <c r="Q1091" s="408">
        <v>0.125</v>
      </c>
      <c r="R1091" s="408">
        <v>0.125</v>
      </c>
      <c r="S1091" s="408">
        <v>1.375</v>
      </c>
      <c r="T1091" s="408">
        <v>2.958333333333333</v>
      </c>
      <c r="U1091" s="287">
        <v>3.8033333333333328</v>
      </c>
      <c r="V1091" s="276"/>
      <c r="W1091" s="288" t="s">
        <v>45</v>
      </c>
      <c r="X1091" s="289"/>
      <c r="Y1091" s="290"/>
      <c r="Z1091" s="290"/>
      <c r="AA1091" s="290"/>
      <c r="AB1091" s="291"/>
      <c r="AC1091" s="289"/>
      <c r="AD1091" s="290"/>
      <c r="AE1091" s="290"/>
      <c r="AF1091" s="291"/>
      <c r="AG1091" s="292" t="s">
        <v>225</v>
      </c>
      <c r="AH1091" s="290" t="s">
        <v>47</v>
      </c>
      <c r="AI1091" s="290"/>
      <c r="AJ1091" s="291"/>
      <c r="AK1091" s="424"/>
      <c r="AL1091" s="422"/>
      <c r="AM1091" s="293"/>
      <c r="AO1091" s="607" t="str">
        <f t="shared" si="33"/>
        <v>염동섭</v>
      </c>
      <c r="AP1091" s="179" t="str">
        <f>IF(AN1091="해당없음","해당없음",INDEX($W$5:$AL$5, MATCH("◎", $W1091:AL1091,0)))</f>
        <v>염동섭</v>
      </c>
      <c r="AQ1091" s="16" t="str">
        <f t="shared" si="32"/>
        <v>1인</v>
      </c>
      <c r="AR1091" s="1" t="s">
        <v>2</v>
      </c>
    </row>
    <row r="1092" spans="1:44" ht="27.6" customHeight="1" x14ac:dyDescent="0.3">
      <c r="A1092" s="324">
        <v>1087</v>
      </c>
      <c r="B1092" s="270">
        <v>19</v>
      </c>
      <c r="D1092" s="451"/>
      <c r="E1092" s="1122"/>
      <c r="F1092" s="1191"/>
      <c r="G1092" s="1150" t="s">
        <v>537</v>
      </c>
      <c r="H1092" s="1187"/>
      <c r="I1092" s="230" t="s">
        <v>63</v>
      </c>
      <c r="J1092" s="421" t="s">
        <v>43</v>
      </c>
      <c r="K1092" s="283">
        <v>8.375</v>
      </c>
      <c r="L1092" s="284" t="s">
        <v>78</v>
      </c>
      <c r="M1092" s="417"/>
      <c r="N1092" s="407">
        <v>2.7791666666666668</v>
      </c>
      <c r="O1092" s="408">
        <v>0.875</v>
      </c>
      <c r="P1092" s="408">
        <v>0.25</v>
      </c>
      <c r="Q1092" s="408">
        <v>0.125</v>
      </c>
      <c r="R1092" s="408">
        <v>0.125</v>
      </c>
      <c r="S1092" s="408">
        <v>1.375</v>
      </c>
      <c r="T1092" s="408">
        <v>3.041666666666667</v>
      </c>
      <c r="U1092" s="287">
        <v>3.8200000000000003</v>
      </c>
      <c r="V1092" s="276"/>
      <c r="W1092" s="288" t="s">
        <v>45</v>
      </c>
      <c r="X1092" s="289"/>
      <c r="Y1092" s="290"/>
      <c r="Z1092" s="290"/>
      <c r="AA1092" s="290"/>
      <c r="AB1092" s="291"/>
      <c r="AC1092" s="289"/>
      <c r="AD1092" s="290"/>
      <c r="AE1092" s="290"/>
      <c r="AF1092" s="291"/>
      <c r="AG1092" s="292" t="s">
        <v>225</v>
      </c>
      <c r="AH1092" s="290" t="s">
        <v>47</v>
      </c>
      <c r="AI1092" s="290"/>
      <c r="AJ1092" s="291"/>
      <c r="AK1092" s="424"/>
      <c r="AL1092" s="422"/>
      <c r="AM1092" s="293"/>
      <c r="AO1092" s="607" t="str">
        <f t="shared" si="33"/>
        <v>염동섭</v>
      </c>
      <c r="AP1092" s="179" t="str">
        <f>IF(AN1092="해당없음","해당없음",INDEX($W$5:$AL$5, MATCH("◎", $W1092:AL1092,0)))</f>
        <v>염동섭</v>
      </c>
      <c r="AQ1092" s="16" t="str">
        <f t="shared" si="32"/>
        <v>1인</v>
      </c>
      <c r="AR1092" s="1" t="s">
        <v>2</v>
      </c>
    </row>
    <row r="1093" spans="1:44" ht="27.6" customHeight="1" x14ac:dyDescent="0.3">
      <c r="A1093" s="324">
        <v>1088</v>
      </c>
      <c r="B1093" s="270">
        <v>20</v>
      </c>
      <c r="D1093" s="451"/>
      <c r="E1093" s="1122"/>
      <c r="F1093" s="1172"/>
      <c r="G1093" s="1150" t="s">
        <v>1430</v>
      </c>
      <c r="H1093" s="1187"/>
      <c r="I1093" s="230" t="s">
        <v>63</v>
      </c>
      <c r="J1093" s="421" t="s">
        <v>43</v>
      </c>
      <c r="K1093" s="283">
        <v>12.9375</v>
      </c>
      <c r="L1093" s="284" t="s">
        <v>78</v>
      </c>
      <c r="M1093" s="417"/>
      <c r="N1093" s="407">
        <v>3.0291666666666668</v>
      </c>
      <c r="O1093" s="408">
        <v>0.5</v>
      </c>
      <c r="P1093" s="408">
        <v>0.25</v>
      </c>
      <c r="Q1093" s="408">
        <v>0.125</v>
      </c>
      <c r="R1093" s="408">
        <v>0.125</v>
      </c>
      <c r="S1093" s="408">
        <v>1</v>
      </c>
      <c r="T1093" s="408">
        <v>3.541666666666667</v>
      </c>
      <c r="U1093" s="287">
        <v>4.2450000000000001</v>
      </c>
      <c r="V1093" s="276"/>
      <c r="W1093" s="288" t="s">
        <v>45</v>
      </c>
      <c r="X1093" s="289"/>
      <c r="Y1093" s="290"/>
      <c r="Z1093" s="290"/>
      <c r="AA1093" s="290"/>
      <c r="AB1093" s="291"/>
      <c r="AC1093" s="289"/>
      <c r="AD1093" s="290"/>
      <c r="AE1093" s="290"/>
      <c r="AF1093" s="291"/>
      <c r="AG1093" s="292" t="s">
        <v>225</v>
      </c>
      <c r="AH1093" s="290" t="s">
        <v>47</v>
      </c>
      <c r="AI1093" s="290"/>
      <c r="AJ1093" s="291"/>
      <c r="AK1093" s="424"/>
      <c r="AL1093" s="422"/>
      <c r="AM1093" s="293"/>
      <c r="AO1093" s="607" t="str">
        <f t="shared" si="33"/>
        <v>염동섭</v>
      </c>
      <c r="AP1093" s="179" t="str">
        <f>IF(AN1093="해당없음","해당없음",INDEX($W$5:$AL$5, MATCH("◎", $W1093:AL1093,0)))</f>
        <v>염동섭</v>
      </c>
      <c r="AQ1093" s="16" t="str">
        <f t="shared" si="32"/>
        <v>1인</v>
      </c>
      <c r="AR1093" s="1" t="s">
        <v>2</v>
      </c>
    </row>
    <row r="1094" spans="1:44" ht="27.6" customHeight="1" x14ac:dyDescent="0.3">
      <c r="A1094" s="324">
        <v>1089</v>
      </c>
      <c r="B1094" s="270">
        <v>21</v>
      </c>
      <c r="D1094" s="451"/>
      <c r="E1094" s="1122"/>
      <c r="F1094" s="1209" t="s">
        <v>1431</v>
      </c>
      <c r="G1094" s="1107" t="s">
        <v>1432</v>
      </c>
      <c r="H1094" s="1176"/>
      <c r="I1094" s="230" t="s">
        <v>63</v>
      </c>
      <c r="J1094" s="421" t="s">
        <v>43</v>
      </c>
      <c r="K1094" s="283">
        <v>21.125</v>
      </c>
      <c r="L1094" s="284" t="s">
        <v>78</v>
      </c>
      <c r="M1094" s="417"/>
      <c r="N1094" s="407">
        <v>3.4874999999999998</v>
      </c>
      <c r="O1094" s="408">
        <v>2.75</v>
      </c>
      <c r="P1094" s="408">
        <v>0.25</v>
      </c>
      <c r="Q1094" s="408">
        <v>0.125</v>
      </c>
      <c r="R1094" s="408">
        <v>0.125</v>
      </c>
      <c r="S1094" s="408">
        <v>3.25</v>
      </c>
      <c r="T1094" s="408">
        <v>3</v>
      </c>
      <c r="U1094" s="287">
        <v>4.4450000000000003</v>
      </c>
      <c r="V1094" s="276"/>
      <c r="W1094" s="288" t="s">
        <v>45</v>
      </c>
      <c r="X1094" s="289"/>
      <c r="Y1094" s="290"/>
      <c r="Z1094" s="290"/>
      <c r="AA1094" s="290"/>
      <c r="AB1094" s="291"/>
      <c r="AC1094" s="289"/>
      <c r="AD1094" s="290"/>
      <c r="AE1094" s="290"/>
      <c r="AF1094" s="291"/>
      <c r="AG1094" s="292" t="s">
        <v>225</v>
      </c>
      <c r="AH1094" s="290" t="s">
        <v>47</v>
      </c>
      <c r="AI1094" s="290"/>
      <c r="AJ1094" s="291"/>
      <c r="AK1094" s="424"/>
      <c r="AL1094" s="422"/>
      <c r="AM1094" s="293"/>
      <c r="AO1094" s="607" t="str">
        <f t="shared" si="33"/>
        <v>염동섭</v>
      </c>
      <c r="AP1094" s="179" t="str">
        <f>IF(AN1094="해당없음","해당없음",INDEX($W$5:$AL$5, MATCH("◎", $W1094:AL1094,0)))</f>
        <v>염동섭</v>
      </c>
      <c r="AQ1094" s="16" t="str">
        <f t="shared" ref="AQ1094:AQ1157" si="34">IF(COUNTIF(W1094:AL1094,"◎")=1,"1인",COUNTIF(W1094:AL1094,"◎")&amp;"인")</f>
        <v>1인</v>
      </c>
      <c r="AR1094" s="1" t="s">
        <v>2</v>
      </c>
    </row>
    <row r="1095" spans="1:44" ht="27.6" customHeight="1" x14ac:dyDescent="0.3">
      <c r="A1095" s="324">
        <v>1090</v>
      </c>
      <c r="B1095" s="270">
        <v>22</v>
      </c>
      <c r="D1095" s="451"/>
      <c r="E1095" s="1122"/>
      <c r="F1095" s="1191"/>
      <c r="G1095" s="1107" t="s">
        <v>1433</v>
      </c>
      <c r="H1095" s="1176"/>
      <c r="I1095" s="230" t="s">
        <v>63</v>
      </c>
      <c r="J1095" s="421" t="s">
        <v>43</v>
      </c>
      <c r="K1095" s="283">
        <v>24.571428571428573</v>
      </c>
      <c r="L1095" s="284" t="s">
        <v>78</v>
      </c>
      <c r="M1095" s="417"/>
      <c r="N1095" s="407">
        <v>3.7791666666666668</v>
      </c>
      <c r="O1095" s="408">
        <v>3.375</v>
      </c>
      <c r="P1095" s="408">
        <v>0.25</v>
      </c>
      <c r="Q1095" s="408">
        <v>0.125</v>
      </c>
      <c r="R1095" s="408">
        <v>0.125</v>
      </c>
      <c r="S1095" s="408">
        <v>3.875</v>
      </c>
      <c r="T1095" s="408">
        <v>3.333333333333333</v>
      </c>
      <c r="U1095" s="287">
        <v>4.9533333333333331</v>
      </c>
      <c r="V1095" s="276"/>
      <c r="W1095" s="288" t="s">
        <v>45</v>
      </c>
      <c r="X1095" s="289"/>
      <c r="Y1095" s="290"/>
      <c r="Z1095" s="290"/>
      <c r="AA1095" s="290"/>
      <c r="AB1095" s="291"/>
      <c r="AC1095" s="289"/>
      <c r="AD1095" s="290"/>
      <c r="AE1095" s="290"/>
      <c r="AF1095" s="291"/>
      <c r="AG1095" s="292" t="s">
        <v>225</v>
      </c>
      <c r="AH1095" s="290" t="s">
        <v>47</v>
      </c>
      <c r="AI1095" s="290"/>
      <c r="AJ1095" s="291"/>
      <c r="AK1095" s="424"/>
      <c r="AL1095" s="422"/>
      <c r="AM1095" s="293"/>
      <c r="AO1095" s="607" t="str">
        <f t="shared" ref="AO1095:AO1158" si="35">IF(AN1095="해당없음","해당없음",_xlfn.TEXTJOIN(",",TRUE,AP1095:AP1095))</f>
        <v>염동섭</v>
      </c>
      <c r="AP1095" s="179" t="str">
        <f>IF(AN1095="해당없음","해당없음",INDEX($W$5:$AL$5, MATCH("◎", $W1095:AL1095,0)))</f>
        <v>염동섭</v>
      </c>
      <c r="AQ1095" s="16" t="str">
        <f t="shared" si="34"/>
        <v>1인</v>
      </c>
      <c r="AR1095" s="1" t="s">
        <v>2</v>
      </c>
    </row>
    <row r="1096" spans="1:44" ht="27.6" customHeight="1" x14ac:dyDescent="0.3">
      <c r="A1096" s="324">
        <v>1091</v>
      </c>
      <c r="B1096" s="270">
        <v>23</v>
      </c>
      <c r="D1096" s="451"/>
      <c r="E1096" s="1122"/>
      <c r="F1096" s="1172"/>
      <c r="G1096" s="1107" t="s">
        <v>1434</v>
      </c>
      <c r="H1096" s="1176"/>
      <c r="I1096" s="230" t="s">
        <v>63</v>
      </c>
      <c r="J1096" s="421" t="s">
        <v>43</v>
      </c>
      <c r="K1096" s="283">
        <v>43.125</v>
      </c>
      <c r="L1096" s="284" t="s">
        <v>78</v>
      </c>
      <c r="M1096" s="417"/>
      <c r="N1096" s="407">
        <v>3.6958333333333329</v>
      </c>
      <c r="O1096" s="408">
        <v>2.75</v>
      </c>
      <c r="P1096" s="408">
        <v>0.25</v>
      </c>
      <c r="Q1096" s="408">
        <v>0.125</v>
      </c>
      <c r="R1096" s="408">
        <v>0.125</v>
      </c>
      <c r="S1096" s="408">
        <v>3.25</v>
      </c>
      <c r="T1096" s="408">
        <v>3.666666666666667</v>
      </c>
      <c r="U1096" s="287">
        <v>5.0616666666666665</v>
      </c>
      <c r="V1096" s="276"/>
      <c r="W1096" s="288" t="s">
        <v>45</v>
      </c>
      <c r="X1096" s="289"/>
      <c r="Y1096" s="290"/>
      <c r="Z1096" s="290"/>
      <c r="AA1096" s="290"/>
      <c r="AB1096" s="291"/>
      <c r="AC1096" s="289"/>
      <c r="AD1096" s="290"/>
      <c r="AE1096" s="290"/>
      <c r="AF1096" s="291"/>
      <c r="AG1096" s="292" t="s">
        <v>225</v>
      </c>
      <c r="AH1096" s="290" t="s">
        <v>47</v>
      </c>
      <c r="AI1096" s="290"/>
      <c r="AJ1096" s="291"/>
      <c r="AK1096" s="424"/>
      <c r="AL1096" s="422"/>
      <c r="AM1096" s="293"/>
      <c r="AO1096" s="607" t="str">
        <f t="shared" si="35"/>
        <v>염동섭</v>
      </c>
      <c r="AP1096" s="179" t="str">
        <f>IF(AN1096="해당없음","해당없음",INDEX($W$5:$AL$5, MATCH("◎", $W1096:AL1096,0)))</f>
        <v>염동섭</v>
      </c>
      <c r="AQ1096" s="16" t="str">
        <f t="shared" si="34"/>
        <v>1인</v>
      </c>
      <c r="AR1096" s="1" t="s">
        <v>2</v>
      </c>
    </row>
    <row r="1097" spans="1:44" ht="27.6" customHeight="1" x14ac:dyDescent="0.3">
      <c r="A1097" s="324">
        <v>1092</v>
      </c>
      <c r="B1097" s="270">
        <v>24</v>
      </c>
      <c r="D1097" s="451"/>
      <c r="E1097" s="1122"/>
      <c r="F1097" s="1209" t="s">
        <v>1435</v>
      </c>
      <c r="G1097" s="1107" t="s">
        <v>1436</v>
      </c>
      <c r="H1097" s="1176"/>
      <c r="I1097" s="230" t="s">
        <v>63</v>
      </c>
      <c r="J1097" s="421" t="s">
        <v>43</v>
      </c>
      <c r="K1097" s="283">
        <v>8.1</v>
      </c>
      <c r="L1097" s="284" t="s">
        <v>78</v>
      </c>
      <c r="M1097" s="417"/>
      <c r="N1097" s="407">
        <v>3.7374999999999998</v>
      </c>
      <c r="O1097" s="408">
        <v>1.9583333333333335</v>
      </c>
      <c r="P1097" s="408">
        <v>0.5</v>
      </c>
      <c r="Q1097" s="408">
        <v>0.20833333333333331</v>
      </c>
      <c r="R1097" s="408">
        <v>0.25</v>
      </c>
      <c r="S1097" s="408">
        <v>2.916666666666667</v>
      </c>
      <c r="T1097" s="408">
        <v>3.791666666666667</v>
      </c>
      <c r="U1097" s="287">
        <v>5.1116666666666664</v>
      </c>
      <c r="V1097" s="276"/>
      <c r="W1097" s="288" t="s">
        <v>45</v>
      </c>
      <c r="X1097" s="289" t="s">
        <v>46</v>
      </c>
      <c r="Y1097" s="290"/>
      <c r="Z1097" s="290"/>
      <c r="AA1097" s="290"/>
      <c r="AB1097" s="291"/>
      <c r="AC1097" s="289"/>
      <c r="AD1097" s="290"/>
      <c r="AE1097" s="290"/>
      <c r="AF1097" s="291"/>
      <c r="AG1097" s="292" t="s">
        <v>225</v>
      </c>
      <c r="AH1097" s="290" t="s">
        <v>47</v>
      </c>
      <c r="AI1097" s="290"/>
      <c r="AJ1097" s="291"/>
      <c r="AK1097" s="424" t="s">
        <v>46</v>
      </c>
      <c r="AL1097" s="422"/>
      <c r="AM1097" s="293"/>
      <c r="AO1097" s="607" t="str">
        <f t="shared" si="35"/>
        <v>염동섭</v>
      </c>
      <c r="AP1097" s="179" t="str">
        <f>IF(AN1097="해당없음","해당없음",INDEX($W$5:$AL$5, MATCH("◎", $W1097:AL1097,0)))</f>
        <v>염동섭</v>
      </c>
      <c r="AQ1097" s="16" t="str">
        <f t="shared" si="34"/>
        <v>1인</v>
      </c>
      <c r="AR1097" s="1" t="s">
        <v>2</v>
      </c>
    </row>
    <row r="1098" spans="1:44" ht="27.6" customHeight="1" x14ac:dyDescent="0.3">
      <c r="A1098" s="324">
        <v>1093</v>
      </c>
      <c r="B1098" s="270">
        <v>25</v>
      </c>
      <c r="D1098" s="451"/>
      <c r="E1098" s="1122"/>
      <c r="F1098" s="1191"/>
      <c r="G1098" s="1107" t="s">
        <v>1437</v>
      </c>
      <c r="H1098" s="1176"/>
      <c r="I1098" s="230" t="s">
        <v>63</v>
      </c>
      <c r="J1098" s="421" t="s">
        <v>43</v>
      </c>
      <c r="K1098" s="283">
        <v>22.357142857142858</v>
      </c>
      <c r="L1098" s="284" t="s">
        <v>78</v>
      </c>
      <c r="M1098" s="417"/>
      <c r="N1098" s="407">
        <v>3.6541666666666668</v>
      </c>
      <c r="O1098" s="408">
        <v>1.8333333333333335</v>
      </c>
      <c r="P1098" s="408">
        <v>0.25</v>
      </c>
      <c r="Q1098" s="408">
        <v>0.20833333333333331</v>
      </c>
      <c r="R1098" s="408">
        <v>0.5</v>
      </c>
      <c r="S1098" s="408">
        <v>2.791666666666667</v>
      </c>
      <c r="T1098" s="408">
        <v>2.875</v>
      </c>
      <c r="U1098" s="287">
        <v>4.32</v>
      </c>
      <c r="V1098" s="276"/>
      <c r="W1098" s="288" t="s">
        <v>45</v>
      </c>
      <c r="X1098" s="289" t="s">
        <v>46</v>
      </c>
      <c r="Y1098" s="290"/>
      <c r="Z1098" s="290"/>
      <c r="AA1098" s="290"/>
      <c r="AB1098" s="291"/>
      <c r="AC1098" s="289"/>
      <c r="AD1098" s="290"/>
      <c r="AE1098" s="290"/>
      <c r="AF1098" s="291"/>
      <c r="AG1098" s="292" t="s">
        <v>225</v>
      </c>
      <c r="AH1098" s="290" t="s">
        <v>47</v>
      </c>
      <c r="AI1098" s="290"/>
      <c r="AJ1098" s="291"/>
      <c r="AK1098" s="424"/>
      <c r="AL1098" s="422"/>
      <c r="AM1098" s="293"/>
      <c r="AO1098" s="607" t="str">
        <f t="shared" si="35"/>
        <v>염동섭</v>
      </c>
      <c r="AP1098" s="179" t="str">
        <f>IF(AN1098="해당없음","해당없음",INDEX($W$5:$AL$5, MATCH("◎", $W1098:AL1098,0)))</f>
        <v>염동섭</v>
      </c>
      <c r="AQ1098" s="16" t="str">
        <f t="shared" si="34"/>
        <v>1인</v>
      </c>
      <c r="AR1098" s="1" t="s">
        <v>2</v>
      </c>
    </row>
    <row r="1099" spans="1:44" ht="27.6" customHeight="1" x14ac:dyDescent="0.3">
      <c r="A1099" s="324">
        <v>1094</v>
      </c>
      <c r="B1099" s="270">
        <v>26</v>
      </c>
      <c r="D1099" s="451"/>
      <c r="E1099" s="1122"/>
      <c r="F1099" s="1191"/>
      <c r="G1099" s="1107" t="s">
        <v>1438</v>
      </c>
      <c r="H1099" s="1176"/>
      <c r="I1099" s="230" t="s">
        <v>63</v>
      </c>
      <c r="J1099" s="421" t="s">
        <v>43</v>
      </c>
      <c r="K1099" s="283">
        <v>18.642857142857142</v>
      </c>
      <c r="L1099" s="284" t="s">
        <v>78</v>
      </c>
      <c r="M1099" s="417"/>
      <c r="N1099" s="407">
        <v>3.7791666666666668</v>
      </c>
      <c r="O1099" s="408">
        <v>1.8333333333333335</v>
      </c>
      <c r="P1099" s="408">
        <v>0.25</v>
      </c>
      <c r="Q1099" s="408">
        <v>0.20833333333333331</v>
      </c>
      <c r="R1099" s="408">
        <v>0.25</v>
      </c>
      <c r="S1099" s="408">
        <v>2.541666666666667</v>
      </c>
      <c r="T1099" s="408">
        <v>3.458333333333333</v>
      </c>
      <c r="U1099" s="287">
        <v>4.7866666666666671</v>
      </c>
      <c r="V1099" s="276"/>
      <c r="W1099" s="288" t="s">
        <v>45</v>
      </c>
      <c r="X1099" s="289" t="s">
        <v>46</v>
      </c>
      <c r="Y1099" s="290"/>
      <c r="Z1099" s="290"/>
      <c r="AA1099" s="290"/>
      <c r="AB1099" s="291"/>
      <c r="AC1099" s="289"/>
      <c r="AD1099" s="290"/>
      <c r="AE1099" s="290"/>
      <c r="AF1099" s="291"/>
      <c r="AG1099" s="292" t="s">
        <v>225</v>
      </c>
      <c r="AH1099" s="290" t="s">
        <v>47</v>
      </c>
      <c r="AI1099" s="290"/>
      <c r="AJ1099" s="291"/>
      <c r="AK1099" s="424"/>
      <c r="AL1099" s="422"/>
      <c r="AM1099" s="293"/>
      <c r="AO1099" s="607" t="str">
        <f t="shared" si="35"/>
        <v>염동섭</v>
      </c>
      <c r="AP1099" s="179" t="str">
        <f>IF(AN1099="해당없음","해당없음",INDEX($W$5:$AL$5, MATCH("◎", $W1099:AL1099,0)))</f>
        <v>염동섭</v>
      </c>
      <c r="AQ1099" s="16" t="str">
        <f t="shared" si="34"/>
        <v>1인</v>
      </c>
      <c r="AR1099" s="1" t="s">
        <v>2</v>
      </c>
    </row>
    <row r="1100" spans="1:44" ht="27.6" customHeight="1" x14ac:dyDescent="0.3">
      <c r="A1100" s="324">
        <v>1095</v>
      </c>
      <c r="B1100" s="270">
        <v>27</v>
      </c>
      <c r="D1100" s="451"/>
      <c r="E1100" s="1159"/>
      <c r="F1100" s="1194"/>
      <c r="G1100" s="1170" t="s">
        <v>1439</v>
      </c>
      <c r="H1100" s="1203"/>
      <c r="I1100" s="296" t="s">
        <v>63</v>
      </c>
      <c r="J1100" s="440" t="s">
        <v>43</v>
      </c>
      <c r="K1100" s="297">
        <v>21.416666666666668</v>
      </c>
      <c r="L1100" s="325" t="s">
        <v>78</v>
      </c>
      <c r="M1100" s="417"/>
      <c r="N1100" s="409">
        <v>3.7791666666666668</v>
      </c>
      <c r="O1100" s="410">
        <v>2.2916666666666665</v>
      </c>
      <c r="P1100" s="410">
        <v>0.25</v>
      </c>
      <c r="Q1100" s="410">
        <v>0.20833333333333331</v>
      </c>
      <c r="R1100" s="410">
        <v>0.25</v>
      </c>
      <c r="S1100" s="410">
        <v>3</v>
      </c>
      <c r="T1100" s="410">
        <v>3.541666666666667</v>
      </c>
      <c r="U1100" s="301">
        <v>4.9450000000000003</v>
      </c>
      <c r="V1100" s="276"/>
      <c r="W1100" s="302" t="s">
        <v>45</v>
      </c>
      <c r="X1100" s="303" t="s">
        <v>46</v>
      </c>
      <c r="Y1100" s="304"/>
      <c r="Z1100" s="304"/>
      <c r="AA1100" s="304"/>
      <c r="AB1100" s="305"/>
      <c r="AC1100" s="303"/>
      <c r="AD1100" s="304"/>
      <c r="AE1100" s="304"/>
      <c r="AF1100" s="305"/>
      <c r="AG1100" s="306" t="s">
        <v>225</v>
      </c>
      <c r="AH1100" s="304" t="s">
        <v>47</v>
      </c>
      <c r="AI1100" s="304"/>
      <c r="AJ1100" s="305"/>
      <c r="AK1100" s="443"/>
      <c r="AL1100" s="441"/>
      <c r="AM1100" s="307"/>
      <c r="AO1100" s="607" t="str">
        <f t="shared" si="35"/>
        <v>염동섭</v>
      </c>
      <c r="AP1100" s="179" t="str">
        <f>IF(AN1100="해당없음","해당없음",INDEX($W$5:$AL$5, MATCH("◎", $W1100:AL1100,0)))</f>
        <v>염동섭</v>
      </c>
      <c r="AQ1100" s="16" t="str">
        <f t="shared" si="34"/>
        <v>1인</v>
      </c>
      <c r="AR1100" s="1" t="s">
        <v>2</v>
      </c>
    </row>
    <row r="1101" spans="1:44" ht="27.6" customHeight="1" x14ac:dyDescent="0.3">
      <c r="A1101" s="324">
        <v>1096</v>
      </c>
      <c r="B1101" s="270">
        <v>28</v>
      </c>
      <c r="D1101" s="451"/>
      <c r="E1101" s="1121" t="s">
        <v>1440</v>
      </c>
      <c r="F1101" s="688" t="s">
        <v>1441</v>
      </c>
      <c r="G1101" s="1160" t="s">
        <v>8163</v>
      </c>
      <c r="H1101" s="1233"/>
      <c r="I1101" s="328" t="s">
        <v>3569</v>
      </c>
      <c r="J1101" s="416" t="s">
        <v>43</v>
      </c>
      <c r="K1101" s="329">
        <v>15.9375</v>
      </c>
      <c r="L1101" s="330" t="s">
        <v>78</v>
      </c>
      <c r="M1101" s="417"/>
      <c r="N1101" s="444">
        <v>4.0750000000000002</v>
      </c>
      <c r="O1101" s="445">
        <v>0.125</v>
      </c>
      <c r="P1101" s="445">
        <v>0.25</v>
      </c>
      <c r="Q1101" s="445">
        <v>3.125E-2</v>
      </c>
      <c r="R1101" s="445">
        <v>3.125E-2</v>
      </c>
      <c r="S1101" s="445">
        <v>0.4375</v>
      </c>
      <c r="T1101" s="445">
        <v>3</v>
      </c>
      <c r="U1101" s="446">
        <v>4.1174999999999997</v>
      </c>
      <c r="V1101" s="276"/>
      <c r="W1101" s="313" t="s">
        <v>45</v>
      </c>
      <c r="X1101" s="314" t="s">
        <v>225</v>
      </c>
      <c r="Y1101" s="315"/>
      <c r="Z1101" s="315"/>
      <c r="AA1101" s="315" t="s">
        <v>47</v>
      </c>
      <c r="AB1101" s="316"/>
      <c r="AC1101" s="314" t="s">
        <v>58</v>
      </c>
      <c r="AD1101" s="315" t="s">
        <v>58</v>
      </c>
      <c r="AE1101" s="315" t="s">
        <v>58</v>
      </c>
      <c r="AF1101" s="316" t="s">
        <v>58</v>
      </c>
      <c r="AG1101" s="317"/>
      <c r="AH1101" s="315"/>
      <c r="AI1101" s="315"/>
      <c r="AJ1101" s="316"/>
      <c r="AK1101" s="449"/>
      <c r="AL1101" s="447"/>
      <c r="AM1101" s="318"/>
      <c r="AO1101" s="607" t="str">
        <f t="shared" si="35"/>
        <v>이재영</v>
      </c>
      <c r="AP1101" s="179" t="str">
        <f>IF(AN1101="해당없음","해당없음",INDEX($W$5:$AL$5, MATCH("◎", $W1101:AL1101,0)))</f>
        <v>이재영</v>
      </c>
      <c r="AQ1101" s="16" t="str">
        <f t="shared" si="34"/>
        <v>1인</v>
      </c>
      <c r="AR1101" s="1" t="s">
        <v>2</v>
      </c>
    </row>
    <row r="1102" spans="1:44" ht="27.6" customHeight="1" x14ac:dyDescent="0.3">
      <c r="A1102" s="324">
        <v>1097</v>
      </c>
      <c r="B1102" s="270">
        <v>29</v>
      </c>
      <c r="D1102" s="451"/>
      <c r="E1102" s="1122"/>
      <c r="F1102" s="674" t="s">
        <v>1443</v>
      </c>
      <c r="G1102" s="1150" t="s">
        <v>8162</v>
      </c>
      <c r="H1102" s="1187"/>
      <c r="I1102" s="230" t="s">
        <v>3569</v>
      </c>
      <c r="J1102" s="421" t="s">
        <v>43</v>
      </c>
      <c r="K1102" s="283">
        <v>12.75</v>
      </c>
      <c r="L1102" s="284" t="s">
        <v>78</v>
      </c>
      <c r="M1102" s="417"/>
      <c r="N1102" s="407">
        <v>4.0750000000000002</v>
      </c>
      <c r="O1102" s="408">
        <v>2.34375</v>
      </c>
      <c r="P1102" s="408">
        <v>2.28125</v>
      </c>
      <c r="Q1102" s="408">
        <v>0.15625</v>
      </c>
      <c r="R1102" s="408">
        <v>0.15625</v>
      </c>
      <c r="S1102" s="408">
        <v>4.9375</v>
      </c>
      <c r="T1102" s="408">
        <v>3.5</v>
      </c>
      <c r="U1102" s="425">
        <v>5.4175000000000004</v>
      </c>
      <c r="V1102" s="276"/>
      <c r="W1102" s="288" t="s">
        <v>45</v>
      </c>
      <c r="X1102" s="289" t="s">
        <v>225</v>
      </c>
      <c r="Y1102" s="290"/>
      <c r="Z1102" s="290"/>
      <c r="AA1102" s="290" t="s">
        <v>47</v>
      </c>
      <c r="AB1102" s="291"/>
      <c r="AC1102" s="289" t="s">
        <v>58</v>
      </c>
      <c r="AD1102" s="290" t="s">
        <v>58</v>
      </c>
      <c r="AE1102" s="290" t="s">
        <v>58</v>
      </c>
      <c r="AF1102" s="291" t="s">
        <v>58</v>
      </c>
      <c r="AG1102" s="292"/>
      <c r="AH1102" s="290"/>
      <c r="AI1102" s="290"/>
      <c r="AJ1102" s="291"/>
      <c r="AK1102" s="424"/>
      <c r="AL1102" s="422"/>
      <c r="AM1102" s="293"/>
      <c r="AO1102" s="607" t="str">
        <f t="shared" si="35"/>
        <v>이재영</v>
      </c>
      <c r="AP1102" s="179" t="str">
        <f>IF(AN1102="해당없음","해당없음",INDEX($W$5:$AL$5, MATCH("◎", $W1102:AL1102,0)))</f>
        <v>이재영</v>
      </c>
      <c r="AQ1102" s="16" t="str">
        <f t="shared" si="34"/>
        <v>1인</v>
      </c>
      <c r="AR1102" s="1" t="s">
        <v>2</v>
      </c>
    </row>
    <row r="1103" spans="1:44" ht="27.6" customHeight="1" x14ac:dyDescent="0.3">
      <c r="A1103" s="324">
        <v>1098</v>
      </c>
      <c r="B1103" s="270">
        <v>30</v>
      </c>
      <c r="D1103" s="451"/>
      <c r="E1103" s="1122"/>
      <c r="F1103" s="1209" t="s">
        <v>1444</v>
      </c>
      <c r="G1103" s="1150" t="s">
        <v>1445</v>
      </c>
      <c r="H1103" s="1187"/>
      <c r="I1103" s="230" t="s">
        <v>71</v>
      </c>
      <c r="J1103" s="421" t="s">
        <v>43</v>
      </c>
      <c r="K1103" s="283">
        <v>16.3125</v>
      </c>
      <c r="L1103" s="284" t="s">
        <v>78</v>
      </c>
      <c r="M1103" s="417"/>
      <c r="N1103" s="407">
        <v>4.1062500000000002</v>
      </c>
      <c r="O1103" s="408">
        <v>2.28125</v>
      </c>
      <c r="P1103" s="408">
        <v>2.28125</v>
      </c>
      <c r="Q1103" s="408">
        <v>3.125E-2</v>
      </c>
      <c r="R1103" s="408">
        <v>3.125E-2</v>
      </c>
      <c r="S1103" s="408">
        <v>4.625</v>
      </c>
      <c r="T1103" s="408">
        <v>2.96875</v>
      </c>
      <c r="U1103" s="425">
        <v>4.9424999999999999</v>
      </c>
      <c r="V1103" s="276"/>
      <c r="W1103" s="288"/>
      <c r="X1103" s="289"/>
      <c r="Y1103" s="315"/>
      <c r="Z1103" s="315"/>
      <c r="AA1103" s="315"/>
      <c r="AB1103" s="316"/>
      <c r="AC1103" s="289"/>
      <c r="AD1103" s="315"/>
      <c r="AE1103" s="315"/>
      <c r="AF1103" s="316"/>
      <c r="AG1103" s="292"/>
      <c r="AH1103" s="290"/>
      <c r="AI1103" s="290"/>
      <c r="AJ1103" s="291"/>
      <c r="AK1103" s="424"/>
      <c r="AL1103" s="422"/>
      <c r="AM1103" s="293"/>
      <c r="AN1103" s="649" t="s">
        <v>8116</v>
      </c>
      <c r="AO1103" s="607" t="str">
        <f t="shared" si="35"/>
        <v>해당없음</v>
      </c>
      <c r="AP1103" s="179" t="str">
        <f>IF(AN1103="해당없음","해당없음",INDEX($W$5:$AL$5, MATCH("◎", $W1103:AL1103,0)))</f>
        <v>해당없음</v>
      </c>
      <c r="AQ1103" s="16" t="str">
        <f t="shared" si="34"/>
        <v>0인</v>
      </c>
      <c r="AR1103" s="1" t="s">
        <v>2</v>
      </c>
    </row>
    <row r="1104" spans="1:44" ht="27.6" customHeight="1" x14ac:dyDescent="0.3">
      <c r="A1104" s="324">
        <v>1099</v>
      </c>
      <c r="B1104" s="270">
        <v>31</v>
      </c>
      <c r="D1104" s="451"/>
      <c r="E1104" s="1159"/>
      <c r="F1104" s="1194"/>
      <c r="G1104" s="1162" t="s">
        <v>1446</v>
      </c>
      <c r="H1104" s="1204"/>
      <c r="I1104" s="230" t="s">
        <v>71</v>
      </c>
      <c r="J1104" s="421" t="s">
        <v>43</v>
      </c>
      <c r="K1104" s="434">
        <v>16</v>
      </c>
      <c r="L1104" s="435" t="s">
        <v>78</v>
      </c>
      <c r="M1104" s="417"/>
      <c r="N1104" s="436">
        <v>4.0750000000000002</v>
      </c>
      <c r="O1104" s="437">
        <v>2.28125</v>
      </c>
      <c r="P1104" s="437">
        <v>2.28125</v>
      </c>
      <c r="Q1104" s="437">
        <v>3.125E-2</v>
      </c>
      <c r="R1104" s="437">
        <v>3.125E-2</v>
      </c>
      <c r="S1104" s="437">
        <v>4.625</v>
      </c>
      <c r="T1104" s="437">
        <v>3</v>
      </c>
      <c r="U1104" s="438">
        <v>4.9550000000000001</v>
      </c>
      <c r="V1104" s="276"/>
      <c r="W1104" s="288"/>
      <c r="X1104" s="289"/>
      <c r="Y1104" s="315"/>
      <c r="Z1104" s="315"/>
      <c r="AA1104" s="315"/>
      <c r="AB1104" s="316"/>
      <c r="AC1104" s="289"/>
      <c r="AD1104" s="315"/>
      <c r="AE1104" s="315"/>
      <c r="AF1104" s="316"/>
      <c r="AG1104" s="292"/>
      <c r="AH1104" s="290"/>
      <c r="AI1104" s="290"/>
      <c r="AJ1104" s="291"/>
      <c r="AK1104" s="424"/>
      <c r="AL1104" s="422"/>
      <c r="AM1104" s="293"/>
      <c r="AN1104" s="649" t="s">
        <v>8116</v>
      </c>
      <c r="AO1104" s="607" t="str">
        <f t="shared" si="35"/>
        <v>해당없음</v>
      </c>
      <c r="AP1104" s="179" t="str">
        <f>IF(AN1104="해당없음","해당없음",INDEX($W$5:$AL$5, MATCH("◎", $W1104:AL1104,0)))</f>
        <v>해당없음</v>
      </c>
      <c r="AQ1104" s="16" t="str">
        <f t="shared" si="34"/>
        <v>0인</v>
      </c>
      <c r="AR1104" s="1" t="s">
        <v>2</v>
      </c>
    </row>
    <row r="1105" spans="1:44" ht="27.6" customHeight="1" x14ac:dyDescent="0.3">
      <c r="A1105" s="324">
        <v>1100</v>
      </c>
      <c r="B1105" s="270">
        <v>32</v>
      </c>
      <c r="D1105" s="451"/>
      <c r="E1105" s="1121" t="s">
        <v>552</v>
      </c>
      <c r="F1105" s="1190" t="s">
        <v>1447</v>
      </c>
      <c r="G1105" s="1160" t="s">
        <v>1448</v>
      </c>
      <c r="H1105" s="1233"/>
      <c r="I1105" s="271" t="s">
        <v>63</v>
      </c>
      <c r="J1105" s="439" t="s">
        <v>43</v>
      </c>
      <c r="K1105" s="272">
        <v>19.583333333333332</v>
      </c>
      <c r="L1105" s="273" t="s">
        <v>78</v>
      </c>
      <c r="M1105" s="417"/>
      <c r="N1105" s="405">
        <v>3.4874999999999998</v>
      </c>
      <c r="O1105" s="406">
        <v>1.75</v>
      </c>
      <c r="P1105" s="406">
        <v>0.20833333333333331</v>
      </c>
      <c r="Q1105" s="406">
        <v>0.25</v>
      </c>
      <c r="R1105" s="406">
        <v>0.29166666666666663</v>
      </c>
      <c r="S1105" s="406">
        <v>2.5</v>
      </c>
      <c r="T1105" s="406">
        <v>2.333333333333333</v>
      </c>
      <c r="U1105" s="312">
        <v>3.7616666666666667</v>
      </c>
      <c r="V1105" s="276"/>
      <c r="W1105" s="277"/>
      <c r="X1105" s="278"/>
      <c r="Y1105" s="279"/>
      <c r="Z1105" s="279"/>
      <c r="AA1105" s="279"/>
      <c r="AB1105" s="280"/>
      <c r="AC1105" s="278"/>
      <c r="AD1105" s="279"/>
      <c r="AE1105" s="279"/>
      <c r="AF1105" s="280"/>
      <c r="AG1105" s="281"/>
      <c r="AH1105" s="279"/>
      <c r="AI1105" s="279"/>
      <c r="AJ1105" s="280"/>
      <c r="AK1105" s="420"/>
      <c r="AL1105" s="418"/>
      <c r="AM1105" s="282"/>
      <c r="AN1105" s="649" t="s">
        <v>8116</v>
      </c>
      <c r="AO1105" s="607" t="str">
        <f t="shared" si="35"/>
        <v>해당없음</v>
      </c>
      <c r="AP1105" s="179" t="str">
        <f>IF(AN1105="해당없음","해당없음",INDEX($W$5:$AL$5, MATCH("◎", $W1105:AL1105,0)))</f>
        <v>해당없음</v>
      </c>
      <c r="AQ1105" s="16" t="str">
        <f t="shared" si="34"/>
        <v>0인</v>
      </c>
      <c r="AR1105" s="1" t="s">
        <v>2</v>
      </c>
    </row>
    <row r="1106" spans="1:44" ht="27.6" customHeight="1" x14ac:dyDescent="0.3">
      <c r="A1106" s="324">
        <v>1101</v>
      </c>
      <c r="B1106" s="270">
        <v>33</v>
      </c>
      <c r="D1106" s="451"/>
      <c r="E1106" s="1122"/>
      <c r="F1106" s="1191"/>
      <c r="G1106" s="1150" t="s">
        <v>1449</v>
      </c>
      <c r="H1106" s="1187"/>
      <c r="I1106" s="230" t="s">
        <v>56</v>
      </c>
      <c r="J1106" s="421" t="s">
        <v>43</v>
      </c>
      <c r="K1106" s="283">
        <v>11.6</v>
      </c>
      <c r="L1106" s="284" t="s">
        <v>78</v>
      </c>
      <c r="M1106" s="417"/>
      <c r="N1106" s="407">
        <v>3.6333333333333333</v>
      </c>
      <c r="O1106" s="408">
        <v>1.5</v>
      </c>
      <c r="P1106" s="408">
        <v>0</v>
      </c>
      <c r="Q1106" s="408">
        <v>0</v>
      </c>
      <c r="R1106" s="408">
        <v>0</v>
      </c>
      <c r="S1106" s="408">
        <v>1.5</v>
      </c>
      <c r="T1106" s="408">
        <v>2</v>
      </c>
      <c r="U1106" s="287">
        <v>3.3533333333333335</v>
      </c>
      <c r="V1106" s="276"/>
      <c r="W1106" s="288"/>
      <c r="X1106" s="289"/>
      <c r="Y1106" s="290"/>
      <c r="Z1106" s="290"/>
      <c r="AA1106" s="290"/>
      <c r="AB1106" s="291"/>
      <c r="AC1106" s="289"/>
      <c r="AD1106" s="290"/>
      <c r="AE1106" s="290"/>
      <c r="AF1106" s="291"/>
      <c r="AG1106" s="292"/>
      <c r="AH1106" s="290"/>
      <c r="AI1106" s="290"/>
      <c r="AJ1106" s="291"/>
      <c r="AK1106" s="424"/>
      <c r="AL1106" s="422"/>
      <c r="AM1106" s="293"/>
      <c r="AN1106" s="649" t="s">
        <v>8116</v>
      </c>
      <c r="AO1106" s="607" t="str">
        <f t="shared" si="35"/>
        <v>해당없음</v>
      </c>
      <c r="AP1106" s="179" t="str">
        <f>IF(AN1106="해당없음","해당없음",INDEX($W$5:$AL$5, MATCH("◎", $W1106:AL1106,0)))</f>
        <v>해당없음</v>
      </c>
      <c r="AQ1106" s="16" t="str">
        <f t="shared" si="34"/>
        <v>0인</v>
      </c>
      <c r="AR1106" s="1" t="s">
        <v>2</v>
      </c>
    </row>
    <row r="1107" spans="1:44" ht="27.6" customHeight="1" x14ac:dyDescent="0.3">
      <c r="A1107" s="324">
        <v>1102</v>
      </c>
      <c r="B1107" s="270">
        <v>34</v>
      </c>
      <c r="D1107" s="451"/>
      <c r="E1107" s="1122"/>
      <c r="F1107" s="1191"/>
      <c r="G1107" s="1150" t="s">
        <v>1450</v>
      </c>
      <c r="H1107" s="1187"/>
      <c r="I1107" s="230" t="s">
        <v>56</v>
      </c>
      <c r="J1107" s="421" t="s">
        <v>43</v>
      </c>
      <c r="K1107" s="283">
        <v>67.599999999999994</v>
      </c>
      <c r="L1107" s="284" t="s">
        <v>78</v>
      </c>
      <c r="M1107" s="417"/>
      <c r="N1107" s="407">
        <v>4.5</v>
      </c>
      <c r="O1107" s="408">
        <v>1</v>
      </c>
      <c r="P1107" s="408">
        <v>0</v>
      </c>
      <c r="Q1107" s="408">
        <v>0</v>
      </c>
      <c r="R1107" s="408">
        <v>0</v>
      </c>
      <c r="S1107" s="408">
        <v>1</v>
      </c>
      <c r="T1107" s="408">
        <v>3</v>
      </c>
      <c r="U1107" s="287">
        <v>4.4000000000000004</v>
      </c>
      <c r="V1107" s="276"/>
      <c r="W1107" s="288"/>
      <c r="X1107" s="289"/>
      <c r="Y1107" s="290"/>
      <c r="Z1107" s="290"/>
      <c r="AA1107" s="290"/>
      <c r="AB1107" s="291"/>
      <c r="AC1107" s="289"/>
      <c r="AD1107" s="290"/>
      <c r="AE1107" s="290"/>
      <c r="AF1107" s="291"/>
      <c r="AG1107" s="292"/>
      <c r="AH1107" s="290"/>
      <c r="AI1107" s="290"/>
      <c r="AJ1107" s="291"/>
      <c r="AK1107" s="424"/>
      <c r="AL1107" s="422"/>
      <c r="AM1107" s="293"/>
      <c r="AN1107" s="649" t="s">
        <v>8116</v>
      </c>
      <c r="AO1107" s="607" t="str">
        <f t="shared" si="35"/>
        <v>해당없음</v>
      </c>
      <c r="AP1107" s="179" t="str">
        <f>IF(AN1107="해당없음","해당없음",INDEX($W$5:$AL$5, MATCH("◎", $W1107:AL1107,0)))</f>
        <v>해당없음</v>
      </c>
      <c r="AQ1107" s="16" t="str">
        <f t="shared" si="34"/>
        <v>0인</v>
      </c>
      <c r="AR1107" s="1" t="s">
        <v>2</v>
      </c>
    </row>
    <row r="1108" spans="1:44" ht="27.6" customHeight="1" x14ac:dyDescent="0.3">
      <c r="A1108" s="324">
        <v>1103</v>
      </c>
      <c r="B1108" s="270">
        <v>35</v>
      </c>
      <c r="D1108" s="451"/>
      <c r="E1108" s="1122"/>
      <c r="F1108" s="1191"/>
      <c r="G1108" s="1150" t="s">
        <v>1451</v>
      </c>
      <c r="H1108" s="1187"/>
      <c r="I1108" s="230" t="s">
        <v>56</v>
      </c>
      <c r="J1108" s="421" t="s">
        <v>43</v>
      </c>
      <c r="K1108" s="283">
        <v>31.1</v>
      </c>
      <c r="L1108" s="284" t="s">
        <v>78</v>
      </c>
      <c r="M1108" s="417"/>
      <c r="N1108" s="407">
        <v>4.166666666666667</v>
      </c>
      <c r="O1108" s="408">
        <v>2</v>
      </c>
      <c r="P1108" s="408">
        <v>0</v>
      </c>
      <c r="Q1108" s="408">
        <v>0</v>
      </c>
      <c r="R1108" s="408">
        <v>0</v>
      </c>
      <c r="S1108" s="408">
        <v>2</v>
      </c>
      <c r="T1108" s="408">
        <v>4</v>
      </c>
      <c r="U1108" s="287">
        <v>5.2666666666666675</v>
      </c>
      <c r="V1108" s="276"/>
      <c r="W1108" s="288"/>
      <c r="X1108" s="289"/>
      <c r="Y1108" s="290"/>
      <c r="Z1108" s="290"/>
      <c r="AA1108" s="290"/>
      <c r="AB1108" s="291"/>
      <c r="AC1108" s="289"/>
      <c r="AD1108" s="290"/>
      <c r="AE1108" s="290"/>
      <c r="AF1108" s="291"/>
      <c r="AG1108" s="292"/>
      <c r="AH1108" s="290"/>
      <c r="AI1108" s="290"/>
      <c r="AJ1108" s="291"/>
      <c r="AK1108" s="424"/>
      <c r="AL1108" s="422"/>
      <c r="AM1108" s="293"/>
      <c r="AN1108" s="649" t="s">
        <v>8116</v>
      </c>
      <c r="AO1108" s="607" t="str">
        <f t="shared" si="35"/>
        <v>해당없음</v>
      </c>
      <c r="AP1108" s="179" t="str">
        <f>IF(AN1108="해당없음","해당없음",INDEX($W$5:$AL$5, MATCH("◎", $W1108:AL1108,0)))</f>
        <v>해당없음</v>
      </c>
      <c r="AQ1108" s="16" t="str">
        <f t="shared" si="34"/>
        <v>0인</v>
      </c>
      <c r="AR1108" s="1" t="s">
        <v>2</v>
      </c>
    </row>
    <row r="1109" spans="1:44" ht="27.6" customHeight="1" x14ac:dyDescent="0.3">
      <c r="A1109" s="324">
        <v>1104</v>
      </c>
      <c r="B1109" s="270">
        <v>36</v>
      </c>
      <c r="D1109" s="451"/>
      <c r="E1109" s="1122"/>
      <c r="F1109" s="1191"/>
      <c r="G1109" s="1150" t="s">
        <v>1452</v>
      </c>
      <c r="H1109" s="1187"/>
      <c r="I1109" s="230" t="s">
        <v>56</v>
      </c>
      <c r="J1109" s="421" t="s">
        <v>43</v>
      </c>
      <c r="K1109" s="283">
        <v>14.8</v>
      </c>
      <c r="L1109" s="284" t="s">
        <v>78</v>
      </c>
      <c r="M1109" s="417"/>
      <c r="N1109" s="407">
        <v>2.5</v>
      </c>
      <c r="O1109" s="408">
        <v>0.5</v>
      </c>
      <c r="P1109" s="408">
        <v>0</v>
      </c>
      <c r="Q1109" s="408">
        <v>0</v>
      </c>
      <c r="R1109" s="408">
        <v>0</v>
      </c>
      <c r="S1109" s="408">
        <v>0.5</v>
      </c>
      <c r="T1109" s="408">
        <v>1.8333333333333333</v>
      </c>
      <c r="U1109" s="287">
        <v>2.5666666666666664</v>
      </c>
      <c r="V1109" s="276"/>
      <c r="W1109" s="288"/>
      <c r="X1109" s="289"/>
      <c r="Y1109" s="290"/>
      <c r="Z1109" s="290"/>
      <c r="AA1109" s="290"/>
      <c r="AB1109" s="291"/>
      <c r="AC1109" s="289"/>
      <c r="AD1109" s="290"/>
      <c r="AE1109" s="290"/>
      <c r="AF1109" s="291"/>
      <c r="AG1109" s="292"/>
      <c r="AH1109" s="290"/>
      <c r="AI1109" s="290"/>
      <c r="AJ1109" s="291"/>
      <c r="AK1109" s="424"/>
      <c r="AL1109" s="422"/>
      <c r="AM1109" s="293"/>
      <c r="AN1109" s="649" t="s">
        <v>8116</v>
      </c>
      <c r="AO1109" s="607" t="str">
        <f t="shared" si="35"/>
        <v>해당없음</v>
      </c>
      <c r="AP1109" s="179" t="str">
        <f>IF(AN1109="해당없음","해당없음",INDEX($W$5:$AL$5, MATCH("◎", $W1109:AL1109,0)))</f>
        <v>해당없음</v>
      </c>
      <c r="AQ1109" s="16" t="str">
        <f t="shared" si="34"/>
        <v>0인</v>
      </c>
      <c r="AR1109" s="1" t="s">
        <v>2</v>
      </c>
    </row>
    <row r="1110" spans="1:44" ht="27.6" customHeight="1" x14ac:dyDescent="0.3">
      <c r="A1110" s="324">
        <v>1105</v>
      </c>
      <c r="B1110" s="270">
        <v>37</v>
      </c>
      <c r="D1110" s="451"/>
      <c r="E1110" s="1122"/>
      <c r="F1110" s="1191"/>
      <c r="G1110" s="1150" t="s">
        <v>1453</v>
      </c>
      <c r="H1110" s="1187"/>
      <c r="I1110" s="230" t="s">
        <v>56</v>
      </c>
      <c r="J1110" s="421" t="s">
        <v>43</v>
      </c>
      <c r="K1110" s="283">
        <v>9.4</v>
      </c>
      <c r="L1110" s="284" t="s">
        <v>78</v>
      </c>
      <c r="M1110" s="417"/>
      <c r="N1110" s="407">
        <v>2.2666666666666666</v>
      </c>
      <c r="O1110" s="408">
        <v>0.5</v>
      </c>
      <c r="P1110" s="408">
        <v>0</v>
      </c>
      <c r="Q1110" s="408">
        <v>0</v>
      </c>
      <c r="R1110" s="408">
        <v>0</v>
      </c>
      <c r="S1110" s="408">
        <v>0.5</v>
      </c>
      <c r="T1110" s="408">
        <v>1.6666666666666667</v>
      </c>
      <c r="U1110" s="287">
        <v>2.34</v>
      </c>
      <c r="V1110" s="276"/>
      <c r="W1110" s="288"/>
      <c r="X1110" s="289"/>
      <c r="Y1110" s="290"/>
      <c r="Z1110" s="290"/>
      <c r="AA1110" s="290"/>
      <c r="AB1110" s="291"/>
      <c r="AC1110" s="289"/>
      <c r="AD1110" s="290"/>
      <c r="AE1110" s="290"/>
      <c r="AF1110" s="291"/>
      <c r="AG1110" s="292"/>
      <c r="AH1110" s="290"/>
      <c r="AI1110" s="290"/>
      <c r="AJ1110" s="291"/>
      <c r="AK1110" s="424"/>
      <c r="AL1110" s="422"/>
      <c r="AM1110" s="293"/>
      <c r="AN1110" s="649" t="s">
        <v>8116</v>
      </c>
      <c r="AO1110" s="607" t="str">
        <f t="shared" si="35"/>
        <v>해당없음</v>
      </c>
      <c r="AP1110" s="179" t="str">
        <f>IF(AN1110="해당없음","해당없음",INDEX($W$5:$AL$5, MATCH("◎", $W1110:AL1110,0)))</f>
        <v>해당없음</v>
      </c>
      <c r="AQ1110" s="16" t="str">
        <f t="shared" si="34"/>
        <v>0인</v>
      </c>
      <c r="AR1110" s="1" t="s">
        <v>2</v>
      </c>
    </row>
    <row r="1111" spans="1:44" ht="27.6" customHeight="1" x14ac:dyDescent="0.3">
      <c r="A1111" s="324">
        <v>1106</v>
      </c>
      <c r="B1111" s="270">
        <v>38</v>
      </c>
      <c r="D1111" s="451"/>
      <c r="E1111" s="1122"/>
      <c r="F1111" s="1191"/>
      <c r="G1111" s="1150" t="s">
        <v>1454</v>
      </c>
      <c r="H1111" s="1187"/>
      <c r="I1111" s="230" t="s">
        <v>56</v>
      </c>
      <c r="J1111" s="421" t="s">
        <v>43</v>
      </c>
      <c r="K1111" s="283">
        <v>8</v>
      </c>
      <c r="L1111" s="284" t="s">
        <v>78</v>
      </c>
      <c r="M1111" s="417"/>
      <c r="N1111" s="407">
        <v>2.8666666666666667</v>
      </c>
      <c r="O1111" s="408">
        <v>0.5</v>
      </c>
      <c r="P1111" s="408">
        <v>0</v>
      </c>
      <c r="Q1111" s="408">
        <v>0</v>
      </c>
      <c r="R1111" s="408">
        <v>0</v>
      </c>
      <c r="S1111" s="408">
        <v>0.5</v>
      </c>
      <c r="T1111" s="408">
        <v>2.3333333333333335</v>
      </c>
      <c r="U1111" s="287">
        <v>3.1133333333333333</v>
      </c>
      <c r="V1111" s="276"/>
      <c r="W1111" s="288"/>
      <c r="X1111" s="289"/>
      <c r="Y1111" s="290"/>
      <c r="Z1111" s="290"/>
      <c r="AA1111" s="290"/>
      <c r="AB1111" s="291"/>
      <c r="AC1111" s="289"/>
      <c r="AD1111" s="290"/>
      <c r="AE1111" s="290"/>
      <c r="AF1111" s="291"/>
      <c r="AG1111" s="292"/>
      <c r="AH1111" s="290"/>
      <c r="AI1111" s="290"/>
      <c r="AJ1111" s="291"/>
      <c r="AK1111" s="424"/>
      <c r="AL1111" s="422"/>
      <c r="AM1111" s="293"/>
      <c r="AN1111" s="649" t="s">
        <v>8116</v>
      </c>
      <c r="AO1111" s="607" t="str">
        <f t="shared" si="35"/>
        <v>해당없음</v>
      </c>
      <c r="AP1111" s="179" t="str">
        <f>IF(AN1111="해당없음","해당없음",INDEX($W$5:$AL$5, MATCH("◎", $W1111:AL1111,0)))</f>
        <v>해당없음</v>
      </c>
      <c r="AQ1111" s="16" t="str">
        <f t="shared" si="34"/>
        <v>0인</v>
      </c>
      <c r="AR1111" s="1" t="s">
        <v>2</v>
      </c>
    </row>
    <row r="1112" spans="1:44" ht="27.6" customHeight="1" x14ac:dyDescent="0.3">
      <c r="A1112" s="324">
        <v>1107</v>
      </c>
      <c r="B1112" s="270">
        <v>39</v>
      </c>
      <c r="D1112" s="451"/>
      <c r="E1112" s="1122"/>
      <c r="F1112" s="1191"/>
      <c r="G1112" s="1150" t="s">
        <v>1455</v>
      </c>
      <c r="H1112" s="1187"/>
      <c r="I1112" s="230" t="s">
        <v>56</v>
      </c>
      <c r="J1112" s="421" t="s">
        <v>43</v>
      </c>
      <c r="K1112" s="283">
        <v>15</v>
      </c>
      <c r="L1112" s="284" t="s">
        <v>78</v>
      </c>
      <c r="M1112" s="417"/>
      <c r="N1112" s="407">
        <v>3.6</v>
      </c>
      <c r="O1112" s="408">
        <v>1.6666666666666667</v>
      </c>
      <c r="P1112" s="408">
        <v>0</v>
      </c>
      <c r="Q1112" s="408">
        <v>0</v>
      </c>
      <c r="R1112" s="408">
        <v>0</v>
      </c>
      <c r="S1112" s="408">
        <v>1.6666666666666667</v>
      </c>
      <c r="T1112" s="408">
        <v>2.3333333333333335</v>
      </c>
      <c r="U1112" s="287">
        <v>3.64</v>
      </c>
      <c r="V1112" s="276"/>
      <c r="W1112" s="288"/>
      <c r="X1112" s="289"/>
      <c r="Y1112" s="290"/>
      <c r="Z1112" s="290"/>
      <c r="AA1112" s="290"/>
      <c r="AB1112" s="291"/>
      <c r="AC1112" s="289"/>
      <c r="AD1112" s="290"/>
      <c r="AE1112" s="290"/>
      <c r="AF1112" s="291"/>
      <c r="AG1112" s="292"/>
      <c r="AH1112" s="290"/>
      <c r="AI1112" s="290"/>
      <c r="AJ1112" s="291"/>
      <c r="AK1112" s="424"/>
      <c r="AL1112" s="422"/>
      <c r="AM1112" s="293"/>
      <c r="AN1112" s="649" t="s">
        <v>8116</v>
      </c>
      <c r="AO1112" s="607" t="str">
        <f t="shared" si="35"/>
        <v>해당없음</v>
      </c>
      <c r="AP1112" s="179" t="str">
        <f>IF(AN1112="해당없음","해당없음",INDEX($W$5:$AL$5, MATCH("◎", $W1112:AL1112,0)))</f>
        <v>해당없음</v>
      </c>
      <c r="AQ1112" s="16" t="str">
        <f t="shared" si="34"/>
        <v>0인</v>
      </c>
      <c r="AR1112" s="1" t="s">
        <v>2</v>
      </c>
    </row>
    <row r="1113" spans="1:44" ht="27.6" customHeight="1" x14ac:dyDescent="0.3">
      <c r="A1113" s="324">
        <v>1108</v>
      </c>
      <c r="B1113" s="270">
        <v>40</v>
      </c>
      <c r="D1113" s="451"/>
      <c r="E1113" s="1122"/>
      <c r="F1113" s="1172"/>
      <c r="G1113" s="1150" t="s">
        <v>1456</v>
      </c>
      <c r="H1113" s="1187"/>
      <c r="I1113" s="230" t="s">
        <v>56</v>
      </c>
      <c r="J1113" s="421" t="s">
        <v>43</v>
      </c>
      <c r="K1113" s="283">
        <v>12.5</v>
      </c>
      <c r="L1113" s="284" t="s">
        <v>78</v>
      </c>
      <c r="M1113" s="417"/>
      <c r="N1113" s="407">
        <v>4</v>
      </c>
      <c r="O1113" s="408">
        <v>0.33333333333333331</v>
      </c>
      <c r="P1113" s="408">
        <v>0</v>
      </c>
      <c r="Q1113" s="408">
        <v>0</v>
      </c>
      <c r="R1113" s="408">
        <v>0</v>
      </c>
      <c r="S1113" s="408">
        <v>0.33333333333333331</v>
      </c>
      <c r="T1113" s="408">
        <v>2</v>
      </c>
      <c r="U1113" s="287">
        <v>3.2666666666666666</v>
      </c>
      <c r="V1113" s="276"/>
      <c r="W1113" s="288"/>
      <c r="X1113" s="289"/>
      <c r="Y1113" s="290"/>
      <c r="Z1113" s="290"/>
      <c r="AA1113" s="290"/>
      <c r="AB1113" s="291"/>
      <c r="AC1113" s="289"/>
      <c r="AD1113" s="290"/>
      <c r="AE1113" s="290"/>
      <c r="AF1113" s="291"/>
      <c r="AG1113" s="292"/>
      <c r="AH1113" s="290"/>
      <c r="AI1113" s="290"/>
      <c r="AJ1113" s="291"/>
      <c r="AK1113" s="424"/>
      <c r="AL1113" s="422"/>
      <c r="AM1113" s="293"/>
      <c r="AN1113" s="649" t="s">
        <v>8116</v>
      </c>
      <c r="AO1113" s="607" t="str">
        <f t="shared" si="35"/>
        <v>해당없음</v>
      </c>
      <c r="AP1113" s="179" t="str">
        <f>IF(AN1113="해당없음","해당없음",INDEX($W$5:$AL$5, MATCH("◎", $W1113:AL1113,0)))</f>
        <v>해당없음</v>
      </c>
      <c r="AQ1113" s="16" t="str">
        <f t="shared" si="34"/>
        <v>0인</v>
      </c>
      <c r="AR1113" s="1" t="s">
        <v>2</v>
      </c>
    </row>
    <row r="1114" spans="1:44" ht="27.6" customHeight="1" x14ac:dyDescent="0.3">
      <c r="A1114" s="324">
        <v>1109</v>
      </c>
      <c r="B1114" s="270">
        <v>41</v>
      </c>
      <c r="D1114" s="451"/>
      <c r="E1114" s="1122"/>
      <c r="F1114" s="1209" t="s">
        <v>1457</v>
      </c>
      <c r="G1114" s="1150" t="s">
        <v>1458</v>
      </c>
      <c r="H1114" s="1187"/>
      <c r="I1114" s="230" t="s">
        <v>56</v>
      </c>
      <c r="J1114" s="421" t="s">
        <v>43</v>
      </c>
      <c r="K1114" s="283">
        <v>6.2</v>
      </c>
      <c r="L1114" s="284" t="s">
        <v>78</v>
      </c>
      <c r="M1114" s="417"/>
      <c r="N1114" s="407">
        <v>2.6999999999999997</v>
      </c>
      <c r="O1114" s="408">
        <v>0</v>
      </c>
      <c r="P1114" s="408">
        <v>0</v>
      </c>
      <c r="Q1114" s="408">
        <v>0</v>
      </c>
      <c r="R1114" s="408">
        <v>0</v>
      </c>
      <c r="S1114" s="408">
        <v>0</v>
      </c>
      <c r="T1114" s="408">
        <v>2.1666666666666665</v>
      </c>
      <c r="U1114" s="287">
        <v>2.813333333333333</v>
      </c>
      <c r="V1114" s="276"/>
      <c r="W1114" s="288"/>
      <c r="X1114" s="289"/>
      <c r="Y1114" s="290"/>
      <c r="Z1114" s="290"/>
      <c r="AA1114" s="290"/>
      <c r="AB1114" s="291"/>
      <c r="AC1114" s="289"/>
      <c r="AD1114" s="290"/>
      <c r="AE1114" s="290"/>
      <c r="AF1114" s="291"/>
      <c r="AG1114" s="292"/>
      <c r="AH1114" s="290"/>
      <c r="AI1114" s="290"/>
      <c r="AJ1114" s="291"/>
      <c r="AK1114" s="424"/>
      <c r="AL1114" s="422"/>
      <c r="AM1114" s="293"/>
      <c r="AN1114" s="649" t="s">
        <v>8116</v>
      </c>
      <c r="AO1114" s="607" t="str">
        <f t="shared" si="35"/>
        <v>해당없음</v>
      </c>
      <c r="AP1114" s="179" t="str">
        <f>IF(AN1114="해당없음","해당없음",INDEX($W$5:$AL$5, MATCH("◎", $W1114:AL1114,0)))</f>
        <v>해당없음</v>
      </c>
      <c r="AQ1114" s="16" t="str">
        <f t="shared" si="34"/>
        <v>0인</v>
      </c>
      <c r="AR1114" s="1" t="s">
        <v>2</v>
      </c>
    </row>
    <row r="1115" spans="1:44" ht="27.6" customHeight="1" x14ac:dyDescent="0.3">
      <c r="A1115" s="324">
        <v>1110</v>
      </c>
      <c r="B1115" s="270">
        <v>42</v>
      </c>
      <c r="D1115" s="451"/>
      <c r="E1115" s="1122"/>
      <c r="F1115" s="1172"/>
      <c r="G1115" s="1150" t="s">
        <v>1459</v>
      </c>
      <c r="H1115" s="1187"/>
      <c r="I1115" s="230" t="s">
        <v>56</v>
      </c>
      <c r="J1115" s="421" t="s">
        <v>43</v>
      </c>
      <c r="K1115" s="283">
        <v>8</v>
      </c>
      <c r="L1115" s="284" t="s">
        <v>78</v>
      </c>
      <c r="M1115" s="417"/>
      <c r="N1115" s="407">
        <v>2.6999999999999997</v>
      </c>
      <c r="O1115" s="408">
        <v>0</v>
      </c>
      <c r="P1115" s="408">
        <v>0</v>
      </c>
      <c r="Q1115" s="408">
        <v>0</v>
      </c>
      <c r="R1115" s="408">
        <v>0</v>
      </c>
      <c r="S1115" s="408">
        <v>0</v>
      </c>
      <c r="T1115" s="408">
        <v>2.3333333333333335</v>
      </c>
      <c r="U1115" s="287">
        <v>2.9466666666666663</v>
      </c>
      <c r="V1115" s="276"/>
      <c r="W1115" s="288"/>
      <c r="X1115" s="289"/>
      <c r="Y1115" s="290"/>
      <c r="Z1115" s="290"/>
      <c r="AA1115" s="290"/>
      <c r="AB1115" s="291"/>
      <c r="AC1115" s="289"/>
      <c r="AD1115" s="290"/>
      <c r="AE1115" s="290"/>
      <c r="AF1115" s="291"/>
      <c r="AG1115" s="292"/>
      <c r="AH1115" s="290"/>
      <c r="AI1115" s="290"/>
      <c r="AJ1115" s="291"/>
      <c r="AK1115" s="424"/>
      <c r="AL1115" s="422"/>
      <c r="AM1115" s="293"/>
      <c r="AN1115" s="649" t="s">
        <v>8116</v>
      </c>
      <c r="AO1115" s="607" t="str">
        <f t="shared" si="35"/>
        <v>해당없음</v>
      </c>
      <c r="AP1115" s="179" t="str">
        <f>IF(AN1115="해당없음","해당없음",INDEX($W$5:$AL$5, MATCH("◎", $W1115:AL1115,0)))</f>
        <v>해당없음</v>
      </c>
      <c r="AQ1115" s="16" t="str">
        <f t="shared" si="34"/>
        <v>0인</v>
      </c>
      <c r="AR1115" s="1" t="s">
        <v>2</v>
      </c>
    </row>
    <row r="1116" spans="1:44" ht="27.6" customHeight="1" x14ac:dyDescent="0.3">
      <c r="A1116" s="324">
        <v>1111</v>
      </c>
      <c r="B1116" s="270">
        <v>43</v>
      </c>
      <c r="D1116" s="451"/>
      <c r="E1116" s="1122"/>
      <c r="F1116" s="1173" t="s">
        <v>1460</v>
      </c>
      <c r="G1116" s="1151"/>
      <c r="H1116" s="1187"/>
      <c r="I1116" s="230" t="s">
        <v>56</v>
      </c>
      <c r="J1116" s="421" t="s">
        <v>43</v>
      </c>
      <c r="K1116" s="283">
        <v>8</v>
      </c>
      <c r="L1116" s="284" t="s">
        <v>78</v>
      </c>
      <c r="M1116" s="417"/>
      <c r="N1116" s="407">
        <v>3.1</v>
      </c>
      <c r="O1116" s="408">
        <v>0.16666666666666666</v>
      </c>
      <c r="P1116" s="408">
        <v>0</v>
      </c>
      <c r="Q1116" s="408">
        <v>0</v>
      </c>
      <c r="R1116" s="408">
        <v>0</v>
      </c>
      <c r="S1116" s="408">
        <v>0.16666666666666666</v>
      </c>
      <c r="T1116" s="408">
        <v>2.3333333333333335</v>
      </c>
      <c r="U1116" s="287">
        <v>3.14</v>
      </c>
      <c r="V1116" s="276"/>
      <c r="W1116" s="288"/>
      <c r="X1116" s="289"/>
      <c r="Y1116" s="290"/>
      <c r="Z1116" s="290"/>
      <c r="AA1116" s="290"/>
      <c r="AB1116" s="291"/>
      <c r="AC1116" s="289"/>
      <c r="AD1116" s="290"/>
      <c r="AE1116" s="290"/>
      <c r="AF1116" s="291"/>
      <c r="AG1116" s="292"/>
      <c r="AH1116" s="290"/>
      <c r="AI1116" s="290"/>
      <c r="AJ1116" s="291"/>
      <c r="AK1116" s="424"/>
      <c r="AL1116" s="422"/>
      <c r="AM1116" s="293"/>
      <c r="AN1116" s="649" t="s">
        <v>8116</v>
      </c>
      <c r="AO1116" s="607" t="str">
        <f t="shared" si="35"/>
        <v>해당없음</v>
      </c>
      <c r="AP1116" s="179" t="str">
        <f>IF(AN1116="해당없음","해당없음",INDEX($W$5:$AL$5, MATCH("◎", $W1116:AL1116,0)))</f>
        <v>해당없음</v>
      </c>
      <c r="AQ1116" s="16" t="str">
        <f t="shared" si="34"/>
        <v>0인</v>
      </c>
      <c r="AR1116" s="1" t="s">
        <v>2</v>
      </c>
    </row>
    <row r="1117" spans="1:44" ht="27.6" customHeight="1" x14ac:dyDescent="0.3">
      <c r="A1117" s="324">
        <v>1112</v>
      </c>
      <c r="B1117" s="270">
        <v>44</v>
      </c>
      <c r="D1117" s="451"/>
      <c r="E1117" s="1122"/>
      <c r="F1117" s="1173" t="s">
        <v>1461</v>
      </c>
      <c r="G1117" s="1151"/>
      <c r="H1117" s="1187"/>
      <c r="I1117" s="230" t="s">
        <v>56</v>
      </c>
      <c r="J1117" s="421" t="s">
        <v>43</v>
      </c>
      <c r="K1117" s="283">
        <v>8</v>
      </c>
      <c r="L1117" s="284" t="s">
        <v>78</v>
      </c>
      <c r="M1117" s="417"/>
      <c r="N1117" s="407">
        <v>2.8666666666666667</v>
      </c>
      <c r="O1117" s="408">
        <v>0.16666666666666666</v>
      </c>
      <c r="P1117" s="408">
        <v>0</v>
      </c>
      <c r="Q1117" s="408">
        <v>0</v>
      </c>
      <c r="R1117" s="408">
        <v>0</v>
      </c>
      <c r="S1117" s="408">
        <v>0.16666666666666666</v>
      </c>
      <c r="T1117" s="408">
        <v>2.3333333333333335</v>
      </c>
      <c r="U1117" s="287">
        <v>3.0466666666666669</v>
      </c>
      <c r="V1117" s="276"/>
      <c r="W1117" s="288"/>
      <c r="X1117" s="289"/>
      <c r="Y1117" s="290"/>
      <c r="Z1117" s="290"/>
      <c r="AA1117" s="290"/>
      <c r="AB1117" s="291"/>
      <c r="AC1117" s="289"/>
      <c r="AD1117" s="290"/>
      <c r="AE1117" s="290"/>
      <c r="AF1117" s="291"/>
      <c r="AG1117" s="292"/>
      <c r="AH1117" s="290"/>
      <c r="AI1117" s="290"/>
      <c r="AJ1117" s="291"/>
      <c r="AK1117" s="424"/>
      <c r="AL1117" s="422"/>
      <c r="AM1117" s="293"/>
      <c r="AN1117" s="649" t="s">
        <v>8116</v>
      </c>
      <c r="AO1117" s="607" t="str">
        <f t="shared" si="35"/>
        <v>해당없음</v>
      </c>
      <c r="AP1117" s="179" t="str">
        <f>IF(AN1117="해당없음","해당없음",INDEX($W$5:$AL$5, MATCH("◎", $W1117:AL1117,0)))</f>
        <v>해당없음</v>
      </c>
      <c r="AQ1117" s="16" t="str">
        <f t="shared" si="34"/>
        <v>0인</v>
      </c>
      <c r="AR1117" s="1" t="s">
        <v>2</v>
      </c>
    </row>
    <row r="1118" spans="1:44" ht="27.6" customHeight="1" x14ac:dyDescent="0.3">
      <c r="A1118" s="324">
        <v>1113</v>
      </c>
      <c r="B1118" s="270">
        <v>45</v>
      </c>
      <c r="D1118" s="451"/>
      <c r="E1118" s="1159"/>
      <c r="F1118" s="1202" t="s">
        <v>1462</v>
      </c>
      <c r="G1118" s="1158"/>
      <c r="H1118" s="1204"/>
      <c r="I1118" s="396" t="s">
        <v>56</v>
      </c>
      <c r="J1118" s="426" t="s">
        <v>43</v>
      </c>
      <c r="K1118" s="297">
        <v>13.8</v>
      </c>
      <c r="L1118" s="325" t="s">
        <v>78</v>
      </c>
      <c r="M1118" s="417"/>
      <c r="N1118" s="436">
        <v>3.5</v>
      </c>
      <c r="O1118" s="437">
        <v>0.16666666666666666</v>
      </c>
      <c r="P1118" s="437">
        <v>0</v>
      </c>
      <c r="Q1118" s="437">
        <v>0</v>
      </c>
      <c r="R1118" s="437">
        <v>0</v>
      </c>
      <c r="S1118" s="437">
        <v>0.16666666666666666</v>
      </c>
      <c r="T1118" s="437">
        <v>2.3333333333333335</v>
      </c>
      <c r="U1118" s="450">
        <v>3.3</v>
      </c>
      <c r="V1118" s="276"/>
      <c r="W1118" s="347"/>
      <c r="X1118" s="323"/>
      <c r="Y1118" s="427"/>
      <c r="Z1118" s="427"/>
      <c r="AA1118" s="427"/>
      <c r="AB1118" s="428"/>
      <c r="AC1118" s="323"/>
      <c r="AD1118" s="427"/>
      <c r="AE1118" s="427"/>
      <c r="AF1118" s="428"/>
      <c r="AG1118" s="429"/>
      <c r="AH1118" s="427"/>
      <c r="AI1118" s="427"/>
      <c r="AJ1118" s="428"/>
      <c r="AK1118" s="432"/>
      <c r="AL1118" s="430"/>
      <c r="AM1118" s="433"/>
      <c r="AN1118" s="649" t="s">
        <v>8116</v>
      </c>
      <c r="AO1118" s="607" t="str">
        <f t="shared" si="35"/>
        <v>해당없음</v>
      </c>
      <c r="AP1118" s="179" t="str">
        <f>IF(AN1118="해당없음","해당없음",INDEX($W$5:$AL$5, MATCH("◎", $W1118:AL1118,0)))</f>
        <v>해당없음</v>
      </c>
      <c r="AQ1118" s="16" t="str">
        <f t="shared" si="34"/>
        <v>0인</v>
      </c>
      <c r="AR1118" s="1" t="s">
        <v>2</v>
      </c>
    </row>
    <row r="1119" spans="1:44" ht="27.6" customHeight="1" x14ac:dyDescent="0.3">
      <c r="A1119" s="324">
        <v>1114</v>
      </c>
      <c r="B1119" s="270">
        <v>46</v>
      </c>
      <c r="D1119" s="451"/>
      <c r="E1119" s="1121" t="s">
        <v>542</v>
      </c>
      <c r="F1119" s="1190" t="s">
        <v>1463</v>
      </c>
      <c r="G1119" s="1160" t="s">
        <v>1464</v>
      </c>
      <c r="H1119" s="1233"/>
      <c r="I1119" s="271" t="s">
        <v>8247</v>
      </c>
      <c r="J1119" s="439" t="s">
        <v>43</v>
      </c>
      <c r="K1119" s="329">
        <v>19.571428571428573</v>
      </c>
      <c r="L1119" s="330" t="s">
        <v>78</v>
      </c>
      <c r="M1119" s="417"/>
      <c r="N1119" s="405">
        <v>4.1428571428571432</v>
      </c>
      <c r="O1119" s="406">
        <v>1.2857142857142858</v>
      </c>
      <c r="P1119" s="406">
        <v>1.7142857142857142</v>
      </c>
      <c r="Q1119" s="406">
        <v>0</v>
      </c>
      <c r="R1119" s="406">
        <v>0.8571428571428571</v>
      </c>
      <c r="S1119" s="406">
        <v>3.8571428571428572</v>
      </c>
      <c r="T1119" s="406">
        <v>2.7142857142857144</v>
      </c>
      <c r="U1119" s="312">
        <v>4.6000000000000005</v>
      </c>
      <c r="V1119" s="276"/>
      <c r="W1119" s="277" t="s">
        <v>45</v>
      </c>
      <c r="X1119" s="278" t="s">
        <v>58</v>
      </c>
      <c r="Y1119" s="279"/>
      <c r="Z1119" s="279"/>
      <c r="AA1119" s="279" t="s">
        <v>58</v>
      </c>
      <c r="AB1119" s="280"/>
      <c r="AC1119" s="278" t="s">
        <v>47</v>
      </c>
      <c r="AD1119" s="279" t="s">
        <v>58</v>
      </c>
      <c r="AE1119" s="279" t="s">
        <v>58</v>
      </c>
      <c r="AF1119" s="280" t="s">
        <v>58</v>
      </c>
      <c r="AG1119" s="281"/>
      <c r="AH1119" s="279"/>
      <c r="AI1119" s="279"/>
      <c r="AJ1119" s="280"/>
      <c r="AK1119" s="420"/>
      <c r="AL1119" s="418"/>
      <c r="AM1119" s="282"/>
      <c r="AO1119" s="607" t="str">
        <f t="shared" si="35"/>
        <v>김영환</v>
      </c>
      <c r="AP1119" s="179" t="str">
        <f>IF(AN1119="해당없음","해당없음",INDEX($W$5:$AL$5, MATCH("◎", $W1119:AL1119,0)))</f>
        <v>김영환</v>
      </c>
      <c r="AQ1119" s="16" t="str">
        <f t="shared" si="34"/>
        <v>1인</v>
      </c>
      <c r="AR1119" s="1" t="s">
        <v>2</v>
      </c>
    </row>
    <row r="1120" spans="1:44" ht="27.6" customHeight="1" x14ac:dyDescent="0.3">
      <c r="A1120" s="324">
        <v>1115</v>
      </c>
      <c r="B1120" s="270">
        <v>47</v>
      </c>
      <c r="D1120" s="451"/>
      <c r="E1120" s="1122"/>
      <c r="F1120" s="1191"/>
      <c r="G1120" s="1150" t="s">
        <v>1465</v>
      </c>
      <c r="H1120" s="1187"/>
      <c r="I1120" s="230" t="s">
        <v>8247</v>
      </c>
      <c r="J1120" s="421" t="s">
        <v>43</v>
      </c>
      <c r="K1120" s="283">
        <v>13.785714285714286</v>
      </c>
      <c r="L1120" s="284" t="s">
        <v>78</v>
      </c>
      <c r="M1120" s="417"/>
      <c r="N1120" s="407">
        <v>3.9</v>
      </c>
      <c r="O1120" s="408">
        <v>1.2857142857142858</v>
      </c>
      <c r="P1120" s="408">
        <v>1.7142857142857142</v>
      </c>
      <c r="Q1120" s="408">
        <v>0</v>
      </c>
      <c r="R1120" s="408">
        <v>0.8571428571428571</v>
      </c>
      <c r="S1120" s="408">
        <v>3.8571428571428572</v>
      </c>
      <c r="T1120" s="408">
        <v>3.4285714285714284</v>
      </c>
      <c r="U1120" s="287">
        <v>5.0742857142857147</v>
      </c>
      <c r="V1120" s="276"/>
      <c r="W1120" s="288" t="s">
        <v>45</v>
      </c>
      <c r="X1120" s="289" t="s">
        <v>58</v>
      </c>
      <c r="Y1120" s="290"/>
      <c r="Z1120" s="290"/>
      <c r="AA1120" s="290" t="s">
        <v>58</v>
      </c>
      <c r="AB1120" s="291"/>
      <c r="AC1120" s="289" t="s">
        <v>47</v>
      </c>
      <c r="AD1120" s="290" t="s">
        <v>58</v>
      </c>
      <c r="AE1120" s="290" t="s">
        <v>58</v>
      </c>
      <c r="AF1120" s="291" t="s">
        <v>58</v>
      </c>
      <c r="AG1120" s="292" t="s">
        <v>46</v>
      </c>
      <c r="AH1120" s="290" t="s">
        <v>46</v>
      </c>
      <c r="AI1120" s="290" t="s">
        <v>46</v>
      </c>
      <c r="AJ1120" s="291" t="s">
        <v>46</v>
      </c>
      <c r="AK1120" s="424"/>
      <c r="AL1120" s="422"/>
      <c r="AM1120" s="293"/>
      <c r="AO1120" s="607" t="str">
        <f t="shared" si="35"/>
        <v>김영환</v>
      </c>
      <c r="AP1120" s="179" t="str">
        <f>IF(AN1120="해당없음","해당없음",INDEX($W$5:$AL$5, MATCH("◎", $W1120:AL1120,0)))</f>
        <v>김영환</v>
      </c>
      <c r="AQ1120" s="16" t="str">
        <f t="shared" si="34"/>
        <v>1인</v>
      </c>
      <c r="AR1120" s="1" t="s">
        <v>2</v>
      </c>
    </row>
    <row r="1121" spans="1:44" ht="27.6" customHeight="1" x14ac:dyDescent="0.3">
      <c r="A1121" s="324">
        <v>1116</v>
      </c>
      <c r="B1121" s="270">
        <v>48</v>
      </c>
      <c r="D1121" s="451"/>
      <c r="E1121" s="1122"/>
      <c r="F1121" s="1172"/>
      <c r="G1121" s="1150" t="s">
        <v>1466</v>
      </c>
      <c r="H1121" s="1187"/>
      <c r="I1121" s="230" t="s">
        <v>8247</v>
      </c>
      <c r="J1121" s="421" t="s">
        <v>43</v>
      </c>
      <c r="K1121" s="283">
        <v>9.4285714285714288</v>
      </c>
      <c r="L1121" s="284" t="s">
        <v>78</v>
      </c>
      <c r="M1121" s="417"/>
      <c r="N1121" s="407">
        <v>3.9</v>
      </c>
      <c r="O1121" s="408">
        <v>1.2857142857142858</v>
      </c>
      <c r="P1121" s="408">
        <v>1.7142857142857142</v>
      </c>
      <c r="Q1121" s="408">
        <v>0</v>
      </c>
      <c r="R1121" s="408">
        <v>0.8571428571428571</v>
      </c>
      <c r="S1121" s="408">
        <v>3.8571428571428572</v>
      </c>
      <c r="T1121" s="408">
        <v>4.1428571428571432</v>
      </c>
      <c r="U1121" s="287">
        <v>5.6457142857142859</v>
      </c>
      <c r="V1121" s="276"/>
      <c r="W1121" s="288" t="s">
        <v>45</v>
      </c>
      <c r="X1121" s="289" t="s">
        <v>58</v>
      </c>
      <c r="Y1121" s="290"/>
      <c r="Z1121" s="290"/>
      <c r="AA1121" s="290" t="s">
        <v>58</v>
      </c>
      <c r="AB1121" s="291"/>
      <c r="AC1121" s="289" t="s">
        <v>47</v>
      </c>
      <c r="AD1121" s="290" t="s">
        <v>58</v>
      </c>
      <c r="AE1121" s="290" t="s">
        <v>58</v>
      </c>
      <c r="AF1121" s="291" t="s">
        <v>58</v>
      </c>
      <c r="AG1121" s="292"/>
      <c r="AH1121" s="290"/>
      <c r="AI1121" s="290"/>
      <c r="AJ1121" s="291"/>
      <c r="AK1121" s="424"/>
      <c r="AL1121" s="422"/>
      <c r="AM1121" s="293"/>
      <c r="AO1121" s="607" t="str">
        <f t="shared" si="35"/>
        <v>김영환</v>
      </c>
      <c r="AP1121" s="179" t="str">
        <f>IF(AN1121="해당없음","해당없음",INDEX($W$5:$AL$5, MATCH("◎", $W1121:AL1121,0)))</f>
        <v>김영환</v>
      </c>
      <c r="AQ1121" s="16" t="str">
        <f t="shared" si="34"/>
        <v>1인</v>
      </c>
      <c r="AR1121" s="1" t="s">
        <v>2</v>
      </c>
    </row>
    <row r="1122" spans="1:44" ht="27.6" customHeight="1" x14ac:dyDescent="0.3">
      <c r="A1122" s="324">
        <v>1117</v>
      </c>
      <c r="B1122" s="270">
        <v>49</v>
      </c>
      <c r="D1122" s="451"/>
      <c r="E1122" s="1122"/>
      <c r="F1122" s="1209" t="s">
        <v>1467</v>
      </c>
      <c r="G1122" s="1150" t="s">
        <v>1468</v>
      </c>
      <c r="H1122" s="1187"/>
      <c r="I1122" s="230" t="s">
        <v>132</v>
      </c>
      <c r="J1122" s="421" t="s">
        <v>43</v>
      </c>
      <c r="K1122" s="283">
        <v>6.333333333333333</v>
      </c>
      <c r="L1122" s="284" t="s">
        <v>78</v>
      </c>
      <c r="M1122" s="417"/>
      <c r="N1122" s="407">
        <v>3.3312499999999998</v>
      </c>
      <c r="O1122" s="408">
        <v>0</v>
      </c>
      <c r="P1122" s="408">
        <v>6.25E-2</v>
      </c>
      <c r="Q1122" s="408">
        <v>6.25E-2</v>
      </c>
      <c r="R1122" s="408">
        <v>1.65625</v>
      </c>
      <c r="S1122" s="408">
        <v>1.78125</v>
      </c>
      <c r="T1122" s="408">
        <v>2.65625</v>
      </c>
      <c r="U1122" s="287">
        <v>3.8137499999999998</v>
      </c>
      <c r="V1122" s="276"/>
      <c r="W1122" s="288"/>
      <c r="X1122" s="289"/>
      <c r="Y1122" s="290"/>
      <c r="Z1122" s="290"/>
      <c r="AA1122" s="290"/>
      <c r="AB1122" s="291"/>
      <c r="AC1122" s="289"/>
      <c r="AD1122" s="290"/>
      <c r="AE1122" s="290"/>
      <c r="AF1122" s="291"/>
      <c r="AG1122" s="292"/>
      <c r="AH1122" s="290"/>
      <c r="AI1122" s="290"/>
      <c r="AJ1122" s="291"/>
      <c r="AK1122" s="424"/>
      <c r="AL1122" s="422"/>
      <c r="AM1122" s="293"/>
      <c r="AN1122" s="649" t="s">
        <v>8116</v>
      </c>
      <c r="AO1122" s="607" t="str">
        <f t="shared" si="35"/>
        <v>해당없음</v>
      </c>
      <c r="AP1122" s="179" t="str">
        <f>IF(AN1122="해당없음","해당없음",INDEX($W$5:$AL$5, MATCH("◎", $W1122:AL1122,0)))</f>
        <v>해당없음</v>
      </c>
      <c r="AQ1122" s="16" t="str">
        <f t="shared" si="34"/>
        <v>0인</v>
      </c>
      <c r="AR1122" s="1" t="s">
        <v>2</v>
      </c>
    </row>
    <row r="1123" spans="1:44" ht="27.6" customHeight="1" x14ac:dyDescent="0.3">
      <c r="A1123" s="324">
        <v>1118</v>
      </c>
      <c r="B1123" s="270">
        <v>50</v>
      </c>
      <c r="D1123" s="451"/>
      <c r="E1123" s="1122"/>
      <c r="F1123" s="1191"/>
      <c r="G1123" s="1150" t="s">
        <v>1469</v>
      </c>
      <c r="H1123" s="1187"/>
      <c r="I1123" s="230" t="s">
        <v>126</v>
      </c>
      <c r="J1123" s="421" t="s">
        <v>43</v>
      </c>
      <c r="K1123" s="283">
        <v>14.857142857142858</v>
      </c>
      <c r="L1123" s="284" t="s">
        <v>78</v>
      </c>
      <c r="M1123" s="417"/>
      <c r="N1123" s="407">
        <v>3.8285714285714287</v>
      </c>
      <c r="O1123" s="408">
        <v>0</v>
      </c>
      <c r="P1123" s="408">
        <v>0</v>
      </c>
      <c r="Q1123" s="408">
        <v>0</v>
      </c>
      <c r="R1123" s="408">
        <v>0.42857142857142855</v>
      </c>
      <c r="S1123" s="408">
        <v>0.42857142857142855</v>
      </c>
      <c r="T1123" s="408">
        <v>3</v>
      </c>
      <c r="U1123" s="287">
        <v>4.0171428571428569</v>
      </c>
      <c r="V1123" s="276"/>
      <c r="W1123" s="288"/>
      <c r="X1123" s="289"/>
      <c r="Y1123" s="290"/>
      <c r="Z1123" s="290"/>
      <c r="AA1123" s="290"/>
      <c r="AB1123" s="291"/>
      <c r="AC1123" s="289"/>
      <c r="AD1123" s="290"/>
      <c r="AE1123" s="290"/>
      <c r="AF1123" s="291"/>
      <c r="AG1123" s="292"/>
      <c r="AH1123" s="290"/>
      <c r="AI1123" s="290"/>
      <c r="AJ1123" s="291"/>
      <c r="AK1123" s="424"/>
      <c r="AL1123" s="422"/>
      <c r="AM1123" s="293"/>
      <c r="AN1123" s="649" t="s">
        <v>8116</v>
      </c>
      <c r="AO1123" s="607" t="str">
        <f t="shared" si="35"/>
        <v>해당없음</v>
      </c>
      <c r="AP1123" s="179" t="str">
        <f>IF(AN1123="해당없음","해당없음",INDEX($W$5:$AL$5, MATCH("◎", $W1123:AL1123,0)))</f>
        <v>해당없음</v>
      </c>
      <c r="AQ1123" s="16" t="str">
        <f t="shared" si="34"/>
        <v>0인</v>
      </c>
      <c r="AR1123" s="1" t="s">
        <v>2</v>
      </c>
    </row>
    <row r="1124" spans="1:44" ht="27.6" customHeight="1" x14ac:dyDescent="0.3">
      <c r="A1124" s="324">
        <v>1119</v>
      </c>
      <c r="B1124" s="270">
        <v>51</v>
      </c>
      <c r="D1124" s="451"/>
      <c r="E1124" s="1122"/>
      <c r="F1124" s="1191"/>
      <c r="G1124" s="1150" t="s">
        <v>1470</v>
      </c>
      <c r="H1124" s="1187"/>
      <c r="I1124" s="230" t="s">
        <v>126</v>
      </c>
      <c r="J1124" s="421" t="s">
        <v>43</v>
      </c>
      <c r="K1124" s="283">
        <v>14.285714285714286</v>
      </c>
      <c r="L1124" s="284" t="s">
        <v>78</v>
      </c>
      <c r="M1124" s="417"/>
      <c r="N1124" s="444">
        <v>3.9428571428571431</v>
      </c>
      <c r="O1124" s="445">
        <v>0</v>
      </c>
      <c r="P1124" s="445">
        <v>0</v>
      </c>
      <c r="Q1124" s="445">
        <v>0</v>
      </c>
      <c r="R1124" s="445">
        <v>0.42857142857142855</v>
      </c>
      <c r="S1124" s="445">
        <v>0.42857142857142855</v>
      </c>
      <c r="T1124" s="445">
        <v>3</v>
      </c>
      <c r="U1124" s="414">
        <v>4.0628571428571423</v>
      </c>
      <c r="V1124" s="276"/>
      <c r="W1124" s="288"/>
      <c r="X1124" s="289"/>
      <c r="Y1124" s="290"/>
      <c r="Z1124" s="290"/>
      <c r="AA1124" s="290"/>
      <c r="AB1124" s="291"/>
      <c r="AC1124" s="289"/>
      <c r="AD1124" s="290"/>
      <c r="AE1124" s="290"/>
      <c r="AF1124" s="291"/>
      <c r="AG1124" s="292"/>
      <c r="AH1124" s="290"/>
      <c r="AI1124" s="290"/>
      <c r="AJ1124" s="291"/>
      <c r="AK1124" s="424"/>
      <c r="AL1124" s="422"/>
      <c r="AM1124" s="293"/>
      <c r="AN1124" s="649" t="s">
        <v>8116</v>
      </c>
      <c r="AO1124" s="607" t="str">
        <f t="shared" si="35"/>
        <v>해당없음</v>
      </c>
      <c r="AP1124" s="179" t="str">
        <f>IF(AN1124="해당없음","해당없음",INDEX($W$5:$AL$5, MATCH("◎", $W1124:AL1124,0)))</f>
        <v>해당없음</v>
      </c>
      <c r="AQ1124" s="16" t="str">
        <f t="shared" si="34"/>
        <v>0인</v>
      </c>
      <c r="AR1124" s="1" t="s">
        <v>2</v>
      </c>
    </row>
    <row r="1125" spans="1:44" ht="27.6" customHeight="1" x14ac:dyDescent="0.3">
      <c r="A1125" s="324">
        <v>1120</v>
      </c>
      <c r="B1125" s="270">
        <v>52</v>
      </c>
      <c r="D1125" s="451"/>
      <c r="E1125" s="1122"/>
      <c r="F1125" s="1191"/>
      <c r="G1125" s="1150" t="s">
        <v>1471</v>
      </c>
      <c r="H1125" s="1187"/>
      <c r="I1125" s="230" t="s">
        <v>90</v>
      </c>
      <c r="J1125" s="421" t="s">
        <v>43</v>
      </c>
      <c r="K1125" s="283">
        <v>9</v>
      </c>
      <c r="L1125" s="284" t="s">
        <v>78</v>
      </c>
      <c r="M1125" s="417"/>
      <c r="N1125" s="407">
        <v>3.5708333333333329</v>
      </c>
      <c r="O1125" s="408">
        <v>0.375</v>
      </c>
      <c r="P1125" s="408">
        <v>0.125</v>
      </c>
      <c r="Q1125" s="408">
        <v>0.125</v>
      </c>
      <c r="R1125" s="408">
        <v>0.5</v>
      </c>
      <c r="S1125" s="408">
        <v>1.125</v>
      </c>
      <c r="T1125" s="408">
        <v>2.625</v>
      </c>
      <c r="U1125" s="287">
        <v>3.7533333333333334</v>
      </c>
      <c r="V1125" s="276"/>
      <c r="W1125" s="288"/>
      <c r="X1125" s="289"/>
      <c r="Y1125" s="290"/>
      <c r="Z1125" s="290"/>
      <c r="AA1125" s="290"/>
      <c r="AB1125" s="291"/>
      <c r="AC1125" s="289"/>
      <c r="AD1125" s="290"/>
      <c r="AE1125" s="290"/>
      <c r="AF1125" s="291"/>
      <c r="AG1125" s="292"/>
      <c r="AH1125" s="290"/>
      <c r="AI1125" s="290"/>
      <c r="AJ1125" s="291"/>
      <c r="AK1125" s="424"/>
      <c r="AL1125" s="422"/>
      <c r="AM1125" s="293"/>
      <c r="AN1125" s="649" t="s">
        <v>8116</v>
      </c>
      <c r="AO1125" s="607" t="str">
        <f t="shared" si="35"/>
        <v>해당없음</v>
      </c>
      <c r="AP1125" s="179" t="str">
        <f>IF(AN1125="해당없음","해당없음",INDEX($W$5:$AL$5, MATCH("◎", $W1125:AL1125,0)))</f>
        <v>해당없음</v>
      </c>
      <c r="AQ1125" s="16" t="str">
        <f t="shared" si="34"/>
        <v>0인</v>
      </c>
      <c r="AR1125" s="1" t="s">
        <v>2</v>
      </c>
    </row>
    <row r="1126" spans="1:44" ht="27.6" customHeight="1" x14ac:dyDescent="0.3">
      <c r="A1126" s="324">
        <v>1121</v>
      </c>
      <c r="B1126" s="270">
        <v>53</v>
      </c>
      <c r="D1126" s="451"/>
      <c r="E1126" s="1122"/>
      <c r="F1126" s="1191"/>
      <c r="G1126" s="1150" t="s">
        <v>1472</v>
      </c>
      <c r="H1126" s="1187"/>
      <c r="I1126" s="230" t="s">
        <v>147</v>
      </c>
      <c r="J1126" s="421" t="s">
        <v>43</v>
      </c>
      <c r="K1126" s="283">
        <v>11.5</v>
      </c>
      <c r="L1126" s="284" t="s">
        <v>78</v>
      </c>
      <c r="M1126" s="417"/>
      <c r="N1126" s="407">
        <v>3.6428571428571428</v>
      </c>
      <c r="O1126" s="408">
        <v>9.5238095238095233E-2</v>
      </c>
      <c r="P1126" s="408">
        <v>0</v>
      </c>
      <c r="Q1126" s="408">
        <v>1.8571428571428572</v>
      </c>
      <c r="R1126" s="408">
        <v>0.42857142857142855</v>
      </c>
      <c r="S1126" s="408">
        <v>2.3809523809523805</v>
      </c>
      <c r="T1126" s="408">
        <v>2.9523809523809521</v>
      </c>
      <c r="U1126" s="287">
        <v>4.2952380952380942</v>
      </c>
      <c r="V1126" s="276"/>
      <c r="W1126" s="288"/>
      <c r="X1126" s="289"/>
      <c r="Y1126" s="290"/>
      <c r="Z1126" s="290"/>
      <c r="AA1126" s="290"/>
      <c r="AB1126" s="291"/>
      <c r="AC1126" s="289"/>
      <c r="AD1126" s="290"/>
      <c r="AE1126" s="290"/>
      <c r="AF1126" s="291"/>
      <c r="AG1126" s="292"/>
      <c r="AH1126" s="290"/>
      <c r="AI1126" s="290"/>
      <c r="AJ1126" s="291"/>
      <c r="AK1126" s="424"/>
      <c r="AL1126" s="422"/>
      <c r="AM1126" s="293"/>
      <c r="AN1126" s="649" t="s">
        <v>8116</v>
      </c>
      <c r="AO1126" s="607" t="str">
        <f t="shared" si="35"/>
        <v>해당없음</v>
      </c>
      <c r="AP1126" s="179" t="str">
        <f>IF(AN1126="해당없음","해당없음",INDEX($W$5:$AL$5, MATCH("◎", $W1126:AL1126,0)))</f>
        <v>해당없음</v>
      </c>
      <c r="AQ1126" s="16" t="str">
        <f t="shared" si="34"/>
        <v>0인</v>
      </c>
      <c r="AR1126" s="1" t="s">
        <v>2</v>
      </c>
    </row>
    <row r="1127" spans="1:44" ht="27.6" customHeight="1" x14ac:dyDescent="0.3">
      <c r="A1127" s="324">
        <v>1122</v>
      </c>
      <c r="B1127" s="270">
        <v>54</v>
      </c>
      <c r="D1127" s="451"/>
      <c r="E1127" s="1122"/>
      <c r="F1127" s="1191"/>
      <c r="G1127" s="1150" t="s">
        <v>1473</v>
      </c>
      <c r="H1127" s="1187"/>
      <c r="I1127" s="230" t="s">
        <v>42</v>
      </c>
      <c r="J1127" s="421" t="s">
        <v>43</v>
      </c>
      <c r="K1127" s="283">
        <v>8</v>
      </c>
      <c r="L1127" s="284" t="s">
        <v>78</v>
      </c>
      <c r="M1127" s="417"/>
      <c r="N1127" s="407">
        <v>3.6666666666666665</v>
      </c>
      <c r="O1127" s="408">
        <v>0</v>
      </c>
      <c r="P1127" s="408">
        <v>0</v>
      </c>
      <c r="Q1127" s="408">
        <v>0</v>
      </c>
      <c r="R1127" s="408">
        <v>0.5</v>
      </c>
      <c r="S1127" s="408">
        <v>0.5</v>
      </c>
      <c r="T1127" s="408">
        <v>2.8333333333333335</v>
      </c>
      <c r="U1127" s="287">
        <v>3.833333333333333</v>
      </c>
      <c r="V1127" s="276"/>
      <c r="W1127" s="288"/>
      <c r="X1127" s="289"/>
      <c r="Y1127" s="290"/>
      <c r="Z1127" s="290"/>
      <c r="AA1127" s="290"/>
      <c r="AB1127" s="291"/>
      <c r="AC1127" s="289"/>
      <c r="AD1127" s="290"/>
      <c r="AE1127" s="290"/>
      <c r="AF1127" s="291"/>
      <c r="AG1127" s="292"/>
      <c r="AH1127" s="290"/>
      <c r="AI1127" s="290"/>
      <c r="AJ1127" s="291"/>
      <c r="AK1127" s="424"/>
      <c r="AL1127" s="422"/>
      <c r="AM1127" s="293"/>
      <c r="AN1127" s="649" t="s">
        <v>8116</v>
      </c>
      <c r="AO1127" s="607" t="str">
        <f t="shared" si="35"/>
        <v>해당없음</v>
      </c>
      <c r="AP1127" s="179" t="str">
        <f>IF(AN1127="해당없음","해당없음",INDEX($W$5:$AL$5, MATCH("◎", $W1127:AL1127,0)))</f>
        <v>해당없음</v>
      </c>
      <c r="AQ1127" s="16" t="str">
        <f t="shared" si="34"/>
        <v>0인</v>
      </c>
      <c r="AR1127" s="1" t="s">
        <v>2</v>
      </c>
    </row>
    <row r="1128" spans="1:44" ht="27.6" customHeight="1" x14ac:dyDescent="0.3">
      <c r="A1128" s="324">
        <v>1123</v>
      </c>
      <c r="B1128" s="270">
        <v>55</v>
      </c>
      <c r="D1128" s="451"/>
      <c r="E1128" s="1122"/>
      <c r="F1128" s="1191"/>
      <c r="G1128" s="1150" t="s">
        <v>1474</v>
      </c>
      <c r="H1128" s="1187"/>
      <c r="I1128" s="230" t="s">
        <v>27</v>
      </c>
      <c r="J1128" s="421" t="s">
        <v>43</v>
      </c>
      <c r="K1128" s="283">
        <v>16.333333333333332</v>
      </c>
      <c r="L1128" s="284" t="s">
        <v>78</v>
      </c>
      <c r="M1128" s="417"/>
      <c r="N1128" s="407">
        <v>3.7687499999999998</v>
      </c>
      <c r="O1128" s="408">
        <v>0.28125</v>
      </c>
      <c r="P1128" s="408">
        <v>0.15625</v>
      </c>
      <c r="Q1128" s="408">
        <v>0.25</v>
      </c>
      <c r="R1128" s="408">
        <v>0.25</v>
      </c>
      <c r="S1128" s="408">
        <v>0.9375</v>
      </c>
      <c r="T1128" s="408">
        <v>2.916666666666667</v>
      </c>
      <c r="U1128" s="287">
        <v>4.0283333333333333</v>
      </c>
      <c r="V1128" s="276"/>
      <c r="W1128" s="288"/>
      <c r="X1128" s="289"/>
      <c r="Y1128" s="290"/>
      <c r="Z1128" s="290"/>
      <c r="AA1128" s="290"/>
      <c r="AB1128" s="291"/>
      <c r="AC1128" s="289"/>
      <c r="AD1128" s="290"/>
      <c r="AE1128" s="290"/>
      <c r="AF1128" s="291"/>
      <c r="AG1128" s="292"/>
      <c r="AH1128" s="290"/>
      <c r="AI1128" s="290"/>
      <c r="AJ1128" s="291"/>
      <c r="AK1128" s="424"/>
      <c r="AL1128" s="422"/>
      <c r="AM1128" s="293"/>
      <c r="AN1128" s="649" t="s">
        <v>8116</v>
      </c>
      <c r="AO1128" s="607" t="str">
        <f t="shared" si="35"/>
        <v>해당없음</v>
      </c>
      <c r="AP1128" s="179" t="str">
        <f>IF(AN1128="해당없음","해당없음",INDEX($W$5:$AL$5, MATCH("◎", $W1128:AL1128,0)))</f>
        <v>해당없음</v>
      </c>
      <c r="AQ1128" s="16" t="str">
        <f t="shared" si="34"/>
        <v>0인</v>
      </c>
      <c r="AR1128" s="1" t="s">
        <v>2</v>
      </c>
    </row>
    <row r="1129" spans="1:44" ht="27.6" customHeight="1" x14ac:dyDescent="0.3">
      <c r="A1129" s="324">
        <v>1124</v>
      </c>
      <c r="B1129" s="270">
        <v>56</v>
      </c>
      <c r="D1129" s="451"/>
      <c r="E1129" s="1122"/>
      <c r="F1129" s="1191"/>
      <c r="G1129" s="1150" t="s">
        <v>1475</v>
      </c>
      <c r="H1129" s="1187"/>
      <c r="I1129" s="230" t="s">
        <v>71</v>
      </c>
      <c r="J1129" s="421" t="s">
        <v>43</v>
      </c>
      <c r="K1129" s="283">
        <v>16.333333333333332</v>
      </c>
      <c r="L1129" s="284" t="s">
        <v>78</v>
      </c>
      <c r="M1129" s="417"/>
      <c r="N1129" s="436">
        <v>3.7687499999999998</v>
      </c>
      <c r="O1129" s="437">
        <v>0.28125</v>
      </c>
      <c r="P1129" s="437">
        <v>0.15625</v>
      </c>
      <c r="Q1129" s="437">
        <v>0.25</v>
      </c>
      <c r="R1129" s="437">
        <v>0.25</v>
      </c>
      <c r="S1129" s="437">
        <v>0.9375</v>
      </c>
      <c r="T1129" s="437">
        <v>2.916666666666667</v>
      </c>
      <c r="U1129" s="450">
        <v>4.0283333333333333</v>
      </c>
      <c r="V1129" s="276"/>
      <c r="W1129" s="288"/>
      <c r="X1129" s="289"/>
      <c r="Y1129" s="290"/>
      <c r="Z1129" s="290"/>
      <c r="AA1129" s="290"/>
      <c r="AB1129" s="291"/>
      <c r="AC1129" s="289"/>
      <c r="AD1129" s="290"/>
      <c r="AE1129" s="290"/>
      <c r="AF1129" s="291"/>
      <c r="AG1129" s="292"/>
      <c r="AH1129" s="290"/>
      <c r="AI1129" s="290"/>
      <c r="AJ1129" s="291"/>
      <c r="AK1129" s="424"/>
      <c r="AL1129" s="422"/>
      <c r="AM1129" s="293"/>
      <c r="AN1129" s="649" t="s">
        <v>8116</v>
      </c>
      <c r="AO1129" s="607" t="str">
        <f t="shared" si="35"/>
        <v>해당없음</v>
      </c>
      <c r="AP1129" s="179" t="str">
        <f>IF(AN1129="해당없음","해당없음",INDEX($W$5:$AL$5, MATCH("◎", $W1129:AL1129,0)))</f>
        <v>해당없음</v>
      </c>
      <c r="AQ1129" s="16" t="str">
        <f t="shared" si="34"/>
        <v>0인</v>
      </c>
      <c r="AR1129" s="1" t="s">
        <v>2</v>
      </c>
    </row>
    <row r="1130" spans="1:44" ht="27.6" customHeight="1" x14ac:dyDescent="0.3">
      <c r="A1130" s="324">
        <v>1125</v>
      </c>
      <c r="B1130" s="270">
        <v>57</v>
      </c>
      <c r="D1130" s="451"/>
      <c r="E1130" s="1122"/>
      <c r="F1130" s="1172"/>
      <c r="G1130" s="1150" t="s">
        <v>1476</v>
      </c>
      <c r="H1130" s="1187"/>
      <c r="I1130" s="230" t="s">
        <v>90</v>
      </c>
      <c r="J1130" s="421" t="s">
        <v>43</v>
      </c>
      <c r="K1130" s="283">
        <v>9.1666666666666661</v>
      </c>
      <c r="L1130" s="284" t="s">
        <v>78</v>
      </c>
      <c r="M1130" s="417"/>
      <c r="N1130" s="407">
        <v>3.3208333333333329</v>
      </c>
      <c r="O1130" s="408">
        <v>0.375</v>
      </c>
      <c r="P1130" s="408">
        <v>0.125</v>
      </c>
      <c r="Q1130" s="408">
        <v>0.125</v>
      </c>
      <c r="R1130" s="408">
        <v>0.125</v>
      </c>
      <c r="S1130" s="408">
        <v>0.75</v>
      </c>
      <c r="T1130" s="408">
        <v>2.75</v>
      </c>
      <c r="U1130" s="287">
        <v>3.6783333333333332</v>
      </c>
      <c r="V1130" s="411"/>
      <c r="W1130" s="288"/>
      <c r="X1130" s="289"/>
      <c r="Y1130" s="290"/>
      <c r="Z1130" s="290"/>
      <c r="AA1130" s="290"/>
      <c r="AB1130" s="291"/>
      <c r="AC1130" s="289"/>
      <c r="AD1130" s="290"/>
      <c r="AE1130" s="290"/>
      <c r="AF1130" s="291"/>
      <c r="AG1130" s="292"/>
      <c r="AH1130" s="290"/>
      <c r="AI1130" s="290"/>
      <c r="AJ1130" s="291"/>
      <c r="AK1130" s="424"/>
      <c r="AL1130" s="422"/>
      <c r="AM1130" s="293"/>
      <c r="AN1130" s="649" t="s">
        <v>8116</v>
      </c>
      <c r="AO1130" s="607" t="str">
        <f t="shared" si="35"/>
        <v>해당없음</v>
      </c>
      <c r="AP1130" s="179" t="str">
        <f>IF(AN1130="해당없음","해당없음",INDEX($W$5:$AL$5, MATCH("◎", $W1130:AL1130,0)))</f>
        <v>해당없음</v>
      </c>
      <c r="AQ1130" s="16" t="str">
        <f t="shared" si="34"/>
        <v>0인</v>
      </c>
      <c r="AR1130" s="1" t="s">
        <v>2</v>
      </c>
    </row>
    <row r="1131" spans="1:44" ht="27.6" customHeight="1" x14ac:dyDescent="0.3">
      <c r="A1131" s="324">
        <v>1126</v>
      </c>
      <c r="B1131" s="270">
        <v>58</v>
      </c>
      <c r="D1131" s="451"/>
      <c r="E1131" s="1159"/>
      <c r="F1131" s="696" t="s">
        <v>1477</v>
      </c>
      <c r="G1131" s="1170" t="s">
        <v>1478</v>
      </c>
      <c r="H1131" s="1203"/>
      <c r="I1131" s="321" t="s">
        <v>122</v>
      </c>
      <c r="J1131" s="451" t="s">
        <v>43</v>
      </c>
      <c r="K1131" s="452">
        <v>14.3</v>
      </c>
      <c r="L1131" s="453" t="s">
        <v>78</v>
      </c>
      <c r="M1131" s="454"/>
      <c r="N1131" s="455">
        <v>3.55</v>
      </c>
      <c r="O1131" s="456">
        <v>0.28125</v>
      </c>
      <c r="P1131" s="456">
        <v>0.15625</v>
      </c>
      <c r="Q1131" s="456">
        <v>0.25</v>
      </c>
      <c r="R1131" s="456">
        <v>0.25</v>
      </c>
      <c r="S1131" s="456">
        <v>0.9375</v>
      </c>
      <c r="T1131" s="456">
        <v>2.833333333333333</v>
      </c>
      <c r="U1131" s="457">
        <v>3.8741666666666665</v>
      </c>
      <c r="V1131" s="276"/>
      <c r="W1131" s="458"/>
      <c r="X1131" s="323"/>
      <c r="Y1131" s="427"/>
      <c r="Z1131" s="427"/>
      <c r="AA1131" s="427"/>
      <c r="AB1131" s="428"/>
      <c r="AC1131" s="323"/>
      <c r="AD1131" s="427"/>
      <c r="AE1131" s="427"/>
      <c r="AF1131" s="428"/>
      <c r="AG1131" s="429"/>
      <c r="AH1131" s="427"/>
      <c r="AI1131" s="427"/>
      <c r="AJ1131" s="428"/>
      <c r="AK1131" s="432"/>
      <c r="AL1131" s="430"/>
      <c r="AM1131" s="433"/>
      <c r="AN1131" s="649" t="s">
        <v>8116</v>
      </c>
      <c r="AO1131" s="607" t="str">
        <f t="shared" si="35"/>
        <v>해당없음</v>
      </c>
      <c r="AP1131" s="179" t="str">
        <f>IF(AN1131="해당없음","해당없음",INDEX($W$5:$AL$5, MATCH("◎", $W1131:AL1131,0)))</f>
        <v>해당없음</v>
      </c>
      <c r="AQ1131" s="16" t="str">
        <f t="shared" si="34"/>
        <v>0인</v>
      </c>
      <c r="AR1131" s="1" t="s">
        <v>2</v>
      </c>
    </row>
    <row r="1132" spans="1:44" ht="27.6" customHeight="1" x14ac:dyDescent="0.3">
      <c r="A1132" s="324">
        <v>1127</v>
      </c>
      <c r="B1132" s="270">
        <v>59</v>
      </c>
      <c r="D1132" s="451"/>
      <c r="E1132" s="1121" t="s">
        <v>688</v>
      </c>
      <c r="F1132" s="1190" t="s">
        <v>1479</v>
      </c>
      <c r="G1132" s="1160" t="s">
        <v>1480</v>
      </c>
      <c r="H1132" s="1233"/>
      <c r="I1132" s="271" t="s">
        <v>27</v>
      </c>
      <c r="J1132" s="439" t="s">
        <v>43</v>
      </c>
      <c r="K1132" s="272">
        <v>5.166666666666667</v>
      </c>
      <c r="L1132" s="273" t="s">
        <v>78</v>
      </c>
      <c r="M1132" s="417"/>
      <c r="N1132" s="405">
        <v>2.6375000000000002</v>
      </c>
      <c r="O1132" s="406">
        <v>0</v>
      </c>
      <c r="P1132" s="406">
        <v>6.25E-2</v>
      </c>
      <c r="Q1132" s="406">
        <v>0</v>
      </c>
      <c r="R1132" s="406">
        <v>2.1875</v>
      </c>
      <c r="S1132" s="406">
        <v>2.25</v>
      </c>
      <c r="T1132" s="406">
        <v>1.75</v>
      </c>
      <c r="U1132" s="312">
        <v>2.9050000000000002</v>
      </c>
      <c r="V1132" s="276"/>
      <c r="W1132" s="730"/>
      <c r="X1132" s="278"/>
      <c r="Y1132" s="279"/>
      <c r="Z1132" s="279"/>
      <c r="AA1132" s="279"/>
      <c r="AB1132" s="280"/>
      <c r="AC1132" s="278"/>
      <c r="AD1132" s="279"/>
      <c r="AE1132" s="279"/>
      <c r="AF1132" s="280"/>
      <c r="AG1132" s="281"/>
      <c r="AH1132" s="279"/>
      <c r="AI1132" s="279"/>
      <c r="AJ1132" s="280"/>
      <c r="AK1132" s="420"/>
      <c r="AL1132" s="418"/>
      <c r="AM1132" s="282"/>
      <c r="AN1132" s="649" t="s">
        <v>8116</v>
      </c>
      <c r="AO1132" s="607" t="str">
        <f t="shared" si="35"/>
        <v>해당없음</v>
      </c>
      <c r="AP1132" s="179" t="str">
        <f>IF(AN1132="해당없음","해당없음",INDEX($W$5:$AL$5, MATCH("◎", $W1132:AL1132,0)))</f>
        <v>해당없음</v>
      </c>
      <c r="AQ1132" s="16" t="str">
        <f t="shared" si="34"/>
        <v>0인</v>
      </c>
      <c r="AR1132" s="1" t="s">
        <v>2</v>
      </c>
    </row>
    <row r="1133" spans="1:44" ht="27.6" customHeight="1" x14ac:dyDescent="0.3">
      <c r="A1133" s="324">
        <v>1128</v>
      </c>
      <c r="B1133" s="270">
        <v>60</v>
      </c>
      <c r="D1133" s="451"/>
      <c r="E1133" s="1122"/>
      <c r="F1133" s="1191"/>
      <c r="G1133" s="1150" t="s">
        <v>1481</v>
      </c>
      <c r="H1133" s="1187"/>
      <c r="I1133" s="230" t="s">
        <v>27</v>
      </c>
      <c r="J1133" s="421" t="s">
        <v>43</v>
      </c>
      <c r="K1133" s="283">
        <v>5.5</v>
      </c>
      <c r="L1133" s="284" t="s">
        <v>78</v>
      </c>
      <c r="M1133" s="417"/>
      <c r="N1133" s="407">
        <v>2.7625000000000002</v>
      </c>
      <c r="O1133" s="408">
        <v>0</v>
      </c>
      <c r="P1133" s="408">
        <v>0.125</v>
      </c>
      <c r="Q1133" s="408">
        <v>0</v>
      </c>
      <c r="R1133" s="408">
        <v>2.375</v>
      </c>
      <c r="S1133" s="408">
        <v>2.5</v>
      </c>
      <c r="T1133" s="408">
        <v>1.8125</v>
      </c>
      <c r="U1133" s="287">
        <v>3.0549999999999997</v>
      </c>
      <c r="V1133" s="276"/>
      <c r="W1133" s="288"/>
      <c r="X1133" s="289"/>
      <c r="Y1133" s="290"/>
      <c r="Z1133" s="290"/>
      <c r="AA1133" s="290"/>
      <c r="AB1133" s="291"/>
      <c r="AC1133" s="289"/>
      <c r="AD1133" s="290"/>
      <c r="AE1133" s="290"/>
      <c r="AF1133" s="291"/>
      <c r="AG1133" s="292"/>
      <c r="AH1133" s="290"/>
      <c r="AI1133" s="290"/>
      <c r="AJ1133" s="291"/>
      <c r="AK1133" s="424"/>
      <c r="AL1133" s="422"/>
      <c r="AM1133" s="293"/>
      <c r="AN1133" s="649" t="s">
        <v>8116</v>
      </c>
      <c r="AO1133" s="607" t="str">
        <f t="shared" si="35"/>
        <v>해당없음</v>
      </c>
      <c r="AP1133" s="179" t="str">
        <f>IF(AN1133="해당없음","해당없음",INDEX($W$5:$AL$5, MATCH("◎", $W1133:AL1133,0)))</f>
        <v>해당없음</v>
      </c>
      <c r="AQ1133" s="16" t="str">
        <f t="shared" si="34"/>
        <v>0인</v>
      </c>
      <c r="AR1133" s="1" t="s">
        <v>2</v>
      </c>
    </row>
    <row r="1134" spans="1:44" ht="27.6" customHeight="1" x14ac:dyDescent="0.3">
      <c r="A1134" s="324">
        <v>1129</v>
      </c>
      <c r="B1134" s="270">
        <v>61</v>
      </c>
      <c r="D1134" s="451"/>
      <c r="E1134" s="1122"/>
      <c r="F1134" s="1191"/>
      <c r="G1134" s="1150" t="s">
        <v>1482</v>
      </c>
      <c r="H1134" s="1187"/>
      <c r="I1134" s="230" t="s">
        <v>27</v>
      </c>
      <c r="J1134" s="421" t="s">
        <v>43</v>
      </c>
      <c r="K1134" s="283">
        <v>2.4166666666666665</v>
      </c>
      <c r="L1134" s="284" t="s">
        <v>78</v>
      </c>
      <c r="M1134" s="417"/>
      <c r="N1134" s="407">
        <v>2.7312500000000002</v>
      </c>
      <c r="O1134" s="408">
        <v>0.125</v>
      </c>
      <c r="P1134" s="408">
        <v>6.25E-2</v>
      </c>
      <c r="Q1134" s="408">
        <v>0</v>
      </c>
      <c r="R1134" s="408">
        <v>2.375</v>
      </c>
      <c r="S1134" s="408">
        <v>2.5625</v>
      </c>
      <c r="T1134" s="408">
        <v>1.75</v>
      </c>
      <c r="U1134" s="287">
        <v>3.0049999999999999</v>
      </c>
      <c r="V1134" s="276"/>
      <c r="W1134" s="288"/>
      <c r="X1134" s="289"/>
      <c r="Y1134" s="290"/>
      <c r="Z1134" s="290"/>
      <c r="AA1134" s="290"/>
      <c r="AB1134" s="291"/>
      <c r="AC1134" s="289"/>
      <c r="AD1134" s="290"/>
      <c r="AE1134" s="290"/>
      <c r="AF1134" s="291"/>
      <c r="AG1134" s="292"/>
      <c r="AH1134" s="290"/>
      <c r="AI1134" s="292"/>
      <c r="AJ1134" s="291"/>
      <c r="AK1134" s="424"/>
      <c r="AL1134" s="422"/>
      <c r="AM1134" s="293"/>
      <c r="AN1134" s="649" t="s">
        <v>8116</v>
      </c>
      <c r="AO1134" s="607" t="str">
        <f t="shared" si="35"/>
        <v>해당없음</v>
      </c>
      <c r="AP1134" s="179" t="str">
        <f>IF(AN1134="해당없음","해당없음",INDEX($W$5:$AL$5, MATCH("◎", $W1134:AL1134,0)))</f>
        <v>해당없음</v>
      </c>
      <c r="AQ1134" s="16" t="str">
        <f t="shared" si="34"/>
        <v>0인</v>
      </c>
      <c r="AR1134" s="1" t="s">
        <v>2</v>
      </c>
    </row>
    <row r="1135" spans="1:44" ht="27.6" customHeight="1" x14ac:dyDescent="0.3">
      <c r="A1135" s="324">
        <v>1130</v>
      </c>
      <c r="B1135" s="270">
        <v>62</v>
      </c>
      <c r="D1135" s="451"/>
      <c r="E1135" s="1122"/>
      <c r="F1135" s="1191"/>
      <c r="G1135" s="1150" t="s">
        <v>1483</v>
      </c>
      <c r="H1135" s="1187"/>
      <c r="I1135" s="230" t="s">
        <v>126</v>
      </c>
      <c r="J1135" s="421" t="s">
        <v>43</v>
      </c>
      <c r="K1135" s="283">
        <v>18.428571428571427</v>
      </c>
      <c r="L1135" s="284" t="s">
        <v>78</v>
      </c>
      <c r="M1135" s="417"/>
      <c r="N1135" s="407">
        <v>4.166666666666667</v>
      </c>
      <c r="O1135" s="408">
        <v>0</v>
      </c>
      <c r="P1135" s="408">
        <v>0</v>
      </c>
      <c r="Q1135" s="408">
        <v>0</v>
      </c>
      <c r="R1135" s="408">
        <v>2.5</v>
      </c>
      <c r="S1135" s="408">
        <v>2.5</v>
      </c>
      <c r="T1135" s="408">
        <v>1.3333333333333333</v>
      </c>
      <c r="U1135" s="287">
        <v>3.2333333333333334</v>
      </c>
      <c r="V1135" s="276"/>
      <c r="W1135" s="288"/>
      <c r="X1135" s="289"/>
      <c r="Y1135" s="290"/>
      <c r="Z1135" s="290"/>
      <c r="AA1135" s="290"/>
      <c r="AB1135" s="291"/>
      <c r="AC1135" s="289"/>
      <c r="AD1135" s="290"/>
      <c r="AE1135" s="290"/>
      <c r="AF1135" s="291"/>
      <c r="AG1135" s="292"/>
      <c r="AH1135" s="290"/>
      <c r="AI1135" s="292"/>
      <c r="AJ1135" s="291"/>
      <c r="AK1135" s="424"/>
      <c r="AL1135" s="422"/>
      <c r="AM1135" s="293"/>
      <c r="AN1135" s="649" t="s">
        <v>8116</v>
      </c>
      <c r="AO1135" s="607" t="str">
        <f t="shared" si="35"/>
        <v>해당없음</v>
      </c>
      <c r="AP1135" s="179" t="str">
        <f>IF(AN1135="해당없음","해당없음",INDEX($W$5:$AL$5, MATCH("◎", $W1135:AL1135,0)))</f>
        <v>해당없음</v>
      </c>
      <c r="AQ1135" s="16" t="str">
        <f t="shared" si="34"/>
        <v>0인</v>
      </c>
      <c r="AR1135" s="1" t="s">
        <v>2</v>
      </c>
    </row>
    <row r="1136" spans="1:44" ht="27.6" customHeight="1" x14ac:dyDescent="0.3">
      <c r="A1136" s="324">
        <v>1131</v>
      </c>
      <c r="B1136" s="270">
        <v>63</v>
      </c>
      <c r="D1136" s="451"/>
      <c r="E1136" s="1122"/>
      <c r="F1136" s="1191"/>
      <c r="G1136" s="1150" t="s">
        <v>1484</v>
      </c>
      <c r="H1136" s="1187"/>
      <c r="I1136" s="230" t="s">
        <v>27</v>
      </c>
      <c r="J1136" s="421" t="s">
        <v>43</v>
      </c>
      <c r="K1136" s="283">
        <v>5.166666666666667</v>
      </c>
      <c r="L1136" s="284" t="s">
        <v>78</v>
      </c>
      <c r="M1136" s="417"/>
      <c r="N1136" s="407">
        <v>2.8250000000000002</v>
      </c>
      <c r="O1136" s="408">
        <v>0</v>
      </c>
      <c r="P1136" s="408">
        <v>6.25E-2</v>
      </c>
      <c r="Q1136" s="408">
        <v>0</v>
      </c>
      <c r="R1136" s="408">
        <v>2.375</v>
      </c>
      <c r="S1136" s="408">
        <v>2.4375</v>
      </c>
      <c r="T1136" s="408">
        <v>1.71875</v>
      </c>
      <c r="U1136" s="287">
        <v>2.9925000000000002</v>
      </c>
      <c r="V1136" s="276"/>
      <c r="W1136" s="288"/>
      <c r="X1136" s="314"/>
      <c r="Y1136" s="315"/>
      <c r="Z1136" s="315"/>
      <c r="AA1136" s="315"/>
      <c r="AB1136" s="316"/>
      <c r="AC1136" s="314"/>
      <c r="AD1136" s="315"/>
      <c r="AE1136" s="315"/>
      <c r="AF1136" s="316"/>
      <c r="AG1136" s="317"/>
      <c r="AH1136" s="315"/>
      <c r="AI1136" s="290"/>
      <c r="AJ1136" s="291"/>
      <c r="AK1136" s="424"/>
      <c r="AL1136" s="422"/>
      <c r="AM1136" s="293"/>
      <c r="AN1136" s="649" t="s">
        <v>8116</v>
      </c>
      <c r="AO1136" s="607" t="str">
        <f t="shared" si="35"/>
        <v>해당없음</v>
      </c>
      <c r="AP1136" s="179" t="str">
        <f>IF(AN1136="해당없음","해당없음",INDEX($W$5:$AL$5, MATCH("◎", $W1136:AL1136,0)))</f>
        <v>해당없음</v>
      </c>
      <c r="AQ1136" s="16" t="str">
        <f t="shared" si="34"/>
        <v>0인</v>
      </c>
      <c r="AR1136" s="1" t="s">
        <v>2</v>
      </c>
    </row>
    <row r="1137" spans="1:44" ht="27.6" customHeight="1" x14ac:dyDescent="0.3">
      <c r="A1137" s="324">
        <v>1132</v>
      </c>
      <c r="B1137" s="270">
        <v>64</v>
      </c>
      <c r="D1137" s="451"/>
      <c r="E1137" s="1122"/>
      <c r="F1137" s="1191"/>
      <c r="G1137" s="1150" t="s">
        <v>1485</v>
      </c>
      <c r="H1137" s="1187"/>
      <c r="I1137" s="230" t="s">
        <v>27</v>
      </c>
      <c r="J1137" s="421" t="s">
        <v>43</v>
      </c>
      <c r="K1137" s="283">
        <v>11.666666666666666</v>
      </c>
      <c r="L1137" s="284" t="s">
        <v>78</v>
      </c>
      <c r="M1137" s="417"/>
      <c r="N1137" s="407">
        <v>2.95</v>
      </c>
      <c r="O1137" s="408">
        <v>0.1875</v>
      </c>
      <c r="P1137" s="408">
        <v>0.125</v>
      </c>
      <c r="Q1137" s="408">
        <v>0</v>
      </c>
      <c r="R1137" s="408">
        <v>2.375</v>
      </c>
      <c r="S1137" s="408">
        <v>2.6875</v>
      </c>
      <c r="T1137" s="408">
        <v>2</v>
      </c>
      <c r="U1137" s="287">
        <v>3.3175000000000003</v>
      </c>
      <c r="V1137" s="276"/>
      <c r="W1137" s="288"/>
      <c r="X1137" s="289"/>
      <c r="Y1137" s="290"/>
      <c r="Z1137" s="290"/>
      <c r="AA1137" s="290"/>
      <c r="AB1137" s="291"/>
      <c r="AC1137" s="289"/>
      <c r="AD1137" s="290"/>
      <c r="AE1137" s="290"/>
      <c r="AF1137" s="291"/>
      <c r="AG1137" s="292"/>
      <c r="AH1137" s="290"/>
      <c r="AI1137" s="290"/>
      <c r="AJ1137" s="291"/>
      <c r="AK1137" s="424"/>
      <c r="AL1137" s="422"/>
      <c r="AM1137" s="293"/>
      <c r="AN1137" s="649" t="s">
        <v>8116</v>
      </c>
      <c r="AO1137" s="607" t="str">
        <f t="shared" si="35"/>
        <v>해당없음</v>
      </c>
      <c r="AP1137" s="179" t="str">
        <f>IF(AN1137="해당없음","해당없음",INDEX($W$5:$AL$5, MATCH("◎", $W1137:AL1137,0)))</f>
        <v>해당없음</v>
      </c>
      <c r="AQ1137" s="16" t="str">
        <f t="shared" si="34"/>
        <v>0인</v>
      </c>
      <c r="AR1137" s="1" t="s">
        <v>2</v>
      </c>
    </row>
    <row r="1138" spans="1:44" ht="27.6" customHeight="1" x14ac:dyDescent="0.3">
      <c r="A1138" s="324">
        <v>1133</v>
      </c>
      <c r="B1138" s="270">
        <v>65</v>
      </c>
      <c r="D1138" s="451"/>
      <c r="E1138" s="1122"/>
      <c r="F1138" s="1191"/>
      <c r="G1138" s="1150" t="s">
        <v>1486</v>
      </c>
      <c r="H1138" s="1187"/>
      <c r="I1138" s="230" t="s">
        <v>27</v>
      </c>
      <c r="J1138" s="421" t="s">
        <v>43</v>
      </c>
      <c r="K1138" s="283">
        <v>5.166666666666667</v>
      </c>
      <c r="L1138" s="284" t="s">
        <v>78</v>
      </c>
      <c r="M1138" s="417"/>
      <c r="N1138" s="407">
        <v>2.6687500000000002</v>
      </c>
      <c r="O1138" s="408">
        <v>0</v>
      </c>
      <c r="P1138" s="408">
        <v>0</v>
      </c>
      <c r="Q1138" s="408">
        <v>0</v>
      </c>
      <c r="R1138" s="408">
        <v>2.28125</v>
      </c>
      <c r="S1138" s="408">
        <v>2.28125</v>
      </c>
      <c r="T1138" s="408">
        <v>1.6875</v>
      </c>
      <c r="U1138" s="287">
        <v>2.8737500000000002</v>
      </c>
      <c r="V1138" s="276"/>
      <c r="W1138" s="288"/>
      <c r="X1138" s="289"/>
      <c r="Y1138" s="290"/>
      <c r="Z1138" s="290"/>
      <c r="AA1138" s="290"/>
      <c r="AB1138" s="291"/>
      <c r="AC1138" s="289"/>
      <c r="AD1138" s="290"/>
      <c r="AE1138" s="290"/>
      <c r="AF1138" s="291"/>
      <c r="AG1138" s="292"/>
      <c r="AH1138" s="290"/>
      <c r="AI1138" s="290"/>
      <c r="AJ1138" s="291"/>
      <c r="AK1138" s="424"/>
      <c r="AL1138" s="422"/>
      <c r="AM1138" s="293"/>
      <c r="AN1138" s="649" t="s">
        <v>8116</v>
      </c>
      <c r="AO1138" s="607" t="str">
        <f t="shared" si="35"/>
        <v>해당없음</v>
      </c>
      <c r="AP1138" s="179" t="str">
        <f>IF(AN1138="해당없음","해당없음",INDEX($W$5:$AL$5, MATCH("◎", $W1138:AL1138,0)))</f>
        <v>해당없음</v>
      </c>
      <c r="AQ1138" s="16" t="str">
        <f t="shared" si="34"/>
        <v>0인</v>
      </c>
      <c r="AR1138" s="1" t="s">
        <v>2</v>
      </c>
    </row>
    <row r="1139" spans="1:44" ht="27.6" customHeight="1" x14ac:dyDescent="0.3">
      <c r="A1139" s="324">
        <v>1134</v>
      </c>
      <c r="B1139" s="270">
        <v>66</v>
      </c>
      <c r="D1139" s="451"/>
      <c r="E1139" s="1122"/>
      <c r="F1139" s="1191"/>
      <c r="G1139" s="1150" t="s">
        <v>1487</v>
      </c>
      <c r="H1139" s="1187"/>
      <c r="I1139" s="230" t="s">
        <v>27</v>
      </c>
      <c r="J1139" s="421" t="s">
        <v>43</v>
      </c>
      <c r="K1139" s="283">
        <v>7.5</v>
      </c>
      <c r="L1139" s="284" t="s">
        <v>78</v>
      </c>
      <c r="M1139" s="417"/>
      <c r="N1139" s="407">
        <v>2.7937500000000002</v>
      </c>
      <c r="O1139" s="408">
        <v>0.25</v>
      </c>
      <c r="P1139" s="408">
        <v>6.25E-2</v>
      </c>
      <c r="Q1139" s="408">
        <v>0</v>
      </c>
      <c r="R1139" s="408">
        <v>2.28125</v>
      </c>
      <c r="S1139" s="408">
        <v>2.59375</v>
      </c>
      <c r="T1139" s="408">
        <v>1.78125</v>
      </c>
      <c r="U1139" s="287">
        <v>3.0612500000000002</v>
      </c>
      <c r="V1139" s="276"/>
      <c r="W1139" s="288"/>
      <c r="X1139" s="289"/>
      <c r="Y1139" s="290"/>
      <c r="Z1139" s="290"/>
      <c r="AA1139" s="290"/>
      <c r="AB1139" s="291"/>
      <c r="AC1139" s="289"/>
      <c r="AD1139" s="290"/>
      <c r="AE1139" s="290"/>
      <c r="AF1139" s="291"/>
      <c r="AG1139" s="292"/>
      <c r="AH1139" s="290"/>
      <c r="AI1139" s="290"/>
      <c r="AJ1139" s="291"/>
      <c r="AK1139" s="424"/>
      <c r="AL1139" s="422"/>
      <c r="AM1139" s="293"/>
      <c r="AN1139" s="649" t="s">
        <v>8116</v>
      </c>
      <c r="AO1139" s="607" t="str">
        <f t="shared" si="35"/>
        <v>해당없음</v>
      </c>
      <c r="AP1139" s="179" t="str">
        <f>IF(AN1139="해당없음","해당없음",INDEX($W$5:$AL$5, MATCH("◎", $W1139:AL1139,0)))</f>
        <v>해당없음</v>
      </c>
      <c r="AQ1139" s="16" t="str">
        <f t="shared" si="34"/>
        <v>0인</v>
      </c>
      <c r="AR1139" s="1" t="s">
        <v>2</v>
      </c>
    </row>
    <row r="1140" spans="1:44" ht="27.6" customHeight="1" x14ac:dyDescent="0.3">
      <c r="A1140" s="324">
        <v>1135</v>
      </c>
      <c r="B1140" s="270">
        <v>67</v>
      </c>
      <c r="D1140" s="451"/>
      <c r="E1140" s="1122"/>
      <c r="F1140" s="1191"/>
      <c r="G1140" s="1150" t="s">
        <v>1488</v>
      </c>
      <c r="H1140" s="1187"/>
      <c r="I1140" s="230" t="s">
        <v>27</v>
      </c>
      <c r="J1140" s="421" t="s">
        <v>43</v>
      </c>
      <c r="K1140" s="283">
        <v>4.5</v>
      </c>
      <c r="L1140" s="284" t="s">
        <v>78</v>
      </c>
      <c r="M1140" s="417"/>
      <c r="N1140" s="407">
        <v>2.8250000000000002</v>
      </c>
      <c r="O1140" s="408">
        <v>0</v>
      </c>
      <c r="P1140" s="408">
        <v>0</v>
      </c>
      <c r="Q1140" s="408">
        <v>0</v>
      </c>
      <c r="R1140" s="408">
        <v>2.375</v>
      </c>
      <c r="S1140" s="408">
        <v>2.375</v>
      </c>
      <c r="T1140" s="408">
        <v>1.8125</v>
      </c>
      <c r="U1140" s="287">
        <v>3.0549999999999997</v>
      </c>
      <c r="V1140" s="276"/>
      <c r="W1140" s="288"/>
      <c r="X1140" s="289"/>
      <c r="Y1140" s="290"/>
      <c r="Z1140" s="290"/>
      <c r="AA1140" s="290"/>
      <c r="AB1140" s="291"/>
      <c r="AC1140" s="289"/>
      <c r="AD1140" s="290"/>
      <c r="AE1140" s="290"/>
      <c r="AF1140" s="291"/>
      <c r="AG1140" s="292"/>
      <c r="AH1140" s="290"/>
      <c r="AI1140" s="290"/>
      <c r="AJ1140" s="291"/>
      <c r="AK1140" s="424"/>
      <c r="AL1140" s="422"/>
      <c r="AM1140" s="293"/>
      <c r="AN1140" s="649" t="s">
        <v>8116</v>
      </c>
      <c r="AO1140" s="607" t="str">
        <f t="shared" si="35"/>
        <v>해당없음</v>
      </c>
      <c r="AP1140" s="179" t="str">
        <f>IF(AN1140="해당없음","해당없음",INDEX($W$5:$AL$5, MATCH("◎", $W1140:AL1140,0)))</f>
        <v>해당없음</v>
      </c>
      <c r="AQ1140" s="16" t="str">
        <f t="shared" si="34"/>
        <v>0인</v>
      </c>
      <c r="AR1140" s="1" t="s">
        <v>2</v>
      </c>
    </row>
    <row r="1141" spans="1:44" ht="27.6" customHeight="1" x14ac:dyDescent="0.3">
      <c r="A1141" s="324">
        <v>1136</v>
      </c>
      <c r="B1141" s="270">
        <v>68</v>
      </c>
      <c r="D1141" s="451"/>
      <c r="E1141" s="1122"/>
      <c r="F1141" s="1191"/>
      <c r="G1141" s="1150" t="s">
        <v>1489</v>
      </c>
      <c r="H1141" s="1187"/>
      <c r="I1141" s="230" t="s">
        <v>27</v>
      </c>
      <c r="J1141" s="421" t="s">
        <v>43</v>
      </c>
      <c r="K1141" s="283">
        <v>4.5</v>
      </c>
      <c r="L1141" s="284" t="s">
        <v>78</v>
      </c>
      <c r="M1141" s="417"/>
      <c r="N1141" s="407">
        <v>2.8250000000000002</v>
      </c>
      <c r="O1141" s="408">
        <v>0</v>
      </c>
      <c r="P1141" s="408">
        <v>0</v>
      </c>
      <c r="Q1141" s="408">
        <v>0</v>
      </c>
      <c r="R1141" s="408">
        <v>2.375</v>
      </c>
      <c r="S1141" s="408">
        <v>2.375</v>
      </c>
      <c r="T1141" s="408">
        <v>1.8125</v>
      </c>
      <c r="U1141" s="287">
        <v>3.0549999999999997</v>
      </c>
      <c r="V1141" s="276"/>
      <c r="W1141" s="288"/>
      <c r="X1141" s="289"/>
      <c r="Y1141" s="290"/>
      <c r="Z1141" s="290"/>
      <c r="AA1141" s="290"/>
      <c r="AB1141" s="291"/>
      <c r="AC1141" s="289"/>
      <c r="AD1141" s="290"/>
      <c r="AE1141" s="290"/>
      <c r="AF1141" s="291"/>
      <c r="AG1141" s="292"/>
      <c r="AH1141" s="290"/>
      <c r="AI1141" s="290"/>
      <c r="AJ1141" s="291"/>
      <c r="AK1141" s="424"/>
      <c r="AL1141" s="422"/>
      <c r="AM1141" s="293"/>
      <c r="AN1141" s="649" t="s">
        <v>8116</v>
      </c>
      <c r="AO1141" s="607" t="str">
        <f t="shared" si="35"/>
        <v>해당없음</v>
      </c>
      <c r="AP1141" s="179" t="str">
        <f>IF(AN1141="해당없음","해당없음",INDEX($W$5:$AL$5, MATCH("◎", $W1141:AL1141,0)))</f>
        <v>해당없음</v>
      </c>
      <c r="AQ1141" s="16" t="str">
        <f t="shared" si="34"/>
        <v>0인</v>
      </c>
      <c r="AR1141" s="1" t="s">
        <v>2</v>
      </c>
    </row>
    <row r="1142" spans="1:44" ht="27.6" customHeight="1" x14ac:dyDescent="0.3">
      <c r="A1142" s="324">
        <v>1137</v>
      </c>
      <c r="B1142" s="270">
        <v>69</v>
      </c>
      <c r="D1142" s="451"/>
      <c r="E1142" s="1122"/>
      <c r="F1142" s="1191"/>
      <c r="G1142" s="1150" t="s">
        <v>1490</v>
      </c>
      <c r="H1142" s="1187"/>
      <c r="I1142" s="230" t="s">
        <v>27</v>
      </c>
      <c r="J1142" s="421" t="s">
        <v>43</v>
      </c>
      <c r="K1142" s="283">
        <v>5</v>
      </c>
      <c r="L1142" s="284" t="s">
        <v>78</v>
      </c>
      <c r="M1142" s="417"/>
      <c r="N1142" s="407">
        <v>2.8250000000000002</v>
      </c>
      <c r="O1142" s="408">
        <v>6.25E-2</v>
      </c>
      <c r="P1142" s="408">
        <v>6.25E-2</v>
      </c>
      <c r="Q1142" s="408">
        <v>0</v>
      </c>
      <c r="R1142" s="408">
        <v>2.125</v>
      </c>
      <c r="S1142" s="408">
        <v>2.25</v>
      </c>
      <c r="T1142" s="408">
        <v>1.8125</v>
      </c>
      <c r="U1142" s="287">
        <v>3.0300000000000002</v>
      </c>
      <c r="V1142" s="276"/>
      <c r="W1142" s="288"/>
      <c r="X1142" s="289"/>
      <c r="Y1142" s="290"/>
      <c r="Z1142" s="290"/>
      <c r="AA1142" s="290"/>
      <c r="AB1142" s="291"/>
      <c r="AC1142" s="289"/>
      <c r="AD1142" s="290"/>
      <c r="AE1142" s="290"/>
      <c r="AF1142" s="291"/>
      <c r="AG1142" s="292"/>
      <c r="AH1142" s="290"/>
      <c r="AI1142" s="290"/>
      <c r="AJ1142" s="291"/>
      <c r="AK1142" s="424"/>
      <c r="AL1142" s="422"/>
      <c r="AM1142" s="293"/>
      <c r="AN1142" s="649" t="s">
        <v>8116</v>
      </c>
      <c r="AO1142" s="607" t="str">
        <f t="shared" si="35"/>
        <v>해당없음</v>
      </c>
      <c r="AP1142" s="179" t="str">
        <f>IF(AN1142="해당없음","해당없음",INDEX($W$5:$AL$5, MATCH("◎", $W1142:AL1142,0)))</f>
        <v>해당없음</v>
      </c>
      <c r="AQ1142" s="16" t="str">
        <f t="shared" si="34"/>
        <v>0인</v>
      </c>
      <c r="AR1142" s="1" t="s">
        <v>2</v>
      </c>
    </row>
    <row r="1143" spans="1:44" ht="27.6" customHeight="1" x14ac:dyDescent="0.3">
      <c r="A1143" s="324">
        <v>1138</v>
      </c>
      <c r="B1143" s="270">
        <v>70</v>
      </c>
      <c r="D1143" s="451"/>
      <c r="E1143" s="1122"/>
      <c r="F1143" s="1191"/>
      <c r="G1143" s="1150" t="s">
        <v>1491</v>
      </c>
      <c r="H1143" s="1187"/>
      <c r="I1143" s="230" t="s">
        <v>27</v>
      </c>
      <c r="J1143" s="421" t="s">
        <v>43</v>
      </c>
      <c r="K1143" s="283">
        <v>5</v>
      </c>
      <c r="L1143" s="284" t="s">
        <v>78</v>
      </c>
      <c r="M1143" s="417"/>
      <c r="N1143" s="407">
        <v>2.8250000000000002</v>
      </c>
      <c r="O1143" s="408">
        <v>6.25E-2</v>
      </c>
      <c r="P1143" s="408">
        <v>6.25E-2</v>
      </c>
      <c r="Q1143" s="408">
        <v>0</v>
      </c>
      <c r="R1143" s="408">
        <v>2.125</v>
      </c>
      <c r="S1143" s="408">
        <v>2.25</v>
      </c>
      <c r="T1143" s="408">
        <v>1.8125</v>
      </c>
      <c r="U1143" s="287">
        <v>3.0300000000000002</v>
      </c>
      <c r="V1143" s="276"/>
      <c r="W1143" s="288"/>
      <c r="X1143" s="289"/>
      <c r="Y1143" s="290"/>
      <c r="Z1143" s="290"/>
      <c r="AA1143" s="290"/>
      <c r="AB1143" s="291"/>
      <c r="AC1143" s="289"/>
      <c r="AD1143" s="290"/>
      <c r="AE1143" s="290"/>
      <c r="AF1143" s="291"/>
      <c r="AG1143" s="292"/>
      <c r="AH1143" s="290"/>
      <c r="AI1143" s="290"/>
      <c r="AJ1143" s="291"/>
      <c r="AK1143" s="424"/>
      <c r="AL1143" s="422"/>
      <c r="AM1143" s="293"/>
      <c r="AN1143" s="649" t="s">
        <v>8116</v>
      </c>
      <c r="AO1143" s="607" t="str">
        <f t="shared" si="35"/>
        <v>해당없음</v>
      </c>
      <c r="AP1143" s="179" t="str">
        <f>IF(AN1143="해당없음","해당없음",INDEX($W$5:$AL$5, MATCH("◎", $W1143:AL1143,0)))</f>
        <v>해당없음</v>
      </c>
      <c r="AQ1143" s="16" t="str">
        <f t="shared" si="34"/>
        <v>0인</v>
      </c>
      <c r="AR1143" s="1" t="s">
        <v>2</v>
      </c>
    </row>
    <row r="1144" spans="1:44" ht="27.6" customHeight="1" x14ac:dyDescent="0.3">
      <c r="A1144" s="324">
        <v>1139</v>
      </c>
      <c r="B1144" s="270">
        <v>71</v>
      </c>
      <c r="D1144" s="451"/>
      <c r="E1144" s="1122"/>
      <c r="F1144" s="1191"/>
      <c r="G1144" s="1150" t="s">
        <v>1492</v>
      </c>
      <c r="H1144" s="1187"/>
      <c r="I1144" s="230" t="s">
        <v>27</v>
      </c>
      <c r="J1144" s="421" t="s">
        <v>43</v>
      </c>
      <c r="K1144" s="283">
        <v>5</v>
      </c>
      <c r="L1144" s="284" t="s">
        <v>78</v>
      </c>
      <c r="M1144" s="417"/>
      <c r="N1144" s="407">
        <v>2.8250000000000002</v>
      </c>
      <c r="O1144" s="408">
        <v>6.25E-2</v>
      </c>
      <c r="P1144" s="408">
        <v>6.25E-2</v>
      </c>
      <c r="Q1144" s="408">
        <v>0</v>
      </c>
      <c r="R1144" s="408">
        <v>2.125</v>
      </c>
      <c r="S1144" s="408">
        <v>2.25</v>
      </c>
      <c r="T1144" s="408">
        <v>1.8125</v>
      </c>
      <c r="U1144" s="287">
        <v>3.0300000000000002</v>
      </c>
      <c r="V1144" s="276"/>
      <c r="W1144" s="288"/>
      <c r="X1144" s="289"/>
      <c r="Y1144" s="290"/>
      <c r="Z1144" s="290"/>
      <c r="AA1144" s="290"/>
      <c r="AB1144" s="291"/>
      <c r="AC1144" s="289"/>
      <c r="AD1144" s="290"/>
      <c r="AE1144" s="290"/>
      <c r="AF1144" s="291"/>
      <c r="AG1144" s="292"/>
      <c r="AH1144" s="290"/>
      <c r="AI1144" s="290"/>
      <c r="AJ1144" s="291"/>
      <c r="AK1144" s="424"/>
      <c r="AL1144" s="422"/>
      <c r="AM1144" s="293"/>
      <c r="AN1144" s="649" t="s">
        <v>8116</v>
      </c>
      <c r="AO1144" s="607" t="str">
        <f t="shared" si="35"/>
        <v>해당없음</v>
      </c>
      <c r="AP1144" s="179" t="str">
        <f>IF(AN1144="해당없음","해당없음",INDEX($W$5:$AL$5, MATCH("◎", $W1144:AL1144,0)))</f>
        <v>해당없음</v>
      </c>
      <c r="AQ1144" s="16" t="str">
        <f t="shared" si="34"/>
        <v>0인</v>
      </c>
      <c r="AR1144" s="1" t="s">
        <v>2</v>
      </c>
    </row>
    <row r="1145" spans="1:44" ht="27.6" customHeight="1" x14ac:dyDescent="0.3">
      <c r="A1145" s="324">
        <v>1140</v>
      </c>
      <c r="B1145" s="270">
        <v>72</v>
      </c>
      <c r="D1145" s="451"/>
      <c r="E1145" s="1122"/>
      <c r="F1145" s="1191"/>
      <c r="G1145" s="1150" t="s">
        <v>1493</v>
      </c>
      <c r="H1145" s="1187"/>
      <c r="I1145" s="230" t="s">
        <v>27</v>
      </c>
      <c r="J1145" s="421" t="s">
        <v>43</v>
      </c>
      <c r="K1145" s="283">
        <v>4.333333333333333</v>
      </c>
      <c r="L1145" s="284" t="s">
        <v>78</v>
      </c>
      <c r="M1145" s="417"/>
      <c r="N1145" s="436">
        <v>3.0750000000000002</v>
      </c>
      <c r="O1145" s="437">
        <v>0</v>
      </c>
      <c r="P1145" s="437">
        <v>6.25E-2</v>
      </c>
      <c r="Q1145" s="437">
        <v>0</v>
      </c>
      <c r="R1145" s="437">
        <v>2.375</v>
      </c>
      <c r="S1145" s="437">
        <v>2.4375</v>
      </c>
      <c r="T1145" s="437">
        <v>2.1875</v>
      </c>
      <c r="U1145" s="450">
        <v>3.4675000000000002</v>
      </c>
      <c r="V1145" s="276"/>
      <c r="W1145" s="347"/>
      <c r="X1145" s="323"/>
      <c r="Y1145" s="427"/>
      <c r="Z1145" s="427"/>
      <c r="AA1145" s="427"/>
      <c r="AB1145" s="428"/>
      <c r="AC1145" s="323"/>
      <c r="AD1145" s="427"/>
      <c r="AE1145" s="427"/>
      <c r="AF1145" s="428"/>
      <c r="AG1145" s="429"/>
      <c r="AH1145" s="427"/>
      <c r="AI1145" s="427"/>
      <c r="AJ1145" s="428"/>
      <c r="AK1145" s="432"/>
      <c r="AL1145" s="430"/>
      <c r="AM1145" s="433"/>
      <c r="AN1145" s="649" t="s">
        <v>8116</v>
      </c>
      <c r="AO1145" s="607" t="str">
        <f t="shared" si="35"/>
        <v>해당없음</v>
      </c>
      <c r="AP1145" s="179" t="str">
        <f>IF(AN1145="해당없음","해당없음",INDEX($W$5:$AL$5, MATCH("◎", $W1145:AL1145,0)))</f>
        <v>해당없음</v>
      </c>
      <c r="AQ1145" s="16" t="str">
        <f t="shared" si="34"/>
        <v>0인</v>
      </c>
      <c r="AR1145" s="1" t="s">
        <v>2</v>
      </c>
    </row>
    <row r="1146" spans="1:44" ht="27.6" customHeight="1" x14ac:dyDescent="0.3">
      <c r="A1146" s="324">
        <v>1141</v>
      </c>
      <c r="B1146" s="270">
        <v>73</v>
      </c>
      <c r="D1146" s="451"/>
      <c r="E1146" s="1122"/>
      <c r="F1146" s="1172"/>
      <c r="G1146" s="1150" t="s">
        <v>1494</v>
      </c>
      <c r="H1146" s="1187"/>
      <c r="I1146" s="230" t="s">
        <v>27</v>
      </c>
      <c r="J1146" s="421" t="s">
        <v>43</v>
      </c>
      <c r="K1146" s="283">
        <v>4.4000000000000004</v>
      </c>
      <c r="L1146" s="284" t="s">
        <v>78</v>
      </c>
      <c r="M1146" s="417"/>
      <c r="N1146" s="407">
        <v>2.7642857142857147</v>
      </c>
      <c r="O1146" s="408">
        <v>0</v>
      </c>
      <c r="P1146" s="408">
        <v>7.1428571428571425E-2</v>
      </c>
      <c r="Q1146" s="408">
        <v>0</v>
      </c>
      <c r="R1146" s="408">
        <v>2.1428571428571428</v>
      </c>
      <c r="S1146" s="408">
        <v>2.2142857142857144</v>
      </c>
      <c r="T1146" s="408">
        <v>2</v>
      </c>
      <c r="U1146" s="287">
        <v>3.1485714285714286</v>
      </c>
      <c r="V1146" s="380"/>
      <c r="W1146" s="288"/>
      <c r="X1146" s="289"/>
      <c r="Y1146" s="290"/>
      <c r="Z1146" s="290"/>
      <c r="AA1146" s="290"/>
      <c r="AB1146" s="291"/>
      <c r="AC1146" s="289"/>
      <c r="AD1146" s="290"/>
      <c r="AE1146" s="290"/>
      <c r="AF1146" s="291"/>
      <c r="AG1146" s="292"/>
      <c r="AH1146" s="290"/>
      <c r="AI1146" s="290"/>
      <c r="AJ1146" s="291"/>
      <c r="AK1146" s="424"/>
      <c r="AL1146" s="422"/>
      <c r="AM1146" s="293"/>
      <c r="AN1146" s="649" t="s">
        <v>8116</v>
      </c>
      <c r="AO1146" s="607" t="str">
        <f t="shared" si="35"/>
        <v>해당없음</v>
      </c>
      <c r="AP1146" s="179" t="str">
        <f>IF(AN1146="해당없음","해당없음",INDEX($W$5:$AL$5, MATCH("◎", $W1146:AL1146,0)))</f>
        <v>해당없음</v>
      </c>
      <c r="AQ1146" s="16" t="str">
        <f t="shared" si="34"/>
        <v>0인</v>
      </c>
      <c r="AR1146" s="1" t="s">
        <v>2</v>
      </c>
    </row>
    <row r="1147" spans="1:44" ht="27.6" customHeight="1" x14ac:dyDescent="0.3">
      <c r="A1147" s="324">
        <v>1142</v>
      </c>
      <c r="B1147" s="270">
        <v>74</v>
      </c>
      <c r="D1147" s="451"/>
      <c r="E1147" s="1122"/>
      <c r="F1147" s="1188" t="s">
        <v>1495</v>
      </c>
      <c r="G1147" s="1264" t="s">
        <v>1496</v>
      </c>
      <c r="H1147" s="1265"/>
      <c r="I1147" s="328" t="s">
        <v>71</v>
      </c>
      <c r="J1147" s="416" t="s">
        <v>43</v>
      </c>
      <c r="K1147" s="329">
        <v>17.142857142857142</v>
      </c>
      <c r="L1147" s="330" t="s">
        <v>78</v>
      </c>
      <c r="M1147" s="417"/>
      <c r="N1147" s="444">
        <v>4.2857142857142856</v>
      </c>
      <c r="O1147" s="445">
        <v>0.5</v>
      </c>
      <c r="P1147" s="445">
        <v>0.6428571428571429</v>
      </c>
      <c r="Q1147" s="445">
        <v>0.2857142857142857</v>
      </c>
      <c r="R1147" s="445">
        <v>3.6785714285714284</v>
      </c>
      <c r="S1147" s="445">
        <v>5.1071428571428568</v>
      </c>
      <c r="T1147" s="445">
        <v>3.0714285714285716</v>
      </c>
      <c r="U1147" s="414">
        <v>5.1928571428571431</v>
      </c>
      <c r="V1147" s="276"/>
      <c r="W1147" s="313"/>
      <c r="X1147" s="314"/>
      <c r="Y1147" s="315"/>
      <c r="Z1147" s="315"/>
      <c r="AA1147" s="315"/>
      <c r="AB1147" s="316"/>
      <c r="AC1147" s="314"/>
      <c r="AD1147" s="315"/>
      <c r="AE1147" s="315"/>
      <c r="AF1147" s="316"/>
      <c r="AG1147" s="317"/>
      <c r="AH1147" s="315"/>
      <c r="AI1147" s="315"/>
      <c r="AJ1147" s="316"/>
      <c r="AK1147" s="449"/>
      <c r="AL1147" s="447"/>
      <c r="AM1147" s="318"/>
      <c r="AN1147" s="649" t="s">
        <v>8116</v>
      </c>
      <c r="AO1147" s="607" t="str">
        <f t="shared" si="35"/>
        <v>해당없음</v>
      </c>
      <c r="AP1147" s="179" t="str">
        <f>IF(AN1147="해당없음","해당없음",INDEX($W$5:$AL$5, MATCH("◎", $W1147:AL1147,0)))</f>
        <v>해당없음</v>
      </c>
      <c r="AQ1147" s="16" t="str">
        <f t="shared" si="34"/>
        <v>0인</v>
      </c>
      <c r="AR1147" s="1" t="s">
        <v>2</v>
      </c>
    </row>
    <row r="1148" spans="1:44" ht="27.6" customHeight="1" x14ac:dyDescent="0.3">
      <c r="A1148" s="324">
        <v>1143</v>
      </c>
      <c r="B1148" s="270">
        <v>75</v>
      </c>
      <c r="D1148" s="451"/>
      <c r="E1148" s="1122"/>
      <c r="F1148" s="1262"/>
      <c r="G1148" s="1264" t="s">
        <v>1497</v>
      </c>
      <c r="H1148" s="1265"/>
      <c r="I1148" s="230" t="s">
        <v>27</v>
      </c>
      <c r="J1148" s="421" t="s">
        <v>43</v>
      </c>
      <c r="K1148" s="283">
        <v>16</v>
      </c>
      <c r="L1148" s="284" t="s">
        <v>78</v>
      </c>
      <c r="M1148" s="417"/>
      <c r="N1148" s="407">
        <v>4.4285714285714288</v>
      </c>
      <c r="O1148" s="408">
        <v>0.6428571428571429</v>
      </c>
      <c r="P1148" s="408">
        <v>0.6428571428571429</v>
      </c>
      <c r="Q1148" s="408">
        <v>0.2857142857142857</v>
      </c>
      <c r="R1148" s="408">
        <v>3.6785714285714284</v>
      </c>
      <c r="S1148" s="408">
        <v>5.25</v>
      </c>
      <c r="T1148" s="408">
        <v>3.6428571428571428</v>
      </c>
      <c r="U1148" s="287">
        <v>5.7357142857142858</v>
      </c>
      <c r="V1148" s="276"/>
      <c r="W1148" s="288"/>
      <c r="X1148" s="289"/>
      <c r="Y1148" s="290"/>
      <c r="Z1148" s="290"/>
      <c r="AA1148" s="290"/>
      <c r="AB1148" s="291"/>
      <c r="AC1148" s="289"/>
      <c r="AD1148" s="290"/>
      <c r="AE1148" s="290"/>
      <c r="AF1148" s="291"/>
      <c r="AG1148" s="292"/>
      <c r="AH1148" s="290"/>
      <c r="AI1148" s="290"/>
      <c r="AJ1148" s="291"/>
      <c r="AK1148" s="424"/>
      <c r="AL1148" s="422"/>
      <c r="AM1148" s="293"/>
      <c r="AN1148" s="649" t="s">
        <v>8116</v>
      </c>
      <c r="AO1148" s="607" t="str">
        <f t="shared" si="35"/>
        <v>해당없음</v>
      </c>
      <c r="AP1148" s="179" t="str">
        <f>IF(AN1148="해당없음","해당없음",INDEX($W$5:$AL$5, MATCH("◎", $W1148:AL1148,0)))</f>
        <v>해당없음</v>
      </c>
      <c r="AQ1148" s="16" t="str">
        <f t="shared" si="34"/>
        <v>0인</v>
      </c>
      <c r="AR1148" s="1" t="s">
        <v>2</v>
      </c>
    </row>
    <row r="1149" spans="1:44" ht="27.6" customHeight="1" x14ac:dyDescent="0.3">
      <c r="A1149" s="324">
        <v>1144</v>
      </c>
      <c r="B1149" s="270">
        <v>76</v>
      </c>
      <c r="D1149" s="451"/>
      <c r="E1149" s="1159"/>
      <c r="F1149" s="1263"/>
      <c r="G1149" s="1266" t="s">
        <v>1498</v>
      </c>
      <c r="H1149" s="1267"/>
      <c r="I1149" s="230" t="s">
        <v>27</v>
      </c>
      <c r="J1149" s="421" t="s">
        <v>43</v>
      </c>
      <c r="K1149" s="297">
        <v>9.6</v>
      </c>
      <c r="L1149" s="325" t="s">
        <v>78</v>
      </c>
      <c r="M1149" s="417"/>
      <c r="N1149" s="409">
        <v>4.3571428571428568</v>
      </c>
      <c r="O1149" s="410">
        <v>0.6428571428571429</v>
      </c>
      <c r="P1149" s="410">
        <v>0.5714285714285714</v>
      </c>
      <c r="Q1149" s="410">
        <v>0.42857142857142855</v>
      </c>
      <c r="R1149" s="410">
        <v>3.8214285714285716</v>
      </c>
      <c r="S1149" s="410">
        <v>5.4642857142857144</v>
      </c>
      <c r="T1149" s="410">
        <v>3.9285714285714284</v>
      </c>
      <c r="U1149" s="301">
        <v>5.9785714285714278</v>
      </c>
      <c r="V1149" s="276"/>
      <c r="W1149" s="288"/>
      <c r="X1149" s="289"/>
      <c r="Y1149" s="290"/>
      <c r="Z1149" s="290"/>
      <c r="AA1149" s="290"/>
      <c r="AB1149" s="291"/>
      <c r="AC1149" s="289"/>
      <c r="AD1149" s="290"/>
      <c r="AE1149" s="290"/>
      <c r="AF1149" s="291"/>
      <c r="AG1149" s="292"/>
      <c r="AH1149" s="290"/>
      <c r="AI1149" s="290"/>
      <c r="AJ1149" s="291"/>
      <c r="AK1149" s="424"/>
      <c r="AL1149" s="422"/>
      <c r="AM1149" s="293"/>
      <c r="AN1149" s="649" t="s">
        <v>8116</v>
      </c>
      <c r="AO1149" s="607" t="str">
        <f t="shared" si="35"/>
        <v>해당없음</v>
      </c>
      <c r="AP1149" s="179" t="str">
        <f>IF(AN1149="해당없음","해당없음",INDEX($W$5:$AL$5, MATCH("◎", $W1149:AL1149,0)))</f>
        <v>해당없음</v>
      </c>
      <c r="AQ1149" s="16" t="str">
        <f t="shared" si="34"/>
        <v>0인</v>
      </c>
      <c r="AR1149" s="1" t="s">
        <v>2</v>
      </c>
    </row>
    <row r="1150" spans="1:44" ht="27.6" customHeight="1" x14ac:dyDescent="0.3">
      <c r="A1150" s="324">
        <v>1145</v>
      </c>
      <c r="B1150" s="270">
        <v>77</v>
      </c>
      <c r="D1150" s="451"/>
      <c r="E1150" s="1121" t="s">
        <v>768</v>
      </c>
      <c r="F1150" s="1190" t="s">
        <v>1499</v>
      </c>
      <c r="G1150" s="1160" t="s">
        <v>1500</v>
      </c>
      <c r="H1150" s="1233"/>
      <c r="I1150" s="271" t="s">
        <v>122</v>
      </c>
      <c r="J1150" s="439" t="s">
        <v>43</v>
      </c>
      <c r="K1150" s="329">
        <v>11.4</v>
      </c>
      <c r="L1150" s="330" t="s">
        <v>78</v>
      </c>
      <c r="M1150" s="417"/>
      <c r="N1150" s="444">
        <v>3.4333333333333336</v>
      </c>
      <c r="O1150" s="445">
        <v>0</v>
      </c>
      <c r="P1150" s="445">
        <v>0</v>
      </c>
      <c r="Q1150" s="445">
        <v>0</v>
      </c>
      <c r="R1150" s="445">
        <v>0</v>
      </c>
      <c r="S1150" s="445">
        <v>0</v>
      </c>
      <c r="T1150" s="445">
        <v>2.6666666666666665</v>
      </c>
      <c r="U1150" s="446">
        <v>3.5066666666666668</v>
      </c>
      <c r="V1150" s="276"/>
      <c r="W1150" s="277" t="s">
        <v>45</v>
      </c>
      <c r="X1150" s="278"/>
      <c r="Y1150" s="279"/>
      <c r="Z1150" s="279"/>
      <c r="AA1150" s="279"/>
      <c r="AB1150" s="280"/>
      <c r="AC1150" s="278"/>
      <c r="AD1150" s="279"/>
      <c r="AE1150" s="279"/>
      <c r="AF1150" s="280"/>
      <c r="AG1150" s="281" t="s">
        <v>225</v>
      </c>
      <c r="AH1150" s="279" t="s">
        <v>58</v>
      </c>
      <c r="AI1150" s="279" t="s">
        <v>58</v>
      </c>
      <c r="AJ1150" s="280" t="s">
        <v>47</v>
      </c>
      <c r="AK1150" s="420"/>
      <c r="AL1150" s="418"/>
      <c r="AM1150" s="282"/>
      <c r="AO1150" s="607" t="str">
        <f t="shared" si="35"/>
        <v>김태우</v>
      </c>
      <c r="AP1150" s="179" t="str">
        <f>IF(AN1150="해당없음","해당없음",INDEX($W$5:$AL$5, MATCH("◎", $W1150:AL1150,0)))</f>
        <v>김태우</v>
      </c>
      <c r="AQ1150" s="16" t="str">
        <f t="shared" si="34"/>
        <v>1인</v>
      </c>
      <c r="AR1150" s="1" t="s">
        <v>2</v>
      </c>
    </row>
    <row r="1151" spans="1:44" ht="27.6" customHeight="1" x14ac:dyDescent="0.3">
      <c r="A1151" s="324">
        <v>1146</v>
      </c>
      <c r="B1151" s="270">
        <v>78</v>
      </c>
      <c r="D1151" s="451"/>
      <c r="E1151" s="1122"/>
      <c r="F1151" s="1191"/>
      <c r="G1151" s="1150" t="s">
        <v>1501</v>
      </c>
      <c r="H1151" s="1187"/>
      <c r="I1151" s="230" t="s">
        <v>122</v>
      </c>
      <c r="J1151" s="421" t="s">
        <v>43</v>
      </c>
      <c r="K1151" s="283">
        <v>35.799999999999997</v>
      </c>
      <c r="L1151" s="284" t="s">
        <v>78</v>
      </c>
      <c r="M1151" s="417"/>
      <c r="N1151" s="407">
        <v>5</v>
      </c>
      <c r="O1151" s="408">
        <v>0</v>
      </c>
      <c r="P1151" s="408">
        <v>0</v>
      </c>
      <c r="Q1151" s="408">
        <v>0</v>
      </c>
      <c r="R1151" s="408">
        <v>0</v>
      </c>
      <c r="S1151" s="408">
        <v>0</v>
      </c>
      <c r="T1151" s="408">
        <v>2</v>
      </c>
      <c r="U1151" s="425">
        <v>3.6</v>
      </c>
      <c r="V1151" s="276"/>
      <c r="W1151" s="288" t="s">
        <v>45</v>
      </c>
      <c r="X1151" s="289"/>
      <c r="Y1151" s="290"/>
      <c r="Z1151" s="290"/>
      <c r="AA1151" s="290"/>
      <c r="AB1151" s="291"/>
      <c r="AC1151" s="289"/>
      <c r="AD1151" s="290"/>
      <c r="AE1151" s="290"/>
      <c r="AF1151" s="291"/>
      <c r="AG1151" s="292" t="s">
        <v>225</v>
      </c>
      <c r="AH1151" s="290" t="s">
        <v>58</v>
      </c>
      <c r="AI1151" s="290" t="s">
        <v>58</v>
      </c>
      <c r="AJ1151" s="291" t="s">
        <v>47</v>
      </c>
      <c r="AK1151" s="424"/>
      <c r="AL1151" s="422"/>
      <c r="AM1151" s="293"/>
      <c r="AO1151" s="607" t="str">
        <f t="shared" si="35"/>
        <v>김태우</v>
      </c>
      <c r="AP1151" s="179" t="str">
        <f>IF(AN1151="해당없음","해당없음",INDEX($W$5:$AL$5, MATCH("◎", $W1151:AL1151,0)))</f>
        <v>김태우</v>
      </c>
      <c r="AQ1151" s="16" t="str">
        <f t="shared" si="34"/>
        <v>1인</v>
      </c>
      <c r="AR1151" s="1" t="s">
        <v>2</v>
      </c>
    </row>
    <row r="1152" spans="1:44" ht="27.6" customHeight="1" x14ac:dyDescent="0.3">
      <c r="A1152" s="324">
        <v>1147</v>
      </c>
      <c r="B1152" s="270">
        <v>79</v>
      </c>
      <c r="D1152" s="451"/>
      <c r="E1152" s="1122"/>
      <c r="F1152" s="1191"/>
      <c r="G1152" s="1150" t="s">
        <v>1502</v>
      </c>
      <c r="H1152" s="1187"/>
      <c r="I1152" s="230" t="s">
        <v>122</v>
      </c>
      <c r="J1152" s="421" t="s">
        <v>43</v>
      </c>
      <c r="K1152" s="283">
        <v>13.6</v>
      </c>
      <c r="L1152" s="284" t="s">
        <v>78</v>
      </c>
      <c r="M1152" s="417"/>
      <c r="N1152" s="407">
        <v>4</v>
      </c>
      <c r="O1152" s="408">
        <v>0</v>
      </c>
      <c r="P1152" s="408">
        <v>0</v>
      </c>
      <c r="Q1152" s="408">
        <v>0</v>
      </c>
      <c r="R1152" s="408">
        <v>0</v>
      </c>
      <c r="S1152" s="408">
        <v>0</v>
      </c>
      <c r="T1152" s="408">
        <v>2</v>
      </c>
      <c r="U1152" s="425">
        <v>3.2</v>
      </c>
      <c r="V1152" s="276"/>
      <c r="W1152" s="288" t="s">
        <v>45</v>
      </c>
      <c r="X1152" s="289"/>
      <c r="Y1152" s="290"/>
      <c r="Z1152" s="290"/>
      <c r="AA1152" s="290"/>
      <c r="AB1152" s="291"/>
      <c r="AC1152" s="289"/>
      <c r="AD1152" s="290"/>
      <c r="AE1152" s="290"/>
      <c r="AF1152" s="291"/>
      <c r="AG1152" s="292" t="s">
        <v>225</v>
      </c>
      <c r="AH1152" s="290" t="s">
        <v>58</v>
      </c>
      <c r="AI1152" s="290" t="s">
        <v>58</v>
      </c>
      <c r="AJ1152" s="291" t="s">
        <v>47</v>
      </c>
      <c r="AK1152" s="424"/>
      <c r="AL1152" s="422"/>
      <c r="AM1152" s="293"/>
      <c r="AO1152" s="607" t="str">
        <f t="shared" si="35"/>
        <v>김태우</v>
      </c>
      <c r="AP1152" s="179" t="str">
        <f>IF(AN1152="해당없음","해당없음",INDEX($W$5:$AL$5, MATCH("◎", $W1152:AL1152,0)))</f>
        <v>김태우</v>
      </c>
      <c r="AQ1152" s="16" t="str">
        <f t="shared" si="34"/>
        <v>1인</v>
      </c>
      <c r="AR1152" s="1" t="s">
        <v>2</v>
      </c>
    </row>
    <row r="1153" spans="1:44" ht="27.6" customHeight="1" x14ac:dyDescent="0.3">
      <c r="A1153" s="324">
        <v>1148</v>
      </c>
      <c r="B1153" s="270">
        <v>80</v>
      </c>
      <c r="D1153" s="451"/>
      <c r="E1153" s="1122"/>
      <c r="F1153" s="1191"/>
      <c r="G1153" s="1150" t="s">
        <v>1503</v>
      </c>
      <c r="H1153" s="1187"/>
      <c r="I1153" s="230" t="s">
        <v>63</v>
      </c>
      <c r="J1153" s="421" t="s">
        <v>43</v>
      </c>
      <c r="K1153" s="283">
        <v>5.8</v>
      </c>
      <c r="L1153" s="284" t="s">
        <v>78</v>
      </c>
      <c r="M1153" s="417"/>
      <c r="N1153" s="407">
        <v>3</v>
      </c>
      <c r="O1153" s="408">
        <v>0</v>
      </c>
      <c r="P1153" s="408">
        <v>0</v>
      </c>
      <c r="Q1153" s="408">
        <v>0</v>
      </c>
      <c r="R1153" s="408">
        <v>0</v>
      </c>
      <c r="S1153" s="408">
        <v>0</v>
      </c>
      <c r="T1153" s="408">
        <v>2.25</v>
      </c>
      <c r="U1153" s="425">
        <v>3</v>
      </c>
      <c r="V1153" s="276"/>
      <c r="W1153" s="288" t="s">
        <v>45</v>
      </c>
      <c r="X1153" s="289"/>
      <c r="Y1153" s="290"/>
      <c r="Z1153" s="290"/>
      <c r="AA1153" s="290"/>
      <c r="AB1153" s="291"/>
      <c r="AC1153" s="289"/>
      <c r="AD1153" s="290"/>
      <c r="AE1153" s="290"/>
      <c r="AF1153" s="291"/>
      <c r="AG1153" s="292" t="s">
        <v>225</v>
      </c>
      <c r="AH1153" s="290" t="s">
        <v>47</v>
      </c>
      <c r="AI1153" s="290"/>
      <c r="AJ1153" s="291"/>
      <c r="AK1153" s="424"/>
      <c r="AL1153" s="422"/>
      <c r="AM1153" s="293"/>
      <c r="AO1153" s="607" t="str">
        <f t="shared" si="35"/>
        <v>염동섭</v>
      </c>
      <c r="AP1153" s="179" t="str">
        <f>IF(AN1153="해당없음","해당없음",INDEX($W$5:$AL$5, MATCH("◎", $W1153:AL1153,0)))</f>
        <v>염동섭</v>
      </c>
      <c r="AQ1153" s="16" t="str">
        <f t="shared" si="34"/>
        <v>1인</v>
      </c>
      <c r="AR1153" s="1" t="s">
        <v>2</v>
      </c>
    </row>
    <row r="1154" spans="1:44" ht="27.6" customHeight="1" x14ac:dyDescent="0.3">
      <c r="A1154" s="324">
        <v>1149</v>
      </c>
      <c r="B1154" s="270">
        <v>81</v>
      </c>
      <c r="D1154" s="451"/>
      <c r="E1154" s="1159"/>
      <c r="F1154" s="1194"/>
      <c r="G1154" s="1162" t="s">
        <v>1504</v>
      </c>
      <c r="H1154" s="1204"/>
      <c r="I1154" s="296" t="s">
        <v>63</v>
      </c>
      <c r="J1154" s="440" t="s">
        <v>43</v>
      </c>
      <c r="K1154" s="434">
        <v>3.5</v>
      </c>
      <c r="L1154" s="435" t="s">
        <v>78</v>
      </c>
      <c r="M1154" s="417"/>
      <c r="N1154" s="436">
        <v>3</v>
      </c>
      <c r="O1154" s="437">
        <v>0</v>
      </c>
      <c r="P1154" s="437">
        <v>0</v>
      </c>
      <c r="Q1154" s="437">
        <v>0</v>
      </c>
      <c r="R1154" s="437">
        <v>0</v>
      </c>
      <c r="S1154" s="437">
        <v>0</v>
      </c>
      <c r="T1154" s="437">
        <v>2.25</v>
      </c>
      <c r="U1154" s="438">
        <v>3</v>
      </c>
      <c r="V1154" s="276"/>
      <c r="W1154" s="302" t="s">
        <v>45</v>
      </c>
      <c r="X1154" s="303"/>
      <c r="Y1154" s="304"/>
      <c r="Z1154" s="304"/>
      <c r="AA1154" s="304"/>
      <c r="AB1154" s="305"/>
      <c r="AC1154" s="303"/>
      <c r="AD1154" s="304"/>
      <c r="AE1154" s="304"/>
      <c r="AF1154" s="305"/>
      <c r="AG1154" s="306" t="s">
        <v>225</v>
      </c>
      <c r="AH1154" s="304" t="s">
        <v>47</v>
      </c>
      <c r="AI1154" s="304"/>
      <c r="AJ1154" s="305"/>
      <c r="AK1154" s="443"/>
      <c r="AL1154" s="441"/>
      <c r="AM1154" s="307"/>
      <c r="AO1154" s="607" t="str">
        <f t="shared" si="35"/>
        <v>염동섭</v>
      </c>
      <c r="AP1154" s="179" t="str">
        <f>IF(AN1154="해당없음","해당없음",INDEX($W$5:$AL$5, MATCH("◎", $W1154:AL1154,0)))</f>
        <v>염동섭</v>
      </c>
      <c r="AQ1154" s="16" t="str">
        <f t="shared" si="34"/>
        <v>1인</v>
      </c>
      <c r="AR1154" s="1" t="s">
        <v>2</v>
      </c>
    </row>
    <row r="1155" spans="1:44" ht="27.6" customHeight="1" x14ac:dyDescent="0.3">
      <c r="A1155" s="324">
        <v>1150</v>
      </c>
      <c r="B1155" s="270">
        <v>82</v>
      </c>
      <c r="D1155" s="451"/>
      <c r="E1155" s="1152" t="s">
        <v>801</v>
      </c>
      <c r="F1155" s="1190" t="s">
        <v>1505</v>
      </c>
      <c r="G1155" s="1160" t="s">
        <v>1506</v>
      </c>
      <c r="H1155" s="1233"/>
      <c r="I1155" s="271" t="s">
        <v>56</v>
      </c>
      <c r="J1155" s="439" t="s">
        <v>43</v>
      </c>
      <c r="K1155" s="272">
        <v>13</v>
      </c>
      <c r="L1155" s="273" t="s">
        <v>78</v>
      </c>
      <c r="M1155" s="417"/>
      <c r="N1155" s="405">
        <v>3.0333333333333332</v>
      </c>
      <c r="O1155" s="406">
        <v>1</v>
      </c>
      <c r="P1155" s="406">
        <v>0</v>
      </c>
      <c r="Q1155" s="406">
        <v>0</v>
      </c>
      <c r="R1155" s="406">
        <v>0</v>
      </c>
      <c r="S1155" s="406">
        <v>1</v>
      </c>
      <c r="T1155" s="406">
        <v>3</v>
      </c>
      <c r="U1155" s="312">
        <v>3.8133333333333335</v>
      </c>
      <c r="V1155" s="276"/>
      <c r="W1155" s="277" t="s">
        <v>45</v>
      </c>
      <c r="X1155" s="278"/>
      <c r="Y1155" s="279"/>
      <c r="Z1155" s="279"/>
      <c r="AA1155" s="279"/>
      <c r="AB1155" s="280"/>
      <c r="AC1155" s="278"/>
      <c r="AD1155" s="279"/>
      <c r="AE1155" s="279"/>
      <c r="AF1155" s="280"/>
      <c r="AG1155" s="281"/>
      <c r="AH1155" s="279"/>
      <c r="AI1155" s="279"/>
      <c r="AJ1155" s="280"/>
      <c r="AK1155" s="420" t="s">
        <v>47</v>
      </c>
      <c r="AL1155" s="418"/>
      <c r="AM1155" s="282"/>
      <c r="AO1155" s="607" t="str">
        <f t="shared" si="35"/>
        <v>김천재</v>
      </c>
      <c r="AP1155" s="179" t="str">
        <f>IF(AN1155="해당없음","해당없음",INDEX($W$5:$AL$5, MATCH("◎", $W1155:AL1155,0)))</f>
        <v>김천재</v>
      </c>
      <c r="AQ1155" s="16" t="str">
        <f t="shared" si="34"/>
        <v>1인</v>
      </c>
      <c r="AR1155" s="1" t="s">
        <v>2</v>
      </c>
    </row>
    <row r="1156" spans="1:44" ht="27.6" customHeight="1" x14ac:dyDescent="0.3">
      <c r="A1156" s="324">
        <v>1151</v>
      </c>
      <c r="B1156" s="270">
        <v>83</v>
      </c>
      <c r="D1156" s="451"/>
      <c r="E1156" s="1153"/>
      <c r="F1156" s="1191"/>
      <c r="G1156" s="1150" t="s">
        <v>1507</v>
      </c>
      <c r="H1156" s="1187"/>
      <c r="I1156" s="230" t="s">
        <v>56</v>
      </c>
      <c r="J1156" s="421" t="s">
        <v>43</v>
      </c>
      <c r="K1156" s="283">
        <v>4.5999999999999996</v>
      </c>
      <c r="L1156" s="284" t="s">
        <v>78</v>
      </c>
      <c r="M1156" s="417"/>
      <c r="N1156" s="407">
        <v>2.0333333333333332</v>
      </c>
      <c r="O1156" s="408">
        <v>0.33333333333333331</v>
      </c>
      <c r="P1156" s="408">
        <v>0</v>
      </c>
      <c r="Q1156" s="408">
        <v>0</v>
      </c>
      <c r="R1156" s="408">
        <v>0</v>
      </c>
      <c r="S1156" s="408">
        <v>0.33333333333333331</v>
      </c>
      <c r="T1156" s="408">
        <v>2</v>
      </c>
      <c r="U1156" s="287">
        <v>2.48</v>
      </c>
      <c r="V1156" s="276"/>
      <c r="W1156" s="288" t="s">
        <v>45</v>
      </c>
      <c r="X1156" s="289"/>
      <c r="Y1156" s="290"/>
      <c r="Z1156" s="290"/>
      <c r="AA1156" s="290"/>
      <c r="AB1156" s="291"/>
      <c r="AC1156" s="289"/>
      <c r="AD1156" s="290"/>
      <c r="AE1156" s="290"/>
      <c r="AF1156" s="291"/>
      <c r="AG1156" s="292"/>
      <c r="AH1156" s="290"/>
      <c r="AI1156" s="290"/>
      <c r="AJ1156" s="291"/>
      <c r="AK1156" s="424" t="s">
        <v>225</v>
      </c>
      <c r="AL1156" s="422" t="s">
        <v>47</v>
      </c>
      <c r="AM1156" s="293"/>
      <c r="AO1156" s="607" t="str">
        <f t="shared" si="35"/>
        <v>윤채림</v>
      </c>
      <c r="AP1156" s="179" t="str">
        <f>IF(AN1156="해당없음","해당없음",INDEX($W$5:$AL$5, MATCH("◎", $W1156:AL1156,0)))</f>
        <v>윤채림</v>
      </c>
      <c r="AQ1156" s="16" t="str">
        <f t="shared" si="34"/>
        <v>1인</v>
      </c>
      <c r="AR1156" s="1" t="s">
        <v>2</v>
      </c>
    </row>
    <row r="1157" spans="1:44" ht="27.6" customHeight="1" x14ac:dyDescent="0.3">
      <c r="A1157" s="324">
        <v>1152</v>
      </c>
      <c r="B1157" s="270">
        <v>84</v>
      </c>
      <c r="D1157" s="451"/>
      <c r="E1157" s="1153"/>
      <c r="F1157" s="1191"/>
      <c r="G1157" s="1150" t="s">
        <v>1508</v>
      </c>
      <c r="H1157" s="1187"/>
      <c r="I1157" s="230" t="s">
        <v>56</v>
      </c>
      <c r="J1157" s="421" t="s">
        <v>43</v>
      </c>
      <c r="K1157" s="283">
        <v>3.6</v>
      </c>
      <c r="L1157" s="284" t="s">
        <v>78</v>
      </c>
      <c r="M1157" s="417"/>
      <c r="N1157" s="407">
        <v>1.4666666666666668</v>
      </c>
      <c r="O1157" s="408">
        <v>0.33333333333333331</v>
      </c>
      <c r="P1157" s="408">
        <v>0</v>
      </c>
      <c r="Q1157" s="408">
        <v>0</v>
      </c>
      <c r="R1157" s="408">
        <v>0</v>
      </c>
      <c r="S1157" s="408">
        <v>0.33333333333333331</v>
      </c>
      <c r="T1157" s="408">
        <v>2</v>
      </c>
      <c r="U1157" s="287">
        <v>2.2533333333333334</v>
      </c>
      <c r="V1157" s="276"/>
      <c r="W1157" s="288" t="s">
        <v>45</v>
      </c>
      <c r="X1157" s="289"/>
      <c r="Y1157" s="290"/>
      <c r="Z1157" s="290"/>
      <c r="AA1157" s="290"/>
      <c r="AB1157" s="291"/>
      <c r="AC1157" s="289"/>
      <c r="AD1157" s="290"/>
      <c r="AE1157" s="290"/>
      <c r="AF1157" s="291"/>
      <c r="AG1157" s="292"/>
      <c r="AH1157" s="290"/>
      <c r="AI1157" s="290"/>
      <c r="AJ1157" s="291"/>
      <c r="AK1157" s="424" t="s">
        <v>225</v>
      </c>
      <c r="AL1157" s="422" t="s">
        <v>47</v>
      </c>
      <c r="AM1157" s="293"/>
      <c r="AO1157" s="607" t="str">
        <f t="shared" si="35"/>
        <v>윤채림</v>
      </c>
      <c r="AP1157" s="179" t="str">
        <f>IF(AN1157="해당없음","해당없음",INDEX($W$5:$AL$5, MATCH("◎", $W1157:AL1157,0)))</f>
        <v>윤채림</v>
      </c>
      <c r="AQ1157" s="16" t="str">
        <f t="shared" si="34"/>
        <v>1인</v>
      </c>
      <c r="AR1157" s="1" t="s">
        <v>2</v>
      </c>
    </row>
    <row r="1158" spans="1:44" ht="27.6" customHeight="1" x14ac:dyDescent="0.3">
      <c r="A1158" s="324">
        <v>1153</v>
      </c>
      <c r="B1158" s="270">
        <v>85</v>
      </c>
      <c r="D1158" s="451"/>
      <c r="E1158" s="1153"/>
      <c r="F1158" s="1191"/>
      <c r="G1158" s="1150" t="s">
        <v>1509</v>
      </c>
      <c r="H1158" s="1187"/>
      <c r="I1158" s="230" t="s">
        <v>56</v>
      </c>
      <c r="J1158" s="421" t="s">
        <v>43</v>
      </c>
      <c r="K1158" s="283">
        <v>10</v>
      </c>
      <c r="L1158" s="284" t="s">
        <v>78</v>
      </c>
      <c r="M1158" s="417"/>
      <c r="N1158" s="407">
        <v>3.0333333333333332</v>
      </c>
      <c r="O1158" s="408">
        <v>0.33333333333333331</v>
      </c>
      <c r="P1158" s="408">
        <v>0</v>
      </c>
      <c r="Q1158" s="408">
        <v>0</v>
      </c>
      <c r="R1158" s="408">
        <v>0</v>
      </c>
      <c r="S1158" s="408">
        <v>0.33333333333333331</v>
      </c>
      <c r="T1158" s="408">
        <v>2</v>
      </c>
      <c r="U1158" s="287">
        <v>2.88</v>
      </c>
      <c r="V1158" s="276"/>
      <c r="W1158" s="288" t="s">
        <v>45</v>
      </c>
      <c r="X1158" s="289"/>
      <c r="Y1158" s="290"/>
      <c r="Z1158" s="290"/>
      <c r="AA1158" s="290"/>
      <c r="AB1158" s="291"/>
      <c r="AC1158" s="289"/>
      <c r="AD1158" s="290"/>
      <c r="AE1158" s="290"/>
      <c r="AF1158" s="291"/>
      <c r="AG1158" s="292"/>
      <c r="AH1158" s="290"/>
      <c r="AI1158" s="290"/>
      <c r="AJ1158" s="291"/>
      <c r="AK1158" s="424" t="s">
        <v>225</v>
      </c>
      <c r="AL1158" s="422" t="s">
        <v>47</v>
      </c>
      <c r="AM1158" s="293"/>
      <c r="AO1158" s="607" t="str">
        <f t="shared" si="35"/>
        <v>윤채림</v>
      </c>
      <c r="AP1158" s="179" t="str">
        <f>IF(AN1158="해당없음","해당없음",INDEX($W$5:$AL$5, MATCH("◎", $W1158:AL1158,0)))</f>
        <v>윤채림</v>
      </c>
      <c r="AQ1158" s="16" t="str">
        <f t="shared" ref="AQ1158:AQ1221" si="36">IF(COUNTIF(W1158:AL1158,"◎")=1,"1인",COUNTIF(W1158:AL1158,"◎")&amp;"인")</f>
        <v>1인</v>
      </c>
      <c r="AR1158" s="1" t="s">
        <v>2</v>
      </c>
    </row>
    <row r="1159" spans="1:44" ht="27.6" customHeight="1" x14ac:dyDescent="0.3">
      <c r="A1159" s="324">
        <v>1154</v>
      </c>
      <c r="B1159" s="270">
        <v>86</v>
      </c>
      <c r="D1159" s="451"/>
      <c r="E1159" s="1153"/>
      <c r="F1159" s="1191"/>
      <c r="G1159" s="1150" t="s">
        <v>1510</v>
      </c>
      <c r="H1159" s="1187"/>
      <c r="I1159" s="230" t="s">
        <v>56</v>
      </c>
      <c r="J1159" s="421" t="s">
        <v>43</v>
      </c>
      <c r="K1159" s="283">
        <v>10</v>
      </c>
      <c r="L1159" s="284" t="s">
        <v>78</v>
      </c>
      <c r="M1159" s="417"/>
      <c r="N1159" s="407">
        <v>3.1666666666666665</v>
      </c>
      <c r="O1159" s="408">
        <v>0</v>
      </c>
      <c r="P1159" s="408">
        <v>0</v>
      </c>
      <c r="Q1159" s="408">
        <v>0</v>
      </c>
      <c r="R1159" s="408">
        <v>0</v>
      </c>
      <c r="S1159" s="408">
        <v>0</v>
      </c>
      <c r="T1159" s="408">
        <v>2</v>
      </c>
      <c r="U1159" s="287">
        <v>2.8666666666666667</v>
      </c>
      <c r="V1159" s="276"/>
      <c r="W1159" s="288" t="s">
        <v>45</v>
      </c>
      <c r="X1159" s="289"/>
      <c r="Y1159" s="290"/>
      <c r="Z1159" s="290"/>
      <c r="AA1159" s="290"/>
      <c r="AB1159" s="291"/>
      <c r="AC1159" s="289"/>
      <c r="AD1159" s="290"/>
      <c r="AE1159" s="290"/>
      <c r="AF1159" s="291"/>
      <c r="AG1159" s="292"/>
      <c r="AH1159" s="290"/>
      <c r="AI1159" s="290"/>
      <c r="AJ1159" s="291"/>
      <c r="AK1159" s="424" t="s">
        <v>225</v>
      </c>
      <c r="AL1159" s="422" t="s">
        <v>47</v>
      </c>
      <c r="AM1159" s="293"/>
      <c r="AO1159" s="607" t="str">
        <f t="shared" ref="AO1159:AO1222" si="37">IF(AN1159="해당없음","해당없음",_xlfn.TEXTJOIN(",",TRUE,AP1159:AP1159))</f>
        <v>윤채림</v>
      </c>
      <c r="AP1159" s="179" t="str">
        <f>IF(AN1159="해당없음","해당없음",INDEX($W$5:$AL$5, MATCH("◎", $W1159:AL1159,0)))</f>
        <v>윤채림</v>
      </c>
      <c r="AQ1159" s="16" t="str">
        <f t="shared" si="36"/>
        <v>1인</v>
      </c>
      <c r="AR1159" s="1" t="s">
        <v>2</v>
      </c>
    </row>
    <row r="1160" spans="1:44" ht="27.6" customHeight="1" x14ac:dyDescent="0.3">
      <c r="A1160" s="324">
        <v>1155</v>
      </c>
      <c r="B1160" s="270">
        <v>87</v>
      </c>
      <c r="D1160" s="451"/>
      <c r="E1160" s="1153"/>
      <c r="F1160" s="1191"/>
      <c r="G1160" s="1150" t="s">
        <v>1511</v>
      </c>
      <c r="H1160" s="1187"/>
      <c r="I1160" s="230" t="s">
        <v>56</v>
      </c>
      <c r="J1160" s="421" t="s">
        <v>43</v>
      </c>
      <c r="K1160" s="283">
        <v>3.6</v>
      </c>
      <c r="L1160" s="284" t="s">
        <v>78</v>
      </c>
      <c r="M1160" s="417"/>
      <c r="N1160" s="407">
        <v>2.6666666666666665</v>
      </c>
      <c r="O1160" s="408">
        <v>0</v>
      </c>
      <c r="P1160" s="408">
        <v>0</v>
      </c>
      <c r="Q1160" s="408">
        <v>0</v>
      </c>
      <c r="R1160" s="408">
        <v>0</v>
      </c>
      <c r="S1160" s="408">
        <v>0</v>
      </c>
      <c r="T1160" s="408">
        <v>1.8333333333333333</v>
      </c>
      <c r="U1160" s="287">
        <v>2.5333333333333332</v>
      </c>
      <c r="V1160" s="276"/>
      <c r="W1160" s="288" t="s">
        <v>45</v>
      </c>
      <c r="X1160" s="289"/>
      <c r="Y1160" s="290"/>
      <c r="Z1160" s="290"/>
      <c r="AA1160" s="290"/>
      <c r="AB1160" s="291"/>
      <c r="AC1160" s="289"/>
      <c r="AD1160" s="290"/>
      <c r="AE1160" s="290"/>
      <c r="AF1160" s="291"/>
      <c r="AG1160" s="292"/>
      <c r="AH1160" s="290"/>
      <c r="AI1160" s="290"/>
      <c r="AJ1160" s="291"/>
      <c r="AK1160" s="424" t="s">
        <v>225</v>
      </c>
      <c r="AL1160" s="422" t="s">
        <v>47</v>
      </c>
      <c r="AM1160" s="293"/>
      <c r="AO1160" s="607" t="str">
        <f t="shared" si="37"/>
        <v>윤채림</v>
      </c>
      <c r="AP1160" s="179" t="str">
        <f>IF(AN1160="해당없음","해당없음",INDEX($W$5:$AL$5, MATCH("◎", $W1160:AL1160,0)))</f>
        <v>윤채림</v>
      </c>
      <c r="AQ1160" s="16" t="str">
        <f t="shared" si="36"/>
        <v>1인</v>
      </c>
      <c r="AR1160" s="1" t="s">
        <v>2</v>
      </c>
    </row>
    <row r="1161" spans="1:44" ht="27.6" customHeight="1" x14ac:dyDescent="0.3">
      <c r="A1161" s="324">
        <v>1156</v>
      </c>
      <c r="B1161" s="270">
        <v>88</v>
      </c>
      <c r="D1161" s="451"/>
      <c r="E1161" s="1153"/>
      <c r="F1161" s="1191"/>
      <c r="G1161" s="1150" t="s">
        <v>1512</v>
      </c>
      <c r="H1161" s="1187"/>
      <c r="I1161" s="230" t="s">
        <v>56</v>
      </c>
      <c r="J1161" s="421" t="s">
        <v>43</v>
      </c>
      <c r="K1161" s="283">
        <v>5.2</v>
      </c>
      <c r="L1161" s="284" t="s">
        <v>78</v>
      </c>
      <c r="M1161" s="417"/>
      <c r="N1161" s="407">
        <v>3.0333333333333332</v>
      </c>
      <c r="O1161" s="408">
        <v>0.33333333333333331</v>
      </c>
      <c r="P1161" s="408">
        <v>0</v>
      </c>
      <c r="Q1161" s="408">
        <v>0</v>
      </c>
      <c r="R1161" s="408">
        <v>0</v>
      </c>
      <c r="S1161" s="408">
        <v>0.33333333333333331</v>
      </c>
      <c r="T1161" s="408">
        <v>2</v>
      </c>
      <c r="U1161" s="287">
        <v>2.88</v>
      </c>
      <c r="V1161" s="276"/>
      <c r="W1161" s="288" t="s">
        <v>45</v>
      </c>
      <c r="X1161" s="289"/>
      <c r="Y1161" s="290"/>
      <c r="Z1161" s="290"/>
      <c r="AA1161" s="290"/>
      <c r="AB1161" s="291"/>
      <c r="AC1161" s="289"/>
      <c r="AD1161" s="290"/>
      <c r="AE1161" s="290"/>
      <c r="AF1161" s="291"/>
      <c r="AG1161" s="292"/>
      <c r="AH1161" s="290"/>
      <c r="AI1161" s="290"/>
      <c r="AJ1161" s="291"/>
      <c r="AK1161" s="424" t="s">
        <v>225</v>
      </c>
      <c r="AL1161" s="422" t="s">
        <v>47</v>
      </c>
      <c r="AM1161" s="293"/>
      <c r="AO1161" s="607" t="str">
        <f t="shared" si="37"/>
        <v>윤채림</v>
      </c>
      <c r="AP1161" s="179" t="str">
        <f>IF(AN1161="해당없음","해당없음",INDEX($W$5:$AL$5, MATCH("◎", $W1161:AL1161,0)))</f>
        <v>윤채림</v>
      </c>
      <c r="AQ1161" s="16" t="str">
        <f t="shared" si="36"/>
        <v>1인</v>
      </c>
      <c r="AR1161" s="1" t="s">
        <v>2</v>
      </c>
    </row>
    <row r="1162" spans="1:44" ht="27.6" customHeight="1" x14ac:dyDescent="0.3">
      <c r="A1162" s="324">
        <v>1157</v>
      </c>
      <c r="B1162" s="270">
        <v>89</v>
      </c>
      <c r="D1162" s="451"/>
      <c r="E1162" s="1153"/>
      <c r="F1162" s="1191"/>
      <c r="G1162" s="1268" t="s">
        <v>1513</v>
      </c>
      <c r="H1162" s="1269"/>
      <c r="I1162" s="364" t="s">
        <v>56</v>
      </c>
      <c r="J1162" s="459" t="s">
        <v>43</v>
      </c>
      <c r="K1162" s="365">
        <v>10</v>
      </c>
      <c r="L1162" s="284" t="s">
        <v>78</v>
      </c>
      <c r="M1162" s="460"/>
      <c r="N1162" s="461">
        <v>3.1</v>
      </c>
      <c r="O1162" s="408">
        <v>0.33333333333333331</v>
      </c>
      <c r="P1162" s="408">
        <v>0</v>
      </c>
      <c r="Q1162" s="408">
        <v>0</v>
      </c>
      <c r="R1162" s="408">
        <v>0</v>
      </c>
      <c r="S1162" s="408">
        <v>0.33333333333333331</v>
      </c>
      <c r="T1162" s="408">
        <v>2</v>
      </c>
      <c r="U1162" s="287">
        <v>2.9066666666666667</v>
      </c>
      <c r="V1162" s="276"/>
      <c r="W1162" s="288" t="s">
        <v>45</v>
      </c>
      <c r="X1162" s="289"/>
      <c r="Y1162" s="290"/>
      <c r="Z1162" s="290"/>
      <c r="AA1162" s="290"/>
      <c r="AB1162" s="291"/>
      <c r="AC1162" s="289"/>
      <c r="AD1162" s="290"/>
      <c r="AE1162" s="290"/>
      <c r="AF1162" s="291"/>
      <c r="AG1162" s="292"/>
      <c r="AH1162" s="290"/>
      <c r="AI1162" s="290"/>
      <c r="AJ1162" s="291"/>
      <c r="AK1162" s="424" t="s">
        <v>225</v>
      </c>
      <c r="AL1162" s="422" t="s">
        <v>47</v>
      </c>
      <c r="AM1162" s="293"/>
      <c r="AO1162" s="607" t="str">
        <f t="shared" si="37"/>
        <v>윤채림</v>
      </c>
      <c r="AP1162" s="179" t="str">
        <f>IF(AN1162="해당없음","해당없음",INDEX($W$5:$AL$5, MATCH("◎", $W1162:AL1162,0)))</f>
        <v>윤채림</v>
      </c>
      <c r="AQ1162" s="16" t="str">
        <f t="shared" si="36"/>
        <v>1인</v>
      </c>
      <c r="AR1162" s="1" t="s">
        <v>2</v>
      </c>
    </row>
    <row r="1163" spans="1:44" ht="27.6" customHeight="1" x14ac:dyDescent="0.3">
      <c r="A1163" s="324">
        <v>1158</v>
      </c>
      <c r="B1163" s="270">
        <v>90</v>
      </c>
      <c r="D1163" s="451"/>
      <c r="E1163" s="1153"/>
      <c r="F1163" s="1191"/>
      <c r="G1163" s="1268" t="s">
        <v>1514</v>
      </c>
      <c r="H1163" s="1269"/>
      <c r="I1163" s="364" t="s">
        <v>26</v>
      </c>
      <c r="J1163" s="459" t="s">
        <v>43</v>
      </c>
      <c r="K1163" s="365">
        <v>23.5</v>
      </c>
      <c r="L1163" s="284" t="s">
        <v>78</v>
      </c>
      <c r="M1163" s="460"/>
      <c r="N1163" s="461">
        <v>3.6041666666666665</v>
      </c>
      <c r="O1163" s="408">
        <v>0.125</v>
      </c>
      <c r="P1163" s="408">
        <v>0</v>
      </c>
      <c r="Q1163" s="408">
        <v>0.95833333333333337</v>
      </c>
      <c r="R1163" s="408">
        <v>0</v>
      </c>
      <c r="S1163" s="408">
        <v>1.0833333333333335</v>
      </c>
      <c r="T1163" s="408">
        <v>2.25</v>
      </c>
      <c r="U1163" s="287">
        <v>3.4583333333333335</v>
      </c>
      <c r="V1163" s="276"/>
      <c r="W1163" s="288"/>
      <c r="X1163" s="289"/>
      <c r="Y1163" s="290"/>
      <c r="Z1163" s="290"/>
      <c r="AA1163" s="290"/>
      <c r="AB1163" s="291"/>
      <c r="AC1163" s="289"/>
      <c r="AD1163" s="290"/>
      <c r="AE1163" s="290"/>
      <c r="AF1163" s="291"/>
      <c r="AG1163" s="292"/>
      <c r="AH1163" s="290"/>
      <c r="AI1163" s="290"/>
      <c r="AJ1163" s="291"/>
      <c r="AK1163" s="424"/>
      <c r="AL1163" s="422"/>
      <c r="AM1163" s="293"/>
      <c r="AN1163" s="649" t="s">
        <v>8116</v>
      </c>
      <c r="AO1163" s="607" t="str">
        <f t="shared" si="37"/>
        <v>해당없음</v>
      </c>
      <c r="AP1163" s="179" t="str">
        <f>IF(AN1163="해당없음","해당없음",INDEX($W$5:$AL$5, MATCH("◎", $W1163:AL1163,0)))</f>
        <v>해당없음</v>
      </c>
      <c r="AQ1163" s="16" t="str">
        <f t="shared" si="36"/>
        <v>0인</v>
      </c>
      <c r="AR1163" s="1" t="s">
        <v>2</v>
      </c>
    </row>
    <row r="1164" spans="1:44" ht="27.6" customHeight="1" x14ac:dyDescent="0.3">
      <c r="A1164" s="324">
        <v>1159</v>
      </c>
      <c r="B1164" s="270">
        <v>91</v>
      </c>
      <c r="D1164" s="451"/>
      <c r="E1164" s="1153"/>
      <c r="F1164" s="1191"/>
      <c r="G1164" s="1268" t="s">
        <v>1515</v>
      </c>
      <c r="H1164" s="1269"/>
      <c r="I1164" s="364" t="s">
        <v>27</v>
      </c>
      <c r="J1164" s="459" t="s">
        <v>43</v>
      </c>
      <c r="K1164" s="365">
        <v>11</v>
      </c>
      <c r="L1164" s="284" t="s">
        <v>78</v>
      </c>
      <c r="M1164" s="460"/>
      <c r="N1164" s="461">
        <v>3.05</v>
      </c>
      <c r="O1164" s="408">
        <v>0</v>
      </c>
      <c r="P1164" s="408">
        <v>0</v>
      </c>
      <c r="Q1164" s="408">
        <v>0</v>
      </c>
      <c r="R1164" s="408">
        <v>1</v>
      </c>
      <c r="S1164" s="408">
        <v>1</v>
      </c>
      <c r="T1164" s="408">
        <v>2</v>
      </c>
      <c r="U1164" s="287">
        <v>3.02</v>
      </c>
      <c r="V1164" s="276"/>
      <c r="W1164" s="288"/>
      <c r="X1164" s="289"/>
      <c r="Y1164" s="290"/>
      <c r="Z1164" s="290"/>
      <c r="AA1164" s="290"/>
      <c r="AB1164" s="291"/>
      <c r="AC1164" s="289"/>
      <c r="AD1164" s="290"/>
      <c r="AE1164" s="290"/>
      <c r="AF1164" s="291"/>
      <c r="AG1164" s="292"/>
      <c r="AH1164" s="290"/>
      <c r="AI1164" s="290"/>
      <c r="AJ1164" s="291"/>
      <c r="AK1164" s="424"/>
      <c r="AL1164" s="422"/>
      <c r="AM1164" s="293"/>
      <c r="AN1164" s="649" t="s">
        <v>8116</v>
      </c>
      <c r="AO1164" s="607" t="str">
        <f t="shared" si="37"/>
        <v>해당없음</v>
      </c>
      <c r="AP1164" s="179" t="str">
        <f>IF(AN1164="해당없음","해당없음",INDEX($W$5:$AL$5, MATCH("◎", $W1164:AL1164,0)))</f>
        <v>해당없음</v>
      </c>
      <c r="AQ1164" s="16" t="str">
        <f t="shared" si="36"/>
        <v>0인</v>
      </c>
      <c r="AR1164" s="1" t="s">
        <v>2</v>
      </c>
    </row>
    <row r="1165" spans="1:44" ht="27.6" customHeight="1" x14ac:dyDescent="0.3">
      <c r="A1165" s="324">
        <v>1160</v>
      </c>
      <c r="B1165" s="270">
        <v>92</v>
      </c>
      <c r="D1165" s="451"/>
      <c r="E1165" s="1153"/>
      <c r="F1165" s="1191"/>
      <c r="G1165" s="1268" t="s">
        <v>1516</v>
      </c>
      <c r="H1165" s="1269"/>
      <c r="I1165" s="364" t="s">
        <v>56</v>
      </c>
      <c r="J1165" s="459" t="s">
        <v>43</v>
      </c>
      <c r="K1165" s="365">
        <v>8.1999999999999993</v>
      </c>
      <c r="L1165" s="284" t="s">
        <v>78</v>
      </c>
      <c r="M1165" s="460"/>
      <c r="N1165" s="461">
        <v>3.1</v>
      </c>
      <c r="O1165" s="408">
        <v>0.5</v>
      </c>
      <c r="P1165" s="408">
        <v>0</v>
      </c>
      <c r="Q1165" s="408">
        <v>0</v>
      </c>
      <c r="R1165" s="408">
        <v>0</v>
      </c>
      <c r="S1165" s="408">
        <v>0.5</v>
      </c>
      <c r="T1165" s="408">
        <v>2.1666666666666665</v>
      </c>
      <c r="U1165" s="287">
        <v>3.0733333333333333</v>
      </c>
      <c r="V1165" s="276"/>
      <c r="W1165" s="288"/>
      <c r="X1165" s="289"/>
      <c r="Y1165" s="290"/>
      <c r="Z1165" s="290"/>
      <c r="AA1165" s="290"/>
      <c r="AB1165" s="291"/>
      <c r="AC1165" s="289"/>
      <c r="AD1165" s="290"/>
      <c r="AE1165" s="290"/>
      <c r="AF1165" s="291"/>
      <c r="AG1165" s="292"/>
      <c r="AH1165" s="290"/>
      <c r="AI1165" s="290"/>
      <c r="AJ1165" s="291"/>
      <c r="AK1165" s="424"/>
      <c r="AL1165" s="422"/>
      <c r="AM1165" s="293"/>
      <c r="AN1165" s="649" t="s">
        <v>8116</v>
      </c>
      <c r="AO1165" s="607" t="str">
        <f t="shared" si="37"/>
        <v>해당없음</v>
      </c>
      <c r="AP1165" s="179" t="str">
        <f>IF(AN1165="해당없음","해당없음",INDEX($W$5:$AL$5, MATCH("◎", $W1165:AL1165,0)))</f>
        <v>해당없음</v>
      </c>
      <c r="AQ1165" s="16" t="str">
        <f t="shared" si="36"/>
        <v>0인</v>
      </c>
      <c r="AR1165" s="1" t="s">
        <v>2</v>
      </c>
    </row>
    <row r="1166" spans="1:44" ht="27.6" customHeight="1" x14ac:dyDescent="0.3">
      <c r="A1166" s="324">
        <v>1161</v>
      </c>
      <c r="B1166" s="270">
        <v>93</v>
      </c>
      <c r="D1166" s="451"/>
      <c r="E1166" s="1154"/>
      <c r="F1166" s="1194"/>
      <c r="G1166" s="1162" t="s">
        <v>1517</v>
      </c>
      <c r="H1166" s="1204"/>
      <c r="I1166" s="396" t="s">
        <v>63</v>
      </c>
      <c r="J1166" s="426" t="s">
        <v>43</v>
      </c>
      <c r="K1166" s="297">
        <v>12.083333333333334</v>
      </c>
      <c r="L1166" s="325" t="s">
        <v>78</v>
      </c>
      <c r="M1166" s="417"/>
      <c r="N1166" s="409">
        <v>4.5333333333333332</v>
      </c>
      <c r="O1166" s="410">
        <v>1.1666666666666667</v>
      </c>
      <c r="P1166" s="410">
        <v>0.5</v>
      </c>
      <c r="Q1166" s="410">
        <v>0.16666666666666666</v>
      </c>
      <c r="R1166" s="410">
        <v>0.16666666666666666</v>
      </c>
      <c r="S1166" s="410">
        <v>2</v>
      </c>
      <c r="T1166" s="410">
        <v>4.666666666666667</v>
      </c>
      <c r="U1166" s="301">
        <v>5.9466666666666672</v>
      </c>
      <c r="V1166" s="276"/>
      <c r="W1166" s="347" t="s">
        <v>45</v>
      </c>
      <c r="X1166" s="323"/>
      <c r="Y1166" s="427"/>
      <c r="Z1166" s="427"/>
      <c r="AA1166" s="427"/>
      <c r="AB1166" s="428"/>
      <c r="AC1166" s="323"/>
      <c r="AD1166" s="427"/>
      <c r="AE1166" s="427"/>
      <c r="AF1166" s="428"/>
      <c r="AG1166" s="429" t="s">
        <v>47</v>
      </c>
      <c r="AH1166" s="427"/>
      <c r="AI1166" s="427"/>
      <c r="AJ1166" s="428"/>
      <c r="AK1166" s="432"/>
      <c r="AL1166" s="430"/>
      <c r="AM1166" s="433"/>
      <c r="AO1166" s="607" t="str">
        <f t="shared" si="37"/>
        <v>김희성</v>
      </c>
      <c r="AP1166" s="179" t="str">
        <f>IF(AN1166="해당없음","해당없음",INDEX($W$5:$AL$5, MATCH("◎", $W1166:AL1166,0)))</f>
        <v>김희성</v>
      </c>
      <c r="AQ1166" s="16" t="str">
        <f t="shared" si="36"/>
        <v>1인</v>
      </c>
      <c r="AR1166" s="1" t="s">
        <v>2</v>
      </c>
    </row>
    <row r="1167" spans="1:44" ht="27.6" customHeight="1" x14ac:dyDescent="0.3">
      <c r="A1167" s="324">
        <v>1162</v>
      </c>
      <c r="B1167" s="270">
        <v>94</v>
      </c>
      <c r="D1167" s="451"/>
      <c r="E1167" s="1121" t="s">
        <v>1518</v>
      </c>
      <c r="F1167" s="1183" t="s">
        <v>1519</v>
      </c>
      <c r="G1167" s="1161"/>
      <c r="H1167" s="1233"/>
      <c r="I1167" s="271" t="s">
        <v>56</v>
      </c>
      <c r="J1167" s="439" t="s">
        <v>43</v>
      </c>
      <c r="K1167" s="329">
        <v>12.8</v>
      </c>
      <c r="L1167" s="330" t="s">
        <v>78</v>
      </c>
      <c r="M1167" s="417"/>
      <c r="N1167" s="444">
        <v>2.6</v>
      </c>
      <c r="O1167" s="445">
        <v>1.6666666666666667</v>
      </c>
      <c r="P1167" s="445">
        <v>0</v>
      </c>
      <c r="Q1167" s="445">
        <v>0</v>
      </c>
      <c r="R1167" s="445">
        <v>0</v>
      </c>
      <c r="S1167" s="445">
        <v>1.6666666666666667</v>
      </c>
      <c r="T1167" s="445">
        <v>2.1666666666666665</v>
      </c>
      <c r="U1167" s="446">
        <v>3.1066666666666665</v>
      </c>
      <c r="V1167" s="276"/>
      <c r="W1167" s="277" t="s">
        <v>45</v>
      </c>
      <c r="X1167" s="278"/>
      <c r="Y1167" s="279"/>
      <c r="Z1167" s="279"/>
      <c r="AA1167" s="279"/>
      <c r="AB1167" s="280"/>
      <c r="AC1167" s="278"/>
      <c r="AD1167" s="279"/>
      <c r="AE1167" s="279"/>
      <c r="AF1167" s="280"/>
      <c r="AG1167" s="281"/>
      <c r="AH1167" s="279"/>
      <c r="AI1167" s="279"/>
      <c r="AJ1167" s="280"/>
      <c r="AK1167" s="420" t="s">
        <v>225</v>
      </c>
      <c r="AL1167" s="418" t="s">
        <v>47</v>
      </c>
      <c r="AM1167" s="282"/>
      <c r="AO1167" s="607" t="str">
        <f t="shared" si="37"/>
        <v>윤채림</v>
      </c>
      <c r="AP1167" s="179" t="str">
        <f>IF(AN1167="해당없음","해당없음",INDEX($W$5:$AL$5, MATCH("◎", $W1167:AL1167,0)))</f>
        <v>윤채림</v>
      </c>
      <c r="AQ1167" s="16" t="str">
        <f t="shared" si="36"/>
        <v>1인</v>
      </c>
      <c r="AR1167" s="1" t="s">
        <v>2</v>
      </c>
    </row>
    <row r="1168" spans="1:44" ht="27.6" customHeight="1" x14ac:dyDescent="0.3">
      <c r="A1168" s="324">
        <v>1163</v>
      </c>
      <c r="B1168" s="270">
        <v>95</v>
      </c>
      <c r="D1168" s="451"/>
      <c r="E1168" s="1159"/>
      <c r="F1168" s="1202" t="s">
        <v>1520</v>
      </c>
      <c r="G1168" s="1158"/>
      <c r="H1168" s="1204"/>
      <c r="I1168" s="296" t="s">
        <v>26</v>
      </c>
      <c r="J1168" s="440" t="s">
        <v>43</v>
      </c>
      <c r="K1168" s="434">
        <v>5.333333333333333</v>
      </c>
      <c r="L1168" s="435" t="s">
        <v>78</v>
      </c>
      <c r="M1168" s="417"/>
      <c r="N1168" s="436">
        <v>2.7380952380952377</v>
      </c>
      <c r="O1168" s="437">
        <v>4.7619047619047616E-2</v>
      </c>
      <c r="P1168" s="437">
        <v>0</v>
      </c>
      <c r="Q1168" s="437">
        <v>2</v>
      </c>
      <c r="R1168" s="437">
        <v>0</v>
      </c>
      <c r="S1168" s="437">
        <v>2.0476190476190474</v>
      </c>
      <c r="T1168" s="437">
        <v>3.0476190476190479</v>
      </c>
      <c r="U1168" s="438">
        <v>3.9428571428571431</v>
      </c>
      <c r="V1168" s="276"/>
      <c r="W1168" s="302"/>
      <c r="X1168" s="303"/>
      <c r="Y1168" s="304"/>
      <c r="Z1168" s="304"/>
      <c r="AA1168" s="304"/>
      <c r="AB1168" s="305"/>
      <c r="AC1168" s="303"/>
      <c r="AD1168" s="304"/>
      <c r="AE1168" s="304"/>
      <c r="AF1168" s="305"/>
      <c r="AG1168" s="306"/>
      <c r="AH1168" s="304"/>
      <c r="AI1168" s="304"/>
      <c r="AJ1168" s="305"/>
      <c r="AK1168" s="443"/>
      <c r="AL1168" s="441"/>
      <c r="AM1168" s="307"/>
      <c r="AN1168" s="649" t="s">
        <v>8116</v>
      </c>
      <c r="AO1168" s="607" t="str">
        <f t="shared" si="37"/>
        <v>해당없음</v>
      </c>
      <c r="AP1168" s="179" t="str">
        <f>IF(AN1168="해당없음","해당없음",INDEX($W$5:$AL$5, MATCH("◎", $W1168:AL1168,0)))</f>
        <v>해당없음</v>
      </c>
      <c r="AQ1168" s="16" t="str">
        <f t="shared" si="36"/>
        <v>0인</v>
      </c>
      <c r="AR1168" s="1" t="s">
        <v>2</v>
      </c>
    </row>
    <row r="1169" spans="1:44" ht="27.6" customHeight="1" x14ac:dyDescent="0.3">
      <c r="A1169" s="324">
        <v>1164</v>
      </c>
      <c r="B1169" s="270">
        <v>96</v>
      </c>
      <c r="D1169" s="451"/>
      <c r="E1169" s="1121" t="s">
        <v>1521</v>
      </c>
      <c r="F1169" s="1190" t="s">
        <v>1522</v>
      </c>
      <c r="G1169" s="1160" t="s">
        <v>1523</v>
      </c>
      <c r="H1169" s="1233"/>
      <c r="I1169" s="271" t="s">
        <v>56</v>
      </c>
      <c r="J1169" s="439" t="s">
        <v>43</v>
      </c>
      <c r="K1169" s="272">
        <v>10.75</v>
      </c>
      <c r="L1169" s="273" t="s">
        <v>78</v>
      </c>
      <c r="M1169" s="417"/>
      <c r="N1169" s="405">
        <v>3.875</v>
      </c>
      <c r="O1169" s="406">
        <v>0.53125</v>
      </c>
      <c r="P1169" s="406">
        <v>0.15625</v>
      </c>
      <c r="Q1169" s="406">
        <v>0.15625</v>
      </c>
      <c r="R1169" s="406">
        <v>0.15625</v>
      </c>
      <c r="S1169" s="406">
        <v>1</v>
      </c>
      <c r="T1169" s="406">
        <v>3.8333333333333335</v>
      </c>
      <c r="U1169" s="312">
        <v>4.8166666666666664</v>
      </c>
      <c r="V1169" s="276"/>
      <c r="W1169" s="277"/>
      <c r="X1169" s="278"/>
      <c r="Y1169" s="279"/>
      <c r="Z1169" s="279"/>
      <c r="AA1169" s="279"/>
      <c r="AB1169" s="280"/>
      <c r="AC1169" s="278"/>
      <c r="AD1169" s="279"/>
      <c r="AE1169" s="279"/>
      <c r="AF1169" s="280"/>
      <c r="AG1169" s="281"/>
      <c r="AH1169" s="279"/>
      <c r="AI1169" s="279"/>
      <c r="AJ1169" s="280"/>
      <c r="AK1169" s="420"/>
      <c r="AL1169" s="418"/>
      <c r="AM1169" s="282"/>
      <c r="AN1169" s="649" t="s">
        <v>8116</v>
      </c>
      <c r="AO1169" s="607" t="str">
        <f t="shared" si="37"/>
        <v>해당없음</v>
      </c>
      <c r="AP1169" s="179" t="str">
        <f>IF(AN1169="해당없음","해당없음",INDEX($W$5:$AL$5, MATCH("◎", $W1169:AL1169,0)))</f>
        <v>해당없음</v>
      </c>
      <c r="AQ1169" s="16" t="str">
        <f t="shared" si="36"/>
        <v>0인</v>
      </c>
      <c r="AR1169" s="1" t="s">
        <v>2</v>
      </c>
    </row>
    <row r="1170" spans="1:44" ht="27.6" customHeight="1" x14ac:dyDescent="0.3">
      <c r="A1170" s="324">
        <v>1165</v>
      </c>
      <c r="B1170" s="270">
        <v>97</v>
      </c>
      <c r="D1170" s="451"/>
      <c r="E1170" s="1159"/>
      <c r="F1170" s="1194"/>
      <c r="G1170" s="1162" t="s">
        <v>315</v>
      </c>
      <c r="H1170" s="1204"/>
      <c r="I1170" s="296" t="s">
        <v>56</v>
      </c>
      <c r="J1170" s="440" t="s">
        <v>43</v>
      </c>
      <c r="K1170" s="297">
        <v>13.583333333333334</v>
      </c>
      <c r="L1170" s="325" t="s">
        <v>78</v>
      </c>
      <c r="M1170" s="417"/>
      <c r="N1170" s="409">
        <v>3.65625</v>
      </c>
      <c r="O1170" s="410">
        <v>1.5625</v>
      </c>
      <c r="P1170" s="410">
        <v>0.15625</v>
      </c>
      <c r="Q1170" s="410">
        <v>0.15625</v>
      </c>
      <c r="R1170" s="410">
        <v>0.15625</v>
      </c>
      <c r="S1170" s="410">
        <v>2.03125</v>
      </c>
      <c r="T1170" s="410">
        <v>2.0416666666666665</v>
      </c>
      <c r="U1170" s="301">
        <v>3.5020833333333332</v>
      </c>
      <c r="V1170" s="276"/>
      <c r="W1170" s="302"/>
      <c r="X1170" s="303"/>
      <c r="Y1170" s="304"/>
      <c r="Z1170" s="304"/>
      <c r="AA1170" s="304"/>
      <c r="AB1170" s="305"/>
      <c r="AC1170" s="303"/>
      <c r="AD1170" s="304"/>
      <c r="AE1170" s="304"/>
      <c r="AF1170" s="305"/>
      <c r="AG1170" s="306"/>
      <c r="AH1170" s="304"/>
      <c r="AI1170" s="304"/>
      <c r="AJ1170" s="305"/>
      <c r="AK1170" s="443"/>
      <c r="AL1170" s="441"/>
      <c r="AM1170" s="307"/>
      <c r="AN1170" s="649" t="s">
        <v>8116</v>
      </c>
      <c r="AO1170" s="607" t="str">
        <f t="shared" si="37"/>
        <v>해당없음</v>
      </c>
      <c r="AP1170" s="179" t="str">
        <f>IF(AN1170="해당없음","해당없음",INDEX($W$5:$AL$5, MATCH("◎", $W1170:AL1170,0)))</f>
        <v>해당없음</v>
      </c>
      <c r="AQ1170" s="16" t="str">
        <f t="shared" si="36"/>
        <v>0인</v>
      </c>
      <c r="AR1170" s="1" t="s">
        <v>2</v>
      </c>
    </row>
    <row r="1171" spans="1:44" ht="27.6" customHeight="1" x14ac:dyDescent="0.3">
      <c r="A1171" s="324">
        <v>1166</v>
      </c>
      <c r="B1171" s="270">
        <v>98</v>
      </c>
      <c r="D1171" s="451"/>
      <c r="E1171" s="1152" t="s">
        <v>1524</v>
      </c>
      <c r="F1171" s="1164" t="s">
        <v>1525</v>
      </c>
      <c r="G1171" s="1156"/>
      <c r="H1171" s="1201"/>
      <c r="I1171" s="328" t="s">
        <v>63</v>
      </c>
      <c r="J1171" s="416" t="s">
        <v>43</v>
      </c>
      <c r="K1171" s="329">
        <v>21.25</v>
      </c>
      <c r="L1171" s="330" t="s">
        <v>78</v>
      </c>
      <c r="M1171" s="417"/>
      <c r="N1171" s="444">
        <v>3.854166666666667</v>
      </c>
      <c r="O1171" s="445">
        <v>3.375</v>
      </c>
      <c r="P1171" s="445">
        <v>0.25</v>
      </c>
      <c r="Q1171" s="445">
        <v>0.125</v>
      </c>
      <c r="R1171" s="445">
        <v>0.125</v>
      </c>
      <c r="S1171" s="445">
        <v>3.875</v>
      </c>
      <c r="T1171" s="445">
        <v>3.791666666666667</v>
      </c>
      <c r="U1171" s="446">
        <v>5.3500000000000005</v>
      </c>
      <c r="V1171" s="276"/>
      <c r="W1171" s="313" t="s">
        <v>45</v>
      </c>
      <c r="X1171" s="314"/>
      <c r="Y1171" s="315"/>
      <c r="Z1171" s="315"/>
      <c r="AA1171" s="315"/>
      <c r="AB1171" s="316"/>
      <c r="AC1171" s="314"/>
      <c r="AD1171" s="315"/>
      <c r="AE1171" s="315"/>
      <c r="AF1171" s="316"/>
      <c r="AG1171" s="317" t="s">
        <v>225</v>
      </c>
      <c r="AH1171" s="315" t="s">
        <v>47</v>
      </c>
      <c r="AI1171" s="315"/>
      <c r="AJ1171" s="316"/>
      <c r="AK1171" s="449"/>
      <c r="AL1171" s="447"/>
      <c r="AM1171" s="318"/>
      <c r="AO1171" s="607" t="str">
        <f t="shared" si="37"/>
        <v>염동섭</v>
      </c>
      <c r="AP1171" s="179" t="str">
        <f>IF(AN1171="해당없음","해당없음",INDEX($W$5:$AL$5, MATCH("◎", $W1171:AL1171,0)))</f>
        <v>염동섭</v>
      </c>
      <c r="AQ1171" s="16" t="str">
        <f t="shared" si="36"/>
        <v>1인</v>
      </c>
      <c r="AR1171" s="1" t="s">
        <v>2</v>
      </c>
    </row>
    <row r="1172" spans="1:44" ht="27.6" customHeight="1" x14ac:dyDescent="0.3">
      <c r="A1172" s="324">
        <v>1167</v>
      </c>
      <c r="B1172" s="270">
        <v>99</v>
      </c>
      <c r="D1172" s="451"/>
      <c r="E1172" s="1153"/>
      <c r="F1172" s="1165" t="s">
        <v>1526</v>
      </c>
      <c r="G1172" s="1108"/>
      <c r="H1172" s="1176"/>
      <c r="I1172" s="230" t="s">
        <v>63</v>
      </c>
      <c r="J1172" s="421" t="s">
        <v>43</v>
      </c>
      <c r="K1172" s="283">
        <v>22.583333333333332</v>
      </c>
      <c r="L1172" s="284" t="s">
        <v>78</v>
      </c>
      <c r="M1172" s="417"/>
      <c r="N1172" s="407">
        <v>3.770833333333333</v>
      </c>
      <c r="O1172" s="408">
        <v>1.7916666666666667</v>
      </c>
      <c r="P1172" s="408">
        <v>0.20833333333333331</v>
      </c>
      <c r="Q1172" s="408">
        <v>0.125</v>
      </c>
      <c r="R1172" s="408">
        <v>0.125</v>
      </c>
      <c r="S1172" s="408">
        <v>2.25</v>
      </c>
      <c r="T1172" s="408">
        <v>3.916666666666667</v>
      </c>
      <c r="U1172" s="425">
        <v>5.0916666666666668</v>
      </c>
      <c r="V1172" s="276"/>
      <c r="W1172" s="288" t="s">
        <v>45</v>
      </c>
      <c r="X1172" s="289"/>
      <c r="Y1172" s="290"/>
      <c r="Z1172" s="315"/>
      <c r="AA1172" s="315"/>
      <c r="AB1172" s="316"/>
      <c r="AC1172" s="289"/>
      <c r="AD1172" s="290"/>
      <c r="AE1172" s="315"/>
      <c r="AF1172" s="316"/>
      <c r="AG1172" s="292" t="s">
        <v>225</v>
      </c>
      <c r="AH1172" s="290" t="s">
        <v>47</v>
      </c>
      <c r="AI1172" s="290"/>
      <c r="AJ1172" s="291"/>
      <c r="AK1172" s="424"/>
      <c r="AL1172" s="422"/>
      <c r="AM1172" s="293"/>
      <c r="AO1172" s="607" t="str">
        <f t="shared" si="37"/>
        <v>염동섭</v>
      </c>
      <c r="AP1172" s="179" t="str">
        <f>IF(AN1172="해당없음","해당없음",INDEX($W$5:$AL$5, MATCH("◎", $W1172:AL1172,0)))</f>
        <v>염동섭</v>
      </c>
      <c r="AQ1172" s="16" t="str">
        <f t="shared" si="36"/>
        <v>1인</v>
      </c>
      <c r="AR1172" s="1" t="s">
        <v>2</v>
      </c>
    </row>
    <row r="1173" spans="1:44" ht="27.6" customHeight="1" x14ac:dyDescent="0.3">
      <c r="A1173" s="324">
        <v>1168</v>
      </c>
      <c r="B1173" s="270">
        <v>100</v>
      </c>
      <c r="D1173" s="451"/>
      <c r="E1173" s="1153"/>
      <c r="F1173" s="1165" t="s">
        <v>1527</v>
      </c>
      <c r="G1173" s="1108"/>
      <c r="H1173" s="1176"/>
      <c r="I1173" s="230" t="s">
        <v>63</v>
      </c>
      <c r="J1173" s="421" t="s">
        <v>43</v>
      </c>
      <c r="K1173" s="283">
        <v>41.5</v>
      </c>
      <c r="L1173" s="284" t="s">
        <v>78</v>
      </c>
      <c r="M1173" s="417"/>
      <c r="N1173" s="407">
        <v>4.104166666666667</v>
      </c>
      <c r="O1173" s="408">
        <v>3.166666666666667</v>
      </c>
      <c r="P1173" s="408">
        <v>0.20833333333333331</v>
      </c>
      <c r="Q1173" s="408">
        <v>0.125</v>
      </c>
      <c r="R1173" s="408">
        <v>0.125</v>
      </c>
      <c r="S1173" s="408">
        <v>3.625</v>
      </c>
      <c r="T1173" s="408">
        <v>3.666666666666667</v>
      </c>
      <c r="U1173" s="425">
        <v>5.3000000000000007</v>
      </c>
      <c r="V1173" s="276"/>
      <c r="W1173" s="288" t="s">
        <v>45</v>
      </c>
      <c r="X1173" s="289"/>
      <c r="Y1173" s="290"/>
      <c r="Z1173" s="290"/>
      <c r="AA1173" s="290"/>
      <c r="AB1173" s="291"/>
      <c r="AC1173" s="289"/>
      <c r="AD1173" s="290"/>
      <c r="AE1173" s="290"/>
      <c r="AF1173" s="291"/>
      <c r="AG1173" s="292" t="s">
        <v>47</v>
      </c>
      <c r="AH1173" s="290" t="s">
        <v>58</v>
      </c>
      <c r="AI1173" s="292"/>
      <c r="AJ1173" s="291"/>
      <c r="AK1173" s="424"/>
      <c r="AL1173" s="422"/>
      <c r="AM1173" s="293"/>
      <c r="AO1173" s="607" t="str">
        <f t="shared" si="37"/>
        <v>김희성</v>
      </c>
      <c r="AP1173" s="179" t="str">
        <f>IF(AN1173="해당없음","해당없음",INDEX($W$5:$AL$5, MATCH("◎", $W1173:AL1173,0)))</f>
        <v>김희성</v>
      </c>
      <c r="AQ1173" s="16" t="str">
        <f t="shared" si="36"/>
        <v>1인</v>
      </c>
      <c r="AR1173" s="1" t="s">
        <v>2</v>
      </c>
    </row>
    <row r="1174" spans="1:44" ht="27.6" customHeight="1" x14ac:dyDescent="0.3">
      <c r="A1174" s="324">
        <v>1169</v>
      </c>
      <c r="B1174" s="334">
        <v>101</v>
      </c>
      <c r="D1174" s="451"/>
      <c r="E1174" s="1153"/>
      <c r="F1174" s="1165" t="s">
        <v>1528</v>
      </c>
      <c r="G1174" s="1108"/>
      <c r="H1174" s="1176"/>
      <c r="I1174" s="230" t="s">
        <v>63</v>
      </c>
      <c r="J1174" s="421" t="s">
        <v>43</v>
      </c>
      <c r="K1174" s="283">
        <v>13.2</v>
      </c>
      <c r="L1174" s="284" t="s">
        <v>78</v>
      </c>
      <c r="M1174" s="417"/>
      <c r="N1174" s="407">
        <v>3.979166666666667</v>
      </c>
      <c r="O1174" s="408">
        <v>4.041666666666667</v>
      </c>
      <c r="P1174" s="408">
        <v>0.16666666666666666</v>
      </c>
      <c r="Q1174" s="408">
        <v>0.125</v>
      </c>
      <c r="R1174" s="408">
        <v>0.125</v>
      </c>
      <c r="S1174" s="408">
        <v>4.4583333333333339</v>
      </c>
      <c r="T1174" s="408">
        <v>3.541666666666667</v>
      </c>
      <c r="U1174" s="425">
        <v>5.3166666666666664</v>
      </c>
      <c r="V1174" s="276"/>
      <c r="W1174" s="288" t="s">
        <v>45</v>
      </c>
      <c r="X1174" s="289"/>
      <c r="Y1174" s="290"/>
      <c r="Z1174" s="290"/>
      <c r="AA1174" s="290"/>
      <c r="AB1174" s="291"/>
      <c r="AC1174" s="289"/>
      <c r="AD1174" s="290"/>
      <c r="AE1174" s="290"/>
      <c r="AF1174" s="291"/>
      <c r="AG1174" s="292" t="s">
        <v>225</v>
      </c>
      <c r="AH1174" s="290" t="s">
        <v>47</v>
      </c>
      <c r="AI1174" s="290"/>
      <c r="AJ1174" s="291"/>
      <c r="AK1174" s="424"/>
      <c r="AL1174" s="422"/>
      <c r="AM1174" s="293"/>
      <c r="AO1174" s="607" t="str">
        <f t="shared" si="37"/>
        <v>염동섭</v>
      </c>
      <c r="AP1174" s="179" t="str">
        <f>IF(AN1174="해당없음","해당없음",INDEX($W$5:$AL$5, MATCH("◎", $W1174:AL1174,0)))</f>
        <v>염동섭</v>
      </c>
      <c r="AQ1174" s="16" t="str">
        <f t="shared" si="36"/>
        <v>1인</v>
      </c>
      <c r="AR1174" s="1" t="s">
        <v>2</v>
      </c>
    </row>
    <row r="1175" spans="1:44" ht="27.6" customHeight="1" x14ac:dyDescent="0.3">
      <c r="A1175" s="324">
        <v>1170</v>
      </c>
      <c r="B1175" s="334">
        <v>102</v>
      </c>
      <c r="D1175" s="451"/>
      <c r="E1175" s="1153"/>
      <c r="F1175" s="1165" t="s">
        <v>1431</v>
      </c>
      <c r="G1175" s="1108"/>
      <c r="H1175" s="1176"/>
      <c r="I1175" s="230" t="s">
        <v>63</v>
      </c>
      <c r="J1175" s="421" t="s">
        <v>43</v>
      </c>
      <c r="K1175" s="283">
        <v>11.7</v>
      </c>
      <c r="L1175" s="284" t="s">
        <v>78</v>
      </c>
      <c r="M1175" s="417"/>
      <c r="N1175" s="407">
        <v>4.020833333333333</v>
      </c>
      <c r="O1175" s="408">
        <v>3.666666666666667</v>
      </c>
      <c r="P1175" s="408">
        <v>0.16666666666666666</v>
      </c>
      <c r="Q1175" s="408">
        <v>0.125</v>
      </c>
      <c r="R1175" s="408">
        <v>0.125</v>
      </c>
      <c r="S1175" s="408">
        <v>4.0833333333333339</v>
      </c>
      <c r="T1175" s="408">
        <v>4</v>
      </c>
      <c r="U1175" s="425">
        <v>5.625</v>
      </c>
      <c r="V1175" s="276"/>
      <c r="W1175" s="288" t="s">
        <v>45</v>
      </c>
      <c r="X1175" s="289"/>
      <c r="Y1175" s="290"/>
      <c r="Z1175" s="290"/>
      <c r="AA1175" s="290"/>
      <c r="AB1175" s="291"/>
      <c r="AC1175" s="289"/>
      <c r="AD1175" s="290"/>
      <c r="AE1175" s="290"/>
      <c r="AF1175" s="291"/>
      <c r="AG1175" s="292" t="s">
        <v>225</v>
      </c>
      <c r="AH1175" s="290" t="s">
        <v>47</v>
      </c>
      <c r="AI1175" s="290"/>
      <c r="AJ1175" s="291"/>
      <c r="AK1175" s="424"/>
      <c r="AL1175" s="422"/>
      <c r="AM1175" s="293"/>
      <c r="AO1175" s="607" t="str">
        <f t="shared" si="37"/>
        <v>염동섭</v>
      </c>
      <c r="AP1175" s="179" t="str">
        <f>IF(AN1175="해당없음","해당없음",INDEX($W$5:$AL$5, MATCH("◎", $W1175:AL1175,0)))</f>
        <v>염동섭</v>
      </c>
      <c r="AQ1175" s="16" t="str">
        <f t="shared" si="36"/>
        <v>1인</v>
      </c>
      <c r="AR1175" s="1" t="s">
        <v>2</v>
      </c>
    </row>
    <row r="1176" spans="1:44" ht="27.6" customHeight="1" x14ac:dyDescent="0.3">
      <c r="A1176" s="324">
        <v>1171</v>
      </c>
      <c r="B1176" s="334">
        <v>103</v>
      </c>
      <c r="D1176" s="451"/>
      <c r="E1176" s="1153"/>
      <c r="F1176" s="1165" t="s">
        <v>1529</v>
      </c>
      <c r="G1176" s="1108"/>
      <c r="H1176" s="1176"/>
      <c r="I1176" s="230" t="s">
        <v>63</v>
      </c>
      <c r="J1176" s="421" t="s">
        <v>43</v>
      </c>
      <c r="K1176" s="283">
        <v>16</v>
      </c>
      <c r="L1176" s="284" t="s">
        <v>78</v>
      </c>
      <c r="M1176" s="417"/>
      <c r="N1176" s="407">
        <v>3.645833333333333</v>
      </c>
      <c r="O1176" s="408">
        <v>2.7083333333333335</v>
      </c>
      <c r="P1176" s="408">
        <v>0.41666666666666669</v>
      </c>
      <c r="Q1176" s="408">
        <v>0.20833333333333331</v>
      </c>
      <c r="R1176" s="408">
        <v>0.25</v>
      </c>
      <c r="S1176" s="408">
        <v>3.583333333333333</v>
      </c>
      <c r="T1176" s="408">
        <v>3.791666666666667</v>
      </c>
      <c r="U1176" s="425">
        <v>5.2083333333333339</v>
      </c>
      <c r="V1176" s="276"/>
      <c r="W1176" s="347" t="s">
        <v>45</v>
      </c>
      <c r="X1176" s="289"/>
      <c r="Y1176" s="290"/>
      <c r="Z1176" s="290"/>
      <c r="AA1176" s="290"/>
      <c r="AB1176" s="291"/>
      <c r="AC1176" s="289"/>
      <c r="AD1176" s="290"/>
      <c r="AE1176" s="290"/>
      <c r="AF1176" s="291"/>
      <c r="AG1176" s="429" t="s">
        <v>225</v>
      </c>
      <c r="AH1176" s="427" t="s">
        <v>47</v>
      </c>
      <c r="AI1176" s="427"/>
      <c r="AJ1176" s="428"/>
      <c r="AK1176" s="432"/>
      <c r="AL1176" s="430"/>
      <c r="AM1176" s="433"/>
      <c r="AO1176" s="607" t="str">
        <f t="shared" si="37"/>
        <v>염동섭</v>
      </c>
      <c r="AP1176" s="179" t="str">
        <f>IF(AN1176="해당없음","해당없음",INDEX($W$5:$AL$5, MATCH("◎", $W1176:AL1176,0)))</f>
        <v>염동섭</v>
      </c>
      <c r="AQ1176" s="16" t="str">
        <f t="shared" si="36"/>
        <v>1인</v>
      </c>
      <c r="AR1176" s="1" t="s">
        <v>2</v>
      </c>
    </row>
    <row r="1177" spans="1:44" ht="27.6" customHeight="1" x14ac:dyDescent="0.3">
      <c r="A1177" s="324">
        <v>1172</v>
      </c>
      <c r="B1177" s="334" t="s">
        <v>1530</v>
      </c>
      <c r="D1177" s="451"/>
      <c r="E1177" s="1153"/>
      <c r="F1177" s="1165" t="s">
        <v>1531</v>
      </c>
      <c r="G1177" s="1108"/>
      <c r="H1177" s="1176"/>
      <c r="I1177" s="230" t="s">
        <v>63</v>
      </c>
      <c r="J1177" s="421"/>
      <c r="K1177" s="283"/>
      <c r="L1177" s="284"/>
      <c r="M1177" s="417"/>
      <c r="N1177" s="407"/>
      <c r="O1177" s="408"/>
      <c r="P1177" s="408"/>
      <c r="Q1177" s="408"/>
      <c r="R1177" s="408"/>
      <c r="S1177" s="408"/>
      <c r="T1177" s="408"/>
      <c r="U1177" s="425"/>
      <c r="V1177" s="276"/>
      <c r="W1177" s="347" t="s">
        <v>45</v>
      </c>
      <c r="X1177" s="289"/>
      <c r="Y1177" s="290"/>
      <c r="Z1177" s="290"/>
      <c r="AA1177" s="290"/>
      <c r="AB1177" s="291"/>
      <c r="AC1177" s="289"/>
      <c r="AD1177" s="290"/>
      <c r="AE1177" s="290"/>
      <c r="AF1177" s="291"/>
      <c r="AG1177" s="429" t="s">
        <v>225</v>
      </c>
      <c r="AH1177" s="427" t="s">
        <v>47</v>
      </c>
      <c r="AI1177" s="427"/>
      <c r="AJ1177" s="428"/>
      <c r="AK1177" s="432"/>
      <c r="AL1177" s="430"/>
      <c r="AM1177" s="433"/>
      <c r="AO1177" s="607" t="str">
        <f t="shared" si="37"/>
        <v>염동섭</v>
      </c>
      <c r="AP1177" s="179" t="str">
        <f>IF(AN1177="해당없음","해당없음",INDEX($W$5:$AL$5, MATCH("◎", $W1177:AL1177,0)))</f>
        <v>염동섭</v>
      </c>
      <c r="AQ1177" s="16" t="str">
        <f t="shared" si="36"/>
        <v>1인</v>
      </c>
      <c r="AR1177" s="1" t="s">
        <v>2</v>
      </c>
    </row>
    <row r="1178" spans="1:44" ht="27.6" customHeight="1" x14ac:dyDescent="0.3">
      <c r="A1178" s="324">
        <v>1173</v>
      </c>
      <c r="B1178" s="334" t="s">
        <v>1532</v>
      </c>
      <c r="D1178" s="451"/>
      <c r="E1178" s="1153"/>
      <c r="F1178" s="1165" t="s">
        <v>1533</v>
      </c>
      <c r="G1178" s="1108"/>
      <c r="H1178" s="1176"/>
      <c r="I1178" s="230" t="s">
        <v>63</v>
      </c>
      <c r="J1178" s="421"/>
      <c r="K1178" s="283"/>
      <c r="L1178" s="284"/>
      <c r="M1178" s="417"/>
      <c r="N1178" s="407"/>
      <c r="O1178" s="408"/>
      <c r="P1178" s="408"/>
      <c r="Q1178" s="408"/>
      <c r="R1178" s="408"/>
      <c r="S1178" s="408"/>
      <c r="T1178" s="408"/>
      <c r="U1178" s="425"/>
      <c r="V1178" s="276"/>
      <c r="W1178" s="347" t="s">
        <v>45</v>
      </c>
      <c r="X1178" s="289"/>
      <c r="Y1178" s="290"/>
      <c r="Z1178" s="290"/>
      <c r="AA1178" s="290"/>
      <c r="AB1178" s="291"/>
      <c r="AC1178" s="289"/>
      <c r="AD1178" s="290"/>
      <c r="AE1178" s="290"/>
      <c r="AF1178" s="291"/>
      <c r="AG1178" s="429" t="s">
        <v>225</v>
      </c>
      <c r="AH1178" s="427" t="s">
        <v>47</v>
      </c>
      <c r="AI1178" s="427"/>
      <c r="AJ1178" s="428"/>
      <c r="AK1178" s="432"/>
      <c r="AL1178" s="430"/>
      <c r="AM1178" s="433"/>
      <c r="AO1178" s="607" t="str">
        <f t="shared" si="37"/>
        <v>염동섭</v>
      </c>
      <c r="AP1178" s="179" t="str">
        <f>IF(AN1178="해당없음","해당없음",INDEX($W$5:$AL$5, MATCH("◎", $W1178:AL1178,0)))</f>
        <v>염동섭</v>
      </c>
      <c r="AQ1178" s="16" t="str">
        <f t="shared" si="36"/>
        <v>1인</v>
      </c>
      <c r="AR1178" s="1" t="s">
        <v>2</v>
      </c>
    </row>
    <row r="1179" spans="1:44" ht="27.6" customHeight="1" x14ac:dyDescent="0.3">
      <c r="A1179" s="324">
        <v>1174</v>
      </c>
      <c r="B1179" s="334">
        <v>104</v>
      </c>
      <c r="D1179" s="451"/>
      <c r="E1179" s="1154"/>
      <c r="F1179" s="1166" t="s">
        <v>1534</v>
      </c>
      <c r="G1179" s="1167"/>
      <c r="H1179" s="1203"/>
      <c r="I1179" s="426" t="s">
        <v>63</v>
      </c>
      <c r="J1179" s="426" t="s">
        <v>43</v>
      </c>
      <c r="K1179" s="434">
        <v>10.285714285714286</v>
      </c>
      <c r="L1179" s="435" t="s">
        <v>78</v>
      </c>
      <c r="M1179" s="454"/>
      <c r="N1179" s="436">
        <v>3.729166666666667</v>
      </c>
      <c r="O1179" s="437">
        <v>1.25</v>
      </c>
      <c r="P1179" s="437">
        <v>0.54166666666666663</v>
      </c>
      <c r="Q1179" s="437">
        <v>0.25</v>
      </c>
      <c r="R1179" s="437">
        <v>0.25</v>
      </c>
      <c r="S1179" s="437">
        <v>2.2916666666666665</v>
      </c>
      <c r="T1179" s="437">
        <v>3.833333333333333</v>
      </c>
      <c r="U1179" s="438">
        <v>5.0166666666666666</v>
      </c>
      <c r="V1179" s="276"/>
      <c r="W1179" s="458" t="s">
        <v>45</v>
      </c>
      <c r="X1179" s="323"/>
      <c r="Y1179" s="427"/>
      <c r="Z1179" s="427"/>
      <c r="AA1179" s="427"/>
      <c r="AB1179" s="428"/>
      <c r="AC1179" s="323"/>
      <c r="AD1179" s="427"/>
      <c r="AE1179" s="427"/>
      <c r="AF1179" s="428"/>
      <c r="AG1179" s="429" t="s">
        <v>225</v>
      </c>
      <c r="AH1179" s="427" t="s">
        <v>47</v>
      </c>
      <c r="AI1179" s="427"/>
      <c r="AJ1179" s="428"/>
      <c r="AK1179" s="432"/>
      <c r="AL1179" s="430"/>
      <c r="AM1179" s="433"/>
      <c r="AO1179" s="607" t="str">
        <f t="shared" si="37"/>
        <v>염동섭</v>
      </c>
      <c r="AP1179" s="179" t="str">
        <f>IF(AN1179="해당없음","해당없음",INDEX($W$5:$AL$5, MATCH("◎", $W1179:AL1179,0)))</f>
        <v>염동섭</v>
      </c>
      <c r="AQ1179" s="16" t="str">
        <f t="shared" si="36"/>
        <v>1인</v>
      </c>
      <c r="AR1179" s="1" t="s">
        <v>2</v>
      </c>
    </row>
    <row r="1180" spans="1:44" ht="27.6" customHeight="1" x14ac:dyDescent="0.3">
      <c r="A1180" s="324">
        <v>1175</v>
      </c>
      <c r="B1180" s="334">
        <v>105</v>
      </c>
      <c r="D1180" s="451"/>
      <c r="E1180" s="1152" t="s">
        <v>1535</v>
      </c>
      <c r="F1180" s="1190" t="s">
        <v>1536</v>
      </c>
      <c r="G1180" s="1160" t="s">
        <v>8236</v>
      </c>
      <c r="H1180" s="1233"/>
      <c r="I1180" s="271" t="s">
        <v>122</v>
      </c>
      <c r="J1180" s="439" t="s">
        <v>43</v>
      </c>
      <c r="K1180" s="272">
        <v>13.25</v>
      </c>
      <c r="L1180" s="273" t="s">
        <v>78</v>
      </c>
      <c r="M1180" s="417"/>
      <c r="N1180" s="405">
        <v>3.6749999999999998</v>
      </c>
      <c r="O1180" s="406">
        <v>1.09375</v>
      </c>
      <c r="P1180" s="406">
        <v>0.15625</v>
      </c>
      <c r="Q1180" s="406">
        <v>0.15625</v>
      </c>
      <c r="R1180" s="406">
        <v>0.15625</v>
      </c>
      <c r="S1180" s="406">
        <v>1.5625</v>
      </c>
      <c r="T1180" s="406">
        <v>3.041666666666667</v>
      </c>
      <c r="U1180" s="312">
        <v>4.2158333333333333</v>
      </c>
      <c r="V1180" s="276"/>
      <c r="W1180" s="277" t="s">
        <v>45</v>
      </c>
      <c r="X1180" s="278"/>
      <c r="Y1180" s="279"/>
      <c r="Z1180" s="279"/>
      <c r="AA1180" s="279"/>
      <c r="AB1180" s="280"/>
      <c r="AC1180" s="278"/>
      <c r="AD1180" s="279"/>
      <c r="AE1180" s="279"/>
      <c r="AF1180" s="280"/>
      <c r="AG1180" s="281" t="s">
        <v>225</v>
      </c>
      <c r="AH1180" s="279"/>
      <c r="AI1180" s="279"/>
      <c r="AJ1180" s="280" t="s">
        <v>47</v>
      </c>
      <c r="AK1180" s="420"/>
      <c r="AL1180" s="418"/>
      <c r="AM1180" s="282"/>
      <c r="AO1180" s="607" t="str">
        <f t="shared" si="37"/>
        <v>김태우</v>
      </c>
      <c r="AP1180" s="179" t="str">
        <f>IF(AN1180="해당없음","해당없음",INDEX($W$5:$AL$5, MATCH("◎", $W1180:AL1180,0)))</f>
        <v>김태우</v>
      </c>
      <c r="AQ1180" s="16" t="str">
        <f t="shared" si="36"/>
        <v>1인</v>
      </c>
      <c r="AR1180" s="1" t="s">
        <v>2</v>
      </c>
    </row>
    <row r="1181" spans="1:44" ht="27.6" customHeight="1" x14ac:dyDescent="0.3">
      <c r="A1181" s="324">
        <v>1176</v>
      </c>
      <c r="B1181" s="270">
        <v>106</v>
      </c>
      <c r="D1181" s="451"/>
      <c r="E1181" s="1153"/>
      <c r="F1181" s="1191"/>
      <c r="G1181" s="1150" t="s">
        <v>8237</v>
      </c>
      <c r="H1181" s="1187"/>
      <c r="I1181" s="230" t="s">
        <v>122</v>
      </c>
      <c r="J1181" s="421" t="s">
        <v>43</v>
      </c>
      <c r="K1181" s="283">
        <v>13.25</v>
      </c>
      <c r="L1181" s="284" t="s">
        <v>78</v>
      </c>
      <c r="M1181" s="417"/>
      <c r="N1181" s="407">
        <v>3.55</v>
      </c>
      <c r="O1181" s="408">
        <v>1.84375</v>
      </c>
      <c r="P1181" s="408">
        <v>0.15625</v>
      </c>
      <c r="Q1181" s="408">
        <v>0.25</v>
      </c>
      <c r="R1181" s="408">
        <v>0.15625</v>
      </c>
      <c r="S1181" s="408">
        <v>2.40625</v>
      </c>
      <c r="T1181" s="408">
        <v>3.125</v>
      </c>
      <c r="U1181" s="287">
        <v>4.4012500000000001</v>
      </c>
      <c r="V1181" s="276"/>
      <c r="W1181" s="288" t="s">
        <v>45</v>
      </c>
      <c r="X1181" s="289"/>
      <c r="Y1181" s="290"/>
      <c r="Z1181" s="290"/>
      <c r="AA1181" s="290"/>
      <c r="AB1181" s="291"/>
      <c r="AC1181" s="289"/>
      <c r="AD1181" s="290"/>
      <c r="AE1181" s="290"/>
      <c r="AF1181" s="291"/>
      <c r="AG1181" s="292" t="s">
        <v>225</v>
      </c>
      <c r="AH1181" s="290"/>
      <c r="AI1181" s="290"/>
      <c r="AJ1181" s="291" t="s">
        <v>47</v>
      </c>
      <c r="AK1181" s="424"/>
      <c r="AL1181" s="422"/>
      <c r="AM1181" s="293"/>
      <c r="AO1181" s="607" t="str">
        <f t="shared" si="37"/>
        <v>김태우</v>
      </c>
      <c r="AP1181" s="179" t="str">
        <f>IF(AN1181="해당없음","해당없음",INDEX($W$5:$AL$5, MATCH("◎", $W1181:AL1181,0)))</f>
        <v>김태우</v>
      </c>
      <c r="AQ1181" s="16" t="str">
        <f t="shared" si="36"/>
        <v>1인</v>
      </c>
      <c r="AR1181" s="1" t="s">
        <v>2</v>
      </c>
    </row>
    <row r="1182" spans="1:44" ht="27.6" customHeight="1" x14ac:dyDescent="0.3">
      <c r="A1182" s="324">
        <v>1177</v>
      </c>
      <c r="B1182" s="270">
        <v>107</v>
      </c>
      <c r="D1182" s="451"/>
      <c r="E1182" s="1153"/>
      <c r="F1182" s="1191"/>
      <c r="G1182" s="1150" t="s">
        <v>8238</v>
      </c>
      <c r="H1182" s="1187"/>
      <c r="I1182" s="230" t="s">
        <v>122</v>
      </c>
      <c r="J1182" s="421" t="s">
        <v>43</v>
      </c>
      <c r="K1182" s="283">
        <v>28.25</v>
      </c>
      <c r="L1182" s="284" t="s">
        <v>78</v>
      </c>
      <c r="M1182" s="417"/>
      <c r="N1182" s="407">
        <v>3.6437499999999998</v>
      </c>
      <c r="O1182" s="408">
        <v>2.71875</v>
      </c>
      <c r="P1182" s="408">
        <v>0.15625</v>
      </c>
      <c r="Q1182" s="408">
        <v>0.15625</v>
      </c>
      <c r="R1182" s="408">
        <v>0.15625</v>
      </c>
      <c r="S1182" s="408">
        <v>3.1875</v>
      </c>
      <c r="T1182" s="408">
        <v>3.125</v>
      </c>
      <c r="U1182" s="287">
        <v>4.5949999999999998</v>
      </c>
      <c r="V1182" s="276"/>
      <c r="W1182" s="288" t="s">
        <v>45</v>
      </c>
      <c r="X1182" s="289"/>
      <c r="Y1182" s="290"/>
      <c r="Z1182" s="290"/>
      <c r="AA1182" s="290"/>
      <c r="AB1182" s="291"/>
      <c r="AC1182" s="289"/>
      <c r="AD1182" s="290"/>
      <c r="AE1182" s="290"/>
      <c r="AF1182" s="291"/>
      <c r="AG1182" s="292" t="s">
        <v>225</v>
      </c>
      <c r="AH1182" s="290"/>
      <c r="AI1182" s="290"/>
      <c r="AJ1182" s="291" t="s">
        <v>47</v>
      </c>
      <c r="AK1182" s="424"/>
      <c r="AL1182" s="422"/>
      <c r="AM1182" s="293"/>
      <c r="AO1182" s="607" t="str">
        <f t="shared" si="37"/>
        <v>김태우</v>
      </c>
      <c r="AP1182" s="179" t="str">
        <f>IF(AN1182="해당없음","해당없음",INDEX($W$5:$AL$5, MATCH("◎", $W1182:AL1182,0)))</f>
        <v>김태우</v>
      </c>
      <c r="AQ1182" s="16" t="str">
        <f t="shared" si="36"/>
        <v>1인</v>
      </c>
      <c r="AR1182" s="1" t="s">
        <v>2</v>
      </c>
    </row>
    <row r="1183" spans="1:44" ht="27.6" customHeight="1" x14ac:dyDescent="0.3">
      <c r="A1183" s="324">
        <v>1178</v>
      </c>
      <c r="B1183" s="270">
        <v>108</v>
      </c>
      <c r="D1183" s="451"/>
      <c r="E1183" s="1153"/>
      <c r="F1183" s="1191"/>
      <c r="G1183" s="1150" t="s">
        <v>8239</v>
      </c>
      <c r="H1183" s="1187"/>
      <c r="I1183" s="230" t="s">
        <v>63</v>
      </c>
      <c r="J1183" s="421" t="s">
        <v>43</v>
      </c>
      <c r="K1183" s="283">
        <v>41</v>
      </c>
      <c r="L1183" s="284" t="s">
        <v>78</v>
      </c>
      <c r="M1183" s="417"/>
      <c r="N1183" s="407">
        <v>4.4562499999999998</v>
      </c>
      <c r="O1183" s="408">
        <v>3.9375</v>
      </c>
      <c r="P1183" s="408">
        <v>0.15625</v>
      </c>
      <c r="Q1183" s="408">
        <v>0.15625</v>
      </c>
      <c r="R1183" s="408">
        <v>0.15625</v>
      </c>
      <c r="S1183" s="408">
        <v>4.40625</v>
      </c>
      <c r="T1183" s="408">
        <v>4.625</v>
      </c>
      <c r="U1183" s="287">
        <v>6.3637499999999996</v>
      </c>
      <c r="V1183" s="276"/>
      <c r="W1183" s="288" t="s">
        <v>45</v>
      </c>
      <c r="X1183" s="289"/>
      <c r="Y1183" s="290"/>
      <c r="Z1183" s="290"/>
      <c r="AA1183" s="290"/>
      <c r="AB1183" s="291"/>
      <c r="AC1183" s="289"/>
      <c r="AD1183" s="290"/>
      <c r="AE1183" s="290"/>
      <c r="AF1183" s="291"/>
      <c r="AG1183" s="292" t="s">
        <v>47</v>
      </c>
      <c r="AH1183" s="290"/>
      <c r="AI1183" s="290" t="s">
        <v>58</v>
      </c>
      <c r="AJ1183" s="291"/>
      <c r="AK1183" s="424"/>
      <c r="AL1183" s="422"/>
      <c r="AM1183" s="293"/>
      <c r="AO1183" s="607" t="str">
        <f t="shared" si="37"/>
        <v>김희성</v>
      </c>
      <c r="AP1183" s="179" t="str">
        <f>IF(AN1183="해당없음","해당없음",INDEX($W$5:$AL$5, MATCH("◎", $W1183:AL1183,0)))</f>
        <v>김희성</v>
      </c>
      <c r="AQ1183" s="16" t="str">
        <f t="shared" si="36"/>
        <v>1인</v>
      </c>
      <c r="AR1183" s="1" t="s">
        <v>2</v>
      </c>
    </row>
    <row r="1184" spans="1:44" ht="27.6" customHeight="1" x14ac:dyDescent="0.3">
      <c r="A1184" s="324">
        <v>1179</v>
      </c>
      <c r="B1184" s="270">
        <v>109</v>
      </c>
      <c r="D1184" s="451"/>
      <c r="E1184" s="1153"/>
      <c r="F1184" s="1172"/>
      <c r="G1184" s="1150" t="s">
        <v>1538</v>
      </c>
      <c r="H1184" s="1187"/>
      <c r="I1184" s="230" t="s">
        <v>63</v>
      </c>
      <c r="J1184" s="421" t="s">
        <v>43</v>
      </c>
      <c r="K1184" s="283">
        <v>10.583333333333334</v>
      </c>
      <c r="L1184" s="284" t="s">
        <v>78</v>
      </c>
      <c r="M1184" s="417"/>
      <c r="N1184" s="407">
        <v>3.55</v>
      </c>
      <c r="O1184" s="408">
        <v>0.65625</v>
      </c>
      <c r="P1184" s="408">
        <v>0.15625</v>
      </c>
      <c r="Q1184" s="408">
        <v>0.15625</v>
      </c>
      <c r="R1184" s="408">
        <v>0.15625</v>
      </c>
      <c r="S1184" s="408">
        <v>1.125</v>
      </c>
      <c r="T1184" s="408">
        <v>3.083333333333333</v>
      </c>
      <c r="U1184" s="287">
        <v>4.1116666666666664</v>
      </c>
      <c r="V1184" s="276"/>
      <c r="W1184" s="288" t="s">
        <v>45</v>
      </c>
      <c r="X1184" s="289"/>
      <c r="Y1184" s="290"/>
      <c r="Z1184" s="290"/>
      <c r="AA1184" s="290"/>
      <c r="AB1184" s="291"/>
      <c r="AC1184" s="289"/>
      <c r="AD1184" s="290"/>
      <c r="AE1184" s="290"/>
      <c r="AF1184" s="291"/>
      <c r="AG1184" s="292" t="s">
        <v>225</v>
      </c>
      <c r="AH1184" s="290"/>
      <c r="AI1184" s="290"/>
      <c r="AJ1184" s="291" t="s">
        <v>47</v>
      </c>
      <c r="AK1184" s="424"/>
      <c r="AL1184" s="422"/>
      <c r="AM1184" s="293"/>
      <c r="AO1184" s="607" t="str">
        <f t="shared" si="37"/>
        <v>김태우</v>
      </c>
      <c r="AP1184" s="179" t="str">
        <f>IF(AN1184="해당없음","해당없음",INDEX($W$5:$AL$5, MATCH("◎", $W1184:AL1184,0)))</f>
        <v>김태우</v>
      </c>
      <c r="AQ1184" s="16" t="str">
        <f t="shared" si="36"/>
        <v>1인</v>
      </c>
      <c r="AR1184" s="1" t="s">
        <v>2</v>
      </c>
    </row>
    <row r="1185" spans="1:44" ht="27.6" customHeight="1" x14ac:dyDescent="0.3">
      <c r="A1185" s="324">
        <v>1180</v>
      </c>
      <c r="B1185" s="270">
        <v>110</v>
      </c>
      <c r="D1185" s="451"/>
      <c r="E1185" s="1153"/>
      <c r="F1185" s="1188" t="s">
        <v>1539</v>
      </c>
      <c r="G1185" s="1150" t="s">
        <v>1211</v>
      </c>
      <c r="H1185" s="1187"/>
      <c r="I1185" s="230" t="s">
        <v>71</v>
      </c>
      <c r="J1185" s="421" t="s">
        <v>43</v>
      </c>
      <c r="K1185" s="283">
        <v>49.888888888888886</v>
      </c>
      <c r="L1185" s="284" t="s">
        <v>78</v>
      </c>
      <c r="M1185" s="417"/>
      <c r="N1185" s="407">
        <v>4.7857142857142856</v>
      </c>
      <c r="O1185" s="408">
        <v>3.0357142857142856</v>
      </c>
      <c r="P1185" s="408">
        <v>1.75</v>
      </c>
      <c r="Q1185" s="408">
        <v>3.5714285714285712E-2</v>
      </c>
      <c r="R1185" s="408">
        <v>3.5714285714285712E-2</v>
      </c>
      <c r="S1185" s="408">
        <v>4.8571428571428568</v>
      </c>
      <c r="T1185" s="408">
        <v>2.8571428571428572</v>
      </c>
      <c r="U1185" s="287">
        <v>5.1714285714285708</v>
      </c>
      <c r="V1185" s="276"/>
      <c r="W1185" s="288"/>
      <c r="X1185" s="289"/>
      <c r="Y1185" s="315"/>
      <c r="Z1185" s="315"/>
      <c r="AA1185" s="315"/>
      <c r="AB1185" s="291"/>
      <c r="AC1185" s="289"/>
      <c r="AD1185" s="315"/>
      <c r="AE1185" s="315"/>
      <c r="AF1185" s="291"/>
      <c r="AG1185" s="292"/>
      <c r="AH1185" s="290"/>
      <c r="AI1185" s="290"/>
      <c r="AJ1185" s="291"/>
      <c r="AK1185" s="424"/>
      <c r="AL1185" s="422"/>
      <c r="AM1185" s="293"/>
      <c r="AN1185" s="649" t="s">
        <v>8116</v>
      </c>
      <c r="AO1185" s="607" t="str">
        <f t="shared" si="37"/>
        <v>해당없음</v>
      </c>
      <c r="AP1185" s="179" t="str">
        <f>IF(AN1185="해당없음","해당없음",INDEX($W$5:$AL$5, MATCH("◎", $W1185:AL1185,0)))</f>
        <v>해당없음</v>
      </c>
      <c r="AQ1185" s="16" t="str">
        <f t="shared" si="36"/>
        <v>0인</v>
      </c>
      <c r="AR1185" s="1" t="s">
        <v>2</v>
      </c>
    </row>
    <row r="1186" spans="1:44" ht="27.6" customHeight="1" x14ac:dyDescent="0.3">
      <c r="A1186" s="324">
        <v>1181</v>
      </c>
      <c r="B1186" s="270">
        <v>111</v>
      </c>
      <c r="D1186" s="451"/>
      <c r="E1186" s="1153"/>
      <c r="F1186" s="1262"/>
      <c r="G1186" s="1150" t="s">
        <v>1537</v>
      </c>
      <c r="H1186" s="1187"/>
      <c r="I1186" s="230" t="s">
        <v>63</v>
      </c>
      <c r="J1186" s="421" t="s">
        <v>43</v>
      </c>
      <c r="K1186" s="283">
        <v>9.75</v>
      </c>
      <c r="L1186" s="284" t="s">
        <v>78</v>
      </c>
      <c r="M1186" s="417"/>
      <c r="N1186" s="407">
        <v>3.0708333333333329</v>
      </c>
      <c r="O1186" s="408">
        <v>2.333333333333333</v>
      </c>
      <c r="P1186" s="408">
        <v>0.20833333333333331</v>
      </c>
      <c r="Q1186" s="408">
        <v>0.25</v>
      </c>
      <c r="R1186" s="408">
        <v>0.29166666666666663</v>
      </c>
      <c r="S1186" s="408">
        <v>3.083333333333333</v>
      </c>
      <c r="T1186" s="408">
        <v>2.791666666666667</v>
      </c>
      <c r="U1186" s="287">
        <v>4.0783333333333331</v>
      </c>
      <c r="V1186" s="276"/>
      <c r="W1186" s="288"/>
      <c r="X1186" s="289"/>
      <c r="Y1186" s="290"/>
      <c r="Z1186" s="290"/>
      <c r="AA1186" s="290"/>
      <c r="AB1186" s="291"/>
      <c r="AC1186" s="289"/>
      <c r="AD1186" s="290"/>
      <c r="AE1186" s="290"/>
      <c r="AF1186" s="291"/>
      <c r="AG1186" s="292"/>
      <c r="AH1186" s="290"/>
      <c r="AI1186" s="290"/>
      <c r="AJ1186" s="291"/>
      <c r="AK1186" s="424"/>
      <c r="AL1186" s="422"/>
      <c r="AM1186" s="293"/>
      <c r="AN1186" s="649" t="s">
        <v>8116</v>
      </c>
      <c r="AO1186" s="607" t="str">
        <f t="shared" si="37"/>
        <v>해당없음</v>
      </c>
      <c r="AP1186" s="179" t="str">
        <f>IF(AN1186="해당없음","해당없음",INDEX($W$5:$AL$5, MATCH("◎", $W1186:AL1186,0)))</f>
        <v>해당없음</v>
      </c>
      <c r="AQ1186" s="16" t="str">
        <f t="shared" si="36"/>
        <v>0인</v>
      </c>
      <c r="AR1186" s="1" t="s">
        <v>2</v>
      </c>
    </row>
    <row r="1187" spans="1:44" ht="27.6" customHeight="1" x14ac:dyDescent="0.3">
      <c r="A1187" s="324">
        <v>1182</v>
      </c>
      <c r="B1187" s="270">
        <v>112</v>
      </c>
      <c r="D1187" s="451"/>
      <c r="E1187" s="1153"/>
      <c r="F1187" s="1262"/>
      <c r="G1187" s="1150" t="s">
        <v>1213</v>
      </c>
      <c r="H1187" s="1187"/>
      <c r="I1187" s="230" t="s">
        <v>63</v>
      </c>
      <c r="J1187" s="421" t="s">
        <v>43</v>
      </c>
      <c r="K1187" s="283">
        <v>12.25</v>
      </c>
      <c r="L1187" s="284" t="s">
        <v>78</v>
      </c>
      <c r="M1187" s="417"/>
      <c r="N1187" s="407">
        <v>3.2374999999999998</v>
      </c>
      <c r="O1187" s="408">
        <v>1.25</v>
      </c>
      <c r="P1187" s="408">
        <v>0.20833333333333331</v>
      </c>
      <c r="Q1187" s="408">
        <v>0.25</v>
      </c>
      <c r="R1187" s="408">
        <v>0.29166666666666663</v>
      </c>
      <c r="S1187" s="408">
        <v>2</v>
      </c>
      <c r="T1187" s="408">
        <v>2.875</v>
      </c>
      <c r="U1187" s="287">
        <v>3.9949999999999997</v>
      </c>
      <c r="V1187" s="276"/>
      <c r="W1187" s="288"/>
      <c r="X1187" s="289"/>
      <c r="Y1187" s="290"/>
      <c r="Z1187" s="290"/>
      <c r="AA1187" s="290"/>
      <c r="AB1187" s="291"/>
      <c r="AC1187" s="289"/>
      <c r="AD1187" s="290"/>
      <c r="AE1187" s="290"/>
      <c r="AF1187" s="291"/>
      <c r="AG1187" s="292"/>
      <c r="AH1187" s="290"/>
      <c r="AI1187" s="290"/>
      <c r="AJ1187" s="291"/>
      <c r="AK1187" s="424"/>
      <c r="AL1187" s="422"/>
      <c r="AM1187" s="293"/>
      <c r="AN1187" s="649" t="s">
        <v>8116</v>
      </c>
      <c r="AO1187" s="607" t="str">
        <f t="shared" si="37"/>
        <v>해당없음</v>
      </c>
      <c r="AP1187" s="179" t="str">
        <f>IF(AN1187="해당없음","해당없음",INDEX($W$5:$AL$5, MATCH("◎", $W1187:AL1187,0)))</f>
        <v>해당없음</v>
      </c>
      <c r="AQ1187" s="16" t="str">
        <f t="shared" si="36"/>
        <v>0인</v>
      </c>
      <c r="AR1187" s="1" t="s">
        <v>2</v>
      </c>
    </row>
    <row r="1188" spans="1:44" ht="27.6" customHeight="1" x14ac:dyDescent="0.3">
      <c r="A1188" s="324">
        <v>1183</v>
      </c>
      <c r="B1188" s="270">
        <v>113</v>
      </c>
      <c r="D1188" s="451"/>
      <c r="E1188" s="1153"/>
      <c r="F1188" s="1262"/>
      <c r="G1188" s="1150" t="s">
        <v>1540</v>
      </c>
      <c r="H1188" s="1187"/>
      <c r="I1188" s="230" t="s">
        <v>63</v>
      </c>
      <c r="J1188" s="421" t="s">
        <v>43</v>
      </c>
      <c r="K1188" s="283">
        <v>36.875</v>
      </c>
      <c r="L1188" s="284" t="s">
        <v>78</v>
      </c>
      <c r="M1188" s="417"/>
      <c r="N1188" s="407">
        <v>4.2791666666666668</v>
      </c>
      <c r="O1188" s="408">
        <v>3.75</v>
      </c>
      <c r="P1188" s="408">
        <v>1.3333333333333333</v>
      </c>
      <c r="Q1188" s="408">
        <v>0.25</v>
      </c>
      <c r="R1188" s="408">
        <v>0.29166666666666663</v>
      </c>
      <c r="S1188" s="408">
        <v>5.625</v>
      </c>
      <c r="T1188" s="408">
        <v>4.5</v>
      </c>
      <c r="U1188" s="287">
        <v>6.4366666666666674</v>
      </c>
      <c r="V1188" s="276"/>
      <c r="W1188" s="288"/>
      <c r="X1188" s="289"/>
      <c r="Y1188" s="290"/>
      <c r="Z1188" s="290"/>
      <c r="AA1188" s="290"/>
      <c r="AB1188" s="291"/>
      <c r="AC1188" s="289"/>
      <c r="AD1188" s="290"/>
      <c r="AE1188" s="290"/>
      <c r="AF1188" s="291"/>
      <c r="AG1188" s="292"/>
      <c r="AH1188" s="290"/>
      <c r="AI1188" s="290"/>
      <c r="AJ1188" s="291"/>
      <c r="AK1188" s="424"/>
      <c r="AL1188" s="422"/>
      <c r="AM1188" s="293"/>
      <c r="AN1188" s="649" t="s">
        <v>8116</v>
      </c>
      <c r="AO1188" s="607" t="str">
        <f t="shared" si="37"/>
        <v>해당없음</v>
      </c>
      <c r="AP1188" s="179" t="str">
        <f>IF(AN1188="해당없음","해당없음",INDEX($W$5:$AL$5, MATCH("◎", $W1188:AL1188,0)))</f>
        <v>해당없음</v>
      </c>
      <c r="AQ1188" s="16" t="str">
        <f t="shared" si="36"/>
        <v>0인</v>
      </c>
      <c r="AR1188" s="1" t="s">
        <v>2</v>
      </c>
    </row>
    <row r="1189" spans="1:44" ht="27.6" customHeight="1" x14ac:dyDescent="0.3">
      <c r="A1189" s="324">
        <v>1184</v>
      </c>
      <c r="B1189" s="270">
        <v>114</v>
      </c>
      <c r="D1189" s="451"/>
      <c r="E1189" s="1153"/>
      <c r="F1189" s="1270"/>
      <c r="G1189" s="1150" t="s">
        <v>1541</v>
      </c>
      <c r="H1189" s="1187"/>
      <c r="I1189" s="230" t="s">
        <v>63</v>
      </c>
      <c r="J1189" s="421" t="s">
        <v>43</v>
      </c>
      <c r="K1189" s="283">
        <v>10.5</v>
      </c>
      <c r="L1189" s="284" t="s">
        <v>78</v>
      </c>
      <c r="M1189" s="417"/>
      <c r="N1189" s="407">
        <v>3.5708333333333329</v>
      </c>
      <c r="O1189" s="408">
        <v>0.91666666666666674</v>
      </c>
      <c r="P1189" s="408">
        <v>0.20833333333333331</v>
      </c>
      <c r="Q1189" s="408">
        <v>0.25</v>
      </c>
      <c r="R1189" s="408">
        <v>0.29166666666666663</v>
      </c>
      <c r="S1189" s="408">
        <v>1.6666666666666665</v>
      </c>
      <c r="T1189" s="408">
        <v>2.916666666666667</v>
      </c>
      <c r="U1189" s="287">
        <v>4.0949999999999998</v>
      </c>
      <c r="V1189" s="276"/>
      <c r="W1189" s="288"/>
      <c r="X1189" s="289"/>
      <c r="Y1189" s="290"/>
      <c r="Z1189" s="290"/>
      <c r="AA1189" s="290"/>
      <c r="AB1189" s="291"/>
      <c r="AC1189" s="289"/>
      <c r="AD1189" s="290"/>
      <c r="AE1189" s="290"/>
      <c r="AF1189" s="291"/>
      <c r="AG1189" s="292"/>
      <c r="AH1189" s="290"/>
      <c r="AI1189" s="290"/>
      <c r="AJ1189" s="291"/>
      <c r="AK1189" s="424"/>
      <c r="AL1189" s="422"/>
      <c r="AM1189" s="293"/>
      <c r="AN1189" s="649" t="s">
        <v>8116</v>
      </c>
      <c r="AO1189" s="607" t="str">
        <f t="shared" si="37"/>
        <v>해당없음</v>
      </c>
      <c r="AP1189" s="179" t="str">
        <f>IF(AN1189="해당없음","해당없음",INDEX($W$5:$AL$5, MATCH("◎", $W1189:AL1189,0)))</f>
        <v>해당없음</v>
      </c>
      <c r="AQ1189" s="16" t="str">
        <f t="shared" si="36"/>
        <v>0인</v>
      </c>
      <c r="AR1189" s="1" t="s">
        <v>2</v>
      </c>
    </row>
    <row r="1190" spans="1:44" ht="27.6" customHeight="1" x14ac:dyDescent="0.3">
      <c r="A1190" s="324">
        <v>1185</v>
      </c>
      <c r="B1190" s="270">
        <v>115</v>
      </c>
      <c r="D1190" s="451"/>
      <c r="E1190" s="1153"/>
      <c r="F1190" s="1209" t="s">
        <v>1542</v>
      </c>
      <c r="G1190" s="1150" t="s">
        <v>1543</v>
      </c>
      <c r="H1190" s="1187"/>
      <c r="I1190" s="230" t="s">
        <v>63</v>
      </c>
      <c r="J1190" s="421" t="s">
        <v>43</v>
      </c>
      <c r="K1190" s="283">
        <v>14.75</v>
      </c>
      <c r="L1190" s="284" t="s">
        <v>78</v>
      </c>
      <c r="M1190" s="417"/>
      <c r="N1190" s="407">
        <v>3.5708333333333329</v>
      </c>
      <c r="O1190" s="408">
        <v>0.91666666666666674</v>
      </c>
      <c r="P1190" s="408">
        <v>0.20833333333333331</v>
      </c>
      <c r="Q1190" s="408">
        <v>0.25</v>
      </c>
      <c r="R1190" s="408">
        <v>0.29166666666666663</v>
      </c>
      <c r="S1190" s="408">
        <v>1.6666666666666665</v>
      </c>
      <c r="T1190" s="408">
        <v>3.458333333333333</v>
      </c>
      <c r="U1190" s="287">
        <v>4.5283333333333333</v>
      </c>
      <c r="V1190" s="276"/>
      <c r="W1190" s="288"/>
      <c r="X1190" s="289"/>
      <c r="Y1190" s="290"/>
      <c r="Z1190" s="290"/>
      <c r="AA1190" s="290"/>
      <c r="AB1190" s="291"/>
      <c r="AC1190" s="289"/>
      <c r="AD1190" s="290"/>
      <c r="AE1190" s="290"/>
      <c r="AF1190" s="291"/>
      <c r="AG1190" s="292"/>
      <c r="AH1190" s="290"/>
      <c r="AI1190" s="290"/>
      <c r="AJ1190" s="291"/>
      <c r="AK1190" s="424"/>
      <c r="AL1190" s="422"/>
      <c r="AM1190" s="293"/>
      <c r="AN1190" s="649" t="s">
        <v>8116</v>
      </c>
      <c r="AO1190" s="607" t="str">
        <f t="shared" si="37"/>
        <v>해당없음</v>
      </c>
      <c r="AP1190" s="179" t="str">
        <f>IF(AN1190="해당없음","해당없음",INDEX($W$5:$AL$5, MATCH("◎", $W1190:AL1190,0)))</f>
        <v>해당없음</v>
      </c>
      <c r="AQ1190" s="16" t="str">
        <f t="shared" si="36"/>
        <v>0인</v>
      </c>
      <c r="AR1190" s="1" t="s">
        <v>2</v>
      </c>
    </row>
    <row r="1191" spans="1:44" ht="27.6" customHeight="1" x14ac:dyDescent="0.3">
      <c r="A1191" s="324">
        <v>1186</v>
      </c>
      <c r="B1191" s="270">
        <v>116</v>
      </c>
      <c r="D1191" s="451"/>
      <c r="E1191" s="1154"/>
      <c r="F1191" s="1194"/>
      <c r="G1191" s="1162" t="s">
        <v>1544</v>
      </c>
      <c r="H1191" s="1204"/>
      <c r="I1191" s="440" t="s">
        <v>63</v>
      </c>
      <c r="J1191" s="440" t="s">
        <v>43</v>
      </c>
      <c r="K1191" s="297">
        <v>11.625</v>
      </c>
      <c r="L1191" s="325" t="s">
        <v>78</v>
      </c>
      <c r="M1191" s="454"/>
      <c r="N1191" s="409">
        <v>3.7374999999999998</v>
      </c>
      <c r="O1191" s="410">
        <v>1.1666666666666667</v>
      </c>
      <c r="P1191" s="410">
        <v>0.20833333333333331</v>
      </c>
      <c r="Q1191" s="410">
        <v>0.25</v>
      </c>
      <c r="R1191" s="410">
        <v>0.29166666666666663</v>
      </c>
      <c r="S1191" s="410">
        <v>1.9166666666666665</v>
      </c>
      <c r="T1191" s="410">
        <v>2.875</v>
      </c>
      <c r="U1191" s="301">
        <v>4.1783333333333328</v>
      </c>
      <c r="V1191" s="276"/>
      <c r="W1191" s="302"/>
      <c r="X1191" s="303"/>
      <c r="Y1191" s="304"/>
      <c r="Z1191" s="304"/>
      <c r="AA1191" s="304"/>
      <c r="AB1191" s="305"/>
      <c r="AC1191" s="303"/>
      <c r="AD1191" s="304"/>
      <c r="AE1191" s="304"/>
      <c r="AF1191" s="305"/>
      <c r="AG1191" s="306"/>
      <c r="AH1191" s="370"/>
      <c r="AI1191" s="306"/>
      <c r="AJ1191" s="305"/>
      <c r="AK1191" s="443"/>
      <c r="AL1191" s="441"/>
      <c r="AM1191" s="307"/>
      <c r="AN1191" s="649" t="s">
        <v>8116</v>
      </c>
      <c r="AO1191" s="607" t="str">
        <f t="shared" si="37"/>
        <v>해당없음</v>
      </c>
      <c r="AP1191" s="179" t="str">
        <f>IF(AN1191="해당없음","해당없음",INDEX($W$5:$AL$5, MATCH("◎", $W1191:AL1191,0)))</f>
        <v>해당없음</v>
      </c>
      <c r="AQ1191" s="16" t="str">
        <f t="shared" si="36"/>
        <v>0인</v>
      </c>
      <c r="AR1191" s="1" t="s">
        <v>2</v>
      </c>
    </row>
    <row r="1192" spans="1:44" ht="27.6" customHeight="1" x14ac:dyDescent="0.3">
      <c r="A1192" s="324">
        <v>1187</v>
      </c>
      <c r="B1192" s="270">
        <v>117</v>
      </c>
      <c r="D1192" s="451"/>
      <c r="E1192" s="1152" t="s">
        <v>1545</v>
      </c>
      <c r="F1192" s="1273" t="s">
        <v>1546</v>
      </c>
      <c r="G1192" s="1160" t="s">
        <v>1211</v>
      </c>
      <c r="H1192" s="1233"/>
      <c r="I1192" s="416" t="s">
        <v>71</v>
      </c>
      <c r="J1192" s="416" t="s">
        <v>43</v>
      </c>
      <c r="K1192" s="329">
        <v>24.125</v>
      </c>
      <c r="L1192" s="330" t="s">
        <v>78</v>
      </c>
      <c r="M1192" s="417"/>
      <c r="N1192" s="444">
        <v>4.333333333333333</v>
      </c>
      <c r="O1192" s="445">
        <v>2.3333333333333335</v>
      </c>
      <c r="P1192" s="445">
        <v>2</v>
      </c>
      <c r="Q1192" s="445">
        <v>0</v>
      </c>
      <c r="R1192" s="445">
        <v>0</v>
      </c>
      <c r="S1192" s="445">
        <v>4.333333333333333</v>
      </c>
      <c r="T1192" s="445">
        <v>2.8333333333333335</v>
      </c>
      <c r="U1192" s="414">
        <v>4.8666666666666663</v>
      </c>
      <c r="V1192" s="276"/>
      <c r="W1192" s="313"/>
      <c r="X1192" s="314"/>
      <c r="Y1192" s="315"/>
      <c r="Z1192" s="315"/>
      <c r="AA1192" s="315"/>
      <c r="AB1192" s="316"/>
      <c r="AC1192" s="314"/>
      <c r="AD1192" s="315"/>
      <c r="AE1192" s="315"/>
      <c r="AF1192" s="316"/>
      <c r="AG1192" s="317"/>
      <c r="AH1192" s="315"/>
      <c r="AI1192" s="317"/>
      <c r="AJ1192" s="316"/>
      <c r="AK1192" s="449"/>
      <c r="AL1192" s="447"/>
      <c r="AM1192" s="318"/>
      <c r="AN1192" s="649" t="s">
        <v>8116</v>
      </c>
      <c r="AO1192" s="607" t="str">
        <f t="shared" si="37"/>
        <v>해당없음</v>
      </c>
      <c r="AP1192" s="179" t="str">
        <f>IF(AN1192="해당없음","해당없음",INDEX($W$5:$AL$5, MATCH("◎", $W1192:AL1192,0)))</f>
        <v>해당없음</v>
      </c>
      <c r="AQ1192" s="16" t="str">
        <f t="shared" si="36"/>
        <v>0인</v>
      </c>
      <c r="AR1192" s="1" t="s">
        <v>2</v>
      </c>
    </row>
    <row r="1193" spans="1:44" ht="27.6" customHeight="1" x14ac:dyDescent="0.3">
      <c r="A1193" s="324">
        <v>1188</v>
      </c>
      <c r="B1193" s="270">
        <v>118</v>
      </c>
      <c r="D1193" s="451"/>
      <c r="E1193" s="1153"/>
      <c r="F1193" s="1262"/>
      <c r="G1193" s="1150" t="s">
        <v>1537</v>
      </c>
      <c r="H1193" s="1187"/>
      <c r="I1193" s="230" t="s">
        <v>63</v>
      </c>
      <c r="J1193" s="421" t="s">
        <v>43</v>
      </c>
      <c r="K1193" s="283">
        <v>6.625</v>
      </c>
      <c r="L1193" s="284" t="s">
        <v>78</v>
      </c>
      <c r="M1193" s="417"/>
      <c r="N1193" s="407">
        <v>3.1958333333333329</v>
      </c>
      <c r="O1193" s="408">
        <v>2.25</v>
      </c>
      <c r="P1193" s="408">
        <v>0.20833333333333331</v>
      </c>
      <c r="Q1193" s="408">
        <v>0.25</v>
      </c>
      <c r="R1193" s="408">
        <v>0.29166666666666663</v>
      </c>
      <c r="S1193" s="408">
        <v>3</v>
      </c>
      <c r="T1193" s="408">
        <v>2.833333333333333</v>
      </c>
      <c r="U1193" s="287">
        <v>4.1449999999999996</v>
      </c>
      <c r="V1193" s="276"/>
      <c r="W1193" s="288"/>
      <c r="X1193" s="289"/>
      <c r="Y1193" s="290"/>
      <c r="Z1193" s="290"/>
      <c r="AA1193" s="290"/>
      <c r="AB1193" s="291"/>
      <c r="AC1193" s="289"/>
      <c r="AD1193" s="290"/>
      <c r="AE1193" s="290"/>
      <c r="AF1193" s="291"/>
      <c r="AG1193" s="292"/>
      <c r="AH1193" s="290"/>
      <c r="AI1193" s="290"/>
      <c r="AJ1193" s="291"/>
      <c r="AK1193" s="424"/>
      <c r="AL1193" s="422"/>
      <c r="AM1193" s="293"/>
      <c r="AN1193" s="649" t="s">
        <v>8116</v>
      </c>
      <c r="AO1193" s="607" t="str">
        <f t="shared" si="37"/>
        <v>해당없음</v>
      </c>
      <c r="AP1193" s="179" t="str">
        <f>IF(AN1193="해당없음","해당없음",INDEX($W$5:$AL$5, MATCH("◎", $W1193:AL1193,0)))</f>
        <v>해당없음</v>
      </c>
      <c r="AQ1193" s="16" t="str">
        <f t="shared" si="36"/>
        <v>0인</v>
      </c>
      <c r="AR1193" s="1" t="s">
        <v>2</v>
      </c>
    </row>
    <row r="1194" spans="1:44" ht="27.6" customHeight="1" x14ac:dyDescent="0.3">
      <c r="A1194" s="324">
        <v>1189</v>
      </c>
      <c r="B1194" s="270">
        <v>119</v>
      </c>
      <c r="D1194" s="451"/>
      <c r="E1194" s="1153"/>
      <c r="F1194" s="1262"/>
      <c r="G1194" s="1150" t="s">
        <v>1213</v>
      </c>
      <c r="H1194" s="1187"/>
      <c r="I1194" s="230" t="s">
        <v>63</v>
      </c>
      <c r="J1194" s="421" t="s">
        <v>43</v>
      </c>
      <c r="K1194" s="283">
        <v>8.25</v>
      </c>
      <c r="L1194" s="284" t="s">
        <v>78</v>
      </c>
      <c r="M1194" s="417"/>
      <c r="N1194" s="407">
        <v>3.1541666666666668</v>
      </c>
      <c r="O1194" s="408">
        <v>1.1666666666666667</v>
      </c>
      <c r="P1194" s="408">
        <v>0.20833333333333331</v>
      </c>
      <c r="Q1194" s="408">
        <v>0.25</v>
      </c>
      <c r="R1194" s="408">
        <v>0.29166666666666663</v>
      </c>
      <c r="S1194" s="408">
        <v>1.9166666666666665</v>
      </c>
      <c r="T1194" s="408">
        <v>2.875</v>
      </c>
      <c r="U1194" s="287">
        <v>3.9449999999999998</v>
      </c>
      <c r="V1194" s="276"/>
      <c r="W1194" s="288"/>
      <c r="X1194" s="289"/>
      <c r="Y1194" s="290"/>
      <c r="Z1194" s="290"/>
      <c r="AA1194" s="290"/>
      <c r="AB1194" s="291"/>
      <c r="AC1194" s="289"/>
      <c r="AD1194" s="290"/>
      <c r="AE1194" s="290"/>
      <c r="AF1194" s="291"/>
      <c r="AG1194" s="292"/>
      <c r="AH1194" s="290"/>
      <c r="AI1194" s="290"/>
      <c r="AJ1194" s="291"/>
      <c r="AK1194" s="424"/>
      <c r="AL1194" s="422"/>
      <c r="AM1194" s="293"/>
      <c r="AN1194" s="649" t="s">
        <v>8116</v>
      </c>
      <c r="AO1194" s="607" t="str">
        <f t="shared" si="37"/>
        <v>해당없음</v>
      </c>
      <c r="AP1194" s="179" t="str">
        <f>IF(AN1194="해당없음","해당없음",INDEX($W$5:$AL$5, MATCH("◎", $W1194:AL1194,0)))</f>
        <v>해당없음</v>
      </c>
      <c r="AQ1194" s="16" t="str">
        <f t="shared" si="36"/>
        <v>0인</v>
      </c>
      <c r="AR1194" s="1" t="s">
        <v>2</v>
      </c>
    </row>
    <row r="1195" spans="1:44" ht="27.6" customHeight="1" x14ac:dyDescent="0.3">
      <c r="A1195" s="324">
        <v>1190</v>
      </c>
      <c r="B1195" s="270">
        <v>120</v>
      </c>
      <c r="D1195" s="451"/>
      <c r="E1195" s="1153"/>
      <c r="F1195" s="1262"/>
      <c r="G1195" s="1150" t="s">
        <v>1540</v>
      </c>
      <c r="H1195" s="1187"/>
      <c r="I1195" s="230" t="s">
        <v>63</v>
      </c>
      <c r="J1195" s="421" t="s">
        <v>43</v>
      </c>
      <c r="K1195" s="283">
        <v>12.625</v>
      </c>
      <c r="L1195" s="284" t="s">
        <v>78</v>
      </c>
      <c r="M1195" s="417"/>
      <c r="N1195" s="407">
        <v>3.7791666666666668</v>
      </c>
      <c r="O1195" s="408">
        <v>2.916666666666667</v>
      </c>
      <c r="P1195" s="408">
        <v>1.3333333333333333</v>
      </c>
      <c r="Q1195" s="408">
        <v>0.25</v>
      </c>
      <c r="R1195" s="408">
        <v>0.29166666666666663</v>
      </c>
      <c r="S1195" s="408">
        <v>4.7916666666666661</v>
      </c>
      <c r="T1195" s="408">
        <v>3.458333333333333</v>
      </c>
      <c r="U1195" s="287">
        <v>5.2366666666666664</v>
      </c>
      <c r="V1195" s="276"/>
      <c r="W1195" s="288"/>
      <c r="X1195" s="289"/>
      <c r="Y1195" s="290"/>
      <c r="Z1195" s="290"/>
      <c r="AA1195" s="290"/>
      <c r="AB1195" s="291"/>
      <c r="AC1195" s="289"/>
      <c r="AD1195" s="290"/>
      <c r="AE1195" s="290"/>
      <c r="AF1195" s="291"/>
      <c r="AG1195" s="292"/>
      <c r="AH1195" s="290"/>
      <c r="AI1195" s="290"/>
      <c r="AJ1195" s="291"/>
      <c r="AK1195" s="424"/>
      <c r="AL1195" s="422"/>
      <c r="AM1195" s="293"/>
      <c r="AN1195" s="649" t="s">
        <v>8116</v>
      </c>
      <c r="AO1195" s="607" t="str">
        <f t="shared" si="37"/>
        <v>해당없음</v>
      </c>
      <c r="AP1195" s="179" t="str">
        <f>IF(AN1195="해당없음","해당없음",INDEX($W$5:$AL$5, MATCH("◎", $W1195:AL1195,0)))</f>
        <v>해당없음</v>
      </c>
      <c r="AQ1195" s="16" t="str">
        <f t="shared" si="36"/>
        <v>0인</v>
      </c>
      <c r="AR1195" s="1" t="s">
        <v>2</v>
      </c>
    </row>
    <row r="1196" spans="1:44" ht="27.6" customHeight="1" x14ac:dyDescent="0.3">
      <c r="A1196" s="324">
        <v>1191</v>
      </c>
      <c r="B1196" s="270">
        <v>121</v>
      </c>
      <c r="D1196" s="451"/>
      <c r="E1196" s="1153"/>
      <c r="F1196" s="1262"/>
      <c r="G1196" s="1150" t="s">
        <v>1541</v>
      </c>
      <c r="H1196" s="1187"/>
      <c r="I1196" s="230" t="s">
        <v>63</v>
      </c>
      <c r="J1196" s="421" t="s">
        <v>43</v>
      </c>
      <c r="K1196" s="283">
        <v>6.5</v>
      </c>
      <c r="L1196" s="284" t="s">
        <v>78</v>
      </c>
      <c r="M1196" s="417"/>
      <c r="N1196" s="407">
        <v>3.5291666666666668</v>
      </c>
      <c r="O1196" s="408">
        <v>0.83333333333333337</v>
      </c>
      <c r="P1196" s="408">
        <v>0.20833333333333331</v>
      </c>
      <c r="Q1196" s="408">
        <v>0.25</v>
      </c>
      <c r="R1196" s="408">
        <v>0.29166666666666663</v>
      </c>
      <c r="S1196" s="408">
        <v>1.5833333333333335</v>
      </c>
      <c r="T1196" s="408">
        <v>2.875</v>
      </c>
      <c r="U1196" s="287">
        <v>4.0283333333333333</v>
      </c>
      <c r="V1196" s="276"/>
      <c r="W1196" s="288"/>
      <c r="X1196" s="289"/>
      <c r="Y1196" s="290"/>
      <c r="Z1196" s="290"/>
      <c r="AA1196" s="290"/>
      <c r="AB1196" s="291"/>
      <c r="AC1196" s="289"/>
      <c r="AD1196" s="290"/>
      <c r="AE1196" s="290"/>
      <c r="AF1196" s="291"/>
      <c r="AG1196" s="292"/>
      <c r="AH1196" s="290"/>
      <c r="AI1196" s="290"/>
      <c r="AJ1196" s="291"/>
      <c r="AK1196" s="424"/>
      <c r="AL1196" s="422"/>
      <c r="AM1196" s="293"/>
      <c r="AN1196" s="649" t="s">
        <v>8116</v>
      </c>
      <c r="AO1196" s="607" t="str">
        <f t="shared" si="37"/>
        <v>해당없음</v>
      </c>
      <c r="AP1196" s="179" t="str">
        <f>IF(AN1196="해당없음","해당없음",INDEX($W$5:$AL$5, MATCH("◎", $W1196:AL1196,0)))</f>
        <v>해당없음</v>
      </c>
      <c r="AQ1196" s="16" t="str">
        <f t="shared" si="36"/>
        <v>0인</v>
      </c>
      <c r="AR1196" s="1" t="s">
        <v>2</v>
      </c>
    </row>
    <row r="1197" spans="1:44" ht="27.6" customHeight="1" x14ac:dyDescent="0.3">
      <c r="A1197" s="324">
        <v>1192</v>
      </c>
      <c r="B1197" s="270">
        <v>122</v>
      </c>
      <c r="D1197" s="451"/>
      <c r="E1197" s="1153"/>
      <c r="F1197" s="1262"/>
      <c r="G1197" s="1150" t="s">
        <v>1543</v>
      </c>
      <c r="H1197" s="1187"/>
      <c r="I1197" s="230" t="s">
        <v>63</v>
      </c>
      <c r="J1197" s="421" t="s">
        <v>43</v>
      </c>
      <c r="K1197" s="283">
        <v>9</v>
      </c>
      <c r="L1197" s="284" t="s">
        <v>78</v>
      </c>
      <c r="M1197" s="417"/>
      <c r="N1197" s="407">
        <v>3.5708333333333329</v>
      </c>
      <c r="O1197" s="408">
        <v>0.83333333333333337</v>
      </c>
      <c r="P1197" s="408">
        <v>0.20833333333333331</v>
      </c>
      <c r="Q1197" s="408">
        <v>0.25</v>
      </c>
      <c r="R1197" s="408">
        <v>0.29166666666666663</v>
      </c>
      <c r="S1197" s="408">
        <v>1.5833333333333335</v>
      </c>
      <c r="T1197" s="408">
        <v>2.916666666666667</v>
      </c>
      <c r="U1197" s="287">
        <v>4.0783333333333331</v>
      </c>
      <c r="V1197" s="276"/>
      <c r="W1197" s="288"/>
      <c r="X1197" s="289"/>
      <c r="Y1197" s="290"/>
      <c r="Z1197" s="290"/>
      <c r="AA1197" s="290"/>
      <c r="AB1197" s="291"/>
      <c r="AC1197" s="289"/>
      <c r="AD1197" s="290"/>
      <c r="AE1197" s="290"/>
      <c r="AF1197" s="291"/>
      <c r="AG1197" s="292"/>
      <c r="AH1197" s="290"/>
      <c r="AI1197" s="290"/>
      <c r="AJ1197" s="291"/>
      <c r="AK1197" s="424"/>
      <c r="AL1197" s="422"/>
      <c r="AM1197" s="293"/>
      <c r="AN1197" s="649" t="s">
        <v>8116</v>
      </c>
      <c r="AO1197" s="607" t="str">
        <f t="shared" si="37"/>
        <v>해당없음</v>
      </c>
      <c r="AP1197" s="179" t="str">
        <f>IF(AN1197="해당없음","해당없음",INDEX($W$5:$AL$5, MATCH("◎", $W1197:AL1197,0)))</f>
        <v>해당없음</v>
      </c>
      <c r="AQ1197" s="16" t="str">
        <f t="shared" si="36"/>
        <v>0인</v>
      </c>
      <c r="AR1197" s="1" t="s">
        <v>2</v>
      </c>
    </row>
    <row r="1198" spans="1:44" ht="27.6" customHeight="1" x14ac:dyDescent="0.3">
      <c r="A1198" s="324">
        <v>1193</v>
      </c>
      <c r="B1198" s="270">
        <v>123</v>
      </c>
      <c r="D1198" s="451"/>
      <c r="E1198" s="1154"/>
      <c r="F1198" s="1263"/>
      <c r="G1198" s="1162" t="s">
        <v>1544</v>
      </c>
      <c r="H1198" s="1204"/>
      <c r="I1198" s="440" t="s">
        <v>63</v>
      </c>
      <c r="J1198" s="440" t="s">
        <v>43</v>
      </c>
      <c r="K1198" s="297">
        <v>7</v>
      </c>
      <c r="L1198" s="325" t="s">
        <v>78</v>
      </c>
      <c r="M1198" s="454"/>
      <c r="N1198" s="409">
        <v>3.6958333333333329</v>
      </c>
      <c r="O1198" s="410">
        <v>1.0833333333333335</v>
      </c>
      <c r="P1198" s="410">
        <v>0.20833333333333331</v>
      </c>
      <c r="Q1198" s="410">
        <v>0.25</v>
      </c>
      <c r="R1198" s="410">
        <v>0.29166666666666663</v>
      </c>
      <c r="S1198" s="410">
        <v>1.8333333333333335</v>
      </c>
      <c r="T1198" s="410">
        <v>2.875</v>
      </c>
      <c r="U1198" s="301">
        <v>4.1449999999999996</v>
      </c>
      <c r="V1198" s="462"/>
      <c r="W1198" s="302"/>
      <c r="X1198" s="303"/>
      <c r="Y1198" s="304"/>
      <c r="Z1198" s="304"/>
      <c r="AA1198" s="304"/>
      <c r="AB1198" s="305"/>
      <c r="AC1198" s="303"/>
      <c r="AD1198" s="304"/>
      <c r="AE1198" s="304"/>
      <c r="AF1198" s="305"/>
      <c r="AG1198" s="306"/>
      <c r="AH1198" s="370"/>
      <c r="AI1198" s="306"/>
      <c r="AJ1198" s="305"/>
      <c r="AK1198" s="443"/>
      <c r="AL1198" s="441"/>
      <c r="AM1198" s="307"/>
      <c r="AN1198" s="649" t="s">
        <v>8116</v>
      </c>
      <c r="AO1198" s="607" t="str">
        <f t="shared" si="37"/>
        <v>해당없음</v>
      </c>
      <c r="AP1198" s="179" t="str">
        <f>IF(AN1198="해당없음","해당없음",INDEX($W$5:$AL$5, MATCH("◎", $W1198:AL1198,0)))</f>
        <v>해당없음</v>
      </c>
      <c r="AQ1198" s="16" t="str">
        <f t="shared" si="36"/>
        <v>0인</v>
      </c>
      <c r="AR1198" s="1" t="s">
        <v>2</v>
      </c>
    </row>
    <row r="1199" spans="1:44" ht="27.6" customHeight="1" x14ac:dyDescent="0.3">
      <c r="A1199" s="324">
        <v>1194</v>
      </c>
      <c r="B1199" s="270">
        <v>124</v>
      </c>
      <c r="D1199" s="451"/>
      <c r="E1199" s="1152" t="s">
        <v>1547</v>
      </c>
      <c r="F1199" s="1164" t="s">
        <v>1548</v>
      </c>
      <c r="G1199" s="1156"/>
      <c r="H1199" s="1201"/>
      <c r="I1199" s="349" t="s">
        <v>122</v>
      </c>
      <c r="J1199" s="439" t="s">
        <v>43</v>
      </c>
      <c r="K1199" s="272">
        <v>20.25</v>
      </c>
      <c r="L1199" s="273" t="s">
        <v>78</v>
      </c>
      <c r="M1199" s="655"/>
      <c r="N1199" s="405">
        <v>4.3312499999999998</v>
      </c>
      <c r="O1199" s="406">
        <v>0.71875</v>
      </c>
      <c r="P1199" s="406">
        <v>0.15625</v>
      </c>
      <c r="Q1199" s="406">
        <v>0.15625</v>
      </c>
      <c r="R1199" s="406">
        <v>0.15625</v>
      </c>
      <c r="S1199" s="406">
        <v>1.1875</v>
      </c>
      <c r="T1199" s="406">
        <v>2.916666666666667</v>
      </c>
      <c r="U1199" s="312">
        <v>4.3033333333333337</v>
      </c>
      <c r="V1199" s="463"/>
      <c r="W1199" s="395" t="s">
        <v>45</v>
      </c>
      <c r="X1199" s="356"/>
      <c r="Y1199" s="357"/>
      <c r="Z1199" s="357"/>
      <c r="AA1199" s="357"/>
      <c r="AB1199" s="358"/>
      <c r="AC1199" s="356" t="s">
        <v>58</v>
      </c>
      <c r="AD1199" s="357" t="s">
        <v>58</v>
      </c>
      <c r="AE1199" s="357" t="s">
        <v>58</v>
      </c>
      <c r="AF1199" s="358" t="s">
        <v>58</v>
      </c>
      <c r="AG1199" s="359" t="s">
        <v>225</v>
      </c>
      <c r="AH1199" s="357" t="s">
        <v>58</v>
      </c>
      <c r="AI1199" s="357" t="s">
        <v>58</v>
      </c>
      <c r="AJ1199" s="358" t="s">
        <v>47</v>
      </c>
      <c r="AK1199" s="420"/>
      <c r="AL1199" s="418"/>
      <c r="AM1199" s="282"/>
      <c r="AO1199" s="607" t="str">
        <f t="shared" si="37"/>
        <v>김태우</v>
      </c>
      <c r="AP1199" s="179" t="str">
        <f>IF(AN1199="해당없음","해당없음",INDEX($W$5:$AL$5, MATCH("◎", $W1199:AL1199,0)))</f>
        <v>김태우</v>
      </c>
      <c r="AQ1199" s="16" t="str">
        <f t="shared" si="36"/>
        <v>1인</v>
      </c>
      <c r="AR1199" s="1" t="s">
        <v>2</v>
      </c>
    </row>
    <row r="1200" spans="1:44" ht="27.6" customHeight="1" x14ac:dyDescent="0.3">
      <c r="A1200" s="324">
        <v>1195</v>
      </c>
      <c r="B1200" s="270">
        <v>125</v>
      </c>
      <c r="D1200" s="451"/>
      <c r="E1200" s="1153"/>
      <c r="F1200" s="1209" t="s">
        <v>644</v>
      </c>
      <c r="G1200" s="1150" t="s">
        <v>1549</v>
      </c>
      <c r="H1200" s="1187"/>
      <c r="I1200" s="328" t="s">
        <v>71</v>
      </c>
      <c r="J1200" s="421" t="s">
        <v>43</v>
      </c>
      <c r="K1200" s="283">
        <v>9.7857142857142865</v>
      </c>
      <c r="L1200" s="284" t="s">
        <v>78</v>
      </c>
      <c r="M1200" s="417"/>
      <c r="N1200" s="407">
        <v>4.5</v>
      </c>
      <c r="O1200" s="408">
        <v>0.5</v>
      </c>
      <c r="P1200" s="408">
        <v>7.1428571428571425E-2</v>
      </c>
      <c r="Q1200" s="408">
        <v>0.10714285714285714</v>
      </c>
      <c r="R1200" s="408">
        <v>2.9285714285714284</v>
      </c>
      <c r="S1200" s="408">
        <v>3.6071428571428572</v>
      </c>
      <c r="T1200" s="408">
        <v>3.3571428571428572</v>
      </c>
      <c r="U1200" s="287">
        <v>5.2071428571428573</v>
      </c>
      <c r="V1200" s="276"/>
      <c r="W1200" s="313"/>
      <c r="X1200" s="314"/>
      <c r="Y1200" s="315"/>
      <c r="Z1200" s="315"/>
      <c r="AA1200" s="315"/>
      <c r="AB1200" s="316"/>
      <c r="AC1200" s="314"/>
      <c r="AD1200" s="315"/>
      <c r="AE1200" s="315"/>
      <c r="AF1200" s="316"/>
      <c r="AG1200" s="317"/>
      <c r="AH1200" s="315"/>
      <c r="AI1200" s="315"/>
      <c r="AJ1200" s="316"/>
      <c r="AK1200" s="424"/>
      <c r="AL1200" s="422"/>
      <c r="AM1200" s="293"/>
      <c r="AN1200" s="649" t="s">
        <v>8116</v>
      </c>
      <c r="AO1200" s="607" t="str">
        <f t="shared" si="37"/>
        <v>해당없음</v>
      </c>
      <c r="AP1200" s="179" t="str">
        <f>IF(AN1200="해당없음","해당없음",INDEX($W$5:$AL$5, MATCH("◎", $W1200:AL1200,0)))</f>
        <v>해당없음</v>
      </c>
      <c r="AQ1200" s="16" t="str">
        <f t="shared" si="36"/>
        <v>0인</v>
      </c>
      <c r="AR1200" s="1" t="s">
        <v>2</v>
      </c>
    </row>
    <row r="1201" spans="1:44" ht="27.6" customHeight="1" x14ac:dyDescent="0.3">
      <c r="A1201" s="324">
        <v>1196</v>
      </c>
      <c r="B1201" s="270">
        <v>126</v>
      </c>
      <c r="D1201" s="451"/>
      <c r="E1201" s="1153"/>
      <c r="F1201" s="1191"/>
      <c r="G1201" s="1150" t="s">
        <v>1550</v>
      </c>
      <c r="H1201" s="1187"/>
      <c r="I1201" s="230" t="s">
        <v>126</v>
      </c>
      <c r="J1201" s="421" t="s">
        <v>43</v>
      </c>
      <c r="K1201" s="283">
        <v>9.2857142857142865</v>
      </c>
      <c r="L1201" s="284" t="s">
        <v>78</v>
      </c>
      <c r="M1201" s="417"/>
      <c r="N1201" s="407">
        <v>1.8214285714285714</v>
      </c>
      <c r="O1201" s="408">
        <v>3.5714285714285712E-2</v>
      </c>
      <c r="P1201" s="408">
        <v>3.5714285714285712E-2</v>
      </c>
      <c r="Q1201" s="408">
        <v>3.5714285714285712E-2</v>
      </c>
      <c r="R1201" s="408">
        <v>3.5714285714285712E-2</v>
      </c>
      <c r="S1201" s="408">
        <v>0.14285714285714285</v>
      </c>
      <c r="T1201" s="408">
        <v>2.4285714285714284</v>
      </c>
      <c r="U1201" s="287">
        <v>2.6999999999999997</v>
      </c>
      <c r="V1201" s="276"/>
      <c r="W1201" s="288"/>
      <c r="X1201" s="289"/>
      <c r="Y1201" s="290"/>
      <c r="Z1201" s="290"/>
      <c r="AA1201" s="290"/>
      <c r="AB1201" s="291"/>
      <c r="AC1201" s="289"/>
      <c r="AD1201" s="290"/>
      <c r="AE1201" s="290"/>
      <c r="AF1201" s="291"/>
      <c r="AG1201" s="292"/>
      <c r="AH1201" s="290"/>
      <c r="AI1201" s="290"/>
      <c r="AJ1201" s="291"/>
      <c r="AK1201" s="424"/>
      <c r="AL1201" s="422"/>
      <c r="AM1201" s="293"/>
      <c r="AN1201" s="649" t="s">
        <v>8116</v>
      </c>
      <c r="AO1201" s="607" t="str">
        <f t="shared" si="37"/>
        <v>해당없음</v>
      </c>
      <c r="AP1201" s="179" t="str">
        <f>IF(AN1201="해당없음","해당없음",INDEX($W$5:$AL$5, MATCH("◎", $W1201:AL1201,0)))</f>
        <v>해당없음</v>
      </c>
      <c r="AQ1201" s="16" t="str">
        <f t="shared" si="36"/>
        <v>0인</v>
      </c>
      <c r="AR1201" s="1" t="s">
        <v>2</v>
      </c>
    </row>
    <row r="1202" spans="1:44" ht="27.6" customHeight="1" x14ac:dyDescent="0.3">
      <c r="A1202" s="324">
        <v>1197</v>
      </c>
      <c r="B1202" s="270">
        <v>127</v>
      </c>
      <c r="D1202" s="451"/>
      <c r="E1202" s="1153"/>
      <c r="F1202" s="1191"/>
      <c r="G1202" s="1150" t="s">
        <v>1551</v>
      </c>
      <c r="H1202" s="1187"/>
      <c r="I1202" s="230" t="s">
        <v>126</v>
      </c>
      <c r="J1202" s="421" t="s">
        <v>43</v>
      </c>
      <c r="K1202" s="283">
        <v>7.4285714285714288</v>
      </c>
      <c r="L1202" s="284" t="s">
        <v>78</v>
      </c>
      <c r="M1202" s="417"/>
      <c r="N1202" s="407">
        <v>1.7857142857142858</v>
      </c>
      <c r="O1202" s="408">
        <v>3.5714285714285712E-2</v>
      </c>
      <c r="P1202" s="408">
        <v>7.1428571428571425E-2</v>
      </c>
      <c r="Q1202" s="408">
        <v>3.5714285714285712E-2</v>
      </c>
      <c r="R1202" s="408">
        <v>7.1428571428571425E-2</v>
      </c>
      <c r="S1202" s="408">
        <v>0.21428571428571427</v>
      </c>
      <c r="T1202" s="408">
        <v>2.5714285714285716</v>
      </c>
      <c r="U1202" s="287">
        <v>2.8142857142857145</v>
      </c>
      <c r="V1202" s="276"/>
      <c r="W1202" s="288"/>
      <c r="X1202" s="289"/>
      <c r="Y1202" s="290"/>
      <c r="Z1202" s="290"/>
      <c r="AA1202" s="290"/>
      <c r="AB1202" s="291"/>
      <c r="AC1202" s="289"/>
      <c r="AD1202" s="290"/>
      <c r="AE1202" s="290"/>
      <c r="AF1202" s="291"/>
      <c r="AG1202" s="292"/>
      <c r="AH1202" s="290"/>
      <c r="AI1202" s="290"/>
      <c r="AJ1202" s="291"/>
      <c r="AK1202" s="424"/>
      <c r="AL1202" s="422"/>
      <c r="AM1202" s="293"/>
      <c r="AN1202" s="649" t="s">
        <v>8116</v>
      </c>
      <c r="AO1202" s="607" t="str">
        <f t="shared" si="37"/>
        <v>해당없음</v>
      </c>
      <c r="AP1202" s="179" t="str">
        <f>IF(AN1202="해당없음","해당없음",INDEX($W$5:$AL$5, MATCH("◎", $W1202:AL1202,0)))</f>
        <v>해당없음</v>
      </c>
      <c r="AQ1202" s="16" t="str">
        <f t="shared" si="36"/>
        <v>0인</v>
      </c>
      <c r="AR1202" s="1" t="s">
        <v>2</v>
      </c>
    </row>
    <row r="1203" spans="1:44" ht="27.6" customHeight="1" x14ac:dyDescent="0.3">
      <c r="A1203" s="324">
        <v>1198</v>
      </c>
      <c r="B1203" s="270">
        <v>128</v>
      </c>
      <c r="D1203" s="451"/>
      <c r="E1203" s="1153"/>
      <c r="F1203" s="1191"/>
      <c r="G1203" s="1150" t="s">
        <v>1552</v>
      </c>
      <c r="H1203" s="1187"/>
      <c r="I1203" s="230" t="s">
        <v>126</v>
      </c>
      <c r="J1203" s="421" t="s">
        <v>43</v>
      </c>
      <c r="K1203" s="283">
        <v>15.857142857142858</v>
      </c>
      <c r="L1203" s="284" t="s">
        <v>78</v>
      </c>
      <c r="M1203" s="417"/>
      <c r="N1203" s="407">
        <v>4</v>
      </c>
      <c r="O1203" s="408">
        <v>3.5714285714285712E-2</v>
      </c>
      <c r="P1203" s="408">
        <v>0.10714285714285714</v>
      </c>
      <c r="Q1203" s="408">
        <v>3.5714285714285712E-2</v>
      </c>
      <c r="R1203" s="408">
        <v>3.5714285714285712E-2</v>
      </c>
      <c r="S1203" s="408">
        <v>0.21428571428571427</v>
      </c>
      <c r="T1203" s="408">
        <v>2.7857142857142856</v>
      </c>
      <c r="U1203" s="287">
        <v>3.8714285714285719</v>
      </c>
      <c r="V1203" s="276"/>
      <c r="W1203" s="288"/>
      <c r="X1203" s="289"/>
      <c r="Y1203" s="290"/>
      <c r="Z1203" s="290"/>
      <c r="AA1203" s="290"/>
      <c r="AB1203" s="291"/>
      <c r="AC1203" s="289"/>
      <c r="AD1203" s="290"/>
      <c r="AE1203" s="290"/>
      <c r="AF1203" s="291"/>
      <c r="AG1203" s="292"/>
      <c r="AH1203" s="290"/>
      <c r="AI1203" s="290"/>
      <c r="AJ1203" s="291"/>
      <c r="AK1203" s="424"/>
      <c r="AL1203" s="422"/>
      <c r="AM1203" s="293"/>
      <c r="AN1203" s="649" t="s">
        <v>8116</v>
      </c>
      <c r="AO1203" s="607" t="str">
        <f t="shared" si="37"/>
        <v>해당없음</v>
      </c>
      <c r="AP1203" s="179" t="str">
        <f>IF(AN1203="해당없음","해당없음",INDEX($W$5:$AL$5, MATCH("◎", $W1203:AL1203,0)))</f>
        <v>해당없음</v>
      </c>
      <c r="AQ1203" s="16" t="str">
        <f t="shared" si="36"/>
        <v>0인</v>
      </c>
      <c r="AR1203" s="1" t="s">
        <v>2</v>
      </c>
    </row>
    <row r="1204" spans="1:44" ht="27.6" customHeight="1" x14ac:dyDescent="0.3">
      <c r="A1204" s="324">
        <v>1199</v>
      </c>
      <c r="B1204" s="270">
        <v>129</v>
      </c>
      <c r="D1204" s="451"/>
      <c r="E1204" s="1153"/>
      <c r="F1204" s="1191"/>
      <c r="G1204" s="1150" t="s">
        <v>1553</v>
      </c>
      <c r="H1204" s="1187"/>
      <c r="I1204" s="230" t="s">
        <v>126</v>
      </c>
      <c r="J1204" s="421" t="s">
        <v>43</v>
      </c>
      <c r="K1204" s="283">
        <v>18.357142857142858</v>
      </c>
      <c r="L1204" s="284" t="s">
        <v>78</v>
      </c>
      <c r="M1204" s="417"/>
      <c r="N1204" s="407">
        <v>3.5</v>
      </c>
      <c r="O1204" s="408">
        <v>0</v>
      </c>
      <c r="P1204" s="408">
        <v>0</v>
      </c>
      <c r="Q1204" s="408">
        <v>0</v>
      </c>
      <c r="R1204" s="408">
        <v>0</v>
      </c>
      <c r="S1204" s="408">
        <v>0</v>
      </c>
      <c r="T1204" s="408">
        <v>2.5</v>
      </c>
      <c r="U1204" s="287">
        <v>3.4</v>
      </c>
      <c r="V1204" s="276"/>
      <c r="W1204" s="288"/>
      <c r="X1204" s="289"/>
      <c r="Y1204" s="290"/>
      <c r="Z1204" s="290"/>
      <c r="AA1204" s="290"/>
      <c r="AB1204" s="291"/>
      <c r="AC1204" s="289"/>
      <c r="AD1204" s="290"/>
      <c r="AE1204" s="290"/>
      <c r="AF1204" s="291"/>
      <c r="AG1204" s="292"/>
      <c r="AH1204" s="290"/>
      <c r="AI1204" s="290"/>
      <c r="AJ1204" s="291"/>
      <c r="AK1204" s="424"/>
      <c r="AL1204" s="422"/>
      <c r="AM1204" s="293"/>
      <c r="AN1204" s="649" t="s">
        <v>8116</v>
      </c>
      <c r="AO1204" s="607" t="str">
        <f t="shared" si="37"/>
        <v>해당없음</v>
      </c>
      <c r="AP1204" s="179" t="str">
        <f>IF(AN1204="해당없음","해당없음",INDEX($W$5:$AL$5, MATCH("◎", $W1204:AL1204,0)))</f>
        <v>해당없음</v>
      </c>
      <c r="AQ1204" s="16" t="str">
        <f t="shared" si="36"/>
        <v>0인</v>
      </c>
      <c r="AR1204" s="1" t="s">
        <v>2</v>
      </c>
    </row>
    <row r="1205" spans="1:44" ht="27.6" customHeight="1" x14ac:dyDescent="0.3">
      <c r="A1205" s="324">
        <v>1200</v>
      </c>
      <c r="B1205" s="270">
        <v>130</v>
      </c>
      <c r="D1205" s="451"/>
      <c r="E1205" s="1153"/>
      <c r="F1205" s="1172"/>
      <c r="G1205" s="1150" t="s">
        <v>1554</v>
      </c>
      <c r="H1205" s="1187"/>
      <c r="I1205" s="230" t="s">
        <v>126</v>
      </c>
      <c r="J1205" s="421" t="s">
        <v>43</v>
      </c>
      <c r="K1205" s="283">
        <v>20.214285714285715</v>
      </c>
      <c r="L1205" s="284" t="s">
        <v>78</v>
      </c>
      <c r="M1205" s="417"/>
      <c r="N1205" s="407">
        <v>3.3333333333333335</v>
      </c>
      <c r="O1205" s="408">
        <v>0</v>
      </c>
      <c r="P1205" s="408">
        <v>0</v>
      </c>
      <c r="Q1205" s="408">
        <v>0</v>
      </c>
      <c r="R1205" s="408">
        <v>0</v>
      </c>
      <c r="S1205" s="408">
        <v>0</v>
      </c>
      <c r="T1205" s="408">
        <v>2.6666666666666665</v>
      </c>
      <c r="U1205" s="287">
        <v>3.4666666666666668</v>
      </c>
      <c r="V1205" s="276"/>
      <c r="W1205" s="288"/>
      <c r="X1205" s="289"/>
      <c r="Y1205" s="290"/>
      <c r="Z1205" s="290"/>
      <c r="AA1205" s="290"/>
      <c r="AB1205" s="291"/>
      <c r="AC1205" s="289"/>
      <c r="AD1205" s="290"/>
      <c r="AE1205" s="290"/>
      <c r="AF1205" s="291"/>
      <c r="AG1205" s="292"/>
      <c r="AH1205" s="290"/>
      <c r="AI1205" s="290"/>
      <c r="AJ1205" s="291"/>
      <c r="AK1205" s="424"/>
      <c r="AL1205" s="422"/>
      <c r="AM1205" s="293"/>
      <c r="AN1205" s="649" t="s">
        <v>8116</v>
      </c>
      <c r="AO1205" s="607" t="str">
        <f t="shared" si="37"/>
        <v>해당없음</v>
      </c>
      <c r="AP1205" s="179" t="str">
        <f>IF(AN1205="해당없음","해당없음",INDEX($W$5:$AL$5, MATCH("◎", $W1205:AL1205,0)))</f>
        <v>해당없음</v>
      </c>
      <c r="AQ1205" s="16" t="str">
        <f t="shared" si="36"/>
        <v>0인</v>
      </c>
      <c r="AR1205" s="1" t="s">
        <v>2</v>
      </c>
    </row>
    <row r="1206" spans="1:44" ht="27.6" customHeight="1" x14ac:dyDescent="0.3">
      <c r="A1206" s="324">
        <v>1201</v>
      </c>
      <c r="B1206" s="270">
        <v>131</v>
      </c>
      <c r="D1206" s="451"/>
      <c r="E1206" s="1153"/>
      <c r="F1206" s="1209" t="s">
        <v>1555</v>
      </c>
      <c r="G1206" s="1150" t="s">
        <v>1556</v>
      </c>
      <c r="H1206" s="1187"/>
      <c r="I1206" s="230" t="s">
        <v>27</v>
      </c>
      <c r="J1206" s="421" t="s">
        <v>43</v>
      </c>
      <c r="K1206" s="283">
        <v>4.25</v>
      </c>
      <c r="L1206" s="284" t="s">
        <v>78</v>
      </c>
      <c r="M1206" s="417"/>
      <c r="N1206" s="407">
        <v>3.3374999999999999</v>
      </c>
      <c r="O1206" s="408">
        <v>0</v>
      </c>
      <c r="P1206" s="408">
        <v>6.25E-2</v>
      </c>
      <c r="Q1206" s="408">
        <v>0</v>
      </c>
      <c r="R1206" s="408">
        <v>2.375</v>
      </c>
      <c r="S1206" s="408">
        <v>2.4375</v>
      </c>
      <c r="T1206" s="408">
        <v>2.65625</v>
      </c>
      <c r="U1206" s="287">
        <v>3.9474999999999998</v>
      </c>
      <c r="V1206" s="276"/>
      <c r="W1206" s="288"/>
      <c r="X1206" s="289"/>
      <c r="Y1206" s="290"/>
      <c r="Z1206" s="290"/>
      <c r="AA1206" s="290"/>
      <c r="AB1206" s="291"/>
      <c r="AC1206" s="289"/>
      <c r="AD1206" s="290"/>
      <c r="AE1206" s="290"/>
      <c r="AF1206" s="291"/>
      <c r="AG1206" s="292"/>
      <c r="AH1206" s="290"/>
      <c r="AI1206" s="290"/>
      <c r="AJ1206" s="291"/>
      <c r="AK1206" s="424"/>
      <c r="AL1206" s="422"/>
      <c r="AM1206" s="293"/>
      <c r="AN1206" s="649" t="s">
        <v>8116</v>
      </c>
      <c r="AO1206" s="607" t="str">
        <f t="shared" si="37"/>
        <v>해당없음</v>
      </c>
      <c r="AP1206" s="179" t="str">
        <f>IF(AN1206="해당없음","해당없음",INDEX($W$5:$AL$5, MATCH("◎", $W1206:AL1206,0)))</f>
        <v>해당없음</v>
      </c>
      <c r="AQ1206" s="16" t="str">
        <f t="shared" si="36"/>
        <v>0인</v>
      </c>
      <c r="AR1206" s="1" t="s">
        <v>2</v>
      </c>
    </row>
    <row r="1207" spans="1:44" ht="27.6" customHeight="1" x14ac:dyDescent="0.3">
      <c r="A1207" s="324">
        <v>1202</v>
      </c>
      <c r="B1207" s="270">
        <v>132</v>
      </c>
      <c r="D1207" s="451"/>
      <c r="E1207" s="1153"/>
      <c r="F1207" s="1191"/>
      <c r="G1207" s="1150" t="s">
        <v>1557</v>
      </c>
      <c r="H1207" s="1187"/>
      <c r="I1207" s="230" t="s">
        <v>27</v>
      </c>
      <c r="J1207" s="421" t="s">
        <v>43</v>
      </c>
      <c r="K1207" s="283">
        <v>1.9166666666666667</v>
      </c>
      <c r="L1207" s="284" t="s">
        <v>78</v>
      </c>
      <c r="M1207" s="417"/>
      <c r="N1207" s="407">
        <v>3.2124999999999999</v>
      </c>
      <c r="O1207" s="408">
        <v>0</v>
      </c>
      <c r="P1207" s="408">
        <v>0</v>
      </c>
      <c r="Q1207" s="408">
        <v>0</v>
      </c>
      <c r="R1207" s="408">
        <v>2.375</v>
      </c>
      <c r="S1207" s="408">
        <v>2.375</v>
      </c>
      <c r="T1207" s="408">
        <v>2.375</v>
      </c>
      <c r="U1207" s="287">
        <v>3.6599999999999997</v>
      </c>
      <c r="V1207" s="276"/>
      <c r="W1207" s="288"/>
      <c r="X1207" s="289"/>
      <c r="Y1207" s="290"/>
      <c r="Z1207" s="290"/>
      <c r="AA1207" s="290"/>
      <c r="AB1207" s="291"/>
      <c r="AC1207" s="289"/>
      <c r="AD1207" s="290"/>
      <c r="AE1207" s="290"/>
      <c r="AF1207" s="291"/>
      <c r="AG1207" s="292"/>
      <c r="AH1207" s="290"/>
      <c r="AI1207" s="290"/>
      <c r="AJ1207" s="291"/>
      <c r="AK1207" s="424"/>
      <c r="AL1207" s="422"/>
      <c r="AM1207" s="293"/>
      <c r="AN1207" s="649" t="s">
        <v>8116</v>
      </c>
      <c r="AO1207" s="607" t="str">
        <f t="shared" si="37"/>
        <v>해당없음</v>
      </c>
      <c r="AP1207" s="179" t="str">
        <f>IF(AN1207="해당없음","해당없음",INDEX($W$5:$AL$5, MATCH("◎", $W1207:AL1207,0)))</f>
        <v>해당없음</v>
      </c>
      <c r="AQ1207" s="16" t="str">
        <f t="shared" si="36"/>
        <v>0인</v>
      </c>
      <c r="AR1207" s="1" t="s">
        <v>2</v>
      </c>
    </row>
    <row r="1208" spans="1:44" ht="27.6" customHeight="1" x14ac:dyDescent="0.3">
      <c r="A1208" s="324">
        <v>1203</v>
      </c>
      <c r="B1208" s="270">
        <v>133</v>
      </c>
      <c r="D1208" s="451"/>
      <c r="E1208" s="1153"/>
      <c r="F1208" s="1191"/>
      <c r="G1208" s="1150" t="s">
        <v>1558</v>
      </c>
      <c r="H1208" s="1187"/>
      <c r="I1208" s="230" t="s">
        <v>27</v>
      </c>
      <c r="J1208" s="421" t="s">
        <v>43</v>
      </c>
      <c r="K1208" s="283">
        <v>1.4166666666666667</v>
      </c>
      <c r="L1208" s="284" t="s">
        <v>78</v>
      </c>
      <c r="M1208" s="417"/>
      <c r="N1208" s="407">
        <v>3.2124999999999999</v>
      </c>
      <c r="O1208" s="408">
        <v>0</v>
      </c>
      <c r="P1208" s="408">
        <v>0</v>
      </c>
      <c r="Q1208" s="408">
        <v>0</v>
      </c>
      <c r="R1208" s="408">
        <v>2.375</v>
      </c>
      <c r="S1208" s="408">
        <v>2.375</v>
      </c>
      <c r="T1208" s="408">
        <v>2.375</v>
      </c>
      <c r="U1208" s="287">
        <v>3.6599999999999997</v>
      </c>
      <c r="V1208" s="276"/>
      <c r="W1208" s="288"/>
      <c r="X1208" s="289"/>
      <c r="Y1208" s="290"/>
      <c r="Z1208" s="290"/>
      <c r="AA1208" s="290"/>
      <c r="AB1208" s="291"/>
      <c r="AC1208" s="289"/>
      <c r="AD1208" s="290"/>
      <c r="AE1208" s="290"/>
      <c r="AF1208" s="291"/>
      <c r="AG1208" s="292"/>
      <c r="AH1208" s="290"/>
      <c r="AI1208" s="290"/>
      <c r="AJ1208" s="291"/>
      <c r="AK1208" s="424"/>
      <c r="AL1208" s="422"/>
      <c r="AM1208" s="293"/>
      <c r="AN1208" s="649" t="s">
        <v>8116</v>
      </c>
      <c r="AO1208" s="607" t="str">
        <f t="shared" si="37"/>
        <v>해당없음</v>
      </c>
      <c r="AP1208" s="179" t="str">
        <f>IF(AN1208="해당없음","해당없음",INDEX($W$5:$AL$5, MATCH("◎", $W1208:AL1208,0)))</f>
        <v>해당없음</v>
      </c>
      <c r="AQ1208" s="16" t="str">
        <f t="shared" si="36"/>
        <v>0인</v>
      </c>
      <c r="AR1208" s="1" t="s">
        <v>2</v>
      </c>
    </row>
    <row r="1209" spans="1:44" ht="27.6" customHeight="1" x14ac:dyDescent="0.3">
      <c r="A1209" s="324">
        <v>1204</v>
      </c>
      <c r="B1209" s="270">
        <v>134</v>
      </c>
      <c r="D1209" s="451"/>
      <c r="E1209" s="1153"/>
      <c r="F1209" s="1191"/>
      <c r="G1209" s="1150" t="s">
        <v>1559</v>
      </c>
      <c r="H1209" s="1187"/>
      <c r="I1209" s="230" t="s">
        <v>27</v>
      </c>
      <c r="J1209" s="421" t="s">
        <v>43</v>
      </c>
      <c r="K1209" s="283">
        <v>3.1875</v>
      </c>
      <c r="L1209" s="284" t="s">
        <v>78</v>
      </c>
      <c r="M1209" s="417"/>
      <c r="N1209" s="407">
        <v>2.9937499999999999</v>
      </c>
      <c r="O1209" s="408">
        <v>0</v>
      </c>
      <c r="P1209" s="408">
        <v>6.25E-2</v>
      </c>
      <c r="Q1209" s="408">
        <v>0</v>
      </c>
      <c r="R1209" s="408">
        <v>2.25</v>
      </c>
      <c r="S1209" s="408">
        <v>2.3125</v>
      </c>
      <c r="T1209" s="408">
        <v>2.25</v>
      </c>
      <c r="U1209" s="287">
        <v>3.46</v>
      </c>
      <c r="V1209" s="276"/>
      <c r="W1209" s="288"/>
      <c r="X1209" s="289"/>
      <c r="Y1209" s="290"/>
      <c r="Z1209" s="290"/>
      <c r="AA1209" s="290"/>
      <c r="AB1209" s="291"/>
      <c r="AC1209" s="289"/>
      <c r="AD1209" s="290"/>
      <c r="AE1209" s="290"/>
      <c r="AF1209" s="291"/>
      <c r="AG1209" s="292"/>
      <c r="AH1209" s="290"/>
      <c r="AI1209" s="290"/>
      <c r="AJ1209" s="291"/>
      <c r="AK1209" s="424"/>
      <c r="AL1209" s="422"/>
      <c r="AM1209" s="389"/>
      <c r="AN1209" s="649" t="s">
        <v>8116</v>
      </c>
      <c r="AO1209" s="607" t="str">
        <f t="shared" si="37"/>
        <v>해당없음</v>
      </c>
      <c r="AP1209" s="179" t="str">
        <f>IF(AN1209="해당없음","해당없음",INDEX($W$5:$AL$5, MATCH("◎", $W1209:AL1209,0)))</f>
        <v>해당없음</v>
      </c>
      <c r="AQ1209" s="16" t="str">
        <f t="shared" si="36"/>
        <v>0인</v>
      </c>
      <c r="AR1209" s="1" t="s">
        <v>2</v>
      </c>
    </row>
    <row r="1210" spans="1:44" ht="27.6" customHeight="1" x14ac:dyDescent="0.3">
      <c r="A1210" s="324">
        <v>1205</v>
      </c>
      <c r="B1210" s="270">
        <v>135</v>
      </c>
      <c r="D1210" s="451"/>
      <c r="E1210" s="1153"/>
      <c r="F1210" s="1191"/>
      <c r="G1210" s="1150" t="s">
        <v>1560</v>
      </c>
      <c r="H1210" s="1187"/>
      <c r="I1210" s="230" t="s">
        <v>27</v>
      </c>
      <c r="J1210" s="421" t="s">
        <v>43</v>
      </c>
      <c r="K1210" s="283">
        <v>1.9166666666666667</v>
      </c>
      <c r="L1210" s="284" t="s">
        <v>78</v>
      </c>
      <c r="M1210" s="417"/>
      <c r="N1210" s="407">
        <v>2.9937499999999999</v>
      </c>
      <c r="O1210" s="408">
        <v>0.125</v>
      </c>
      <c r="P1210" s="408">
        <v>6.25E-2</v>
      </c>
      <c r="Q1210" s="408">
        <v>0</v>
      </c>
      <c r="R1210" s="408">
        <v>2.375</v>
      </c>
      <c r="S1210" s="408">
        <v>2.5625</v>
      </c>
      <c r="T1210" s="408">
        <v>2.21875</v>
      </c>
      <c r="U1210" s="287">
        <v>3.4849999999999999</v>
      </c>
      <c r="V1210" s="276"/>
      <c r="W1210" s="288"/>
      <c r="X1210" s="314"/>
      <c r="Y1210" s="315"/>
      <c r="Z1210" s="315"/>
      <c r="AA1210" s="315"/>
      <c r="AB1210" s="316"/>
      <c r="AC1210" s="314"/>
      <c r="AD1210" s="315"/>
      <c r="AE1210" s="315"/>
      <c r="AF1210" s="316"/>
      <c r="AG1210" s="317"/>
      <c r="AH1210" s="315"/>
      <c r="AI1210" s="315"/>
      <c r="AJ1210" s="316"/>
      <c r="AK1210" s="449"/>
      <c r="AL1210" s="447"/>
      <c r="AM1210" s="293"/>
      <c r="AN1210" s="649" t="s">
        <v>8116</v>
      </c>
      <c r="AO1210" s="607" t="str">
        <f t="shared" si="37"/>
        <v>해당없음</v>
      </c>
      <c r="AP1210" s="179" t="str">
        <f>IF(AN1210="해당없음","해당없음",INDEX($W$5:$AL$5, MATCH("◎", $W1210:AL1210,0)))</f>
        <v>해당없음</v>
      </c>
      <c r="AQ1210" s="16" t="str">
        <f t="shared" si="36"/>
        <v>0인</v>
      </c>
      <c r="AR1210" s="1" t="s">
        <v>2</v>
      </c>
    </row>
    <row r="1211" spans="1:44" ht="27.6" customHeight="1" x14ac:dyDescent="0.3">
      <c r="A1211" s="324">
        <v>1206</v>
      </c>
      <c r="B1211" s="270">
        <v>136</v>
      </c>
      <c r="D1211" s="451"/>
      <c r="E1211" s="1153"/>
      <c r="F1211" s="1191"/>
      <c r="G1211" s="1150" t="s">
        <v>1561</v>
      </c>
      <c r="H1211" s="1187"/>
      <c r="I1211" s="230" t="s">
        <v>27</v>
      </c>
      <c r="J1211" s="421" t="s">
        <v>43</v>
      </c>
      <c r="K1211" s="283">
        <v>1.9166666666666667</v>
      </c>
      <c r="L1211" s="284" t="s">
        <v>78</v>
      </c>
      <c r="M1211" s="417"/>
      <c r="N1211" s="407">
        <v>3.15</v>
      </c>
      <c r="O1211" s="408">
        <v>0.1875</v>
      </c>
      <c r="P1211" s="408">
        <v>0.125</v>
      </c>
      <c r="Q1211" s="408">
        <v>0</v>
      </c>
      <c r="R1211" s="408">
        <v>2.375</v>
      </c>
      <c r="S1211" s="408">
        <v>2.6875</v>
      </c>
      <c r="T1211" s="408">
        <v>2.375</v>
      </c>
      <c r="U1211" s="287">
        <v>3.6974999999999998</v>
      </c>
      <c r="V1211" s="276"/>
      <c r="W1211" s="288"/>
      <c r="X1211" s="289"/>
      <c r="Y1211" s="290"/>
      <c r="Z1211" s="290"/>
      <c r="AA1211" s="290"/>
      <c r="AB1211" s="291"/>
      <c r="AC1211" s="289"/>
      <c r="AD1211" s="290"/>
      <c r="AE1211" s="290"/>
      <c r="AF1211" s="291"/>
      <c r="AG1211" s="292"/>
      <c r="AH1211" s="290"/>
      <c r="AI1211" s="290"/>
      <c r="AJ1211" s="291"/>
      <c r="AK1211" s="424"/>
      <c r="AL1211" s="422"/>
      <c r="AM1211" s="293"/>
      <c r="AN1211" s="649" t="s">
        <v>8116</v>
      </c>
      <c r="AO1211" s="607" t="str">
        <f t="shared" si="37"/>
        <v>해당없음</v>
      </c>
      <c r="AP1211" s="179" t="str">
        <f>IF(AN1211="해당없음","해당없음",INDEX($W$5:$AL$5, MATCH("◎", $W1211:AL1211,0)))</f>
        <v>해당없음</v>
      </c>
      <c r="AQ1211" s="16" t="str">
        <f t="shared" si="36"/>
        <v>0인</v>
      </c>
      <c r="AR1211" s="1" t="s">
        <v>2</v>
      </c>
    </row>
    <row r="1212" spans="1:44" ht="27.6" customHeight="1" x14ac:dyDescent="0.3">
      <c r="A1212" s="324">
        <v>1207</v>
      </c>
      <c r="B1212" s="270">
        <v>137</v>
      </c>
      <c r="D1212" s="451"/>
      <c r="E1212" s="1153"/>
      <c r="F1212" s="1191"/>
      <c r="G1212" s="1150" t="s">
        <v>1562</v>
      </c>
      <c r="H1212" s="1187"/>
      <c r="I1212" s="230" t="s">
        <v>27</v>
      </c>
      <c r="J1212" s="421" t="s">
        <v>43</v>
      </c>
      <c r="K1212" s="283">
        <v>1.9166666666666667</v>
      </c>
      <c r="L1212" s="284" t="s">
        <v>78</v>
      </c>
      <c r="M1212" s="417"/>
      <c r="N1212" s="407">
        <v>3.0249999999999999</v>
      </c>
      <c r="O1212" s="408">
        <v>0</v>
      </c>
      <c r="P1212" s="408">
        <v>0</v>
      </c>
      <c r="Q1212" s="408">
        <v>0</v>
      </c>
      <c r="R1212" s="408">
        <v>2.375</v>
      </c>
      <c r="S1212" s="408">
        <v>2.375</v>
      </c>
      <c r="T1212" s="408">
        <v>2.21875</v>
      </c>
      <c r="U1212" s="287">
        <v>3.46</v>
      </c>
      <c r="V1212" s="276"/>
      <c r="W1212" s="288"/>
      <c r="X1212" s="289"/>
      <c r="Y1212" s="290"/>
      <c r="Z1212" s="290"/>
      <c r="AA1212" s="290"/>
      <c r="AB1212" s="291"/>
      <c r="AC1212" s="289"/>
      <c r="AD1212" s="290"/>
      <c r="AE1212" s="290"/>
      <c r="AF1212" s="291"/>
      <c r="AG1212" s="292"/>
      <c r="AH1212" s="290"/>
      <c r="AI1212" s="290"/>
      <c r="AJ1212" s="291"/>
      <c r="AK1212" s="424"/>
      <c r="AL1212" s="422"/>
      <c r="AM1212" s="293"/>
      <c r="AN1212" s="649" t="s">
        <v>8116</v>
      </c>
      <c r="AO1212" s="607" t="str">
        <f t="shared" si="37"/>
        <v>해당없음</v>
      </c>
      <c r="AP1212" s="179" t="str">
        <f>IF(AN1212="해당없음","해당없음",INDEX($W$5:$AL$5, MATCH("◎", $W1212:AL1212,0)))</f>
        <v>해당없음</v>
      </c>
      <c r="AQ1212" s="16" t="str">
        <f t="shared" si="36"/>
        <v>0인</v>
      </c>
      <c r="AR1212" s="1" t="s">
        <v>2</v>
      </c>
    </row>
    <row r="1213" spans="1:44" ht="27.6" customHeight="1" x14ac:dyDescent="0.3">
      <c r="A1213" s="324">
        <v>1208</v>
      </c>
      <c r="B1213" s="270">
        <v>138</v>
      </c>
      <c r="D1213" s="451"/>
      <c r="E1213" s="1153"/>
      <c r="F1213" s="1191"/>
      <c r="G1213" s="1150" t="s">
        <v>1563</v>
      </c>
      <c r="H1213" s="1187"/>
      <c r="I1213" s="230" t="s">
        <v>56</v>
      </c>
      <c r="J1213" s="421" t="s">
        <v>43</v>
      </c>
      <c r="K1213" s="283">
        <v>15.928571428571429</v>
      </c>
      <c r="L1213" s="284" t="s">
        <v>78</v>
      </c>
      <c r="M1213" s="417"/>
      <c r="N1213" s="407">
        <v>4.583333333333333</v>
      </c>
      <c r="O1213" s="408">
        <v>0.41666666666666669</v>
      </c>
      <c r="P1213" s="408">
        <v>4.1666666666666664E-2</v>
      </c>
      <c r="Q1213" s="408">
        <v>4.1666666666666664E-2</v>
      </c>
      <c r="R1213" s="408">
        <v>1.1666666666666667</v>
      </c>
      <c r="S1213" s="408">
        <v>1.6666666666666665</v>
      </c>
      <c r="T1213" s="408">
        <v>2.75</v>
      </c>
      <c r="U1213" s="287">
        <v>4.3666666666666671</v>
      </c>
      <c r="V1213" s="276"/>
      <c r="W1213" s="288"/>
      <c r="X1213" s="289"/>
      <c r="Y1213" s="290"/>
      <c r="Z1213" s="290"/>
      <c r="AA1213" s="290"/>
      <c r="AB1213" s="291"/>
      <c r="AC1213" s="289"/>
      <c r="AD1213" s="290"/>
      <c r="AE1213" s="290"/>
      <c r="AF1213" s="291"/>
      <c r="AG1213" s="292"/>
      <c r="AH1213" s="290"/>
      <c r="AI1213" s="290"/>
      <c r="AJ1213" s="291"/>
      <c r="AK1213" s="424"/>
      <c r="AL1213" s="422"/>
      <c r="AM1213" s="293"/>
      <c r="AN1213" s="649" t="s">
        <v>8116</v>
      </c>
      <c r="AO1213" s="607" t="str">
        <f t="shared" si="37"/>
        <v>해당없음</v>
      </c>
      <c r="AP1213" s="179" t="str">
        <f>IF(AN1213="해당없음","해당없음",INDEX($W$5:$AL$5, MATCH("◎", $W1213:AL1213,0)))</f>
        <v>해당없음</v>
      </c>
      <c r="AQ1213" s="16" t="str">
        <f t="shared" si="36"/>
        <v>0인</v>
      </c>
      <c r="AR1213" s="1" t="s">
        <v>2</v>
      </c>
    </row>
    <row r="1214" spans="1:44" ht="27.6" customHeight="1" x14ac:dyDescent="0.3">
      <c r="A1214" s="324">
        <v>1209</v>
      </c>
      <c r="B1214" s="270">
        <v>139</v>
      </c>
      <c r="D1214" s="451"/>
      <c r="E1214" s="1153"/>
      <c r="F1214" s="1172"/>
      <c r="G1214" s="1150" t="s">
        <v>1564</v>
      </c>
      <c r="H1214" s="1187"/>
      <c r="I1214" s="230" t="s">
        <v>27</v>
      </c>
      <c r="J1214" s="421" t="s">
        <v>43</v>
      </c>
      <c r="K1214" s="283">
        <v>1.9166666666666667</v>
      </c>
      <c r="L1214" s="284" t="s">
        <v>78</v>
      </c>
      <c r="M1214" s="417"/>
      <c r="N1214" s="407">
        <v>3.2124999999999999</v>
      </c>
      <c r="O1214" s="408">
        <v>0</v>
      </c>
      <c r="P1214" s="408">
        <v>0</v>
      </c>
      <c r="Q1214" s="408">
        <v>0</v>
      </c>
      <c r="R1214" s="408">
        <v>2.375</v>
      </c>
      <c r="S1214" s="408">
        <v>2.375</v>
      </c>
      <c r="T1214" s="408">
        <v>2.3125</v>
      </c>
      <c r="U1214" s="287">
        <v>3.61</v>
      </c>
      <c r="V1214" s="276"/>
      <c r="W1214" s="288"/>
      <c r="X1214" s="289"/>
      <c r="Y1214" s="290"/>
      <c r="Z1214" s="290"/>
      <c r="AA1214" s="290"/>
      <c r="AB1214" s="291"/>
      <c r="AC1214" s="289"/>
      <c r="AD1214" s="290"/>
      <c r="AE1214" s="290"/>
      <c r="AF1214" s="291"/>
      <c r="AG1214" s="292"/>
      <c r="AH1214" s="290"/>
      <c r="AI1214" s="290"/>
      <c r="AJ1214" s="291"/>
      <c r="AK1214" s="424"/>
      <c r="AL1214" s="422"/>
      <c r="AM1214" s="293"/>
      <c r="AN1214" s="649" t="s">
        <v>8116</v>
      </c>
      <c r="AO1214" s="607" t="str">
        <f t="shared" si="37"/>
        <v>해당없음</v>
      </c>
      <c r="AP1214" s="179" t="str">
        <f>IF(AN1214="해당없음","해당없음",INDEX($W$5:$AL$5, MATCH("◎", $W1214:AL1214,0)))</f>
        <v>해당없음</v>
      </c>
      <c r="AQ1214" s="16" t="str">
        <f t="shared" si="36"/>
        <v>0인</v>
      </c>
      <c r="AR1214" s="1" t="s">
        <v>2</v>
      </c>
    </row>
    <row r="1215" spans="1:44" ht="27.6" customHeight="1" x14ac:dyDescent="0.3">
      <c r="A1215" s="324">
        <v>1210</v>
      </c>
      <c r="B1215" s="270">
        <v>140</v>
      </c>
      <c r="D1215" s="451"/>
      <c r="E1215" s="1153"/>
      <c r="F1215" s="674" t="s">
        <v>1565</v>
      </c>
      <c r="G1215" s="1150" t="s">
        <v>1566</v>
      </c>
      <c r="H1215" s="1187"/>
      <c r="I1215" s="230" t="s">
        <v>122</v>
      </c>
      <c r="J1215" s="421" t="s">
        <v>43</v>
      </c>
      <c r="K1215" s="283">
        <v>37.071428571428569</v>
      </c>
      <c r="L1215" s="284" t="s">
        <v>78</v>
      </c>
      <c r="M1215" s="417"/>
      <c r="N1215" s="407">
        <v>3.3624999999999998</v>
      </c>
      <c r="O1215" s="408">
        <v>0.65625</v>
      </c>
      <c r="P1215" s="408">
        <v>0.15625</v>
      </c>
      <c r="Q1215" s="408">
        <v>0.15625</v>
      </c>
      <c r="R1215" s="408">
        <v>0.15625</v>
      </c>
      <c r="S1215" s="408">
        <v>1.125</v>
      </c>
      <c r="T1215" s="408">
        <v>3.041666666666667</v>
      </c>
      <c r="U1215" s="287">
        <v>4.0033333333333339</v>
      </c>
      <c r="V1215" s="276"/>
      <c r="W1215" s="288"/>
      <c r="X1215" s="289"/>
      <c r="Y1215" s="290"/>
      <c r="Z1215" s="290"/>
      <c r="AA1215" s="290"/>
      <c r="AB1215" s="291"/>
      <c r="AC1215" s="289"/>
      <c r="AD1215" s="290"/>
      <c r="AE1215" s="290"/>
      <c r="AF1215" s="291"/>
      <c r="AG1215" s="292"/>
      <c r="AH1215" s="290"/>
      <c r="AI1215" s="290"/>
      <c r="AJ1215" s="291"/>
      <c r="AK1215" s="424"/>
      <c r="AL1215" s="422"/>
      <c r="AM1215" s="293"/>
      <c r="AN1215" s="649" t="s">
        <v>8116</v>
      </c>
      <c r="AO1215" s="607" t="str">
        <f t="shared" si="37"/>
        <v>해당없음</v>
      </c>
      <c r="AP1215" s="179" t="str">
        <f>IF(AN1215="해당없음","해당없음",INDEX($W$5:$AL$5, MATCH("◎", $W1215:AL1215,0)))</f>
        <v>해당없음</v>
      </c>
      <c r="AQ1215" s="16" t="str">
        <f t="shared" si="36"/>
        <v>0인</v>
      </c>
      <c r="AR1215" s="1" t="s">
        <v>2</v>
      </c>
    </row>
    <row r="1216" spans="1:44" ht="27.6" customHeight="1" x14ac:dyDescent="0.3">
      <c r="A1216" s="324">
        <v>1211</v>
      </c>
      <c r="B1216" s="270">
        <v>141</v>
      </c>
      <c r="D1216" s="451"/>
      <c r="E1216" s="1153"/>
      <c r="F1216" s="1209" t="s">
        <v>1567</v>
      </c>
      <c r="G1216" s="1150" t="s">
        <v>1568</v>
      </c>
      <c r="H1216" s="1187"/>
      <c r="I1216" s="230" t="s">
        <v>56</v>
      </c>
      <c r="J1216" s="421" t="s">
        <v>43</v>
      </c>
      <c r="K1216" s="283">
        <v>12.125</v>
      </c>
      <c r="L1216" s="284" t="s">
        <v>78</v>
      </c>
      <c r="M1216" s="417"/>
      <c r="N1216" s="407">
        <v>2.7666666666666671</v>
      </c>
      <c r="O1216" s="408">
        <v>0.33333333333333331</v>
      </c>
      <c r="P1216" s="408">
        <v>0</v>
      </c>
      <c r="Q1216" s="408">
        <v>0</v>
      </c>
      <c r="R1216" s="408">
        <v>0</v>
      </c>
      <c r="S1216" s="408">
        <v>0.33333333333333331</v>
      </c>
      <c r="T1216" s="408">
        <v>2.3333333333333335</v>
      </c>
      <c r="U1216" s="287">
        <v>3.04</v>
      </c>
      <c r="V1216" s="276"/>
      <c r="W1216" s="288"/>
      <c r="X1216" s="289"/>
      <c r="Y1216" s="290"/>
      <c r="Z1216" s="290"/>
      <c r="AA1216" s="290"/>
      <c r="AB1216" s="291"/>
      <c r="AC1216" s="289"/>
      <c r="AD1216" s="290"/>
      <c r="AE1216" s="290"/>
      <c r="AF1216" s="291"/>
      <c r="AG1216" s="292"/>
      <c r="AH1216" s="290"/>
      <c r="AI1216" s="290"/>
      <c r="AJ1216" s="291"/>
      <c r="AK1216" s="424"/>
      <c r="AL1216" s="422"/>
      <c r="AM1216" s="293"/>
      <c r="AN1216" s="649" t="s">
        <v>8116</v>
      </c>
      <c r="AO1216" s="607" t="str">
        <f t="shared" si="37"/>
        <v>해당없음</v>
      </c>
      <c r="AP1216" s="179" t="str">
        <f>IF(AN1216="해당없음","해당없음",INDEX($W$5:$AL$5, MATCH("◎", $W1216:AL1216,0)))</f>
        <v>해당없음</v>
      </c>
      <c r="AQ1216" s="16" t="str">
        <f t="shared" si="36"/>
        <v>0인</v>
      </c>
      <c r="AR1216" s="1" t="s">
        <v>2</v>
      </c>
    </row>
    <row r="1217" spans="1:44" ht="27.6" customHeight="1" x14ac:dyDescent="0.3">
      <c r="A1217" s="324">
        <v>1212</v>
      </c>
      <c r="B1217" s="270">
        <v>142</v>
      </c>
      <c r="D1217" s="451"/>
      <c r="E1217" s="1153"/>
      <c r="F1217" s="1191"/>
      <c r="G1217" s="1150" t="s">
        <v>1569</v>
      </c>
      <c r="H1217" s="1187"/>
      <c r="I1217" s="230" t="s">
        <v>56</v>
      </c>
      <c r="J1217" s="421" t="s">
        <v>43</v>
      </c>
      <c r="K1217" s="283">
        <v>10.875</v>
      </c>
      <c r="L1217" s="284" t="s">
        <v>78</v>
      </c>
      <c r="M1217" s="417"/>
      <c r="N1217" s="407">
        <v>2.9333333333333336</v>
      </c>
      <c r="O1217" s="408">
        <v>0</v>
      </c>
      <c r="P1217" s="408">
        <v>0</v>
      </c>
      <c r="Q1217" s="408">
        <v>0</v>
      </c>
      <c r="R1217" s="408">
        <v>0</v>
      </c>
      <c r="S1217" s="408">
        <v>0</v>
      </c>
      <c r="T1217" s="408">
        <v>2.1666666666666665</v>
      </c>
      <c r="U1217" s="287">
        <v>2.9066666666666663</v>
      </c>
      <c r="V1217" s="276"/>
      <c r="W1217" s="288"/>
      <c r="X1217" s="289"/>
      <c r="Y1217" s="290"/>
      <c r="Z1217" s="290"/>
      <c r="AA1217" s="290"/>
      <c r="AB1217" s="291"/>
      <c r="AC1217" s="289"/>
      <c r="AD1217" s="290"/>
      <c r="AE1217" s="290"/>
      <c r="AF1217" s="291"/>
      <c r="AG1217" s="292"/>
      <c r="AH1217" s="290"/>
      <c r="AI1217" s="290"/>
      <c r="AJ1217" s="291"/>
      <c r="AK1217" s="424"/>
      <c r="AL1217" s="422"/>
      <c r="AM1217" s="293"/>
      <c r="AN1217" s="649" t="s">
        <v>8116</v>
      </c>
      <c r="AO1217" s="607" t="str">
        <f t="shared" si="37"/>
        <v>해당없음</v>
      </c>
      <c r="AP1217" s="179" t="str">
        <f>IF(AN1217="해당없음","해당없음",INDEX($W$5:$AL$5, MATCH("◎", $W1217:AL1217,0)))</f>
        <v>해당없음</v>
      </c>
      <c r="AQ1217" s="16" t="str">
        <f t="shared" si="36"/>
        <v>0인</v>
      </c>
      <c r="AR1217" s="1" t="s">
        <v>2</v>
      </c>
    </row>
    <row r="1218" spans="1:44" ht="27.6" customHeight="1" x14ac:dyDescent="0.3">
      <c r="A1218" s="324">
        <v>1213</v>
      </c>
      <c r="B1218" s="270">
        <v>143</v>
      </c>
      <c r="D1218" s="451"/>
      <c r="E1218" s="1153"/>
      <c r="F1218" s="1191"/>
      <c r="G1218" s="1150" t="s">
        <v>1570</v>
      </c>
      <c r="H1218" s="1187"/>
      <c r="I1218" s="230" t="s">
        <v>56</v>
      </c>
      <c r="J1218" s="421" t="s">
        <v>43</v>
      </c>
      <c r="K1218" s="283">
        <v>10.875</v>
      </c>
      <c r="L1218" s="284" t="s">
        <v>78</v>
      </c>
      <c r="M1218" s="417"/>
      <c r="N1218" s="407">
        <v>3</v>
      </c>
      <c r="O1218" s="408">
        <v>0</v>
      </c>
      <c r="P1218" s="408">
        <v>0</v>
      </c>
      <c r="Q1218" s="408">
        <v>0</v>
      </c>
      <c r="R1218" s="408">
        <v>0</v>
      </c>
      <c r="S1218" s="408">
        <v>0</v>
      </c>
      <c r="T1218" s="408">
        <v>2.3333333333333335</v>
      </c>
      <c r="U1218" s="287">
        <v>3.0666666666666664</v>
      </c>
      <c r="V1218" s="276"/>
      <c r="W1218" s="288"/>
      <c r="X1218" s="289"/>
      <c r="Y1218" s="290"/>
      <c r="Z1218" s="290"/>
      <c r="AA1218" s="290"/>
      <c r="AB1218" s="291"/>
      <c r="AC1218" s="289"/>
      <c r="AD1218" s="290"/>
      <c r="AE1218" s="290"/>
      <c r="AF1218" s="291"/>
      <c r="AG1218" s="292"/>
      <c r="AH1218" s="290"/>
      <c r="AI1218" s="290"/>
      <c r="AJ1218" s="291"/>
      <c r="AK1218" s="424"/>
      <c r="AL1218" s="422"/>
      <c r="AM1218" s="293"/>
      <c r="AN1218" s="649" t="s">
        <v>8116</v>
      </c>
      <c r="AO1218" s="607" t="str">
        <f t="shared" si="37"/>
        <v>해당없음</v>
      </c>
      <c r="AP1218" s="179" t="str">
        <f>IF(AN1218="해당없음","해당없음",INDEX($W$5:$AL$5, MATCH("◎", $W1218:AL1218,0)))</f>
        <v>해당없음</v>
      </c>
      <c r="AQ1218" s="16" t="str">
        <f t="shared" si="36"/>
        <v>0인</v>
      </c>
      <c r="AR1218" s="1" t="s">
        <v>2</v>
      </c>
    </row>
    <row r="1219" spans="1:44" ht="27.6" customHeight="1" x14ac:dyDescent="0.3">
      <c r="A1219" s="324">
        <v>1214</v>
      </c>
      <c r="B1219" s="270">
        <v>144</v>
      </c>
      <c r="D1219" s="451"/>
      <c r="E1219" s="1153"/>
      <c r="F1219" s="1172"/>
      <c r="G1219" s="1150" t="s">
        <v>1571</v>
      </c>
      <c r="H1219" s="1187"/>
      <c r="I1219" s="230" t="s">
        <v>56</v>
      </c>
      <c r="J1219" s="421" t="s">
        <v>43</v>
      </c>
      <c r="K1219" s="283">
        <v>10.875</v>
      </c>
      <c r="L1219" s="284" t="s">
        <v>78</v>
      </c>
      <c r="M1219" s="417"/>
      <c r="N1219" s="407">
        <v>3</v>
      </c>
      <c r="O1219" s="408">
        <v>0</v>
      </c>
      <c r="P1219" s="408">
        <v>0</v>
      </c>
      <c r="Q1219" s="408">
        <v>0</v>
      </c>
      <c r="R1219" s="408">
        <v>0</v>
      </c>
      <c r="S1219" s="408">
        <v>0</v>
      </c>
      <c r="T1219" s="408">
        <v>2.3333333333333335</v>
      </c>
      <c r="U1219" s="287">
        <v>3.0666666666666664</v>
      </c>
      <c r="V1219" s="276"/>
      <c r="W1219" s="288"/>
      <c r="X1219" s="289"/>
      <c r="Y1219" s="290"/>
      <c r="Z1219" s="290"/>
      <c r="AA1219" s="290"/>
      <c r="AB1219" s="291"/>
      <c r="AC1219" s="289"/>
      <c r="AD1219" s="290"/>
      <c r="AE1219" s="290"/>
      <c r="AF1219" s="291"/>
      <c r="AG1219" s="292"/>
      <c r="AH1219" s="290"/>
      <c r="AI1219" s="290"/>
      <c r="AJ1219" s="291"/>
      <c r="AK1219" s="424"/>
      <c r="AL1219" s="422"/>
      <c r="AM1219" s="293"/>
      <c r="AN1219" s="649" t="s">
        <v>8116</v>
      </c>
      <c r="AO1219" s="607" t="str">
        <f t="shared" si="37"/>
        <v>해당없음</v>
      </c>
      <c r="AP1219" s="179" t="str">
        <f>IF(AN1219="해당없음","해당없음",INDEX($W$5:$AL$5, MATCH("◎", $W1219:AL1219,0)))</f>
        <v>해당없음</v>
      </c>
      <c r="AQ1219" s="16" t="str">
        <f t="shared" si="36"/>
        <v>0인</v>
      </c>
      <c r="AR1219" s="1" t="s">
        <v>2</v>
      </c>
    </row>
    <row r="1220" spans="1:44" ht="27.6" customHeight="1" x14ac:dyDescent="0.3">
      <c r="A1220" s="324">
        <v>1215</v>
      </c>
      <c r="B1220" s="270">
        <v>145</v>
      </c>
      <c r="D1220" s="451"/>
      <c r="E1220" s="1153"/>
      <c r="F1220" s="1209" t="s">
        <v>1572</v>
      </c>
      <c r="G1220" s="1150" t="s">
        <v>1573</v>
      </c>
      <c r="H1220" s="1187"/>
      <c r="I1220" s="230" t="s">
        <v>26</v>
      </c>
      <c r="J1220" s="421" t="s">
        <v>43</v>
      </c>
      <c r="K1220" s="283">
        <v>3.9285714285714284</v>
      </c>
      <c r="L1220" s="284" t="s">
        <v>78</v>
      </c>
      <c r="M1220" s="417"/>
      <c r="N1220" s="407">
        <v>3</v>
      </c>
      <c r="O1220" s="408">
        <v>0</v>
      </c>
      <c r="P1220" s="408">
        <v>0</v>
      </c>
      <c r="Q1220" s="408">
        <v>0.8</v>
      </c>
      <c r="R1220" s="408">
        <v>0</v>
      </c>
      <c r="S1220" s="408">
        <v>0.8</v>
      </c>
      <c r="T1220" s="408">
        <v>3</v>
      </c>
      <c r="U1220" s="287">
        <v>3.76</v>
      </c>
      <c r="V1220" s="333"/>
      <c r="W1220" s="288"/>
      <c r="X1220" s="289"/>
      <c r="Y1220" s="290"/>
      <c r="Z1220" s="290"/>
      <c r="AA1220" s="290"/>
      <c r="AB1220" s="291"/>
      <c r="AC1220" s="289"/>
      <c r="AD1220" s="290"/>
      <c r="AE1220" s="290"/>
      <c r="AF1220" s="291"/>
      <c r="AG1220" s="292"/>
      <c r="AH1220" s="290"/>
      <c r="AI1220" s="290"/>
      <c r="AJ1220" s="291"/>
      <c r="AK1220" s="424"/>
      <c r="AL1220" s="422"/>
      <c r="AM1220" s="293"/>
      <c r="AN1220" s="649" t="s">
        <v>8116</v>
      </c>
      <c r="AO1220" s="607" t="str">
        <f t="shared" si="37"/>
        <v>해당없음</v>
      </c>
      <c r="AP1220" s="179" t="str">
        <f>IF(AN1220="해당없음","해당없음",INDEX($W$5:$AL$5, MATCH("◎", $W1220:AL1220,0)))</f>
        <v>해당없음</v>
      </c>
      <c r="AQ1220" s="16" t="str">
        <f t="shared" si="36"/>
        <v>0인</v>
      </c>
      <c r="AR1220" s="1" t="s">
        <v>2</v>
      </c>
    </row>
    <row r="1221" spans="1:44" ht="27.6" customHeight="1" x14ac:dyDescent="0.3">
      <c r="A1221" s="324">
        <v>1216</v>
      </c>
      <c r="B1221" s="270">
        <v>146</v>
      </c>
      <c r="D1221" s="451"/>
      <c r="E1221" s="1153"/>
      <c r="F1221" s="1172"/>
      <c r="G1221" s="1150" t="s">
        <v>1574</v>
      </c>
      <c r="H1221" s="1187"/>
      <c r="I1221" s="230" t="s">
        <v>26</v>
      </c>
      <c r="J1221" s="421" t="s">
        <v>43</v>
      </c>
      <c r="K1221" s="283">
        <v>3.9285714285714284</v>
      </c>
      <c r="L1221" s="284" t="s">
        <v>78</v>
      </c>
      <c r="M1221" s="454"/>
      <c r="N1221" s="407">
        <v>2.8</v>
      </c>
      <c r="O1221" s="408">
        <v>0</v>
      </c>
      <c r="P1221" s="408">
        <v>0</v>
      </c>
      <c r="Q1221" s="408">
        <v>0.8</v>
      </c>
      <c r="R1221" s="408">
        <v>0</v>
      </c>
      <c r="S1221" s="408">
        <v>0.8</v>
      </c>
      <c r="T1221" s="408">
        <v>3</v>
      </c>
      <c r="U1221" s="287">
        <v>3.6799999999999997</v>
      </c>
      <c r="V1221" s="333"/>
      <c r="W1221" s="392"/>
      <c r="X1221" s="289"/>
      <c r="Y1221" s="290"/>
      <c r="Z1221" s="290"/>
      <c r="AA1221" s="290"/>
      <c r="AB1221" s="291"/>
      <c r="AC1221" s="289"/>
      <c r="AD1221" s="290"/>
      <c r="AE1221" s="290"/>
      <c r="AF1221" s="291"/>
      <c r="AG1221" s="292"/>
      <c r="AH1221" s="290"/>
      <c r="AI1221" s="290"/>
      <c r="AJ1221" s="291"/>
      <c r="AK1221" s="424"/>
      <c r="AL1221" s="422"/>
      <c r="AM1221" s="293"/>
      <c r="AN1221" s="649" t="s">
        <v>8116</v>
      </c>
      <c r="AO1221" s="607" t="str">
        <f t="shared" si="37"/>
        <v>해당없음</v>
      </c>
      <c r="AP1221" s="179" t="str">
        <f>IF(AN1221="해당없음","해당없음",INDEX($W$5:$AL$5, MATCH("◎", $W1221:AL1221,0)))</f>
        <v>해당없음</v>
      </c>
      <c r="AQ1221" s="16" t="str">
        <f t="shared" si="36"/>
        <v>0인</v>
      </c>
      <c r="AR1221" s="1" t="s">
        <v>2</v>
      </c>
    </row>
    <row r="1222" spans="1:44" ht="27.6" customHeight="1" x14ac:dyDescent="0.3">
      <c r="A1222" s="324">
        <v>1217</v>
      </c>
      <c r="B1222" s="270">
        <v>147</v>
      </c>
      <c r="D1222" s="451"/>
      <c r="E1222" s="1153"/>
      <c r="F1222" s="1209" t="s">
        <v>1575</v>
      </c>
      <c r="G1222" s="1150" t="s">
        <v>1576</v>
      </c>
      <c r="H1222" s="1187"/>
      <c r="I1222" s="328" t="s">
        <v>26</v>
      </c>
      <c r="J1222" s="416" t="s">
        <v>43</v>
      </c>
      <c r="K1222" s="329">
        <v>5.2142857142857144</v>
      </c>
      <c r="L1222" s="330" t="s">
        <v>78</v>
      </c>
      <c r="M1222" s="417"/>
      <c r="N1222" s="444">
        <v>2.5</v>
      </c>
      <c r="O1222" s="445">
        <v>0</v>
      </c>
      <c r="P1222" s="445">
        <v>0</v>
      </c>
      <c r="Q1222" s="445">
        <v>3</v>
      </c>
      <c r="R1222" s="445">
        <v>0</v>
      </c>
      <c r="S1222" s="445">
        <v>3</v>
      </c>
      <c r="T1222" s="445">
        <v>2</v>
      </c>
      <c r="U1222" s="414">
        <v>3.2</v>
      </c>
      <c r="V1222" s="465"/>
      <c r="W1222" s="466"/>
      <c r="X1222" s="314"/>
      <c r="Y1222" s="315"/>
      <c r="Z1222" s="315"/>
      <c r="AA1222" s="315"/>
      <c r="AB1222" s="316"/>
      <c r="AC1222" s="314"/>
      <c r="AD1222" s="315"/>
      <c r="AE1222" s="315"/>
      <c r="AF1222" s="316"/>
      <c r="AG1222" s="317"/>
      <c r="AH1222" s="315"/>
      <c r="AI1222" s="315"/>
      <c r="AJ1222" s="316"/>
      <c r="AK1222" s="467"/>
      <c r="AL1222" s="447"/>
      <c r="AM1222" s="318"/>
      <c r="AN1222" s="649" t="s">
        <v>8116</v>
      </c>
      <c r="AO1222" s="607" t="str">
        <f t="shared" si="37"/>
        <v>해당없음</v>
      </c>
      <c r="AP1222" s="179" t="str">
        <f>IF(AN1222="해당없음","해당없음",INDEX($W$5:$AL$5, MATCH("◎", $W1222:AL1222,0)))</f>
        <v>해당없음</v>
      </c>
      <c r="AQ1222" s="16" t="str">
        <f t="shared" ref="AQ1222:AQ1274" si="38">IF(COUNTIF(W1222:AL1222,"◎")=1,"1인",COUNTIF(W1222:AL1222,"◎")&amp;"인")</f>
        <v>0인</v>
      </c>
      <c r="AR1222" s="1" t="s">
        <v>2</v>
      </c>
    </row>
    <row r="1223" spans="1:44" ht="27.6" customHeight="1" x14ac:dyDescent="0.3">
      <c r="A1223" s="324">
        <v>1218</v>
      </c>
      <c r="B1223" s="270">
        <v>148</v>
      </c>
      <c r="D1223" s="451"/>
      <c r="E1223" s="1153"/>
      <c r="F1223" s="1191"/>
      <c r="G1223" s="1150" t="s">
        <v>1577</v>
      </c>
      <c r="H1223" s="1187"/>
      <c r="I1223" s="230" t="s">
        <v>26</v>
      </c>
      <c r="J1223" s="421" t="s">
        <v>43</v>
      </c>
      <c r="K1223" s="283">
        <v>3.8571428571428572</v>
      </c>
      <c r="L1223" s="284" t="s">
        <v>78</v>
      </c>
      <c r="M1223" s="417"/>
      <c r="N1223" s="407">
        <v>2.5</v>
      </c>
      <c r="O1223" s="408">
        <v>0</v>
      </c>
      <c r="P1223" s="408">
        <v>0</v>
      </c>
      <c r="Q1223" s="408">
        <v>3</v>
      </c>
      <c r="R1223" s="408">
        <v>0</v>
      </c>
      <c r="S1223" s="408">
        <v>3</v>
      </c>
      <c r="T1223" s="408">
        <v>2</v>
      </c>
      <c r="U1223" s="287">
        <v>3.2</v>
      </c>
      <c r="V1223" s="468"/>
      <c r="W1223" s="392"/>
      <c r="X1223" s="289"/>
      <c r="Y1223" s="290"/>
      <c r="Z1223" s="290"/>
      <c r="AA1223" s="290"/>
      <c r="AB1223" s="291"/>
      <c r="AC1223" s="289"/>
      <c r="AD1223" s="290"/>
      <c r="AE1223" s="290"/>
      <c r="AF1223" s="291"/>
      <c r="AG1223" s="292"/>
      <c r="AH1223" s="290"/>
      <c r="AI1223" s="290"/>
      <c r="AJ1223" s="291"/>
      <c r="AK1223" s="469"/>
      <c r="AL1223" s="422"/>
      <c r="AM1223" s="293"/>
      <c r="AN1223" s="649" t="s">
        <v>8116</v>
      </c>
      <c r="AO1223" s="607" t="str">
        <f t="shared" ref="AO1223:AO1274" si="39">IF(AN1223="해당없음","해당없음",_xlfn.TEXTJOIN(",",TRUE,AP1223:AP1223))</f>
        <v>해당없음</v>
      </c>
      <c r="AP1223" s="179" t="str">
        <f>IF(AN1223="해당없음","해당없음",INDEX($W$5:$AL$5, MATCH("◎", $W1223:AL1223,0)))</f>
        <v>해당없음</v>
      </c>
      <c r="AQ1223" s="16" t="str">
        <f t="shared" si="38"/>
        <v>0인</v>
      </c>
      <c r="AR1223" s="1" t="s">
        <v>2</v>
      </c>
    </row>
    <row r="1224" spans="1:44" ht="27.6" customHeight="1" x14ac:dyDescent="0.3">
      <c r="A1224" s="324">
        <v>1219</v>
      </c>
      <c r="B1224" s="270">
        <v>149</v>
      </c>
      <c r="D1224" s="451"/>
      <c r="E1224" s="1153"/>
      <c r="F1224" s="1191"/>
      <c r="G1224" s="1150" t="s">
        <v>1578</v>
      </c>
      <c r="H1224" s="1187"/>
      <c r="I1224" s="230" t="s">
        <v>26</v>
      </c>
      <c r="J1224" s="421" t="s">
        <v>43</v>
      </c>
      <c r="K1224" s="283">
        <v>5.7142857142857144</v>
      </c>
      <c r="L1224" s="284" t="s">
        <v>78</v>
      </c>
      <c r="M1224" s="417"/>
      <c r="N1224" s="407">
        <v>2.5</v>
      </c>
      <c r="O1224" s="408">
        <v>0</v>
      </c>
      <c r="P1224" s="408">
        <v>0</v>
      </c>
      <c r="Q1224" s="408">
        <v>3</v>
      </c>
      <c r="R1224" s="408">
        <v>0</v>
      </c>
      <c r="S1224" s="408">
        <v>3</v>
      </c>
      <c r="T1224" s="408">
        <v>2</v>
      </c>
      <c r="U1224" s="287">
        <v>3.2</v>
      </c>
      <c r="V1224" s="468"/>
      <c r="W1224" s="392"/>
      <c r="X1224" s="289"/>
      <c r="Y1224" s="290"/>
      <c r="Z1224" s="290"/>
      <c r="AA1224" s="290"/>
      <c r="AB1224" s="291"/>
      <c r="AC1224" s="289"/>
      <c r="AD1224" s="290"/>
      <c r="AE1224" s="290"/>
      <c r="AF1224" s="291"/>
      <c r="AG1224" s="292"/>
      <c r="AH1224" s="290"/>
      <c r="AI1224" s="290"/>
      <c r="AJ1224" s="291"/>
      <c r="AK1224" s="469"/>
      <c r="AL1224" s="422"/>
      <c r="AM1224" s="293"/>
      <c r="AN1224" s="649" t="s">
        <v>8116</v>
      </c>
      <c r="AO1224" s="607" t="str">
        <f t="shared" si="39"/>
        <v>해당없음</v>
      </c>
      <c r="AP1224" s="179" t="str">
        <f>IF(AN1224="해당없음","해당없음",INDEX($W$5:$AL$5, MATCH("◎", $W1224:AL1224,0)))</f>
        <v>해당없음</v>
      </c>
      <c r="AQ1224" s="16" t="str">
        <f t="shared" si="38"/>
        <v>0인</v>
      </c>
      <c r="AR1224" s="1" t="s">
        <v>2</v>
      </c>
    </row>
    <row r="1225" spans="1:44" ht="27.6" customHeight="1" x14ac:dyDescent="0.3">
      <c r="A1225" s="324">
        <v>1220</v>
      </c>
      <c r="B1225" s="270">
        <v>150</v>
      </c>
      <c r="D1225" s="451"/>
      <c r="E1225" s="1153"/>
      <c r="F1225" s="1191"/>
      <c r="G1225" s="1150" t="s">
        <v>1579</v>
      </c>
      <c r="H1225" s="1187"/>
      <c r="I1225" s="230" t="s">
        <v>26</v>
      </c>
      <c r="J1225" s="421" t="s">
        <v>43</v>
      </c>
      <c r="K1225" s="283">
        <v>2.8571428571428572</v>
      </c>
      <c r="L1225" s="284" t="s">
        <v>78</v>
      </c>
      <c r="M1225" s="417"/>
      <c r="N1225" s="407">
        <v>2.5</v>
      </c>
      <c r="O1225" s="408">
        <v>0</v>
      </c>
      <c r="P1225" s="408">
        <v>0</v>
      </c>
      <c r="Q1225" s="408">
        <v>3</v>
      </c>
      <c r="R1225" s="408">
        <v>0</v>
      </c>
      <c r="S1225" s="408">
        <v>3</v>
      </c>
      <c r="T1225" s="408">
        <v>2</v>
      </c>
      <c r="U1225" s="287">
        <v>3.2</v>
      </c>
      <c r="V1225" s="468"/>
      <c r="W1225" s="392"/>
      <c r="X1225" s="289"/>
      <c r="Y1225" s="290"/>
      <c r="Z1225" s="290"/>
      <c r="AA1225" s="290"/>
      <c r="AB1225" s="291"/>
      <c r="AC1225" s="289"/>
      <c r="AD1225" s="290"/>
      <c r="AE1225" s="290"/>
      <c r="AF1225" s="291"/>
      <c r="AG1225" s="292"/>
      <c r="AH1225" s="290"/>
      <c r="AI1225" s="290"/>
      <c r="AJ1225" s="291"/>
      <c r="AK1225" s="469"/>
      <c r="AL1225" s="422"/>
      <c r="AM1225" s="293"/>
      <c r="AN1225" s="649" t="s">
        <v>8116</v>
      </c>
      <c r="AO1225" s="607" t="str">
        <f t="shared" si="39"/>
        <v>해당없음</v>
      </c>
      <c r="AP1225" s="179" t="str">
        <f>IF(AN1225="해당없음","해당없음",INDEX($W$5:$AL$5, MATCH("◎", $W1225:AL1225,0)))</f>
        <v>해당없음</v>
      </c>
      <c r="AQ1225" s="16" t="str">
        <f t="shared" si="38"/>
        <v>0인</v>
      </c>
      <c r="AR1225" s="1" t="s">
        <v>2</v>
      </c>
    </row>
    <row r="1226" spans="1:44" ht="27.6" customHeight="1" x14ac:dyDescent="0.3">
      <c r="A1226" s="324">
        <v>1221</v>
      </c>
      <c r="B1226" s="270">
        <v>151</v>
      </c>
      <c r="D1226" s="451"/>
      <c r="E1226" s="1153"/>
      <c r="F1226" s="1191"/>
      <c r="G1226" s="1150" t="s">
        <v>1580</v>
      </c>
      <c r="H1226" s="1187"/>
      <c r="I1226" s="230" t="s">
        <v>26</v>
      </c>
      <c r="J1226" s="421" t="s">
        <v>43</v>
      </c>
      <c r="K1226" s="283">
        <v>3.1428571428571428</v>
      </c>
      <c r="L1226" s="284" t="s">
        <v>78</v>
      </c>
      <c r="M1226" s="417"/>
      <c r="N1226" s="407">
        <v>2.5</v>
      </c>
      <c r="O1226" s="408">
        <v>0</v>
      </c>
      <c r="P1226" s="408">
        <v>0</v>
      </c>
      <c r="Q1226" s="408">
        <v>3</v>
      </c>
      <c r="R1226" s="408">
        <v>0</v>
      </c>
      <c r="S1226" s="408">
        <v>3</v>
      </c>
      <c r="T1226" s="408">
        <v>2</v>
      </c>
      <c r="U1226" s="287">
        <v>3.2</v>
      </c>
      <c r="V1226" s="468"/>
      <c r="W1226" s="392"/>
      <c r="X1226" s="289"/>
      <c r="Y1226" s="290"/>
      <c r="Z1226" s="290"/>
      <c r="AA1226" s="290"/>
      <c r="AB1226" s="291"/>
      <c r="AC1226" s="289"/>
      <c r="AD1226" s="290"/>
      <c r="AE1226" s="290"/>
      <c r="AF1226" s="291"/>
      <c r="AG1226" s="292"/>
      <c r="AH1226" s="290"/>
      <c r="AI1226" s="290"/>
      <c r="AJ1226" s="291"/>
      <c r="AK1226" s="469"/>
      <c r="AL1226" s="422"/>
      <c r="AM1226" s="293"/>
      <c r="AN1226" s="649" t="s">
        <v>8116</v>
      </c>
      <c r="AO1226" s="607" t="str">
        <f t="shared" si="39"/>
        <v>해당없음</v>
      </c>
      <c r="AP1226" s="179" t="str">
        <f>IF(AN1226="해당없음","해당없음",INDEX($W$5:$AL$5, MATCH("◎", $W1226:AL1226,0)))</f>
        <v>해당없음</v>
      </c>
      <c r="AQ1226" s="16" t="str">
        <f t="shared" si="38"/>
        <v>0인</v>
      </c>
      <c r="AR1226" s="1" t="s">
        <v>2</v>
      </c>
    </row>
    <row r="1227" spans="1:44" ht="27.6" customHeight="1" x14ac:dyDescent="0.3">
      <c r="A1227" s="324">
        <v>1222</v>
      </c>
      <c r="B1227" s="270">
        <v>152</v>
      </c>
      <c r="D1227" s="451"/>
      <c r="E1227" s="1153"/>
      <c r="F1227" s="1191"/>
      <c r="G1227" s="1150" t="s">
        <v>1581</v>
      </c>
      <c r="H1227" s="1187"/>
      <c r="I1227" s="230" t="s">
        <v>26</v>
      </c>
      <c r="J1227" s="421" t="s">
        <v>43</v>
      </c>
      <c r="K1227" s="283">
        <v>3.7857142857142856</v>
      </c>
      <c r="L1227" s="284" t="s">
        <v>78</v>
      </c>
      <c r="M1227" s="417"/>
      <c r="N1227" s="407">
        <v>2.5</v>
      </c>
      <c r="O1227" s="408">
        <v>0</v>
      </c>
      <c r="P1227" s="408">
        <v>0</v>
      </c>
      <c r="Q1227" s="408">
        <v>3</v>
      </c>
      <c r="R1227" s="408">
        <v>0</v>
      </c>
      <c r="S1227" s="408">
        <v>3</v>
      </c>
      <c r="T1227" s="408">
        <v>2</v>
      </c>
      <c r="U1227" s="287">
        <v>3.2</v>
      </c>
      <c r="V1227" s="468"/>
      <c r="W1227" s="392"/>
      <c r="X1227" s="289"/>
      <c r="Y1227" s="290"/>
      <c r="Z1227" s="290"/>
      <c r="AA1227" s="290"/>
      <c r="AB1227" s="291"/>
      <c r="AC1227" s="289"/>
      <c r="AD1227" s="290"/>
      <c r="AE1227" s="290"/>
      <c r="AF1227" s="291"/>
      <c r="AG1227" s="292"/>
      <c r="AH1227" s="290"/>
      <c r="AI1227" s="290"/>
      <c r="AJ1227" s="291"/>
      <c r="AK1227" s="469"/>
      <c r="AL1227" s="422"/>
      <c r="AM1227" s="293"/>
      <c r="AN1227" s="649" t="s">
        <v>8116</v>
      </c>
      <c r="AO1227" s="607" t="str">
        <f t="shared" si="39"/>
        <v>해당없음</v>
      </c>
      <c r="AP1227" s="179" t="str">
        <f>IF(AN1227="해당없음","해당없음",INDEX($W$5:$AL$5, MATCH("◎", $W1227:AL1227,0)))</f>
        <v>해당없음</v>
      </c>
      <c r="AQ1227" s="16" t="str">
        <f t="shared" si="38"/>
        <v>0인</v>
      </c>
      <c r="AR1227" s="1" t="s">
        <v>2</v>
      </c>
    </row>
    <row r="1228" spans="1:44" ht="27.6" customHeight="1" x14ac:dyDescent="0.3">
      <c r="A1228" s="324">
        <v>1223</v>
      </c>
      <c r="B1228" s="270">
        <v>153</v>
      </c>
      <c r="D1228" s="451"/>
      <c r="E1228" s="1153"/>
      <c r="F1228" s="1191"/>
      <c r="G1228" s="1150" t="s">
        <v>1574</v>
      </c>
      <c r="H1228" s="1187"/>
      <c r="I1228" s="230" t="s">
        <v>26</v>
      </c>
      <c r="J1228" s="421" t="s">
        <v>43</v>
      </c>
      <c r="K1228" s="283">
        <v>3.7857142857142856</v>
      </c>
      <c r="L1228" s="284" t="s">
        <v>78</v>
      </c>
      <c r="M1228" s="417"/>
      <c r="N1228" s="407">
        <v>2.5</v>
      </c>
      <c r="O1228" s="408">
        <v>0</v>
      </c>
      <c r="P1228" s="408">
        <v>0</v>
      </c>
      <c r="Q1228" s="408">
        <v>3</v>
      </c>
      <c r="R1228" s="408">
        <v>0</v>
      </c>
      <c r="S1228" s="408">
        <v>3</v>
      </c>
      <c r="T1228" s="408">
        <v>2</v>
      </c>
      <c r="U1228" s="287">
        <v>3.2</v>
      </c>
      <c r="V1228" s="468"/>
      <c r="W1228" s="392"/>
      <c r="X1228" s="289"/>
      <c r="Y1228" s="290"/>
      <c r="Z1228" s="290"/>
      <c r="AA1228" s="290"/>
      <c r="AB1228" s="291"/>
      <c r="AC1228" s="289"/>
      <c r="AD1228" s="290"/>
      <c r="AE1228" s="290"/>
      <c r="AF1228" s="291"/>
      <c r="AG1228" s="292"/>
      <c r="AH1228" s="290"/>
      <c r="AI1228" s="290"/>
      <c r="AJ1228" s="291"/>
      <c r="AK1228" s="469"/>
      <c r="AL1228" s="422"/>
      <c r="AM1228" s="293"/>
      <c r="AN1228" s="649" t="s">
        <v>8116</v>
      </c>
      <c r="AO1228" s="607" t="str">
        <f t="shared" si="39"/>
        <v>해당없음</v>
      </c>
      <c r="AP1228" s="179" t="str">
        <f>IF(AN1228="해당없음","해당없음",INDEX($W$5:$AL$5, MATCH("◎", $W1228:AL1228,0)))</f>
        <v>해당없음</v>
      </c>
      <c r="AQ1228" s="16" t="str">
        <f t="shared" si="38"/>
        <v>0인</v>
      </c>
      <c r="AR1228" s="1" t="s">
        <v>2</v>
      </c>
    </row>
    <row r="1229" spans="1:44" ht="27.6" customHeight="1" x14ac:dyDescent="0.3">
      <c r="A1229" s="324">
        <v>1224</v>
      </c>
      <c r="B1229" s="270">
        <v>154</v>
      </c>
      <c r="D1229" s="451"/>
      <c r="E1229" s="1153"/>
      <c r="F1229" s="1191"/>
      <c r="G1229" s="1150" t="s">
        <v>1582</v>
      </c>
      <c r="H1229" s="1187"/>
      <c r="I1229" s="230" t="s">
        <v>26</v>
      </c>
      <c r="J1229" s="421" t="s">
        <v>43</v>
      </c>
      <c r="K1229" s="283">
        <v>8.3571428571428577</v>
      </c>
      <c r="L1229" s="284" t="s">
        <v>78</v>
      </c>
      <c r="M1229" s="417"/>
      <c r="N1229" s="407">
        <v>4.2142857142857144</v>
      </c>
      <c r="O1229" s="408">
        <v>0</v>
      </c>
      <c r="P1229" s="408">
        <v>0</v>
      </c>
      <c r="Q1229" s="408">
        <v>1.8571428571428572</v>
      </c>
      <c r="R1229" s="408">
        <v>0</v>
      </c>
      <c r="S1229" s="408">
        <v>1.8571428571428572</v>
      </c>
      <c r="T1229" s="408">
        <v>3</v>
      </c>
      <c r="U1229" s="287">
        <v>4.4571428571428573</v>
      </c>
      <c r="V1229" s="468"/>
      <c r="W1229" s="392"/>
      <c r="X1229" s="289"/>
      <c r="Y1229" s="290"/>
      <c r="Z1229" s="290"/>
      <c r="AA1229" s="290"/>
      <c r="AB1229" s="291"/>
      <c r="AC1229" s="289"/>
      <c r="AD1229" s="290"/>
      <c r="AE1229" s="290"/>
      <c r="AF1229" s="291"/>
      <c r="AG1229" s="292"/>
      <c r="AH1229" s="290"/>
      <c r="AI1229" s="290"/>
      <c r="AJ1229" s="291"/>
      <c r="AK1229" s="469"/>
      <c r="AL1229" s="422"/>
      <c r="AM1229" s="293"/>
      <c r="AN1229" s="649" t="s">
        <v>8116</v>
      </c>
      <c r="AO1229" s="607" t="str">
        <f t="shared" si="39"/>
        <v>해당없음</v>
      </c>
      <c r="AP1229" s="179" t="str">
        <f>IF(AN1229="해당없음","해당없음",INDEX($W$5:$AL$5, MATCH("◎", $W1229:AL1229,0)))</f>
        <v>해당없음</v>
      </c>
      <c r="AQ1229" s="16" t="str">
        <f t="shared" si="38"/>
        <v>0인</v>
      </c>
      <c r="AR1229" s="1" t="s">
        <v>2</v>
      </c>
    </row>
    <row r="1230" spans="1:44" ht="27.6" customHeight="1" x14ac:dyDescent="0.3">
      <c r="A1230" s="324">
        <v>1225</v>
      </c>
      <c r="B1230" s="270">
        <v>155</v>
      </c>
      <c r="D1230" s="451"/>
      <c r="E1230" s="1154"/>
      <c r="F1230" s="1194"/>
      <c r="G1230" s="1162" t="s">
        <v>1583</v>
      </c>
      <c r="H1230" s="1204"/>
      <c r="I1230" s="296" t="s">
        <v>26</v>
      </c>
      <c r="J1230" s="440" t="s">
        <v>43</v>
      </c>
      <c r="K1230" s="434">
        <v>4</v>
      </c>
      <c r="L1230" s="435" t="s">
        <v>78</v>
      </c>
      <c r="M1230" s="417"/>
      <c r="N1230" s="436">
        <v>2.5</v>
      </c>
      <c r="O1230" s="437">
        <v>0</v>
      </c>
      <c r="P1230" s="437">
        <v>0</v>
      </c>
      <c r="Q1230" s="437">
        <v>3</v>
      </c>
      <c r="R1230" s="437">
        <v>0</v>
      </c>
      <c r="S1230" s="437">
        <v>3</v>
      </c>
      <c r="T1230" s="437">
        <v>2</v>
      </c>
      <c r="U1230" s="450">
        <v>3.2</v>
      </c>
      <c r="V1230" s="470"/>
      <c r="W1230" s="348"/>
      <c r="X1230" s="303"/>
      <c r="Y1230" s="304"/>
      <c r="Z1230" s="304"/>
      <c r="AA1230" s="304"/>
      <c r="AB1230" s="305"/>
      <c r="AC1230" s="303"/>
      <c r="AD1230" s="304"/>
      <c r="AE1230" s="304"/>
      <c r="AF1230" s="305"/>
      <c r="AG1230" s="306"/>
      <c r="AH1230" s="304"/>
      <c r="AI1230" s="304"/>
      <c r="AJ1230" s="305"/>
      <c r="AK1230" s="471"/>
      <c r="AL1230" s="441"/>
      <c r="AM1230" s="307"/>
      <c r="AN1230" s="649" t="s">
        <v>8116</v>
      </c>
      <c r="AO1230" s="607" t="str">
        <f t="shared" si="39"/>
        <v>해당없음</v>
      </c>
      <c r="AP1230" s="179" t="str">
        <f>IF(AN1230="해당없음","해당없음",INDEX($W$5:$AL$5, MATCH("◎", $W1230:AL1230,0)))</f>
        <v>해당없음</v>
      </c>
      <c r="AQ1230" s="16" t="str">
        <f t="shared" si="38"/>
        <v>0인</v>
      </c>
      <c r="AR1230" s="1" t="s">
        <v>2</v>
      </c>
    </row>
    <row r="1231" spans="1:44" ht="27.6" customHeight="1" x14ac:dyDescent="0.3">
      <c r="A1231" s="324">
        <v>1226</v>
      </c>
      <c r="B1231" s="270">
        <v>156</v>
      </c>
      <c r="D1231" s="451"/>
      <c r="E1231" s="1121" t="s">
        <v>1411</v>
      </c>
      <c r="F1231" s="1190" t="s">
        <v>1584</v>
      </c>
      <c r="G1231" s="1160" t="s">
        <v>8228</v>
      </c>
      <c r="H1231" s="1233"/>
      <c r="I1231" s="271" t="s">
        <v>122</v>
      </c>
      <c r="J1231" s="439" t="s">
        <v>43</v>
      </c>
      <c r="K1231" s="272">
        <v>3.6666666666666665</v>
      </c>
      <c r="L1231" s="273" t="s">
        <v>78</v>
      </c>
      <c r="M1231" s="417"/>
      <c r="N1231" s="405">
        <v>2.8428571428571425</v>
      </c>
      <c r="O1231" s="406">
        <v>0.2857142857142857</v>
      </c>
      <c r="P1231" s="406">
        <v>0.14285714285714285</v>
      </c>
      <c r="Q1231" s="406">
        <v>0.14285714285714285</v>
      </c>
      <c r="R1231" s="406">
        <v>0.5714285714285714</v>
      </c>
      <c r="S1231" s="406">
        <v>1.1428571428571428</v>
      </c>
      <c r="T1231" s="406">
        <v>2.4285714285714284</v>
      </c>
      <c r="U1231" s="312">
        <v>3.3085714285714283</v>
      </c>
      <c r="V1231" s="276"/>
      <c r="W1231" s="277" t="s">
        <v>45</v>
      </c>
      <c r="X1231" s="314"/>
      <c r="Y1231" s="315"/>
      <c r="Z1231" s="315"/>
      <c r="AA1231" s="315"/>
      <c r="AB1231" s="316"/>
      <c r="AC1231" s="314" t="s">
        <v>58</v>
      </c>
      <c r="AD1231" s="315" t="s">
        <v>58</v>
      </c>
      <c r="AE1231" s="315" t="s">
        <v>58</v>
      </c>
      <c r="AF1231" s="316" t="s">
        <v>58</v>
      </c>
      <c r="AG1231" s="292" t="s">
        <v>225</v>
      </c>
      <c r="AH1231" s="279"/>
      <c r="AI1231" s="279"/>
      <c r="AJ1231" s="280" t="s">
        <v>47</v>
      </c>
      <c r="AK1231" s="420"/>
      <c r="AL1231" s="418"/>
      <c r="AM1231" s="282"/>
      <c r="AO1231" s="607" t="str">
        <f t="shared" si="39"/>
        <v>김태우</v>
      </c>
      <c r="AP1231" s="179" t="str">
        <f>IF(AN1231="해당없음","해당없음",INDEX($W$5:$AL$5, MATCH("◎", $W1231:AL1231,0)))</f>
        <v>김태우</v>
      </c>
      <c r="AQ1231" s="16" t="str">
        <f t="shared" si="38"/>
        <v>1인</v>
      </c>
      <c r="AR1231" s="1" t="s">
        <v>2</v>
      </c>
    </row>
    <row r="1232" spans="1:44" ht="27.6" customHeight="1" x14ac:dyDescent="0.3">
      <c r="A1232" s="324">
        <v>1227</v>
      </c>
      <c r="B1232" s="270">
        <v>157</v>
      </c>
      <c r="D1232" s="451"/>
      <c r="E1232" s="1122"/>
      <c r="F1232" s="1191"/>
      <c r="G1232" s="1150" t="s">
        <v>8229</v>
      </c>
      <c r="H1232" s="1187"/>
      <c r="I1232" s="230" t="s">
        <v>122</v>
      </c>
      <c r="J1232" s="421" t="s">
        <v>43</v>
      </c>
      <c r="K1232" s="283">
        <v>5.666666666666667</v>
      </c>
      <c r="L1232" s="284" t="s">
        <v>78</v>
      </c>
      <c r="M1232" s="417"/>
      <c r="N1232" s="407">
        <v>3.05</v>
      </c>
      <c r="O1232" s="408">
        <v>0.34375</v>
      </c>
      <c r="P1232" s="408">
        <v>0.15625</v>
      </c>
      <c r="Q1232" s="408">
        <v>0.15625</v>
      </c>
      <c r="R1232" s="408">
        <v>0.53125</v>
      </c>
      <c r="S1232" s="408">
        <v>1.1875</v>
      </c>
      <c r="T1232" s="408">
        <v>2.5</v>
      </c>
      <c r="U1232" s="287">
        <v>3.4575</v>
      </c>
      <c r="V1232" s="276"/>
      <c r="W1232" s="288" t="s">
        <v>45</v>
      </c>
      <c r="X1232" s="289"/>
      <c r="Y1232" s="290"/>
      <c r="Z1232" s="290"/>
      <c r="AA1232" s="290"/>
      <c r="AB1232" s="291"/>
      <c r="AC1232" s="289" t="s">
        <v>58</v>
      </c>
      <c r="AD1232" s="290" t="s">
        <v>58</v>
      </c>
      <c r="AE1232" s="290" t="s">
        <v>58</v>
      </c>
      <c r="AF1232" s="291" t="s">
        <v>58</v>
      </c>
      <c r="AG1232" s="292" t="s">
        <v>225</v>
      </c>
      <c r="AH1232" s="290"/>
      <c r="AI1232" s="290"/>
      <c r="AJ1232" s="291" t="s">
        <v>47</v>
      </c>
      <c r="AK1232" s="424"/>
      <c r="AL1232" s="422"/>
      <c r="AM1232" s="293"/>
      <c r="AO1232" s="607" t="str">
        <f t="shared" si="39"/>
        <v>김태우</v>
      </c>
      <c r="AP1232" s="179" t="str">
        <f>IF(AN1232="해당없음","해당없음",INDEX($W$5:$AL$5, MATCH("◎", $W1232:AL1232,0)))</f>
        <v>김태우</v>
      </c>
      <c r="AQ1232" s="16" t="str">
        <f t="shared" si="38"/>
        <v>1인</v>
      </c>
      <c r="AR1232" s="1" t="s">
        <v>2</v>
      </c>
    </row>
    <row r="1233" spans="1:44" ht="27.6" customHeight="1" x14ac:dyDescent="0.3">
      <c r="A1233" s="324">
        <v>1228</v>
      </c>
      <c r="B1233" s="270">
        <v>158</v>
      </c>
      <c r="D1233" s="451"/>
      <c r="E1233" s="1122"/>
      <c r="F1233" s="1191"/>
      <c r="G1233" s="1150" t="s">
        <v>8230</v>
      </c>
      <c r="H1233" s="1187"/>
      <c r="I1233" s="230" t="s">
        <v>122</v>
      </c>
      <c r="J1233" s="421" t="s">
        <v>43</v>
      </c>
      <c r="K1233" s="283">
        <v>9.75</v>
      </c>
      <c r="L1233" s="284" t="s">
        <v>78</v>
      </c>
      <c r="M1233" s="417"/>
      <c r="N1233" s="407">
        <v>3.05</v>
      </c>
      <c r="O1233" s="408">
        <v>0.34375</v>
      </c>
      <c r="P1233" s="408">
        <v>0.15625</v>
      </c>
      <c r="Q1233" s="408">
        <v>0.15625</v>
      </c>
      <c r="R1233" s="408">
        <v>0.15625</v>
      </c>
      <c r="S1233" s="408">
        <v>0.8125</v>
      </c>
      <c r="T1233" s="408">
        <v>2.5</v>
      </c>
      <c r="U1233" s="287">
        <v>3.3825000000000003</v>
      </c>
      <c r="V1233" s="276"/>
      <c r="W1233" s="288" t="s">
        <v>45</v>
      </c>
      <c r="X1233" s="289"/>
      <c r="Y1233" s="290"/>
      <c r="Z1233" s="290"/>
      <c r="AA1233" s="290"/>
      <c r="AB1233" s="291"/>
      <c r="AC1233" s="289" t="s">
        <v>58</v>
      </c>
      <c r="AD1233" s="290" t="s">
        <v>58</v>
      </c>
      <c r="AE1233" s="290" t="s">
        <v>58</v>
      </c>
      <c r="AF1233" s="291" t="s">
        <v>58</v>
      </c>
      <c r="AG1233" s="292" t="s">
        <v>225</v>
      </c>
      <c r="AH1233" s="290"/>
      <c r="AI1233" s="290"/>
      <c r="AJ1233" s="291" t="s">
        <v>47</v>
      </c>
      <c r="AK1233" s="424"/>
      <c r="AL1233" s="422"/>
      <c r="AM1233" s="293"/>
      <c r="AO1233" s="607" t="str">
        <f t="shared" si="39"/>
        <v>김태우</v>
      </c>
      <c r="AP1233" s="179" t="str">
        <f>IF(AN1233="해당없음","해당없음",INDEX($W$5:$AL$5, MATCH("◎", $W1233:AL1233,0)))</f>
        <v>김태우</v>
      </c>
      <c r="AQ1233" s="16" t="str">
        <f t="shared" si="38"/>
        <v>1인</v>
      </c>
      <c r="AR1233" s="1" t="s">
        <v>2</v>
      </c>
    </row>
    <row r="1234" spans="1:44" ht="27.6" customHeight="1" x14ac:dyDescent="0.3">
      <c r="A1234" s="324">
        <v>1229</v>
      </c>
      <c r="B1234" s="270">
        <v>159</v>
      </c>
      <c r="D1234" s="451"/>
      <c r="E1234" s="1122"/>
      <c r="F1234" s="1191"/>
      <c r="G1234" s="1150" t="s">
        <v>8231</v>
      </c>
      <c r="H1234" s="1187"/>
      <c r="I1234" s="230" t="s">
        <v>122</v>
      </c>
      <c r="J1234" s="421" t="s">
        <v>43</v>
      </c>
      <c r="K1234" s="283">
        <v>4.333333333333333</v>
      </c>
      <c r="L1234" s="284" t="s">
        <v>78</v>
      </c>
      <c r="M1234" s="417"/>
      <c r="N1234" s="407">
        <v>3.0187499999999998</v>
      </c>
      <c r="O1234" s="408">
        <v>0.34375</v>
      </c>
      <c r="P1234" s="408">
        <v>0.15625</v>
      </c>
      <c r="Q1234" s="408">
        <v>0.15625</v>
      </c>
      <c r="R1234" s="408">
        <v>0.15625</v>
      </c>
      <c r="S1234" s="408">
        <v>0.8125</v>
      </c>
      <c r="T1234" s="408">
        <v>2.5</v>
      </c>
      <c r="U1234" s="287">
        <v>3.37</v>
      </c>
      <c r="V1234" s="276"/>
      <c r="W1234" s="288" t="s">
        <v>45</v>
      </c>
      <c r="X1234" s="289"/>
      <c r="Y1234" s="290"/>
      <c r="Z1234" s="290"/>
      <c r="AA1234" s="290"/>
      <c r="AB1234" s="291"/>
      <c r="AC1234" s="289" t="s">
        <v>58</v>
      </c>
      <c r="AD1234" s="290" t="s">
        <v>58</v>
      </c>
      <c r="AE1234" s="290" t="s">
        <v>58</v>
      </c>
      <c r="AF1234" s="291" t="s">
        <v>58</v>
      </c>
      <c r="AG1234" s="292" t="s">
        <v>225</v>
      </c>
      <c r="AH1234" s="290"/>
      <c r="AI1234" s="290"/>
      <c r="AJ1234" s="291" t="s">
        <v>47</v>
      </c>
      <c r="AK1234" s="424"/>
      <c r="AL1234" s="422"/>
      <c r="AM1234" s="293"/>
      <c r="AO1234" s="607" t="str">
        <f t="shared" si="39"/>
        <v>김태우</v>
      </c>
      <c r="AP1234" s="179" t="str">
        <f>IF(AN1234="해당없음","해당없음",INDEX($W$5:$AL$5, MATCH("◎", $W1234:AL1234,0)))</f>
        <v>김태우</v>
      </c>
      <c r="AQ1234" s="16" t="str">
        <f t="shared" si="38"/>
        <v>1인</v>
      </c>
      <c r="AR1234" s="1" t="s">
        <v>2</v>
      </c>
    </row>
    <row r="1235" spans="1:44" ht="27.6" customHeight="1" x14ac:dyDescent="0.3">
      <c r="A1235" s="324">
        <v>1230</v>
      </c>
      <c r="B1235" s="270">
        <v>160</v>
      </c>
      <c r="D1235" s="451"/>
      <c r="E1235" s="1122"/>
      <c r="F1235" s="1191"/>
      <c r="G1235" s="1150" t="s">
        <v>8232</v>
      </c>
      <c r="H1235" s="1187"/>
      <c r="I1235" s="230" t="s">
        <v>63</v>
      </c>
      <c r="J1235" s="421" t="s">
        <v>43</v>
      </c>
      <c r="K1235" s="283">
        <v>4.0714285714285712</v>
      </c>
      <c r="L1235" s="284" t="s">
        <v>78</v>
      </c>
      <c r="M1235" s="417"/>
      <c r="N1235" s="407">
        <v>2.8208333333333329</v>
      </c>
      <c r="O1235" s="408">
        <v>0.33333333333333331</v>
      </c>
      <c r="P1235" s="408">
        <v>0.16666666666666666</v>
      </c>
      <c r="Q1235" s="408">
        <v>0.16666666666666666</v>
      </c>
      <c r="R1235" s="408">
        <v>0.25</v>
      </c>
      <c r="S1235" s="408">
        <v>0.91666666666666663</v>
      </c>
      <c r="T1235" s="408">
        <v>2.2916666666666665</v>
      </c>
      <c r="U1235" s="287">
        <v>3.1449999999999996</v>
      </c>
      <c r="V1235" s="276"/>
      <c r="W1235" s="288" t="s">
        <v>45</v>
      </c>
      <c r="X1235" s="289"/>
      <c r="Y1235" s="290"/>
      <c r="Z1235" s="290"/>
      <c r="AA1235" s="290"/>
      <c r="AB1235" s="291"/>
      <c r="AC1235" s="289" t="s">
        <v>58</v>
      </c>
      <c r="AD1235" s="290" t="s">
        <v>58</v>
      </c>
      <c r="AE1235" s="290" t="s">
        <v>58</v>
      </c>
      <c r="AF1235" s="291" t="s">
        <v>58</v>
      </c>
      <c r="AG1235" s="292" t="s">
        <v>225</v>
      </c>
      <c r="AH1235" s="290" t="s">
        <v>47</v>
      </c>
      <c r="AI1235" s="290"/>
      <c r="AJ1235" s="291"/>
      <c r="AK1235" s="424"/>
      <c r="AL1235" s="422"/>
      <c r="AM1235" s="293"/>
      <c r="AO1235" s="607" t="str">
        <f t="shared" si="39"/>
        <v>염동섭</v>
      </c>
      <c r="AP1235" s="179" t="str">
        <f>IF(AN1235="해당없음","해당없음",INDEX($W$5:$AL$5, MATCH("◎", $W1235:AL1235,0)))</f>
        <v>염동섭</v>
      </c>
      <c r="AQ1235" s="16" t="str">
        <f t="shared" si="38"/>
        <v>1인</v>
      </c>
      <c r="AR1235" s="1" t="s">
        <v>2</v>
      </c>
    </row>
    <row r="1236" spans="1:44" ht="27.6" customHeight="1" x14ac:dyDescent="0.3">
      <c r="A1236" s="324">
        <v>1231</v>
      </c>
      <c r="B1236" s="270">
        <v>161</v>
      </c>
      <c r="D1236" s="451"/>
      <c r="E1236" s="1122"/>
      <c r="F1236" s="1191"/>
      <c r="G1236" s="1150" t="s">
        <v>8233</v>
      </c>
      <c r="H1236" s="1187"/>
      <c r="I1236" s="230" t="s">
        <v>122</v>
      </c>
      <c r="J1236" s="421" t="s">
        <v>43</v>
      </c>
      <c r="K1236" s="283">
        <v>2.25</v>
      </c>
      <c r="L1236" s="284" t="s">
        <v>78</v>
      </c>
      <c r="M1236" s="417"/>
      <c r="N1236" s="407">
        <v>2.4624999999999999</v>
      </c>
      <c r="O1236" s="408">
        <v>0</v>
      </c>
      <c r="P1236" s="408">
        <v>0</v>
      </c>
      <c r="Q1236" s="408">
        <v>0</v>
      </c>
      <c r="R1236" s="408">
        <v>1.59375</v>
      </c>
      <c r="S1236" s="408">
        <v>1.59375</v>
      </c>
      <c r="T1236" s="408">
        <v>2.125</v>
      </c>
      <c r="U1236" s="287">
        <v>3.0037500000000001</v>
      </c>
      <c r="V1236" s="276"/>
      <c r="W1236" s="288" t="s">
        <v>45</v>
      </c>
      <c r="X1236" s="289"/>
      <c r="Y1236" s="290"/>
      <c r="Z1236" s="290"/>
      <c r="AA1236" s="290"/>
      <c r="AB1236" s="291"/>
      <c r="AC1236" s="289" t="s">
        <v>58</v>
      </c>
      <c r="AD1236" s="290" t="s">
        <v>58</v>
      </c>
      <c r="AE1236" s="290" t="s">
        <v>58</v>
      </c>
      <c r="AF1236" s="291" t="s">
        <v>58</v>
      </c>
      <c r="AG1236" s="292"/>
      <c r="AH1236" s="290"/>
      <c r="AI1236" s="290"/>
      <c r="AJ1236" s="291" t="s">
        <v>47</v>
      </c>
      <c r="AK1236" s="424"/>
      <c r="AL1236" s="422"/>
      <c r="AM1236" s="293"/>
      <c r="AO1236" s="607" t="str">
        <f t="shared" si="39"/>
        <v>김태우</v>
      </c>
      <c r="AP1236" s="179" t="str">
        <f>IF(AN1236="해당없음","해당없음",INDEX($W$5:$AL$5, MATCH("◎", $W1236:AL1236,0)))</f>
        <v>김태우</v>
      </c>
      <c r="AQ1236" s="16" t="str">
        <f t="shared" si="38"/>
        <v>1인</v>
      </c>
      <c r="AR1236" s="1" t="s">
        <v>2</v>
      </c>
    </row>
    <row r="1237" spans="1:44" ht="27.6" customHeight="1" x14ac:dyDescent="0.3">
      <c r="A1237" s="324">
        <v>1232</v>
      </c>
      <c r="B1237" s="270">
        <v>162</v>
      </c>
      <c r="D1237" s="451"/>
      <c r="E1237" s="1122"/>
      <c r="F1237" s="1172"/>
      <c r="G1237" s="1150" t="s">
        <v>8234</v>
      </c>
      <c r="H1237" s="1187"/>
      <c r="I1237" s="230" t="s">
        <v>122</v>
      </c>
      <c r="J1237" s="421" t="s">
        <v>43</v>
      </c>
      <c r="K1237" s="283">
        <v>9.25</v>
      </c>
      <c r="L1237" s="284" t="s">
        <v>78</v>
      </c>
      <c r="M1237" s="417"/>
      <c r="N1237" s="407">
        <v>2</v>
      </c>
      <c r="O1237" s="408">
        <v>0</v>
      </c>
      <c r="P1237" s="408">
        <v>0</v>
      </c>
      <c r="Q1237" s="408">
        <v>0</v>
      </c>
      <c r="R1237" s="408">
        <v>0</v>
      </c>
      <c r="S1237" s="408">
        <v>0</v>
      </c>
      <c r="T1237" s="408">
        <v>2</v>
      </c>
      <c r="U1237" s="287">
        <v>2.4000000000000004</v>
      </c>
      <c r="V1237" s="276"/>
      <c r="W1237" s="288" t="s">
        <v>45</v>
      </c>
      <c r="X1237" s="289"/>
      <c r="Y1237" s="290"/>
      <c r="Z1237" s="290"/>
      <c r="AA1237" s="290"/>
      <c r="AB1237" s="291"/>
      <c r="AC1237" s="289" t="s">
        <v>58</v>
      </c>
      <c r="AD1237" s="290" t="s">
        <v>58</v>
      </c>
      <c r="AE1237" s="290" t="s">
        <v>58</v>
      </c>
      <c r="AF1237" s="291" t="s">
        <v>58</v>
      </c>
      <c r="AG1237" s="292" t="s">
        <v>46</v>
      </c>
      <c r="AH1237" s="290"/>
      <c r="AI1237" s="290"/>
      <c r="AJ1237" s="291" t="s">
        <v>47</v>
      </c>
      <c r="AK1237" s="424"/>
      <c r="AL1237" s="422"/>
      <c r="AM1237" s="293"/>
      <c r="AO1237" s="607" t="str">
        <f t="shared" si="39"/>
        <v>김태우</v>
      </c>
      <c r="AP1237" s="179" t="str">
        <f>IF(AN1237="해당없음","해당없음",INDEX($W$5:$AL$5, MATCH("◎", $W1237:AL1237,0)))</f>
        <v>김태우</v>
      </c>
      <c r="AQ1237" s="16" t="str">
        <f t="shared" si="38"/>
        <v>1인</v>
      </c>
      <c r="AR1237" s="1" t="s">
        <v>2</v>
      </c>
    </row>
    <row r="1238" spans="1:44" ht="27.6" customHeight="1" x14ac:dyDescent="0.3">
      <c r="A1238" s="324">
        <v>1233</v>
      </c>
      <c r="B1238" s="270">
        <v>163</v>
      </c>
      <c r="D1238" s="451"/>
      <c r="E1238" s="1122"/>
      <c r="F1238" s="1209" t="s">
        <v>1592</v>
      </c>
      <c r="G1238" s="1150" t="s">
        <v>1593</v>
      </c>
      <c r="H1238" s="1187"/>
      <c r="I1238" s="230" t="s">
        <v>71</v>
      </c>
      <c r="J1238" s="421" t="s">
        <v>43</v>
      </c>
      <c r="K1238" s="283">
        <v>14.5</v>
      </c>
      <c r="L1238" s="284" t="s">
        <v>78</v>
      </c>
      <c r="M1238" s="417"/>
      <c r="N1238" s="407">
        <v>3.9642857142857144</v>
      </c>
      <c r="O1238" s="408">
        <v>0.35714285714285715</v>
      </c>
      <c r="P1238" s="408">
        <v>3.5714285714285712E-2</v>
      </c>
      <c r="Q1238" s="408">
        <v>0.14285714285714285</v>
      </c>
      <c r="R1238" s="408">
        <v>0.21428571428571427</v>
      </c>
      <c r="S1238" s="408">
        <v>0.75</v>
      </c>
      <c r="T1238" s="408">
        <v>3.0714285714285716</v>
      </c>
      <c r="U1238" s="287">
        <v>4.1928571428571431</v>
      </c>
      <c r="V1238" s="276"/>
      <c r="W1238" s="288"/>
      <c r="X1238" s="289"/>
      <c r="Y1238" s="290"/>
      <c r="Z1238" s="290"/>
      <c r="AA1238" s="290"/>
      <c r="AB1238" s="291"/>
      <c r="AC1238" s="289"/>
      <c r="AD1238" s="290"/>
      <c r="AE1238" s="290"/>
      <c r="AF1238" s="291"/>
      <c r="AG1238" s="292"/>
      <c r="AH1238" s="290"/>
      <c r="AI1238" s="290"/>
      <c r="AJ1238" s="291"/>
      <c r="AK1238" s="424"/>
      <c r="AL1238" s="422"/>
      <c r="AM1238" s="293"/>
      <c r="AN1238" s="649" t="s">
        <v>8116</v>
      </c>
      <c r="AO1238" s="607" t="str">
        <f t="shared" si="39"/>
        <v>해당없음</v>
      </c>
      <c r="AP1238" s="179" t="str">
        <f>IF(AN1238="해당없음","해당없음",INDEX($W$5:$AL$5, MATCH("◎", $W1238:AL1238,0)))</f>
        <v>해당없음</v>
      </c>
      <c r="AQ1238" s="16" t="str">
        <f t="shared" si="38"/>
        <v>0인</v>
      </c>
      <c r="AR1238" s="1" t="s">
        <v>2</v>
      </c>
    </row>
    <row r="1239" spans="1:44" ht="27.6" customHeight="1" x14ac:dyDescent="0.3">
      <c r="A1239" s="324">
        <v>1234</v>
      </c>
      <c r="B1239" s="270">
        <v>164</v>
      </c>
      <c r="D1239" s="451"/>
      <c r="E1239" s="1122"/>
      <c r="F1239" s="1191"/>
      <c r="G1239" s="1150" t="s">
        <v>1594</v>
      </c>
      <c r="H1239" s="1187"/>
      <c r="I1239" s="230" t="s">
        <v>122</v>
      </c>
      <c r="J1239" s="421" t="s">
        <v>43</v>
      </c>
      <c r="K1239" s="283">
        <v>9</v>
      </c>
      <c r="L1239" s="284" t="s">
        <v>78</v>
      </c>
      <c r="M1239" s="417"/>
      <c r="N1239" s="407">
        <v>3.3624999999999998</v>
      </c>
      <c r="O1239" s="408">
        <v>0.34375</v>
      </c>
      <c r="P1239" s="408">
        <v>0.15625</v>
      </c>
      <c r="Q1239" s="408">
        <v>0.15625</v>
      </c>
      <c r="R1239" s="408">
        <v>0.15625</v>
      </c>
      <c r="S1239" s="408">
        <v>0.8125</v>
      </c>
      <c r="T1239" s="408">
        <v>2.958333333333333</v>
      </c>
      <c r="U1239" s="287">
        <v>3.8741666666666665</v>
      </c>
      <c r="V1239" s="276"/>
      <c r="W1239" s="288"/>
      <c r="X1239" s="289"/>
      <c r="Y1239" s="290"/>
      <c r="Z1239" s="290"/>
      <c r="AA1239" s="290"/>
      <c r="AB1239" s="291"/>
      <c r="AC1239" s="289"/>
      <c r="AD1239" s="290"/>
      <c r="AE1239" s="290"/>
      <c r="AF1239" s="291"/>
      <c r="AG1239" s="292"/>
      <c r="AH1239" s="290"/>
      <c r="AI1239" s="290"/>
      <c r="AJ1239" s="291"/>
      <c r="AK1239" s="424"/>
      <c r="AL1239" s="422"/>
      <c r="AM1239" s="293"/>
      <c r="AN1239" s="649" t="s">
        <v>8116</v>
      </c>
      <c r="AO1239" s="607" t="str">
        <f t="shared" si="39"/>
        <v>해당없음</v>
      </c>
      <c r="AP1239" s="179" t="str">
        <f>IF(AN1239="해당없음","해당없음",INDEX($W$5:$AL$5, MATCH("◎", $W1239:AL1239,0)))</f>
        <v>해당없음</v>
      </c>
      <c r="AQ1239" s="16" t="str">
        <f t="shared" si="38"/>
        <v>0인</v>
      </c>
      <c r="AR1239" s="1" t="s">
        <v>2</v>
      </c>
    </row>
    <row r="1240" spans="1:44" ht="27.6" customHeight="1" x14ac:dyDescent="0.3">
      <c r="A1240" s="324">
        <v>1235</v>
      </c>
      <c r="B1240" s="270">
        <v>165</v>
      </c>
      <c r="D1240" s="451"/>
      <c r="E1240" s="1122"/>
      <c r="F1240" s="1191"/>
      <c r="G1240" s="1150" t="s">
        <v>1595</v>
      </c>
      <c r="H1240" s="1187"/>
      <c r="I1240" s="230" t="s">
        <v>126</v>
      </c>
      <c r="J1240" s="421" t="s">
        <v>43</v>
      </c>
      <c r="K1240" s="283">
        <v>19.75</v>
      </c>
      <c r="L1240" s="284" t="s">
        <v>78</v>
      </c>
      <c r="M1240" s="417"/>
      <c r="N1240" s="407">
        <v>3.5714285714285716</v>
      </c>
      <c r="O1240" s="408">
        <v>4.7619047619047616E-2</v>
      </c>
      <c r="P1240" s="408">
        <v>4.7619047619047616E-2</v>
      </c>
      <c r="Q1240" s="408">
        <v>0.23809523809523811</v>
      </c>
      <c r="R1240" s="408">
        <v>0.2857142857142857</v>
      </c>
      <c r="S1240" s="408">
        <v>0.61904761904761918</v>
      </c>
      <c r="T1240" s="408">
        <v>3.0476190476190479</v>
      </c>
      <c r="U1240" s="287">
        <v>3.9904761904761905</v>
      </c>
      <c r="V1240" s="276"/>
      <c r="W1240" s="288"/>
      <c r="X1240" s="289"/>
      <c r="Y1240" s="290"/>
      <c r="Z1240" s="290"/>
      <c r="AA1240" s="290"/>
      <c r="AB1240" s="291"/>
      <c r="AC1240" s="289"/>
      <c r="AD1240" s="290"/>
      <c r="AE1240" s="290"/>
      <c r="AF1240" s="291"/>
      <c r="AG1240" s="292"/>
      <c r="AH1240" s="290"/>
      <c r="AI1240" s="290"/>
      <c r="AJ1240" s="291"/>
      <c r="AK1240" s="424"/>
      <c r="AL1240" s="422"/>
      <c r="AM1240" s="293"/>
      <c r="AN1240" s="649" t="s">
        <v>8116</v>
      </c>
      <c r="AO1240" s="607" t="str">
        <f t="shared" si="39"/>
        <v>해당없음</v>
      </c>
      <c r="AP1240" s="179" t="str">
        <f>IF(AN1240="해당없음","해당없음",INDEX($W$5:$AL$5, MATCH("◎", $W1240:AL1240,0)))</f>
        <v>해당없음</v>
      </c>
      <c r="AQ1240" s="16" t="str">
        <f t="shared" si="38"/>
        <v>0인</v>
      </c>
      <c r="AR1240" s="1" t="s">
        <v>2</v>
      </c>
    </row>
    <row r="1241" spans="1:44" ht="27.6" customHeight="1" x14ac:dyDescent="0.3">
      <c r="A1241" s="324">
        <v>1236</v>
      </c>
      <c r="B1241" s="270">
        <v>166</v>
      </c>
      <c r="D1241" s="451"/>
      <c r="E1241" s="1122"/>
      <c r="F1241" s="1191"/>
      <c r="G1241" s="1150" t="s">
        <v>1596</v>
      </c>
      <c r="H1241" s="1187"/>
      <c r="I1241" s="230" t="s">
        <v>71</v>
      </c>
      <c r="J1241" s="421" t="s">
        <v>43</v>
      </c>
      <c r="K1241" s="283">
        <v>21.083333333333332</v>
      </c>
      <c r="L1241" s="284" t="s">
        <v>78</v>
      </c>
      <c r="M1241" s="417"/>
      <c r="N1241" s="407">
        <v>3.5238095238095233</v>
      </c>
      <c r="O1241" s="408">
        <v>0.38095238095238093</v>
      </c>
      <c r="P1241" s="408">
        <v>4.7619047619047616E-2</v>
      </c>
      <c r="Q1241" s="408">
        <v>0.19047619047619047</v>
      </c>
      <c r="R1241" s="408">
        <v>0.23809523809523811</v>
      </c>
      <c r="S1241" s="408">
        <v>0.8571428571428571</v>
      </c>
      <c r="T1241" s="408">
        <v>3.0476190476190479</v>
      </c>
      <c r="U1241" s="287">
        <v>4.019047619047619</v>
      </c>
      <c r="V1241" s="276"/>
      <c r="W1241" s="288"/>
      <c r="X1241" s="289"/>
      <c r="Y1241" s="290"/>
      <c r="Z1241" s="290"/>
      <c r="AA1241" s="290"/>
      <c r="AB1241" s="291"/>
      <c r="AC1241" s="289"/>
      <c r="AD1241" s="290"/>
      <c r="AE1241" s="290"/>
      <c r="AF1241" s="291"/>
      <c r="AG1241" s="292"/>
      <c r="AH1241" s="290"/>
      <c r="AI1241" s="290"/>
      <c r="AJ1241" s="291"/>
      <c r="AK1241" s="424"/>
      <c r="AL1241" s="422"/>
      <c r="AM1241" s="293"/>
      <c r="AN1241" s="649" t="s">
        <v>8116</v>
      </c>
      <c r="AO1241" s="607" t="str">
        <f t="shared" si="39"/>
        <v>해당없음</v>
      </c>
      <c r="AP1241" s="179" t="str">
        <f>IF(AN1241="해당없음","해당없음",INDEX($W$5:$AL$5, MATCH("◎", $W1241:AL1241,0)))</f>
        <v>해당없음</v>
      </c>
      <c r="AQ1241" s="16" t="str">
        <f t="shared" si="38"/>
        <v>0인</v>
      </c>
      <c r="AR1241" s="1" t="s">
        <v>2</v>
      </c>
    </row>
    <row r="1242" spans="1:44" ht="27.6" customHeight="1" x14ac:dyDescent="0.3">
      <c r="A1242" s="324">
        <v>1237</v>
      </c>
      <c r="B1242" s="270">
        <v>167</v>
      </c>
      <c r="D1242" s="451"/>
      <c r="E1242" s="1122"/>
      <c r="F1242" s="1191"/>
      <c r="G1242" s="1150" t="s">
        <v>1597</v>
      </c>
      <c r="H1242" s="1187"/>
      <c r="I1242" s="230" t="s">
        <v>132</v>
      </c>
      <c r="J1242" s="421" t="s">
        <v>43</v>
      </c>
      <c r="K1242" s="283">
        <v>1.9166666666666667</v>
      </c>
      <c r="L1242" s="284" t="s">
        <v>78</v>
      </c>
      <c r="M1242" s="417"/>
      <c r="N1242" s="407">
        <v>2.6312500000000001</v>
      </c>
      <c r="O1242" s="408">
        <v>0</v>
      </c>
      <c r="P1242" s="408">
        <v>6.25E-2</v>
      </c>
      <c r="Q1242" s="408">
        <v>0</v>
      </c>
      <c r="R1242" s="408">
        <v>1.75</v>
      </c>
      <c r="S1242" s="408">
        <v>1.8125</v>
      </c>
      <c r="T1242" s="408">
        <v>2.75</v>
      </c>
      <c r="U1242" s="287">
        <v>3.6150000000000002</v>
      </c>
      <c r="V1242" s="276"/>
      <c r="W1242" s="288"/>
      <c r="X1242" s="289"/>
      <c r="Y1242" s="290"/>
      <c r="Z1242" s="290"/>
      <c r="AA1242" s="290"/>
      <c r="AB1242" s="291"/>
      <c r="AC1242" s="289"/>
      <c r="AD1242" s="290"/>
      <c r="AE1242" s="290"/>
      <c r="AF1242" s="291"/>
      <c r="AG1242" s="292"/>
      <c r="AH1242" s="290"/>
      <c r="AI1242" s="290"/>
      <c r="AJ1242" s="291"/>
      <c r="AK1242" s="424"/>
      <c r="AL1242" s="422"/>
      <c r="AM1242" s="293"/>
      <c r="AN1242" s="649" t="s">
        <v>8116</v>
      </c>
      <c r="AO1242" s="607" t="str">
        <f t="shared" si="39"/>
        <v>해당없음</v>
      </c>
      <c r="AP1242" s="179" t="str">
        <f>IF(AN1242="해당없음","해당없음",INDEX($W$5:$AL$5, MATCH("◎", $W1242:AL1242,0)))</f>
        <v>해당없음</v>
      </c>
      <c r="AQ1242" s="16" t="str">
        <f t="shared" si="38"/>
        <v>0인</v>
      </c>
      <c r="AR1242" s="1" t="s">
        <v>2</v>
      </c>
    </row>
    <row r="1243" spans="1:44" ht="27.6" customHeight="1" x14ac:dyDescent="0.3">
      <c r="A1243" s="324">
        <v>1238</v>
      </c>
      <c r="B1243" s="270">
        <v>168</v>
      </c>
      <c r="D1243" s="451"/>
      <c r="E1243" s="1122"/>
      <c r="F1243" s="1191"/>
      <c r="G1243" s="1150" t="s">
        <v>1598</v>
      </c>
      <c r="H1243" s="1187"/>
      <c r="I1243" s="230" t="s">
        <v>122</v>
      </c>
      <c r="J1243" s="421" t="s">
        <v>43</v>
      </c>
      <c r="K1243" s="283">
        <v>6.333333333333333</v>
      </c>
      <c r="L1243" s="284" t="s">
        <v>78</v>
      </c>
      <c r="M1243" s="417"/>
      <c r="N1243" s="407">
        <v>3.0812499999999998</v>
      </c>
      <c r="O1243" s="408">
        <v>0.34375</v>
      </c>
      <c r="P1243" s="408">
        <v>0.15625</v>
      </c>
      <c r="Q1243" s="408">
        <v>0.15625</v>
      </c>
      <c r="R1243" s="408">
        <v>0.15625</v>
      </c>
      <c r="S1243" s="408">
        <v>0.8125</v>
      </c>
      <c r="T1243" s="408">
        <v>2.708333333333333</v>
      </c>
      <c r="U1243" s="287">
        <v>3.5616666666666665</v>
      </c>
      <c r="V1243" s="276"/>
      <c r="W1243" s="288"/>
      <c r="X1243" s="289"/>
      <c r="Y1243" s="290"/>
      <c r="Z1243" s="290"/>
      <c r="AA1243" s="290"/>
      <c r="AB1243" s="291"/>
      <c r="AC1243" s="289"/>
      <c r="AD1243" s="290"/>
      <c r="AE1243" s="290"/>
      <c r="AF1243" s="291"/>
      <c r="AG1243" s="292"/>
      <c r="AH1243" s="290"/>
      <c r="AI1243" s="290"/>
      <c r="AJ1243" s="291"/>
      <c r="AK1243" s="424"/>
      <c r="AL1243" s="422"/>
      <c r="AM1243" s="293"/>
      <c r="AN1243" s="649" t="s">
        <v>8116</v>
      </c>
      <c r="AO1243" s="607" t="str">
        <f t="shared" si="39"/>
        <v>해당없음</v>
      </c>
      <c r="AP1243" s="179" t="str">
        <f>IF(AN1243="해당없음","해당없음",INDEX($W$5:$AL$5, MATCH("◎", $W1243:AL1243,0)))</f>
        <v>해당없음</v>
      </c>
      <c r="AQ1243" s="16" t="str">
        <f t="shared" si="38"/>
        <v>0인</v>
      </c>
      <c r="AR1243" s="1" t="s">
        <v>2</v>
      </c>
    </row>
    <row r="1244" spans="1:44" ht="27.6" customHeight="1" x14ac:dyDescent="0.3">
      <c r="A1244" s="324">
        <v>1239</v>
      </c>
      <c r="B1244" s="270">
        <v>169</v>
      </c>
      <c r="D1244" s="451"/>
      <c r="E1244" s="1122"/>
      <c r="F1244" s="1191"/>
      <c r="G1244" s="1150" t="s">
        <v>1599</v>
      </c>
      <c r="H1244" s="1187"/>
      <c r="I1244" s="230" t="s">
        <v>122</v>
      </c>
      <c r="J1244" s="421" t="s">
        <v>43</v>
      </c>
      <c r="K1244" s="283">
        <v>3.3333333333333335</v>
      </c>
      <c r="L1244" s="284" t="s">
        <v>78</v>
      </c>
      <c r="M1244" s="417"/>
      <c r="N1244" s="407">
        <v>3.1124999999999998</v>
      </c>
      <c r="O1244" s="408">
        <v>0.34375</v>
      </c>
      <c r="P1244" s="408">
        <v>0.15625</v>
      </c>
      <c r="Q1244" s="408">
        <v>0.15625</v>
      </c>
      <c r="R1244" s="408">
        <v>0.15625</v>
      </c>
      <c r="S1244" s="408">
        <v>0.8125</v>
      </c>
      <c r="T1244" s="408">
        <v>2.708333333333333</v>
      </c>
      <c r="U1244" s="287">
        <v>3.5741666666666667</v>
      </c>
      <c r="V1244" s="276"/>
      <c r="W1244" s="288"/>
      <c r="X1244" s="289"/>
      <c r="Y1244" s="290"/>
      <c r="Z1244" s="290"/>
      <c r="AA1244" s="290"/>
      <c r="AB1244" s="291"/>
      <c r="AC1244" s="289"/>
      <c r="AD1244" s="290"/>
      <c r="AE1244" s="290"/>
      <c r="AF1244" s="291"/>
      <c r="AG1244" s="292"/>
      <c r="AH1244" s="290"/>
      <c r="AI1244" s="290"/>
      <c r="AJ1244" s="291"/>
      <c r="AK1244" s="424"/>
      <c r="AL1244" s="422"/>
      <c r="AM1244" s="293"/>
      <c r="AN1244" s="649" t="s">
        <v>8116</v>
      </c>
      <c r="AO1244" s="607" t="str">
        <f t="shared" si="39"/>
        <v>해당없음</v>
      </c>
      <c r="AP1244" s="179" t="str">
        <f>IF(AN1244="해당없음","해당없음",INDEX($W$5:$AL$5, MATCH("◎", $W1244:AL1244,0)))</f>
        <v>해당없음</v>
      </c>
      <c r="AQ1244" s="16" t="str">
        <f t="shared" si="38"/>
        <v>0인</v>
      </c>
      <c r="AR1244" s="1" t="s">
        <v>2</v>
      </c>
    </row>
    <row r="1245" spans="1:44" ht="27.6" customHeight="1" x14ac:dyDescent="0.3">
      <c r="A1245" s="324">
        <v>1240</v>
      </c>
      <c r="B1245" s="270">
        <v>170</v>
      </c>
      <c r="D1245" s="451"/>
      <c r="E1245" s="1122"/>
      <c r="F1245" s="1191"/>
      <c r="G1245" s="1150" t="s">
        <v>1600</v>
      </c>
      <c r="H1245" s="1187"/>
      <c r="I1245" s="230" t="s">
        <v>122</v>
      </c>
      <c r="J1245" s="421" t="s">
        <v>43</v>
      </c>
      <c r="K1245" s="283">
        <v>4.5</v>
      </c>
      <c r="L1245" s="284" t="s">
        <v>78</v>
      </c>
      <c r="M1245" s="417"/>
      <c r="N1245" s="407">
        <v>3.05</v>
      </c>
      <c r="O1245" s="408">
        <v>0.34375</v>
      </c>
      <c r="P1245" s="408">
        <v>0.15625</v>
      </c>
      <c r="Q1245" s="408">
        <v>0.15625</v>
      </c>
      <c r="R1245" s="408">
        <v>0.15625</v>
      </c>
      <c r="S1245" s="408">
        <v>0.8125</v>
      </c>
      <c r="T1245" s="408">
        <v>2.75</v>
      </c>
      <c r="U1245" s="287">
        <v>3.5825000000000005</v>
      </c>
      <c r="V1245" s="276"/>
      <c r="W1245" s="288"/>
      <c r="X1245" s="289"/>
      <c r="Y1245" s="290"/>
      <c r="Z1245" s="290"/>
      <c r="AA1245" s="290"/>
      <c r="AB1245" s="291"/>
      <c r="AC1245" s="289"/>
      <c r="AD1245" s="290"/>
      <c r="AE1245" s="290"/>
      <c r="AF1245" s="291"/>
      <c r="AG1245" s="292"/>
      <c r="AH1245" s="290"/>
      <c r="AI1245" s="290"/>
      <c r="AJ1245" s="291"/>
      <c r="AK1245" s="424"/>
      <c r="AL1245" s="422"/>
      <c r="AM1245" s="293"/>
      <c r="AN1245" s="649" t="s">
        <v>8116</v>
      </c>
      <c r="AO1245" s="607" t="str">
        <f t="shared" si="39"/>
        <v>해당없음</v>
      </c>
      <c r="AP1245" s="179" t="str">
        <f>IF(AN1245="해당없음","해당없음",INDEX($W$5:$AL$5, MATCH("◎", $W1245:AL1245,0)))</f>
        <v>해당없음</v>
      </c>
      <c r="AQ1245" s="16" t="str">
        <f t="shared" si="38"/>
        <v>0인</v>
      </c>
      <c r="AR1245" s="1" t="s">
        <v>2</v>
      </c>
    </row>
    <row r="1246" spans="1:44" ht="27.6" customHeight="1" x14ac:dyDescent="0.3">
      <c r="A1246" s="324">
        <v>1241</v>
      </c>
      <c r="B1246" s="270">
        <v>171</v>
      </c>
      <c r="D1246" s="451"/>
      <c r="E1246" s="1122"/>
      <c r="F1246" s="1191"/>
      <c r="G1246" s="1150" t="s">
        <v>1601</v>
      </c>
      <c r="H1246" s="1187"/>
      <c r="I1246" s="230" t="s">
        <v>122</v>
      </c>
      <c r="J1246" s="421" t="s">
        <v>43</v>
      </c>
      <c r="K1246" s="283">
        <v>3.3333333333333335</v>
      </c>
      <c r="L1246" s="284" t="s">
        <v>78</v>
      </c>
      <c r="M1246" s="417"/>
      <c r="N1246" s="407">
        <v>3.0187499999999998</v>
      </c>
      <c r="O1246" s="408">
        <v>0.34375</v>
      </c>
      <c r="P1246" s="408">
        <v>0.15625</v>
      </c>
      <c r="Q1246" s="408">
        <v>0.15625</v>
      </c>
      <c r="R1246" s="408">
        <v>0.15625</v>
      </c>
      <c r="S1246" s="408">
        <v>0.8125</v>
      </c>
      <c r="T1246" s="408">
        <v>2.708333333333333</v>
      </c>
      <c r="U1246" s="287">
        <v>3.5366666666666666</v>
      </c>
      <c r="V1246" s="276"/>
      <c r="W1246" s="288"/>
      <c r="X1246" s="289"/>
      <c r="Y1246" s="290"/>
      <c r="Z1246" s="290"/>
      <c r="AA1246" s="290"/>
      <c r="AB1246" s="291"/>
      <c r="AC1246" s="289"/>
      <c r="AD1246" s="290"/>
      <c r="AE1246" s="290"/>
      <c r="AF1246" s="291"/>
      <c r="AG1246" s="292"/>
      <c r="AH1246" s="290"/>
      <c r="AI1246" s="290"/>
      <c r="AJ1246" s="291"/>
      <c r="AK1246" s="424"/>
      <c r="AL1246" s="422"/>
      <c r="AM1246" s="293"/>
      <c r="AN1246" s="649" t="s">
        <v>8116</v>
      </c>
      <c r="AO1246" s="607" t="str">
        <f t="shared" si="39"/>
        <v>해당없음</v>
      </c>
      <c r="AP1246" s="179" t="str">
        <f>IF(AN1246="해당없음","해당없음",INDEX($W$5:$AL$5, MATCH("◎", $W1246:AL1246,0)))</f>
        <v>해당없음</v>
      </c>
      <c r="AQ1246" s="16" t="str">
        <f t="shared" si="38"/>
        <v>0인</v>
      </c>
      <c r="AR1246" s="1" t="s">
        <v>2</v>
      </c>
    </row>
    <row r="1247" spans="1:44" ht="27.6" customHeight="1" x14ac:dyDescent="0.3">
      <c r="A1247" s="324">
        <v>1242</v>
      </c>
      <c r="B1247" s="270">
        <v>172</v>
      </c>
      <c r="D1247" s="451"/>
      <c r="E1247" s="1122"/>
      <c r="F1247" s="1172"/>
      <c r="G1247" s="1150" t="s">
        <v>1602</v>
      </c>
      <c r="H1247" s="1187"/>
      <c r="I1247" s="230" t="s">
        <v>122</v>
      </c>
      <c r="J1247" s="421" t="s">
        <v>43</v>
      </c>
      <c r="K1247" s="283">
        <v>3.3333333333333335</v>
      </c>
      <c r="L1247" s="284" t="s">
        <v>78</v>
      </c>
      <c r="M1247" s="417"/>
      <c r="N1247" s="407">
        <v>3.05</v>
      </c>
      <c r="O1247" s="408">
        <v>0.34375</v>
      </c>
      <c r="P1247" s="408">
        <v>0.15625</v>
      </c>
      <c r="Q1247" s="408">
        <v>0.15625</v>
      </c>
      <c r="R1247" s="408">
        <v>0.15625</v>
      </c>
      <c r="S1247" s="408">
        <v>0.8125</v>
      </c>
      <c r="T1247" s="408">
        <v>2.708333333333333</v>
      </c>
      <c r="U1247" s="287">
        <v>3.5491666666666664</v>
      </c>
      <c r="V1247" s="417"/>
      <c r="W1247" s="392"/>
      <c r="X1247" s="289"/>
      <c r="Y1247" s="290"/>
      <c r="Z1247" s="290"/>
      <c r="AA1247" s="290"/>
      <c r="AB1247" s="291"/>
      <c r="AC1247" s="289"/>
      <c r="AD1247" s="290"/>
      <c r="AE1247" s="290"/>
      <c r="AF1247" s="291"/>
      <c r="AG1247" s="292"/>
      <c r="AH1247" s="290"/>
      <c r="AI1247" s="290"/>
      <c r="AJ1247" s="291"/>
      <c r="AK1247" s="424"/>
      <c r="AL1247" s="422"/>
      <c r="AM1247" s="293"/>
      <c r="AN1247" s="649" t="s">
        <v>8116</v>
      </c>
      <c r="AO1247" s="607" t="str">
        <f t="shared" si="39"/>
        <v>해당없음</v>
      </c>
      <c r="AP1247" s="179" t="str">
        <f>IF(AN1247="해당없음","해당없음",INDEX($W$5:$AL$5, MATCH("◎", $W1247:AL1247,0)))</f>
        <v>해당없음</v>
      </c>
      <c r="AQ1247" s="16" t="str">
        <f t="shared" si="38"/>
        <v>0인</v>
      </c>
      <c r="AR1247" s="1" t="s">
        <v>2</v>
      </c>
    </row>
    <row r="1248" spans="1:44" ht="27.6" customHeight="1" x14ac:dyDescent="0.3">
      <c r="A1248" s="324">
        <v>1243</v>
      </c>
      <c r="B1248" s="334" t="s">
        <v>1603</v>
      </c>
      <c r="D1248" s="451"/>
      <c r="E1248" s="1122"/>
      <c r="F1248" s="1209" t="s">
        <v>1604</v>
      </c>
      <c r="G1248" s="1271" t="s">
        <v>1605</v>
      </c>
      <c r="H1248" s="716" t="s">
        <v>1606</v>
      </c>
      <c r="I1248" s="328" t="s">
        <v>26</v>
      </c>
      <c r="J1248" s="416" t="s">
        <v>159</v>
      </c>
      <c r="K1248" s="329"/>
      <c r="L1248" s="330"/>
      <c r="M1248" s="417"/>
      <c r="N1248" s="444"/>
      <c r="O1248" s="445"/>
      <c r="P1248" s="445"/>
      <c r="Q1248" s="445"/>
      <c r="R1248" s="445"/>
      <c r="S1248" s="445"/>
      <c r="T1248" s="445"/>
      <c r="U1248" s="414"/>
      <c r="V1248" s="417"/>
      <c r="W1248" s="313"/>
      <c r="X1248" s="314"/>
      <c r="Y1248" s="315"/>
      <c r="Z1248" s="315"/>
      <c r="AA1248" s="315"/>
      <c r="AB1248" s="316"/>
      <c r="AC1248" s="314"/>
      <c r="AD1248" s="315"/>
      <c r="AE1248" s="315"/>
      <c r="AF1248" s="316"/>
      <c r="AG1248" s="317"/>
      <c r="AH1248" s="315"/>
      <c r="AI1248" s="315"/>
      <c r="AJ1248" s="316"/>
      <c r="AK1248" s="449"/>
      <c r="AL1248" s="447"/>
      <c r="AM1248" s="318"/>
      <c r="AN1248" s="649" t="s">
        <v>8116</v>
      </c>
      <c r="AO1248" s="607" t="str">
        <f t="shared" si="39"/>
        <v>해당없음</v>
      </c>
      <c r="AP1248" s="179" t="str">
        <f>IF(AN1248="해당없음","해당없음",INDEX($W$5:$AL$5, MATCH("◎", $W1248:AL1248,0)))</f>
        <v>해당없음</v>
      </c>
      <c r="AQ1248" s="16" t="str">
        <f t="shared" si="38"/>
        <v>0인</v>
      </c>
      <c r="AR1248" s="1" t="s">
        <v>2</v>
      </c>
    </row>
    <row r="1249" spans="1:44" ht="27.6" customHeight="1" x14ac:dyDescent="0.3">
      <c r="A1249" s="324">
        <v>1244</v>
      </c>
      <c r="B1249" s="334" t="s">
        <v>1607</v>
      </c>
      <c r="D1249" s="451"/>
      <c r="E1249" s="1122"/>
      <c r="F1249" s="1191"/>
      <c r="G1249" s="1272"/>
      <c r="H1249" s="716" t="s">
        <v>1608</v>
      </c>
      <c r="I1249" s="328" t="s">
        <v>26</v>
      </c>
      <c r="J1249" s="416" t="s">
        <v>159</v>
      </c>
      <c r="K1249" s="329"/>
      <c r="L1249" s="330"/>
      <c r="M1249" s="472"/>
      <c r="N1249" s="444"/>
      <c r="O1249" s="445"/>
      <c r="P1249" s="445"/>
      <c r="Q1249" s="445"/>
      <c r="R1249" s="445"/>
      <c r="S1249" s="445"/>
      <c r="T1249" s="445"/>
      <c r="U1249" s="414"/>
      <c r="V1249" s="276"/>
      <c r="W1249" s="313"/>
      <c r="X1249" s="314"/>
      <c r="Y1249" s="315"/>
      <c r="Z1249" s="315"/>
      <c r="AA1249" s="315"/>
      <c r="AB1249" s="316"/>
      <c r="AC1249" s="314"/>
      <c r="AD1249" s="315"/>
      <c r="AE1249" s="315"/>
      <c r="AF1249" s="316"/>
      <c r="AG1249" s="317"/>
      <c r="AH1249" s="315"/>
      <c r="AI1249" s="315"/>
      <c r="AJ1249" s="316"/>
      <c r="AK1249" s="449"/>
      <c r="AL1249" s="447"/>
      <c r="AM1249" s="318"/>
      <c r="AN1249" s="649" t="s">
        <v>8116</v>
      </c>
      <c r="AO1249" s="607" t="str">
        <f t="shared" si="39"/>
        <v>해당없음</v>
      </c>
      <c r="AP1249" s="179" t="str">
        <f>IF(AN1249="해당없음","해당없음",INDEX($W$5:$AL$5, MATCH("◎", $W1249:AL1249,0)))</f>
        <v>해당없음</v>
      </c>
      <c r="AQ1249" s="16" t="str">
        <f t="shared" si="38"/>
        <v>0인</v>
      </c>
      <c r="AR1249" s="1" t="s">
        <v>2</v>
      </c>
    </row>
    <row r="1250" spans="1:44" ht="27.6" customHeight="1" x14ac:dyDescent="0.3">
      <c r="A1250" s="324">
        <v>1245</v>
      </c>
      <c r="B1250" s="270">
        <v>173</v>
      </c>
      <c r="D1250" s="451"/>
      <c r="E1250" s="1122"/>
      <c r="F1250" s="1172"/>
      <c r="G1250" s="1150" t="s">
        <v>1609</v>
      </c>
      <c r="H1250" s="1187"/>
      <c r="I1250" s="328" t="s">
        <v>26</v>
      </c>
      <c r="J1250" s="416" t="s">
        <v>43</v>
      </c>
      <c r="K1250" s="329">
        <v>8.5</v>
      </c>
      <c r="L1250" s="330" t="s">
        <v>78</v>
      </c>
      <c r="M1250" s="472"/>
      <c r="N1250" s="444">
        <v>2.9</v>
      </c>
      <c r="O1250" s="445">
        <v>0</v>
      </c>
      <c r="P1250" s="445">
        <v>0</v>
      </c>
      <c r="Q1250" s="445">
        <v>3</v>
      </c>
      <c r="R1250" s="445">
        <v>0</v>
      </c>
      <c r="S1250" s="445">
        <v>3</v>
      </c>
      <c r="T1250" s="445">
        <v>3</v>
      </c>
      <c r="U1250" s="414">
        <v>4.16</v>
      </c>
      <c r="V1250" s="276"/>
      <c r="W1250" s="473"/>
      <c r="X1250" s="449"/>
      <c r="Y1250" s="447"/>
      <c r="Z1250" s="447"/>
      <c r="AA1250" s="447"/>
      <c r="AB1250" s="448"/>
      <c r="AC1250" s="449"/>
      <c r="AD1250" s="447"/>
      <c r="AE1250" s="447"/>
      <c r="AF1250" s="448"/>
      <c r="AG1250" s="467"/>
      <c r="AH1250" s="447"/>
      <c r="AI1250" s="447"/>
      <c r="AJ1250" s="448"/>
      <c r="AK1250" s="449"/>
      <c r="AL1250" s="447"/>
      <c r="AM1250" s="318"/>
      <c r="AN1250" s="649" t="s">
        <v>8116</v>
      </c>
      <c r="AO1250" s="607" t="str">
        <f t="shared" si="39"/>
        <v>해당없음</v>
      </c>
      <c r="AP1250" s="179" t="str">
        <f>IF(AN1250="해당없음","해당없음",INDEX($W$5:$AL$5, MATCH("◎", $W1250:AL1250,0)))</f>
        <v>해당없음</v>
      </c>
      <c r="AQ1250" s="16" t="str">
        <f t="shared" si="38"/>
        <v>0인</v>
      </c>
      <c r="AR1250" s="1" t="s">
        <v>2</v>
      </c>
    </row>
    <row r="1251" spans="1:44" ht="27.6" customHeight="1" x14ac:dyDescent="0.3">
      <c r="A1251" s="324">
        <v>1246</v>
      </c>
      <c r="B1251" s="270">
        <v>174</v>
      </c>
      <c r="D1251" s="451"/>
      <c r="E1251" s="1122"/>
      <c r="F1251" s="698" t="s">
        <v>1610</v>
      </c>
      <c r="G1251" s="1150" t="s">
        <v>1610</v>
      </c>
      <c r="H1251" s="1187"/>
      <c r="I1251" s="396" t="s">
        <v>122</v>
      </c>
      <c r="J1251" s="426" t="s">
        <v>43</v>
      </c>
      <c r="K1251" s="434">
        <v>11.583333333333334</v>
      </c>
      <c r="L1251" s="435" t="s">
        <v>78</v>
      </c>
      <c r="M1251" s="454"/>
      <c r="N1251" s="436">
        <v>3.1124999999999998</v>
      </c>
      <c r="O1251" s="437">
        <v>0.28125</v>
      </c>
      <c r="P1251" s="437">
        <v>0.15625</v>
      </c>
      <c r="Q1251" s="437">
        <v>0.15625</v>
      </c>
      <c r="R1251" s="437">
        <v>0.15625</v>
      </c>
      <c r="S1251" s="437">
        <v>0.75</v>
      </c>
      <c r="T1251" s="437">
        <v>2.708333333333333</v>
      </c>
      <c r="U1251" s="450">
        <v>3.5616666666666665</v>
      </c>
      <c r="V1251" s="276"/>
      <c r="W1251" s="464" t="s">
        <v>45</v>
      </c>
      <c r="X1251" s="424"/>
      <c r="Y1251" s="422"/>
      <c r="Z1251" s="422"/>
      <c r="AA1251" s="422"/>
      <c r="AB1251" s="423"/>
      <c r="AC1251" s="424"/>
      <c r="AD1251" s="422"/>
      <c r="AE1251" s="422"/>
      <c r="AF1251" s="423"/>
      <c r="AG1251" s="469" t="s">
        <v>225</v>
      </c>
      <c r="AH1251" s="422"/>
      <c r="AI1251" s="422"/>
      <c r="AJ1251" s="423" t="s">
        <v>47</v>
      </c>
      <c r="AK1251" s="424"/>
      <c r="AL1251" s="422"/>
      <c r="AM1251" s="293"/>
      <c r="AO1251" s="607" t="str">
        <f t="shared" si="39"/>
        <v>김태우</v>
      </c>
      <c r="AP1251" s="179" t="str">
        <f>IF(AN1251="해당없음","해당없음",INDEX($W$5:$AL$5, MATCH("◎", $W1251:AL1251,0)))</f>
        <v>김태우</v>
      </c>
      <c r="AQ1251" s="16" t="str">
        <f t="shared" si="38"/>
        <v>1인</v>
      </c>
      <c r="AR1251" s="1" t="s">
        <v>2</v>
      </c>
    </row>
    <row r="1252" spans="1:44" ht="27.6" customHeight="1" x14ac:dyDescent="0.3">
      <c r="A1252" s="324">
        <v>1247</v>
      </c>
      <c r="B1252" s="270">
        <v>175</v>
      </c>
      <c r="D1252" s="451"/>
      <c r="E1252" s="1159"/>
      <c r="F1252" s="685" t="s">
        <v>1611</v>
      </c>
      <c r="G1252" s="1162" t="s">
        <v>8235</v>
      </c>
      <c r="H1252" s="1204"/>
      <c r="I1252" s="296" t="s">
        <v>8247</v>
      </c>
      <c r="J1252" s="440" t="s">
        <v>43</v>
      </c>
      <c r="K1252" s="297">
        <v>6.666666666666667</v>
      </c>
      <c r="L1252" s="325" t="s">
        <v>78</v>
      </c>
      <c r="M1252" s="454"/>
      <c r="N1252" s="409">
        <v>3.1124999999999998</v>
      </c>
      <c r="O1252" s="410">
        <v>0.28125</v>
      </c>
      <c r="P1252" s="410">
        <v>0.15625</v>
      </c>
      <c r="Q1252" s="410">
        <v>0.15625</v>
      </c>
      <c r="R1252" s="410">
        <v>0.15625</v>
      </c>
      <c r="S1252" s="410">
        <v>0.75</v>
      </c>
      <c r="T1252" s="410">
        <v>2.75</v>
      </c>
      <c r="U1252" s="301">
        <v>3.5949999999999998</v>
      </c>
      <c r="V1252" s="276"/>
      <c r="W1252" s="474" t="s">
        <v>45</v>
      </c>
      <c r="X1252" s="432"/>
      <c r="Y1252" s="430"/>
      <c r="Z1252" s="430"/>
      <c r="AA1252" s="430"/>
      <c r="AB1252" s="431"/>
      <c r="AC1252" s="432" t="s">
        <v>47</v>
      </c>
      <c r="AD1252" s="430" t="s">
        <v>58</v>
      </c>
      <c r="AE1252" s="430" t="s">
        <v>58</v>
      </c>
      <c r="AF1252" s="431" t="s">
        <v>58</v>
      </c>
      <c r="AG1252" s="475"/>
      <c r="AH1252" s="430"/>
      <c r="AI1252" s="430"/>
      <c r="AJ1252" s="431"/>
      <c r="AK1252" s="432"/>
      <c r="AL1252" s="430"/>
      <c r="AM1252" s="433"/>
      <c r="AO1252" s="607" t="str">
        <f t="shared" si="39"/>
        <v>김영환</v>
      </c>
      <c r="AP1252" s="179" t="str">
        <f>IF(AN1252="해당없음","해당없음",INDEX($W$5:$AL$5, MATCH("◎", $W1252:AL1252,0)))</f>
        <v>김영환</v>
      </c>
      <c r="AQ1252" s="16" t="str">
        <f t="shared" si="38"/>
        <v>1인</v>
      </c>
      <c r="AR1252" s="1" t="s">
        <v>2</v>
      </c>
    </row>
    <row r="1253" spans="1:44" ht="27.6" customHeight="1" x14ac:dyDescent="0.3">
      <c r="A1253" s="324">
        <v>1248</v>
      </c>
      <c r="B1253" s="270">
        <v>176</v>
      </c>
      <c r="D1253" s="451"/>
      <c r="E1253" s="1121" t="s">
        <v>1613</v>
      </c>
      <c r="F1253" s="688" t="s">
        <v>1614</v>
      </c>
      <c r="G1253" s="1160" t="s">
        <v>1615</v>
      </c>
      <c r="H1253" s="1233"/>
      <c r="I1253" s="328" t="s">
        <v>63</v>
      </c>
      <c r="J1253" s="416" t="s">
        <v>43</v>
      </c>
      <c r="K1253" s="329">
        <v>30.928571428571427</v>
      </c>
      <c r="L1253" s="330" t="s">
        <v>78</v>
      </c>
      <c r="M1253" s="417"/>
      <c r="N1253" s="444">
        <v>4.0791666666666666</v>
      </c>
      <c r="O1253" s="445">
        <v>0.91666666666666674</v>
      </c>
      <c r="P1253" s="445">
        <v>0.25</v>
      </c>
      <c r="Q1253" s="445">
        <v>0.20833333333333331</v>
      </c>
      <c r="R1253" s="445">
        <v>0.20833333333333331</v>
      </c>
      <c r="S1253" s="445">
        <v>1.5833333333333335</v>
      </c>
      <c r="T1253" s="445">
        <v>4</v>
      </c>
      <c r="U1253" s="414">
        <v>5.1483333333333334</v>
      </c>
      <c r="V1253" s="276"/>
      <c r="W1253" s="476" t="s">
        <v>45</v>
      </c>
      <c r="X1253" s="420"/>
      <c r="Y1253" s="418"/>
      <c r="Z1253" s="418"/>
      <c r="AA1253" s="418"/>
      <c r="AB1253" s="419"/>
      <c r="AC1253" s="420"/>
      <c r="AD1253" s="418"/>
      <c r="AE1253" s="418"/>
      <c r="AF1253" s="419"/>
      <c r="AG1253" s="477" t="s">
        <v>225</v>
      </c>
      <c r="AH1253" s="418" t="s">
        <v>47</v>
      </c>
      <c r="AI1253" s="418"/>
      <c r="AJ1253" s="419" t="s">
        <v>58</v>
      </c>
      <c r="AK1253" s="420"/>
      <c r="AL1253" s="418"/>
      <c r="AM1253" s="282"/>
      <c r="AO1253" s="607" t="str">
        <f t="shared" si="39"/>
        <v>염동섭</v>
      </c>
      <c r="AP1253" s="179" t="str">
        <f>IF(AN1253="해당없음","해당없음",INDEX($W$5:$AL$5, MATCH("◎", $W1253:AL1253,0)))</f>
        <v>염동섭</v>
      </c>
      <c r="AQ1253" s="16" t="str">
        <f t="shared" si="38"/>
        <v>1인</v>
      </c>
      <c r="AR1253" s="1" t="s">
        <v>2</v>
      </c>
    </row>
    <row r="1254" spans="1:44" ht="27.6" customHeight="1" x14ac:dyDescent="0.3">
      <c r="A1254" s="324">
        <v>1249</v>
      </c>
      <c r="B1254" s="270">
        <v>177</v>
      </c>
      <c r="D1254" s="451"/>
      <c r="E1254" s="1122"/>
      <c r="F1254" s="1209" t="s">
        <v>1616</v>
      </c>
      <c r="G1254" s="1107" t="s">
        <v>1617</v>
      </c>
      <c r="H1254" s="1176"/>
      <c r="I1254" s="328" t="s">
        <v>63</v>
      </c>
      <c r="J1254" s="416" t="s">
        <v>43</v>
      </c>
      <c r="K1254" s="283">
        <v>47.142857142857146</v>
      </c>
      <c r="L1254" s="284" t="s">
        <v>78</v>
      </c>
      <c r="M1254" s="417"/>
      <c r="N1254" s="407">
        <v>3.7041666666666666</v>
      </c>
      <c r="O1254" s="408">
        <v>0.5</v>
      </c>
      <c r="P1254" s="408">
        <v>0.25</v>
      </c>
      <c r="Q1254" s="408">
        <v>0.125</v>
      </c>
      <c r="R1254" s="408">
        <v>0.125</v>
      </c>
      <c r="S1254" s="408">
        <v>1</v>
      </c>
      <c r="T1254" s="408">
        <v>3.291666666666667</v>
      </c>
      <c r="U1254" s="287">
        <v>4.3150000000000004</v>
      </c>
      <c r="V1254" s="276"/>
      <c r="W1254" s="473" t="s">
        <v>45</v>
      </c>
      <c r="X1254" s="424"/>
      <c r="Y1254" s="422"/>
      <c r="Z1254" s="422"/>
      <c r="AA1254" s="422"/>
      <c r="AB1254" s="423"/>
      <c r="AC1254" s="424"/>
      <c r="AD1254" s="422"/>
      <c r="AE1254" s="422"/>
      <c r="AF1254" s="423"/>
      <c r="AG1254" s="467" t="s">
        <v>225</v>
      </c>
      <c r="AH1254" s="422" t="s">
        <v>47</v>
      </c>
      <c r="AI1254" s="447"/>
      <c r="AJ1254" s="448" t="s">
        <v>58</v>
      </c>
      <c r="AK1254" s="449"/>
      <c r="AL1254" s="447"/>
      <c r="AM1254" s="318"/>
      <c r="AO1254" s="607" t="str">
        <f t="shared" si="39"/>
        <v>염동섭</v>
      </c>
      <c r="AP1254" s="179" t="str">
        <f>IF(AN1254="해당없음","해당없음",INDEX($W$5:$AL$5, MATCH("◎", $W1254:AL1254,0)))</f>
        <v>염동섭</v>
      </c>
      <c r="AQ1254" s="16" t="str">
        <f t="shared" si="38"/>
        <v>1인</v>
      </c>
      <c r="AR1254" s="1" t="s">
        <v>2</v>
      </c>
    </row>
    <row r="1255" spans="1:44" ht="27.6" customHeight="1" x14ac:dyDescent="0.3">
      <c r="A1255" s="324">
        <v>1250</v>
      </c>
      <c r="B1255" s="270">
        <v>178</v>
      </c>
      <c r="D1255" s="451"/>
      <c r="E1255" s="1122"/>
      <c r="F1255" s="1191"/>
      <c r="G1255" s="1107" t="s">
        <v>1618</v>
      </c>
      <c r="H1255" s="1176"/>
      <c r="I1255" s="328" t="s">
        <v>63</v>
      </c>
      <c r="J1255" s="416" t="s">
        <v>43</v>
      </c>
      <c r="K1255" s="283">
        <v>37.428571428571431</v>
      </c>
      <c r="L1255" s="284" t="s">
        <v>78</v>
      </c>
      <c r="M1255" s="417"/>
      <c r="N1255" s="407">
        <v>3.4958333333333331</v>
      </c>
      <c r="O1255" s="408">
        <v>1.0416666666666667</v>
      </c>
      <c r="P1255" s="408">
        <v>0.25</v>
      </c>
      <c r="Q1255" s="408">
        <v>0.125</v>
      </c>
      <c r="R1255" s="408">
        <v>0.125</v>
      </c>
      <c r="S1255" s="408">
        <v>1.5416666666666667</v>
      </c>
      <c r="T1255" s="408">
        <v>3.25</v>
      </c>
      <c r="U1255" s="287">
        <v>4.3066666666666666</v>
      </c>
      <c r="V1255" s="276"/>
      <c r="W1255" s="473" t="s">
        <v>45</v>
      </c>
      <c r="X1255" s="424"/>
      <c r="Y1255" s="422"/>
      <c r="Z1255" s="422"/>
      <c r="AA1255" s="422"/>
      <c r="AB1255" s="423"/>
      <c r="AC1255" s="424"/>
      <c r="AD1255" s="422"/>
      <c r="AE1255" s="422"/>
      <c r="AF1255" s="423"/>
      <c r="AG1255" s="467" t="s">
        <v>225</v>
      </c>
      <c r="AH1255" s="422" t="s">
        <v>47</v>
      </c>
      <c r="AI1255" s="447"/>
      <c r="AJ1255" s="448" t="s">
        <v>58</v>
      </c>
      <c r="AK1255" s="449"/>
      <c r="AL1255" s="447"/>
      <c r="AM1255" s="318"/>
      <c r="AO1255" s="607" t="str">
        <f t="shared" si="39"/>
        <v>염동섭</v>
      </c>
      <c r="AP1255" s="179" t="str">
        <f>IF(AN1255="해당없음","해당없음",INDEX($W$5:$AL$5, MATCH("◎", $W1255:AL1255,0)))</f>
        <v>염동섭</v>
      </c>
      <c r="AQ1255" s="16" t="str">
        <f t="shared" si="38"/>
        <v>1인</v>
      </c>
      <c r="AR1255" s="1" t="s">
        <v>2</v>
      </c>
    </row>
    <row r="1256" spans="1:44" ht="27.6" customHeight="1" x14ac:dyDescent="0.3">
      <c r="A1256" s="324">
        <v>1251</v>
      </c>
      <c r="B1256" s="270">
        <v>179</v>
      </c>
      <c r="D1256" s="451"/>
      <c r="E1256" s="1122"/>
      <c r="F1256" s="1191"/>
      <c r="G1256" s="1107" t="s">
        <v>1619</v>
      </c>
      <c r="H1256" s="1176"/>
      <c r="I1256" s="328" t="s">
        <v>63</v>
      </c>
      <c r="J1256" s="416" t="s">
        <v>43</v>
      </c>
      <c r="K1256" s="283">
        <v>11.6</v>
      </c>
      <c r="L1256" s="284" t="s">
        <v>78</v>
      </c>
      <c r="M1256" s="417"/>
      <c r="N1256" s="407">
        <v>3.4125000000000001</v>
      </c>
      <c r="O1256" s="408">
        <v>0.45833333333333337</v>
      </c>
      <c r="P1256" s="408">
        <v>0.25</v>
      </c>
      <c r="Q1256" s="408">
        <v>0.125</v>
      </c>
      <c r="R1256" s="408">
        <v>0.125</v>
      </c>
      <c r="S1256" s="408">
        <v>0.95833333333333337</v>
      </c>
      <c r="T1256" s="408">
        <v>3.25</v>
      </c>
      <c r="U1256" s="287">
        <v>4.1566666666666663</v>
      </c>
      <c r="V1256" s="276"/>
      <c r="W1256" s="473" t="s">
        <v>45</v>
      </c>
      <c r="X1256" s="424"/>
      <c r="Y1256" s="422"/>
      <c r="Z1256" s="422"/>
      <c r="AA1256" s="422"/>
      <c r="AB1256" s="423"/>
      <c r="AC1256" s="424"/>
      <c r="AD1256" s="422"/>
      <c r="AE1256" s="422"/>
      <c r="AF1256" s="423"/>
      <c r="AG1256" s="467" t="s">
        <v>225</v>
      </c>
      <c r="AH1256" s="422" t="s">
        <v>47</v>
      </c>
      <c r="AI1256" s="447"/>
      <c r="AJ1256" s="448" t="s">
        <v>58</v>
      </c>
      <c r="AK1256" s="449"/>
      <c r="AL1256" s="447"/>
      <c r="AM1256" s="318"/>
      <c r="AO1256" s="607" t="str">
        <f t="shared" si="39"/>
        <v>염동섭</v>
      </c>
      <c r="AP1256" s="179" t="str">
        <f>IF(AN1256="해당없음","해당없음",INDEX($W$5:$AL$5, MATCH("◎", $W1256:AL1256,0)))</f>
        <v>염동섭</v>
      </c>
      <c r="AQ1256" s="16" t="str">
        <f t="shared" si="38"/>
        <v>1인</v>
      </c>
      <c r="AR1256" s="1" t="s">
        <v>2</v>
      </c>
    </row>
    <row r="1257" spans="1:44" ht="27.6" customHeight="1" x14ac:dyDescent="0.3">
      <c r="A1257" s="324">
        <v>1252</v>
      </c>
      <c r="B1257" s="270">
        <v>180</v>
      </c>
      <c r="D1257" s="451"/>
      <c r="E1257" s="1122"/>
      <c r="F1257" s="1172"/>
      <c r="G1257" s="1107" t="s">
        <v>1620</v>
      </c>
      <c r="H1257" s="1176"/>
      <c r="I1257" s="328" t="s">
        <v>63</v>
      </c>
      <c r="J1257" s="416" t="s">
        <v>43</v>
      </c>
      <c r="K1257" s="283">
        <v>35.357142857142854</v>
      </c>
      <c r="L1257" s="284" t="s">
        <v>78</v>
      </c>
      <c r="M1257" s="417"/>
      <c r="N1257" s="407">
        <v>3.4541666666666671</v>
      </c>
      <c r="O1257" s="408">
        <v>1</v>
      </c>
      <c r="P1257" s="408">
        <v>0.25</v>
      </c>
      <c r="Q1257" s="408">
        <v>0.25</v>
      </c>
      <c r="R1257" s="408">
        <v>0.125</v>
      </c>
      <c r="S1257" s="408">
        <v>1.625</v>
      </c>
      <c r="T1257" s="408">
        <v>3.25</v>
      </c>
      <c r="U1257" s="287">
        <v>4.3066666666666666</v>
      </c>
      <c r="V1257" s="276"/>
      <c r="W1257" s="473" t="s">
        <v>45</v>
      </c>
      <c r="X1257" s="424"/>
      <c r="Y1257" s="422"/>
      <c r="Z1257" s="422"/>
      <c r="AA1257" s="422"/>
      <c r="AB1257" s="423"/>
      <c r="AC1257" s="424"/>
      <c r="AD1257" s="422"/>
      <c r="AE1257" s="422"/>
      <c r="AF1257" s="423"/>
      <c r="AG1257" s="467" t="s">
        <v>225</v>
      </c>
      <c r="AH1257" s="422" t="s">
        <v>47</v>
      </c>
      <c r="AI1257" s="447"/>
      <c r="AJ1257" s="448" t="s">
        <v>58</v>
      </c>
      <c r="AK1257" s="449"/>
      <c r="AL1257" s="447"/>
      <c r="AM1257" s="318"/>
      <c r="AO1257" s="607" t="str">
        <f t="shared" si="39"/>
        <v>염동섭</v>
      </c>
      <c r="AP1257" s="179" t="str">
        <f>IF(AN1257="해당없음","해당없음",INDEX($W$5:$AL$5, MATCH("◎", $W1257:AL1257,0)))</f>
        <v>염동섭</v>
      </c>
      <c r="AQ1257" s="16" t="str">
        <f t="shared" si="38"/>
        <v>1인</v>
      </c>
      <c r="AR1257" s="1" t="s">
        <v>2</v>
      </c>
    </row>
    <row r="1258" spans="1:44" ht="27.6" customHeight="1" x14ac:dyDescent="0.3">
      <c r="A1258" s="324">
        <v>1253</v>
      </c>
      <c r="B1258" s="270">
        <v>181</v>
      </c>
      <c r="D1258" s="451"/>
      <c r="E1258" s="1122"/>
      <c r="F1258" s="1209" t="s">
        <v>1621</v>
      </c>
      <c r="G1258" s="1150" t="s">
        <v>1622</v>
      </c>
      <c r="H1258" s="1187"/>
      <c r="I1258" s="328" t="s">
        <v>63</v>
      </c>
      <c r="J1258" s="416" t="s">
        <v>43</v>
      </c>
      <c r="K1258" s="283">
        <v>12.4375</v>
      </c>
      <c r="L1258" s="284" t="s">
        <v>78</v>
      </c>
      <c r="M1258" s="417"/>
      <c r="N1258" s="407">
        <v>3.1208333333333331</v>
      </c>
      <c r="O1258" s="408">
        <v>0.5</v>
      </c>
      <c r="P1258" s="408">
        <v>0.25</v>
      </c>
      <c r="Q1258" s="408">
        <v>0.125</v>
      </c>
      <c r="R1258" s="408">
        <v>0.125</v>
      </c>
      <c r="S1258" s="408">
        <v>1</v>
      </c>
      <c r="T1258" s="408">
        <v>3.083333333333333</v>
      </c>
      <c r="U1258" s="287">
        <v>3.9149999999999996</v>
      </c>
      <c r="V1258" s="276"/>
      <c r="W1258" s="464" t="s">
        <v>45</v>
      </c>
      <c r="X1258" s="424"/>
      <c r="Y1258" s="422"/>
      <c r="Z1258" s="422"/>
      <c r="AA1258" s="422"/>
      <c r="AB1258" s="423"/>
      <c r="AC1258" s="424"/>
      <c r="AD1258" s="422"/>
      <c r="AE1258" s="422"/>
      <c r="AF1258" s="423"/>
      <c r="AG1258" s="469" t="s">
        <v>225</v>
      </c>
      <c r="AH1258" s="422" t="s">
        <v>47</v>
      </c>
      <c r="AI1258" s="422"/>
      <c r="AJ1258" s="423" t="s">
        <v>58</v>
      </c>
      <c r="AK1258" s="424"/>
      <c r="AL1258" s="422" t="s">
        <v>58</v>
      </c>
      <c r="AM1258" s="293"/>
      <c r="AO1258" s="607" t="str">
        <f t="shared" si="39"/>
        <v>염동섭</v>
      </c>
      <c r="AP1258" s="179" t="str">
        <f>IF(AN1258="해당없음","해당없음",INDEX($W$5:$AL$5, MATCH("◎", $W1258:AL1258,0)))</f>
        <v>염동섭</v>
      </c>
      <c r="AQ1258" s="16" t="str">
        <f t="shared" si="38"/>
        <v>1인</v>
      </c>
      <c r="AR1258" s="1" t="s">
        <v>2</v>
      </c>
    </row>
    <row r="1259" spans="1:44" ht="27.6" customHeight="1" x14ac:dyDescent="0.3">
      <c r="A1259" s="324">
        <v>1254</v>
      </c>
      <c r="B1259" s="270">
        <v>182</v>
      </c>
      <c r="D1259" s="451"/>
      <c r="E1259" s="1122"/>
      <c r="F1259" s="1191"/>
      <c r="G1259" s="1150" t="s">
        <v>1623</v>
      </c>
      <c r="H1259" s="1187"/>
      <c r="I1259" s="328" t="s">
        <v>63</v>
      </c>
      <c r="J1259" s="416" t="s">
        <v>43</v>
      </c>
      <c r="K1259" s="283">
        <v>20.75</v>
      </c>
      <c r="L1259" s="284" t="s">
        <v>78</v>
      </c>
      <c r="M1259" s="417"/>
      <c r="N1259" s="407">
        <v>3.4125000000000001</v>
      </c>
      <c r="O1259" s="408">
        <v>0.45833333333333337</v>
      </c>
      <c r="P1259" s="408">
        <v>0.25</v>
      </c>
      <c r="Q1259" s="408">
        <v>0.125</v>
      </c>
      <c r="R1259" s="408">
        <v>0.125</v>
      </c>
      <c r="S1259" s="408">
        <v>0.95833333333333337</v>
      </c>
      <c r="T1259" s="408">
        <v>3.166666666666667</v>
      </c>
      <c r="U1259" s="287">
        <v>4.09</v>
      </c>
      <c r="V1259" s="276"/>
      <c r="W1259" s="464" t="s">
        <v>45</v>
      </c>
      <c r="X1259" s="424"/>
      <c r="Y1259" s="422"/>
      <c r="Z1259" s="422"/>
      <c r="AA1259" s="422"/>
      <c r="AB1259" s="423"/>
      <c r="AC1259" s="424"/>
      <c r="AD1259" s="422"/>
      <c r="AE1259" s="422"/>
      <c r="AF1259" s="423"/>
      <c r="AG1259" s="469" t="s">
        <v>225</v>
      </c>
      <c r="AH1259" s="422" t="s">
        <v>47</v>
      </c>
      <c r="AI1259" s="422"/>
      <c r="AJ1259" s="423" t="s">
        <v>58</v>
      </c>
      <c r="AK1259" s="424"/>
      <c r="AL1259" s="422"/>
      <c r="AM1259" s="293"/>
      <c r="AO1259" s="607" t="str">
        <f t="shared" si="39"/>
        <v>염동섭</v>
      </c>
      <c r="AP1259" s="179" t="str">
        <f>IF(AN1259="해당없음","해당없음",INDEX($W$5:$AL$5, MATCH("◎", $W1259:AL1259,0)))</f>
        <v>염동섭</v>
      </c>
      <c r="AQ1259" s="16" t="str">
        <f t="shared" si="38"/>
        <v>1인</v>
      </c>
      <c r="AR1259" s="1" t="s">
        <v>2</v>
      </c>
    </row>
    <row r="1260" spans="1:44" ht="27.6" customHeight="1" x14ac:dyDescent="0.3">
      <c r="A1260" s="324">
        <v>1255</v>
      </c>
      <c r="B1260" s="270">
        <v>183</v>
      </c>
      <c r="D1260" s="451"/>
      <c r="E1260" s="1122"/>
      <c r="F1260" s="1191"/>
      <c r="G1260" s="1150" t="s">
        <v>1624</v>
      </c>
      <c r="H1260" s="1187"/>
      <c r="I1260" s="328" t="s">
        <v>63</v>
      </c>
      <c r="J1260" s="416" t="s">
        <v>43</v>
      </c>
      <c r="K1260" s="283">
        <v>15.625</v>
      </c>
      <c r="L1260" s="284" t="s">
        <v>78</v>
      </c>
      <c r="M1260" s="417"/>
      <c r="N1260" s="407">
        <v>3.2875000000000001</v>
      </c>
      <c r="O1260" s="408">
        <v>0.375</v>
      </c>
      <c r="P1260" s="408">
        <v>0.25</v>
      </c>
      <c r="Q1260" s="408">
        <v>0.125</v>
      </c>
      <c r="R1260" s="408">
        <v>0.125</v>
      </c>
      <c r="S1260" s="408">
        <v>0.875</v>
      </c>
      <c r="T1260" s="408">
        <v>3.083333333333333</v>
      </c>
      <c r="U1260" s="287">
        <v>3.9566666666666661</v>
      </c>
      <c r="V1260" s="276"/>
      <c r="W1260" s="464" t="s">
        <v>45</v>
      </c>
      <c r="X1260" s="424"/>
      <c r="Y1260" s="422"/>
      <c r="Z1260" s="422"/>
      <c r="AA1260" s="422"/>
      <c r="AB1260" s="423"/>
      <c r="AC1260" s="424"/>
      <c r="AD1260" s="422"/>
      <c r="AE1260" s="422"/>
      <c r="AF1260" s="423"/>
      <c r="AG1260" s="469" t="s">
        <v>225</v>
      </c>
      <c r="AH1260" s="422" t="s">
        <v>47</v>
      </c>
      <c r="AI1260" s="422"/>
      <c r="AJ1260" s="423" t="s">
        <v>58</v>
      </c>
      <c r="AK1260" s="424"/>
      <c r="AL1260" s="422"/>
      <c r="AM1260" s="293"/>
      <c r="AO1260" s="607" t="str">
        <f t="shared" si="39"/>
        <v>염동섭</v>
      </c>
      <c r="AP1260" s="179" t="str">
        <f>IF(AN1260="해당없음","해당없음",INDEX($W$5:$AL$5, MATCH("◎", $W1260:AL1260,0)))</f>
        <v>염동섭</v>
      </c>
      <c r="AQ1260" s="16" t="str">
        <f t="shared" si="38"/>
        <v>1인</v>
      </c>
      <c r="AR1260" s="1" t="s">
        <v>2</v>
      </c>
    </row>
    <row r="1261" spans="1:44" ht="27.6" customHeight="1" x14ac:dyDescent="0.3">
      <c r="A1261" s="324">
        <v>1256</v>
      </c>
      <c r="B1261" s="270">
        <v>184</v>
      </c>
      <c r="D1261" s="451"/>
      <c r="E1261" s="1122"/>
      <c r="F1261" s="1191"/>
      <c r="G1261" s="1150" t="s">
        <v>1625</v>
      </c>
      <c r="H1261" s="1187"/>
      <c r="I1261" s="328" t="s">
        <v>63</v>
      </c>
      <c r="J1261" s="416" t="s">
        <v>43</v>
      </c>
      <c r="K1261" s="283">
        <v>12.125</v>
      </c>
      <c r="L1261" s="284" t="s">
        <v>78</v>
      </c>
      <c r="M1261" s="417"/>
      <c r="N1261" s="407">
        <v>3.1625000000000001</v>
      </c>
      <c r="O1261" s="408">
        <v>0.375</v>
      </c>
      <c r="P1261" s="408">
        <v>0.25</v>
      </c>
      <c r="Q1261" s="408">
        <v>0.125</v>
      </c>
      <c r="R1261" s="408">
        <v>0.125</v>
      </c>
      <c r="S1261" s="408">
        <v>0.875</v>
      </c>
      <c r="T1261" s="408">
        <v>3.125</v>
      </c>
      <c r="U1261" s="287">
        <v>3.9400000000000004</v>
      </c>
      <c r="V1261" s="276"/>
      <c r="W1261" s="464" t="s">
        <v>45</v>
      </c>
      <c r="X1261" s="424"/>
      <c r="Y1261" s="422"/>
      <c r="Z1261" s="422"/>
      <c r="AA1261" s="422"/>
      <c r="AB1261" s="423"/>
      <c r="AC1261" s="424"/>
      <c r="AD1261" s="422"/>
      <c r="AE1261" s="422"/>
      <c r="AF1261" s="423"/>
      <c r="AG1261" s="469" t="s">
        <v>225</v>
      </c>
      <c r="AH1261" s="422" t="s">
        <v>47</v>
      </c>
      <c r="AI1261" s="422"/>
      <c r="AJ1261" s="423" t="s">
        <v>58</v>
      </c>
      <c r="AK1261" s="424"/>
      <c r="AL1261" s="422" t="s">
        <v>58</v>
      </c>
      <c r="AM1261" s="293"/>
      <c r="AO1261" s="607" t="str">
        <f t="shared" si="39"/>
        <v>염동섭</v>
      </c>
      <c r="AP1261" s="179" t="str">
        <f>IF(AN1261="해당없음","해당없음",INDEX($W$5:$AL$5, MATCH("◎", $W1261:AL1261,0)))</f>
        <v>염동섭</v>
      </c>
      <c r="AQ1261" s="16" t="str">
        <f t="shared" si="38"/>
        <v>1인</v>
      </c>
      <c r="AR1261" s="1" t="s">
        <v>2</v>
      </c>
    </row>
    <row r="1262" spans="1:44" ht="27.6" customHeight="1" x14ac:dyDescent="0.3">
      <c r="A1262" s="324">
        <v>1257</v>
      </c>
      <c r="B1262" s="270">
        <v>185</v>
      </c>
      <c r="D1262" s="451"/>
      <c r="E1262" s="1122"/>
      <c r="F1262" s="1191"/>
      <c r="G1262" s="1150" t="s">
        <v>1619</v>
      </c>
      <c r="H1262" s="1187"/>
      <c r="I1262" s="328" t="s">
        <v>63</v>
      </c>
      <c r="J1262" s="416" t="s">
        <v>43</v>
      </c>
      <c r="K1262" s="283">
        <v>10.4</v>
      </c>
      <c r="L1262" s="284" t="s">
        <v>78</v>
      </c>
      <c r="M1262" s="417"/>
      <c r="N1262" s="407">
        <v>3.1208333333333331</v>
      </c>
      <c r="O1262" s="408">
        <v>0.5</v>
      </c>
      <c r="P1262" s="408">
        <v>0.25</v>
      </c>
      <c r="Q1262" s="408">
        <v>0.125</v>
      </c>
      <c r="R1262" s="408">
        <v>0.125</v>
      </c>
      <c r="S1262" s="408">
        <v>1</v>
      </c>
      <c r="T1262" s="408">
        <v>3.083333333333333</v>
      </c>
      <c r="U1262" s="287">
        <v>3.9149999999999996</v>
      </c>
      <c r="V1262" s="276"/>
      <c r="W1262" s="464" t="s">
        <v>45</v>
      </c>
      <c r="X1262" s="424"/>
      <c r="Y1262" s="422"/>
      <c r="Z1262" s="422"/>
      <c r="AA1262" s="422"/>
      <c r="AB1262" s="423"/>
      <c r="AC1262" s="424"/>
      <c r="AD1262" s="422"/>
      <c r="AE1262" s="422"/>
      <c r="AF1262" s="423"/>
      <c r="AG1262" s="469" t="s">
        <v>225</v>
      </c>
      <c r="AH1262" s="422" t="s">
        <v>47</v>
      </c>
      <c r="AI1262" s="422"/>
      <c r="AJ1262" s="423" t="s">
        <v>58</v>
      </c>
      <c r="AK1262" s="424"/>
      <c r="AL1262" s="422"/>
      <c r="AM1262" s="293"/>
      <c r="AO1262" s="607" t="str">
        <f t="shared" si="39"/>
        <v>염동섭</v>
      </c>
      <c r="AP1262" s="179" t="str">
        <f>IF(AN1262="해당없음","해당없음",INDEX($W$5:$AL$5, MATCH("◎", $W1262:AL1262,0)))</f>
        <v>염동섭</v>
      </c>
      <c r="AQ1262" s="16" t="str">
        <f t="shared" si="38"/>
        <v>1인</v>
      </c>
      <c r="AR1262" s="1" t="s">
        <v>2</v>
      </c>
    </row>
    <row r="1263" spans="1:44" ht="27.6" customHeight="1" x14ac:dyDescent="0.3">
      <c r="A1263" s="324">
        <v>1258</v>
      </c>
      <c r="B1263" s="270">
        <v>186</v>
      </c>
      <c r="D1263" s="451"/>
      <c r="E1263" s="1122"/>
      <c r="F1263" s="1191"/>
      <c r="G1263" s="1150" t="s">
        <v>1626</v>
      </c>
      <c r="H1263" s="1187"/>
      <c r="I1263" s="328" t="s">
        <v>63</v>
      </c>
      <c r="J1263" s="416" t="s">
        <v>43</v>
      </c>
      <c r="K1263" s="283">
        <v>13.6875</v>
      </c>
      <c r="L1263" s="284" t="s">
        <v>78</v>
      </c>
      <c r="M1263" s="417"/>
      <c r="N1263" s="407">
        <v>3.2458333333333331</v>
      </c>
      <c r="O1263" s="408">
        <v>0.5</v>
      </c>
      <c r="P1263" s="408">
        <v>0.25</v>
      </c>
      <c r="Q1263" s="408">
        <v>0.125</v>
      </c>
      <c r="R1263" s="408">
        <v>0.125</v>
      </c>
      <c r="S1263" s="408">
        <v>1</v>
      </c>
      <c r="T1263" s="408">
        <v>3.166666666666667</v>
      </c>
      <c r="U1263" s="287">
        <v>4.0316666666666672</v>
      </c>
      <c r="V1263" s="276"/>
      <c r="W1263" s="464" t="s">
        <v>45</v>
      </c>
      <c r="X1263" s="424"/>
      <c r="Y1263" s="422"/>
      <c r="Z1263" s="422"/>
      <c r="AA1263" s="422"/>
      <c r="AB1263" s="423"/>
      <c r="AC1263" s="424"/>
      <c r="AD1263" s="422"/>
      <c r="AE1263" s="422"/>
      <c r="AF1263" s="423"/>
      <c r="AG1263" s="469" t="s">
        <v>225</v>
      </c>
      <c r="AH1263" s="422" t="s">
        <v>47</v>
      </c>
      <c r="AI1263" s="422"/>
      <c r="AJ1263" s="423" t="s">
        <v>58</v>
      </c>
      <c r="AK1263" s="424"/>
      <c r="AL1263" s="422"/>
      <c r="AM1263" s="293"/>
      <c r="AO1263" s="607" t="str">
        <f t="shared" si="39"/>
        <v>염동섭</v>
      </c>
      <c r="AP1263" s="179" t="str">
        <f>IF(AN1263="해당없음","해당없음",INDEX($W$5:$AL$5, MATCH("◎", $W1263:AL1263,0)))</f>
        <v>염동섭</v>
      </c>
      <c r="AQ1263" s="16" t="str">
        <f t="shared" si="38"/>
        <v>1인</v>
      </c>
      <c r="AR1263" s="1" t="s">
        <v>2</v>
      </c>
    </row>
    <row r="1264" spans="1:44" ht="27.6" customHeight="1" x14ac:dyDescent="0.3">
      <c r="A1264" s="324">
        <v>1259</v>
      </c>
      <c r="B1264" s="270">
        <v>187</v>
      </c>
      <c r="D1264" s="451"/>
      <c r="E1264" s="1122"/>
      <c r="F1264" s="1191"/>
      <c r="G1264" s="1150" t="s">
        <v>1627</v>
      </c>
      <c r="H1264" s="1187"/>
      <c r="I1264" s="328" t="s">
        <v>63</v>
      </c>
      <c r="J1264" s="416" t="s">
        <v>43</v>
      </c>
      <c r="K1264" s="283">
        <v>11.6875</v>
      </c>
      <c r="L1264" s="284" t="s">
        <v>78</v>
      </c>
      <c r="M1264" s="417"/>
      <c r="N1264" s="407">
        <v>3.2041666666666671</v>
      </c>
      <c r="O1264" s="408">
        <v>0.45833333333333337</v>
      </c>
      <c r="P1264" s="408">
        <v>0.25</v>
      </c>
      <c r="Q1264" s="408">
        <v>0.125</v>
      </c>
      <c r="R1264" s="408">
        <v>0.125</v>
      </c>
      <c r="S1264" s="408">
        <v>0.95833333333333337</v>
      </c>
      <c r="T1264" s="408">
        <v>3.125</v>
      </c>
      <c r="U1264" s="287">
        <v>3.9733333333333336</v>
      </c>
      <c r="V1264" s="276"/>
      <c r="W1264" s="464" t="s">
        <v>45</v>
      </c>
      <c r="X1264" s="424"/>
      <c r="Y1264" s="422"/>
      <c r="Z1264" s="422"/>
      <c r="AA1264" s="422"/>
      <c r="AB1264" s="423"/>
      <c r="AC1264" s="424"/>
      <c r="AD1264" s="422"/>
      <c r="AE1264" s="422"/>
      <c r="AF1264" s="423"/>
      <c r="AG1264" s="469" t="s">
        <v>225</v>
      </c>
      <c r="AH1264" s="422" t="s">
        <v>47</v>
      </c>
      <c r="AI1264" s="422"/>
      <c r="AJ1264" s="423" t="s">
        <v>58</v>
      </c>
      <c r="AK1264" s="424"/>
      <c r="AL1264" s="422" t="s">
        <v>58</v>
      </c>
      <c r="AM1264" s="293"/>
      <c r="AO1264" s="607" t="str">
        <f t="shared" si="39"/>
        <v>염동섭</v>
      </c>
      <c r="AP1264" s="179" t="str">
        <f>IF(AN1264="해당없음","해당없음",INDEX($W$5:$AL$5, MATCH("◎", $W1264:AL1264,0)))</f>
        <v>염동섭</v>
      </c>
      <c r="AQ1264" s="16" t="str">
        <f t="shared" si="38"/>
        <v>1인</v>
      </c>
      <c r="AR1264" s="1" t="s">
        <v>2</v>
      </c>
    </row>
    <row r="1265" spans="1:44" ht="27.6" customHeight="1" x14ac:dyDescent="0.3">
      <c r="A1265" s="324">
        <v>1260</v>
      </c>
      <c r="B1265" s="270">
        <v>188</v>
      </c>
      <c r="D1265" s="451"/>
      <c r="E1265" s="1122"/>
      <c r="F1265" s="1172"/>
      <c r="G1265" s="1150" t="s">
        <v>1628</v>
      </c>
      <c r="H1265" s="1187"/>
      <c r="I1265" s="328" t="s">
        <v>63</v>
      </c>
      <c r="J1265" s="416" t="s">
        <v>43</v>
      </c>
      <c r="K1265" s="283">
        <v>11.6875</v>
      </c>
      <c r="L1265" s="284" t="s">
        <v>78</v>
      </c>
      <c r="M1265" s="417"/>
      <c r="N1265" s="407">
        <v>3.4541666666666671</v>
      </c>
      <c r="O1265" s="408">
        <v>0.45833333333333337</v>
      </c>
      <c r="P1265" s="408">
        <v>0.25</v>
      </c>
      <c r="Q1265" s="408">
        <v>0.125</v>
      </c>
      <c r="R1265" s="408">
        <v>0.125</v>
      </c>
      <c r="S1265" s="408">
        <v>0.95833333333333337</v>
      </c>
      <c r="T1265" s="408">
        <v>3.291666666666667</v>
      </c>
      <c r="U1265" s="287">
        <v>4.206666666666667</v>
      </c>
      <c r="V1265" s="276"/>
      <c r="W1265" s="464" t="s">
        <v>45</v>
      </c>
      <c r="X1265" s="424" t="s">
        <v>46</v>
      </c>
      <c r="Y1265" s="422"/>
      <c r="Z1265" s="422" t="s">
        <v>58</v>
      </c>
      <c r="AA1265" s="422" t="s">
        <v>58</v>
      </c>
      <c r="AB1265" s="423"/>
      <c r="AC1265" s="424" t="s">
        <v>58</v>
      </c>
      <c r="AD1265" s="422" t="s">
        <v>58</v>
      </c>
      <c r="AE1265" s="422" t="s">
        <v>58</v>
      </c>
      <c r="AF1265" s="423" t="s">
        <v>58</v>
      </c>
      <c r="AG1265" s="469" t="s">
        <v>225</v>
      </c>
      <c r="AH1265" s="422" t="s">
        <v>47</v>
      </c>
      <c r="AI1265" s="422"/>
      <c r="AJ1265" s="423" t="s">
        <v>58</v>
      </c>
      <c r="AK1265" s="424"/>
      <c r="AL1265" s="422"/>
      <c r="AM1265" s="293"/>
      <c r="AO1265" s="607" t="str">
        <f t="shared" si="39"/>
        <v>염동섭</v>
      </c>
      <c r="AP1265" s="179" t="str">
        <f>IF(AN1265="해당없음","해당없음",INDEX($W$5:$AL$5, MATCH("◎", $W1265:AL1265,0)))</f>
        <v>염동섭</v>
      </c>
      <c r="AQ1265" s="16" t="str">
        <f t="shared" si="38"/>
        <v>1인</v>
      </c>
      <c r="AR1265" s="1" t="s">
        <v>2</v>
      </c>
    </row>
    <row r="1266" spans="1:44" ht="27.6" customHeight="1" x14ac:dyDescent="0.3">
      <c r="A1266" s="324">
        <v>1261</v>
      </c>
      <c r="B1266" s="270">
        <v>189</v>
      </c>
      <c r="D1266" s="451"/>
      <c r="E1266" s="1122"/>
      <c r="F1266" s="1209" t="s">
        <v>1594</v>
      </c>
      <c r="G1266" s="1150" t="s">
        <v>1629</v>
      </c>
      <c r="H1266" s="1187"/>
      <c r="I1266" s="328" t="s">
        <v>63</v>
      </c>
      <c r="J1266" s="416" t="s">
        <v>43</v>
      </c>
      <c r="K1266" s="283">
        <v>12.4375</v>
      </c>
      <c r="L1266" s="284" t="s">
        <v>78</v>
      </c>
      <c r="M1266" s="417"/>
      <c r="N1266" s="407">
        <v>3.2875000000000001</v>
      </c>
      <c r="O1266" s="408">
        <v>0.5</v>
      </c>
      <c r="P1266" s="408">
        <v>0.25</v>
      </c>
      <c r="Q1266" s="408">
        <v>0.125</v>
      </c>
      <c r="R1266" s="408">
        <v>0.29166666666666663</v>
      </c>
      <c r="S1266" s="408">
        <v>1.1666666666666665</v>
      </c>
      <c r="T1266" s="408">
        <v>2.958333333333333</v>
      </c>
      <c r="U1266" s="287">
        <v>3.9149999999999996</v>
      </c>
      <c r="V1266" s="276"/>
      <c r="W1266" s="464" t="s">
        <v>45</v>
      </c>
      <c r="X1266" s="424"/>
      <c r="Y1266" s="422"/>
      <c r="Z1266" s="422"/>
      <c r="AA1266" s="422"/>
      <c r="AB1266" s="423"/>
      <c r="AC1266" s="424"/>
      <c r="AD1266" s="422"/>
      <c r="AE1266" s="422"/>
      <c r="AF1266" s="423"/>
      <c r="AG1266" s="469" t="s">
        <v>225</v>
      </c>
      <c r="AH1266" s="422" t="s">
        <v>47</v>
      </c>
      <c r="AI1266" s="422"/>
      <c r="AJ1266" s="423" t="s">
        <v>58</v>
      </c>
      <c r="AK1266" s="424"/>
      <c r="AL1266" s="422"/>
      <c r="AM1266" s="293"/>
      <c r="AO1266" s="607" t="str">
        <f t="shared" si="39"/>
        <v>염동섭</v>
      </c>
      <c r="AP1266" s="179" t="str">
        <f>IF(AN1266="해당없음","해당없음",INDEX($W$5:$AL$5, MATCH("◎", $W1266:AL1266,0)))</f>
        <v>염동섭</v>
      </c>
      <c r="AQ1266" s="16" t="str">
        <f t="shared" si="38"/>
        <v>1인</v>
      </c>
      <c r="AR1266" s="1" t="s">
        <v>2</v>
      </c>
    </row>
    <row r="1267" spans="1:44" ht="27.6" customHeight="1" x14ac:dyDescent="0.3">
      <c r="A1267" s="324">
        <v>1262</v>
      </c>
      <c r="B1267" s="270">
        <v>190</v>
      </c>
      <c r="D1267" s="451"/>
      <c r="E1267" s="1122"/>
      <c r="F1267" s="1191"/>
      <c r="G1267" s="1150" t="s">
        <v>1630</v>
      </c>
      <c r="H1267" s="1187"/>
      <c r="I1267" s="328" t="s">
        <v>63</v>
      </c>
      <c r="J1267" s="416" t="s">
        <v>43</v>
      </c>
      <c r="K1267" s="283">
        <v>11.9375</v>
      </c>
      <c r="L1267" s="284" t="s">
        <v>78</v>
      </c>
      <c r="M1267" s="417"/>
      <c r="N1267" s="407">
        <v>3.4541666666666671</v>
      </c>
      <c r="O1267" s="408">
        <v>0.45833333333333337</v>
      </c>
      <c r="P1267" s="408">
        <v>0.25</v>
      </c>
      <c r="Q1267" s="408">
        <v>0.125</v>
      </c>
      <c r="R1267" s="408">
        <v>0.25</v>
      </c>
      <c r="S1267" s="408">
        <v>1.0833333333333335</v>
      </c>
      <c r="T1267" s="408">
        <v>3</v>
      </c>
      <c r="U1267" s="287">
        <v>3.9983333333333335</v>
      </c>
      <c r="V1267" s="276"/>
      <c r="W1267" s="464" t="s">
        <v>45</v>
      </c>
      <c r="X1267" s="424"/>
      <c r="Y1267" s="422"/>
      <c r="Z1267" s="422"/>
      <c r="AA1267" s="422"/>
      <c r="AB1267" s="423"/>
      <c r="AC1267" s="424"/>
      <c r="AD1267" s="422"/>
      <c r="AE1267" s="422"/>
      <c r="AF1267" s="423"/>
      <c r="AG1267" s="469" t="s">
        <v>225</v>
      </c>
      <c r="AH1267" s="422" t="s">
        <v>47</v>
      </c>
      <c r="AI1267" s="422"/>
      <c r="AJ1267" s="423" t="s">
        <v>58</v>
      </c>
      <c r="AK1267" s="424"/>
      <c r="AL1267" s="422"/>
      <c r="AM1267" s="293"/>
      <c r="AO1267" s="607" t="str">
        <f t="shared" si="39"/>
        <v>염동섭</v>
      </c>
      <c r="AP1267" s="179" t="str">
        <f>IF(AN1267="해당없음","해당없음",INDEX($W$5:$AL$5, MATCH("◎", $W1267:AL1267,0)))</f>
        <v>염동섭</v>
      </c>
      <c r="AQ1267" s="16" t="str">
        <f t="shared" si="38"/>
        <v>1인</v>
      </c>
      <c r="AR1267" s="1" t="s">
        <v>2</v>
      </c>
    </row>
    <row r="1268" spans="1:44" ht="27.6" customHeight="1" x14ac:dyDescent="0.3">
      <c r="A1268" s="324">
        <v>1263</v>
      </c>
      <c r="B1268" s="270">
        <v>191</v>
      </c>
      <c r="D1268" s="451"/>
      <c r="E1268" s="1122"/>
      <c r="F1268" s="1191"/>
      <c r="G1268" s="1150" t="s">
        <v>1631</v>
      </c>
      <c r="H1268" s="1187"/>
      <c r="I1268" s="328" t="s">
        <v>63</v>
      </c>
      <c r="J1268" s="416" t="s">
        <v>43</v>
      </c>
      <c r="K1268" s="283">
        <v>11.9375</v>
      </c>
      <c r="L1268" s="284" t="s">
        <v>78</v>
      </c>
      <c r="M1268" s="417"/>
      <c r="N1268" s="407">
        <v>3.3708333333333331</v>
      </c>
      <c r="O1268" s="408">
        <v>0.5</v>
      </c>
      <c r="P1268" s="408">
        <v>0.25</v>
      </c>
      <c r="Q1268" s="408">
        <v>0.125</v>
      </c>
      <c r="R1268" s="408">
        <v>0.125</v>
      </c>
      <c r="S1268" s="408">
        <v>1</v>
      </c>
      <c r="T1268" s="408">
        <v>3</v>
      </c>
      <c r="U1268" s="287">
        <v>3.9483333333333333</v>
      </c>
      <c r="V1268" s="276"/>
      <c r="W1268" s="464" t="s">
        <v>45</v>
      </c>
      <c r="X1268" s="424"/>
      <c r="Y1268" s="422"/>
      <c r="Z1268" s="422"/>
      <c r="AA1268" s="422"/>
      <c r="AB1268" s="423"/>
      <c r="AC1268" s="424"/>
      <c r="AD1268" s="422"/>
      <c r="AE1268" s="422"/>
      <c r="AF1268" s="423"/>
      <c r="AG1268" s="469" t="s">
        <v>225</v>
      </c>
      <c r="AH1268" s="422" t="s">
        <v>47</v>
      </c>
      <c r="AI1268" s="422"/>
      <c r="AJ1268" s="423" t="s">
        <v>58</v>
      </c>
      <c r="AK1268" s="424"/>
      <c r="AL1268" s="422"/>
      <c r="AM1268" s="293"/>
      <c r="AO1268" s="607" t="str">
        <f t="shared" si="39"/>
        <v>염동섭</v>
      </c>
      <c r="AP1268" s="179" t="str">
        <f>IF(AN1268="해당없음","해당없음",INDEX($W$5:$AL$5, MATCH("◎", $W1268:AL1268,0)))</f>
        <v>염동섭</v>
      </c>
      <c r="AQ1268" s="16" t="str">
        <f t="shared" si="38"/>
        <v>1인</v>
      </c>
      <c r="AR1268" s="1" t="s">
        <v>2</v>
      </c>
    </row>
    <row r="1269" spans="1:44" ht="27.6" customHeight="1" x14ac:dyDescent="0.3">
      <c r="A1269" s="324">
        <v>1264</v>
      </c>
      <c r="B1269" s="270">
        <v>192</v>
      </c>
      <c r="D1269" s="451"/>
      <c r="E1269" s="1122"/>
      <c r="F1269" s="1191"/>
      <c r="G1269" s="1150" t="s">
        <v>1632</v>
      </c>
      <c r="H1269" s="1187"/>
      <c r="I1269" s="328" t="s">
        <v>63</v>
      </c>
      <c r="J1269" s="416" t="s">
        <v>43</v>
      </c>
      <c r="K1269" s="283">
        <v>9.6</v>
      </c>
      <c r="L1269" s="284" t="s">
        <v>78</v>
      </c>
      <c r="M1269" s="417"/>
      <c r="N1269" s="407">
        <v>3.1208333333333331</v>
      </c>
      <c r="O1269" s="408">
        <v>0.5</v>
      </c>
      <c r="P1269" s="408">
        <v>0.25</v>
      </c>
      <c r="Q1269" s="408">
        <v>0.125</v>
      </c>
      <c r="R1269" s="408">
        <v>0.125</v>
      </c>
      <c r="S1269" s="408">
        <v>1</v>
      </c>
      <c r="T1269" s="408">
        <v>3.083333333333333</v>
      </c>
      <c r="U1269" s="287">
        <v>3.9149999999999996</v>
      </c>
      <c r="V1269" s="276"/>
      <c r="W1269" s="464" t="s">
        <v>45</v>
      </c>
      <c r="X1269" s="424"/>
      <c r="Y1269" s="422"/>
      <c r="Z1269" s="422"/>
      <c r="AA1269" s="422"/>
      <c r="AB1269" s="423"/>
      <c r="AC1269" s="424"/>
      <c r="AD1269" s="422"/>
      <c r="AE1269" s="422"/>
      <c r="AF1269" s="423"/>
      <c r="AG1269" s="469" t="s">
        <v>225</v>
      </c>
      <c r="AH1269" s="422" t="s">
        <v>47</v>
      </c>
      <c r="AI1269" s="422"/>
      <c r="AJ1269" s="423" t="s">
        <v>58</v>
      </c>
      <c r="AK1269" s="424"/>
      <c r="AL1269" s="422"/>
      <c r="AM1269" s="293"/>
      <c r="AO1269" s="607" t="str">
        <f t="shared" si="39"/>
        <v>염동섭</v>
      </c>
      <c r="AP1269" s="179" t="str">
        <f>IF(AN1269="해당없음","해당없음",INDEX($W$5:$AL$5, MATCH("◎", $W1269:AL1269,0)))</f>
        <v>염동섭</v>
      </c>
      <c r="AQ1269" s="16" t="str">
        <f t="shared" si="38"/>
        <v>1인</v>
      </c>
      <c r="AR1269" s="1" t="s">
        <v>2</v>
      </c>
    </row>
    <row r="1270" spans="1:44" ht="27.6" customHeight="1" x14ac:dyDescent="0.3">
      <c r="A1270" s="324">
        <v>1265</v>
      </c>
      <c r="B1270" s="270">
        <v>193</v>
      </c>
      <c r="D1270" s="451"/>
      <c r="E1270" s="1122"/>
      <c r="F1270" s="1191"/>
      <c r="G1270" s="1150" t="s">
        <v>1622</v>
      </c>
      <c r="H1270" s="1187"/>
      <c r="I1270" s="328" t="s">
        <v>63</v>
      </c>
      <c r="J1270" s="416" t="s">
        <v>43</v>
      </c>
      <c r="K1270" s="283">
        <v>11.875</v>
      </c>
      <c r="L1270" s="284" t="s">
        <v>78</v>
      </c>
      <c r="M1270" s="417"/>
      <c r="N1270" s="407">
        <v>3.1625000000000001</v>
      </c>
      <c r="O1270" s="408">
        <v>0.45833333333333337</v>
      </c>
      <c r="P1270" s="408">
        <v>0.25</v>
      </c>
      <c r="Q1270" s="408">
        <v>0.125</v>
      </c>
      <c r="R1270" s="408">
        <v>0.125</v>
      </c>
      <c r="S1270" s="408">
        <v>0.95833333333333337</v>
      </c>
      <c r="T1270" s="408">
        <v>3</v>
      </c>
      <c r="U1270" s="287">
        <v>3.8566666666666665</v>
      </c>
      <c r="V1270" s="276"/>
      <c r="W1270" s="464" t="s">
        <v>45</v>
      </c>
      <c r="X1270" s="424"/>
      <c r="Y1270" s="422"/>
      <c r="Z1270" s="422"/>
      <c r="AA1270" s="422"/>
      <c r="AB1270" s="423"/>
      <c r="AC1270" s="424"/>
      <c r="AD1270" s="422"/>
      <c r="AE1270" s="422"/>
      <c r="AF1270" s="423"/>
      <c r="AG1270" s="469" t="s">
        <v>225</v>
      </c>
      <c r="AH1270" s="422" t="s">
        <v>47</v>
      </c>
      <c r="AI1270" s="422"/>
      <c r="AJ1270" s="423" t="s">
        <v>58</v>
      </c>
      <c r="AK1270" s="424"/>
      <c r="AL1270" s="422" t="s">
        <v>58</v>
      </c>
      <c r="AM1270" s="293"/>
      <c r="AO1270" s="607" t="str">
        <f t="shared" si="39"/>
        <v>염동섭</v>
      </c>
      <c r="AP1270" s="179" t="str">
        <f>IF(AN1270="해당없음","해당없음",INDEX($W$5:$AL$5, MATCH("◎", $W1270:AL1270,0)))</f>
        <v>염동섭</v>
      </c>
      <c r="AQ1270" s="16" t="str">
        <f t="shared" si="38"/>
        <v>1인</v>
      </c>
      <c r="AR1270" s="1" t="s">
        <v>2</v>
      </c>
    </row>
    <row r="1271" spans="1:44" ht="27.6" customHeight="1" x14ac:dyDescent="0.3">
      <c r="A1271" s="324">
        <v>1266</v>
      </c>
      <c r="B1271" s="270">
        <v>194</v>
      </c>
      <c r="D1271" s="451"/>
      <c r="E1271" s="1122"/>
      <c r="F1271" s="1191"/>
      <c r="G1271" s="1150" t="s">
        <v>1633</v>
      </c>
      <c r="H1271" s="1187"/>
      <c r="I1271" s="328" t="s">
        <v>63</v>
      </c>
      <c r="J1271" s="416" t="s">
        <v>43</v>
      </c>
      <c r="K1271" s="283">
        <v>12</v>
      </c>
      <c r="L1271" s="284" t="s">
        <v>78</v>
      </c>
      <c r="M1271" s="417"/>
      <c r="N1271" s="407">
        <v>3.4958333333333331</v>
      </c>
      <c r="O1271" s="408">
        <v>0.45833333333333337</v>
      </c>
      <c r="P1271" s="408">
        <v>0.25</v>
      </c>
      <c r="Q1271" s="408">
        <v>0.25</v>
      </c>
      <c r="R1271" s="408">
        <v>0.125</v>
      </c>
      <c r="S1271" s="408">
        <v>1.0833333333333335</v>
      </c>
      <c r="T1271" s="408">
        <v>3</v>
      </c>
      <c r="U1271" s="287">
        <v>4.0149999999999997</v>
      </c>
      <c r="V1271" s="276"/>
      <c r="W1271" s="464" t="s">
        <v>45</v>
      </c>
      <c r="X1271" s="424"/>
      <c r="Y1271" s="422"/>
      <c r="Z1271" s="422"/>
      <c r="AA1271" s="422"/>
      <c r="AB1271" s="423"/>
      <c r="AC1271" s="424"/>
      <c r="AD1271" s="422"/>
      <c r="AE1271" s="422"/>
      <c r="AF1271" s="423"/>
      <c r="AG1271" s="469" t="s">
        <v>225</v>
      </c>
      <c r="AH1271" s="422" t="s">
        <v>47</v>
      </c>
      <c r="AI1271" s="422"/>
      <c r="AJ1271" s="423" t="s">
        <v>58</v>
      </c>
      <c r="AK1271" s="424"/>
      <c r="AL1271" s="422"/>
      <c r="AM1271" s="293"/>
      <c r="AO1271" s="607" t="str">
        <f t="shared" si="39"/>
        <v>염동섭</v>
      </c>
      <c r="AP1271" s="179" t="str">
        <f>IF(AN1271="해당없음","해당없음",INDEX($W$5:$AL$5, MATCH("◎", $W1271:AL1271,0)))</f>
        <v>염동섭</v>
      </c>
      <c r="AQ1271" s="16" t="str">
        <f t="shared" si="38"/>
        <v>1인</v>
      </c>
      <c r="AR1271" s="1" t="s">
        <v>2</v>
      </c>
    </row>
    <row r="1272" spans="1:44" ht="27.6" customHeight="1" x14ac:dyDescent="0.3">
      <c r="A1272" s="324">
        <v>1267</v>
      </c>
      <c r="B1272" s="270">
        <v>195</v>
      </c>
      <c r="D1272" s="451"/>
      <c r="E1272" s="1122"/>
      <c r="F1272" s="1191"/>
      <c r="G1272" s="1150" t="s">
        <v>1628</v>
      </c>
      <c r="H1272" s="1187"/>
      <c r="I1272" s="328" t="s">
        <v>63</v>
      </c>
      <c r="J1272" s="416" t="s">
        <v>43</v>
      </c>
      <c r="K1272" s="283">
        <v>11.625</v>
      </c>
      <c r="L1272" s="284" t="s">
        <v>78</v>
      </c>
      <c r="M1272" s="417"/>
      <c r="N1272" s="407">
        <v>3.4125000000000001</v>
      </c>
      <c r="O1272" s="408">
        <v>0.45833333333333337</v>
      </c>
      <c r="P1272" s="408">
        <v>0.25</v>
      </c>
      <c r="Q1272" s="408">
        <v>0.125</v>
      </c>
      <c r="R1272" s="408">
        <v>0.125</v>
      </c>
      <c r="S1272" s="408">
        <v>0.95833333333333337</v>
      </c>
      <c r="T1272" s="408">
        <v>3.25</v>
      </c>
      <c r="U1272" s="287">
        <v>4.1566666666666663</v>
      </c>
      <c r="V1272" s="276"/>
      <c r="W1272" s="464" t="s">
        <v>45</v>
      </c>
      <c r="X1272" s="424" t="s">
        <v>46</v>
      </c>
      <c r="Y1272" s="422"/>
      <c r="Z1272" s="422" t="s">
        <v>58</v>
      </c>
      <c r="AA1272" s="422" t="s">
        <v>58</v>
      </c>
      <c r="AB1272" s="423"/>
      <c r="AC1272" s="424" t="s">
        <v>58</v>
      </c>
      <c r="AD1272" s="422" t="s">
        <v>58</v>
      </c>
      <c r="AE1272" s="422" t="s">
        <v>58</v>
      </c>
      <c r="AF1272" s="423" t="s">
        <v>58</v>
      </c>
      <c r="AG1272" s="469" t="s">
        <v>225</v>
      </c>
      <c r="AH1272" s="422" t="s">
        <v>47</v>
      </c>
      <c r="AI1272" s="422"/>
      <c r="AJ1272" s="423" t="s">
        <v>58</v>
      </c>
      <c r="AK1272" s="424"/>
      <c r="AL1272" s="422"/>
      <c r="AM1272" s="293"/>
      <c r="AO1272" s="607" t="str">
        <f t="shared" si="39"/>
        <v>염동섭</v>
      </c>
      <c r="AP1272" s="179" t="str">
        <f>IF(AN1272="해당없음","해당없음",INDEX($W$5:$AL$5, MATCH("◎", $W1272:AL1272,0)))</f>
        <v>염동섭</v>
      </c>
      <c r="AQ1272" s="16" t="str">
        <f t="shared" si="38"/>
        <v>1인</v>
      </c>
      <c r="AR1272" s="1" t="s">
        <v>2</v>
      </c>
    </row>
    <row r="1273" spans="1:44" ht="27.6" customHeight="1" x14ac:dyDescent="0.3">
      <c r="A1273" s="324">
        <v>1268</v>
      </c>
      <c r="B1273" s="270">
        <v>196</v>
      </c>
      <c r="D1273" s="451"/>
      <c r="E1273" s="1122"/>
      <c r="F1273" s="1191"/>
      <c r="G1273" s="1150" t="s">
        <v>1634</v>
      </c>
      <c r="H1273" s="1187"/>
      <c r="I1273" s="321" t="s">
        <v>63</v>
      </c>
      <c r="J1273" s="451" t="s">
        <v>43</v>
      </c>
      <c r="K1273" s="283">
        <v>11.625</v>
      </c>
      <c r="L1273" s="284" t="s">
        <v>78</v>
      </c>
      <c r="M1273" s="417"/>
      <c r="N1273" s="407">
        <v>3.3708333333333331</v>
      </c>
      <c r="O1273" s="408">
        <v>0.45833333333333337</v>
      </c>
      <c r="P1273" s="408">
        <v>0.25</v>
      </c>
      <c r="Q1273" s="408">
        <v>0.125</v>
      </c>
      <c r="R1273" s="408">
        <v>0.125</v>
      </c>
      <c r="S1273" s="408">
        <v>0.95833333333333337</v>
      </c>
      <c r="T1273" s="408">
        <v>3</v>
      </c>
      <c r="U1273" s="287">
        <v>3.9399999999999995</v>
      </c>
      <c r="V1273" s="276"/>
      <c r="W1273" s="464" t="s">
        <v>45</v>
      </c>
      <c r="X1273" s="424"/>
      <c r="Y1273" s="422"/>
      <c r="Z1273" s="422"/>
      <c r="AA1273" s="422"/>
      <c r="AB1273" s="423"/>
      <c r="AC1273" s="424"/>
      <c r="AD1273" s="422"/>
      <c r="AE1273" s="422"/>
      <c r="AF1273" s="423"/>
      <c r="AG1273" s="469" t="s">
        <v>225</v>
      </c>
      <c r="AH1273" s="422" t="s">
        <v>47</v>
      </c>
      <c r="AI1273" s="422"/>
      <c r="AJ1273" s="423" t="s">
        <v>58</v>
      </c>
      <c r="AK1273" s="424"/>
      <c r="AL1273" s="422"/>
      <c r="AM1273" s="293"/>
      <c r="AO1273" s="607" t="str">
        <f t="shared" si="39"/>
        <v>염동섭</v>
      </c>
      <c r="AP1273" s="179" t="str">
        <f>IF(AN1273="해당없음","해당없음",INDEX($W$5:$AL$5, MATCH("◎", $W1273:AL1273,0)))</f>
        <v>염동섭</v>
      </c>
      <c r="AQ1273" s="16" t="str">
        <f t="shared" si="38"/>
        <v>1인</v>
      </c>
      <c r="AR1273" s="1" t="s">
        <v>2</v>
      </c>
    </row>
    <row r="1274" spans="1:44" ht="27.6" customHeight="1" x14ac:dyDescent="0.3">
      <c r="A1274" s="478">
        <v>1269</v>
      </c>
      <c r="B1274" s="479">
        <v>197</v>
      </c>
      <c r="D1274" s="700"/>
      <c r="E1274" s="1159"/>
      <c r="F1274" s="1194"/>
      <c r="G1274" s="1162" t="s">
        <v>1635</v>
      </c>
      <c r="H1274" s="1204"/>
      <c r="I1274" s="296" t="s">
        <v>63</v>
      </c>
      <c r="J1274" s="440" t="s">
        <v>43</v>
      </c>
      <c r="K1274" s="297">
        <v>41.785714285714285</v>
      </c>
      <c r="L1274" s="325" t="s">
        <v>78</v>
      </c>
      <c r="M1274" s="417"/>
      <c r="N1274" s="409">
        <v>3.8291666666666666</v>
      </c>
      <c r="O1274" s="410">
        <v>1.125</v>
      </c>
      <c r="P1274" s="410">
        <v>0.25</v>
      </c>
      <c r="Q1274" s="410">
        <v>0.20833333333333331</v>
      </c>
      <c r="R1274" s="410">
        <v>0.125</v>
      </c>
      <c r="S1274" s="410">
        <v>1.7083333333333333</v>
      </c>
      <c r="T1274" s="410">
        <v>3.75</v>
      </c>
      <c r="U1274" s="301">
        <v>4.8733333333333331</v>
      </c>
      <c r="V1274" s="276"/>
      <c r="W1274" s="307" t="s">
        <v>45</v>
      </c>
      <c r="X1274" s="443"/>
      <c r="Y1274" s="441"/>
      <c r="Z1274" s="441"/>
      <c r="AA1274" s="441"/>
      <c r="AB1274" s="442"/>
      <c r="AC1274" s="443"/>
      <c r="AD1274" s="441"/>
      <c r="AE1274" s="441"/>
      <c r="AF1274" s="442"/>
      <c r="AG1274" s="471" t="s">
        <v>225</v>
      </c>
      <c r="AH1274" s="441" t="s">
        <v>47</v>
      </c>
      <c r="AI1274" s="441"/>
      <c r="AJ1274" s="442" t="s">
        <v>58</v>
      </c>
      <c r="AK1274" s="443"/>
      <c r="AL1274" s="441"/>
      <c r="AM1274" s="307"/>
      <c r="AO1274" s="607" t="str">
        <f t="shared" si="39"/>
        <v>염동섭</v>
      </c>
      <c r="AP1274" s="179" t="str">
        <f>IF(AN1274="해당없음","해당없음",INDEX($W$5:$AL$5, MATCH("◎", $W1274:AL1274,0)))</f>
        <v>염동섭</v>
      </c>
      <c r="AQ1274" s="267" t="str">
        <f t="shared" si="38"/>
        <v>1인</v>
      </c>
      <c r="AR1274" s="1" t="s">
        <v>2</v>
      </c>
    </row>
    <row r="1275" spans="1:44" x14ac:dyDescent="0.3">
      <c r="A1275" s="1" t="s">
        <v>2</v>
      </c>
      <c r="B1275" s="1" t="s">
        <v>2</v>
      </c>
      <c r="C1275" s="1" t="s">
        <v>2</v>
      </c>
      <c r="D1275" s="7" t="s">
        <v>2</v>
      </c>
      <c r="E1275" s="3" t="s">
        <v>2</v>
      </c>
      <c r="F1275" s="3" t="s">
        <v>2</v>
      </c>
      <c r="G1275" s="1" t="s">
        <v>2</v>
      </c>
      <c r="H1275" s="4" t="s">
        <v>2</v>
      </c>
      <c r="I1275" s="1" t="s">
        <v>2</v>
      </c>
      <c r="J1275" s="1" t="s">
        <v>2</v>
      </c>
      <c r="K1275" s="1" t="s">
        <v>2</v>
      </c>
      <c r="L1275" s="1" t="s">
        <v>2</v>
      </c>
      <c r="M1275" s="1" t="s">
        <v>2</v>
      </c>
      <c r="N1275" s="98" t="s">
        <v>2</v>
      </c>
      <c r="O1275" s="98" t="s">
        <v>2</v>
      </c>
      <c r="P1275" s="98" t="s">
        <v>2</v>
      </c>
      <c r="Q1275" s="98" t="s">
        <v>2</v>
      </c>
      <c r="R1275" s="98" t="s">
        <v>2</v>
      </c>
      <c r="S1275" s="98" t="s">
        <v>2</v>
      </c>
      <c r="T1275" s="98" t="s">
        <v>2</v>
      </c>
      <c r="U1275" s="98" t="s">
        <v>2</v>
      </c>
      <c r="V1275" s="480" t="s">
        <v>2</v>
      </c>
      <c r="W1275" s="1" t="s">
        <v>2</v>
      </c>
      <c r="X1275" s="1" t="s">
        <v>2</v>
      </c>
      <c r="Y1275" s="1" t="s">
        <v>2</v>
      </c>
      <c r="AB1275" s="1" t="s">
        <v>2</v>
      </c>
      <c r="AC1275" s="1" t="s">
        <v>2</v>
      </c>
      <c r="AD1275" s="1" t="s">
        <v>2</v>
      </c>
      <c r="AF1275" s="1" t="s">
        <v>2</v>
      </c>
      <c r="AG1275" s="1" t="s">
        <v>2</v>
      </c>
      <c r="AH1275" s="1" t="s">
        <v>2</v>
      </c>
      <c r="AI1275" s="1" t="s">
        <v>2</v>
      </c>
      <c r="AJ1275" s="1" t="s">
        <v>2</v>
      </c>
      <c r="AK1275" s="1" t="s">
        <v>2</v>
      </c>
      <c r="AL1275" s="1" t="s">
        <v>2</v>
      </c>
      <c r="AM1275" s="1" t="s">
        <v>2</v>
      </c>
      <c r="AN1275" s="649" t="s">
        <v>2</v>
      </c>
      <c r="AO1275" s="7" t="s">
        <v>2</v>
      </c>
      <c r="AP1275" s="7" t="s">
        <v>2</v>
      </c>
      <c r="AQ1275" s="7" t="s">
        <v>2</v>
      </c>
      <c r="AR1275" s="1" t="s">
        <v>2</v>
      </c>
    </row>
    <row r="1277" spans="1:44" x14ac:dyDescent="0.3">
      <c r="A1277" s="1">
        <v>1</v>
      </c>
      <c r="B1277" s="1">
        <v>1</v>
      </c>
      <c r="C1277" s="1">
        <v>1</v>
      </c>
      <c r="D1277" s="1">
        <v>1</v>
      </c>
      <c r="E1277" s="1">
        <v>1</v>
      </c>
      <c r="F1277" s="1">
        <v>1</v>
      </c>
      <c r="G1277" s="1">
        <v>1</v>
      </c>
      <c r="H1277" s="1">
        <v>1</v>
      </c>
      <c r="I1277" s="1">
        <v>1</v>
      </c>
      <c r="J1277" s="1">
        <v>1</v>
      </c>
      <c r="K1277" s="1">
        <v>1</v>
      </c>
      <c r="L1277" s="1">
        <v>1</v>
      </c>
      <c r="M1277" s="1">
        <v>1</v>
      </c>
      <c r="N1277" s="1">
        <v>1</v>
      </c>
      <c r="O1277" s="1">
        <v>1</v>
      </c>
      <c r="P1277" s="1">
        <v>1</v>
      </c>
      <c r="Q1277" s="1">
        <v>1</v>
      </c>
      <c r="R1277" s="1">
        <v>1</v>
      </c>
      <c r="S1277" s="1">
        <v>1</v>
      </c>
      <c r="T1277" s="1">
        <v>1</v>
      </c>
      <c r="U1277" s="1">
        <v>1</v>
      </c>
      <c r="V1277" s="1">
        <v>1</v>
      </c>
      <c r="W1277" s="1">
        <v>1</v>
      </c>
      <c r="X1277" s="1">
        <v>1</v>
      </c>
      <c r="Y1277" s="1">
        <v>1</v>
      </c>
      <c r="AA1277" s="1">
        <v>1</v>
      </c>
      <c r="AB1277" s="1">
        <v>1</v>
      </c>
      <c r="AC1277" s="1">
        <v>1</v>
      </c>
      <c r="AD1277" s="1">
        <v>1</v>
      </c>
      <c r="AE1277" s="1">
        <v>1</v>
      </c>
      <c r="AF1277" s="1">
        <v>1</v>
      </c>
      <c r="AG1277" s="1">
        <v>1</v>
      </c>
      <c r="AH1277" s="1">
        <v>1</v>
      </c>
      <c r="AI1277" s="1">
        <v>1</v>
      </c>
      <c r="AJ1277" s="1">
        <v>1</v>
      </c>
      <c r="AK1277" s="1">
        <v>1</v>
      </c>
      <c r="AL1277" s="1">
        <v>1</v>
      </c>
      <c r="AM1277" s="1">
        <v>1</v>
      </c>
      <c r="AN1277" s="1">
        <v>1</v>
      </c>
      <c r="AO1277" s="1">
        <v>1</v>
      </c>
      <c r="AP1277" s="1">
        <v>1</v>
      </c>
      <c r="AQ1277" s="1">
        <v>1</v>
      </c>
    </row>
  </sheetData>
  <autoFilter ref="A5:AQ1275" xr:uid="{4C76CC82-32B9-4108-A3D2-8569F386A035}"/>
  <mergeCells count="1339">
    <mergeCell ref="E1253:E1274"/>
    <mergeCell ref="G1253:H1253"/>
    <mergeCell ref="F1254:F1257"/>
    <mergeCell ref="G1254:H1254"/>
    <mergeCell ref="G1255:H1255"/>
    <mergeCell ref="G1256:H1256"/>
    <mergeCell ref="G1257:H1257"/>
    <mergeCell ref="F1258:F1265"/>
    <mergeCell ref="G1274:H1274"/>
    <mergeCell ref="G1250:H1250"/>
    <mergeCell ref="G1236:H1236"/>
    <mergeCell ref="G1237:H1237"/>
    <mergeCell ref="F1238:F1247"/>
    <mergeCell ref="G1238:H1238"/>
    <mergeCell ref="G1239:H1239"/>
    <mergeCell ref="G1240:H1240"/>
    <mergeCell ref="G1241:H1241"/>
    <mergeCell ref="G1242:H1242"/>
    <mergeCell ref="G1243:H1243"/>
    <mergeCell ref="G1244:H1244"/>
    <mergeCell ref="G1273:H1273"/>
    <mergeCell ref="G1264:H1264"/>
    <mergeCell ref="G1265:H1265"/>
    <mergeCell ref="F1266:F1274"/>
    <mergeCell ref="G1266:H1266"/>
    <mergeCell ref="G1267:H1267"/>
    <mergeCell ref="G1268:H1268"/>
    <mergeCell ref="G1269:H1269"/>
    <mergeCell ref="G1270:H1270"/>
    <mergeCell ref="G1271:H1271"/>
    <mergeCell ref="G1272:H1272"/>
    <mergeCell ref="G1258:H1258"/>
    <mergeCell ref="G1259:H1259"/>
    <mergeCell ref="G1260:H1260"/>
    <mergeCell ref="G1261:H1261"/>
    <mergeCell ref="G1262:H1262"/>
    <mergeCell ref="G1263:H1263"/>
    <mergeCell ref="G1209:H1209"/>
    <mergeCell ref="G1210:H1210"/>
    <mergeCell ref="G1211:H1211"/>
    <mergeCell ref="G1212:H1212"/>
    <mergeCell ref="G1213:H1213"/>
    <mergeCell ref="G1228:H1228"/>
    <mergeCell ref="G1229:H1229"/>
    <mergeCell ref="G1230:H1230"/>
    <mergeCell ref="E1231:E1252"/>
    <mergeCell ref="F1231:F1237"/>
    <mergeCell ref="G1231:H1231"/>
    <mergeCell ref="G1232:H1232"/>
    <mergeCell ref="G1233:H1233"/>
    <mergeCell ref="G1234:H1234"/>
    <mergeCell ref="G1235:H1235"/>
    <mergeCell ref="F1220:F1221"/>
    <mergeCell ref="G1220:H1220"/>
    <mergeCell ref="G1221:H1221"/>
    <mergeCell ref="F1222:F1230"/>
    <mergeCell ref="G1222:H1222"/>
    <mergeCell ref="G1223:H1223"/>
    <mergeCell ref="G1224:H1224"/>
    <mergeCell ref="G1225:H1225"/>
    <mergeCell ref="G1226:H1226"/>
    <mergeCell ref="G1227:H1227"/>
    <mergeCell ref="G1251:H1251"/>
    <mergeCell ref="G1252:H1252"/>
    <mergeCell ref="G1245:H1245"/>
    <mergeCell ref="G1246:H1246"/>
    <mergeCell ref="G1247:H1247"/>
    <mergeCell ref="F1248:F1250"/>
    <mergeCell ref="G1248:G1249"/>
    <mergeCell ref="G1197:H1197"/>
    <mergeCell ref="G1198:H1198"/>
    <mergeCell ref="E1199:E1230"/>
    <mergeCell ref="F1199:H1199"/>
    <mergeCell ref="F1200:F1205"/>
    <mergeCell ref="G1200:H1200"/>
    <mergeCell ref="G1201:H1201"/>
    <mergeCell ref="G1202:H1202"/>
    <mergeCell ref="G1203:H1203"/>
    <mergeCell ref="G1204:H1204"/>
    <mergeCell ref="E1192:E1198"/>
    <mergeCell ref="F1192:F1198"/>
    <mergeCell ref="G1192:H1192"/>
    <mergeCell ref="G1193:H1193"/>
    <mergeCell ref="G1194:H1194"/>
    <mergeCell ref="G1195:H1195"/>
    <mergeCell ref="G1196:H1196"/>
    <mergeCell ref="G1214:H1214"/>
    <mergeCell ref="G1215:H1215"/>
    <mergeCell ref="F1216:F1219"/>
    <mergeCell ref="G1216:H1216"/>
    <mergeCell ref="G1217:H1217"/>
    <mergeCell ref="G1218:H1218"/>
    <mergeCell ref="G1219:H1219"/>
    <mergeCell ref="G1205:H1205"/>
    <mergeCell ref="F1206:F1214"/>
    <mergeCell ref="G1206:H1206"/>
    <mergeCell ref="G1207:H1207"/>
    <mergeCell ref="G1208:H1208"/>
    <mergeCell ref="G1184:H1184"/>
    <mergeCell ref="F1185:F1189"/>
    <mergeCell ref="G1185:H1185"/>
    <mergeCell ref="G1186:H1186"/>
    <mergeCell ref="G1187:H1187"/>
    <mergeCell ref="G1188:H1188"/>
    <mergeCell ref="G1189:H1189"/>
    <mergeCell ref="F1176:H1176"/>
    <mergeCell ref="F1177:H1177"/>
    <mergeCell ref="F1178:H1178"/>
    <mergeCell ref="F1179:H1179"/>
    <mergeCell ref="E1180:E1191"/>
    <mergeCell ref="F1180:F1184"/>
    <mergeCell ref="G1180:H1180"/>
    <mergeCell ref="G1181:H1181"/>
    <mergeCell ref="G1182:H1182"/>
    <mergeCell ref="G1183:H1183"/>
    <mergeCell ref="F1190:F1191"/>
    <mergeCell ref="G1190:H1190"/>
    <mergeCell ref="G1191:H1191"/>
    <mergeCell ref="E1169:E1170"/>
    <mergeCell ref="F1169:F1170"/>
    <mergeCell ref="G1169:H1169"/>
    <mergeCell ref="G1170:H1170"/>
    <mergeCell ref="E1171:E1179"/>
    <mergeCell ref="F1171:H1171"/>
    <mergeCell ref="F1172:H1172"/>
    <mergeCell ref="F1173:H1173"/>
    <mergeCell ref="F1174:H1174"/>
    <mergeCell ref="F1175:H1175"/>
    <mergeCell ref="G1163:H1163"/>
    <mergeCell ref="G1164:H1164"/>
    <mergeCell ref="G1165:H1165"/>
    <mergeCell ref="G1166:H1166"/>
    <mergeCell ref="E1167:E1168"/>
    <mergeCell ref="F1167:H1167"/>
    <mergeCell ref="F1168:H1168"/>
    <mergeCell ref="E1155:E1166"/>
    <mergeCell ref="F1155:F1166"/>
    <mergeCell ref="G1155:H1155"/>
    <mergeCell ref="G1156:H1156"/>
    <mergeCell ref="G1157:H1157"/>
    <mergeCell ref="G1158:H1158"/>
    <mergeCell ref="G1159:H1159"/>
    <mergeCell ref="G1160:H1160"/>
    <mergeCell ref="G1161:H1161"/>
    <mergeCell ref="G1162:H1162"/>
    <mergeCell ref="E1150:E1154"/>
    <mergeCell ref="F1150:F1154"/>
    <mergeCell ref="G1150:H1150"/>
    <mergeCell ref="G1151:H1151"/>
    <mergeCell ref="G1152:H1152"/>
    <mergeCell ref="G1153:H1153"/>
    <mergeCell ref="G1154:H1154"/>
    <mergeCell ref="G1145:H1145"/>
    <mergeCell ref="G1146:H1146"/>
    <mergeCell ref="F1147:F1149"/>
    <mergeCell ref="G1147:H1147"/>
    <mergeCell ref="G1148:H1148"/>
    <mergeCell ref="G1149:H1149"/>
    <mergeCell ref="G1139:H1139"/>
    <mergeCell ref="G1140:H1140"/>
    <mergeCell ref="G1141:H1141"/>
    <mergeCell ref="G1142:H1142"/>
    <mergeCell ref="G1143:H1143"/>
    <mergeCell ref="G1144:H1144"/>
    <mergeCell ref="G1131:H1131"/>
    <mergeCell ref="E1132:E1149"/>
    <mergeCell ref="F1132:F1146"/>
    <mergeCell ref="G1132:H1132"/>
    <mergeCell ref="G1133:H1133"/>
    <mergeCell ref="G1134:H1134"/>
    <mergeCell ref="G1135:H1135"/>
    <mergeCell ref="G1136:H1136"/>
    <mergeCell ref="G1137:H1137"/>
    <mergeCell ref="G1138:H1138"/>
    <mergeCell ref="G1125:H1125"/>
    <mergeCell ref="G1126:H1126"/>
    <mergeCell ref="G1127:H1127"/>
    <mergeCell ref="G1128:H1128"/>
    <mergeCell ref="G1129:H1129"/>
    <mergeCell ref="G1130:H1130"/>
    <mergeCell ref="F1118:H1118"/>
    <mergeCell ref="E1119:E1131"/>
    <mergeCell ref="F1119:F1121"/>
    <mergeCell ref="G1119:H1119"/>
    <mergeCell ref="G1120:H1120"/>
    <mergeCell ref="G1121:H1121"/>
    <mergeCell ref="F1122:F1130"/>
    <mergeCell ref="G1122:H1122"/>
    <mergeCell ref="G1123:H1123"/>
    <mergeCell ref="G1124:H1124"/>
    <mergeCell ref="G1113:H1113"/>
    <mergeCell ref="F1114:F1115"/>
    <mergeCell ref="G1114:H1114"/>
    <mergeCell ref="G1115:H1115"/>
    <mergeCell ref="F1116:H1116"/>
    <mergeCell ref="F1117:H1117"/>
    <mergeCell ref="E1105:E1118"/>
    <mergeCell ref="F1105:F1113"/>
    <mergeCell ref="G1105:H1105"/>
    <mergeCell ref="G1106:H1106"/>
    <mergeCell ref="G1107:H1107"/>
    <mergeCell ref="G1108:H1108"/>
    <mergeCell ref="G1109:H1109"/>
    <mergeCell ref="G1110:H1110"/>
    <mergeCell ref="G1111:H1111"/>
    <mergeCell ref="G1112:H1112"/>
    <mergeCell ref="E1101:E1104"/>
    <mergeCell ref="G1101:H1101"/>
    <mergeCell ref="G1102:H1102"/>
    <mergeCell ref="F1103:F1104"/>
    <mergeCell ref="G1103:H1103"/>
    <mergeCell ref="G1104:H1104"/>
    <mergeCell ref="G1096:H1096"/>
    <mergeCell ref="F1097:F1100"/>
    <mergeCell ref="G1097:H1097"/>
    <mergeCell ref="G1098:H1098"/>
    <mergeCell ref="G1099:H1099"/>
    <mergeCell ref="G1100:H1100"/>
    <mergeCell ref="E1089:E1100"/>
    <mergeCell ref="F1089:F1093"/>
    <mergeCell ref="G1089:H1089"/>
    <mergeCell ref="G1090:H1090"/>
    <mergeCell ref="G1091:H1091"/>
    <mergeCell ref="G1092:H1092"/>
    <mergeCell ref="G1093:H1093"/>
    <mergeCell ref="F1094:F1096"/>
    <mergeCell ref="G1094:H1094"/>
    <mergeCell ref="G1095:H1095"/>
    <mergeCell ref="F1083:F1088"/>
    <mergeCell ref="G1083:H1083"/>
    <mergeCell ref="G1084:H1084"/>
    <mergeCell ref="G1085:H1085"/>
    <mergeCell ref="G1086:H1086"/>
    <mergeCell ref="G1087:H1087"/>
    <mergeCell ref="G1088:H1088"/>
    <mergeCell ref="F1077:F1082"/>
    <mergeCell ref="G1077:H1077"/>
    <mergeCell ref="G1078:H1078"/>
    <mergeCell ref="G1080:H1080"/>
    <mergeCell ref="G1081:H1081"/>
    <mergeCell ref="G1082:H1082"/>
    <mergeCell ref="G1069:H1069"/>
    <mergeCell ref="G1070:H1070"/>
    <mergeCell ref="G1071:H1071"/>
    <mergeCell ref="G1072:H1072"/>
    <mergeCell ref="E1073:E1088"/>
    <mergeCell ref="F1073:H1073"/>
    <mergeCell ref="F1074:F1076"/>
    <mergeCell ref="G1074:H1074"/>
    <mergeCell ref="G1075:H1075"/>
    <mergeCell ref="G1076:H1076"/>
    <mergeCell ref="E1062:E1072"/>
    <mergeCell ref="F1062:F1065"/>
    <mergeCell ref="G1062:H1062"/>
    <mergeCell ref="G1063:H1063"/>
    <mergeCell ref="G1064:H1064"/>
    <mergeCell ref="G1065:H1065"/>
    <mergeCell ref="F1066:F1072"/>
    <mergeCell ref="G1066:H1066"/>
    <mergeCell ref="G1067:H1067"/>
    <mergeCell ref="G1068:H1068"/>
    <mergeCell ref="G1054:H1054"/>
    <mergeCell ref="G1055:H1055"/>
    <mergeCell ref="G1056:H1056"/>
    <mergeCell ref="F1057:F1061"/>
    <mergeCell ref="G1057:H1057"/>
    <mergeCell ref="G1058:H1058"/>
    <mergeCell ref="G1059:H1059"/>
    <mergeCell ref="G1060:H1060"/>
    <mergeCell ref="G1061:H1061"/>
    <mergeCell ref="E1047:E1061"/>
    <mergeCell ref="F1047:F1051"/>
    <mergeCell ref="G1047:H1047"/>
    <mergeCell ref="G1048:H1048"/>
    <mergeCell ref="G1049:H1049"/>
    <mergeCell ref="G1050:H1050"/>
    <mergeCell ref="G1051:H1051"/>
    <mergeCell ref="F1052:F1056"/>
    <mergeCell ref="G1052:H1052"/>
    <mergeCell ref="G1053:H1053"/>
    <mergeCell ref="G1032:H1032"/>
    <mergeCell ref="E1033:E1034"/>
    <mergeCell ref="E1035:E1040"/>
    <mergeCell ref="F1035:F1040"/>
    <mergeCell ref="E1041:E1046"/>
    <mergeCell ref="F1041:F1046"/>
    <mergeCell ref="G1041:G1046"/>
    <mergeCell ref="G1024:H1024"/>
    <mergeCell ref="F1025:F1031"/>
    <mergeCell ref="G1025:H1025"/>
    <mergeCell ref="G1026:H1026"/>
    <mergeCell ref="G1027:H1027"/>
    <mergeCell ref="G1028:H1028"/>
    <mergeCell ref="G1029:H1029"/>
    <mergeCell ref="G1030:H1030"/>
    <mergeCell ref="G1031:H1031"/>
    <mergeCell ref="E1016:E1031"/>
    <mergeCell ref="G1016:H1016"/>
    <mergeCell ref="F1017:F1024"/>
    <mergeCell ref="G1017:H1017"/>
    <mergeCell ref="G1018:H1018"/>
    <mergeCell ref="G1019:H1019"/>
    <mergeCell ref="G1020:H1020"/>
    <mergeCell ref="G1021:H1021"/>
    <mergeCell ref="G1022:H1022"/>
    <mergeCell ref="G1023:H1023"/>
    <mergeCell ref="E1009:E1015"/>
    <mergeCell ref="F1009:F1015"/>
    <mergeCell ref="G1009:H1009"/>
    <mergeCell ref="G1010:H1010"/>
    <mergeCell ref="G1011:H1011"/>
    <mergeCell ref="G1012:H1012"/>
    <mergeCell ref="G1013:H1013"/>
    <mergeCell ref="G1014:H1014"/>
    <mergeCell ref="G1015:H1015"/>
    <mergeCell ref="G1002:H1002"/>
    <mergeCell ref="G1003:H1003"/>
    <mergeCell ref="G1004:H1004"/>
    <mergeCell ref="F1005:F1008"/>
    <mergeCell ref="G1005:H1005"/>
    <mergeCell ref="G1006:H1006"/>
    <mergeCell ref="G1007:H1007"/>
    <mergeCell ref="G1008:H1008"/>
    <mergeCell ref="E997:E1008"/>
    <mergeCell ref="F997:F1004"/>
    <mergeCell ref="G997:H997"/>
    <mergeCell ref="G998:H998"/>
    <mergeCell ref="G999:H999"/>
    <mergeCell ref="G1000:H1000"/>
    <mergeCell ref="G1001:H1001"/>
    <mergeCell ref="F986:F989"/>
    <mergeCell ref="G986:H986"/>
    <mergeCell ref="G987:H987"/>
    <mergeCell ref="G988:H988"/>
    <mergeCell ref="G989:H989"/>
    <mergeCell ref="F990:F994"/>
    <mergeCell ref="G990:H990"/>
    <mergeCell ref="G991:H991"/>
    <mergeCell ref="G992:H992"/>
    <mergeCell ref="G993:H993"/>
    <mergeCell ref="G979:H979"/>
    <mergeCell ref="F980:F985"/>
    <mergeCell ref="G980:H980"/>
    <mergeCell ref="G981:H981"/>
    <mergeCell ref="G982:H982"/>
    <mergeCell ref="G983:H983"/>
    <mergeCell ref="G984:H984"/>
    <mergeCell ref="G985:H985"/>
    <mergeCell ref="G971:H971"/>
    <mergeCell ref="G972:H972"/>
    <mergeCell ref="F973:H973"/>
    <mergeCell ref="E974:E996"/>
    <mergeCell ref="F974:F979"/>
    <mergeCell ref="G974:H974"/>
    <mergeCell ref="G975:H975"/>
    <mergeCell ref="G976:H976"/>
    <mergeCell ref="G977:H977"/>
    <mergeCell ref="G978:H978"/>
    <mergeCell ref="G994:H994"/>
    <mergeCell ref="F995:H995"/>
    <mergeCell ref="F996:H996"/>
    <mergeCell ref="G962:H962"/>
    <mergeCell ref="F963:F966"/>
    <mergeCell ref="G963:H963"/>
    <mergeCell ref="G964:H964"/>
    <mergeCell ref="G965:H965"/>
    <mergeCell ref="F967:F972"/>
    <mergeCell ref="G967:H967"/>
    <mergeCell ref="G968:H968"/>
    <mergeCell ref="G969:H969"/>
    <mergeCell ref="G970:H970"/>
    <mergeCell ref="E955:E973"/>
    <mergeCell ref="F955:F958"/>
    <mergeCell ref="G955:H955"/>
    <mergeCell ref="G956:H956"/>
    <mergeCell ref="G957:H957"/>
    <mergeCell ref="G958:H958"/>
    <mergeCell ref="F959:F962"/>
    <mergeCell ref="G959:H959"/>
    <mergeCell ref="G960:H960"/>
    <mergeCell ref="G961:H961"/>
    <mergeCell ref="G949:H949"/>
    <mergeCell ref="G950:H950"/>
    <mergeCell ref="G951:H951"/>
    <mergeCell ref="G952:H952"/>
    <mergeCell ref="G953:H953"/>
    <mergeCell ref="G954:H954"/>
    <mergeCell ref="F940:F954"/>
    <mergeCell ref="G940:H940"/>
    <mergeCell ref="G941:H941"/>
    <mergeCell ref="G942:H942"/>
    <mergeCell ref="G943:H943"/>
    <mergeCell ref="G944:H944"/>
    <mergeCell ref="G945:H945"/>
    <mergeCell ref="G946:H946"/>
    <mergeCell ref="G947:H947"/>
    <mergeCell ref="G948:H948"/>
    <mergeCell ref="G904:H904"/>
    <mergeCell ref="G905:H905"/>
    <mergeCell ref="G906:H906"/>
    <mergeCell ref="G907:H907"/>
    <mergeCell ref="G908:H908"/>
    <mergeCell ref="E895:E954"/>
    <mergeCell ref="F895:F910"/>
    <mergeCell ref="G895:H895"/>
    <mergeCell ref="G896:H896"/>
    <mergeCell ref="G897:H897"/>
    <mergeCell ref="G898:H898"/>
    <mergeCell ref="G899:H899"/>
    <mergeCell ref="G900:H900"/>
    <mergeCell ref="G901:H901"/>
    <mergeCell ref="G902:H902"/>
    <mergeCell ref="F933:F939"/>
    <mergeCell ref="G933:H933"/>
    <mergeCell ref="G934:H934"/>
    <mergeCell ref="G935:H935"/>
    <mergeCell ref="G936:H936"/>
    <mergeCell ref="G937:H937"/>
    <mergeCell ref="G938:H938"/>
    <mergeCell ref="G939:H939"/>
    <mergeCell ref="G930:H930"/>
    <mergeCell ref="G931:H931"/>
    <mergeCell ref="G932:H932"/>
    <mergeCell ref="G918:H918"/>
    <mergeCell ref="G919:H919"/>
    <mergeCell ref="G920:H920"/>
    <mergeCell ref="G921:H921"/>
    <mergeCell ref="G922:H922"/>
    <mergeCell ref="G923:H923"/>
    <mergeCell ref="G887:H887"/>
    <mergeCell ref="G888:H888"/>
    <mergeCell ref="F889:F894"/>
    <mergeCell ref="G889:H889"/>
    <mergeCell ref="G890:H890"/>
    <mergeCell ref="G891:H891"/>
    <mergeCell ref="G892:H892"/>
    <mergeCell ref="G893:H893"/>
    <mergeCell ref="G894:H894"/>
    <mergeCell ref="G924:H924"/>
    <mergeCell ref="G925:H925"/>
    <mergeCell ref="G926:H926"/>
    <mergeCell ref="F927:F932"/>
    <mergeCell ref="G927:H927"/>
    <mergeCell ref="G928:H928"/>
    <mergeCell ref="G929:H929"/>
    <mergeCell ref="F880:F883"/>
    <mergeCell ref="G880:H880"/>
    <mergeCell ref="G881:H881"/>
    <mergeCell ref="G882:H882"/>
    <mergeCell ref="G883:H883"/>
    <mergeCell ref="G909:H909"/>
    <mergeCell ref="G910:H910"/>
    <mergeCell ref="F911:F926"/>
    <mergeCell ref="G911:H911"/>
    <mergeCell ref="G912:H912"/>
    <mergeCell ref="G913:H913"/>
    <mergeCell ref="G914:H914"/>
    <mergeCell ref="G915:H915"/>
    <mergeCell ref="G916:H916"/>
    <mergeCell ref="G917:H917"/>
    <mergeCell ref="G903:H903"/>
    <mergeCell ref="E884:E894"/>
    <mergeCell ref="F884:F888"/>
    <mergeCell ref="G884:H884"/>
    <mergeCell ref="G885:H885"/>
    <mergeCell ref="G886:H886"/>
    <mergeCell ref="G872:H872"/>
    <mergeCell ref="F873:F879"/>
    <mergeCell ref="G873:H873"/>
    <mergeCell ref="G874:H874"/>
    <mergeCell ref="G875:H875"/>
    <mergeCell ref="G876:H876"/>
    <mergeCell ref="G877:H877"/>
    <mergeCell ref="G878:H878"/>
    <mergeCell ref="G879:H879"/>
    <mergeCell ref="F863:F872"/>
    <mergeCell ref="G863:H863"/>
    <mergeCell ref="G864:H864"/>
    <mergeCell ref="G865:H865"/>
    <mergeCell ref="G866:H866"/>
    <mergeCell ref="G867:H867"/>
    <mergeCell ref="G868:H868"/>
    <mergeCell ref="G869:H869"/>
    <mergeCell ref="G870:H870"/>
    <mergeCell ref="G871:H871"/>
    <mergeCell ref="E837:E883"/>
    <mergeCell ref="F837:H837"/>
    <mergeCell ref="F838:F844"/>
    <mergeCell ref="F854:F862"/>
    <mergeCell ref="G854:H854"/>
    <mergeCell ref="G855:H855"/>
    <mergeCell ref="G856:H856"/>
    <mergeCell ref="G857:H857"/>
    <mergeCell ref="G858:H858"/>
    <mergeCell ref="G859:H859"/>
    <mergeCell ref="G860:H860"/>
    <mergeCell ref="G861:H861"/>
    <mergeCell ref="G862:H862"/>
    <mergeCell ref="F845:F853"/>
    <mergeCell ref="G845:H845"/>
    <mergeCell ref="G846:H846"/>
    <mergeCell ref="G847:H847"/>
    <mergeCell ref="G848:H848"/>
    <mergeCell ref="G849:H849"/>
    <mergeCell ref="G850:H850"/>
    <mergeCell ref="G851:H851"/>
    <mergeCell ref="G852:H852"/>
    <mergeCell ref="G853:H853"/>
    <mergeCell ref="G838:H838"/>
    <mergeCell ref="G839:H839"/>
    <mergeCell ref="G840:H840"/>
    <mergeCell ref="G841:H841"/>
    <mergeCell ref="G842:H842"/>
    <mergeCell ref="G843:H843"/>
    <mergeCell ref="G844:H844"/>
    <mergeCell ref="F830:H830"/>
    <mergeCell ref="E831:E836"/>
    <mergeCell ref="F831:F834"/>
    <mergeCell ref="G831:H831"/>
    <mergeCell ref="G832:H832"/>
    <mergeCell ref="G833:H833"/>
    <mergeCell ref="G834:H834"/>
    <mergeCell ref="G835:H835"/>
    <mergeCell ref="F836:H836"/>
    <mergeCell ref="F825:F826"/>
    <mergeCell ref="G825:H825"/>
    <mergeCell ref="G826:H826"/>
    <mergeCell ref="F827:F829"/>
    <mergeCell ref="G827:H827"/>
    <mergeCell ref="G828:H828"/>
    <mergeCell ref="G829:H829"/>
    <mergeCell ref="G819:H819"/>
    <mergeCell ref="G820:H820"/>
    <mergeCell ref="G821:H821"/>
    <mergeCell ref="G822:H822"/>
    <mergeCell ref="G823:H823"/>
    <mergeCell ref="G824:H824"/>
    <mergeCell ref="G811:H811"/>
    <mergeCell ref="G812:H812"/>
    <mergeCell ref="F813:F814"/>
    <mergeCell ref="G813:H813"/>
    <mergeCell ref="G814:H814"/>
    <mergeCell ref="F815:F824"/>
    <mergeCell ref="G815:H815"/>
    <mergeCell ref="G816:H816"/>
    <mergeCell ref="G817:H817"/>
    <mergeCell ref="G818:H818"/>
    <mergeCell ref="E803:E829"/>
    <mergeCell ref="F803:F812"/>
    <mergeCell ref="G803:H803"/>
    <mergeCell ref="G804:H804"/>
    <mergeCell ref="G805:H805"/>
    <mergeCell ref="G806:H806"/>
    <mergeCell ref="G807:H807"/>
    <mergeCell ref="G808:H808"/>
    <mergeCell ref="G809:H809"/>
    <mergeCell ref="G810:H810"/>
    <mergeCell ref="G791:H791"/>
    <mergeCell ref="G792:H792"/>
    <mergeCell ref="F793:F798"/>
    <mergeCell ref="G793:G794"/>
    <mergeCell ref="G795:G798"/>
    <mergeCell ref="F799:F802"/>
    <mergeCell ref="G799:H799"/>
    <mergeCell ref="G800:H800"/>
    <mergeCell ref="G801:H801"/>
    <mergeCell ref="G802:H802"/>
    <mergeCell ref="E785:E802"/>
    <mergeCell ref="F785:F787"/>
    <mergeCell ref="G785:H785"/>
    <mergeCell ref="G786:H786"/>
    <mergeCell ref="G787:H787"/>
    <mergeCell ref="F788:F790"/>
    <mergeCell ref="G788:H788"/>
    <mergeCell ref="G789:H789"/>
    <mergeCell ref="G790:H790"/>
    <mergeCell ref="F791:F792"/>
    <mergeCell ref="G778:H778"/>
    <mergeCell ref="G779:H779"/>
    <mergeCell ref="G780:H780"/>
    <mergeCell ref="F781:F784"/>
    <mergeCell ref="G781:H781"/>
    <mergeCell ref="G782:H782"/>
    <mergeCell ref="G783:H783"/>
    <mergeCell ref="G784:H784"/>
    <mergeCell ref="E772:E784"/>
    <mergeCell ref="F772:F773"/>
    <mergeCell ref="G772:H772"/>
    <mergeCell ref="G773:H773"/>
    <mergeCell ref="F774:F775"/>
    <mergeCell ref="G774:H774"/>
    <mergeCell ref="G775:H775"/>
    <mergeCell ref="F776:F780"/>
    <mergeCell ref="G776:H776"/>
    <mergeCell ref="G777:H777"/>
    <mergeCell ref="G765:H765"/>
    <mergeCell ref="G766:H766"/>
    <mergeCell ref="F767:F771"/>
    <mergeCell ref="G767:H767"/>
    <mergeCell ref="G768:H768"/>
    <mergeCell ref="G769:H769"/>
    <mergeCell ref="G770:H770"/>
    <mergeCell ref="G771:H771"/>
    <mergeCell ref="G759:H759"/>
    <mergeCell ref="G760:H760"/>
    <mergeCell ref="G761:H761"/>
    <mergeCell ref="G762:H762"/>
    <mergeCell ref="G763:H763"/>
    <mergeCell ref="G764:H764"/>
    <mergeCell ref="F751:F753"/>
    <mergeCell ref="G751:H751"/>
    <mergeCell ref="G752:H752"/>
    <mergeCell ref="G753:H753"/>
    <mergeCell ref="F754:F766"/>
    <mergeCell ref="G754:H754"/>
    <mergeCell ref="G755:H755"/>
    <mergeCell ref="G756:H756"/>
    <mergeCell ref="G757:H757"/>
    <mergeCell ref="G758:H758"/>
    <mergeCell ref="G715:H715"/>
    <mergeCell ref="G716:H716"/>
    <mergeCell ref="G717:H717"/>
    <mergeCell ref="G745:H745"/>
    <mergeCell ref="F746:F750"/>
    <mergeCell ref="G746:H746"/>
    <mergeCell ref="G747:H747"/>
    <mergeCell ref="G748:H748"/>
    <mergeCell ref="G749:H749"/>
    <mergeCell ref="G750:H750"/>
    <mergeCell ref="G739:H739"/>
    <mergeCell ref="G740:H740"/>
    <mergeCell ref="G741:H741"/>
    <mergeCell ref="G742:H742"/>
    <mergeCell ref="G743:H743"/>
    <mergeCell ref="G744:H744"/>
    <mergeCell ref="G730:H730"/>
    <mergeCell ref="G731:H731"/>
    <mergeCell ref="G732:H732"/>
    <mergeCell ref="G733:H733"/>
    <mergeCell ref="F734:F745"/>
    <mergeCell ref="G734:H734"/>
    <mergeCell ref="G735:H735"/>
    <mergeCell ref="G736:H736"/>
    <mergeCell ref="G737:H737"/>
    <mergeCell ref="G738:H738"/>
    <mergeCell ref="E703:E771"/>
    <mergeCell ref="F703:F708"/>
    <mergeCell ref="G703:H703"/>
    <mergeCell ref="G704:H704"/>
    <mergeCell ref="G705:H705"/>
    <mergeCell ref="G706:G708"/>
    <mergeCell ref="F709:F733"/>
    <mergeCell ref="G709:H709"/>
    <mergeCell ref="G710:H710"/>
    <mergeCell ref="G711:H711"/>
    <mergeCell ref="F698:F700"/>
    <mergeCell ref="G698:H698"/>
    <mergeCell ref="G699:H699"/>
    <mergeCell ref="G700:H700"/>
    <mergeCell ref="F701:F702"/>
    <mergeCell ref="G701:H701"/>
    <mergeCell ref="G702:H702"/>
    <mergeCell ref="G724:H724"/>
    <mergeCell ref="G725:H725"/>
    <mergeCell ref="G726:H726"/>
    <mergeCell ref="G727:H727"/>
    <mergeCell ref="G728:H728"/>
    <mergeCell ref="G729:H729"/>
    <mergeCell ref="G718:H718"/>
    <mergeCell ref="G719:H719"/>
    <mergeCell ref="G720:H720"/>
    <mergeCell ref="G721:H721"/>
    <mergeCell ref="G722:H722"/>
    <mergeCell ref="G723:H723"/>
    <mergeCell ref="G712:H712"/>
    <mergeCell ref="G713:H713"/>
    <mergeCell ref="G714:H714"/>
    <mergeCell ref="G692:H692"/>
    <mergeCell ref="G693:H693"/>
    <mergeCell ref="G694:H694"/>
    <mergeCell ref="G695:H695"/>
    <mergeCell ref="G696:H696"/>
    <mergeCell ref="G697:H697"/>
    <mergeCell ref="G681:H681"/>
    <mergeCell ref="F682:F686"/>
    <mergeCell ref="G682:G686"/>
    <mergeCell ref="G687:H687"/>
    <mergeCell ref="E689:E702"/>
    <mergeCell ref="F689:F691"/>
    <mergeCell ref="G689:H689"/>
    <mergeCell ref="G690:H690"/>
    <mergeCell ref="G691:H691"/>
    <mergeCell ref="F692:F697"/>
    <mergeCell ref="E664:E688"/>
    <mergeCell ref="F664:F677"/>
    <mergeCell ref="G664:G666"/>
    <mergeCell ref="G667:G670"/>
    <mergeCell ref="G671:G675"/>
    <mergeCell ref="G676:G677"/>
    <mergeCell ref="F678:F681"/>
    <mergeCell ref="G678:H678"/>
    <mergeCell ref="G679:H679"/>
    <mergeCell ref="G680:H680"/>
    <mergeCell ref="G655:G659"/>
    <mergeCell ref="F660:F663"/>
    <mergeCell ref="G660:H660"/>
    <mergeCell ref="G661:H661"/>
    <mergeCell ref="G662:H662"/>
    <mergeCell ref="G663:H663"/>
    <mergeCell ref="E634:E663"/>
    <mergeCell ref="F634:F640"/>
    <mergeCell ref="G634:H634"/>
    <mergeCell ref="G635:H635"/>
    <mergeCell ref="G636:H636"/>
    <mergeCell ref="G637:G640"/>
    <mergeCell ref="F641:F659"/>
    <mergeCell ref="G641:G642"/>
    <mergeCell ref="G643:G650"/>
    <mergeCell ref="G651:G654"/>
    <mergeCell ref="E627:E633"/>
    <mergeCell ref="F627:F633"/>
    <mergeCell ref="G627:H627"/>
    <mergeCell ref="G628:H628"/>
    <mergeCell ref="G629:H629"/>
    <mergeCell ref="G630:H630"/>
    <mergeCell ref="G631:H631"/>
    <mergeCell ref="G632:H632"/>
    <mergeCell ref="G633:H633"/>
    <mergeCell ref="F619:F620"/>
    <mergeCell ref="G619:H619"/>
    <mergeCell ref="G620:H620"/>
    <mergeCell ref="F621:F626"/>
    <mergeCell ref="G621:H621"/>
    <mergeCell ref="G622:H622"/>
    <mergeCell ref="G623:H623"/>
    <mergeCell ref="G624:H624"/>
    <mergeCell ref="G625:H625"/>
    <mergeCell ref="G626:H626"/>
    <mergeCell ref="G611:H611"/>
    <mergeCell ref="G612:H612"/>
    <mergeCell ref="G613:H613"/>
    <mergeCell ref="E614:E626"/>
    <mergeCell ref="F614:F618"/>
    <mergeCell ref="G614:H614"/>
    <mergeCell ref="G615:H615"/>
    <mergeCell ref="G616:H616"/>
    <mergeCell ref="G617:H617"/>
    <mergeCell ref="G618:H618"/>
    <mergeCell ref="G588:H588"/>
    <mergeCell ref="G589:H589"/>
    <mergeCell ref="G590:H590"/>
    <mergeCell ref="G580:H580"/>
    <mergeCell ref="G581:H581"/>
    <mergeCell ref="G582:H582"/>
    <mergeCell ref="G583:H583"/>
    <mergeCell ref="G584:H584"/>
    <mergeCell ref="G585:H585"/>
    <mergeCell ref="G604:H604"/>
    <mergeCell ref="G605:H605"/>
    <mergeCell ref="G606:H606"/>
    <mergeCell ref="E607:E613"/>
    <mergeCell ref="F607:F610"/>
    <mergeCell ref="G607:H607"/>
    <mergeCell ref="G608:H608"/>
    <mergeCell ref="G609:H609"/>
    <mergeCell ref="G610:H610"/>
    <mergeCell ref="F611:F612"/>
    <mergeCell ref="E597:E606"/>
    <mergeCell ref="F597:F601"/>
    <mergeCell ref="G597:H597"/>
    <mergeCell ref="G598:H598"/>
    <mergeCell ref="G599:H599"/>
    <mergeCell ref="G600:H600"/>
    <mergeCell ref="G601:H601"/>
    <mergeCell ref="F602:F606"/>
    <mergeCell ref="G602:H602"/>
    <mergeCell ref="G603:H603"/>
    <mergeCell ref="G558:H558"/>
    <mergeCell ref="G559:H559"/>
    <mergeCell ref="G560:H560"/>
    <mergeCell ref="G561:H561"/>
    <mergeCell ref="E573:E596"/>
    <mergeCell ref="F573:F577"/>
    <mergeCell ref="G573:H573"/>
    <mergeCell ref="G574:H574"/>
    <mergeCell ref="G575:H575"/>
    <mergeCell ref="G576:H576"/>
    <mergeCell ref="G577:H577"/>
    <mergeCell ref="F578:H578"/>
    <mergeCell ref="F579:H579"/>
    <mergeCell ref="F580:F586"/>
    <mergeCell ref="E568:E572"/>
    <mergeCell ref="F568:F572"/>
    <mergeCell ref="G568:H568"/>
    <mergeCell ref="G569:H569"/>
    <mergeCell ref="G570:H570"/>
    <mergeCell ref="G571:H571"/>
    <mergeCell ref="G572:H572"/>
    <mergeCell ref="F591:H591"/>
    <mergeCell ref="F592:H592"/>
    <mergeCell ref="F593:F594"/>
    <mergeCell ref="G593:H593"/>
    <mergeCell ref="G594:H594"/>
    <mergeCell ref="F595:F596"/>
    <mergeCell ref="G595:H595"/>
    <mergeCell ref="G596:H596"/>
    <mergeCell ref="G586:H586"/>
    <mergeCell ref="F587:F590"/>
    <mergeCell ref="G587:H587"/>
    <mergeCell ref="F515:F523"/>
    <mergeCell ref="G515:G517"/>
    <mergeCell ref="E545:E547"/>
    <mergeCell ref="F545:H545"/>
    <mergeCell ref="F546:H546"/>
    <mergeCell ref="F547:H547"/>
    <mergeCell ref="E548:E567"/>
    <mergeCell ref="F548:F556"/>
    <mergeCell ref="G548:H548"/>
    <mergeCell ref="G550:H550"/>
    <mergeCell ref="G551:H551"/>
    <mergeCell ref="G552:H552"/>
    <mergeCell ref="F540:H540"/>
    <mergeCell ref="E541:E544"/>
    <mergeCell ref="F541:F543"/>
    <mergeCell ref="G541:H541"/>
    <mergeCell ref="G542:H542"/>
    <mergeCell ref="G543:H543"/>
    <mergeCell ref="F544:H544"/>
    <mergeCell ref="G562:H562"/>
    <mergeCell ref="G563:H563"/>
    <mergeCell ref="F564:F567"/>
    <mergeCell ref="G564:H564"/>
    <mergeCell ref="G565:H565"/>
    <mergeCell ref="G566:H566"/>
    <mergeCell ref="G567:H567"/>
    <mergeCell ref="G553:H553"/>
    <mergeCell ref="G554:H554"/>
    <mergeCell ref="G555:H555"/>
    <mergeCell ref="G556:H556"/>
    <mergeCell ref="F557:F563"/>
    <mergeCell ref="G557:H557"/>
    <mergeCell ref="G532:H532"/>
    <mergeCell ref="G533:H533"/>
    <mergeCell ref="G534:H534"/>
    <mergeCell ref="G487:H487"/>
    <mergeCell ref="G488:H488"/>
    <mergeCell ref="G489:H489"/>
    <mergeCell ref="G490:H490"/>
    <mergeCell ref="G492:H492"/>
    <mergeCell ref="G493:H493"/>
    <mergeCell ref="E535:E539"/>
    <mergeCell ref="F535:H535"/>
    <mergeCell ref="G536:H536"/>
    <mergeCell ref="F537:F538"/>
    <mergeCell ref="G537:H537"/>
    <mergeCell ref="G538:H538"/>
    <mergeCell ref="F539:H539"/>
    <mergeCell ref="G527:H527"/>
    <mergeCell ref="G528:H528"/>
    <mergeCell ref="F529:F530"/>
    <mergeCell ref="G529:H529"/>
    <mergeCell ref="G530:H530"/>
    <mergeCell ref="G531:H531"/>
    <mergeCell ref="G518:G520"/>
    <mergeCell ref="G521:G523"/>
    <mergeCell ref="F524:F526"/>
    <mergeCell ref="G524:H524"/>
    <mergeCell ref="G525:H525"/>
    <mergeCell ref="G526:H526"/>
    <mergeCell ref="E513:E534"/>
    <mergeCell ref="F513:F514"/>
    <mergeCell ref="G513:H513"/>
    <mergeCell ref="G514:H514"/>
    <mergeCell ref="E485:E512"/>
    <mergeCell ref="F485:F486"/>
    <mergeCell ref="G485:H485"/>
    <mergeCell ref="G486:H486"/>
    <mergeCell ref="F487:F493"/>
    <mergeCell ref="G474:H474"/>
    <mergeCell ref="G475:H475"/>
    <mergeCell ref="G476:H476"/>
    <mergeCell ref="G477:H477"/>
    <mergeCell ref="G478:H478"/>
    <mergeCell ref="G479:H479"/>
    <mergeCell ref="F503:F511"/>
    <mergeCell ref="G504:G506"/>
    <mergeCell ref="G507:G510"/>
    <mergeCell ref="G512:H512"/>
    <mergeCell ref="F494:F502"/>
    <mergeCell ref="G494:H494"/>
    <mergeCell ref="G495:H495"/>
    <mergeCell ref="G496:H496"/>
    <mergeCell ref="G497:H497"/>
    <mergeCell ref="G498:H498"/>
    <mergeCell ref="G499:H499"/>
    <mergeCell ref="G500:H500"/>
    <mergeCell ref="G501:H501"/>
    <mergeCell ref="G502:H502"/>
    <mergeCell ref="G463:H463"/>
    <mergeCell ref="G464:G466"/>
    <mergeCell ref="G467:H467"/>
    <mergeCell ref="G468:H468"/>
    <mergeCell ref="F469:F483"/>
    <mergeCell ref="G469:H469"/>
    <mergeCell ref="G470:H470"/>
    <mergeCell ref="G471:H471"/>
    <mergeCell ref="G472:H472"/>
    <mergeCell ref="G473:H473"/>
    <mergeCell ref="E456:E484"/>
    <mergeCell ref="F456:F462"/>
    <mergeCell ref="G456:H456"/>
    <mergeCell ref="G457:H457"/>
    <mergeCell ref="G458:H458"/>
    <mergeCell ref="G459:H459"/>
    <mergeCell ref="G460:H460"/>
    <mergeCell ref="G461:H461"/>
    <mergeCell ref="G462:H462"/>
    <mergeCell ref="F463:F468"/>
    <mergeCell ref="G480:H480"/>
    <mergeCell ref="G481:H481"/>
    <mergeCell ref="G482:H482"/>
    <mergeCell ref="G483:H483"/>
    <mergeCell ref="G484:H484"/>
    <mergeCell ref="E452:E455"/>
    <mergeCell ref="F452:F455"/>
    <mergeCell ref="G452:H452"/>
    <mergeCell ref="G453:H453"/>
    <mergeCell ref="G454:H454"/>
    <mergeCell ref="G455:H455"/>
    <mergeCell ref="E445:E451"/>
    <mergeCell ref="F445:F448"/>
    <mergeCell ref="G445:H445"/>
    <mergeCell ref="G446:H446"/>
    <mergeCell ref="G447:H447"/>
    <mergeCell ref="G448:H448"/>
    <mergeCell ref="F449:F451"/>
    <mergeCell ref="G449:H449"/>
    <mergeCell ref="G450:H450"/>
    <mergeCell ref="G451:H451"/>
    <mergeCell ref="G432:G433"/>
    <mergeCell ref="G434:G435"/>
    <mergeCell ref="G436:G437"/>
    <mergeCell ref="G438:G439"/>
    <mergeCell ref="G440:G441"/>
    <mergeCell ref="E442:E444"/>
    <mergeCell ref="F442:H442"/>
    <mergeCell ref="F443:H443"/>
    <mergeCell ref="F444:H444"/>
    <mergeCell ref="G420:G421"/>
    <mergeCell ref="G422:G423"/>
    <mergeCell ref="G424:G425"/>
    <mergeCell ref="G426:G427"/>
    <mergeCell ref="G428:G429"/>
    <mergeCell ref="G430:G431"/>
    <mergeCell ref="G408:G409"/>
    <mergeCell ref="G410:G411"/>
    <mergeCell ref="G412:G413"/>
    <mergeCell ref="G414:G415"/>
    <mergeCell ref="G416:G417"/>
    <mergeCell ref="G418:G419"/>
    <mergeCell ref="E392:E441"/>
    <mergeCell ref="F392:F441"/>
    <mergeCell ref="G392:G393"/>
    <mergeCell ref="G394:G395"/>
    <mergeCell ref="G396:G397"/>
    <mergeCell ref="G398:G399"/>
    <mergeCell ref="G400:G401"/>
    <mergeCell ref="G402:G403"/>
    <mergeCell ref="G404:G405"/>
    <mergeCell ref="G406:G407"/>
    <mergeCell ref="G385:H385"/>
    <mergeCell ref="E386:E391"/>
    <mergeCell ref="F386:F391"/>
    <mergeCell ref="G386:H386"/>
    <mergeCell ref="G387:H387"/>
    <mergeCell ref="G388:G389"/>
    <mergeCell ref="G390:G391"/>
    <mergeCell ref="F378:H378"/>
    <mergeCell ref="E379:E385"/>
    <mergeCell ref="F379:H379"/>
    <mergeCell ref="F380:F382"/>
    <mergeCell ref="G380:H380"/>
    <mergeCell ref="G381:H381"/>
    <mergeCell ref="G382:H382"/>
    <mergeCell ref="F383:F385"/>
    <mergeCell ref="G383:H383"/>
    <mergeCell ref="G384:H384"/>
    <mergeCell ref="F369:H369"/>
    <mergeCell ref="E370:E378"/>
    <mergeCell ref="F370:H370"/>
    <mergeCell ref="F371:H371"/>
    <mergeCell ref="F372:H372"/>
    <mergeCell ref="F373:H373"/>
    <mergeCell ref="F374:H374"/>
    <mergeCell ref="F375:H375"/>
    <mergeCell ref="F376:H376"/>
    <mergeCell ref="F377:H377"/>
    <mergeCell ref="E331:E332"/>
    <mergeCell ref="E333:E369"/>
    <mergeCell ref="F333:F348"/>
    <mergeCell ref="G333:G340"/>
    <mergeCell ref="G341:G348"/>
    <mergeCell ref="F349:F356"/>
    <mergeCell ref="G349:G356"/>
    <mergeCell ref="F357:F367"/>
    <mergeCell ref="G357:G367"/>
    <mergeCell ref="F368:H368"/>
    <mergeCell ref="G325:H325"/>
    <mergeCell ref="G326:H326"/>
    <mergeCell ref="G327:H327"/>
    <mergeCell ref="G328:H328"/>
    <mergeCell ref="G329:H329"/>
    <mergeCell ref="F330:H330"/>
    <mergeCell ref="E318:E320"/>
    <mergeCell ref="F318:H318"/>
    <mergeCell ref="F319:H319"/>
    <mergeCell ref="F320:H320"/>
    <mergeCell ref="E321:E330"/>
    <mergeCell ref="F321:F329"/>
    <mergeCell ref="G321:H321"/>
    <mergeCell ref="G322:H322"/>
    <mergeCell ref="G323:H323"/>
    <mergeCell ref="G324:H324"/>
    <mergeCell ref="E313:E314"/>
    <mergeCell ref="F313:H313"/>
    <mergeCell ref="F314:H314"/>
    <mergeCell ref="E315:E317"/>
    <mergeCell ref="F315:H315"/>
    <mergeCell ref="F316:H316"/>
    <mergeCell ref="F317:H317"/>
    <mergeCell ref="G306:H306"/>
    <mergeCell ref="G307:H307"/>
    <mergeCell ref="E308:E312"/>
    <mergeCell ref="F308:H308"/>
    <mergeCell ref="F309:H309"/>
    <mergeCell ref="F310:H310"/>
    <mergeCell ref="F311:F312"/>
    <mergeCell ref="G311:H311"/>
    <mergeCell ref="G312:H312"/>
    <mergeCell ref="F299:H299"/>
    <mergeCell ref="E300:E301"/>
    <mergeCell ref="G300:H300"/>
    <mergeCell ref="G301:H301"/>
    <mergeCell ref="E302:E307"/>
    <mergeCell ref="F302:H302"/>
    <mergeCell ref="F303:H303"/>
    <mergeCell ref="F304:F307"/>
    <mergeCell ref="G304:H304"/>
    <mergeCell ref="G305:H305"/>
    <mergeCell ref="E291:E299"/>
    <mergeCell ref="F291:F297"/>
    <mergeCell ref="G291:H291"/>
    <mergeCell ref="G292:H292"/>
    <mergeCell ref="G293:H293"/>
    <mergeCell ref="G294:H294"/>
    <mergeCell ref="G295:H295"/>
    <mergeCell ref="G296:H296"/>
    <mergeCell ref="G297:H297"/>
    <mergeCell ref="F298:H298"/>
    <mergeCell ref="E283:E290"/>
    <mergeCell ref="F283:F284"/>
    <mergeCell ref="G283:H283"/>
    <mergeCell ref="G284:H284"/>
    <mergeCell ref="F285:F289"/>
    <mergeCell ref="G285:G287"/>
    <mergeCell ref="G288:H288"/>
    <mergeCell ref="G289:H289"/>
    <mergeCell ref="F290:H290"/>
    <mergeCell ref="E276:E282"/>
    <mergeCell ref="F276:F279"/>
    <mergeCell ref="G276:H276"/>
    <mergeCell ref="G277:H277"/>
    <mergeCell ref="G278:H278"/>
    <mergeCell ref="G279:H279"/>
    <mergeCell ref="F280:F282"/>
    <mergeCell ref="G280:H280"/>
    <mergeCell ref="G281:H281"/>
    <mergeCell ref="G282:H282"/>
    <mergeCell ref="F270:H270"/>
    <mergeCell ref="F271:H271"/>
    <mergeCell ref="E272:E275"/>
    <mergeCell ref="F272:H272"/>
    <mergeCell ref="F273:H273"/>
    <mergeCell ref="F274:H274"/>
    <mergeCell ref="F275:H275"/>
    <mergeCell ref="G261:H261"/>
    <mergeCell ref="E262:E271"/>
    <mergeCell ref="F262:H262"/>
    <mergeCell ref="F264:F267"/>
    <mergeCell ref="G264:H264"/>
    <mergeCell ref="G265:H265"/>
    <mergeCell ref="G266:H266"/>
    <mergeCell ref="G267:H267"/>
    <mergeCell ref="F268:H268"/>
    <mergeCell ref="F269:H269"/>
    <mergeCell ref="E246:E261"/>
    <mergeCell ref="F246:F255"/>
    <mergeCell ref="G246:G251"/>
    <mergeCell ref="G252:G255"/>
    <mergeCell ref="F256:F261"/>
    <mergeCell ref="G256:H256"/>
    <mergeCell ref="G257:H257"/>
    <mergeCell ref="G258:H258"/>
    <mergeCell ref="G259:H259"/>
    <mergeCell ref="G260:H260"/>
    <mergeCell ref="E240:E245"/>
    <mergeCell ref="F240:F243"/>
    <mergeCell ref="G240:H240"/>
    <mergeCell ref="G241:H241"/>
    <mergeCell ref="G242:H242"/>
    <mergeCell ref="G243:H243"/>
    <mergeCell ref="F244:F245"/>
    <mergeCell ref="G244:H244"/>
    <mergeCell ref="G245:H245"/>
    <mergeCell ref="G234:H234"/>
    <mergeCell ref="G235:H235"/>
    <mergeCell ref="F236:F237"/>
    <mergeCell ref="G236:H236"/>
    <mergeCell ref="G237:H237"/>
    <mergeCell ref="E238:E239"/>
    <mergeCell ref="F238:F239"/>
    <mergeCell ref="G238:H238"/>
    <mergeCell ref="G239:H239"/>
    <mergeCell ref="F227:H227"/>
    <mergeCell ref="F228:H228"/>
    <mergeCell ref="F229:H229"/>
    <mergeCell ref="E230:E237"/>
    <mergeCell ref="F230:F231"/>
    <mergeCell ref="G230:H230"/>
    <mergeCell ref="G231:H231"/>
    <mergeCell ref="F232:F234"/>
    <mergeCell ref="G232:H232"/>
    <mergeCell ref="G233:H233"/>
    <mergeCell ref="G219:H219"/>
    <mergeCell ref="G220:H220"/>
    <mergeCell ref="F221:F222"/>
    <mergeCell ref="G221:H221"/>
    <mergeCell ref="G222:H222"/>
    <mergeCell ref="E223:E228"/>
    <mergeCell ref="F223:H223"/>
    <mergeCell ref="F224:H224"/>
    <mergeCell ref="F225:H225"/>
    <mergeCell ref="F226:H226"/>
    <mergeCell ref="E212:E222"/>
    <mergeCell ref="F212:F215"/>
    <mergeCell ref="G212:H212"/>
    <mergeCell ref="G213:H213"/>
    <mergeCell ref="G214:H214"/>
    <mergeCell ref="G215:H215"/>
    <mergeCell ref="F216:F219"/>
    <mergeCell ref="G216:H216"/>
    <mergeCell ref="G217:H217"/>
    <mergeCell ref="G218:H218"/>
    <mergeCell ref="E188:E211"/>
    <mergeCell ref="F188:H188"/>
    <mergeCell ref="F189:F201"/>
    <mergeCell ref="G189:G193"/>
    <mergeCell ref="G194:G201"/>
    <mergeCell ref="F202:F211"/>
    <mergeCell ref="G202:G206"/>
    <mergeCell ref="G207:G211"/>
    <mergeCell ref="G184:H184"/>
    <mergeCell ref="E185:E187"/>
    <mergeCell ref="F185:F186"/>
    <mergeCell ref="G185:H185"/>
    <mergeCell ref="G186:H186"/>
    <mergeCell ref="F187:H187"/>
    <mergeCell ref="G177:H177"/>
    <mergeCell ref="G178:H178"/>
    <mergeCell ref="E179:E184"/>
    <mergeCell ref="F179:F180"/>
    <mergeCell ref="G179:H179"/>
    <mergeCell ref="G180:H180"/>
    <mergeCell ref="F181:F184"/>
    <mergeCell ref="G181:H181"/>
    <mergeCell ref="G182:H182"/>
    <mergeCell ref="G183:H183"/>
    <mergeCell ref="G168:H168"/>
    <mergeCell ref="G169:H169"/>
    <mergeCell ref="F170:F171"/>
    <mergeCell ref="G170:H170"/>
    <mergeCell ref="G171:H171"/>
    <mergeCell ref="G172:H172"/>
    <mergeCell ref="F157:F158"/>
    <mergeCell ref="G157:G158"/>
    <mergeCell ref="E159:E178"/>
    <mergeCell ref="F159:F166"/>
    <mergeCell ref="G159:H159"/>
    <mergeCell ref="G160:H160"/>
    <mergeCell ref="G161:G162"/>
    <mergeCell ref="G163:G165"/>
    <mergeCell ref="G166:H166"/>
    <mergeCell ref="G167:H167"/>
    <mergeCell ref="G146:H146"/>
    <mergeCell ref="G147:G151"/>
    <mergeCell ref="G152:G153"/>
    <mergeCell ref="G154:H154"/>
    <mergeCell ref="F155:F156"/>
    <mergeCell ref="G155:H155"/>
    <mergeCell ref="G156:H156"/>
    <mergeCell ref="E114:E158"/>
    <mergeCell ref="F114:F141"/>
    <mergeCell ref="G114:G121"/>
    <mergeCell ref="G122:G125"/>
    <mergeCell ref="G126:G128"/>
    <mergeCell ref="G129:G135"/>
    <mergeCell ref="G136:G141"/>
    <mergeCell ref="F142:F154"/>
    <mergeCell ref="G142:G143"/>
    <mergeCell ref="G144:H144"/>
    <mergeCell ref="E109:E110"/>
    <mergeCell ref="F109:H109"/>
    <mergeCell ref="F110:H110"/>
    <mergeCell ref="E111:E113"/>
    <mergeCell ref="F111:H111"/>
    <mergeCell ref="F112:H112"/>
    <mergeCell ref="F113:H113"/>
    <mergeCell ref="F103:H103"/>
    <mergeCell ref="E104:E108"/>
    <mergeCell ref="F104:F106"/>
    <mergeCell ref="G104:H104"/>
    <mergeCell ref="F107:F108"/>
    <mergeCell ref="G107:H107"/>
    <mergeCell ref="E98:E100"/>
    <mergeCell ref="F98:F99"/>
    <mergeCell ref="G98:H98"/>
    <mergeCell ref="G99:H99"/>
    <mergeCell ref="F100:H100"/>
    <mergeCell ref="E101:E102"/>
    <mergeCell ref="G101:H101"/>
    <mergeCell ref="G102:H102"/>
    <mergeCell ref="G97:H97"/>
    <mergeCell ref="F87:H87"/>
    <mergeCell ref="E88:E92"/>
    <mergeCell ref="F88:H88"/>
    <mergeCell ref="G89:H89"/>
    <mergeCell ref="G90:H90"/>
    <mergeCell ref="G91:H91"/>
    <mergeCell ref="G92:H92"/>
    <mergeCell ref="E80:E86"/>
    <mergeCell ref="F80:F82"/>
    <mergeCell ref="G80:H80"/>
    <mergeCell ref="G81:H81"/>
    <mergeCell ref="G82:H82"/>
    <mergeCell ref="F83:F85"/>
    <mergeCell ref="G83:H83"/>
    <mergeCell ref="G84:H84"/>
    <mergeCell ref="G85:H85"/>
    <mergeCell ref="G78:H78"/>
    <mergeCell ref="G79:H79"/>
    <mergeCell ref="F72:F73"/>
    <mergeCell ref="G72:H72"/>
    <mergeCell ref="G73:H73"/>
    <mergeCell ref="F74:F75"/>
    <mergeCell ref="G74:H74"/>
    <mergeCell ref="G75:H75"/>
    <mergeCell ref="G67:H67"/>
    <mergeCell ref="F68:F69"/>
    <mergeCell ref="G68:H68"/>
    <mergeCell ref="G69:H69"/>
    <mergeCell ref="F70:F71"/>
    <mergeCell ref="G70:H70"/>
    <mergeCell ref="G71:H71"/>
    <mergeCell ref="E93:E96"/>
    <mergeCell ref="F93:H93"/>
    <mergeCell ref="F94:H94"/>
    <mergeCell ref="F95:H95"/>
    <mergeCell ref="F96:H96"/>
    <mergeCell ref="G65:H65"/>
    <mergeCell ref="G66:H66"/>
    <mergeCell ref="E52:E79"/>
    <mergeCell ref="F52:F59"/>
    <mergeCell ref="G52:H52"/>
    <mergeCell ref="G53:H53"/>
    <mergeCell ref="G54:G55"/>
    <mergeCell ref="G56:G58"/>
    <mergeCell ref="G59:H59"/>
    <mergeCell ref="F60:F61"/>
    <mergeCell ref="G60:H60"/>
    <mergeCell ref="G61:H61"/>
    <mergeCell ref="G47:H47"/>
    <mergeCell ref="G48:H48"/>
    <mergeCell ref="F49:F51"/>
    <mergeCell ref="G49:H49"/>
    <mergeCell ref="G50:H50"/>
    <mergeCell ref="G51:H51"/>
    <mergeCell ref="E40:E51"/>
    <mergeCell ref="F40:F45"/>
    <mergeCell ref="G40:H40"/>
    <mergeCell ref="G41:H41"/>
    <mergeCell ref="G42:H42"/>
    <mergeCell ref="G43:H43"/>
    <mergeCell ref="G44:H44"/>
    <mergeCell ref="G45:H45"/>
    <mergeCell ref="F46:F48"/>
    <mergeCell ref="G46:H46"/>
    <mergeCell ref="F76:F77"/>
    <mergeCell ref="G76:H76"/>
    <mergeCell ref="G77:H77"/>
    <mergeCell ref="F78:F79"/>
    <mergeCell ref="E6:E39"/>
    <mergeCell ref="F6:F29"/>
    <mergeCell ref="G6:G8"/>
    <mergeCell ref="G9:G12"/>
    <mergeCell ref="G13:G18"/>
    <mergeCell ref="G19:G24"/>
    <mergeCell ref="W3:W4"/>
    <mergeCell ref="AG3:AJ3"/>
    <mergeCell ref="D2:H4"/>
    <mergeCell ref="J2:J5"/>
    <mergeCell ref="K2:L3"/>
    <mergeCell ref="N2:U2"/>
    <mergeCell ref="F62:F63"/>
    <mergeCell ref="G62:H62"/>
    <mergeCell ref="G63:H63"/>
    <mergeCell ref="W2:AL2"/>
    <mergeCell ref="G64:H64"/>
    <mergeCell ref="AM2:AM4"/>
    <mergeCell ref="N3:N4"/>
    <mergeCell ref="O3:S3"/>
    <mergeCell ref="T3:T4"/>
    <mergeCell ref="U3:U4"/>
    <mergeCell ref="F34:F39"/>
    <mergeCell ref="G34:H34"/>
    <mergeCell ref="G35:H35"/>
    <mergeCell ref="G36:H36"/>
    <mergeCell ref="G37:H37"/>
    <mergeCell ref="G38:G39"/>
    <mergeCell ref="G25:G29"/>
    <mergeCell ref="F30:F33"/>
    <mergeCell ref="G30:H30"/>
    <mergeCell ref="G31:H31"/>
    <mergeCell ref="G32:H32"/>
    <mergeCell ref="G33:H33"/>
    <mergeCell ref="AK3:AL3"/>
    <mergeCell ref="K4:K5"/>
    <mergeCell ref="L4:L5"/>
    <mergeCell ref="X3:AB3"/>
    <mergeCell ref="AC3:AF3"/>
  </mergeCells>
  <phoneticPr fontId="3" type="noConversion"/>
  <conditionalFormatting sqref="H123:H124">
    <cfRule type="duplicateValues" dxfId="0" priority="1"/>
  </conditionalFormatting>
  <pageMargins left="0.19685039370078741" right="0.19685039370078741" top="1.32" bottom="0.15748031496062992" header="0.31496062992125984" footer="0.15748031496062992"/>
  <pageSetup paperSize="8" scale="53" fitToHeight="0" orientation="portrait" verticalDpi="0" r:id="rId1"/>
  <headerFooter>
    <oddFooter>&amp;R&amp;P</oddFooter>
  </headerFooter>
  <rowBreaks count="3" manualBreakCount="3">
    <brk id="670" min="3" max="38" man="1"/>
    <brk id="1008" min="3" max="38" man="1"/>
    <brk id="1170" min="3" max="38"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7770D-1DBF-4DC5-B86F-D46B4BF1D200}">
  <sheetPr codeName="Sheet5" filterMode="1">
    <pageSetUpPr fitToPage="1"/>
  </sheetPr>
  <dimension ref="A1:T1574"/>
  <sheetViews>
    <sheetView view="pageBreakPreview" zoomScale="85" zoomScaleNormal="40" zoomScaleSheetLayoutView="85" workbookViewId="0">
      <pane xSplit="10" ySplit="5" topLeftCell="L1307" activePane="bottomRight" state="frozen"/>
      <selection activeCell="V30" sqref="V30"/>
      <selection pane="topRight" activeCell="V30" sqref="V30"/>
      <selection pane="bottomLeft" activeCell="V30" sqref="V30"/>
      <selection pane="bottomRight" activeCell="V30" sqref="V30"/>
    </sheetView>
  </sheetViews>
  <sheetFormatPr defaultColWidth="8.25" defaultRowHeight="16.5" outlineLevelCol="1" x14ac:dyDescent="0.3"/>
  <cols>
    <col min="1" max="1" width="6.75" style="490" customWidth="1"/>
    <col min="2" max="2" width="18.625" style="538" hidden="1" customWidth="1" outlineLevel="1"/>
    <col min="3" max="4" width="9.625" style="538" hidden="1" customWidth="1" outlineLevel="1"/>
    <col min="5" max="5" width="6" style="538" hidden="1" customWidth="1" outlineLevel="1"/>
    <col min="6" max="6" width="13.375" style="538" customWidth="1" collapsed="1"/>
    <col min="7" max="7" width="12.25" style="538" customWidth="1"/>
    <col min="8" max="8" width="40.875" style="590" customWidth="1"/>
    <col min="9" max="10" width="23.75" style="538" hidden="1" customWidth="1"/>
    <col min="11" max="11" width="72.625" style="591" customWidth="1"/>
    <col min="12" max="12" width="90.875" style="592" customWidth="1"/>
    <col min="13" max="13" width="20.375" style="538" customWidth="1"/>
    <col min="14" max="14" width="20.375" style="593" customWidth="1"/>
    <col min="15" max="16" width="36" style="538" customWidth="1"/>
    <col min="17" max="17" width="15.375" style="594" customWidth="1"/>
    <col min="18" max="18" width="32.75" style="594" customWidth="1"/>
    <col min="19" max="19" width="2.75" style="490" customWidth="1"/>
    <col min="20" max="20" width="17.25" style="590" customWidth="1"/>
    <col min="21" max="23" width="12.75" style="538" customWidth="1"/>
    <col min="24" max="16384" width="8.25" style="538"/>
  </cols>
  <sheetData>
    <row r="1" spans="1:20" s="483" customFormat="1" ht="40.15" customHeight="1" x14ac:dyDescent="0.5">
      <c r="A1" s="481"/>
      <c r="B1" s="482"/>
      <c r="F1" s="484" t="s">
        <v>3222</v>
      </c>
      <c r="G1" s="484"/>
      <c r="H1" s="485"/>
      <c r="I1" s="484"/>
      <c r="J1" s="484"/>
      <c r="K1" s="486"/>
      <c r="L1" s="487"/>
      <c r="M1" s="485"/>
      <c r="N1" s="488"/>
      <c r="O1" s="489"/>
      <c r="P1" s="489"/>
      <c r="Q1" s="489"/>
      <c r="R1" s="489"/>
      <c r="S1" s="490"/>
      <c r="T1" s="491"/>
    </row>
    <row r="2" spans="1:20" s="493" customFormat="1" ht="19.5" customHeight="1" thickBot="1" x14ac:dyDescent="0.35">
      <c r="A2" s="492"/>
      <c r="F2" s="494">
        <v>9</v>
      </c>
      <c r="G2" s="494"/>
      <c r="H2" s="495">
        <v>16</v>
      </c>
      <c r="I2" s="494">
        <v>6</v>
      </c>
      <c r="J2" s="494">
        <v>6</v>
      </c>
      <c r="K2" s="496">
        <v>2</v>
      </c>
      <c r="L2" s="497">
        <v>2</v>
      </c>
      <c r="M2" s="498">
        <v>20</v>
      </c>
      <c r="N2" s="499">
        <v>20</v>
      </c>
      <c r="O2" s="500">
        <v>20</v>
      </c>
      <c r="P2" s="500">
        <v>20</v>
      </c>
      <c r="S2" s="490"/>
      <c r="T2" s="501"/>
    </row>
    <row r="3" spans="1:20" s="509" customFormat="1" ht="25.35" customHeight="1" thickTop="1" x14ac:dyDescent="0.35">
      <c r="A3" s="502"/>
      <c r="B3" s="503" t="s">
        <v>3223</v>
      </c>
      <c r="C3" s="503" t="s">
        <v>3224</v>
      </c>
      <c r="D3" s="503" t="s">
        <v>3225</v>
      </c>
      <c r="E3" s="504" t="s">
        <v>3226</v>
      </c>
      <c r="F3" s="505" t="s">
        <v>3227</v>
      </c>
      <c r="G3" s="506"/>
      <c r="H3" s="507"/>
      <c r="I3" s="1274" t="s">
        <v>3228</v>
      </c>
      <c r="J3" s="1274"/>
      <c r="K3" s="1275" t="s">
        <v>3229</v>
      </c>
      <c r="L3" s="1275"/>
      <c r="M3" s="1275"/>
      <c r="N3" s="1276"/>
      <c r="O3" s="508" t="s">
        <v>3230</v>
      </c>
      <c r="P3" s="508" t="s">
        <v>3231</v>
      </c>
      <c r="Q3" s="1274" t="s">
        <v>3232</v>
      </c>
      <c r="R3" s="1274" t="s">
        <v>3233</v>
      </c>
      <c r="S3" s="490"/>
      <c r="T3" s="646"/>
    </row>
    <row r="4" spans="1:20" s="509" customFormat="1" ht="25.35" customHeight="1" x14ac:dyDescent="0.35">
      <c r="A4" s="510" t="s">
        <v>3234</v>
      </c>
      <c r="B4" s="511"/>
      <c r="C4" s="511"/>
      <c r="D4" s="512" t="s">
        <v>3235</v>
      </c>
      <c r="E4" s="513" t="s">
        <v>3236</v>
      </c>
      <c r="F4" s="514" t="s">
        <v>3237</v>
      </c>
      <c r="G4" s="515" t="s">
        <v>3238</v>
      </c>
      <c r="H4" s="516" t="s">
        <v>3239</v>
      </c>
      <c r="I4" s="517" t="s">
        <v>3240</v>
      </c>
      <c r="J4" s="517" t="s">
        <v>3241</v>
      </c>
      <c r="K4" s="1277"/>
      <c r="L4" s="1277"/>
      <c r="M4" s="1277"/>
      <c r="N4" s="1278"/>
      <c r="O4" s="517">
        <v>1</v>
      </c>
      <c r="P4" s="517">
        <v>1</v>
      </c>
      <c r="Q4" s="1279"/>
      <c r="R4" s="1279"/>
      <c r="S4" s="490"/>
      <c r="T4" s="650" t="s">
        <v>8120</v>
      </c>
    </row>
    <row r="5" spans="1:20" s="509" customFormat="1" ht="25.35" customHeight="1" thickBot="1" x14ac:dyDescent="0.4">
      <c r="A5" s="519"/>
      <c r="B5" s="519"/>
      <c r="C5" s="519"/>
      <c r="D5" s="519"/>
      <c r="E5" s="520" t="s">
        <v>3242</v>
      </c>
      <c r="F5" s="518"/>
      <c r="G5" s="521"/>
      <c r="H5" s="522"/>
      <c r="I5" s="517" t="s">
        <v>3243</v>
      </c>
      <c r="J5" s="517" t="s">
        <v>3243</v>
      </c>
      <c r="K5" s="517" t="s">
        <v>3244</v>
      </c>
      <c r="L5" s="517" t="s">
        <v>3245</v>
      </c>
      <c r="M5" s="517" t="s">
        <v>3246</v>
      </c>
      <c r="N5" s="517" t="s">
        <v>3247</v>
      </c>
      <c r="O5" s="517" t="s">
        <v>3248</v>
      </c>
      <c r="P5" s="517" t="s">
        <v>3248</v>
      </c>
      <c r="Q5" s="1279"/>
      <c r="R5" s="1279"/>
      <c r="S5" s="490"/>
      <c r="T5" s="596"/>
    </row>
    <row r="6" spans="1:20" s="509" customFormat="1" ht="30" hidden="1" customHeight="1" x14ac:dyDescent="0.35">
      <c r="A6" s="523"/>
      <c r="B6" s="524"/>
      <c r="C6" s="524"/>
      <c r="D6" s="524"/>
      <c r="E6" s="525"/>
      <c r="F6" s="526"/>
      <c r="G6" s="527"/>
      <c r="H6" s="528" t="s">
        <v>3249</v>
      </c>
      <c r="I6" s="529"/>
      <c r="J6" s="529"/>
      <c r="K6" s="527" t="s">
        <v>3250</v>
      </c>
      <c r="L6" s="527" t="s">
        <v>3251</v>
      </c>
      <c r="M6" s="529"/>
      <c r="N6" s="529"/>
      <c r="O6" s="529"/>
      <c r="P6" s="529"/>
      <c r="Q6" s="529"/>
      <c r="R6" s="529"/>
      <c r="S6" s="490"/>
      <c r="T6" s="595"/>
    </row>
    <row r="7" spans="1:20" ht="25.35" hidden="1" customHeight="1" thickBot="1" x14ac:dyDescent="0.35">
      <c r="A7" s="530"/>
      <c r="B7" s="531"/>
      <c r="C7" s="531"/>
      <c r="D7" s="531"/>
      <c r="E7" s="532"/>
      <c r="F7" s="533"/>
      <c r="G7" s="533"/>
      <c r="H7" s="534"/>
      <c r="I7" s="535"/>
      <c r="J7" s="535"/>
      <c r="K7" s="536"/>
      <c r="L7" s="537"/>
      <c r="M7" s="535"/>
      <c r="N7" s="535"/>
      <c r="O7" s="535"/>
      <c r="P7" s="535"/>
      <c r="Q7" s="535"/>
      <c r="R7" s="535"/>
      <c r="T7" s="597"/>
    </row>
    <row r="8" spans="1:20" s="547" customFormat="1" ht="30" hidden="1" customHeight="1" thickBot="1" x14ac:dyDescent="0.35">
      <c r="A8" s="530"/>
      <c r="B8" s="539"/>
      <c r="C8" s="539"/>
      <c r="D8" s="539"/>
      <c r="E8" s="540"/>
      <c r="F8" s="541"/>
      <c r="G8" s="542" t="s">
        <v>49</v>
      </c>
      <c r="H8" s="543" t="s">
        <v>38</v>
      </c>
      <c r="I8" s="544"/>
      <c r="J8" s="544"/>
      <c r="K8" s="545"/>
      <c r="L8" s="545"/>
      <c r="M8" s="546"/>
      <c r="N8" s="546"/>
      <c r="O8" s="546"/>
      <c r="P8" s="546"/>
      <c r="Q8" s="546"/>
      <c r="R8" s="546"/>
      <c r="S8" s="490"/>
      <c r="T8" s="597"/>
    </row>
    <row r="9" spans="1:20" s="547" customFormat="1" ht="30" hidden="1" customHeight="1" thickBot="1" x14ac:dyDescent="0.35">
      <c r="A9" s="530"/>
      <c r="B9" s="539"/>
      <c r="C9" s="539"/>
      <c r="D9" s="539"/>
      <c r="E9" s="540"/>
      <c r="F9" s="548"/>
      <c r="G9" s="549" t="s">
        <v>49</v>
      </c>
      <c r="H9" s="550" t="s">
        <v>40</v>
      </c>
      <c r="I9" s="544"/>
      <c r="J9" s="544"/>
      <c r="K9" s="545"/>
      <c r="L9" s="545"/>
      <c r="M9" s="546"/>
      <c r="N9" s="546"/>
      <c r="O9" s="546"/>
      <c r="P9" s="546"/>
      <c r="Q9" s="546"/>
      <c r="R9" s="546"/>
      <c r="S9" s="490"/>
      <c r="T9" s="597"/>
    </row>
    <row r="10" spans="1:20" s="547" customFormat="1" ht="90" hidden="1" customHeight="1" thickBot="1" x14ac:dyDescent="0.35">
      <c r="A10" s="530">
        <v>1</v>
      </c>
      <c r="B10" s="539" t="s">
        <v>3252</v>
      </c>
      <c r="C10" s="539" t="s">
        <v>3253</v>
      </c>
      <c r="D10" s="539" t="s">
        <v>42</v>
      </c>
      <c r="E10" s="540" t="s">
        <v>19</v>
      </c>
      <c r="F10" s="551"/>
      <c r="G10" s="552" t="s">
        <v>49</v>
      </c>
      <c r="H10" s="553" t="s">
        <v>3254</v>
      </c>
      <c r="I10" s="554"/>
      <c r="J10" s="554"/>
      <c r="K10" s="555" t="s">
        <v>3255</v>
      </c>
      <c r="L10" s="555" t="s">
        <v>3256</v>
      </c>
      <c r="M10" s="556" t="s">
        <v>56</v>
      </c>
      <c r="N10" s="556" t="s">
        <v>3257</v>
      </c>
      <c r="O10" s="556" t="s">
        <v>3258</v>
      </c>
      <c r="P10" s="556" t="s">
        <v>3259</v>
      </c>
      <c r="Q10" s="556"/>
      <c r="R10" s="556"/>
      <c r="S10" s="490"/>
      <c r="T10" s="598" t="str">
        <f>VLOOKUP(A10,'GTXA사업단 R&amp;R'!$A$6:$AO$1274,41,)</f>
        <v>해당없음</v>
      </c>
    </row>
    <row r="11" spans="1:20" s="547" customFormat="1" ht="124.5" hidden="1" customHeight="1" thickBot="1" x14ac:dyDescent="0.35">
      <c r="A11" s="530">
        <v>2</v>
      </c>
      <c r="B11" s="539" t="s">
        <v>3252</v>
      </c>
      <c r="C11" s="539" t="s">
        <v>3253</v>
      </c>
      <c r="D11" s="539" t="s">
        <v>42</v>
      </c>
      <c r="E11" s="540" t="s">
        <v>19</v>
      </c>
      <c r="F11" s="551"/>
      <c r="G11" s="552" t="s">
        <v>49</v>
      </c>
      <c r="H11" s="553" t="s">
        <v>50</v>
      </c>
      <c r="I11" s="554"/>
      <c r="J11" s="554"/>
      <c r="K11" s="555" t="s">
        <v>3260</v>
      </c>
      <c r="L11" s="555" t="s">
        <v>3261</v>
      </c>
      <c r="M11" s="556" t="s">
        <v>56</v>
      </c>
      <c r="N11" s="556" t="s">
        <v>3257</v>
      </c>
      <c r="O11" s="556" t="s">
        <v>3262</v>
      </c>
      <c r="P11" s="556" t="s">
        <v>3263</v>
      </c>
      <c r="Q11" s="556"/>
      <c r="R11" s="556"/>
      <c r="S11" s="490"/>
      <c r="T11" s="598" t="str">
        <f>VLOOKUP(A11,'GTXA사업단 R&amp;R'!$A$6:$AO$1274,41,)</f>
        <v>해당없음</v>
      </c>
    </row>
    <row r="12" spans="1:20" s="547" customFormat="1" ht="90" hidden="1" customHeight="1" thickBot="1" x14ac:dyDescent="0.35">
      <c r="A12" s="530">
        <v>3</v>
      </c>
      <c r="B12" s="539" t="s">
        <v>3252</v>
      </c>
      <c r="C12" s="539" t="s">
        <v>3253</v>
      </c>
      <c r="D12" s="539" t="s">
        <v>42</v>
      </c>
      <c r="E12" s="540" t="s">
        <v>19</v>
      </c>
      <c r="F12" s="551"/>
      <c r="G12" s="557" t="s">
        <v>49</v>
      </c>
      <c r="H12" s="553" t="s">
        <v>3264</v>
      </c>
      <c r="I12" s="554"/>
      <c r="J12" s="554"/>
      <c r="K12" s="555" t="s">
        <v>3265</v>
      </c>
      <c r="L12" s="555" t="s">
        <v>3266</v>
      </c>
      <c r="M12" s="556" t="s">
        <v>56</v>
      </c>
      <c r="N12" s="556" t="s">
        <v>3267</v>
      </c>
      <c r="O12" s="556" t="s">
        <v>3268</v>
      </c>
      <c r="P12" s="556" t="s">
        <v>3269</v>
      </c>
      <c r="Q12" s="556"/>
      <c r="R12" s="556"/>
      <c r="S12" s="490"/>
      <c r="T12" s="598" t="str">
        <f>VLOOKUP(A12,'GTXA사업단 R&amp;R'!$A$6:$AO$1274,41,)</f>
        <v>해당없음</v>
      </c>
    </row>
    <row r="13" spans="1:20" s="547" customFormat="1" ht="30" hidden="1" customHeight="1" thickBot="1" x14ac:dyDescent="0.35">
      <c r="A13" s="530"/>
      <c r="B13" s="539"/>
      <c r="C13" s="539"/>
      <c r="D13" s="539"/>
      <c r="E13" s="540"/>
      <c r="F13" s="548"/>
      <c r="G13" s="558" t="s">
        <v>49</v>
      </c>
      <c r="H13" s="550" t="s">
        <v>54</v>
      </c>
      <c r="I13" s="544"/>
      <c r="J13" s="544"/>
      <c r="K13" s="545"/>
      <c r="L13" s="545"/>
      <c r="M13" s="546"/>
      <c r="N13" s="546"/>
      <c r="O13" s="546"/>
      <c r="P13" s="546"/>
      <c r="Q13" s="546"/>
      <c r="R13" s="546"/>
      <c r="S13" s="490"/>
      <c r="T13" s="597"/>
    </row>
    <row r="14" spans="1:20" s="547" customFormat="1" ht="125.1" hidden="1" customHeight="1" thickBot="1" x14ac:dyDescent="0.35">
      <c r="A14" s="530">
        <v>4</v>
      </c>
      <c r="B14" s="539" t="s">
        <v>3252</v>
      </c>
      <c r="C14" s="539" t="s">
        <v>3253</v>
      </c>
      <c r="D14" s="539" t="s">
        <v>42</v>
      </c>
      <c r="E14" s="540" t="s">
        <v>19</v>
      </c>
      <c r="F14" s="551"/>
      <c r="G14" s="557" t="s">
        <v>49</v>
      </c>
      <c r="H14" s="553" t="s">
        <v>3270</v>
      </c>
      <c r="I14" s="554"/>
      <c r="J14" s="554"/>
      <c r="K14" s="555" t="s">
        <v>3271</v>
      </c>
      <c r="L14" s="555" t="s">
        <v>3272</v>
      </c>
      <c r="M14" s="556" t="s">
        <v>56</v>
      </c>
      <c r="N14" s="556" t="s">
        <v>3267</v>
      </c>
      <c r="O14" s="556" t="s">
        <v>3273</v>
      </c>
      <c r="P14" s="556" t="s">
        <v>3274</v>
      </c>
      <c r="Q14" s="556"/>
      <c r="R14" s="556"/>
      <c r="S14" s="490"/>
      <c r="T14" s="598" t="str">
        <f>VLOOKUP(A14,'GTXA사업단 R&amp;R'!$A$6:$AO$1274,41,)</f>
        <v>해당없음</v>
      </c>
    </row>
    <row r="15" spans="1:20" s="547" customFormat="1" ht="30" hidden="1" customHeight="1" thickBot="1" x14ac:dyDescent="0.35">
      <c r="A15" s="530">
        <v>5</v>
      </c>
      <c r="B15" s="539" t="s">
        <v>3252</v>
      </c>
      <c r="C15" s="539" t="s">
        <v>3253</v>
      </c>
      <c r="D15" s="539" t="s">
        <v>42</v>
      </c>
      <c r="E15" s="540" t="s">
        <v>19</v>
      </c>
      <c r="F15" s="551"/>
      <c r="G15" s="557" t="s">
        <v>49</v>
      </c>
      <c r="H15" s="553" t="s">
        <v>3275</v>
      </c>
      <c r="I15" s="554"/>
      <c r="J15" s="554"/>
      <c r="K15" s="555" t="s">
        <v>3276</v>
      </c>
      <c r="L15" s="555" t="s">
        <v>3277</v>
      </c>
      <c r="M15" s="556" t="s">
        <v>56</v>
      </c>
      <c r="N15" s="556" t="s">
        <v>3267</v>
      </c>
      <c r="O15" s="556" t="s">
        <v>3278</v>
      </c>
      <c r="P15" s="556" t="s">
        <v>3279</v>
      </c>
      <c r="Q15" s="556"/>
      <c r="R15" s="556"/>
      <c r="S15" s="490"/>
      <c r="T15" s="598" t="str">
        <f>VLOOKUP(A15,'GTXA사업단 R&amp;R'!$A$6:$AO$1274,41,)</f>
        <v>해당없음</v>
      </c>
    </row>
    <row r="16" spans="1:20" s="547" customFormat="1" ht="90" hidden="1" customHeight="1" thickBot="1" x14ac:dyDescent="0.35">
      <c r="A16" s="530">
        <v>6</v>
      </c>
      <c r="B16" s="539" t="s">
        <v>3252</v>
      </c>
      <c r="C16" s="539" t="s">
        <v>3253</v>
      </c>
      <c r="D16" s="539" t="s">
        <v>42</v>
      </c>
      <c r="E16" s="540" t="s">
        <v>19</v>
      </c>
      <c r="F16" s="551"/>
      <c r="G16" s="557" t="s">
        <v>49</v>
      </c>
      <c r="H16" s="553" t="s">
        <v>3280</v>
      </c>
      <c r="I16" s="554"/>
      <c r="J16" s="554"/>
      <c r="K16" s="555" t="s">
        <v>3281</v>
      </c>
      <c r="L16" s="555" t="s">
        <v>3282</v>
      </c>
      <c r="M16" s="556" t="s">
        <v>56</v>
      </c>
      <c r="N16" s="556" t="s">
        <v>3283</v>
      </c>
      <c r="O16" s="556" t="s">
        <v>3284</v>
      </c>
      <c r="P16" s="556" t="s">
        <v>3285</v>
      </c>
      <c r="Q16" s="556"/>
      <c r="R16" s="556"/>
      <c r="S16" s="490"/>
      <c r="T16" s="598" t="str">
        <f>VLOOKUP(A16,'GTXA사업단 R&amp;R'!$A$6:$AO$1274,41,)</f>
        <v>해당없음</v>
      </c>
    </row>
    <row r="17" spans="1:20" s="547" customFormat="1" ht="75" hidden="1" customHeight="1" thickBot="1" x14ac:dyDescent="0.35">
      <c r="A17" s="530">
        <v>7</v>
      </c>
      <c r="B17" s="539" t="s">
        <v>3252</v>
      </c>
      <c r="C17" s="539" t="s">
        <v>3253</v>
      </c>
      <c r="D17" s="539" t="s">
        <v>42</v>
      </c>
      <c r="E17" s="540" t="s">
        <v>19</v>
      </c>
      <c r="F17" s="551"/>
      <c r="G17" s="557" t="s">
        <v>49</v>
      </c>
      <c r="H17" s="553" t="s">
        <v>3286</v>
      </c>
      <c r="I17" s="554"/>
      <c r="J17" s="554"/>
      <c r="K17" s="555" t="s">
        <v>3287</v>
      </c>
      <c r="L17" s="555" t="s">
        <v>3288</v>
      </c>
      <c r="M17" s="556" t="s">
        <v>56</v>
      </c>
      <c r="N17" s="556" t="s">
        <v>3289</v>
      </c>
      <c r="O17" s="556" t="s">
        <v>3290</v>
      </c>
      <c r="P17" s="556" t="s">
        <v>3291</v>
      </c>
      <c r="Q17" s="556"/>
      <c r="R17" s="556"/>
      <c r="S17" s="490"/>
      <c r="T17" s="598" t="str">
        <f>VLOOKUP(A17,'GTXA사업단 R&amp;R'!$A$6:$AO$1274,41,)</f>
        <v>해당없음</v>
      </c>
    </row>
    <row r="18" spans="1:20" s="547" customFormat="1" ht="30" hidden="1" customHeight="1" thickBot="1" x14ac:dyDescent="0.35">
      <c r="A18" s="530"/>
      <c r="B18" s="539"/>
      <c r="C18" s="539"/>
      <c r="D18" s="539"/>
      <c r="E18" s="540"/>
      <c r="F18" s="548"/>
      <c r="G18" s="558" t="s">
        <v>49</v>
      </c>
      <c r="H18" s="550" t="s">
        <v>64</v>
      </c>
      <c r="I18" s="544"/>
      <c r="J18" s="544"/>
      <c r="K18" s="545"/>
      <c r="L18" s="545"/>
      <c r="M18" s="546"/>
      <c r="N18" s="546"/>
      <c r="O18" s="546"/>
      <c r="P18" s="546"/>
      <c r="Q18" s="546"/>
      <c r="R18" s="546"/>
      <c r="S18" s="490"/>
      <c r="T18" s="597"/>
    </row>
    <row r="19" spans="1:20" s="547" customFormat="1" ht="99.95" hidden="1" customHeight="1" thickBot="1" x14ac:dyDescent="0.35">
      <c r="A19" s="530">
        <v>8</v>
      </c>
      <c r="B19" s="539" t="s">
        <v>3252</v>
      </c>
      <c r="C19" s="539" t="s">
        <v>3253</v>
      </c>
      <c r="D19" s="539" t="s">
        <v>90</v>
      </c>
      <c r="E19" s="540" t="s">
        <v>3292</v>
      </c>
      <c r="F19" s="551"/>
      <c r="G19" s="557" t="s">
        <v>49</v>
      </c>
      <c r="H19" s="553" t="s">
        <v>3293</v>
      </c>
      <c r="I19" s="554"/>
      <c r="J19" s="554"/>
      <c r="K19" s="555" t="s">
        <v>3294</v>
      </c>
      <c r="L19" s="555" t="s">
        <v>3295</v>
      </c>
      <c r="M19" s="556" t="s">
        <v>63</v>
      </c>
      <c r="N19" s="556" t="s">
        <v>195</v>
      </c>
      <c r="O19" s="556" t="s">
        <v>3296</v>
      </c>
      <c r="P19" s="556" t="s">
        <v>3297</v>
      </c>
      <c r="Q19" s="556"/>
      <c r="R19" s="556"/>
      <c r="S19" s="490"/>
      <c r="T19" s="598" t="str">
        <f>VLOOKUP(A19,'GTXA사업단 R&amp;R'!$A$6:$AO$1274,41,)</f>
        <v>해당없음</v>
      </c>
    </row>
    <row r="20" spans="1:20" s="547" customFormat="1" ht="50.1" hidden="1" customHeight="1" thickBot="1" x14ac:dyDescent="0.35">
      <c r="A20" s="530">
        <v>9</v>
      </c>
      <c r="B20" s="539" t="s">
        <v>3252</v>
      </c>
      <c r="C20" s="539" t="s">
        <v>3253</v>
      </c>
      <c r="D20" s="539" t="s">
        <v>90</v>
      </c>
      <c r="E20" s="540" t="s">
        <v>3292</v>
      </c>
      <c r="F20" s="551"/>
      <c r="G20" s="557" t="s">
        <v>49</v>
      </c>
      <c r="H20" s="553" t="s">
        <v>3298</v>
      </c>
      <c r="I20" s="554"/>
      <c r="J20" s="554"/>
      <c r="K20" s="555" t="s">
        <v>3299</v>
      </c>
      <c r="L20" s="555" t="s">
        <v>3300</v>
      </c>
      <c r="M20" s="556" t="s">
        <v>63</v>
      </c>
      <c r="N20" s="556" t="s">
        <v>3301</v>
      </c>
      <c r="O20" s="556" t="s">
        <v>3302</v>
      </c>
      <c r="P20" s="556" t="s">
        <v>3303</v>
      </c>
      <c r="Q20" s="556"/>
      <c r="R20" s="556"/>
      <c r="S20" s="490"/>
      <c r="T20" s="598" t="str">
        <f>VLOOKUP(A20,'GTXA사업단 R&amp;R'!$A$6:$AO$1274,41,)</f>
        <v>해당없음</v>
      </c>
    </row>
    <row r="21" spans="1:20" s="547" customFormat="1" ht="99.95" hidden="1" customHeight="1" thickBot="1" x14ac:dyDescent="0.35">
      <c r="A21" s="530">
        <v>10</v>
      </c>
      <c r="B21" s="539" t="s">
        <v>3252</v>
      </c>
      <c r="C21" s="539" t="s">
        <v>3253</v>
      </c>
      <c r="D21" s="539" t="s">
        <v>90</v>
      </c>
      <c r="E21" s="540" t="s">
        <v>3292</v>
      </c>
      <c r="F21" s="551"/>
      <c r="G21" s="557" t="s">
        <v>49</v>
      </c>
      <c r="H21" s="553" t="s">
        <v>1353</v>
      </c>
      <c r="I21" s="554"/>
      <c r="J21" s="554"/>
      <c r="K21" s="555" t="s">
        <v>3304</v>
      </c>
      <c r="L21" s="555" t="s">
        <v>3305</v>
      </c>
      <c r="M21" s="556" t="s">
        <v>63</v>
      </c>
      <c r="N21" s="556" t="s">
        <v>3306</v>
      </c>
      <c r="O21" s="556" t="s">
        <v>3307</v>
      </c>
      <c r="P21" s="556" t="s">
        <v>3308</v>
      </c>
      <c r="Q21" s="556"/>
      <c r="R21" s="556"/>
      <c r="S21" s="490"/>
      <c r="T21" s="598" t="str">
        <f>VLOOKUP(A21,'GTXA사업단 R&amp;R'!$A$6:$AO$1274,41,)</f>
        <v>해당없음</v>
      </c>
    </row>
    <row r="22" spans="1:20" s="547" customFormat="1" ht="125.1" hidden="1" customHeight="1" thickBot="1" x14ac:dyDescent="0.35">
      <c r="A22" s="530">
        <v>11</v>
      </c>
      <c r="B22" s="539" t="s">
        <v>3252</v>
      </c>
      <c r="C22" s="539" t="s">
        <v>3253</v>
      </c>
      <c r="D22" s="539" t="s">
        <v>90</v>
      </c>
      <c r="E22" s="540" t="s">
        <v>3292</v>
      </c>
      <c r="F22" s="551"/>
      <c r="G22" s="557" t="s">
        <v>49</v>
      </c>
      <c r="H22" s="553" t="s">
        <v>3309</v>
      </c>
      <c r="I22" s="554"/>
      <c r="J22" s="554"/>
      <c r="K22" s="555" t="s">
        <v>3310</v>
      </c>
      <c r="L22" s="555" t="s">
        <v>3311</v>
      </c>
      <c r="M22" s="556" t="s">
        <v>63</v>
      </c>
      <c r="N22" s="556" t="s">
        <v>3312</v>
      </c>
      <c r="O22" s="556" t="s">
        <v>3313</v>
      </c>
      <c r="P22" s="556" t="s">
        <v>3314</v>
      </c>
      <c r="Q22" s="556"/>
      <c r="R22" s="556"/>
      <c r="S22" s="490"/>
      <c r="T22" s="598" t="str">
        <f>VLOOKUP(A22,'GTXA사업단 R&amp;R'!$A$6:$AO$1274,41,)</f>
        <v>해당없음</v>
      </c>
    </row>
    <row r="23" spans="1:20" s="547" customFormat="1" ht="90" hidden="1" customHeight="1" thickBot="1" x14ac:dyDescent="0.35">
      <c r="A23" s="530">
        <v>12</v>
      </c>
      <c r="B23" s="539" t="s">
        <v>3252</v>
      </c>
      <c r="C23" s="539" t="s">
        <v>3253</v>
      </c>
      <c r="D23" s="539" t="s">
        <v>90</v>
      </c>
      <c r="E23" s="540" t="s">
        <v>3292</v>
      </c>
      <c r="F23" s="551"/>
      <c r="G23" s="557" t="s">
        <v>49</v>
      </c>
      <c r="H23" s="553" t="s">
        <v>392</v>
      </c>
      <c r="I23" s="554"/>
      <c r="J23" s="554"/>
      <c r="K23" s="555" t="s">
        <v>3315</v>
      </c>
      <c r="L23" s="555" t="s">
        <v>3316</v>
      </c>
      <c r="M23" s="556" t="s">
        <v>63</v>
      </c>
      <c r="N23" s="556" t="s">
        <v>3317</v>
      </c>
      <c r="O23" s="556" t="s">
        <v>3318</v>
      </c>
      <c r="P23" s="556" t="s">
        <v>3319</v>
      </c>
      <c r="Q23" s="556"/>
      <c r="R23" s="556"/>
      <c r="S23" s="490"/>
      <c r="T23" s="598" t="str">
        <f>VLOOKUP(A23,'GTXA사업단 R&amp;R'!$A$6:$AO$1274,41,)</f>
        <v>해당없음</v>
      </c>
    </row>
    <row r="24" spans="1:20" s="547" customFormat="1" ht="90" hidden="1" customHeight="1" thickBot="1" x14ac:dyDescent="0.35">
      <c r="A24" s="530">
        <v>13</v>
      </c>
      <c r="B24" s="539" t="s">
        <v>3252</v>
      </c>
      <c r="C24" s="539" t="s">
        <v>3253</v>
      </c>
      <c r="D24" s="539" t="s">
        <v>90</v>
      </c>
      <c r="E24" s="540" t="s">
        <v>3292</v>
      </c>
      <c r="F24" s="551"/>
      <c r="G24" s="557" t="s">
        <v>49</v>
      </c>
      <c r="H24" s="553" t="s">
        <v>393</v>
      </c>
      <c r="I24" s="554"/>
      <c r="J24" s="554"/>
      <c r="K24" s="555" t="s">
        <v>3320</v>
      </c>
      <c r="L24" s="555" t="s">
        <v>3321</v>
      </c>
      <c r="M24" s="556" t="s">
        <v>63</v>
      </c>
      <c r="N24" s="556" t="s">
        <v>3312</v>
      </c>
      <c r="O24" s="556" t="s">
        <v>3322</v>
      </c>
      <c r="P24" s="556" t="s">
        <v>3323</v>
      </c>
      <c r="Q24" s="556"/>
      <c r="R24" s="556"/>
      <c r="S24" s="490"/>
      <c r="T24" s="598" t="str">
        <f>VLOOKUP(A24,'GTXA사업단 R&amp;R'!$A$6:$AO$1274,41,)</f>
        <v>해당없음</v>
      </c>
    </row>
    <row r="25" spans="1:20" s="547" customFormat="1" ht="30" hidden="1" customHeight="1" thickBot="1" x14ac:dyDescent="0.35">
      <c r="A25" s="530"/>
      <c r="B25" s="539"/>
      <c r="C25" s="539"/>
      <c r="D25" s="539"/>
      <c r="E25" s="540"/>
      <c r="F25" s="548"/>
      <c r="G25" s="558" t="s">
        <v>49</v>
      </c>
      <c r="H25" s="550" t="s">
        <v>69</v>
      </c>
      <c r="I25" s="544"/>
      <c r="J25" s="544"/>
      <c r="K25" s="545"/>
      <c r="L25" s="545"/>
      <c r="M25" s="546"/>
      <c r="N25" s="546"/>
      <c r="O25" s="546"/>
      <c r="P25" s="546"/>
      <c r="Q25" s="546"/>
      <c r="R25" s="546"/>
      <c r="S25" s="490"/>
      <c r="T25" s="597"/>
    </row>
    <row r="26" spans="1:20" s="547" customFormat="1" ht="75" hidden="1" customHeight="1" thickBot="1" x14ac:dyDescent="0.35">
      <c r="A26" s="530">
        <v>20</v>
      </c>
      <c r="B26" s="539" t="s">
        <v>3252</v>
      </c>
      <c r="C26" s="539" t="s">
        <v>3253</v>
      </c>
      <c r="D26" s="539" t="s">
        <v>126</v>
      </c>
      <c r="E26" s="540" t="s">
        <v>3324</v>
      </c>
      <c r="F26" s="551"/>
      <c r="G26" s="557" t="s">
        <v>49</v>
      </c>
      <c r="H26" s="553" t="s">
        <v>3325</v>
      </c>
      <c r="I26" s="554"/>
      <c r="J26" s="554"/>
      <c r="K26" s="555" t="s">
        <v>3326</v>
      </c>
      <c r="L26" s="555" t="s">
        <v>3327</v>
      </c>
      <c r="M26" s="556" t="s">
        <v>71</v>
      </c>
      <c r="N26" s="556"/>
      <c r="O26" s="556" t="s">
        <v>3322</v>
      </c>
      <c r="P26" s="556" t="s">
        <v>3328</v>
      </c>
      <c r="Q26" s="556"/>
      <c r="R26" s="556"/>
      <c r="S26" s="490"/>
      <c r="T26" s="598" t="str">
        <f>VLOOKUP(A26,'GTXA사업단 R&amp;R'!$A$6:$AO$1274,41,)</f>
        <v>해당없음</v>
      </c>
    </row>
    <row r="27" spans="1:20" s="547" customFormat="1" ht="75" hidden="1" customHeight="1" thickBot="1" x14ac:dyDescent="0.35">
      <c r="A27" s="530">
        <v>21</v>
      </c>
      <c r="B27" s="539" t="s">
        <v>3252</v>
      </c>
      <c r="C27" s="539" t="s">
        <v>3253</v>
      </c>
      <c r="D27" s="539" t="s">
        <v>126</v>
      </c>
      <c r="E27" s="540" t="s">
        <v>3324</v>
      </c>
      <c r="F27" s="551"/>
      <c r="G27" s="557" t="s">
        <v>49</v>
      </c>
      <c r="H27" s="553" t="s">
        <v>3329</v>
      </c>
      <c r="I27" s="554"/>
      <c r="J27" s="554"/>
      <c r="K27" s="555" t="s">
        <v>3330</v>
      </c>
      <c r="L27" s="555" t="s">
        <v>3331</v>
      </c>
      <c r="M27" s="556" t="s">
        <v>71</v>
      </c>
      <c r="N27" s="556"/>
      <c r="O27" s="556" t="s">
        <v>3332</v>
      </c>
      <c r="P27" s="556" t="s">
        <v>3333</v>
      </c>
      <c r="Q27" s="556"/>
      <c r="R27" s="556"/>
      <c r="S27" s="490"/>
      <c r="T27" s="598" t="str">
        <f>VLOOKUP(A27,'GTXA사업단 R&amp;R'!$A$6:$AO$1274,41,)</f>
        <v>해당없음</v>
      </c>
    </row>
    <row r="28" spans="1:20" s="547" customFormat="1" ht="50.1" hidden="1" customHeight="1" thickBot="1" x14ac:dyDescent="0.35">
      <c r="A28" s="530">
        <v>22</v>
      </c>
      <c r="B28" s="539" t="s">
        <v>3252</v>
      </c>
      <c r="C28" s="539" t="s">
        <v>3253</v>
      </c>
      <c r="D28" s="539" t="s">
        <v>126</v>
      </c>
      <c r="E28" s="540" t="s">
        <v>3324</v>
      </c>
      <c r="F28" s="551"/>
      <c r="G28" s="557" t="s">
        <v>49</v>
      </c>
      <c r="H28" s="553" t="s">
        <v>3334</v>
      </c>
      <c r="I28" s="554"/>
      <c r="J28" s="554"/>
      <c r="K28" s="555" t="s">
        <v>3335</v>
      </c>
      <c r="L28" s="555" t="s">
        <v>3336</v>
      </c>
      <c r="M28" s="556" t="s">
        <v>71</v>
      </c>
      <c r="N28" s="556"/>
      <c r="O28" s="556" t="s">
        <v>3337</v>
      </c>
      <c r="P28" s="556" t="s">
        <v>3338</v>
      </c>
      <c r="Q28" s="556"/>
      <c r="R28" s="556"/>
      <c r="S28" s="490"/>
      <c r="T28" s="598" t="str">
        <f>VLOOKUP(A28,'GTXA사업단 R&amp;R'!$A$6:$AO$1274,41,)</f>
        <v>해당없음</v>
      </c>
    </row>
    <row r="29" spans="1:20" s="547" customFormat="1" ht="50.1" hidden="1" customHeight="1" thickBot="1" x14ac:dyDescent="0.35">
      <c r="A29" s="530">
        <v>23</v>
      </c>
      <c r="B29" s="539" t="s">
        <v>3252</v>
      </c>
      <c r="C29" s="539" t="s">
        <v>3253</v>
      </c>
      <c r="D29" s="539" t="s">
        <v>126</v>
      </c>
      <c r="E29" s="540" t="s">
        <v>3324</v>
      </c>
      <c r="F29" s="551"/>
      <c r="G29" s="557" t="s">
        <v>49</v>
      </c>
      <c r="H29" s="553" t="s">
        <v>646</v>
      </c>
      <c r="I29" s="554"/>
      <c r="J29" s="554"/>
      <c r="K29" s="555" t="s">
        <v>3339</v>
      </c>
      <c r="L29" s="555" t="s">
        <v>3340</v>
      </c>
      <c r="M29" s="556" t="s">
        <v>71</v>
      </c>
      <c r="N29" s="556"/>
      <c r="O29" s="556" t="s">
        <v>3341</v>
      </c>
      <c r="P29" s="556" t="s">
        <v>3342</v>
      </c>
      <c r="Q29" s="556"/>
      <c r="R29" s="556"/>
      <c r="S29" s="490"/>
      <c r="T29" s="598" t="str">
        <f>VLOOKUP(A29,'GTXA사업단 R&amp;R'!$A$6:$AO$1274,41,)</f>
        <v>해당없음</v>
      </c>
    </row>
    <row r="30" spans="1:20" s="547" customFormat="1" ht="50.1" hidden="1" customHeight="1" thickBot="1" x14ac:dyDescent="0.35">
      <c r="A30" s="530">
        <v>24</v>
      </c>
      <c r="B30" s="539" t="s">
        <v>3252</v>
      </c>
      <c r="C30" s="539" t="s">
        <v>3253</v>
      </c>
      <c r="D30" s="539" t="s">
        <v>126</v>
      </c>
      <c r="E30" s="540" t="s">
        <v>3324</v>
      </c>
      <c r="F30" s="551"/>
      <c r="G30" s="557" t="s">
        <v>49</v>
      </c>
      <c r="H30" s="553" t="s">
        <v>3343</v>
      </c>
      <c r="I30" s="554"/>
      <c r="J30" s="554"/>
      <c r="K30" s="555" t="s">
        <v>3344</v>
      </c>
      <c r="L30" s="555" t="s">
        <v>3345</v>
      </c>
      <c r="M30" s="556" t="s">
        <v>71</v>
      </c>
      <c r="N30" s="556" t="s">
        <v>19</v>
      </c>
      <c r="O30" s="556" t="s">
        <v>3338</v>
      </c>
      <c r="P30" s="556" t="s">
        <v>3346</v>
      </c>
      <c r="Q30" s="556"/>
      <c r="R30" s="556"/>
      <c r="S30" s="490"/>
      <c r="T30" s="598" t="str">
        <f>VLOOKUP(A30,'GTXA사업단 R&amp;R'!$A$6:$AO$1274,41,)</f>
        <v>해당없음</v>
      </c>
    </row>
    <row r="31" spans="1:20" s="547" customFormat="1" ht="30" hidden="1" customHeight="1" thickBot="1" x14ac:dyDescent="0.35">
      <c r="A31" s="530"/>
      <c r="B31" s="539"/>
      <c r="C31" s="539"/>
      <c r="D31" s="539"/>
      <c r="E31" s="540"/>
      <c r="F31" s="548"/>
      <c r="G31" s="558" t="s">
        <v>49</v>
      </c>
      <c r="H31" s="550" t="s">
        <v>255</v>
      </c>
      <c r="I31" s="544"/>
      <c r="J31" s="544"/>
      <c r="K31" s="545"/>
      <c r="L31" s="545"/>
      <c r="M31" s="546"/>
      <c r="N31" s="546"/>
      <c r="O31" s="546"/>
      <c r="P31" s="546"/>
      <c r="Q31" s="546"/>
      <c r="R31" s="546"/>
      <c r="S31" s="490"/>
      <c r="T31" s="597"/>
    </row>
    <row r="32" spans="1:20" s="547" customFormat="1" ht="75" hidden="1" customHeight="1" thickBot="1" x14ac:dyDescent="0.35">
      <c r="A32" s="530">
        <v>25</v>
      </c>
      <c r="B32" s="539" t="s">
        <v>3252</v>
      </c>
      <c r="C32" s="539" t="s">
        <v>3253</v>
      </c>
      <c r="D32" s="539" t="s">
        <v>90</v>
      </c>
      <c r="E32" s="540" t="s">
        <v>3292</v>
      </c>
      <c r="F32" s="551"/>
      <c r="G32" s="557" t="s">
        <v>49</v>
      </c>
      <c r="H32" s="553" t="s">
        <v>3347</v>
      </c>
      <c r="I32" s="554"/>
      <c r="J32" s="554"/>
      <c r="K32" s="555" t="s">
        <v>3348</v>
      </c>
      <c r="L32" s="555" t="s">
        <v>3349</v>
      </c>
      <c r="M32" s="556" t="s">
        <v>63</v>
      </c>
      <c r="N32" s="556" t="s">
        <v>3350</v>
      </c>
      <c r="O32" s="556" t="s">
        <v>3351</v>
      </c>
      <c r="P32" s="556" t="s">
        <v>3352</v>
      </c>
      <c r="Q32" s="556"/>
      <c r="R32" s="556"/>
      <c r="S32" s="490"/>
      <c r="T32" s="598" t="str">
        <f>VLOOKUP(A32,'GTXA사업단 R&amp;R'!$A$6:$AO$1274,41,)</f>
        <v>해당없음</v>
      </c>
    </row>
    <row r="33" spans="1:20" s="547" customFormat="1" ht="50.1" hidden="1" customHeight="1" thickBot="1" x14ac:dyDescent="0.35">
      <c r="A33" s="530">
        <v>26</v>
      </c>
      <c r="B33" s="539" t="s">
        <v>3252</v>
      </c>
      <c r="C33" s="539" t="s">
        <v>3253</v>
      </c>
      <c r="D33" s="539" t="s">
        <v>42</v>
      </c>
      <c r="E33" s="540" t="s">
        <v>19</v>
      </c>
      <c r="F33" s="551"/>
      <c r="G33" s="557" t="s">
        <v>49</v>
      </c>
      <c r="H33" s="553" t="s">
        <v>3353</v>
      </c>
      <c r="I33" s="554"/>
      <c r="J33" s="554"/>
      <c r="K33" s="555" t="s">
        <v>3354</v>
      </c>
      <c r="L33" s="555" t="s">
        <v>3355</v>
      </c>
      <c r="M33" s="556" t="s">
        <v>56</v>
      </c>
      <c r="N33" s="556" t="s">
        <v>3356</v>
      </c>
      <c r="O33" s="556" t="s">
        <v>3357</v>
      </c>
      <c r="P33" s="556" t="s">
        <v>3358</v>
      </c>
      <c r="Q33" s="556"/>
      <c r="R33" s="556"/>
      <c r="S33" s="490"/>
      <c r="T33" s="598" t="str">
        <f>VLOOKUP(A33,'GTXA사업단 R&amp;R'!$A$6:$AO$1274,41,)</f>
        <v>해당없음</v>
      </c>
    </row>
    <row r="34" spans="1:20" s="547" customFormat="1" ht="50.1" hidden="1" customHeight="1" thickBot="1" x14ac:dyDescent="0.35">
      <c r="A34" s="530">
        <v>27</v>
      </c>
      <c r="B34" s="539" t="s">
        <v>3252</v>
      </c>
      <c r="C34" s="539" t="s">
        <v>3253</v>
      </c>
      <c r="D34" s="539" t="s">
        <v>42</v>
      </c>
      <c r="E34" s="540" t="s">
        <v>19</v>
      </c>
      <c r="F34" s="551"/>
      <c r="G34" s="557" t="s">
        <v>49</v>
      </c>
      <c r="H34" s="553" t="s">
        <v>3359</v>
      </c>
      <c r="I34" s="554"/>
      <c r="J34" s="554"/>
      <c r="K34" s="555" t="s">
        <v>3360</v>
      </c>
      <c r="L34" s="555" t="s">
        <v>3361</v>
      </c>
      <c r="M34" s="556" t="s">
        <v>56</v>
      </c>
      <c r="N34" s="556" t="s">
        <v>3362</v>
      </c>
      <c r="O34" s="556" t="s">
        <v>3363</v>
      </c>
      <c r="P34" s="556" t="s">
        <v>3364</v>
      </c>
      <c r="Q34" s="556"/>
      <c r="R34" s="556"/>
      <c r="S34" s="490"/>
      <c r="T34" s="598" t="str">
        <f>VLOOKUP(A34,'GTXA사업단 R&amp;R'!$A$6:$AO$1274,41,)</f>
        <v>해당없음</v>
      </c>
    </row>
    <row r="35" spans="1:20" s="547" customFormat="1" ht="75" hidden="1" customHeight="1" thickBot="1" x14ac:dyDescent="0.35">
      <c r="A35" s="530">
        <v>28</v>
      </c>
      <c r="B35" s="539" t="s">
        <v>3252</v>
      </c>
      <c r="C35" s="539" t="s">
        <v>3253</v>
      </c>
      <c r="D35" s="539" t="s">
        <v>90</v>
      </c>
      <c r="E35" s="540" t="s">
        <v>3292</v>
      </c>
      <c r="F35" s="551"/>
      <c r="G35" s="557" t="s">
        <v>49</v>
      </c>
      <c r="H35" s="553" t="s">
        <v>81</v>
      </c>
      <c r="I35" s="554"/>
      <c r="J35" s="554"/>
      <c r="K35" s="555" t="s">
        <v>3365</v>
      </c>
      <c r="L35" s="555" t="s">
        <v>3366</v>
      </c>
      <c r="M35" s="556" t="s">
        <v>56</v>
      </c>
      <c r="N35" s="556"/>
      <c r="O35" s="556" t="s">
        <v>3322</v>
      </c>
      <c r="P35" s="556" t="s">
        <v>3367</v>
      </c>
      <c r="Q35" s="556"/>
      <c r="R35" s="556"/>
      <c r="S35" s="490"/>
      <c r="T35" s="598" t="str">
        <f>VLOOKUP(A35,'GTXA사업단 R&amp;R'!$A$6:$AO$1274,41,)</f>
        <v>해당없음</v>
      </c>
    </row>
    <row r="36" spans="1:20" s="547" customFormat="1" ht="30" hidden="1" customHeight="1" thickBot="1" x14ac:dyDescent="0.35">
      <c r="A36" s="530"/>
      <c r="B36" s="539"/>
      <c r="C36" s="539"/>
      <c r="D36" s="539"/>
      <c r="E36" s="540"/>
      <c r="F36" s="548"/>
      <c r="G36" s="558" t="s">
        <v>49</v>
      </c>
      <c r="H36" s="550" t="s">
        <v>3368</v>
      </c>
      <c r="I36" s="544"/>
      <c r="J36" s="544"/>
      <c r="K36" s="545"/>
      <c r="L36" s="545"/>
      <c r="M36" s="546"/>
      <c r="N36" s="546"/>
      <c r="O36" s="546"/>
      <c r="P36" s="546"/>
      <c r="Q36" s="546"/>
      <c r="R36" s="546"/>
      <c r="S36" s="490"/>
      <c r="T36" s="597"/>
    </row>
    <row r="37" spans="1:20" s="547" customFormat="1" ht="75" hidden="1" customHeight="1" thickBot="1" x14ac:dyDescent="0.35">
      <c r="A37" s="530">
        <v>29</v>
      </c>
      <c r="B37" s="539" t="s">
        <v>3252</v>
      </c>
      <c r="C37" s="539" t="s">
        <v>3253</v>
      </c>
      <c r="D37" s="539" t="s">
        <v>90</v>
      </c>
      <c r="E37" s="540" t="s">
        <v>3292</v>
      </c>
      <c r="F37" s="551"/>
      <c r="G37" s="557" t="s">
        <v>49</v>
      </c>
      <c r="H37" s="553" t="s">
        <v>3369</v>
      </c>
      <c r="I37" s="554"/>
      <c r="J37" s="554"/>
      <c r="K37" s="555" t="s">
        <v>3370</v>
      </c>
      <c r="L37" s="555" t="s">
        <v>3371</v>
      </c>
      <c r="M37" s="556" t="s">
        <v>56</v>
      </c>
      <c r="N37" s="556"/>
      <c r="O37" s="556" t="s">
        <v>3372</v>
      </c>
      <c r="P37" s="556"/>
      <c r="Q37" s="556"/>
      <c r="R37" s="556"/>
      <c r="S37" s="490"/>
      <c r="T37" s="598" t="str">
        <f>VLOOKUP(A37,'GTXA사업단 R&amp;R'!$A$6:$AO$1274,41,)</f>
        <v>해당없음</v>
      </c>
    </row>
    <row r="38" spans="1:20" s="547" customFormat="1" ht="52.5" hidden="1" customHeight="1" thickBot="1" x14ac:dyDescent="0.35">
      <c r="A38" s="530">
        <v>30</v>
      </c>
      <c r="B38" s="539" t="s">
        <v>3252</v>
      </c>
      <c r="C38" s="539" t="s">
        <v>3253</v>
      </c>
      <c r="D38" s="539" t="s">
        <v>42</v>
      </c>
      <c r="E38" s="540" t="s">
        <v>19</v>
      </c>
      <c r="F38" s="551"/>
      <c r="G38" s="557" t="s">
        <v>49</v>
      </c>
      <c r="H38" s="553" t="s">
        <v>3373</v>
      </c>
      <c r="I38" s="554"/>
      <c r="J38" s="554"/>
      <c r="K38" s="555" t="s">
        <v>3374</v>
      </c>
      <c r="L38" s="555" t="s">
        <v>3375</v>
      </c>
      <c r="M38" s="556" t="s">
        <v>56</v>
      </c>
      <c r="N38" s="556" t="s">
        <v>3362</v>
      </c>
      <c r="O38" s="556" t="s">
        <v>3376</v>
      </c>
      <c r="P38" s="556" t="s">
        <v>3377</v>
      </c>
      <c r="Q38" s="556"/>
      <c r="R38" s="556"/>
      <c r="S38" s="490"/>
      <c r="T38" s="598" t="str">
        <f>VLOOKUP(A38,'GTXA사업단 R&amp;R'!$A$6:$AO$1274,41,)</f>
        <v>해당없음</v>
      </c>
    </row>
    <row r="39" spans="1:20" s="547" customFormat="1" ht="119.25" hidden="1" customHeight="1" thickBot="1" x14ac:dyDescent="0.35">
      <c r="A39" s="530">
        <v>31</v>
      </c>
      <c r="B39" s="539" t="s">
        <v>3252</v>
      </c>
      <c r="C39" s="539" t="s">
        <v>3253</v>
      </c>
      <c r="D39" s="539" t="s">
        <v>42</v>
      </c>
      <c r="E39" s="540" t="s">
        <v>19</v>
      </c>
      <c r="F39" s="551"/>
      <c r="G39" s="557" t="s">
        <v>49</v>
      </c>
      <c r="H39" s="553" t="s">
        <v>3378</v>
      </c>
      <c r="I39" s="554"/>
      <c r="J39" s="554"/>
      <c r="K39" s="555" t="s">
        <v>3379</v>
      </c>
      <c r="L39" s="555" t="s">
        <v>3380</v>
      </c>
      <c r="M39" s="556" t="s">
        <v>56</v>
      </c>
      <c r="N39" s="556" t="s">
        <v>3381</v>
      </c>
      <c r="O39" s="556" t="s">
        <v>3322</v>
      </c>
      <c r="P39" s="556" t="s">
        <v>3382</v>
      </c>
      <c r="Q39" s="556"/>
      <c r="R39" s="556"/>
      <c r="S39" s="490"/>
      <c r="T39" s="598" t="str">
        <f>VLOOKUP(A39,'GTXA사업단 R&amp;R'!$A$6:$AO$1274,41,)</f>
        <v>해당없음</v>
      </c>
    </row>
    <row r="40" spans="1:20" s="547" customFormat="1" ht="50.1" hidden="1" customHeight="1" thickBot="1" x14ac:dyDescent="0.35">
      <c r="A40" s="530">
        <v>32</v>
      </c>
      <c r="B40" s="539" t="s">
        <v>3252</v>
      </c>
      <c r="C40" s="539" t="s">
        <v>3253</v>
      </c>
      <c r="D40" s="539" t="s">
        <v>42</v>
      </c>
      <c r="E40" s="540" t="s">
        <v>19</v>
      </c>
      <c r="F40" s="551"/>
      <c r="G40" s="557" t="s">
        <v>49</v>
      </c>
      <c r="H40" s="553" t="s">
        <v>3383</v>
      </c>
      <c r="I40" s="554"/>
      <c r="J40" s="554"/>
      <c r="K40" s="555" t="s">
        <v>3384</v>
      </c>
      <c r="L40" s="555" t="s">
        <v>3385</v>
      </c>
      <c r="M40" s="556" t="s">
        <v>56</v>
      </c>
      <c r="N40" s="556" t="s">
        <v>3283</v>
      </c>
      <c r="O40" s="556" t="s">
        <v>3386</v>
      </c>
      <c r="P40" s="556" t="s">
        <v>3387</v>
      </c>
      <c r="Q40" s="556"/>
      <c r="R40" s="556"/>
      <c r="S40" s="490"/>
      <c r="T40" s="598" t="str">
        <f>VLOOKUP(A40,'GTXA사업단 R&amp;R'!$A$6:$AO$1274,41,)</f>
        <v>해당없음</v>
      </c>
    </row>
    <row r="41" spans="1:20" s="547" customFormat="1" ht="125.1" hidden="1" customHeight="1" thickBot="1" x14ac:dyDescent="0.35">
      <c r="A41" s="530">
        <v>33</v>
      </c>
      <c r="B41" s="539" t="s">
        <v>3252</v>
      </c>
      <c r="C41" s="539" t="s">
        <v>3253</v>
      </c>
      <c r="D41" s="539" t="s">
        <v>90</v>
      </c>
      <c r="E41" s="540" t="s">
        <v>3292</v>
      </c>
      <c r="F41" s="551"/>
      <c r="G41" s="557" t="s">
        <v>49</v>
      </c>
      <c r="H41" s="553" t="s">
        <v>3388</v>
      </c>
      <c r="I41" s="554"/>
      <c r="J41" s="554"/>
      <c r="K41" s="555" t="s">
        <v>3389</v>
      </c>
      <c r="L41" s="555" t="s">
        <v>3390</v>
      </c>
      <c r="M41" s="556" t="s">
        <v>63</v>
      </c>
      <c r="N41" s="556" t="s">
        <v>3391</v>
      </c>
      <c r="O41" s="556" t="s">
        <v>3322</v>
      </c>
      <c r="P41" s="556" t="s">
        <v>3392</v>
      </c>
      <c r="Q41" s="556"/>
      <c r="R41" s="556"/>
      <c r="S41" s="490"/>
      <c r="T41" s="598" t="str">
        <f>VLOOKUP(A41,'GTXA사업단 R&amp;R'!$A$6:$AO$1274,41,)</f>
        <v>해당없음</v>
      </c>
    </row>
    <row r="42" spans="1:20" s="547" customFormat="1" ht="125.1" hidden="1" customHeight="1" thickBot="1" x14ac:dyDescent="0.35">
      <c r="A42" s="530">
        <v>34</v>
      </c>
      <c r="B42" s="539" t="s">
        <v>3252</v>
      </c>
      <c r="C42" s="539" t="s">
        <v>3253</v>
      </c>
      <c r="D42" s="539" t="s">
        <v>90</v>
      </c>
      <c r="E42" s="540" t="s">
        <v>3292</v>
      </c>
      <c r="F42" s="551"/>
      <c r="G42" s="557" t="s">
        <v>49</v>
      </c>
      <c r="H42" s="553" t="s">
        <v>3393</v>
      </c>
      <c r="I42" s="554"/>
      <c r="J42" s="554"/>
      <c r="K42" s="555" t="s">
        <v>3394</v>
      </c>
      <c r="L42" s="555" t="s">
        <v>3395</v>
      </c>
      <c r="M42" s="556" t="s">
        <v>63</v>
      </c>
      <c r="N42" s="556" t="s">
        <v>3391</v>
      </c>
      <c r="O42" s="556" t="s">
        <v>3322</v>
      </c>
      <c r="P42" s="556" t="s">
        <v>3392</v>
      </c>
      <c r="Q42" s="556"/>
      <c r="R42" s="556"/>
      <c r="S42" s="490"/>
      <c r="T42" s="598" t="str">
        <f>VLOOKUP(A42,'GTXA사업단 R&amp;R'!$A$6:$AO$1274,41,)</f>
        <v>해당없음</v>
      </c>
    </row>
    <row r="43" spans="1:20" s="547" customFormat="1" ht="30" hidden="1" customHeight="1" thickBot="1" x14ac:dyDescent="0.35">
      <c r="A43" s="530"/>
      <c r="B43" s="539"/>
      <c r="C43" s="539"/>
      <c r="D43" s="539"/>
      <c r="E43" s="540"/>
      <c r="F43" s="541"/>
      <c r="G43" s="559" t="s">
        <v>49</v>
      </c>
      <c r="H43" s="543" t="s">
        <v>3396</v>
      </c>
      <c r="I43" s="544"/>
      <c r="J43" s="544"/>
      <c r="K43" s="545"/>
      <c r="L43" s="545"/>
      <c r="M43" s="546"/>
      <c r="N43" s="546"/>
      <c r="O43" s="546"/>
      <c r="P43" s="546"/>
      <c r="Q43" s="546"/>
      <c r="R43" s="546"/>
      <c r="S43" s="490"/>
      <c r="T43" s="597"/>
    </row>
    <row r="44" spans="1:20" s="547" customFormat="1" ht="30" hidden="1" customHeight="1" thickBot="1" x14ac:dyDescent="0.35">
      <c r="A44" s="530"/>
      <c r="B44" s="539"/>
      <c r="C44" s="539"/>
      <c r="D44" s="539"/>
      <c r="E44" s="540"/>
      <c r="F44" s="548"/>
      <c r="G44" s="558" t="s">
        <v>49</v>
      </c>
      <c r="H44" s="550" t="s">
        <v>93</v>
      </c>
      <c r="I44" s="544"/>
      <c r="J44" s="544"/>
      <c r="K44" s="545"/>
      <c r="L44" s="545"/>
      <c r="M44" s="546"/>
      <c r="N44" s="546"/>
      <c r="O44" s="546"/>
      <c r="P44" s="546"/>
      <c r="Q44" s="546"/>
      <c r="R44" s="546"/>
      <c r="S44" s="490"/>
      <c r="T44" s="597"/>
    </row>
    <row r="45" spans="1:20" s="547" customFormat="1" ht="50.1" hidden="1" customHeight="1" thickBot="1" x14ac:dyDescent="0.35">
      <c r="A45" s="530">
        <v>35</v>
      </c>
      <c r="B45" s="539" t="s">
        <v>3252</v>
      </c>
      <c r="C45" s="539" t="s">
        <v>3253</v>
      </c>
      <c r="D45" s="539" t="s">
        <v>90</v>
      </c>
      <c r="E45" s="540" t="s">
        <v>3292</v>
      </c>
      <c r="F45" s="551"/>
      <c r="G45" s="557" t="s">
        <v>49</v>
      </c>
      <c r="H45" s="553" t="s">
        <v>94</v>
      </c>
      <c r="I45" s="554"/>
      <c r="J45" s="554"/>
      <c r="K45" s="555" t="s">
        <v>3397</v>
      </c>
      <c r="L45" s="555" t="s">
        <v>3398</v>
      </c>
      <c r="M45" s="556" t="s">
        <v>3399</v>
      </c>
      <c r="N45" s="556" t="s">
        <v>3400</v>
      </c>
      <c r="O45" s="556" t="s">
        <v>3401</v>
      </c>
      <c r="P45" s="556" t="s">
        <v>3402</v>
      </c>
      <c r="Q45" s="556"/>
      <c r="R45" s="556"/>
      <c r="S45" s="490"/>
      <c r="T45" s="598" t="str">
        <f>VLOOKUP(A45,'GTXA사업단 R&amp;R'!$A$6:$AO$1274,41,)</f>
        <v>해당없음</v>
      </c>
    </row>
    <row r="46" spans="1:20" s="547" customFormat="1" ht="50.1" hidden="1" customHeight="1" thickBot="1" x14ac:dyDescent="0.35">
      <c r="A46" s="530">
        <v>36</v>
      </c>
      <c r="B46" s="539" t="s">
        <v>3252</v>
      </c>
      <c r="C46" s="539" t="s">
        <v>3253</v>
      </c>
      <c r="D46" s="539" t="s">
        <v>90</v>
      </c>
      <c r="E46" s="540" t="s">
        <v>3292</v>
      </c>
      <c r="F46" s="551"/>
      <c r="G46" s="557" t="s">
        <v>49</v>
      </c>
      <c r="H46" s="553" t="s">
        <v>97</v>
      </c>
      <c r="I46" s="554"/>
      <c r="J46" s="554"/>
      <c r="K46" s="555" t="s">
        <v>3403</v>
      </c>
      <c r="L46" s="555" t="s">
        <v>3404</v>
      </c>
      <c r="M46" s="556" t="s">
        <v>3399</v>
      </c>
      <c r="N46" s="556" t="s">
        <v>3400</v>
      </c>
      <c r="O46" s="556" t="s">
        <v>3405</v>
      </c>
      <c r="P46" s="556" t="s">
        <v>3406</v>
      </c>
      <c r="Q46" s="556"/>
      <c r="R46" s="556"/>
      <c r="S46" s="490"/>
      <c r="T46" s="598" t="str">
        <f>VLOOKUP(A46,'GTXA사업단 R&amp;R'!$A$6:$AO$1274,41,)</f>
        <v>해당없음</v>
      </c>
    </row>
    <row r="47" spans="1:20" s="547" customFormat="1" ht="50.1" hidden="1" customHeight="1" thickBot="1" x14ac:dyDescent="0.35">
      <c r="A47" s="530">
        <v>37</v>
      </c>
      <c r="B47" s="539" t="s">
        <v>3252</v>
      </c>
      <c r="C47" s="539" t="s">
        <v>3253</v>
      </c>
      <c r="D47" s="539" t="s">
        <v>90</v>
      </c>
      <c r="E47" s="540" t="s">
        <v>3292</v>
      </c>
      <c r="F47" s="551"/>
      <c r="G47" s="557" t="s">
        <v>49</v>
      </c>
      <c r="H47" s="553" t="s">
        <v>99</v>
      </c>
      <c r="I47" s="554"/>
      <c r="J47" s="554"/>
      <c r="K47" s="555" t="s">
        <v>3407</v>
      </c>
      <c r="L47" s="555" t="s">
        <v>3408</v>
      </c>
      <c r="M47" s="556" t="s">
        <v>3399</v>
      </c>
      <c r="N47" s="556" t="s">
        <v>3409</v>
      </c>
      <c r="O47" s="556" t="s">
        <v>3410</v>
      </c>
      <c r="P47" s="556" t="s">
        <v>3411</v>
      </c>
      <c r="Q47" s="556"/>
      <c r="R47" s="556"/>
      <c r="S47" s="490"/>
      <c r="T47" s="598" t="str">
        <f>VLOOKUP(A47,'GTXA사업단 R&amp;R'!$A$6:$AO$1274,41,)</f>
        <v>해당없음</v>
      </c>
    </row>
    <row r="48" spans="1:20" s="547" customFormat="1" ht="50.1" hidden="1" customHeight="1" thickBot="1" x14ac:dyDescent="0.35">
      <c r="A48" s="530">
        <v>38</v>
      </c>
      <c r="B48" s="539" t="s">
        <v>3252</v>
      </c>
      <c r="C48" s="539" t="s">
        <v>3253</v>
      </c>
      <c r="D48" s="539" t="s">
        <v>90</v>
      </c>
      <c r="E48" s="540" t="s">
        <v>3292</v>
      </c>
      <c r="F48" s="551"/>
      <c r="G48" s="557" t="s">
        <v>49</v>
      </c>
      <c r="H48" s="553" t="s">
        <v>101</v>
      </c>
      <c r="I48" s="554"/>
      <c r="J48" s="554"/>
      <c r="K48" s="555" t="s">
        <v>3412</v>
      </c>
      <c r="L48" s="555" t="s">
        <v>3413</v>
      </c>
      <c r="M48" s="556" t="s">
        <v>3399</v>
      </c>
      <c r="N48" s="556" t="s">
        <v>3409</v>
      </c>
      <c r="O48" s="556" t="s">
        <v>3414</v>
      </c>
      <c r="P48" s="556" t="s">
        <v>3415</v>
      </c>
      <c r="Q48" s="556"/>
      <c r="R48" s="556"/>
      <c r="S48" s="490"/>
      <c r="T48" s="598" t="str">
        <f>VLOOKUP(A48,'GTXA사업단 R&amp;R'!$A$6:$AO$1274,41,)</f>
        <v>해당없음</v>
      </c>
    </row>
    <row r="49" spans="1:20" s="547" customFormat="1" ht="90" hidden="1" customHeight="1" thickBot="1" x14ac:dyDescent="0.35">
      <c r="A49" s="530">
        <v>39</v>
      </c>
      <c r="B49" s="539" t="s">
        <v>3252</v>
      </c>
      <c r="C49" s="539" t="s">
        <v>3253</v>
      </c>
      <c r="D49" s="539" t="s">
        <v>90</v>
      </c>
      <c r="E49" s="540" t="s">
        <v>3292</v>
      </c>
      <c r="F49" s="551"/>
      <c r="G49" s="557" t="s">
        <v>49</v>
      </c>
      <c r="H49" s="553" t="s">
        <v>103</v>
      </c>
      <c r="I49" s="554"/>
      <c r="J49" s="554"/>
      <c r="K49" s="555" t="s">
        <v>3416</v>
      </c>
      <c r="L49" s="555" t="s">
        <v>3417</v>
      </c>
      <c r="M49" s="556" t="s">
        <v>3399</v>
      </c>
      <c r="N49" s="556" t="s">
        <v>3418</v>
      </c>
      <c r="O49" s="556"/>
      <c r="P49" s="556" t="s">
        <v>3419</v>
      </c>
      <c r="Q49" s="556"/>
      <c r="R49" s="556"/>
      <c r="S49" s="490"/>
      <c r="T49" s="598" t="str">
        <f>VLOOKUP(A41,'GTXA사업단 R&amp;R'!$A$6:$AO$1274,41,)</f>
        <v>해당없음</v>
      </c>
    </row>
    <row r="50" spans="1:20" s="547" customFormat="1" ht="90" hidden="1" customHeight="1" thickBot="1" x14ac:dyDescent="0.35">
      <c r="A50" s="530">
        <v>40</v>
      </c>
      <c r="B50" s="539" t="s">
        <v>3252</v>
      </c>
      <c r="C50" s="539" t="s">
        <v>3253</v>
      </c>
      <c r="D50" s="539" t="s">
        <v>90</v>
      </c>
      <c r="E50" s="540" t="s">
        <v>3292</v>
      </c>
      <c r="F50" s="551"/>
      <c r="G50" s="557" t="s">
        <v>49</v>
      </c>
      <c r="H50" s="553" t="s">
        <v>105</v>
      </c>
      <c r="I50" s="554"/>
      <c r="J50" s="554"/>
      <c r="K50" s="555" t="s">
        <v>3420</v>
      </c>
      <c r="L50" s="555" t="s">
        <v>3421</v>
      </c>
      <c r="M50" s="556" t="s">
        <v>3399</v>
      </c>
      <c r="N50" s="556" t="s">
        <v>3418</v>
      </c>
      <c r="O50" s="556" t="s">
        <v>3419</v>
      </c>
      <c r="P50" s="556" t="s">
        <v>3422</v>
      </c>
      <c r="Q50" s="556"/>
      <c r="R50" s="556"/>
      <c r="S50" s="490"/>
      <c r="T50" s="598" t="str">
        <f>VLOOKUP(A50,'GTXA사업단 R&amp;R'!$A$6:$AO$1274,41,)</f>
        <v>해당없음</v>
      </c>
    </row>
    <row r="51" spans="1:20" s="547" customFormat="1" ht="30" hidden="1" customHeight="1" thickBot="1" x14ac:dyDescent="0.35">
      <c r="A51" s="530"/>
      <c r="B51" s="539"/>
      <c r="C51" s="539"/>
      <c r="D51" s="539"/>
      <c r="E51" s="540"/>
      <c r="F51" s="548"/>
      <c r="G51" s="558" t="s">
        <v>49</v>
      </c>
      <c r="H51" s="550" t="s">
        <v>107</v>
      </c>
      <c r="I51" s="544"/>
      <c r="J51" s="544"/>
      <c r="K51" s="545"/>
      <c r="L51" s="545"/>
      <c r="M51" s="546"/>
      <c r="N51" s="546"/>
      <c r="O51" s="546"/>
      <c r="P51" s="546"/>
      <c r="Q51" s="546"/>
      <c r="R51" s="546"/>
      <c r="S51" s="490"/>
      <c r="T51" s="597"/>
    </row>
    <row r="52" spans="1:20" s="547" customFormat="1" ht="75" hidden="1" customHeight="1" thickBot="1" x14ac:dyDescent="0.35">
      <c r="A52" s="530">
        <v>41</v>
      </c>
      <c r="B52" s="539" t="s">
        <v>3252</v>
      </c>
      <c r="C52" s="539" t="s">
        <v>3253</v>
      </c>
      <c r="D52" s="539" t="s">
        <v>90</v>
      </c>
      <c r="E52" s="540" t="s">
        <v>3292</v>
      </c>
      <c r="F52" s="551"/>
      <c r="G52" s="557" t="s">
        <v>49</v>
      </c>
      <c r="H52" s="553" t="s">
        <v>108</v>
      </c>
      <c r="I52" s="554"/>
      <c r="J52" s="554"/>
      <c r="K52" s="555" t="s">
        <v>3423</v>
      </c>
      <c r="L52" s="555" t="s">
        <v>3424</v>
      </c>
      <c r="M52" s="556" t="s">
        <v>3425</v>
      </c>
      <c r="N52" s="556" t="s">
        <v>3418</v>
      </c>
      <c r="O52" s="556" t="s">
        <v>3419</v>
      </c>
      <c r="P52" s="556" t="s">
        <v>3426</v>
      </c>
      <c r="Q52" s="556"/>
      <c r="R52" s="556"/>
      <c r="S52" s="490"/>
      <c r="T52" s="598" t="str">
        <f>VLOOKUP(A52,'GTXA사업단 R&amp;R'!$A$6:$AO$1274,41,)</f>
        <v>해당없음</v>
      </c>
    </row>
    <row r="53" spans="1:20" s="547" customFormat="1" ht="90" hidden="1" customHeight="1" thickBot="1" x14ac:dyDescent="0.35">
      <c r="A53" s="530">
        <v>42</v>
      </c>
      <c r="B53" s="539" t="s">
        <v>3252</v>
      </c>
      <c r="C53" s="539" t="s">
        <v>3253</v>
      </c>
      <c r="D53" s="539" t="s">
        <v>90</v>
      </c>
      <c r="E53" s="540" t="s">
        <v>3292</v>
      </c>
      <c r="F53" s="551"/>
      <c r="G53" s="557" t="s">
        <v>49</v>
      </c>
      <c r="H53" s="553" t="s">
        <v>3427</v>
      </c>
      <c r="I53" s="554"/>
      <c r="J53" s="554"/>
      <c r="K53" s="555" t="s">
        <v>3428</v>
      </c>
      <c r="L53" s="555" t="s">
        <v>3429</v>
      </c>
      <c r="M53" s="556" t="s">
        <v>3425</v>
      </c>
      <c r="N53" s="556" t="s">
        <v>3418</v>
      </c>
      <c r="O53" s="556"/>
      <c r="P53" s="556" t="s">
        <v>3430</v>
      </c>
      <c r="Q53" s="556"/>
      <c r="R53" s="556"/>
      <c r="S53" s="490"/>
      <c r="T53" s="598" t="str">
        <f>VLOOKUP(A53,'GTXA사업단 R&amp;R'!$A$6:$AO$1274,41,)</f>
        <v>해당없음</v>
      </c>
    </row>
    <row r="54" spans="1:20" s="547" customFormat="1" ht="90" hidden="1" customHeight="1" thickBot="1" x14ac:dyDescent="0.35">
      <c r="A54" s="530">
        <v>43</v>
      </c>
      <c r="B54" s="539" t="s">
        <v>3252</v>
      </c>
      <c r="C54" s="539" t="s">
        <v>3253</v>
      </c>
      <c r="D54" s="539" t="s">
        <v>90</v>
      </c>
      <c r="E54" s="540" t="s">
        <v>3292</v>
      </c>
      <c r="F54" s="551"/>
      <c r="G54" s="557" t="s">
        <v>49</v>
      </c>
      <c r="H54" s="553" t="s">
        <v>105</v>
      </c>
      <c r="I54" s="554"/>
      <c r="J54" s="554"/>
      <c r="K54" s="555" t="s">
        <v>3431</v>
      </c>
      <c r="L54" s="555" t="s">
        <v>3421</v>
      </c>
      <c r="M54" s="556" t="s">
        <v>3425</v>
      </c>
      <c r="N54" s="556" t="s">
        <v>3432</v>
      </c>
      <c r="O54" s="556" t="s">
        <v>3430</v>
      </c>
      <c r="P54" s="556" t="s">
        <v>3433</v>
      </c>
      <c r="Q54" s="556"/>
      <c r="R54" s="556"/>
      <c r="S54" s="490"/>
      <c r="T54" s="598" t="str">
        <f>VLOOKUP(A54,'GTXA사업단 R&amp;R'!$A$6:$AO$1274,41,)</f>
        <v>해당없음</v>
      </c>
    </row>
    <row r="55" spans="1:20" s="547" customFormat="1" ht="30" hidden="1" customHeight="1" thickBot="1" x14ac:dyDescent="0.35">
      <c r="A55" s="530"/>
      <c r="B55" s="539"/>
      <c r="C55" s="539"/>
      <c r="D55" s="539"/>
      <c r="E55" s="540"/>
      <c r="F55" s="548"/>
      <c r="G55" s="558" t="s">
        <v>49</v>
      </c>
      <c r="H55" s="550" t="s">
        <v>113</v>
      </c>
      <c r="I55" s="544"/>
      <c r="J55" s="544"/>
      <c r="K55" s="545"/>
      <c r="L55" s="545"/>
      <c r="M55" s="546"/>
      <c r="N55" s="546"/>
      <c r="O55" s="546"/>
      <c r="P55" s="546"/>
      <c r="Q55" s="546"/>
      <c r="R55" s="546"/>
      <c r="S55" s="490"/>
      <c r="T55" s="597"/>
    </row>
    <row r="56" spans="1:20" s="547" customFormat="1" ht="90" hidden="1" customHeight="1" thickBot="1" x14ac:dyDescent="0.35">
      <c r="A56" s="530">
        <v>44</v>
      </c>
      <c r="B56" s="539" t="s">
        <v>3252</v>
      </c>
      <c r="C56" s="539" t="s">
        <v>3253</v>
      </c>
      <c r="D56" s="539" t="s">
        <v>90</v>
      </c>
      <c r="E56" s="540" t="s">
        <v>3292</v>
      </c>
      <c r="F56" s="551"/>
      <c r="G56" s="557" t="s">
        <v>49</v>
      </c>
      <c r="H56" s="553" t="s">
        <v>114</v>
      </c>
      <c r="I56" s="554"/>
      <c r="J56" s="554"/>
      <c r="K56" s="555" t="s">
        <v>3434</v>
      </c>
      <c r="L56" s="555" t="s">
        <v>3435</v>
      </c>
      <c r="M56" s="556" t="s">
        <v>3425</v>
      </c>
      <c r="N56" s="556" t="s">
        <v>3436</v>
      </c>
      <c r="O56" s="556" t="s">
        <v>3437</v>
      </c>
      <c r="P56" s="556" t="s">
        <v>3438</v>
      </c>
      <c r="Q56" s="556"/>
      <c r="R56" s="556"/>
      <c r="S56" s="490"/>
      <c r="T56" s="598" t="str">
        <f>VLOOKUP(A56,'GTXA사업단 R&amp;R'!$A$6:$AO$1274,41,)</f>
        <v>해당없음</v>
      </c>
    </row>
    <row r="57" spans="1:20" s="547" customFormat="1" ht="50.1" hidden="1" customHeight="1" thickBot="1" x14ac:dyDescent="0.35">
      <c r="A57" s="530">
        <v>45</v>
      </c>
      <c r="B57" s="539" t="s">
        <v>3252</v>
      </c>
      <c r="C57" s="539" t="s">
        <v>3253</v>
      </c>
      <c r="D57" s="539" t="s">
        <v>90</v>
      </c>
      <c r="E57" s="540" t="s">
        <v>3292</v>
      </c>
      <c r="F57" s="551"/>
      <c r="G57" s="557" t="s">
        <v>49</v>
      </c>
      <c r="H57" s="553" t="s">
        <v>116</v>
      </c>
      <c r="I57" s="554"/>
      <c r="J57" s="554"/>
      <c r="K57" s="555" t="s">
        <v>3439</v>
      </c>
      <c r="L57" s="555" t="s">
        <v>3440</v>
      </c>
      <c r="M57" s="556" t="s">
        <v>3425</v>
      </c>
      <c r="N57" s="556" t="s">
        <v>3441</v>
      </c>
      <c r="O57" s="556" t="s">
        <v>3442</v>
      </c>
      <c r="P57" s="556" t="s">
        <v>3443</v>
      </c>
      <c r="Q57" s="556"/>
      <c r="R57" s="556"/>
      <c r="S57" s="490"/>
      <c r="T57" s="598" t="str">
        <f>VLOOKUP(A41,'GTXA사업단 R&amp;R'!$A$6:$AO$1274,41,)</f>
        <v>해당없음</v>
      </c>
    </row>
    <row r="58" spans="1:20" s="547" customFormat="1" ht="90" hidden="1" customHeight="1" thickBot="1" x14ac:dyDescent="0.35">
      <c r="A58" s="530">
        <v>46</v>
      </c>
      <c r="B58" s="539" t="s">
        <v>3252</v>
      </c>
      <c r="C58" s="539" t="s">
        <v>3253</v>
      </c>
      <c r="D58" s="539" t="s">
        <v>90</v>
      </c>
      <c r="E58" s="540" t="s">
        <v>3292</v>
      </c>
      <c r="F58" s="551"/>
      <c r="G58" s="557" t="s">
        <v>49</v>
      </c>
      <c r="H58" s="553" t="s">
        <v>3444</v>
      </c>
      <c r="I58" s="554"/>
      <c r="J58" s="554"/>
      <c r="K58" s="555" t="s">
        <v>3445</v>
      </c>
      <c r="L58" s="555" t="s">
        <v>3446</v>
      </c>
      <c r="M58" s="556" t="s">
        <v>3425</v>
      </c>
      <c r="N58" s="556" t="s">
        <v>3447</v>
      </c>
      <c r="O58" s="556" t="s">
        <v>3443</v>
      </c>
      <c r="P58" s="556" t="s">
        <v>3448</v>
      </c>
      <c r="Q58" s="556"/>
      <c r="R58" s="556"/>
      <c r="S58" s="490"/>
      <c r="T58" s="598" t="str">
        <f>VLOOKUP(A58,'GTXA사업단 R&amp;R'!$A$6:$AO$1274,41,)</f>
        <v>해당없음</v>
      </c>
    </row>
    <row r="59" spans="1:20" s="547" customFormat="1" ht="30" hidden="1" customHeight="1" thickBot="1" x14ac:dyDescent="0.35">
      <c r="A59" s="530"/>
      <c r="B59" s="539"/>
      <c r="C59" s="539"/>
      <c r="D59" s="539"/>
      <c r="E59" s="540"/>
      <c r="F59" s="541"/>
      <c r="G59" s="559" t="s">
        <v>49</v>
      </c>
      <c r="H59" s="543" t="s">
        <v>3449</v>
      </c>
      <c r="I59" s="544"/>
      <c r="J59" s="544"/>
      <c r="K59" s="545"/>
      <c r="L59" s="545"/>
      <c r="M59" s="546"/>
      <c r="N59" s="546"/>
      <c r="O59" s="546"/>
      <c r="P59" s="546"/>
      <c r="Q59" s="546"/>
      <c r="R59" s="546"/>
      <c r="S59" s="490"/>
      <c r="T59" s="597"/>
    </row>
    <row r="60" spans="1:20" s="547" customFormat="1" ht="30" hidden="1" customHeight="1" thickBot="1" x14ac:dyDescent="0.35">
      <c r="A60" s="530"/>
      <c r="B60" s="539"/>
      <c r="C60" s="539"/>
      <c r="D60" s="539"/>
      <c r="E60" s="540"/>
      <c r="F60" s="548"/>
      <c r="G60" s="558" t="s">
        <v>49</v>
      </c>
      <c r="H60" s="550" t="s">
        <v>120</v>
      </c>
      <c r="I60" s="544"/>
      <c r="J60" s="544"/>
      <c r="K60" s="545"/>
      <c r="L60" s="545"/>
      <c r="M60" s="546"/>
      <c r="N60" s="546"/>
      <c r="O60" s="546"/>
      <c r="P60" s="546"/>
      <c r="Q60" s="546"/>
      <c r="R60" s="546"/>
      <c r="S60" s="490"/>
      <c r="T60" s="597"/>
    </row>
    <row r="61" spans="1:20" s="547" customFormat="1" ht="50.1" hidden="1" customHeight="1" thickBot="1" x14ac:dyDescent="0.35">
      <c r="A61" s="530">
        <v>47</v>
      </c>
      <c r="B61" s="539" t="s">
        <v>3450</v>
      </c>
      <c r="C61" s="539" t="s">
        <v>3451</v>
      </c>
      <c r="D61" s="539" t="s">
        <v>1419</v>
      </c>
      <c r="E61" s="540" t="s">
        <v>3292</v>
      </c>
      <c r="F61" s="551"/>
      <c r="G61" s="557" t="s">
        <v>49</v>
      </c>
      <c r="H61" s="553" t="s">
        <v>121</v>
      </c>
      <c r="I61" s="554"/>
      <c r="J61" s="554"/>
      <c r="K61" s="555" t="s">
        <v>3452</v>
      </c>
      <c r="L61" s="555" t="s">
        <v>3453</v>
      </c>
      <c r="M61" s="556" t="s">
        <v>63</v>
      </c>
      <c r="N61" s="556" t="s">
        <v>19</v>
      </c>
      <c r="O61" s="556" t="s">
        <v>3454</v>
      </c>
      <c r="P61" s="556" t="s">
        <v>3455</v>
      </c>
      <c r="Q61" s="556"/>
      <c r="R61" s="556"/>
      <c r="S61" s="490"/>
      <c r="T61" s="598" t="str">
        <f>VLOOKUP(A41,'GTXA사업단 R&amp;R'!$A$6:$AO$1274,41,)</f>
        <v>해당없음</v>
      </c>
    </row>
    <row r="62" spans="1:20" s="547" customFormat="1" ht="75" hidden="1" customHeight="1" thickBot="1" x14ac:dyDescent="0.35">
      <c r="A62" s="530">
        <v>48</v>
      </c>
      <c r="B62" s="539" t="s">
        <v>3450</v>
      </c>
      <c r="C62" s="539" t="s">
        <v>3451</v>
      </c>
      <c r="D62" s="539" t="s">
        <v>126</v>
      </c>
      <c r="E62" s="540" t="s">
        <v>3324</v>
      </c>
      <c r="F62" s="551"/>
      <c r="G62" s="557" t="s">
        <v>49</v>
      </c>
      <c r="H62" s="553" t="s">
        <v>3456</v>
      </c>
      <c r="I62" s="554"/>
      <c r="J62" s="554"/>
      <c r="K62" s="560" t="s">
        <v>3457</v>
      </c>
      <c r="L62" s="555" t="s">
        <v>3458</v>
      </c>
      <c r="M62" s="556" t="s">
        <v>71</v>
      </c>
      <c r="N62" s="556" t="s">
        <v>3459</v>
      </c>
      <c r="O62" s="556" t="s">
        <v>3342</v>
      </c>
      <c r="P62" s="556" t="s">
        <v>3460</v>
      </c>
      <c r="Q62" s="556"/>
      <c r="R62" s="556"/>
      <c r="S62" s="490"/>
      <c r="T62" s="598" t="str">
        <f>VLOOKUP(A62,'GTXA사업단 R&amp;R'!$A$6:$AO$1274,41,)</f>
        <v>해당없음</v>
      </c>
    </row>
    <row r="63" spans="1:20" s="547" customFormat="1" ht="90" hidden="1" customHeight="1" thickBot="1" x14ac:dyDescent="0.35">
      <c r="A63" s="530">
        <v>49</v>
      </c>
      <c r="B63" s="539" t="s">
        <v>3450</v>
      </c>
      <c r="C63" s="539" t="s">
        <v>3451</v>
      </c>
      <c r="D63" s="539" t="s">
        <v>126</v>
      </c>
      <c r="E63" s="540" t="s">
        <v>3324</v>
      </c>
      <c r="F63" s="551"/>
      <c r="G63" s="557" t="s">
        <v>49</v>
      </c>
      <c r="H63" s="553" t="s">
        <v>125</v>
      </c>
      <c r="I63" s="554"/>
      <c r="J63" s="554"/>
      <c r="K63" s="555" t="s">
        <v>3461</v>
      </c>
      <c r="L63" s="555" t="s">
        <v>3462</v>
      </c>
      <c r="M63" s="556" t="s">
        <v>71</v>
      </c>
      <c r="N63" s="556" t="s">
        <v>17</v>
      </c>
      <c r="O63" s="556" t="s">
        <v>3463</v>
      </c>
      <c r="P63" s="556" t="s">
        <v>3464</v>
      </c>
      <c r="Q63" s="556" t="s">
        <v>3465</v>
      </c>
      <c r="R63" s="556"/>
      <c r="S63" s="490"/>
      <c r="T63" s="598" t="str">
        <f>VLOOKUP(A63,'GTXA사업단 R&amp;R'!$A$6:$AO$1274,41,)</f>
        <v>해당없음</v>
      </c>
    </row>
    <row r="64" spans="1:20" s="547" customFormat="1" ht="90" hidden="1" customHeight="1" thickBot="1" x14ac:dyDescent="0.35">
      <c r="A64" s="530">
        <v>50</v>
      </c>
      <c r="B64" s="539" t="s">
        <v>3450</v>
      </c>
      <c r="C64" s="539" t="s">
        <v>3451</v>
      </c>
      <c r="D64" s="539" t="s">
        <v>126</v>
      </c>
      <c r="E64" s="540" t="s">
        <v>3324</v>
      </c>
      <c r="F64" s="551"/>
      <c r="G64" s="557" t="s">
        <v>49</v>
      </c>
      <c r="H64" s="553" t="s">
        <v>124</v>
      </c>
      <c r="I64" s="554"/>
      <c r="J64" s="554"/>
      <c r="K64" s="555" t="s">
        <v>3461</v>
      </c>
      <c r="L64" s="555" t="s">
        <v>3466</v>
      </c>
      <c r="M64" s="556" t="s">
        <v>71</v>
      </c>
      <c r="N64" s="556" t="s">
        <v>17</v>
      </c>
      <c r="O64" s="556" t="s">
        <v>3463</v>
      </c>
      <c r="P64" s="556" t="s">
        <v>3464</v>
      </c>
      <c r="Q64" s="556"/>
      <c r="R64" s="556"/>
      <c r="S64" s="490"/>
      <c r="T64" s="598" t="str">
        <f>VLOOKUP(A64,'GTXA사업단 R&amp;R'!$A$6:$AO$1274,41,)</f>
        <v>해당없음</v>
      </c>
    </row>
    <row r="65" spans="1:20" s="547" customFormat="1" ht="317.25" hidden="1" customHeight="1" thickBot="1" x14ac:dyDescent="0.35">
      <c r="A65" s="530">
        <v>47</v>
      </c>
      <c r="B65" s="539" t="s">
        <v>3450</v>
      </c>
      <c r="C65" s="539" t="s">
        <v>3451</v>
      </c>
      <c r="D65" s="539" t="s">
        <v>132</v>
      </c>
      <c r="E65" s="540" t="s">
        <v>18</v>
      </c>
      <c r="F65" s="551"/>
      <c r="G65" s="557" t="s">
        <v>49</v>
      </c>
      <c r="H65" s="553" t="s">
        <v>128</v>
      </c>
      <c r="I65" s="554"/>
      <c r="J65" s="554"/>
      <c r="K65" s="555" t="s">
        <v>3467</v>
      </c>
      <c r="L65" s="555" t="s">
        <v>3468</v>
      </c>
      <c r="M65" s="556" t="s">
        <v>71</v>
      </c>
      <c r="N65" s="556" t="s">
        <v>3469</v>
      </c>
      <c r="O65" s="556" t="s">
        <v>3470</v>
      </c>
      <c r="P65" s="556" t="s">
        <v>3471</v>
      </c>
      <c r="Q65" s="556" t="s">
        <v>3472</v>
      </c>
      <c r="R65" s="556"/>
      <c r="S65" s="490"/>
      <c r="T65" s="598" t="str">
        <f>VLOOKUP(A65,'GTXA사업단 R&amp;R'!$A$6:$AO$1274,41,)</f>
        <v>해당없음</v>
      </c>
    </row>
    <row r="66" spans="1:20" s="547" customFormat="1" ht="133.5" hidden="1" customHeight="1" thickBot="1" x14ac:dyDescent="0.35">
      <c r="A66" s="530">
        <v>52</v>
      </c>
      <c r="B66" s="539"/>
      <c r="C66" s="539"/>
      <c r="D66" s="539" t="s">
        <v>132</v>
      </c>
      <c r="E66" s="540"/>
      <c r="F66" s="551"/>
      <c r="G66" s="557" t="s">
        <v>49</v>
      </c>
      <c r="H66" s="553" t="s">
        <v>3473</v>
      </c>
      <c r="I66" s="554" t="s">
        <v>3474</v>
      </c>
      <c r="J66" s="554" t="s">
        <v>3475</v>
      </c>
      <c r="K66" s="555" t="s">
        <v>3476</v>
      </c>
      <c r="L66" s="555" t="s">
        <v>3477</v>
      </c>
      <c r="M66" s="556" t="s">
        <v>132</v>
      </c>
      <c r="N66" s="556" t="s">
        <v>3478</v>
      </c>
      <c r="O66" s="556" t="s">
        <v>3479</v>
      </c>
      <c r="P66" s="556" t="s">
        <v>3480</v>
      </c>
      <c r="Q66" s="556" t="s">
        <v>3479</v>
      </c>
      <c r="R66" s="556"/>
      <c r="S66" s="490"/>
      <c r="T66" s="598" t="str">
        <f>VLOOKUP(A66,'GTXA사업단 R&amp;R'!$A$6:$AO$1274,41,)</f>
        <v>해당없음</v>
      </c>
    </row>
    <row r="67" spans="1:20" s="547" customFormat="1" ht="166.5" hidden="1" customHeight="1" thickBot="1" x14ac:dyDescent="0.35">
      <c r="A67" s="530">
        <v>53</v>
      </c>
      <c r="B67" s="539"/>
      <c r="C67" s="539"/>
      <c r="D67" s="539" t="s">
        <v>27</v>
      </c>
      <c r="E67" s="540"/>
      <c r="F67" s="551"/>
      <c r="G67" s="557" t="s">
        <v>3481</v>
      </c>
      <c r="H67" s="553" t="s">
        <v>3482</v>
      </c>
      <c r="I67" s="554" t="s">
        <v>3474</v>
      </c>
      <c r="J67" s="554" t="s">
        <v>3475</v>
      </c>
      <c r="K67" s="555" t="s">
        <v>3483</v>
      </c>
      <c r="L67" s="555" t="s">
        <v>3484</v>
      </c>
      <c r="M67" s="556" t="s">
        <v>132</v>
      </c>
      <c r="N67" s="556" t="s">
        <v>3478</v>
      </c>
      <c r="O67" s="556" t="s">
        <v>3479</v>
      </c>
      <c r="P67" s="556" t="s">
        <v>3485</v>
      </c>
      <c r="Q67" s="556" t="s">
        <v>3479</v>
      </c>
      <c r="R67" s="556"/>
      <c r="S67" s="490"/>
      <c r="T67" s="598" t="str">
        <f>VLOOKUP(A67,'GTXA사업단 R&amp;R'!$A$6:$AO$1274,41,)</f>
        <v>해당없음</v>
      </c>
    </row>
    <row r="68" spans="1:20" s="547" customFormat="1" ht="30" hidden="1" customHeight="1" thickBot="1" x14ac:dyDescent="0.35">
      <c r="A68" s="530"/>
      <c r="B68" s="539"/>
      <c r="C68" s="539"/>
      <c r="D68" s="539"/>
      <c r="E68" s="540"/>
      <c r="F68" s="548"/>
      <c r="G68" s="558" t="s">
        <v>49</v>
      </c>
      <c r="H68" s="550" t="s">
        <v>134</v>
      </c>
      <c r="I68" s="544"/>
      <c r="J68" s="544"/>
      <c r="K68" s="545"/>
      <c r="L68" s="545"/>
      <c r="M68" s="546"/>
      <c r="N68" s="546"/>
      <c r="O68" s="546"/>
      <c r="P68" s="546"/>
      <c r="Q68" s="546"/>
      <c r="R68" s="546"/>
      <c r="S68" s="490"/>
      <c r="T68" s="597"/>
    </row>
    <row r="69" spans="1:20" s="547" customFormat="1" ht="90" hidden="1" customHeight="1" thickBot="1" x14ac:dyDescent="0.35">
      <c r="A69" s="530">
        <v>55</v>
      </c>
      <c r="B69" s="539" t="s">
        <v>3450</v>
      </c>
      <c r="C69" s="539" t="s">
        <v>3451</v>
      </c>
      <c r="D69" s="539" t="s">
        <v>147</v>
      </c>
      <c r="E69" s="540" t="s">
        <v>17</v>
      </c>
      <c r="F69" s="551"/>
      <c r="G69" s="557" t="s">
        <v>49</v>
      </c>
      <c r="H69" s="553" t="s">
        <v>3486</v>
      </c>
      <c r="I69" s="554"/>
      <c r="J69" s="554"/>
      <c r="K69" s="555" t="s">
        <v>3487</v>
      </c>
      <c r="L69" s="555" t="s">
        <v>3488</v>
      </c>
      <c r="M69" s="556" t="s">
        <v>71</v>
      </c>
      <c r="N69" s="556" t="s">
        <v>3459</v>
      </c>
      <c r="O69" s="556" t="s">
        <v>3489</v>
      </c>
      <c r="P69" s="556" t="s">
        <v>3490</v>
      </c>
      <c r="Q69" s="556" t="s">
        <v>3491</v>
      </c>
      <c r="R69" s="556"/>
      <c r="S69" s="490"/>
      <c r="T69" s="598" t="str">
        <f>VLOOKUP(A69,'GTXA사업단 R&amp;R'!$A$6:$AO$1274,41,)</f>
        <v>해당없음</v>
      </c>
    </row>
    <row r="70" spans="1:20" s="547" customFormat="1" ht="90" hidden="1" customHeight="1" thickBot="1" x14ac:dyDescent="0.35">
      <c r="A70" s="530">
        <v>56</v>
      </c>
      <c r="B70" s="539" t="s">
        <v>3450</v>
      </c>
      <c r="C70" s="539" t="s">
        <v>3451</v>
      </c>
      <c r="D70" s="539" t="s">
        <v>147</v>
      </c>
      <c r="E70" s="540" t="s">
        <v>17</v>
      </c>
      <c r="F70" s="551"/>
      <c r="G70" s="557" t="s">
        <v>49</v>
      </c>
      <c r="H70" s="553" t="s">
        <v>3492</v>
      </c>
      <c r="I70" s="554"/>
      <c r="J70" s="554"/>
      <c r="K70" s="555" t="s">
        <v>3487</v>
      </c>
      <c r="L70" s="555" t="s">
        <v>3493</v>
      </c>
      <c r="M70" s="556" t="s">
        <v>71</v>
      </c>
      <c r="N70" s="556" t="s">
        <v>3459</v>
      </c>
      <c r="O70" s="556" t="s">
        <v>3489</v>
      </c>
      <c r="P70" s="556" t="s">
        <v>3490</v>
      </c>
      <c r="Q70" s="556" t="s">
        <v>3494</v>
      </c>
      <c r="R70" s="556"/>
      <c r="S70" s="490"/>
      <c r="T70" s="598" t="str">
        <f>VLOOKUP(A70,'GTXA사업단 R&amp;R'!$A$6:$AO$1274,41,)</f>
        <v>해당없음</v>
      </c>
    </row>
    <row r="71" spans="1:20" s="547" customFormat="1" ht="30" hidden="1" customHeight="1" thickBot="1" x14ac:dyDescent="0.35">
      <c r="A71" s="530"/>
      <c r="B71" s="539"/>
      <c r="C71" s="539"/>
      <c r="D71" s="539"/>
      <c r="E71" s="540"/>
      <c r="F71" s="548"/>
      <c r="G71" s="558" t="s">
        <v>49</v>
      </c>
      <c r="H71" s="550" t="s">
        <v>138</v>
      </c>
      <c r="I71" s="544"/>
      <c r="J71" s="544"/>
      <c r="K71" s="545"/>
      <c r="L71" s="545"/>
      <c r="M71" s="546"/>
      <c r="N71" s="546"/>
      <c r="O71" s="546"/>
      <c r="P71" s="546"/>
      <c r="Q71" s="546"/>
      <c r="R71" s="546"/>
      <c r="S71" s="490"/>
      <c r="T71" s="597"/>
    </row>
    <row r="72" spans="1:20" s="547" customFormat="1" ht="99.95" hidden="1" customHeight="1" thickBot="1" x14ac:dyDescent="0.35">
      <c r="A72" s="530">
        <v>57</v>
      </c>
      <c r="B72" s="539" t="s">
        <v>3450</v>
      </c>
      <c r="C72" s="539" t="s">
        <v>3451</v>
      </c>
      <c r="D72" s="539" t="s">
        <v>147</v>
      </c>
      <c r="E72" s="540" t="s">
        <v>17</v>
      </c>
      <c r="F72" s="551"/>
      <c r="G72" s="557" t="s">
        <v>49</v>
      </c>
      <c r="H72" s="553" t="s">
        <v>3495</v>
      </c>
      <c r="I72" s="554"/>
      <c r="J72" s="554"/>
      <c r="K72" s="555" t="s">
        <v>3487</v>
      </c>
      <c r="L72" s="555" t="s">
        <v>3488</v>
      </c>
      <c r="M72" s="556" t="s">
        <v>71</v>
      </c>
      <c r="N72" s="556" t="s">
        <v>3459</v>
      </c>
      <c r="O72" s="556" t="s">
        <v>3496</v>
      </c>
      <c r="P72" s="556" t="s">
        <v>3497</v>
      </c>
      <c r="Q72" s="556" t="s">
        <v>3498</v>
      </c>
      <c r="R72" s="556"/>
      <c r="S72" s="490"/>
      <c r="T72" s="598" t="str">
        <f>VLOOKUP(A72,'GTXA사업단 R&amp;R'!$A$6:$AO$1274,41,)</f>
        <v>해당없음</v>
      </c>
    </row>
    <row r="73" spans="1:20" s="547" customFormat="1" ht="99.95" hidden="1" customHeight="1" thickBot="1" x14ac:dyDescent="0.35">
      <c r="A73" s="530">
        <v>58</v>
      </c>
      <c r="B73" s="539" t="s">
        <v>3450</v>
      </c>
      <c r="C73" s="539" t="s">
        <v>3451</v>
      </c>
      <c r="D73" s="539" t="s">
        <v>147</v>
      </c>
      <c r="E73" s="540" t="s">
        <v>17</v>
      </c>
      <c r="F73" s="551"/>
      <c r="G73" s="557" t="s">
        <v>49</v>
      </c>
      <c r="H73" s="553" t="s">
        <v>3499</v>
      </c>
      <c r="I73" s="554"/>
      <c r="J73" s="554"/>
      <c r="K73" s="555" t="s">
        <v>3487</v>
      </c>
      <c r="L73" s="555" t="s">
        <v>3493</v>
      </c>
      <c r="M73" s="556" t="s">
        <v>71</v>
      </c>
      <c r="N73" s="556" t="s">
        <v>3459</v>
      </c>
      <c r="O73" s="556" t="s">
        <v>3496</v>
      </c>
      <c r="P73" s="556" t="s">
        <v>3497</v>
      </c>
      <c r="Q73" s="556" t="s">
        <v>3498</v>
      </c>
      <c r="R73" s="556"/>
      <c r="S73" s="490"/>
      <c r="T73" s="598" t="str">
        <f>VLOOKUP(A73,'GTXA사업단 R&amp;R'!$A$6:$AO$1274,41,)</f>
        <v>해당없음</v>
      </c>
    </row>
    <row r="74" spans="1:20" s="547" customFormat="1" ht="125.1" hidden="1" customHeight="1" thickBot="1" x14ac:dyDescent="0.35">
      <c r="A74" s="530">
        <v>59</v>
      </c>
      <c r="B74" s="539" t="s">
        <v>3450</v>
      </c>
      <c r="C74" s="539" t="s">
        <v>3451</v>
      </c>
      <c r="D74" s="539" t="s">
        <v>147</v>
      </c>
      <c r="E74" s="540" t="s">
        <v>17</v>
      </c>
      <c r="F74" s="548"/>
      <c r="G74" s="558" t="s">
        <v>49</v>
      </c>
      <c r="H74" s="550" t="s">
        <v>141</v>
      </c>
      <c r="I74" s="554"/>
      <c r="J74" s="554"/>
      <c r="K74" s="555" t="s">
        <v>3500</v>
      </c>
      <c r="L74" s="555" t="s">
        <v>3501</v>
      </c>
      <c r="M74" s="556" t="s">
        <v>71</v>
      </c>
      <c r="N74" s="556" t="s">
        <v>3459</v>
      </c>
      <c r="O74" s="556" t="s">
        <v>3502</v>
      </c>
      <c r="P74" s="556" t="s">
        <v>3503</v>
      </c>
      <c r="Q74" s="556" t="s">
        <v>3504</v>
      </c>
      <c r="R74" s="556"/>
      <c r="S74" s="490"/>
      <c r="T74" s="598" t="str">
        <f>VLOOKUP(A74,'GTXA사업단 R&amp;R'!$A$6:$AO$1274,41,)</f>
        <v>해당없음</v>
      </c>
    </row>
    <row r="75" spans="1:20" s="547" customFormat="1" ht="99.95" hidden="1" customHeight="1" thickBot="1" x14ac:dyDescent="0.35">
      <c r="A75" s="530">
        <v>60</v>
      </c>
      <c r="B75" s="539" t="s">
        <v>3450</v>
      </c>
      <c r="C75" s="539" t="s">
        <v>3451</v>
      </c>
      <c r="D75" s="539" t="s">
        <v>147</v>
      </c>
      <c r="E75" s="540" t="s">
        <v>17</v>
      </c>
      <c r="F75" s="548"/>
      <c r="G75" s="558" t="s">
        <v>49</v>
      </c>
      <c r="H75" s="550" t="s">
        <v>3505</v>
      </c>
      <c r="I75" s="554"/>
      <c r="J75" s="554"/>
      <c r="K75" s="555" t="s">
        <v>3506</v>
      </c>
      <c r="L75" s="555" t="s">
        <v>3507</v>
      </c>
      <c r="M75" s="556" t="s">
        <v>71</v>
      </c>
      <c r="N75" s="556" t="s">
        <v>17</v>
      </c>
      <c r="O75" s="556" t="s">
        <v>3508</v>
      </c>
      <c r="P75" s="556" t="s">
        <v>3509</v>
      </c>
      <c r="Q75" s="556" t="s">
        <v>3510</v>
      </c>
      <c r="R75" s="556"/>
      <c r="S75" s="490"/>
      <c r="T75" s="598" t="str">
        <f>VLOOKUP(A75,'GTXA사업단 R&amp;R'!$A$6:$AO$1274,41,)</f>
        <v>해당없음</v>
      </c>
    </row>
    <row r="76" spans="1:20" s="547" customFormat="1" ht="75" hidden="1" customHeight="1" thickBot="1" x14ac:dyDescent="0.35">
      <c r="A76" s="530">
        <v>61</v>
      </c>
      <c r="B76" s="539" t="s">
        <v>3450</v>
      </c>
      <c r="C76" s="539" t="s">
        <v>3451</v>
      </c>
      <c r="D76" s="539" t="s">
        <v>147</v>
      </c>
      <c r="E76" s="540" t="s">
        <v>17</v>
      </c>
      <c r="F76" s="548"/>
      <c r="G76" s="558" t="s">
        <v>49</v>
      </c>
      <c r="H76" s="550" t="s">
        <v>3511</v>
      </c>
      <c r="I76" s="554"/>
      <c r="J76" s="554"/>
      <c r="K76" s="555" t="s">
        <v>3512</v>
      </c>
      <c r="L76" s="555" t="s">
        <v>3513</v>
      </c>
      <c r="M76" s="556" t="s">
        <v>71</v>
      </c>
      <c r="N76" s="556" t="s">
        <v>3514</v>
      </c>
      <c r="O76" s="556" t="s">
        <v>3515</v>
      </c>
      <c r="P76" s="556" t="s">
        <v>3516</v>
      </c>
      <c r="Q76" s="556"/>
      <c r="R76" s="556"/>
      <c r="S76" s="490"/>
      <c r="T76" s="598" t="str">
        <f>VLOOKUP(A76,'GTXA사업단 R&amp;R'!$A$6:$AO$1274,41,)</f>
        <v>해당없음</v>
      </c>
    </row>
    <row r="77" spans="1:20" s="547" customFormat="1" ht="75" hidden="1" customHeight="1" thickBot="1" x14ac:dyDescent="0.35">
      <c r="A77" s="530">
        <v>62</v>
      </c>
      <c r="B77" s="539" t="s">
        <v>3450</v>
      </c>
      <c r="C77" s="539" t="s">
        <v>3451</v>
      </c>
      <c r="D77" s="539" t="s">
        <v>147</v>
      </c>
      <c r="E77" s="540" t="s">
        <v>17</v>
      </c>
      <c r="F77" s="548"/>
      <c r="G77" s="558" t="s">
        <v>49</v>
      </c>
      <c r="H77" s="550" t="s">
        <v>3517</v>
      </c>
      <c r="I77" s="554"/>
      <c r="J77" s="554"/>
      <c r="K77" s="555" t="s">
        <v>3518</v>
      </c>
      <c r="L77" s="555" t="s">
        <v>3519</v>
      </c>
      <c r="M77" s="556" t="s">
        <v>71</v>
      </c>
      <c r="N77" s="556" t="s">
        <v>17</v>
      </c>
      <c r="O77" s="556" t="s">
        <v>3520</v>
      </c>
      <c r="P77" s="556" t="s">
        <v>3517</v>
      </c>
      <c r="Q77" s="556"/>
      <c r="R77" s="556"/>
      <c r="S77" s="490"/>
      <c r="T77" s="598" t="str">
        <f>VLOOKUP(A77,'GTXA사업단 R&amp;R'!$A$6:$AO$1274,41,)</f>
        <v>해당없음</v>
      </c>
    </row>
    <row r="78" spans="1:20" s="547" customFormat="1" ht="30" hidden="1" customHeight="1" thickBot="1" x14ac:dyDescent="0.35">
      <c r="A78" s="530"/>
      <c r="B78" s="539"/>
      <c r="C78" s="539"/>
      <c r="D78" s="539"/>
      <c r="E78" s="540"/>
      <c r="F78" s="548"/>
      <c r="G78" s="558" t="s">
        <v>49</v>
      </c>
      <c r="H78" s="550" t="s">
        <v>148</v>
      </c>
      <c r="I78" s="544"/>
      <c r="J78" s="544"/>
      <c r="K78" s="545"/>
      <c r="L78" s="545"/>
      <c r="M78" s="546"/>
      <c r="N78" s="546"/>
      <c r="O78" s="546"/>
      <c r="P78" s="546"/>
      <c r="Q78" s="546"/>
      <c r="R78" s="546"/>
      <c r="S78" s="490"/>
      <c r="T78" s="597"/>
    </row>
    <row r="79" spans="1:20" s="547" customFormat="1" ht="75" hidden="1" customHeight="1" thickBot="1" x14ac:dyDescent="0.35">
      <c r="A79" s="530">
        <v>63</v>
      </c>
      <c r="B79" s="539" t="s">
        <v>3450</v>
      </c>
      <c r="C79" s="539" t="s">
        <v>3451</v>
      </c>
      <c r="D79" s="539" t="s">
        <v>42</v>
      </c>
      <c r="E79" s="540" t="s">
        <v>19</v>
      </c>
      <c r="F79" s="551"/>
      <c r="G79" s="557" t="s">
        <v>49</v>
      </c>
      <c r="H79" s="553" t="s">
        <v>149</v>
      </c>
      <c r="I79" s="554"/>
      <c r="J79" s="554"/>
      <c r="K79" s="555" t="s">
        <v>3521</v>
      </c>
      <c r="L79" s="555" t="s">
        <v>3522</v>
      </c>
      <c r="M79" s="556" t="s">
        <v>56</v>
      </c>
      <c r="N79" s="556" t="s">
        <v>3523</v>
      </c>
      <c r="O79" s="556" t="s">
        <v>3524</v>
      </c>
      <c r="P79" s="556" t="s">
        <v>3525</v>
      </c>
      <c r="Q79" s="556"/>
      <c r="R79" s="556"/>
      <c r="S79" s="490"/>
      <c r="T79" s="598" t="str">
        <f>VLOOKUP(A79,'GTXA사업단 R&amp;R'!$A$6:$AO$1274,41,)</f>
        <v>해당없음</v>
      </c>
    </row>
    <row r="80" spans="1:20" s="547" customFormat="1" ht="30" hidden="1" customHeight="1" thickBot="1" x14ac:dyDescent="0.35">
      <c r="A80" s="530">
        <v>64</v>
      </c>
      <c r="B80" s="539" t="s">
        <v>3450</v>
      </c>
      <c r="C80" s="539" t="s">
        <v>3451</v>
      </c>
      <c r="D80" s="539" t="s">
        <v>42</v>
      </c>
      <c r="E80" s="540" t="s">
        <v>19</v>
      </c>
      <c r="F80" s="551"/>
      <c r="G80" s="557" t="s">
        <v>49</v>
      </c>
      <c r="H80" s="553" t="s">
        <v>3526</v>
      </c>
      <c r="I80" s="554"/>
      <c r="J80" s="554"/>
      <c r="K80" s="555" t="s">
        <v>3527</v>
      </c>
      <c r="L80" s="555" t="s">
        <v>8250</v>
      </c>
      <c r="M80" s="556" t="s">
        <v>56</v>
      </c>
      <c r="N80" s="556" t="s">
        <v>3523</v>
      </c>
      <c r="O80" s="556" t="s">
        <v>3528</v>
      </c>
      <c r="P80" s="556" t="s">
        <v>3525</v>
      </c>
      <c r="Q80" s="556"/>
      <c r="R80" s="556"/>
      <c r="S80" s="490"/>
      <c r="T80" s="598" t="str">
        <f>VLOOKUP(A80,'GTXA사업단 R&amp;R'!$A$6:$AO$1274,41,)</f>
        <v>해당없음</v>
      </c>
    </row>
    <row r="81" spans="1:20" s="547" customFormat="1" ht="30" hidden="1" customHeight="1" thickBot="1" x14ac:dyDescent="0.35">
      <c r="A81" s="530"/>
      <c r="B81" s="539"/>
      <c r="C81" s="539"/>
      <c r="D81" s="539"/>
      <c r="E81" s="540"/>
      <c r="F81" s="548"/>
      <c r="G81" s="558" t="s">
        <v>49</v>
      </c>
      <c r="H81" s="550" t="s">
        <v>151</v>
      </c>
      <c r="I81" s="544"/>
      <c r="J81" s="544"/>
      <c r="K81" s="545"/>
      <c r="L81" s="545"/>
      <c r="M81" s="546"/>
      <c r="N81" s="546"/>
      <c r="O81" s="546"/>
      <c r="P81" s="546"/>
      <c r="Q81" s="546"/>
      <c r="R81" s="546"/>
      <c r="S81" s="490"/>
      <c r="T81" s="597"/>
    </row>
    <row r="82" spans="1:20" s="547" customFormat="1" ht="50.1" hidden="1" customHeight="1" thickBot="1" x14ac:dyDescent="0.35">
      <c r="A82" s="530">
        <v>65</v>
      </c>
      <c r="B82" s="539" t="s">
        <v>3450</v>
      </c>
      <c r="C82" s="539" t="s">
        <v>3451</v>
      </c>
      <c r="D82" s="539" t="s">
        <v>42</v>
      </c>
      <c r="E82" s="540" t="s">
        <v>19</v>
      </c>
      <c r="F82" s="551"/>
      <c r="G82" s="557" t="s">
        <v>49</v>
      </c>
      <c r="H82" s="553" t="s">
        <v>3529</v>
      </c>
      <c r="I82" s="554"/>
      <c r="J82" s="554"/>
      <c r="K82" s="555" t="s">
        <v>3521</v>
      </c>
      <c r="L82" s="555" t="s">
        <v>3530</v>
      </c>
      <c r="M82" s="556" t="s">
        <v>56</v>
      </c>
      <c r="N82" s="556" t="s">
        <v>3523</v>
      </c>
      <c r="O82" s="556" t="s">
        <v>3531</v>
      </c>
      <c r="P82" s="556" t="s">
        <v>3532</v>
      </c>
      <c r="Q82" s="556"/>
      <c r="R82" s="556"/>
      <c r="S82" s="490"/>
      <c r="T82" s="598" t="str">
        <f>VLOOKUP(A82,'GTXA사업단 R&amp;R'!$A$6:$AO$1274,41,)</f>
        <v>해당없음</v>
      </c>
    </row>
    <row r="83" spans="1:20" s="547" customFormat="1" ht="50.1" hidden="1" customHeight="1" thickBot="1" x14ac:dyDescent="0.35">
      <c r="A83" s="530">
        <v>66</v>
      </c>
      <c r="B83" s="539" t="s">
        <v>3450</v>
      </c>
      <c r="C83" s="539" t="s">
        <v>3451</v>
      </c>
      <c r="D83" s="539" t="s">
        <v>42</v>
      </c>
      <c r="E83" s="540" t="s">
        <v>19</v>
      </c>
      <c r="F83" s="551"/>
      <c r="G83" s="557" t="s">
        <v>49</v>
      </c>
      <c r="H83" s="553" t="s">
        <v>3526</v>
      </c>
      <c r="I83" s="554"/>
      <c r="J83" s="554"/>
      <c r="K83" s="555" t="s">
        <v>3527</v>
      </c>
      <c r="L83" s="555" t="s">
        <v>8251</v>
      </c>
      <c r="M83" s="556" t="s">
        <v>56</v>
      </c>
      <c r="N83" s="556" t="s">
        <v>3523</v>
      </c>
      <c r="O83" s="556" t="s">
        <v>3533</v>
      </c>
      <c r="P83" s="556" t="s">
        <v>3534</v>
      </c>
      <c r="Q83" s="556"/>
      <c r="R83" s="556"/>
      <c r="S83" s="490"/>
      <c r="T83" s="598" t="str">
        <f>VLOOKUP(A83,'GTXA사업단 R&amp;R'!$A$6:$AO$1274,41,)</f>
        <v>해당없음</v>
      </c>
    </row>
    <row r="84" spans="1:20" s="547" customFormat="1" ht="30" hidden="1" customHeight="1" thickBot="1" x14ac:dyDescent="0.35">
      <c r="A84" s="530"/>
      <c r="B84" s="539"/>
      <c r="C84" s="539"/>
      <c r="D84" s="539"/>
      <c r="E84" s="540"/>
      <c r="F84" s="548"/>
      <c r="G84" s="558" t="s">
        <v>49</v>
      </c>
      <c r="H84" s="550" t="s">
        <v>153</v>
      </c>
      <c r="I84" s="544"/>
      <c r="J84" s="544"/>
      <c r="K84" s="545"/>
      <c r="L84" s="545"/>
      <c r="M84" s="546"/>
      <c r="N84" s="546"/>
      <c r="O84" s="546"/>
      <c r="P84" s="546"/>
      <c r="Q84" s="546"/>
      <c r="R84" s="546"/>
      <c r="S84" s="490"/>
      <c r="T84" s="597"/>
    </row>
    <row r="85" spans="1:20" s="547" customFormat="1" ht="50.1" hidden="1" customHeight="1" thickBot="1" x14ac:dyDescent="0.35">
      <c r="A85" s="530">
        <v>67</v>
      </c>
      <c r="B85" s="539" t="s">
        <v>3450</v>
      </c>
      <c r="C85" s="539" t="s">
        <v>3451</v>
      </c>
      <c r="D85" s="539" t="s">
        <v>126</v>
      </c>
      <c r="E85" s="540" t="s">
        <v>3324</v>
      </c>
      <c r="F85" s="551"/>
      <c r="G85" s="557" t="s">
        <v>49</v>
      </c>
      <c r="H85" s="553" t="s">
        <v>3535</v>
      </c>
      <c r="I85" s="554"/>
      <c r="J85" s="554"/>
      <c r="K85" s="555" t="s">
        <v>3536</v>
      </c>
      <c r="L85" s="555" t="s">
        <v>3537</v>
      </c>
      <c r="M85" s="556" t="s">
        <v>56</v>
      </c>
      <c r="N85" s="556" t="s">
        <v>3523</v>
      </c>
      <c r="O85" s="556" t="s">
        <v>3538</v>
      </c>
      <c r="P85" s="556" t="s">
        <v>3539</v>
      </c>
      <c r="Q85" s="556"/>
      <c r="R85" s="556"/>
      <c r="S85" s="490"/>
      <c r="T85" s="598" t="str">
        <f>VLOOKUP(A85,'GTXA사업단 R&amp;R'!$A$6:$AO$1274,41,)</f>
        <v>해당없음</v>
      </c>
    </row>
    <row r="86" spans="1:20" s="547" customFormat="1" ht="50.1" hidden="1" customHeight="1" thickBot="1" x14ac:dyDescent="0.35">
      <c r="A86" s="530">
        <v>68</v>
      </c>
      <c r="B86" s="539" t="s">
        <v>3450</v>
      </c>
      <c r="C86" s="539" t="s">
        <v>3451</v>
      </c>
      <c r="D86" s="539" t="s">
        <v>126</v>
      </c>
      <c r="E86" s="540" t="s">
        <v>3324</v>
      </c>
      <c r="F86" s="551"/>
      <c r="G86" s="557" t="s">
        <v>49</v>
      </c>
      <c r="H86" s="553" t="s">
        <v>3526</v>
      </c>
      <c r="I86" s="554"/>
      <c r="J86" s="554"/>
      <c r="K86" s="555" t="s">
        <v>3540</v>
      </c>
      <c r="L86" s="555" t="s">
        <v>3541</v>
      </c>
      <c r="M86" s="556" t="s">
        <v>56</v>
      </c>
      <c r="N86" s="556" t="s">
        <v>3523</v>
      </c>
      <c r="O86" s="556" t="s">
        <v>3322</v>
      </c>
      <c r="P86" s="556" t="s">
        <v>3542</v>
      </c>
      <c r="Q86" s="556"/>
      <c r="R86" s="556"/>
      <c r="S86" s="490"/>
      <c r="T86" s="598" t="str">
        <f>VLOOKUP(A86,'GTXA사업단 R&amp;R'!$A$6:$AO$1274,41,)</f>
        <v>해당없음</v>
      </c>
    </row>
    <row r="87" spans="1:20" s="547" customFormat="1" ht="30" hidden="1" customHeight="1" thickBot="1" x14ac:dyDescent="0.35">
      <c r="A87" s="530"/>
      <c r="B87" s="539"/>
      <c r="C87" s="539"/>
      <c r="D87" s="539"/>
      <c r="E87" s="540"/>
      <c r="F87" s="548"/>
      <c r="G87" s="558" t="s">
        <v>49</v>
      </c>
      <c r="H87" s="550" t="s">
        <v>3543</v>
      </c>
      <c r="I87" s="544"/>
      <c r="J87" s="544"/>
      <c r="K87" s="545"/>
      <c r="L87" s="545"/>
      <c r="M87" s="546"/>
      <c r="N87" s="546"/>
      <c r="O87" s="546"/>
      <c r="P87" s="546"/>
      <c r="Q87" s="546"/>
      <c r="R87" s="546"/>
      <c r="S87" s="490"/>
      <c r="T87" s="597"/>
    </row>
    <row r="88" spans="1:20" s="547" customFormat="1" ht="50.1" hidden="1" customHeight="1" thickBot="1" x14ac:dyDescent="0.35">
      <c r="A88" s="530">
        <v>69</v>
      </c>
      <c r="B88" s="539" t="s">
        <v>3450</v>
      </c>
      <c r="C88" s="539" t="s">
        <v>3451</v>
      </c>
      <c r="D88" s="539" t="s">
        <v>126</v>
      </c>
      <c r="E88" s="540" t="s">
        <v>3324</v>
      </c>
      <c r="F88" s="551"/>
      <c r="G88" s="557" t="s">
        <v>49</v>
      </c>
      <c r="H88" s="553" t="s">
        <v>3544</v>
      </c>
      <c r="I88" s="554"/>
      <c r="J88" s="554"/>
      <c r="K88" s="555" t="s">
        <v>3545</v>
      </c>
      <c r="L88" s="555" t="s">
        <v>3546</v>
      </c>
      <c r="M88" s="556" t="s">
        <v>56</v>
      </c>
      <c r="N88" s="556" t="s">
        <v>3523</v>
      </c>
      <c r="O88" s="556" t="s">
        <v>3538</v>
      </c>
      <c r="P88" s="556" t="s">
        <v>3547</v>
      </c>
      <c r="Q88" s="556"/>
      <c r="R88" s="556"/>
      <c r="S88" s="490"/>
      <c r="T88" s="598" t="str">
        <f>VLOOKUP(A88,'GTXA사업단 R&amp;R'!$A$6:$AO$1274,41,)</f>
        <v>해당없음</v>
      </c>
    </row>
    <row r="89" spans="1:20" s="547" customFormat="1" ht="50.1" hidden="1" customHeight="1" thickBot="1" x14ac:dyDescent="0.35">
      <c r="A89" s="530">
        <v>70</v>
      </c>
      <c r="B89" s="539" t="s">
        <v>3450</v>
      </c>
      <c r="C89" s="539" t="s">
        <v>3451</v>
      </c>
      <c r="D89" s="539" t="s">
        <v>126</v>
      </c>
      <c r="E89" s="540" t="s">
        <v>3324</v>
      </c>
      <c r="F89" s="551"/>
      <c r="G89" s="557" t="s">
        <v>49</v>
      </c>
      <c r="H89" s="553" t="s">
        <v>3526</v>
      </c>
      <c r="I89" s="554"/>
      <c r="J89" s="554"/>
      <c r="K89" s="555" t="s">
        <v>3548</v>
      </c>
      <c r="L89" s="555" t="s">
        <v>3549</v>
      </c>
      <c r="M89" s="556" t="s">
        <v>56</v>
      </c>
      <c r="N89" s="556" t="s">
        <v>3523</v>
      </c>
      <c r="O89" s="556" t="s">
        <v>3322</v>
      </c>
      <c r="P89" s="556" t="s">
        <v>3550</v>
      </c>
      <c r="Q89" s="556"/>
      <c r="R89" s="556"/>
      <c r="S89" s="490"/>
      <c r="T89" s="598" t="str">
        <f>VLOOKUP(A89,'GTXA사업단 R&amp;R'!$A$6:$AO$1274,41,)</f>
        <v>해당없음</v>
      </c>
    </row>
    <row r="90" spans="1:20" s="547" customFormat="1" ht="30" hidden="1" customHeight="1" thickBot="1" x14ac:dyDescent="0.35">
      <c r="A90" s="530"/>
      <c r="B90" s="539"/>
      <c r="C90" s="539"/>
      <c r="D90" s="539"/>
      <c r="E90" s="540"/>
      <c r="F90" s="548"/>
      <c r="G90" s="558" t="s">
        <v>49</v>
      </c>
      <c r="H90" s="550" t="s">
        <v>157</v>
      </c>
      <c r="I90" s="544"/>
      <c r="J90" s="544"/>
      <c r="K90" s="545"/>
      <c r="L90" s="545"/>
      <c r="M90" s="546"/>
      <c r="N90" s="546"/>
      <c r="O90" s="546"/>
      <c r="P90" s="546"/>
      <c r="Q90" s="546"/>
      <c r="R90" s="546"/>
      <c r="S90" s="490"/>
      <c r="T90" s="597"/>
    </row>
    <row r="91" spans="1:20" s="547" customFormat="1" ht="50.1" hidden="1" customHeight="1" thickBot="1" x14ac:dyDescent="0.35">
      <c r="A91" s="530">
        <v>71</v>
      </c>
      <c r="B91" s="539" t="s">
        <v>3450</v>
      </c>
      <c r="C91" s="539" t="s">
        <v>3451</v>
      </c>
      <c r="D91" s="539" t="s">
        <v>42</v>
      </c>
      <c r="E91" s="540" t="s">
        <v>19</v>
      </c>
      <c r="F91" s="551"/>
      <c r="G91" s="557" t="s">
        <v>49</v>
      </c>
      <c r="H91" s="553" t="s">
        <v>158</v>
      </c>
      <c r="I91" s="554"/>
      <c r="J91" s="554"/>
      <c r="K91" s="555" t="s">
        <v>3551</v>
      </c>
      <c r="L91" s="555" t="s">
        <v>3552</v>
      </c>
      <c r="M91" s="556" t="s">
        <v>42</v>
      </c>
      <c r="N91" s="556" t="s">
        <v>3523</v>
      </c>
      <c r="O91" s="556" t="s">
        <v>3538</v>
      </c>
      <c r="P91" s="556" t="s">
        <v>3553</v>
      </c>
      <c r="Q91" s="556"/>
      <c r="R91" s="556"/>
      <c r="S91" s="490"/>
      <c r="T91" s="598" t="str">
        <f>VLOOKUP(A91,'GTXA사업단 R&amp;R'!$A$6:$AO$1274,41,)</f>
        <v>해당없음</v>
      </c>
    </row>
    <row r="92" spans="1:20" s="547" customFormat="1" ht="75" hidden="1" customHeight="1" thickBot="1" x14ac:dyDescent="0.35">
      <c r="A92" s="530">
        <v>72</v>
      </c>
      <c r="B92" s="539" t="s">
        <v>3450</v>
      </c>
      <c r="C92" s="539" t="s">
        <v>3451</v>
      </c>
      <c r="D92" s="539" t="s">
        <v>42</v>
      </c>
      <c r="E92" s="540" t="s">
        <v>19</v>
      </c>
      <c r="F92" s="551"/>
      <c r="G92" s="557" t="s">
        <v>49</v>
      </c>
      <c r="H92" s="553" t="s">
        <v>3554</v>
      </c>
      <c r="I92" s="554"/>
      <c r="J92" s="554"/>
      <c r="K92" s="555" t="s">
        <v>3555</v>
      </c>
      <c r="L92" s="555" t="s">
        <v>3556</v>
      </c>
      <c r="M92" s="556" t="s">
        <v>42</v>
      </c>
      <c r="N92" s="556" t="s">
        <v>3523</v>
      </c>
      <c r="O92" s="556" t="s">
        <v>3322</v>
      </c>
      <c r="P92" s="556" t="s">
        <v>3557</v>
      </c>
      <c r="Q92" s="556"/>
      <c r="R92" s="556"/>
      <c r="S92" s="490"/>
      <c r="T92" s="598" t="str">
        <f>VLOOKUP(A92,'GTXA사업단 R&amp;R'!$A$6:$AO$1274,41,)</f>
        <v>해당없음</v>
      </c>
    </row>
    <row r="93" spans="1:20" s="547" customFormat="1" ht="30" hidden="1" customHeight="1" thickBot="1" x14ac:dyDescent="0.35">
      <c r="A93" s="530"/>
      <c r="B93" s="539"/>
      <c r="C93" s="539"/>
      <c r="D93" s="539"/>
      <c r="E93" s="540"/>
      <c r="F93" s="548"/>
      <c r="G93" s="558" t="s">
        <v>49</v>
      </c>
      <c r="H93" s="561" t="s">
        <v>160</v>
      </c>
      <c r="I93" s="544"/>
      <c r="J93" s="544"/>
      <c r="K93" s="545"/>
      <c r="L93" s="545"/>
      <c r="M93" s="546"/>
      <c r="N93" s="546"/>
      <c r="O93" s="546"/>
      <c r="P93" s="546"/>
      <c r="Q93" s="546"/>
      <c r="R93" s="546"/>
      <c r="S93" s="490"/>
      <c r="T93" s="597"/>
    </row>
    <row r="94" spans="1:20" s="547" customFormat="1" ht="50.1" hidden="1" customHeight="1" thickBot="1" x14ac:dyDescent="0.35">
      <c r="A94" s="530">
        <v>73</v>
      </c>
      <c r="B94" s="539" t="s">
        <v>3450</v>
      </c>
      <c r="C94" s="539" t="s">
        <v>3451</v>
      </c>
      <c r="D94" s="539" t="s">
        <v>42</v>
      </c>
      <c r="E94" s="540" t="s">
        <v>19</v>
      </c>
      <c r="F94" s="551"/>
      <c r="G94" s="557" t="s">
        <v>49</v>
      </c>
      <c r="H94" s="553" t="s">
        <v>3558</v>
      </c>
      <c r="I94" s="554"/>
      <c r="J94" s="554"/>
      <c r="K94" s="555" t="s">
        <v>3559</v>
      </c>
      <c r="L94" s="555" t="s">
        <v>3560</v>
      </c>
      <c r="M94" s="556" t="s">
        <v>42</v>
      </c>
      <c r="N94" s="556" t="s">
        <v>3523</v>
      </c>
      <c r="O94" s="556" t="s">
        <v>3561</v>
      </c>
      <c r="P94" s="556" t="s">
        <v>3562</v>
      </c>
      <c r="Q94" s="556"/>
      <c r="R94" s="556"/>
      <c r="S94" s="490"/>
      <c r="T94" s="598" t="str">
        <f>VLOOKUP(A94,'GTXA사업단 R&amp;R'!$A$6:$AO$1274,41,)</f>
        <v>해당없음</v>
      </c>
    </row>
    <row r="95" spans="1:20" s="547" customFormat="1" ht="50.1" hidden="1" customHeight="1" thickBot="1" x14ac:dyDescent="0.35">
      <c r="A95" s="530">
        <v>74</v>
      </c>
      <c r="B95" s="539" t="s">
        <v>3450</v>
      </c>
      <c r="C95" s="539" t="s">
        <v>3451</v>
      </c>
      <c r="D95" s="539" t="s">
        <v>42</v>
      </c>
      <c r="E95" s="540" t="s">
        <v>19</v>
      </c>
      <c r="F95" s="551"/>
      <c r="G95" s="557" t="s">
        <v>49</v>
      </c>
      <c r="H95" s="553" t="s">
        <v>3554</v>
      </c>
      <c r="I95" s="554"/>
      <c r="J95" s="554"/>
      <c r="K95" s="555" t="s">
        <v>3563</v>
      </c>
      <c r="L95" s="555" t="s">
        <v>3564</v>
      </c>
      <c r="M95" s="556" t="s">
        <v>42</v>
      </c>
      <c r="N95" s="556" t="s">
        <v>3523</v>
      </c>
      <c r="O95" s="556" t="s">
        <v>3565</v>
      </c>
      <c r="P95" s="556" t="s">
        <v>3566</v>
      </c>
      <c r="Q95" s="556"/>
      <c r="R95" s="556"/>
      <c r="S95" s="490"/>
      <c r="T95" s="598" t="str">
        <f>VLOOKUP(A95,'GTXA사업단 R&amp;R'!$A$6:$AO$1274,41,)</f>
        <v>해당없음</v>
      </c>
    </row>
    <row r="96" spans="1:20" s="547" customFormat="1" ht="30" hidden="1" customHeight="1" thickBot="1" x14ac:dyDescent="0.35">
      <c r="A96" s="530"/>
      <c r="B96" s="539"/>
      <c r="C96" s="539"/>
      <c r="D96" s="539"/>
      <c r="E96" s="540"/>
      <c r="F96" s="541"/>
      <c r="G96" s="559" t="s">
        <v>49</v>
      </c>
      <c r="H96" s="543" t="s">
        <v>162</v>
      </c>
      <c r="I96" s="544"/>
      <c r="J96" s="544"/>
      <c r="K96" s="545"/>
      <c r="L96" s="545"/>
      <c r="M96" s="546"/>
      <c r="N96" s="546"/>
      <c r="O96" s="546"/>
      <c r="P96" s="546"/>
      <c r="Q96" s="546"/>
      <c r="R96" s="546"/>
      <c r="S96" s="490"/>
      <c r="T96" s="597"/>
    </row>
    <row r="97" spans="1:20" s="547" customFormat="1" ht="30" hidden="1" customHeight="1" thickBot="1" x14ac:dyDescent="0.35">
      <c r="A97" s="530"/>
      <c r="B97" s="539"/>
      <c r="C97" s="539"/>
      <c r="D97" s="539"/>
      <c r="E97" s="540"/>
      <c r="F97" s="548"/>
      <c r="G97" s="558" t="s">
        <v>49</v>
      </c>
      <c r="H97" s="550" t="s">
        <v>73</v>
      </c>
      <c r="I97" s="544"/>
      <c r="J97" s="544"/>
      <c r="K97" s="545"/>
      <c r="L97" s="545"/>
      <c r="M97" s="546"/>
      <c r="N97" s="546"/>
      <c r="O97" s="546"/>
      <c r="P97" s="546"/>
      <c r="Q97" s="546"/>
      <c r="R97" s="546"/>
      <c r="S97" s="490"/>
      <c r="T97" s="597"/>
    </row>
    <row r="98" spans="1:20" s="547" customFormat="1" ht="50.1" hidden="1" customHeight="1" thickBot="1" x14ac:dyDescent="0.35">
      <c r="A98" s="530">
        <v>75</v>
      </c>
      <c r="B98" s="539" t="s">
        <v>3567</v>
      </c>
      <c r="C98" s="539" t="s">
        <v>3568</v>
      </c>
      <c r="D98" s="539" t="s">
        <v>3569</v>
      </c>
      <c r="E98" s="540" t="s">
        <v>3324</v>
      </c>
      <c r="F98" s="551"/>
      <c r="G98" s="557" t="s">
        <v>49</v>
      </c>
      <c r="H98" s="553" t="s">
        <v>3570</v>
      </c>
      <c r="I98" s="554"/>
      <c r="J98" s="554"/>
      <c r="K98" s="555" t="s">
        <v>3571</v>
      </c>
      <c r="L98" s="555" t="s">
        <v>3572</v>
      </c>
      <c r="M98" s="556" t="s">
        <v>71</v>
      </c>
      <c r="N98" s="556" t="s">
        <v>3573</v>
      </c>
      <c r="O98" s="556" t="s">
        <v>3574</v>
      </c>
      <c r="P98" s="556" t="s">
        <v>3575</v>
      </c>
      <c r="Q98" s="556"/>
      <c r="R98" s="556"/>
      <c r="S98" s="490"/>
      <c r="T98" s="598" t="str">
        <f>VLOOKUP(A98,'GTXA사업단 R&amp;R'!$A$6:$AO$1274,41,)</f>
        <v>해당없음</v>
      </c>
    </row>
    <row r="99" spans="1:20" s="547" customFormat="1" ht="50.1" hidden="1" customHeight="1" thickBot="1" x14ac:dyDescent="0.35">
      <c r="A99" s="530">
        <v>76</v>
      </c>
      <c r="B99" s="539" t="s">
        <v>3567</v>
      </c>
      <c r="C99" s="539" t="s">
        <v>3568</v>
      </c>
      <c r="D99" s="539" t="s">
        <v>3569</v>
      </c>
      <c r="E99" s="540" t="s">
        <v>3324</v>
      </c>
      <c r="F99" s="551"/>
      <c r="G99" s="557" t="s">
        <v>49</v>
      </c>
      <c r="H99" s="553" t="s">
        <v>3576</v>
      </c>
      <c r="I99" s="554"/>
      <c r="J99" s="554"/>
      <c r="K99" s="555" t="s">
        <v>3577</v>
      </c>
      <c r="L99" s="555" t="s">
        <v>3578</v>
      </c>
      <c r="M99" s="556" t="s">
        <v>71</v>
      </c>
      <c r="N99" s="556" t="s">
        <v>3573</v>
      </c>
      <c r="O99" s="556" t="s">
        <v>3579</v>
      </c>
      <c r="P99" s="556" t="s">
        <v>3580</v>
      </c>
      <c r="Q99" s="556"/>
      <c r="R99" s="556"/>
      <c r="S99" s="490"/>
      <c r="T99" s="598" t="str">
        <f>VLOOKUP(A99,'GTXA사업단 R&amp;R'!$A$6:$AO$1274,41,)</f>
        <v>해당없음</v>
      </c>
    </row>
    <row r="100" spans="1:20" s="547" customFormat="1" ht="75" hidden="1" customHeight="1" thickBot="1" x14ac:dyDescent="0.35">
      <c r="A100" s="530">
        <v>77</v>
      </c>
      <c r="B100" s="539" t="s">
        <v>3567</v>
      </c>
      <c r="C100" s="539" t="s">
        <v>3568</v>
      </c>
      <c r="D100" s="539" t="s">
        <v>3569</v>
      </c>
      <c r="E100" s="540" t="s">
        <v>3324</v>
      </c>
      <c r="F100" s="551"/>
      <c r="G100" s="557" t="s">
        <v>49</v>
      </c>
      <c r="H100" s="553" t="s">
        <v>3581</v>
      </c>
      <c r="I100" s="554"/>
      <c r="J100" s="554"/>
      <c r="K100" s="555" t="s">
        <v>3582</v>
      </c>
      <c r="L100" s="555" t="s">
        <v>3583</v>
      </c>
      <c r="M100" s="556" t="s">
        <v>71</v>
      </c>
      <c r="N100" s="556" t="s">
        <v>3573</v>
      </c>
      <c r="O100" s="556" t="s">
        <v>3584</v>
      </c>
      <c r="P100" s="556" t="s">
        <v>3585</v>
      </c>
      <c r="Q100" s="556"/>
      <c r="R100" s="556"/>
      <c r="S100" s="490"/>
      <c r="T100" s="598" t="str">
        <f>VLOOKUP(A100,'GTXA사업단 R&amp;R'!$A$6:$AO$1274,41,)</f>
        <v>해당없음</v>
      </c>
    </row>
    <row r="101" spans="1:20" s="547" customFormat="1" ht="30" hidden="1" customHeight="1" thickBot="1" x14ac:dyDescent="0.35">
      <c r="A101" s="530"/>
      <c r="B101" s="539"/>
      <c r="C101" s="539"/>
      <c r="D101" s="539"/>
      <c r="E101" s="540"/>
      <c r="F101" s="548"/>
      <c r="G101" s="558" t="s">
        <v>49</v>
      </c>
      <c r="H101" s="550" t="s">
        <v>166</v>
      </c>
      <c r="I101" s="544"/>
      <c r="J101" s="544"/>
      <c r="K101" s="545"/>
      <c r="L101" s="545"/>
      <c r="M101" s="546"/>
      <c r="N101" s="546"/>
      <c r="O101" s="546"/>
      <c r="P101" s="546"/>
      <c r="Q101" s="546"/>
      <c r="R101" s="546"/>
      <c r="S101" s="490"/>
      <c r="T101" s="597"/>
    </row>
    <row r="102" spans="1:20" s="547" customFormat="1" ht="50.1" hidden="1" customHeight="1" thickBot="1" x14ac:dyDescent="0.35">
      <c r="A102" s="530">
        <v>78</v>
      </c>
      <c r="B102" s="539" t="s">
        <v>3567</v>
      </c>
      <c r="C102" s="539" t="s">
        <v>3568</v>
      </c>
      <c r="D102" s="539" t="s">
        <v>3569</v>
      </c>
      <c r="E102" s="540" t="s">
        <v>3324</v>
      </c>
      <c r="F102" s="551"/>
      <c r="G102" s="557" t="s">
        <v>49</v>
      </c>
      <c r="H102" s="553" t="s">
        <v>167</v>
      </c>
      <c r="I102" s="554"/>
      <c r="J102" s="554"/>
      <c r="K102" s="555" t="s">
        <v>3586</v>
      </c>
      <c r="L102" s="555" t="s">
        <v>3587</v>
      </c>
      <c r="M102" s="556" t="s">
        <v>71</v>
      </c>
      <c r="N102" s="556" t="s">
        <v>3573</v>
      </c>
      <c r="O102" s="556" t="s">
        <v>3585</v>
      </c>
      <c r="P102" s="556" t="s">
        <v>3588</v>
      </c>
      <c r="Q102" s="556"/>
      <c r="R102" s="556"/>
      <c r="S102" s="490"/>
      <c r="T102" s="598" t="str">
        <f>VLOOKUP(A102,'GTXA사업단 R&amp;R'!$A$6:$AO$1274,41,)</f>
        <v>해당없음</v>
      </c>
    </row>
    <row r="103" spans="1:20" s="547" customFormat="1" ht="50.1" hidden="1" customHeight="1" thickBot="1" x14ac:dyDescent="0.35">
      <c r="A103" s="530">
        <v>79</v>
      </c>
      <c r="B103" s="539" t="s">
        <v>3567</v>
      </c>
      <c r="C103" s="539" t="s">
        <v>3568</v>
      </c>
      <c r="D103" s="539" t="s">
        <v>3569</v>
      </c>
      <c r="E103" s="540" t="s">
        <v>3324</v>
      </c>
      <c r="F103" s="551"/>
      <c r="G103" s="557" t="s">
        <v>49</v>
      </c>
      <c r="H103" s="553" t="s">
        <v>168</v>
      </c>
      <c r="I103" s="554"/>
      <c r="J103" s="554"/>
      <c r="K103" s="555" t="s">
        <v>3589</v>
      </c>
      <c r="L103" s="555" t="s">
        <v>3590</v>
      </c>
      <c r="M103" s="556" t="s">
        <v>71</v>
      </c>
      <c r="N103" s="556" t="s">
        <v>3573</v>
      </c>
      <c r="O103" s="556" t="s">
        <v>3585</v>
      </c>
      <c r="P103" s="556" t="s">
        <v>3591</v>
      </c>
      <c r="Q103" s="556"/>
      <c r="R103" s="556"/>
      <c r="S103" s="490"/>
      <c r="T103" s="598" t="str">
        <f>VLOOKUP(A103,'GTXA사업단 R&amp;R'!$A$6:$AO$1274,41,)</f>
        <v>해당없음</v>
      </c>
    </row>
    <row r="104" spans="1:20" s="547" customFormat="1" ht="50.1" hidden="1" customHeight="1" thickBot="1" x14ac:dyDescent="0.35">
      <c r="A104" s="530">
        <v>80</v>
      </c>
      <c r="B104" s="539" t="s">
        <v>3567</v>
      </c>
      <c r="C104" s="539" t="s">
        <v>3568</v>
      </c>
      <c r="D104" s="539" t="s">
        <v>3569</v>
      </c>
      <c r="E104" s="540" t="s">
        <v>3324</v>
      </c>
      <c r="F104" s="551"/>
      <c r="G104" s="557" t="s">
        <v>49</v>
      </c>
      <c r="H104" s="553" t="s">
        <v>3592</v>
      </c>
      <c r="I104" s="554"/>
      <c r="J104" s="554"/>
      <c r="K104" s="555" t="s">
        <v>3593</v>
      </c>
      <c r="L104" s="555" t="s">
        <v>3594</v>
      </c>
      <c r="M104" s="556" t="s">
        <v>71</v>
      </c>
      <c r="N104" s="556" t="s">
        <v>3573</v>
      </c>
      <c r="O104" s="556" t="s">
        <v>3595</v>
      </c>
      <c r="P104" s="556" t="s">
        <v>3596</v>
      </c>
      <c r="Q104" s="556"/>
      <c r="R104" s="556"/>
      <c r="S104" s="490"/>
      <c r="T104" s="598" t="str">
        <f>VLOOKUP(A104,'GTXA사업단 R&amp;R'!$A$6:$AO$1274,41,)</f>
        <v>해당없음</v>
      </c>
    </row>
    <row r="105" spans="1:20" s="547" customFormat="1" ht="75" hidden="1" customHeight="1" thickBot="1" x14ac:dyDescent="0.35">
      <c r="A105" s="530">
        <v>81</v>
      </c>
      <c r="B105" s="539" t="s">
        <v>3567</v>
      </c>
      <c r="C105" s="539" t="s">
        <v>3568</v>
      </c>
      <c r="D105" s="539" t="s">
        <v>126</v>
      </c>
      <c r="E105" s="540" t="s">
        <v>3324</v>
      </c>
      <c r="F105" s="548"/>
      <c r="G105" s="558" t="s">
        <v>49</v>
      </c>
      <c r="H105" s="550" t="s">
        <v>170</v>
      </c>
      <c r="I105" s="554"/>
      <c r="J105" s="554"/>
      <c r="K105" s="555" t="s">
        <v>3597</v>
      </c>
      <c r="L105" s="555" t="s">
        <v>3598</v>
      </c>
      <c r="M105" s="556" t="s">
        <v>71</v>
      </c>
      <c r="N105" s="556" t="s">
        <v>3573</v>
      </c>
      <c r="O105" s="556" t="s">
        <v>3599</v>
      </c>
      <c r="P105" s="556" t="s">
        <v>3600</v>
      </c>
      <c r="Q105" s="556"/>
      <c r="R105" s="556"/>
      <c r="S105" s="490"/>
      <c r="T105" s="598" t="str">
        <f>VLOOKUP(A105,'GTXA사업단 R&amp;R'!$A$6:$AO$1274,41,)</f>
        <v>해당없음</v>
      </c>
    </row>
    <row r="106" spans="1:20" s="547" customFormat="1" ht="30" hidden="1" customHeight="1" thickBot="1" x14ac:dyDescent="0.35">
      <c r="A106" s="530"/>
      <c r="B106" s="539"/>
      <c r="C106" s="539"/>
      <c r="D106" s="539"/>
      <c r="E106" s="540"/>
      <c r="F106" s="541"/>
      <c r="G106" s="559" t="s">
        <v>49</v>
      </c>
      <c r="H106" s="543" t="s">
        <v>172</v>
      </c>
      <c r="I106" s="544"/>
      <c r="J106" s="544"/>
      <c r="K106" s="545"/>
      <c r="L106" s="545"/>
      <c r="M106" s="546"/>
      <c r="N106" s="546"/>
      <c r="O106" s="546"/>
      <c r="P106" s="546"/>
      <c r="Q106" s="546"/>
      <c r="R106" s="546"/>
      <c r="S106" s="490"/>
      <c r="T106" s="597"/>
    </row>
    <row r="107" spans="1:20" s="547" customFormat="1" ht="75" hidden="1" customHeight="1" thickBot="1" x14ac:dyDescent="0.35">
      <c r="A107" s="530">
        <v>82</v>
      </c>
      <c r="B107" s="539" t="s">
        <v>3567</v>
      </c>
      <c r="C107" s="539" t="s">
        <v>3568</v>
      </c>
      <c r="D107" s="539" t="s">
        <v>147</v>
      </c>
      <c r="E107" s="540" t="s">
        <v>17</v>
      </c>
      <c r="F107" s="548"/>
      <c r="G107" s="558" t="s">
        <v>49</v>
      </c>
      <c r="H107" s="550" t="s">
        <v>173</v>
      </c>
      <c r="I107" s="554"/>
      <c r="J107" s="554"/>
      <c r="K107" s="555" t="s">
        <v>3601</v>
      </c>
      <c r="L107" s="555" t="s">
        <v>3602</v>
      </c>
      <c r="M107" s="556" t="s">
        <v>63</v>
      </c>
      <c r="N107" s="556" t="s">
        <v>3603</v>
      </c>
      <c r="O107" s="556" t="s">
        <v>3322</v>
      </c>
      <c r="P107" s="556" t="s">
        <v>3604</v>
      </c>
      <c r="Q107" s="556"/>
      <c r="R107" s="556"/>
      <c r="S107" s="490"/>
      <c r="T107" s="598" t="str">
        <f>VLOOKUP(A107,'GTXA사업단 R&amp;R'!$A$6:$AO$1274,41,)</f>
        <v>해당없음</v>
      </c>
    </row>
    <row r="108" spans="1:20" s="547" customFormat="1" ht="30" hidden="1" customHeight="1" thickBot="1" x14ac:dyDescent="0.35">
      <c r="A108" s="530"/>
      <c r="B108" s="539"/>
      <c r="C108" s="539"/>
      <c r="D108" s="539"/>
      <c r="E108" s="540"/>
      <c r="F108" s="541"/>
      <c r="G108" s="559" t="s">
        <v>49</v>
      </c>
      <c r="H108" s="543" t="s">
        <v>174</v>
      </c>
      <c r="I108" s="544"/>
      <c r="J108" s="544"/>
      <c r="K108" s="545"/>
      <c r="L108" s="545"/>
      <c r="M108" s="546"/>
      <c r="N108" s="546"/>
      <c r="O108" s="546"/>
      <c r="P108" s="546"/>
      <c r="Q108" s="546"/>
      <c r="R108" s="546"/>
      <c r="S108" s="490"/>
      <c r="T108" s="597"/>
    </row>
    <row r="109" spans="1:20" s="547" customFormat="1" ht="75" hidden="1" customHeight="1" thickBot="1" x14ac:dyDescent="0.35">
      <c r="A109" s="530">
        <v>83</v>
      </c>
      <c r="B109" s="539" t="s">
        <v>3567</v>
      </c>
      <c r="C109" s="539" t="s">
        <v>3568</v>
      </c>
      <c r="D109" s="539" t="s">
        <v>132</v>
      </c>
      <c r="E109" s="540" t="s">
        <v>18</v>
      </c>
      <c r="F109" s="548"/>
      <c r="G109" s="558" t="s">
        <v>49</v>
      </c>
      <c r="H109" s="550" t="s">
        <v>3605</v>
      </c>
      <c r="I109" s="554"/>
      <c r="J109" s="554"/>
      <c r="K109" s="555" t="s">
        <v>3606</v>
      </c>
      <c r="L109" s="555" t="s">
        <v>3607</v>
      </c>
      <c r="M109" s="556" t="s">
        <v>126</v>
      </c>
      <c r="N109" s="556" t="s">
        <v>132</v>
      </c>
      <c r="O109" s="556" t="s">
        <v>3322</v>
      </c>
      <c r="P109" s="556" t="s">
        <v>3608</v>
      </c>
      <c r="Q109" s="556"/>
      <c r="R109" s="556"/>
      <c r="S109" s="490"/>
      <c r="T109" s="598" t="str">
        <f>VLOOKUP(A109,'GTXA사업단 R&amp;R'!$A$6:$AO$1274,41,)</f>
        <v>해당없음</v>
      </c>
    </row>
    <row r="110" spans="1:20" s="547" customFormat="1" ht="50.1" hidden="1" customHeight="1" thickBot="1" x14ac:dyDescent="0.35">
      <c r="A110" s="530">
        <v>84</v>
      </c>
      <c r="B110" s="539" t="s">
        <v>3567</v>
      </c>
      <c r="C110" s="539" t="s">
        <v>3568</v>
      </c>
      <c r="D110" s="539" t="s">
        <v>132</v>
      </c>
      <c r="E110" s="540" t="s">
        <v>18</v>
      </c>
      <c r="F110" s="548"/>
      <c r="G110" s="558" t="s">
        <v>49</v>
      </c>
      <c r="H110" s="550" t="s">
        <v>177</v>
      </c>
      <c r="I110" s="554"/>
      <c r="J110" s="554"/>
      <c r="K110" s="555" t="s">
        <v>3609</v>
      </c>
      <c r="L110" s="555" t="s">
        <v>3610</v>
      </c>
      <c r="M110" s="556" t="s">
        <v>126</v>
      </c>
      <c r="N110" s="556" t="s">
        <v>132</v>
      </c>
      <c r="O110" s="556" t="s">
        <v>3322</v>
      </c>
      <c r="P110" s="556" t="s">
        <v>3611</v>
      </c>
      <c r="Q110" s="556"/>
      <c r="R110" s="556"/>
      <c r="S110" s="490"/>
      <c r="T110" s="598" t="str">
        <f>VLOOKUP(A110,'GTXA사업단 R&amp;R'!$A$6:$AO$1274,41,)</f>
        <v>해당없음</v>
      </c>
    </row>
    <row r="111" spans="1:20" s="547" customFormat="1" ht="50.1" hidden="1" customHeight="1" thickBot="1" x14ac:dyDescent="0.35">
      <c r="A111" s="530">
        <v>85</v>
      </c>
      <c r="B111" s="539" t="s">
        <v>3567</v>
      </c>
      <c r="C111" s="539" t="s">
        <v>3568</v>
      </c>
      <c r="D111" s="539" t="s">
        <v>132</v>
      </c>
      <c r="E111" s="540" t="s">
        <v>18</v>
      </c>
      <c r="F111" s="548"/>
      <c r="G111" s="558" t="s">
        <v>49</v>
      </c>
      <c r="H111" s="550" t="s">
        <v>179</v>
      </c>
      <c r="I111" s="554"/>
      <c r="J111" s="554"/>
      <c r="K111" s="555" t="s">
        <v>3612</v>
      </c>
      <c r="L111" s="555" t="s">
        <v>3613</v>
      </c>
      <c r="M111" s="556" t="s">
        <v>126</v>
      </c>
      <c r="N111" s="556" t="s">
        <v>3614</v>
      </c>
      <c r="O111" s="556" t="s">
        <v>3322</v>
      </c>
      <c r="P111" s="556" t="s">
        <v>3615</v>
      </c>
      <c r="Q111" s="556"/>
      <c r="R111" s="556"/>
      <c r="S111" s="490"/>
      <c r="T111" s="598" t="str">
        <f>VLOOKUP(A111,'GTXA사업단 R&amp;R'!$A$6:$AO$1274,41,)</f>
        <v>해당없음</v>
      </c>
    </row>
    <row r="112" spans="1:20" s="547" customFormat="1" ht="50.1" hidden="1" customHeight="1" thickBot="1" x14ac:dyDescent="0.35">
      <c r="A112" s="530">
        <v>86</v>
      </c>
      <c r="B112" s="539" t="s">
        <v>3567</v>
      </c>
      <c r="C112" s="539" t="s">
        <v>3568</v>
      </c>
      <c r="D112" s="539" t="s">
        <v>126</v>
      </c>
      <c r="E112" s="540" t="s">
        <v>3324</v>
      </c>
      <c r="F112" s="548"/>
      <c r="G112" s="558" t="s">
        <v>49</v>
      </c>
      <c r="H112" s="550" t="s">
        <v>182</v>
      </c>
      <c r="I112" s="554"/>
      <c r="J112" s="554"/>
      <c r="K112" s="555" t="s">
        <v>3616</v>
      </c>
      <c r="L112" s="555" t="s">
        <v>3617</v>
      </c>
      <c r="M112" s="556" t="s">
        <v>42</v>
      </c>
      <c r="N112" s="556" t="s">
        <v>3618</v>
      </c>
      <c r="O112" s="556" t="s">
        <v>3619</v>
      </c>
      <c r="P112" s="556" t="s">
        <v>3620</v>
      </c>
      <c r="Q112" s="556"/>
      <c r="R112" s="556"/>
      <c r="S112" s="490"/>
      <c r="T112" s="598" t="str">
        <f>VLOOKUP(A112,'GTXA사업단 R&amp;R'!$A$6:$AO$1274,41,)</f>
        <v>해당없음</v>
      </c>
    </row>
    <row r="113" spans="1:20" s="547" customFormat="1" ht="75" hidden="1" customHeight="1" thickBot="1" x14ac:dyDescent="0.35">
      <c r="A113" s="530">
        <v>87</v>
      </c>
      <c r="B113" s="539" t="s">
        <v>3567</v>
      </c>
      <c r="C113" s="539" t="s">
        <v>3568</v>
      </c>
      <c r="D113" s="539" t="s">
        <v>132</v>
      </c>
      <c r="E113" s="540" t="s">
        <v>18</v>
      </c>
      <c r="F113" s="548"/>
      <c r="G113" s="558" t="s">
        <v>49</v>
      </c>
      <c r="H113" s="550" t="s">
        <v>3621</v>
      </c>
      <c r="I113" s="554"/>
      <c r="J113" s="554"/>
      <c r="K113" s="555" t="s">
        <v>3622</v>
      </c>
      <c r="L113" s="555" t="s">
        <v>3623</v>
      </c>
      <c r="M113" s="556" t="s">
        <v>126</v>
      </c>
      <c r="N113" s="556" t="s">
        <v>132</v>
      </c>
      <c r="O113" s="556" t="s">
        <v>3322</v>
      </c>
      <c r="P113" s="556" t="s">
        <v>3624</v>
      </c>
      <c r="Q113" s="556"/>
      <c r="R113" s="556"/>
      <c r="S113" s="490"/>
      <c r="T113" s="598" t="str">
        <f>VLOOKUP(A113,'GTXA사업단 R&amp;R'!$A$6:$AO$1274,41,)</f>
        <v>해당없음</v>
      </c>
    </row>
    <row r="114" spans="1:20" s="547" customFormat="1" ht="30" hidden="1" customHeight="1" thickBot="1" x14ac:dyDescent="0.35">
      <c r="A114" s="530"/>
      <c r="B114" s="539"/>
      <c r="C114" s="539"/>
      <c r="D114" s="539"/>
      <c r="E114" s="540"/>
      <c r="F114" s="541"/>
      <c r="G114" s="559" t="s">
        <v>49</v>
      </c>
      <c r="H114" s="543" t="s">
        <v>3625</v>
      </c>
      <c r="I114" s="544"/>
      <c r="J114" s="544"/>
      <c r="K114" s="545"/>
      <c r="L114" s="545"/>
      <c r="M114" s="546"/>
      <c r="N114" s="546"/>
      <c r="O114" s="546"/>
      <c r="P114" s="546"/>
      <c r="Q114" s="546"/>
      <c r="R114" s="546"/>
      <c r="S114" s="490"/>
      <c r="T114" s="597"/>
    </row>
    <row r="115" spans="1:20" s="547" customFormat="1" ht="50.1" hidden="1" customHeight="1" thickBot="1" x14ac:dyDescent="0.35">
      <c r="A115" s="530">
        <v>88</v>
      </c>
      <c r="B115" s="539" t="s">
        <v>3567</v>
      </c>
      <c r="C115" s="539" t="s">
        <v>3568</v>
      </c>
      <c r="D115" s="539" t="s">
        <v>90</v>
      </c>
      <c r="E115" s="540" t="s">
        <v>3292</v>
      </c>
      <c r="F115" s="548"/>
      <c r="G115" s="558" t="s">
        <v>49</v>
      </c>
      <c r="H115" s="550" t="s">
        <v>3626</v>
      </c>
      <c r="I115" s="554"/>
      <c r="J115" s="554"/>
      <c r="K115" s="555" t="s">
        <v>3627</v>
      </c>
      <c r="L115" s="555" t="s">
        <v>3628</v>
      </c>
      <c r="M115" s="556" t="s">
        <v>90</v>
      </c>
      <c r="N115" s="556" t="s">
        <v>3573</v>
      </c>
      <c r="O115" s="556" t="s">
        <v>3322</v>
      </c>
      <c r="P115" s="556" t="s">
        <v>3629</v>
      </c>
      <c r="Q115" s="556"/>
      <c r="R115" s="556"/>
      <c r="S115" s="490"/>
      <c r="T115" s="598" t="str">
        <f>VLOOKUP(A115,'GTXA사업단 R&amp;R'!$A$6:$AO$1274,41,)</f>
        <v>해당없음</v>
      </c>
    </row>
    <row r="116" spans="1:20" s="547" customFormat="1" ht="50.1" hidden="1" customHeight="1" thickBot="1" x14ac:dyDescent="0.35">
      <c r="A116" s="530">
        <v>89</v>
      </c>
      <c r="B116" s="539" t="s">
        <v>3567</v>
      </c>
      <c r="C116" s="539" t="s">
        <v>3568</v>
      </c>
      <c r="D116" s="539" t="s">
        <v>90</v>
      </c>
      <c r="E116" s="540" t="s">
        <v>3292</v>
      </c>
      <c r="F116" s="548"/>
      <c r="G116" s="558" t="s">
        <v>49</v>
      </c>
      <c r="H116" s="550" t="s">
        <v>188</v>
      </c>
      <c r="I116" s="554"/>
      <c r="J116" s="554"/>
      <c r="K116" s="555" t="s">
        <v>3630</v>
      </c>
      <c r="L116" s="555" t="s">
        <v>3631</v>
      </c>
      <c r="M116" s="556" t="s">
        <v>90</v>
      </c>
      <c r="N116" s="556" t="s">
        <v>3573</v>
      </c>
      <c r="O116" s="556" t="s">
        <v>3479</v>
      </c>
      <c r="P116" s="556" t="s">
        <v>3632</v>
      </c>
      <c r="Q116" s="556"/>
      <c r="R116" s="556"/>
      <c r="S116" s="490"/>
      <c r="T116" s="598" t="str">
        <f>VLOOKUP(A116,'GTXA사업단 R&amp;R'!$A$6:$AO$1274,41,)</f>
        <v>해당없음</v>
      </c>
    </row>
    <row r="117" spans="1:20" s="547" customFormat="1" ht="50.1" hidden="1" customHeight="1" thickBot="1" x14ac:dyDescent="0.35">
      <c r="A117" s="530">
        <v>90</v>
      </c>
      <c r="B117" s="539" t="s">
        <v>3633</v>
      </c>
      <c r="C117" s="539" t="s">
        <v>3634</v>
      </c>
      <c r="D117" s="539" t="s">
        <v>90</v>
      </c>
      <c r="E117" s="540" t="s">
        <v>3292</v>
      </c>
      <c r="F117" s="548"/>
      <c r="G117" s="558" t="s">
        <v>49</v>
      </c>
      <c r="H117" s="561" t="s">
        <v>421</v>
      </c>
      <c r="I117" s="554"/>
      <c r="J117" s="554"/>
      <c r="K117" s="555" t="s">
        <v>3635</v>
      </c>
      <c r="L117" s="555" t="s">
        <v>3636</v>
      </c>
      <c r="M117" s="556" t="s">
        <v>90</v>
      </c>
      <c r="N117" s="556" t="s">
        <v>3637</v>
      </c>
      <c r="O117" s="556" t="s">
        <v>3479</v>
      </c>
      <c r="P117" s="556" t="s">
        <v>3638</v>
      </c>
      <c r="Q117" s="556"/>
      <c r="R117" s="556"/>
      <c r="S117" s="490"/>
      <c r="T117" s="598" t="str">
        <f>VLOOKUP(A117,'GTXA사업단 R&amp;R'!$A$6:$AO$1274,41,)</f>
        <v>해당없음</v>
      </c>
    </row>
    <row r="118" spans="1:20" s="547" customFormat="1" ht="50.1" hidden="1" customHeight="1" thickBot="1" x14ac:dyDescent="0.35">
      <c r="A118" s="530">
        <v>91</v>
      </c>
      <c r="B118" s="539" t="s">
        <v>3567</v>
      </c>
      <c r="C118" s="539" t="s">
        <v>3568</v>
      </c>
      <c r="D118" s="539" t="s">
        <v>90</v>
      </c>
      <c r="E118" s="540" t="s">
        <v>3292</v>
      </c>
      <c r="F118" s="548"/>
      <c r="G118" s="558" t="s">
        <v>49</v>
      </c>
      <c r="H118" s="550" t="s">
        <v>191</v>
      </c>
      <c r="I118" s="554"/>
      <c r="J118" s="554"/>
      <c r="K118" s="555" t="s">
        <v>3639</v>
      </c>
      <c r="L118" s="555" t="s">
        <v>3640</v>
      </c>
      <c r="M118" s="556" t="s">
        <v>90</v>
      </c>
      <c r="N118" s="556" t="s">
        <v>3573</v>
      </c>
      <c r="O118" s="556" t="s">
        <v>3322</v>
      </c>
      <c r="P118" s="556" t="s">
        <v>3641</v>
      </c>
      <c r="Q118" s="556"/>
      <c r="R118" s="556"/>
      <c r="S118" s="490"/>
      <c r="T118" s="598" t="str">
        <f>VLOOKUP(A118,'GTXA사업단 R&amp;R'!$A$6:$AO$1274,41,)</f>
        <v>해당없음</v>
      </c>
    </row>
    <row r="119" spans="1:20" s="547" customFormat="1" ht="30" hidden="1" customHeight="1" thickBot="1" x14ac:dyDescent="0.35">
      <c r="A119" s="530"/>
      <c r="B119" s="539"/>
      <c r="C119" s="539"/>
      <c r="D119" s="539"/>
      <c r="E119" s="540"/>
      <c r="F119" s="541"/>
      <c r="G119" s="559" t="s">
        <v>49</v>
      </c>
      <c r="H119" s="543" t="s">
        <v>192</v>
      </c>
      <c r="I119" s="544"/>
      <c r="J119" s="544"/>
      <c r="K119" s="545"/>
      <c r="L119" s="545"/>
      <c r="M119" s="546"/>
      <c r="N119" s="546"/>
      <c r="O119" s="546"/>
      <c r="P119" s="546"/>
      <c r="Q119" s="546"/>
      <c r="R119" s="546"/>
      <c r="S119" s="490"/>
      <c r="T119" s="597"/>
    </row>
    <row r="120" spans="1:20" s="547" customFormat="1" ht="75" hidden="1" customHeight="1" thickBot="1" x14ac:dyDescent="0.35">
      <c r="A120" s="530">
        <v>92</v>
      </c>
      <c r="B120" s="539" t="s">
        <v>3567</v>
      </c>
      <c r="C120" s="539" t="s">
        <v>3568</v>
      </c>
      <c r="D120" s="539" t="s">
        <v>3642</v>
      </c>
      <c r="E120" s="540" t="s">
        <v>3292</v>
      </c>
      <c r="F120" s="548"/>
      <c r="G120" s="558" t="s">
        <v>49</v>
      </c>
      <c r="H120" s="550" t="s">
        <v>193</v>
      </c>
      <c r="I120" s="554"/>
      <c r="J120" s="554"/>
      <c r="K120" s="555" t="s">
        <v>3643</v>
      </c>
      <c r="L120" s="555" t="s">
        <v>3644</v>
      </c>
      <c r="M120" s="556" t="s">
        <v>3642</v>
      </c>
      <c r="N120" s="556" t="s">
        <v>3645</v>
      </c>
      <c r="O120" s="556" t="s">
        <v>3646</v>
      </c>
      <c r="P120" s="556" t="s">
        <v>3647</v>
      </c>
      <c r="Q120" s="556"/>
      <c r="R120" s="556"/>
      <c r="S120" s="490"/>
      <c r="T120" s="598" t="str">
        <f>VLOOKUP(A120,'GTXA사업단 R&amp;R'!$A$6:$AO$1274,41,)</f>
        <v>해당없음</v>
      </c>
    </row>
    <row r="121" spans="1:20" s="547" customFormat="1" ht="30" hidden="1" customHeight="1" thickBot="1" x14ac:dyDescent="0.35">
      <c r="A121" s="530"/>
      <c r="B121" s="539"/>
      <c r="C121" s="539"/>
      <c r="D121" s="539"/>
      <c r="E121" s="540"/>
      <c r="F121" s="541"/>
      <c r="G121" s="559" t="s">
        <v>49</v>
      </c>
      <c r="H121" s="543" t="s">
        <v>3648</v>
      </c>
      <c r="I121" s="544"/>
      <c r="J121" s="544"/>
      <c r="K121" s="545"/>
      <c r="L121" s="545"/>
      <c r="M121" s="546"/>
      <c r="N121" s="546"/>
      <c r="O121" s="546"/>
      <c r="P121" s="546"/>
      <c r="Q121" s="546"/>
      <c r="R121" s="546"/>
      <c r="S121" s="490"/>
      <c r="T121" s="597"/>
    </row>
    <row r="122" spans="1:20" s="547" customFormat="1" ht="30" hidden="1" customHeight="1" thickBot="1" x14ac:dyDescent="0.35">
      <c r="A122" s="530"/>
      <c r="B122" s="539"/>
      <c r="C122" s="539"/>
      <c r="D122" s="539"/>
      <c r="E122" s="540"/>
      <c r="F122" s="548"/>
      <c r="G122" s="558" t="s">
        <v>49</v>
      </c>
      <c r="H122" s="550" t="s">
        <v>197</v>
      </c>
      <c r="I122" s="544"/>
      <c r="J122" s="544"/>
      <c r="K122" s="545"/>
      <c r="L122" s="545"/>
      <c r="M122" s="546"/>
      <c r="N122" s="546"/>
      <c r="O122" s="546"/>
      <c r="P122" s="546"/>
      <c r="Q122" s="546"/>
      <c r="R122" s="546"/>
      <c r="S122" s="490"/>
      <c r="T122" s="597"/>
    </row>
    <row r="123" spans="1:20" s="547" customFormat="1" ht="75" hidden="1" customHeight="1" thickBot="1" x14ac:dyDescent="0.35">
      <c r="A123" s="530">
        <v>93</v>
      </c>
      <c r="B123" s="539" t="s">
        <v>3567</v>
      </c>
      <c r="C123" s="539" t="s">
        <v>3568</v>
      </c>
      <c r="D123" s="539" t="s">
        <v>90</v>
      </c>
      <c r="E123" s="540" t="s">
        <v>3292</v>
      </c>
      <c r="F123" s="551"/>
      <c r="G123" s="557" t="s">
        <v>49</v>
      </c>
      <c r="H123" s="553" t="s">
        <v>3649</v>
      </c>
      <c r="I123" s="554"/>
      <c r="J123" s="554"/>
      <c r="K123" s="555" t="s">
        <v>3650</v>
      </c>
      <c r="L123" s="555" t="s">
        <v>3651</v>
      </c>
      <c r="M123" s="556" t="s">
        <v>90</v>
      </c>
      <c r="N123" s="556" t="s">
        <v>3573</v>
      </c>
      <c r="O123" s="556" t="s">
        <v>3652</v>
      </c>
      <c r="P123" s="556" t="s">
        <v>3653</v>
      </c>
      <c r="Q123" s="556"/>
      <c r="R123" s="556"/>
      <c r="S123" s="490"/>
      <c r="T123" s="598" t="str">
        <f>VLOOKUP(A123,'GTXA사업단 R&amp;R'!$A$6:$AO$1274,41,)</f>
        <v>해당없음</v>
      </c>
    </row>
    <row r="124" spans="1:20" s="547" customFormat="1" ht="50.1" hidden="1" customHeight="1" thickBot="1" x14ac:dyDescent="0.35">
      <c r="A124" s="530">
        <v>94</v>
      </c>
      <c r="B124" s="539" t="s">
        <v>3567</v>
      </c>
      <c r="C124" s="539" t="s">
        <v>3568</v>
      </c>
      <c r="D124" s="539" t="s">
        <v>90</v>
      </c>
      <c r="E124" s="540" t="s">
        <v>3292</v>
      </c>
      <c r="F124" s="551"/>
      <c r="G124" s="557" t="s">
        <v>49</v>
      </c>
      <c r="H124" s="553" t="s">
        <v>3654</v>
      </c>
      <c r="I124" s="554"/>
      <c r="J124" s="554"/>
      <c r="K124" s="555" t="s">
        <v>3655</v>
      </c>
      <c r="L124" s="555" t="s">
        <v>3656</v>
      </c>
      <c r="M124" s="556" t="s">
        <v>90</v>
      </c>
      <c r="N124" s="556" t="s">
        <v>3573</v>
      </c>
      <c r="O124" s="556" t="s">
        <v>3653</v>
      </c>
      <c r="P124" s="556" t="s">
        <v>3657</v>
      </c>
      <c r="Q124" s="556"/>
      <c r="R124" s="556"/>
      <c r="S124" s="490"/>
      <c r="T124" s="598" t="str">
        <f>VLOOKUP(A124,'GTXA사업단 R&amp;R'!$A$6:$AO$1274,41,)</f>
        <v>해당없음</v>
      </c>
    </row>
    <row r="125" spans="1:20" s="547" customFormat="1" ht="50.1" hidden="1" customHeight="1" thickBot="1" x14ac:dyDescent="0.35">
      <c r="A125" s="530">
        <v>95</v>
      </c>
      <c r="B125" s="539" t="s">
        <v>3567</v>
      </c>
      <c r="C125" s="539" t="s">
        <v>3568</v>
      </c>
      <c r="D125" s="539" t="s">
        <v>90</v>
      </c>
      <c r="E125" s="540" t="s">
        <v>3292</v>
      </c>
      <c r="F125" s="548"/>
      <c r="G125" s="558" t="s">
        <v>49</v>
      </c>
      <c r="H125" s="550" t="s">
        <v>200</v>
      </c>
      <c r="I125" s="554"/>
      <c r="J125" s="554"/>
      <c r="K125" s="555" t="s">
        <v>3658</v>
      </c>
      <c r="L125" s="555" t="s">
        <v>3659</v>
      </c>
      <c r="M125" s="556" t="s">
        <v>90</v>
      </c>
      <c r="N125" s="556" t="s">
        <v>3573</v>
      </c>
      <c r="O125" s="556" t="s">
        <v>3660</v>
      </c>
      <c r="P125" s="556" t="s">
        <v>3661</v>
      </c>
      <c r="Q125" s="556"/>
      <c r="R125" s="556"/>
      <c r="S125" s="490"/>
      <c r="T125" s="598" t="str">
        <f>VLOOKUP(A125,'GTXA사업단 R&amp;R'!$A$6:$AO$1274,41,)</f>
        <v>해당없음</v>
      </c>
    </row>
    <row r="126" spans="1:20" s="547" customFormat="1" ht="30" hidden="1" customHeight="1" thickBot="1" x14ac:dyDescent="0.35">
      <c r="A126" s="530"/>
      <c r="B126" s="539"/>
      <c r="C126" s="539"/>
      <c r="D126" s="539"/>
      <c r="E126" s="540"/>
      <c r="F126" s="541"/>
      <c r="G126" s="559" t="s">
        <v>49</v>
      </c>
      <c r="H126" s="543" t="s">
        <v>3662</v>
      </c>
      <c r="I126" s="544"/>
      <c r="J126" s="544"/>
      <c r="K126" s="545"/>
      <c r="L126" s="545"/>
      <c r="M126" s="546"/>
      <c r="N126" s="546"/>
      <c r="O126" s="546"/>
      <c r="P126" s="546"/>
      <c r="Q126" s="546"/>
      <c r="R126" s="546"/>
      <c r="S126" s="490"/>
      <c r="T126" s="597"/>
    </row>
    <row r="127" spans="1:20" s="547" customFormat="1" ht="50.1" hidden="1" customHeight="1" thickBot="1" x14ac:dyDescent="0.35">
      <c r="A127" s="530">
        <v>96</v>
      </c>
      <c r="B127" s="539" t="s">
        <v>3567</v>
      </c>
      <c r="C127" s="539" t="s">
        <v>3568</v>
      </c>
      <c r="D127" s="539" t="s">
        <v>90</v>
      </c>
      <c r="E127" s="540" t="s">
        <v>3292</v>
      </c>
      <c r="F127" s="548"/>
      <c r="G127" s="558" t="s">
        <v>49</v>
      </c>
      <c r="H127" s="550" t="s">
        <v>3663</v>
      </c>
      <c r="I127" s="554"/>
      <c r="J127" s="554"/>
      <c r="K127" s="555" t="s">
        <v>3664</v>
      </c>
      <c r="L127" s="555" t="s">
        <v>3665</v>
      </c>
      <c r="M127" s="556" t="s">
        <v>90</v>
      </c>
      <c r="N127" s="556" t="s">
        <v>3573</v>
      </c>
      <c r="O127" s="556" t="s">
        <v>3574</v>
      </c>
      <c r="P127" s="556" t="s">
        <v>3666</v>
      </c>
      <c r="Q127" s="556"/>
      <c r="R127" s="556"/>
      <c r="S127" s="490"/>
      <c r="T127" s="598" t="str">
        <f>VLOOKUP(A127,'GTXA사업단 R&amp;R'!$A$6:$AO$1274,41,)</f>
        <v>해당없음</v>
      </c>
    </row>
    <row r="128" spans="1:20" s="547" customFormat="1" ht="50.1" hidden="1" customHeight="1" thickBot="1" x14ac:dyDescent="0.35">
      <c r="A128" s="530">
        <v>97</v>
      </c>
      <c r="B128" s="539" t="s">
        <v>3567</v>
      </c>
      <c r="C128" s="539" t="s">
        <v>3568</v>
      </c>
      <c r="D128" s="539" t="s">
        <v>1419</v>
      </c>
      <c r="E128" s="540" t="s">
        <v>3292</v>
      </c>
      <c r="F128" s="548"/>
      <c r="G128" s="558" t="s">
        <v>49</v>
      </c>
      <c r="H128" s="550" t="s">
        <v>3667</v>
      </c>
      <c r="I128" s="554"/>
      <c r="J128" s="554"/>
      <c r="K128" s="555" t="s">
        <v>3668</v>
      </c>
      <c r="L128" s="555" t="s">
        <v>3669</v>
      </c>
      <c r="M128" s="556" t="s">
        <v>90</v>
      </c>
      <c r="N128" s="556" t="s">
        <v>3670</v>
      </c>
      <c r="O128" s="556" t="s">
        <v>3574</v>
      </c>
      <c r="P128" s="556" t="s">
        <v>3671</v>
      </c>
      <c r="Q128" s="556"/>
      <c r="R128" s="556"/>
      <c r="S128" s="490"/>
      <c r="T128" s="598" t="str">
        <f>VLOOKUP(A128,'GTXA사업단 R&amp;R'!$A$6:$AO$1274,41,)</f>
        <v>해당없음</v>
      </c>
    </row>
    <row r="129" spans="1:20" s="547" customFormat="1" ht="30" hidden="1" customHeight="1" thickBot="1" x14ac:dyDescent="0.35">
      <c r="A129" s="530"/>
      <c r="B129" s="539"/>
      <c r="C129" s="539"/>
      <c r="D129" s="539"/>
      <c r="E129" s="540"/>
      <c r="F129" s="541"/>
      <c r="G129" s="559" t="s">
        <v>49</v>
      </c>
      <c r="H129" s="543" t="s">
        <v>206</v>
      </c>
      <c r="I129" s="544"/>
      <c r="J129" s="544"/>
      <c r="K129" s="545"/>
      <c r="L129" s="545"/>
      <c r="M129" s="546"/>
      <c r="N129" s="546"/>
      <c r="O129" s="546"/>
      <c r="P129" s="546"/>
      <c r="Q129" s="546"/>
      <c r="R129" s="546"/>
      <c r="S129" s="490"/>
      <c r="T129" s="597"/>
    </row>
    <row r="130" spans="1:20" s="547" customFormat="1" ht="50.1" hidden="1" customHeight="1" thickBot="1" x14ac:dyDescent="0.35">
      <c r="A130" s="530">
        <v>98</v>
      </c>
      <c r="B130" s="539" t="s">
        <v>3567</v>
      </c>
      <c r="C130" s="539" t="s">
        <v>3568</v>
      </c>
      <c r="D130" s="539" t="s">
        <v>1419</v>
      </c>
      <c r="E130" s="540" t="s">
        <v>3292</v>
      </c>
      <c r="F130" s="548"/>
      <c r="G130" s="558" t="s">
        <v>49</v>
      </c>
      <c r="H130" s="550" t="s">
        <v>207</v>
      </c>
      <c r="I130" s="554"/>
      <c r="J130" s="554"/>
      <c r="K130" s="555" t="s">
        <v>3672</v>
      </c>
      <c r="L130" s="555" t="s">
        <v>3673</v>
      </c>
      <c r="M130" s="556" t="s">
        <v>90</v>
      </c>
      <c r="N130" s="556" t="s">
        <v>3573</v>
      </c>
      <c r="O130" s="556" t="s">
        <v>3322</v>
      </c>
      <c r="P130" s="556" t="s">
        <v>3674</v>
      </c>
      <c r="Q130" s="556"/>
      <c r="R130" s="556"/>
      <c r="S130" s="490"/>
      <c r="T130" s="598" t="str">
        <f>VLOOKUP(A130,'GTXA사업단 R&amp;R'!$A$6:$AO$1274,41,)</f>
        <v>해당없음</v>
      </c>
    </row>
    <row r="131" spans="1:20" s="547" customFormat="1" ht="30" hidden="1" customHeight="1" thickBot="1" x14ac:dyDescent="0.35">
      <c r="A131" s="530"/>
      <c r="B131" s="539"/>
      <c r="C131" s="539"/>
      <c r="D131" s="539"/>
      <c r="E131" s="540"/>
      <c r="F131" s="541"/>
      <c r="G131" s="559" t="s">
        <v>49</v>
      </c>
      <c r="H131" s="543" t="s">
        <v>3675</v>
      </c>
      <c r="I131" s="544"/>
      <c r="J131" s="544"/>
      <c r="K131" s="545"/>
      <c r="L131" s="545"/>
      <c r="M131" s="546"/>
      <c r="N131" s="546"/>
      <c r="O131" s="546"/>
      <c r="P131" s="546"/>
      <c r="Q131" s="546"/>
      <c r="R131" s="546"/>
      <c r="S131" s="490"/>
      <c r="T131" s="597"/>
    </row>
    <row r="132" spans="1:20" s="547" customFormat="1" ht="50.1" hidden="1" customHeight="1" thickBot="1" x14ac:dyDescent="0.35">
      <c r="A132" s="530">
        <v>99</v>
      </c>
      <c r="B132" s="539" t="s">
        <v>3567</v>
      </c>
      <c r="C132" s="539" t="s">
        <v>3568</v>
      </c>
      <c r="D132" s="539" t="s">
        <v>90</v>
      </c>
      <c r="E132" s="540" t="s">
        <v>3292</v>
      </c>
      <c r="F132" s="548"/>
      <c r="G132" s="558" t="s">
        <v>49</v>
      </c>
      <c r="H132" s="550" t="s">
        <v>3676</v>
      </c>
      <c r="I132" s="554"/>
      <c r="J132" s="554"/>
      <c r="K132" s="555" t="s">
        <v>3677</v>
      </c>
      <c r="L132" s="555" t="s">
        <v>3678</v>
      </c>
      <c r="M132" s="556" t="s">
        <v>90</v>
      </c>
      <c r="N132" s="556" t="s">
        <v>3573</v>
      </c>
      <c r="O132" s="556" t="s">
        <v>3679</v>
      </c>
      <c r="P132" s="556" t="s">
        <v>3680</v>
      </c>
      <c r="Q132" s="556"/>
      <c r="R132" s="556"/>
      <c r="S132" s="490"/>
      <c r="T132" s="598" t="str">
        <f>VLOOKUP(A132,'GTXA사업단 R&amp;R'!$A$6:$AO$1274,41,)</f>
        <v>해당없음</v>
      </c>
    </row>
    <row r="133" spans="1:20" s="547" customFormat="1" ht="50.1" hidden="1" customHeight="1" thickBot="1" x14ac:dyDescent="0.35">
      <c r="A133" s="530">
        <v>100</v>
      </c>
      <c r="B133" s="539" t="s">
        <v>3567</v>
      </c>
      <c r="C133" s="539" t="s">
        <v>3568</v>
      </c>
      <c r="D133" s="539" t="s">
        <v>90</v>
      </c>
      <c r="E133" s="540" t="s">
        <v>3292</v>
      </c>
      <c r="F133" s="548"/>
      <c r="G133" s="558" t="s">
        <v>49</v>
      </c>
      <c r="H133" s="550" t="s">
        <v>3681</v>
      </c>
      <c r="I133" s="554"/>
      <c r="J133" s="554"/>
      <c r="K133" s="555" t="s">
        <v>3682</v>
      </c>
      <c r="L133" s="555" t="s">
        <v>3678</v>
      </c>
      <c r="M133" s="556" t="s">
        <v>90</v>
      </c>
      <c r="N133" s="556" t="s">
        <v>3573</v>
      </c>
      <c r="O133" s="556" t="s">
        <v>3679</v>
      </c>
      <c r="P133" s="556" t="s">
        <v>3680</v>
      </c>
      <c r="Q133" s="556"/>
      <c r="R133" s="556"/>
      <c r="S133" s="490"/>
      <c r="T133" s="598" t="str">
        <f>VLOOKUP(A133,'GTXA사업단 R&amp;R'!$A$6:$AO$1274,41,)</f>
        <v>해당없음</v>
      </c>
    </row>
    <row r="134" spans="1:20" s="547" customFormat="1" ht="30" hidden="1" customHeight="1" thickBot="1" x14ac:dyDescent="0.35">
      <c r="A134" s="530">
        <v>101</v>
      </c>
      <c r="B134" s="539" t="s">
        <v>3567</v>
      </c>
      <c r="C134" s="539" t="s">
        <v>3568</v>
      </c>
      <c r="D134" s="539" t="s">
        <v>42</v>
      </c>
      <c r="E134" s="540" t="s">
        <v>19</v>
      </c>
      <c r="F134" s="548"/>
      <c r="G134" s="558" t="s">
        <v>49</v>
      </c>
      <c r="H134" s="550" t="s">
        <v>210</v>
      </c>
      <c r="I134" s="554"/>
      <c r="J134" s="554"/>
      <c r="K134" s="555" t="s">
        <v>3683</v>
      </c>
      <c r="L134" s="555" t="s">
        <v>3684</v>
      </c>
      <c r="M134" s="556" t="s">
        <v>42</v>
      </c>
      <c r="N134" s="556" t="s">
        <v>3685</v>
      </c>
      <c r="O134" s="556" t="s">
        <v>3322</v>
      </c>
      <c r="P134" s="556" t="s">
        <v>3686</v>
      </c>
      <c r="Q134" s="556"/>
      <c r="R134" s="556"/>
      <c r="S134" s="490"/>
      <c r="T134" s="598" t="str">
        <f>VLOOKUP(A134,'GTXA사업단 R&amp;R'!$A$6:$AO$1274,41,)</f>
        <v>해당없음</v>
      </c>
    </row>
    <row r="135" spans="1:20" s="547" customFormat="1" ht="30" hidden="1" customHeight="1" thickBot="1" x14ac:dyDescent="0.35">
      <c r="A135" s="530">
        <v>102</v>
      </c>
      <c r="B135" s="539" t="s">
        <v>3567</v>
      </c>
      <c r="C135" s="539" t="s">
        <v>3568</v>
      </c>
      <c r="D135" s="539" t="s">
        <v>42</v>
      </c>
      <c r="E135" s="540" t="s">
        <v>19</v>
      </c>
      <c r="F135" s="548"/>
      <c r="G135" s="558" t="s">
        <v>49</v>
      </c>
      <c r="H135" s="550" t="s">
        <v>3687</v>
      </c>
      <c r="I135" s="554"/>
      <c r="J135" s="554"/>
      <c r="K135" s="555" t="s">
        <v>3688</v>
      </c>
      <c r="L135" s="555" t="s">
        <v>3689</v>
      </c>
      <c r="M135" s="556" t="s">
        <v>42</v>
      </c>
      <c r="N135" s="556" t="s">
        <v>3685</v>
      </c>
      <c r="O135" s="556" t="s">
        <v>3322</v>
      </c>
      <c r="P135" s="556" t="s">
        <v>3690</v>
      </c>
      <c r="Q135" s="556"/>
      <c r="R135" s="556"/>
      <c r="S135" s="490"/>
      <c r="T135" s="598" t="str">
        <f>VLOOKUP(A135,'GTXA사업단 R&amp;R'!$A$6:$AO$1274,41,)</f>
        <v>해당없음</v>
      </c>
    </row>
    <row r="136" spans="1:20" s="547" customFormat="1" ht="30" hidden="1" customHeight="1" thickBot="1" x14ac:dyDescent="0.35">
      <c r="A136" s="530">
        <v>103</v>
      </c>
      <c r="B136" s="539" t="s">
        <v>3567</v>
      </c>
      <c r="C136" s="539" t="s">
        <v>3568</v>
      </c>
      <c r="D136" s="539" t="s">
        <v>42</v>
      </c>
      <c r="E136" s="540" t="s">
        <v>19</v>
      </c>
      <c r="F136" s="548"/>
      <c r="G136" s="558" t="s">
        <v>49</v>
      </c>
      <c r="H136" s="550" t="s">
        <v>3691</v>
      </c>
      <c r="I136" s="554"/>
      <c r="J136" s="554"/>
      <c r="K136" s="555" t="s">
        <v>3688</v>
      </c>
      <c r="L136" s="555" t="s">
        <v>3689</v>
      </c>
      <c r="M136" s="556" t="s">
        <v>42</v>
      </c>
      <c r="N136" s="556" t="s">
        <v>3685</v>
      </c>
      <c r="O136" s="556" t="s">
        <v>3322</v>
      </c>
      <c r="P136" s="556" t="s">
        <v>3690</v>
      </c>
      <c r="Q136" s="556"/>
      <c r="R136" s="556"/>
      <c r="S136" s="490"/>
      <c r="T136" s="598" t="str">
        <f>VLOOKUP(A136,'GTXA사업단 R&amp;R'!$A$6:$AO$1274,41,)</f>
        <v>해당없음</v>
      </c>
    </row>
    <row r="137" spans="1:20" s="547" customFormat="1" ht="30" hidden="1" customHeight="1" thickBot="1" x14ac:dyDescent="0.35">
      <c r="A137" s="530"/>
      <c r="B137" s="539"/>
      <c r="C137" s="539"/>
      <c r="D137" s="539"/>
      <c r="E137" s="540"/>
      <c r="F137" s="541"/>
      <c r="G137" s="559" t="s">
        <v>49</v>
      </c>
      <c r="H137" s="543" t="s">
        <v>212</v>
      </c>
      <c r="I137" s="544"/>
      <c r="J137" s="544"/>
      <c r="K137" s="545"/>
      <c r="L137" s="545"/>
      <c r="M137" s="546"/>
      <c r="N137" s="546"/>
      <c r="O137" s="546"/>
      <c r="P137" s="546"/>
      <c r="Q137" s="546"/>
      <c r="R137" s="546"/>
      <c r="S137" s="490"/>
      <c r="T137" s="597"/>
    </row>
    <row r="138" spans="1:20" s="547" customFormat="1" ht="75" hidden="1" customHeight="1" thickBot="1" x14ac:dyDescent="0.35">
      <c r="A138" s="530">
        <v>104</v>
      </c>
      <c r="B138" s="539" t="s">
        <v>3567</v>
      </c>
      <c r="C138" s="539" t="s">
        <v>3568</v>
      </c>
      <c r="D138" s="539" t="s">
        <v>42</v>
      </c>
      <c r="E138" s="540" t="s">
        <v>19</v>
      </c>
      <c r="F138" s="548"/>
      <c r="G138" s="558" t="s">
        <v>49</v>
      </c>
      <c r="H138" s="550" t="s">
        <v>213</v>
      </c>
      <c r="I138" s="554"/>
      <c r="J138" s="554"/>
      <c r="K138" s="555" t="s">
        <v>3692</v>
      </c>
      <c r="L138" s="555" t="s">
        <v>3693</v>
      </c>
      <c r="M138" s="556" t="s">
        <v>42</v>
      </c>
      <c r="N138" s="556" t="s">
        <v>3670</v>
      </c>
      <c r="O138" s="556" t="s">
        <v>3694</v>
      </c>
      <c r="P138" s="556" t="s">
        <v>3695</v>
      </c>
      <c r="Q138" s="556"/>
      <c r="R138" s="556"/>
      <c r="S138" s="490"/>
      <c r="T138" s="598" t="str">
        <f>VLOOKUP(A138,'GTXA사업단 R&amp;R'!$A$6:$AO$1274,41,)</f>
        <v>해당없음</v>
      </c>
    </row>
    <row r="139" spans="1:20" s="547" customFormat="1" ht="50.1" hidden="1" customHeight="1" thickBot="1" x14ac:dyDescent="0.35">
      <c r="A139" s="530">
        <v>105</v>
      </c>
      <c r="B139" s="539" t="s">
        <v>3567</v>
      </c>
      <c r="C139" s="539" t="s">
        <v>3568</v>
      </c>
      <c r="D139" s="539" t="s">
        <v>147</v>
      </c>
      <c r="E139" s="540" t="s">
        <v>17</v>
      </c>
      <c r="F139" s="548"/>
      <c r="G139" s="558" t="s">
        <v>49</v>
      </c>
      <c r="H139" s="550" t="s">
        <v>3696</v>
      </c>
      <c r="I139" s="554"/>
      <c r="J139" s="554"/>
      <c r="K139" s="555" t="s">
        <v>3697</v>
      </c>
      <c r="L139" s="555" t="s">
        <v>3698</v>
      </c>
      <c r="M139" s="556" t="s">
        <v>42</v>
      </c>
      <c r="N139" s="556" t="s">
        <v>3603</v>
      </c>
      <c r="O139" s="556" t="s">
        <v>3699</v>
      </c>
      <c r="P139" s="556" t="s">
        <v>3700</v>
      </c>
      <c r="Q139" s="556"/>
      <c r="R139" s="556"/>
      <c r="S139" s="490"/>
      <c r="T139" s="598" t="str">
        <f>VLOOKUP(A139,'GTXA사업단 R&amp;R'!$A$6:$AO$1274,41,)</f>
        <v>해당없음</v>
      </c>
    </row>
    <row r="140" spans="1:20" s="547" customFormat="1" ht="30" hidden="1" customHeight="1" thickBot="1" x14ac:dyDescent="0.35">
      <c r="A140" s="530"/>
      <c r="B140" s="539"/>
      <c r="C140" s="539"/>
      <c r="D140" s="539"/>
      <c r="E140" s="540"/>
      <c r="F140" s="541"/>
      <c r="G140" s="559" t="s">
        <v>49</v>
      </c>
      <c r="H140" s="543" t="s">
        <v>215</v>
      </c>
      <c r="I140" s="544"/>
      <c r="J140" s="544"/>
      <c r="K140" s="545"/>
      <c r="L140" s="545"/>
      <c r="M140" s="546"/>
      <c r="N140" s="546"/>
      <c r="O140" s="546"/>
      <c r="P140" s="546"/>
      <c r="Q140" s="546"/>
      <c r="R140" s="546"/>
      <c r="S140" s="490"/>
      <c r="T140" s="597"/>
    </row>
    <row r="141" spans="1:20" s="547" customFormat="1" ht="50.1" hidden="1" customHeight="1" thickBot="1" x14ac:dyDescent="0.35">
      <c r="A141" s="530">
        <v>106</v>
      </c>
      <c r="B141" s="539" t="s">
        <v>3567</v>
      </c>
      <c r="C141" s="539" t="s">
        <v>3568</v>
      </c>
      <c r="D141" s="539" t="s">
        <v>90</v>
      </c>
      <c r="E141" s="540" t="s">
        <v>3292</v>
      </c>
      <c r="F141" s="548"/>
      <c r="G141" s="558" t="s">
        <v>49</v>
      </c>
      <c r="H141" s="550" t="s">
        <v>216</v>
      </c>
      <c r="I141" s="554"/>
      <c r="J141" s="554"/>
      <c r="K141" s="555" t="s">
        <v>3701</v>
      </c>
      <c r="L141" s="555" t="s">
        <v>3702</v>
      </c>
      <c r="M141" s="556" t="s">
        <v>90</v>
      </c>
      <c r="N141" s="556" t="s">
        <v>3573</v>
      </c>
      <c r="O141" s="556" t="s">
        <v>3703</v>
      </c>
      <c r="P141" s="556" t="s">
        <v>3704</v>
      </c>
      <c r="Q141" s="556"/>
      <c r="R141" s="556"/>
      <c r="S141" s="490"/>
      <c r="T141" s="598" t="str">
        <f>VLOOKUP(A141,'GTXA사업단 R&amp;R'!$A$6:$AO$1274,41,)</f>
        <v>해당없음</v>
      </c>
    </row>
    <row r="142" spans="1:20" s="547" customFormat="1" ht="50.1" hidden="1" customHeight="1" thickBot="1" x14ac:dyDescent="0.35">
      <c r="A142" s="530">
        <v>107</v>
      </c>
      <c r="B142" s="539" t="s">
        <v>3567</v>
      </c>
      <c r="C142" s="539" t="s">
        <v>3568</v>
      </c>
      <c r="D142" s="539" t="s">
        <v>90</v>
      </c>
      <c r="E142" s="540" t="s">
        <v>3292</v>
      </c>
      <c r="F142" s="548"/>
      <c r="G142" s="558" t="s">
        <v>49</v>
      </c>
      <c r="H142" s="550" t="s">
        <v>217</v>
      </c>
      <c r="I142" s="554"/>
      <c r="J142" s="554"/>
      <c r="K142" s="555" t="s">
        <v>3705</v>
      </c>
      <c r="L142" s="555" t="s">
        <v>3706</v>
      </c>
      <c r="M142" s="556" t="s">
        <v>90</v>
      </c>
      <c r="N142" s="556" t="s">
        <v>3573</v>
      </c>
      <c r="O142" s="556" t="s">
        <v>3322</v>
      </c>
      <c r="P142" s="556" t="s">
        <v>3707</v>
      </c>
      <c r="Q142" s="556"/>
      <c r="R142" s="556"/>
      <c r="S142" s="490"/>
      <c r="T142" s="598" t="str">
        <f>VLOOKUP(A142,'GTXA사업단 R&amp;R'!$A$6:$AO$1274,41,)</f>
        <v>해당없음</v>
      </c>
    </row>
    <row r="143" spans="1:20" s="547" customFormat="1" ht="50.1" hidden="1" customHeight="1" thickBot="1" x14ac:dyDescent="0.35">
      <c r="A143" s="530">
        <v>108</v>
      </c>
      <c r="B143" s="539" t="s">
        <v>3567</v>
      </c>
      <c r="C143" s="539" t="s">
        <v>3568</v>
      </c>
      <c r="D143" s="539" t="s">
        <v>90</v>
      </c>
      <c r="E143" s="540" t="s">
        <v>3292</v>
      </c>
      <c r="F143" s="548"/>
      <c r="G143" s="558" t="s">
        <v>49</v>
      </c>
      <c r="H143" s="550" t="s">
        <v>218</v>
      </c>
      <c r="I143" s="554"/>
      <c r="J143" s="554"/>
      <c r="K143" s="555" t="s">
        <v>3708</v>
      </c>
      <c r="L143" s="555" t="s">
        <v>3709</v>
      </c>
      <c r="M143" s="556" t="s">
        <v>90</v>
      </c>
      <c r="N143" s="556" t="s">
        <v>3573</v>
      </c>
      <c r="O143" s="556" t="s">
        <v>3322</v>
      </c>
      <c r="P143" s="556" t="s">
        <v>3710</v>
      </c>
      <c r="Q143" s="556"/>
      <c r="R143" s="556"/>
      <c r="S143" s="490"/>
      <c r="T143" s="598" t="str">
        <f>VLOOKUP(A143,'GTXA사업단 R&amp;R'!$A$6:$AO$1274,41,)</f>
        <v>해당없음</v>
      </c>
    </row>
    <row r="144" spans="1:20" s="547" customFormat="1" ht="30" hidden="1" customHeight="1" thickBot="1" x14ac:dyDescent="0.35">
      <c r="A144" s="530"/>
      <c r="B144" s="539"/>
      <c r="C144" s="539"/>
      <c r="D144" s="539"/>
      <c r="E144" s="540"/>
      <c r="F144" s="541"/>
      <c r="G144" s="559" t="s">
        <v>223</v>
      </c>
      <c r="H144" s="543" t="s">
        <v>38</v>
      </c>
      <c r="I144" s="544"/>
      <c r="J144" s="544"/>
      <c r="K144" s="545"/>
      <c r="L144" s="545"/>
      <c r="M144" s="546"/>
      <c r="N144" s="546"/>
      <c r="O144" s="546"/>
      <c r="P144" s="546"/>
      <c r="Q144" s="546"/>
      <c r="R144" s="546"/>
      <c r="S144" s="490"/>
      <c r="T144" s="597"/>
    </row>
    <row r="145" spans="1:20" s="547" customFormat="1" ht="30" hidden="1" customHeight="1" thickBot="1" x14ac:dyDescent="0.35">
      <c r="A145" s="530"/>
      <c r="B145" s="539"/>
      <c r="C145" s="539"/>
      <c r="D145" s="539"/>
      <c r="E145" s="540"/>
      <c r="F145" s="548"/>
      <c r="G145" s="558" t="s">
        <v>223</v>
      </c>
      <c r="H145" s="550" t="s">
        <v>219</v>
      </c>
      <c r="I145" s="544"/>
      <c r="J145" s="544"/>
      <c r="K145" s="545"/>
      <c r="L145" s="545"/>
      <c r="M145" s="546"/>
      <c r="N145" s="546"/>
      <c r="O145" s="546"/>
      <c r="P145" s="546"/>
      <c r="Q145" s="546"/>
      <c r="R145" s="546"/>
      <c r="S145" s="490"/>
      <c r="T145" s="597"/>
    </row>
    <row r="146" spans="1:20" s="547" customFormat="1" ht="30" hidden="1" customHeight="1" thickBot="1" x14ac:dyDescent="0.35">
      <c r="A146" s="530">
        <v>109</v>
      </c>
      <c r="B146" s="539" t="s">
        <v>3711</v>
      </c>
      <c r="C146" s="539" t="s">
        <v>3712</v>
      </c>
      <c r="D146" s="539" t="s">
        <v>126</v>
      </c>
      <c r="E146" s="540" t="s">
        <v>3324</v>
      </c>
      <c r="F146" s="551"/>
      <c r="G146" s="557" t="s">
        <v>223</v>
      </c>
      <c r="H146" s="553" t="s">
        <v>3713</v>
      </c>
      <c r="I146" s="554"/>
      <c r="J146" s="554"/>
      <c r="K146" s="555" t="s">
        <v>3714</v>
      </c>
      <c r="L146" s="555" t="s">
        <v>3715</v>
      </c>
      <c r="M146" s="556" t="s">
        <v>126</v>
      </c>
      <c r="N146" s="556" t="s">
        <v>3479</v>
      </c>
      <c r="O146" s="556" t="s">
        <v>3716</v>
      </c>
      <c r="P146" s="556" t="s">
        <v>3342</v>
      </c>
      <c r="Q146" s="556"/>
      <c r="R146" s="556"/>
      <c r="S146" s="490"/>
      <c r="T146" s="598" t="str">
        <f>VLOOKUP(A146,'GTXA사업단 R&amp;R'!$A$6:$AO$1274,41,)</f>
        <v>해당없음</v>
      </c>
    </row>
    <row r="147" spans="1:20" s="547" customFormat="1" ht="222" hidden="1" customHeight="1" thickBot="1" x14ac:dyDescent="0.35">
      <c r="A147" s="530">
        <v>110</v>
      </c>
      <c r="B147" s="539" t="s">
        <v>3711</v>
      </c>
      <c r="C147" s="539" t="s">
        <v>3712</v>
      </c>
      <c r="D147" s="539" t="s">
        <v>147</v>
      </c>
      <c r="E147" s="540" t="s">
        <v>17</v>
      </c>
      <c r="F147" s="551"/>
      <c r="G147" s="557" t="s">
        <v>223</v>
      </c>
      <c r="H147" s="553" t="s">
        <v>3717</v>
      </c>
      <c r="I147" s="554"/>
      <c r="J147" s="554"/>
      <c r="K147" s="555" t="s">
        <v>3718</v>
      </c>
      <c r="L147" s="555" t="s">
        <v>3719</v>
      </c>
      <c r="M147" s="556" t="s">
        <v>147</v>
      </c>
      <c r="N147" s="556" t="s">
        <v>3720</v>
      </c>
      <c r="O147" s="556" t="s">
        <v>3721</v>
      </c>
      <c r="P147" s="556" t="s">
        <v>3722</v>
      </c>
      <c r="Q147" s="556" t="s">
        <v>3723</v>
      </c>
      <c r="R147" s="556" t="s">
        <v>3724</v>
      </c>
      <c r="S147" s="490"/>
      <c r="T147" s="598" t="str">
        <f>VLOOKUP(A147,'GTXA사업단 R&amp;R'!$A$6:$AO$1274,41,)</f>
        <v>해당없음</v>
      </c>
    </row>
    <row r="148" spans="1:20" s="547" customFormat="1" ht="50.1" hidden="1" customHeight="1" thickBot="1" x14ac:dyDescent="0.35">
      <c r="A148" s="530">
        <v>111</v>
      </c>
      <c r="B148" s="539" t="s">
        <v>3711</v>
      </c>
      <c r="C148" s="539" t="s">
        <v>3712</v>
      </c>
      <c r="D148" s="539" t="s">
        <v>147</v>
      </c>
      <c r="E148" s="540" t="s">
        <v>17</v>
      </c>
      <c r="F148" s="551"/>
      <c r="G148" s="557" t="s">
        <v>223</v>
      </c>
      <c r="H148" s="553" t="s">
        <v>3725</v>
      </c>
      <c r="I148" s="554"/>
      <c r="J148" s="554"/>
      <c r="K148" s="555" t="s">
        <v>3726</v>
      </c>
      <c r="L148" s="555" t="s">
        <v>3727</v>
      </c>
      <c r="M148" s="556" t="s">
        <v>147</v>
      </c>
      <c r="N148" s="556" t="s">
        <v>3720</v>
      </c>
      <c r="O148" s="556" t="s">
        <v>3728</v>
      </c>
      <c r="P148" s="556" t="s">
        <v>3729</v>
      </c>
      <c r="Q148" s="556"/>
      <c r="R148" s="556"/>
      <c r="S148" s="490"/>
      <c r="T148" s="598" t="str">
        <f>VLOOKUP(A148,'GTXA사업단 R&amp;R'!$A$6:$AO$1274,41,)</f>
        <v>해당없음</v>
      </c>
    </row>
    <row r="149" spans="1:20" s="547" customFormat="1" ht="50.1" hidden="1" customHeight="1" thickBot="1" x14ac:dyDescent="0.35">
      <c r="A149" s="530">
        <v>112</v>
      </c>
      <c r="B149" s="539" t="s">
        <v>3711</v>
      </c>
      <c r="C149" s="539" t="s">
        <v>3712</v>
      </c>
      <c r="D149" s="539" t="s">
        <v>126</v>
      </c>
      <c r="E149" s="540" t="s">
        <v>3324</v>
      </c>
      <c r="F149" s="551"/>
      <c r="G149" s="557" t="s">
        <v>223</v>
      </c>
      <c r="H149" s="553" t="s">
        <v>3730</v>
      </c>
      <c r="I149" s="554"/>
      <c r="J149" s="554"/>
      <c r="K149" s="555" t="s">
        <v>3731</v>
      </c>
      <c r="L149" s="555" t="s">
        <v>3732</v>
      </c>
      <c r="M149" s="556" t="s">
        <v>147</v>
      </c>
      <c r="N149" s="556" t="s">
        <v>3603</v>
      </c>
      <c r="O149" s="556" t="s">
        <v>3342</v>
      </c>
      <c r="P149" s="556" t="s">
        <v>3733</v>
      </c>
      <c r="Q149" s="556"/>
      <c r="R149" s="556"/>
      <c r="S149" s="490"/>
      <c r="T149" s="598" t="str">
        <f>VLOOKUP(A141,'GTXA사업단 R&amp;R'!$A$6:$AO$1274,41,)</f>
        <v>해당없음</v>
      </c>
    </row>
    <row r="150" spans="1:20" s="547" customFormat="1" ht="50.1" hidden="1" customHeight="1" thickBot="1" x14ac:dyDescent="0.35">
      <c r="A150" s="530">
        <v>113</v>
      </c>
      <c r="B150" s="539" t="s">
        <v>3711</v>
      </c>
      <c r="C150" s="539" t="s">
        <v>3712</v>
      </c>
      <c r="D150" s="539" t="s">
        <v>126</v>
      </c>
      <c r="E150" s="540" t="s">
        <v>3324</v>
      </c>
      <c r="F150" s="551"/>
      <c r="G150" s="557" t="s">
        <v>223</v>
      </c>
      <c r="H150" s="553" t="s">
        <v>3734</v>
      </c>
      <c r="I150" s="554"/>
      <c r="J150" s="554"/>
      <c r="K150" s="555" t="s">
        <v>3735</v>
      </c>
      <c r="L150" s="555" t="s">
        <v>3736</v>
      </c>
      <c r="M150" s="556" t="s">
        <v>42</v>
      </c>
      <c r="N150" s="556" t="s">
        <v>3322</v>
      </c>
      <c r="O150" s="556" t="s">
        <v>3737</v>
      </c>
      <c r="P150" s="556" t="s">
        <v>3738</v>
      </c>
      <c r="Q150" s="556"/>
      <c r="R150" s="556"/>
      <c r="S150" s="490"/>
      <c r="T150" s="598" t="str">
        <f>VLOOKUP(A150,'GTXA사업단 R&amp;R'!$A$6:$AO$1274,41,)</f>
        <v>해당없음</v>
      </c>
    </row>
    <row r="151" spans="1:20" s="547" customFormat="1" ht="30" hidden="1" customHeight="1" thickBot="1" x14ac:dyDescent="0.35">
      <c r="A151" s="530">
        <v>114</v>
      </c>
      <c r="B151" s="539" t="s">
        <v>3711</v>
      </c>
      <c r="C151" s="539" t="s">
        <v>3712</v>
      </c>
      <c r="D151" s="539" t="s">
        <v>126</v>
      </c>
      <c r="E151" s="540" t="s">
        <v>3324</v>
      </c>
      <c r="F151" s="551"/>
      <c r="G151" s="557" t="s">
        <v>223</v>
      </c>
      <c r="H151" s="553" t="s">
        <v>3739</v>
      </c>
      <c r="I151" s="554"/>
      <c r="J151" s="554"/>
      <c r="K151" s="555" t="s">
        <v>3740</v>
      </c>
      <c r="L151" s="555" t="s">
        <v>3741</v>
      </c>
      <c r="M151" s="556" t="s">
        <v>126</v>
      </c>
      <c r="N151" s="556" t="s">
        <v>3322</v>
      </c>
      <c r="O151" s="556" t="s">
        <v>3619</v>
      </c>
      <c r="P151" s="556" t="s">
        <v>3742</v>
      </c>
      <c r="Q151" s="556"/>
      <c r="R151" s="556"/>
      <c r="S151" s="490"/>
      <c r="T151" s="598" t="str">
        <f>VLOOKUP(A147,'GTXA사업단 R&amp;R'!$A$6:$AO$1274,41,)</f>
        <v>해당없음</v>
      </c>
    </row>
    <row r="152" spans="1:20" s="547" customFormat="1" ht="75" hidden="1" customHeight="1" thickBot="1" x14ac:dyDescent="0.35">
      <c r="A152" s="530">
        <v>115</v>
      </c>
      <c r="B152" s="539" t="s">
        <v>3711</v>
      </c>
      <c r="C152" s="539" t="s">
        <v>3712</v>
      </c>
      <c r="D152" s="539" t="s">
        <v>90</v>
      </c>
      <c r="E152" s="540" t="s">
        <v>3292</v>
      </c>
      <c r="F152" s="551"/>
      <c r="G152" s="557" t="s">
        <v>223</v>
      </c>
      <c r="H152" s="553" t="s">
        <v>3743</v>
      </c>
      <c r="I152" s="554"/>
      <c r="J152" s="554"/>
      <c r="K152" s="555" t="s">
        <v>3744</v>
      </c>
      <c r="L152" s="555" t="s">
        <v>3745</v>
      </c>
      <c r="M152" s="556" t="s">
        <v>90</v>
      </c>
      <c r="N152" s="556" t="s">
        <v>3746</v>
      </c>
      <c r="O152" s="556" t="s">
        <v>3747</v>
      </c>
      <c r="P152" s="556" t="s">
        <v>3748</v>
      </c>
      <c r="Q152" s="556" t="s">
        <v>3749</v>
      </c>
      <c r="R152" s="556"/>
      <c r="S152" s="490"/>
      <c r="T152" s="598" t="str">
        <f>VLOOKUP(A152,'GTXA사업단 R&amp;R'!$A$6:$AO$1274,41,)</f>
        <v>해당없음</v>
      </c>
    </row>
    <row r="153" spans="1:20" s="547" customFormat="1" ht="50.1" hidden="1" customHeight="1" thickBot="1" x14ac:dyDescent="0.35">
      <c r="A153" s="530">
        <v>116</v>
      </c>
      <c r="B153" s="539" t="s">
        <v>3711</v>
      </c>
      <c r="C153" s="539" t="s">
        <v>3712</v>
      </c>
      <c r="D153" s="539" t="s">
        <v>90</v>
      </c>
      <c r="E153" s="540" t="s">
        <v>3292</v>
      </c>
      <c r="F153" s="551"/>
      <c r="G153" s="557" t="s">
        <v>223</v>
      </c>
      <c r="H153" s="553" t="s">
        <v>3750</v>
      </c>
      <c r="I153" s="554"/>
      <c r="J153" s="554"/>
      <c r="K153" s="555" t="s">
        <v>3751</v>
      </c>
      <c r="L153" s="555" t="s">
        <v>3752</v>
      </c>
      <c r="M153" s="556" t="s">
        <v>90</v>
      </c>
      <c r="N153" s="556" t="s">
        <v>19</v>
      </c>
      <c r="O153" s="556" t="s">
        <v>3753</v>
      </c>
      <c r="P153" s="556" t="s">
        <v>3754</v>
      </c>
      <c r="Q153" s="556" t="s">
        <v>3749</v>
      </c>
      <c r="R153" s="556"/>
      <c r="S153" s="490"/>
      <c r="T153" s="598" t="str">
        <f>VLOOKUP(A153,'GTXA사업단 R&amp;R'!$A$6:$AO$1274,41,)</f>
        <v>해당없음</v>
      </c>
    </row>
    <row r="154" spans="1:20" s="547" customFormat="1" ht="30" hidden="1" customHeight="1" thickBot="1" x14ac:dyDescent="0.35">
      <c r="A154" s="530">
        <v>5</v>
      </c>
      <c r="B154" s="539"/>
      <c r="C154" s="539"/>
      <c r="D154" s="539"/>
      <c r="E154" s="540"/>
      <c r="F154" s="548"/>
      <c r="G154" s="558" t="s">
        <v>223</v>
      </c>
      <c r="H154" s="550" t="s">
        <v>234</v>
      </c>
      <c r="I154" s="544"/>
      <c r="J154" s="544"/>
      <c r="K154" s="545"/>
      <c r="L154" s="545"/>
      <c r="M154" s="546"/>
      <c r="N154" s="546"/>
      <c r="O154" s="546"/>
      <c r="P154" s="546"/>
      <c r="Q154" s="546"/>
      <c r="R154" s="546"/>
      <c r="S154" s="490"/>
      <c r="T154" s="597" t="str">
        <f>VLOOKUP(A154,'GTXA사업단 R&amp;R'!$A$6:$AP$1274,41,)</f>
        <v>해당없음</v>
      </c>
    </row>
    <row r="155" spans="1:20" s="547" customFormat="1" ht="90" hidden="1" customHeight="1" thickBot="1" x14ac:dyDescent="0.35">
      <c r="A155" s="530">
        <v>117</v>
      </c>
      <c r="B155" s="539" t="s">
        <v>3711</v>
      </c>
      <c r="C155" s="539" t="s">
        <v>3712</v>
      </c>
      <c r="D155" s="539" t="s">
        <v>42</v>
      </c>
      <c r="E155" s="540" t="s">
        <v>19</v>
      </c>
      <c r="F155" s="551"/>
      <c r="G155" s="557" t="s">
        <v>223</v>
      </c>
      <c r="H155" s="553" t="s">
        <v>3755</v>
      </c>
      <c r="I155" s="554"/>
      <c r="J155" s="554"/>
      <c r="K155" s="555" t="s">
        <v>3756</v>
      </c>
      <c r="L155" s="555" t="s">
        <v>3757</v>
      </c>
      <c r="M155" s="556" t="s">
        <v>42</v>
      </c>
      <c r="N155" s="556" t="s">
        <v>3459</v>
      </c>
      <c r="O155" s="556"/>
      <c r="P155" s="556"/>
      <c r="Q155" s="556"/>
      <c r="R155" s="556"/>
      <c r="S155" s="490"/>
      <c r="T155" s="598" t="str">
        <f>VLOOKUP(A155,'GTXA사업단 R&amp;R'!$A$6:$AO$1274,41,)</f>
        <v>해당없음</v>
      </c>
    </row>
    <row r="156" spans="1:20" s="547" customFormat="1" ht="284.25" hidden="1" customHeight="1" thickBot="1" x14ac:dyDescent="0.35">
      <c r="A156" s="530">
        <v>118</v>
      </c>
      <c r="B156" s="539" t="s">
        <v>3711</v>
      </c>
      <c r="C156" s="539" t="s">
        <v>3712</v>
      </c>
      <c r="D156" s="539" t="s">
        <v>42</v>
      </c>
      <c r="E156" s="540" t="s">
        <v>19</v>
      </c>
      <c r="F156" s="551"/>
      <c r="G156" s="557" t="s">
        <v>223</v>
      </c>
      <c r="H156" s="553" t="s">
        <v>236</v>
      </c>
      <c r="I156" s="554"/>
      <c r="J156" s="554"/>
      <c r="K156" s="555" t="s">
        <v>3758</v>
      </c>
      <c r="L156" s="555" t="s">
        <v>3759</v>
      </c>
      <c r="M156" s="556" t="s">
        <v>42</v>
      </c>
      <c r="N156" s="556" t="s">
        <v>3459</v>
      </c>
      <c r="O156" s="556"/>
      <c r="P156" s="556" t="s">
        <v>3760</v>
      </c>
      <c r="Q156" s="556"/>
      <c r="R156" s="556"/>
      <c r="S156" s="490"/>
      <c r="T156" s="598" t="str">
        <f>VLOOKUP(A156,'GTXA사업단 R&amp;R'!$A$6:$AO$1274,41,)</f>
        <v>해당없음</v>
      </c>
    </row>
    <row r="157" spans="1:20" s="547" customFormat="1" ht="177.75" hidden="1" customHeight="1" thickBot="1" x14ac:dyDescent="0.35">
      <c r="A157" s="530">
        <v>119</v>
      </c>
      <c r="B157" s="539" t="s">
        <v>3711</v>
      </c>
      <c r="C157" s="539" t="s">
        <v>3712</v>
      </c>
      <c r="D157" s="539" t="s">
        <v>42</v>
      </c>
      <c r="E157" s="540" t="s">
        <v>19</v>
      </c>
      <c r="F157" s="551"/>
      <c r="G157" s="557" t="s">
        <v>223</v>
      </c>
      <c r="H157" s="553" t="s">
        <v>237</v>
      </c>
      <c r="I157" s="554"/>
      <c r="J157" s="554"/>
      <c r="K157" s="555" t="s">
        <v>3761</v>
      </c>
      <c r="L157" s="555" t="s">
        <v>3762</v>
      </c>
      <c r="M157" s="556" t="s">
        <v>42</v>
      </c>
      <c r="N157" s="556" t="s">
        <v>3459</v>
      </c>
      <c r="O157" s="556"/>
      <c r="P157" s="556"/>
      <c r="Q157" s="556"/>
      <c r="R157" s="556"/>
      <c r="S157" s="490"/>
      <c r="T157" s="598" t="str">
        <f>VLOOKUP(A141,'GTXA사업단 R&amp;R'!$A$6:$AO$1274,41,)</f>
        <v>해당없음</v>
      </c>
    </row>
    <row r="158" spans="1:20" s="547" customFormat="1" ht="120" hidden="1" customHeight="1" thickBot="1" x14ac:dyDescent="0.35">
      <c r="A158" s="530">
        <v>120</v>
      </c>
      <c r="B158" s="539" t="s">
        <v>3711</v>
      </c>
      <c r="C158" s="539" t="s">
        <v>3712</v>
      </c>
      <c r="D158" s="539" t="s">
        <v>42</v>
      </c>
      <c r="E158" s="540" t="s">
        <v>19</v>
      </c>
      <c r="F158" s="551"/>
      <c r="G158" s="557" t="s">
        <v>223</v>
      </c>
      <c r="H158" s="553" t="s">
        <v>3763</v>
      </c>
      <c r="I158" s="554"/>
      <c r="J158" s="554"/>
      <c r="K158" s="555" t="s">
        <v>3764</v>
      </c>
      <c r="L158" s="555" t="s">
        <v>3765</v>
      </c>
      <c r="M158" s="556" t="s">
        <v>42</v>
      </c>
      <c r="N158" s="556" t="s">
        <v>3459</v>
      </c>
      <c r="O158" s="556" t="s">
        <v>3766</v>
      </c>
      <c r="P158" s="556" t="s">
        <v>3767</v>
      </c>
      <c r="Q158" s="556"/>
      <c r="R158" s="556"/>
      <c r="S158" s="490"/>
      <c r="T158" s="598" t="str">
        <f>VLOOKUP(A158,'GTXA사업단 R&amp;R'!$A$6:$AO$1274,41,)</f>
        <v>해당없음</v>
      </c>
    </row>
    <row r="159" spans="1:20" s="547" customFormat="1" ht="30" hidden="1" customHeight="1" thickBot="1" x14ac:dyDescent="0.35">
      <c r="A159" s="530">
        <v>5</v>
      </c>
      <c r="B159" s="539"/>
      <c r="C159" s="539"/>
      <c r="D159" s="539"/>
      <c r="E159" s="540"/>
      <c r="F159" s="548"/>
      <c r="G159" s="558" t="s">
        <v>223</v>
      </c>
      <c r="H159" s="550" t="s">
        <v>239</v>
      </c>
      <c r="I159" s="544"/>
      <c r="J159" s="544"/>
      <c r="K159" s="545"/>
      <c r="L159" s="545"/>
      <c r="M159" s="546"/>
      <c r="N159" s="546"/>
      <c r="O159" s="546"/>
      <c r="P159" s="546"/>
      <c r="Q159" s="546"/>
      <c r="R159" s="546"/>
      <c r="S159" s="490"/>
      <c r="T159" s="597" t="str">
        <f>VLOOKUP(A159,'GTXA사업단 R&amp;R'!$A$6:$AP$1274,41,)</f>
        <v>해당없음</v>
      </c>
    </row>
    <row r="160" spans="1:20" s="547" customFormat="1" ht="90" hidden="1" customHeight="1" thickBot="1" x14ac:dyDescent="0.35">
      <c r="A160" s="530">
        <v>121</v>
      </c>
      <c r="B160" s="539" t="s">
        <v>3711</v>
      </c>
      <c r="C160" s="539" t="s">
        <v>3712</v>
      </c>
      <c r="D160" s="539" t="s">
        <v>42</v>
      </c>
      <c r="E160" s="540" t="s">
        <v>19</v>
      </c>
      <c r="F160" s="551"/>
      <c r="G160" s="557" t="s">
        <v>223</v>
      </c>
      <c r="H160" s="553" t="s">
        <v>3768</v>
      </c>
      <c r="I160" s="554"/>
      <c r="J160" s="554"/>
      <c r="K160" s="555" t="s">
        <v>3769</v>
      </c>
      <c r="L160" s="555" t="s">
        <v>3770</v>
      </c>
      <c r="M160" s="556" t="s">
        <v>42</v>
      </c>
      <c r="N160" s="556" t="s">
        <v>3459</v>
      </c>
      <c r="O160" s="556"/>
      <c r="P160" s="556"/>
      <c r="Q160" s="556"/>
      <c r="R160" s="556"/>
      <c r="S160" s="490"/>
      <c r="T160" s="598" t="str">
        <f>VLOOKUP(A160,'GTXA사업단 R&amp;R'!$A$6:$AO$1274,41,)</f>
        <v>해당없음</v>
      </c>
    </row>
    <row r="161" spans="1:20" s="547" customFormat="1" ht="75" hidden="1" customHeight="1" thickBot="1" x14ac:dyDescent="0.35">
      <c r="A161" s="530">
        <v>122</v>
      </c>
      <c r="B161" s="539" t="s">
        <v>3711</v>
      </c>
      <c r="C161" s="539" t="s">
        <v>3712</v>
      </c>
      <c r="D161" s="539" t="s">
        <v>42</v>
      </c>
      <c r="E161" s="540" t="s">
        <v>19</v>
      </c>
      <c r="F161" s="551"/>
      <c r="G161" s="557" t="s">
        <v>223</v>
      </c>
      <c r="H161" s="553" t="s">
        <v>3771</v>
      </c>
      <c r="I161" s="554"/>
      <c r="J161" s="554"/>
      <c r="K161" s="555" t="s">
        <v>3772</v>
      </c>
      <c r="L161" s="555" t="s">
        <v>3773</v>
      </c>
      <c r="M161" s="556" t="s">
        <v>42</v>
      </c>
      <c r="N161" s="556" t="s">
        <v>3459</v>
      </c>
      <c r="O161" s="556"/>
      <c r="P161" s="556"/>
      <c r="Q161" s="556"/>
      <c r="R161" s="556"/>
      <c r="S161" s="490"/>
      <c r="T161" s="598" t="str">
        <f>VLOOKUP(A141,'GTXA사업단 R&amp;R'!$A$6:$AO$1274,41,)</f>
        <v>해당없음</v>
      </c>
    </row>
    <row r="162" spans="1:20" s="547" customFormat="1" ht="147" hidden="1" customHeight="1" thickBot="1" x14ac:dyDescent="0.35">
      <c r="A162" s="530">
        <v>123</v>
      </c>
      <c r="B162" s="539" t="s">
        <v>3711</v>
      </c>
      <c r="C162" s="539" t="s">
        <v>3712</v>
      </c>
      <c r="D162" s="539" t="s">
        <v>42</v>
      </c>
      <c r="E162" s="540" t="s">
        <v>19</v>
      </c>
      <c r="F162" s="551"/>
      <c r="G162" s="557" t="s">
        <v>223</v>
      </c>
      <c r="H162" s="553" t="s">
        <v>242</v>
      </c>
      <c r="I162" s="554"/>
      <c r="J162" s="554"/>
      <c r="K162" s="555" t="s">
        <v>3774</v>
      </c>
      <c r="L162" s="555" t="s">
        <v>3775</v>
      </c>
      <c r="M162" s="556" t="s">
        <v>42</v>
      </c>
      <c r="N162" s="556" t="s">
        <v>3459</v>
      </c>
      <c r="O162" s="556"/>
      <c r="P162" s="556"/>
      <c r="Q162" s="556"/>
      <c r="R162" s="556"/>
      <c r="S162" s="490"/>
      <c r="T162" s="598" t="str">
        <f>VLOOKUP(A162,'GTXA사업단 R&amp;R'!$A$6:$AO$1274,41,)</f>
        <v>해당없음</v>
      </c>
    </row>
    <row r="163" spans="1:20" s="547" customFormat="1" ht="30" hidden="1" customHeight="1" thickBot="1" x14ac:dyDescent="0.35">
      <c r="A163" s="530">
        <v>5</v>
      </c>
      <c r="B163" s="539"/>
      <c r="C163" s="539"/>
      <c r="D163" s="539"/>
      <c r="E163" s="540"/>
      <c r="F163" s="548"/>
      <c r="G163" s="558" t="s">
        <v>223</v>
      </c>
      <c r="H163" s="550" t="s">
        <v>243</v>
      </c>
      <c r="I163" s="544"/>
      <c r="J163" s="544"/>
      <c r="K163" s="545"/>
      <c r="L163" s="545"/>
      <c r="M163" s="546"/>
      <c r="N163" s="546"/>
      <c r="O163" s="546"/>
      <c r="P163" s="546"/>
      <c r="Q163" s="546"/>
      <c r="R163" s="546"/>
      <c r="S163" s="490"/>
      <c r="T163" s="597" t="str">
        <f>VLOOKUP(A163,'GTXA사업단 R&amp;R'!$A$6:$AP$1274,41,)</f>
        <v>해당없음</v>
      </c>
    </row>
    <row r="164" spans="1:20" s="547" customFormat="1" ht="138" hidden="1" customHeight="1" thickBot="1" x14ac:dyDescent="0.35">
      <c r="A164" s="530">
        <v>124</v>
      </c>
      <c r="B164" s="539" t="s">
        <v>3711</v>
      </c>
      <c r="C164" s="539" t="s">
        <v>3712</v>
      </c>
      <c r="D164" s="539" t="s">
        <v>42</v>
      </c>
      <c r="E164" s="540" t="s">
        <v>19</v>
      </c>
      <c r="F164" s="551"/>
      <c r="G164" s="557" t="s">
        <v>223</v>
      </c>
      <c r="H164" s="553" t="s">
        <v>3776</v>
      </c>
      <c r="I164" s="554"/>
      <c r="J164" s="554"/>
      <c r="K164" s="555" t="s">
        <v>3777</v>
      </c>
      <c r="L164" s="555" t="s">
        <v>3778</v>
      </c>
      <c r="M164" s="556" t="s">
        <v>42</v>
      </c>
      <c r="N164" s="556" t="s">
        <v>3459</v>
      </c>
      <c r="O164" s="556"/>
      <c r="P164" s="556"/>
      <c r="Q164" s="556"/>
      <c r="R164" s="556"/>
      <c r="S164" s="490"/>
      <c r="T164" s="598" t="str">
        <f>VLOOKUP(A164,'GTXA사업단 R&amp;R'!$A$6:$AO$1274,41,)</f>
        <v>해당없음</v>
      </c>
    </row>
    <row r="165" spans="1:20" s="547" customFormat="1" ht="408.75" hidden="1" customHeight="1" thickBot="1" x14ac:dyDescent="0.35">
      <c r="A165" s="530">
        <v>125</v>
      </c>
      <c r="B165" s="539" t="s">
        <v>3711</v>
      </c>
      <c r="C165" s="539" t="s">
        <v>3712</v>
      </c>
      <c r="D165" s="539" t="s">
        <v>42</v>
      </c>
      <c r="E165" s="540" t="s">
        <v>19</v>
      </c>
      <c r="F165" s="551"/>
      <c r="G165" s="557" t="s">
        <v>223</v>
      </c>
      <c r="H165" s="553" t="s">
        <v>3779</v>
      </c>
      <c r="I165" s="554"/>
      <c r="J165" s="554"/>
      <c r="K165" s="555" t="s">
        <v>3780</v>
      </c>
      <c r="L165" s="555" t="s">
        <v>3781</v>
      </c>
      <c r="M165" s="556" t="s">
        <v>42</v>
      </c>
      <c r="N165" s="556" t="s">
        <v>3459</v>
      </c>
      <c r="O165" s="556"/>
      <c r="P165" s="556"/>
      <c r="Q165" s="556"/>
      <c r="R165" s="556"/>
      <c r="S165" s="490"/>
      <c r="T165" s="598" t="str">
        <f>VLOOKUP(A165,'GTXA사업단 R&amp;R'!$A$6:$AO$1274,41,)</f>
        <v>해당없음</v>
      </c>
    </row>
    <row r="166" spans="1:20" s="547" customFormat="1" ht="255.75" hidden="1" customHeight="1" thickBot="1" x14ac:dyDescent="0.35">
      <c r="A166" s="530">
        <v>126</v>
      </c>
      <c r="B166" s="539" t="s">
        <v>3711</v>
      </c>
      <c r="C166" s="539" t="s">
        <v>3712</v>
      </c>
      <c r="D166" s="539" t="s">
        <v>42</v>
      </c>
      <c r="E166" s="540" t="s">
        <v>19</v>
      </c>
      <c r="F166" s="551"/>
      <c r="G166" s="557" t="s">
        <v>223</v>
      </c>
      <c r="H166" s="553" t="s">
        <v>246</v>
      </c>
      <c r="I166" s="554"/>
      <c r="J166" s="554"/>
      <c r="K166" s="555" t="s">
        <v>3782</v>
      </c>
      <c r="L166" s="555" t="s">
        <v>3783</v>
      </c>
      <c r="M166" s="556" t="s">
        <v>42</v>
      </c>
      <c r="N166" s="556" t="s">
        <v>3459</v>
      </c>
      <c r="O166" s="556"/>
      <c r="P166" s="556"/>
      <c r="Q166" s="556"/>
      <c r="R166" s="556"/>
      <c r="S166" s="490"/>
      <c r="T166" s="598" t="str">
        <f>VLOOKUP(A166,'GTXA사업단 R&amp;R'!$A$6:$AO$1274,41,)</f>
        <v>해당없음</v>
      </c>
    </row>
    <row r="167" spans="1:20" s="547" customFormat="1" ht="90" hidden="1" customHeight="1" thickBot="1" x14ac:dyDescent="0.35">
      <c r="A167" s="530">
        <v>127</v>
      </c>
      <c r="B167" s="539" t="s">
        <v>3711</v>
      </c>
      <c r="C167" s="539" t="s">
        <v>3712</v>
      </c>
      <c r="D167" s="539" t="s">
        <v>90</v>
      </c>
      <c r="E167" s="540" t="s">
        <v>3292</v>
      </c>
      <c r="F167" s="551"/>
      <c r="G167" s="557" t="s">
        <v>223</v>
      </c>
      <c r="H167" s="553" t="s">
        <v>3784</v>
      </c>
      <c r="I167" s="554"/>
      <c r="J167" s="554"/>
      <c r="K167" s="555" t="s">
        <v>3785</v>
      </c>
      <c r="L167" s="555" t="s">
        <v>3786</v>
      </c>
      <c r="M167" s="556" t="s">
        <v>90</v>
      </c>
      <c r="N167" s="556" t="s">
        <v>3459</v>
      </c>
      <c r="O167" s="556" t="s">
        <v>3787</v>
      </c>
      <c r="P167" s="556" t="s">
        <v>3788</v>
      </c>
      <c r="Q167" s="556"/>
      <c r="R167" s="556"/>
      <c r="S167" s="490"/>
      <c r="T167" s="598" t="str">
        <f>VLOOKUP(A167,'GTXA사업단 R&amp;R'!$A$6:$AO$1274,41,)</f>
        <v>해당없음</v>
      </c>
    </row>
    <row r="168" spans="1:20" s="547" customFormat="1" ht="50.1" hidden="1" customHeight="1" thickBot="1" x14ac:dyDescent="0.35">
      <c r="A168" s="530">
        <v>128</v>
      </c>
      <c r="B168" s="539" t="s">
        <v>3711</v>
      </c>
      <c r="C168" s="539" t="s">
        <v>3712</v>
      </c>
      <c r="D168" s="539" t="s">
        <v>90</v>
      </c>
      <c r="E168" s="540" t="s">
        <v>3292</v>
      </c>
      <c r="F168" s="551"/>
      <c r="G168" s="557" t="s">
        <v>223</v>
      </c>
      <c r="H168" s="553" t="s">
        <v>3309</v>
      </c>
      <c r="I168" s="554"/>
      <c r="J168" s="554"/>
      <c r="K168" s="555" t="s">
        <v>3789</v>
      </c>
      <c r="L168" s="555" t="s">
        <v>3790</v>
      </c>
      <c r="M168" s="556" t="s">
        <v>90</v>
      </c>
      <c r="N168" s="556" t="s">
        <v>3459</v>
      </c>
      <c r="O168" s="556" t="s">
        <v>3791</v>
      </c>
      <c r="P168" s="556" t="s">
        <v>3792</v>
      </c>
      <c r="Q168" s="556"/>
      <c r="R168" s="556"/>
      <c r="S168" s="490"/>
      <c r="T168" s="598" t="str">
        <f>VLOOKUP(A168,'GTXA사업단 R&amp;R'!$A$6:$AO$1274,41,)</f>
        <v>해당없음</v>
      </c>
    </row>
    <row r="169" spans="1:20" s="547" customFormat="1" ht="50.1" hidden="1" customHeight="1" thickBot="1" x14ac:dyDescent="0.35">
      <c r="A169" s="530">
        <v>129</v>
      </c>
      <c r="B169" s="539" t="s">
        <v>3711</v>
      </c>
      <c r="C169" s="539" t="s">
        <v>3712</v>
      </c>
      <c r="D169" s="539" t="s">
        <v>90</v>
      </c>
      <c r="E169" s="540" t="s">
        <v>3292</v>
      </c>
      <c r="F169" s="551"/>
      <c r="G169" s="557" t="s">
        <v>223</v>
      </c>
      <c r="H169" s="553" t="s">
        <v>392</v>
      </c>
      <c r="I169" s="554"/>
      <c r="J169" s="554"/>
      <c r="K169" s="555" t="s">
        <v>3793</v>
      </c>
      <c r="L169" s="555" t="s">
        <v>3794</v>
      </c>
      <c r="M169" s="556" t="s">
        <v>90</v>
      </c>
      <c r="N169" s="556" t="s">
        <v>3459</v>
      </c>
      <c r="O169" s="556" t="s">
        <v>3792</v>
      </c>
      <c r="P169" s="556" t="s">
        <v>3795</v>
      </c>
      <c r="Q169" s="556"/>
      <c r="R169" s="556"/>
      <c r="S169" s="490"/>
      <c r="T169" s="598" t="str">
        <f>VLOOKUP(A169,'GTXA사업단 R&amp;R'!$A$6:$AO$1274,41,)</f>
        <v>해당없음</v>
      </c>
    </row>
    <row r="170" spans="1:20" s="547" customFormat="1" ht="50.1" hidden="1" customHeight="1" thickBot="1" x14ac:dyDescent="0.35">
      <c r="A170" s="530">
        <v>130</v>
      </c>
      <c r="B170" s="539" t="s">
        <v>3711</v>
      </c>
      <c r="C170" s="539" t="s">
        <v>3712</v>
      </c>
      <c r="D170" s="539" t="s">
        <v>90</v>
      </c>
      <c r="E170" s="540" t="s">
        <v>3292</v>
      </c>
      <c r="F170" s="551"/>
      <c r="G170" s="557" t="s">
        <v>223</v>
      </c>
      <c r="H170" s="553" t="s">
        <v>393</v>
      </c>
      <c r="I170" s="554"/>
      <c r="J170" s="554"/>
      <c r="K170" s="555" t="s">
        <v>3796</v>
      </c>
      <c r="L170" s="555" t="s">
        <v>3797</v>
      </c>
      <c r="M170" s="556" t="s">
        <v>90</v>
      </c>
      <c r="N170" s="556" t="s">
        <v>19</v>
      </c>
      <c r="O170" s="556" t="s">
        <v>3798</v>
      </c>
      <c r="P170" s="556" t="s">
        <v>3799</v>
      </c>
      <c r="Q170" s="556"/>
      <c r="R170" s="556"/>
      <c r="S170" s="490"/>
      <c r="T170" s="598" t="str">
        <f>VLOOKUP(A170,'GTXA사업단 R&amp;R'!$A$6:$AO$1274,41,)</f>
        <v>해당없음</v>
      </c>
    </row>
    <row r="171" spans="1:20" s="547" customFormat="1" ht="30" hidden="1" customHeight="1" thickBot="1" x14ac:dyDescent="0.35">
      <c r="A171" s="530">
        <v>5</v>
      </c>
      <c r="B171" s="539"/>
      <c r="C171" s="539"/>
      <c r="D171" s="539"/>
      <c r="E171" s="540"/>
      <c r="F171" s="548"/>
      <c r="G171" s="558" t="s">
        <v>223</v>
      </c>
      <c r="H171" s="550" t="s">
        <v>248</v>
      </c>
      <c r="I171" s="544"/>
      <c r="J171" s="544"/>
      <c r="K171" s="545"/>
      <c r="L171" s="545"/>
      <c r="M171" s="546"/>
      <c r="N171" s="546"/>
      <c r="O171" s="546"/>
      <c r="P171" s="546"/>
      <c r="Q171" s="546"/>
      <c r="R171" s="546"/>
      <c r="S171" s="490"/>
      <c r="T171" s="597" t="str">
        <f>VLOOKUP(A171,'GTXA사업단 R&amp;R'!$A$6:$AP$1274,41,)</f>
        <v>해당없음</v>
      </c>
    </row>
    <row r="172" spans="1:20" s="547" customFormat="1" ht="124.5" hidden="1" customHeight="1" thickBot="1" x14ac:dyDescent="0.35">
      <c r="A172" s="530">
        <v>131</v>
      </c>
      <c r="B172" s="539" t="s">
        <v>3711</v>
      </c>
      <c r="C172" s="539" t="s">
        <v>3712</v>
      </c>
      <c r="D172" s="539" t="s">
        <v>42</v>
      </c>
      <c r="E172" s="540" t="s">
        <v>19</v>
      </c>
      <c r="F172" s="551"/>
      <c r="G172" s="557" t="s">
        <v>223</v>
      </c>
      <c r="H172" s="553" t="s">
        <v>3800</v>
      </c>
      <c r="I172" s="554"/>
      <c r="J172" s="554"/>
      <c r="K172" s="555" t="s">
        <v>3801</v>
      </c>
      <c r="L172" s="555" t="s">
        <v>3802</v>
      </c>
      <c r="M172" s="556" t="s">
        <v>42</v>
      </c>
      <c r="N172" s="556" t="s">
        <v>3459</v>
      </c>
      <c r="O172" s="556"/>
      <c r="P172" s="556" t="s">
        <v>3803</v>
      </c>
      <c r="Q172" s="556"/>
      <c r="R172" s="556"/>
      <c r="S172" s="490"/>
      <c r="T172" s="598" t="str">
        <f>VLOOKUP(A172,'GTXA사업단 R&amp;R'!$A$6:$AO$1274,41,)</f>
        <v>해당없음</v>
      </c>
    </row>
    <row r="173" spans="1:20" s="547" customFormat="1" ht="75" hidden="1" customHeight="1" thickBot="1" x14ac:dyDescent="0.35">
      <c r="A173" s="530">
        <v>132</v>
      </c>
      <c r="B173" s="539" t="s">
        <v>3711</v>
      </c>
      <c r="C173" s="539" t="s">
        <v>3712</v>
      </c>
      <c r="D173" s="539" t="s">
        <v>42</v>
      </c>
      <c r="E173" s="540" t="s">
        <v>19</v>
      </c>
      <c r="F173" s="551"/>
      <c r="G173" s="557" t="s">
        <v>223</v>
      </c>
      <c r="H173" s="553" t="s">
        <v>3804</v>
      </c>
      <c r="I173" s="554"/>
      <c r="J173" s="554"/>
      <c r="K173" s="555" t="s">
        <v>3805</v>
      </c>
      <c r="L173" s="555" t="s">
        <v>3806</v>
      </c>
      <c r="M173" s="556" t="s">
        <v>42</v>
      </c>
      <c r="N173" s="556" t="s">
        <v>3459</v>
      </c>
      <c r="O173" s="556"/>
      <c r="P173" s="556"/>
      <c r="Q173" s="556"/>
      <c r="R173" s="556"/>
      <c r="S173" s="490"/>
      <c r="T173" s="598" t="str">
        <f>VLOOKUP(A173,'GTXA사업단 R&amp;R'!$A$6:$AO$1274,41,)</f>
        <v>해당없음</v>
      </c>
    </row>
    <row r="174" spans="1:20" s="547" customFormat="1" ht="129" hidden="1" customHeight="1" thickBot="1" x14ac:dyDescent="0.35">
      <c r="A174" s="530">
        <v>133</v>
      </c>
      <c r="B174" s="539" t="s">
        <v>3711</v>
      </c>
      <c r="C174" s="539" t="s">
        <v>3712</v>
      </c>
      <c r="D174" s="539" t="s">
        <v>42</v>
      </c>
      <c r="E174" s="540" t="s">
        <v>19</v>
      </c>
      <c r="F174" s="551"/>
      <c r="G174" s="557" t="s">
        <v>223</v>
      </c>
      <c r="H174" s="553" t="s">
        <v>3807</v>
      </c>
      <c r="I174" s="554"/>
      <c r="J174" s="554"/>
      <c r="K174" s="555" t="s">
        <v>3808</v>
      </c>
      <c r="L174" s="555" t="s">
        <v>3809</v>
      </c>
      <c r="M174" s="556" t="s">
        <v>42</v>
      </c>
      <c r="N174" s="556" t="s">
        <v>3459</v>
      </c>
      <c r="O174" s="556"/>
      <c r="P174" s="556" t="s">
        <v>3810</v>
      </c>
      <c r="Q174" s="556"/>
      <c r="R174" s="556"/>
      <c r="S174" s="490"/>
      <c r="T174" s="598" t="str">
        <f>VLOOKUP(A174,'GTXA사업단 R&amp;R'!$A$6:$AO$1274,41,)</f>
        <v>해당없음</v>
      </c>
    </row>
    <row r="175" spans="1:20" s="547" customFormat="1" ht="195" hidden="1" customHeight="1" thickBot="1" x14ac:dyDescent="0.35">
      <c r="A175" s="530">
        <v>134</v>
      </c>
      <c r="B175" s="539" t="s">
        <v>3711</v>
      </c>
      <c r="C175" s="539" t="s">
        <v>3712</v>
      </c>
      <c r="D175" s="539" t="s">
        <v>42</v>
      </c>
      <c r="E175" s="540" t="s">
        <v>19</v>
      </c>
      <c r="F175" s="551"/>
      <c r="G175" s="557" t="s">
        <v>223</v>
      </c>
      <c r="H175" s="553" t="s">
        <v>3811</v>
      </c>
      <c r="I175" s="554"/>
      <c r="J175" s="554"/>
      <c r="K175" s="555" t="s">
        <v>3812</v>
      </c>
      <c r="L175" s="555" t="s">
        <v>3813</v>
      </c>
      <c r="M175" s="556" t="s">
        <v>42</v>
      </c>
      <c r="N175" s="556" t="s">
        <v>3459</v>
      </c>
      <c r="O175" s="556"/>
      <c r="P175" s="556"/>
      <c r="Q175" s="556"/>
      <c r="R175" s="556"/>
      <c r="S175" s="490"/>
      <c r="T175" s="598" t="str">
        <f>VLOOKUP(A175,'GTXA사업단 R&amp;R'!$A$6:$AO$1274,41,)</f>
        <v>해당없음</v>
      </c>
    </row>
    <row r="176" spans="1:20" s="547" customFormat="1" ht="159.94999999999999" hidden="1" customHeight="1" thickBot="1" x14ac:dyDescent="0.35">
      <c r="A176" s="530">
        <v>135</v>
      </c>
      <c r="B176" s="539" t="s">
        <v>3711</v>
      </c>
      <c r="C176" s="539" t="s">
        <v>3712</v>
      </c>
      <c r="D176" s="539" t="s">
        <v>42</v>
      </c>
      <c r="E176" s="540" t="s">
        <v>19</v>
      </c>
      <c r="F176" s="551"/>
      <c r="G176" s="557" t="s">
        <v>223</v>
      </c>
      <c r="H176" s="562" t="s">
        <v>3814</v>
      </c>
      <c r="I176" s="554"/>
      <c r="J176" s="554"/>
      <c r="K176" s="555" t="s">
        <v>3815</v>
      </c>
      <c r="L176" s="555" t="s">
        <v>3816</v>
      </c>
      <c r="M176" s="556" t="s">
        <v>42</v>
      </c>
      <c r="N176" s="556" t="s">
        <v>3459</v>
      </c>
      <c r="O176" s="556"/>
      <c r="P176" s="556"/>
      <c r="Q176" s="556"/>
      <c r="R176" s="556"/>
      <c r="S176" s="490"/>
      <c r="T176" s="598" t="str">
        <f>VLOOKUP(A176,'GTXA사업단 R&amp;R'!$A$6:$AO$1274,41,)</f>
        <v>해당없음</v>
      </c>
    </row>
    <row r="177" spans="1:20" s="547" customFormat="1" ht="282" hidden="1" customHeight="1" thickBot="1" x14ac:dyDescent="0.35">
      <c r="A177" s="530">
        <v>136</v>
      </c>
      <c r="B177" s="539" t="s">
        <v>3711</v>
      </c>
      <c r="C177" s="539" t="s">
        <v>3712</v>
      </c>
      <c r="D177" s="539" t="s">
        <v>42</v>
      </c>
      <c r="E177" s="540" t="s">
        <v>19</v>
      </c>
      <c r="F177" s="551"/>
      <c r="G177" s="557" t="s">
        <v>223</v>
      </c>
      <c r="H177" s="553" t="s">
        <v>3817</v>
      </c>
      <c r="I177" s="554"/>
      <c r="J177" s="554"/>
      <c r="K177" s="555" t="s">
        <v>3818</v>
      </c>
      <c r="L177" s="555" t="s">
        <v>3819</v>
      </c>
      <c r="M177" s="556" t="s">
        <v>42</v>
      </c>
      <c r="N177" s="556" t="s">
        <v>3459</v>
      </c>
      <c r="O177" s="556"/>
      <c r="P177" s="556" t="s">
        <v>3820</v>
      </c>
      <c r="Q177" s="556"/>
      <c r="R177" s="556"/>
      <c r="S177" s="490"/>
      <c r="T177" s="598" t="str">
        <f>VLOOKUP(A177,'GTXA사업단 R&amp;R'!$A$6:$AO$1274,41,)</f>
        <v>해당없음</v>
      </c>
    </row>
    <row r="178" spans="1:20" s="547" customFormat="1" ht="30" hidden="1" customHeight="1" thickBot="1" x14ac:dyDescent="0.35">
      <c r="A178" s="530">
        <v>5</v>
      </c>
      <c r="B178" s="539"/>
      <c r="C178" s="539"/>
      <c r="D178" s="539"/>
      <c r="E178" s="540"/>
      <c r="F178" s="548"/>
      <c r="G178" s="558" t="s">
        <v>223</v>
      </c>
      <c r="H178" s="550" t="s">
        <v>255</v>
      </c>
      <c r="I178" s="544"/>
      <c r="J178" s="544"/>
      <c r="K178" s="545"/>
      <c r="L178" s="545"/>
      <c r="M178" s="546"/>
      <c r="N178" s="546"/>
      <c r="O178" s="546"/>
      <c r="P178" s="546"/>
      <c r="Q178" s="546"/>
      <c r="R178" s="546"/>
      <c r="S178" s="490"/>
      <c r="T178" s="597" t="str">
        <f>VLOOKUP(A178,'GTXA사업단 R&amp;R'!$A$6:$AP$1274,41,)</f>
        <v>해당없음</v>
      </c>
    </row>
    <row r="179" spans="1:20" s="547" customFormat="1" ht="75" hidden="1" customHeight="1" thickBot="1" x14ac:dyDescent="0.35">
      <c r="A179" s="530">
        <v>137</v>
      </c>
      <c r="B179" s="539" t="s">
        <v>3711</v>
      </c>
      <c r="C179" s="539" t="s">
        <v>3712</v>
      </c>
      <c r="D179" s="539" t="s">
        <v>42</v>
      </c>
      <c r="E179" s="540" t="s">
        <v>19</v>
      </c>
      <c r="F179" s="551"/>
      <c r="G179" s="557" t="s">
        <v>223</v>
      </c>
      <c r="H179" s="553" t="s">
        <v>3821</v>
      </c>
      <c r="I179" s="554"/>
      <c r="J179" s="554"/>
      <c r="K179" s="555" t="s">
        <v>3822</v>
      </c>
      <c r="L179" s="555" t="s">
        <v>3823</v>
      </c>
      <c r="M179" s="556" t="s">
        <v>42</v>
      </c>
      <c r="N179" s="556"/>
      <c r="O179" s="556"/>
      <c r="P179" s="556" t="s">
        <v>3824</v>
      </c>
      <c r="Q179" s="556"/>
      <c r="R179" s="556"/>
      <c r="S179" s="490"/>
      <c r="T179" s="598" t="str">
        <f>VLOOKUP(A179,'GTXA사업단 R&amp;R'!$A$6:$AO$1274,41,)</f>
        <v>해당없음</v>
      </c>
    </row>
    <row r="180" spans="1:20" s="547" customFormat="1" ht="120" hidden="1" customHeight="1" thickBot="1" x14ac:dyDescent="0.35">
      <c r="A180" s="530">
        <v>138</v>
      </c>
      <c r="B180" s="539" t="s">
        <v>3711</v>
      </c>
      <c r="C180" s="539" t="s">
        <v>3712</v>
      </c>
      <c r="D180" s="539" t="s">
        <v>42</v>
      </c>
      <c r="E180" s="540" t="s">
        <v>19</v>
      </c>
      <c r="F180" s="551"/>
      <c r="G180" s="557" t="s">
        <v>223</v>
      </c>
      <c r="H180" s="553" t="s">
        <v>3825</v>
      </c>
      <c r="I180" s="554"/>
      <c r="J180" s="554"/>
      <c r="K180" s="555" t="s">
        <v>3826</v>
      </c>
      <c r="L180" s="555" t="s">
        <v>3827</v>
      </c>
      <c r="M180" s="556" t="s">
        <v>42</v>
      </c>
      <c r="N180" s="556"/>
      <c r="O180" s="556" t="s">
        <v>3828</v>
      </c>
      <c r="P180" s="556" t="s">
        <v>3829</v>
      </c>
      <c r="Q180" s="556"/>
      <c r="R180" s="556"/>
      <c r="S180" s="490"/>
      <c r="T180" s="598" t="str">
        <f>VLOOKUP(A180,'GTXA사업단 R&amp;R'!$A$6:$AO$1274,41,)</f>
        <v>해당없음</v>
      </c>
    </row>
    <row r="181" spans="1:20" s="547" customFormat="1" ht="88.5" hidden="1" customHeight="1" thickBot="1" x14ac:dyDescent="0.35">
      <c r="A181" s="530">
        <v>139</v>
      </c>
      <c r="B181" s="539" t="s">
        <v>3711</v>
      </c>
      <c r="C181" s="539" t="s">
        <v>3712</v>
      </c>
      <c r="D181" s="539" t="s">
        <v>42</v>
      </c>
      <c r="E181" s="540" t="s">
        <v>19</v>
      </c>
      <c r="F181" s="551"/>
      <c r="G181" s="557" t="s">
        <v>223</v>
      </c>
      <c r="H181" s="562" t="s">
        <v>3830</v>
      </c>
      <c r="I181" s="554"/>
      <c r="J181" s="554"/>
      <c r="K181" s="555" t="s">
        <v>3831</v>
      </c>
      <c r="L181" s="555" t="s">
        <v>3832</v>
      </c>
      <c r="M181" s="556" t="s">
        <v>42</v>
      </c>
      <c r="N181" s="556"/>
      <c r="O181" s="556"/>
      <c r="P181" s="556" t="s">
        <v>3833</v>
      </c>
      <c r="Q181" s="556"/>
      <c r="R181" s="556"/>
      <c r="S181" s="490"/>
      <c r="T181" s="598" t="str">
        <f>VLOOKUP(A181,'GTXA사업단 R&amp;R'!$A$6:$AO$1274,41,)</f>
        <v>해당없음</v>
      </c>
    </row>
    <row r="182" spans="1:20" s="547" customFormat="1" ht="90" hidden="1" customHeight="1" thickBot="1" x14ac:dyDescent="0.35">
      <c r="A182" s="530">
        <v>140</v>
      </c>
      <c r="B182" s="539" t="s">
        <v>3711</v>
      </c>
      <c r="C182" s="539" t="s">
        <v>3712</v>
      </c>
      <c r="D182" s="539" t="s">
        <v>42</v>
      </c>
      <c r="E182" s="540" t="s">
        <v>19</v>
      </c>
      <c r="F182" s="551"/>
      <c r="G182" s="557" t="s">
        <v>223</v>
      </c>
      <c r="H182" s="563" t="s">
        <v>3834</v>
      </c>
      <c r="I182" s="554"/>
      <c r="J182" s="554"/>
      <c r="K182" s="555" t="s">
        <v>3835</v>
      </c>
      <c r="L182" s="555" t="s">
        <v>3836</v>
      </c>
      <c r="M182" s="556" t="s">
        <v>42</v>
      </c>
      <c r="N182" s="556"/>
      <c r="O182" s="556"/>
      <c r="P182" s="556"/>
      <c r="Q182" s="556"/>
      <c r="R182" s="556"/>
      <c r="S182" s="490"/>
      <c r="T182" s="598" t="str">
        <f>VLOOKUP(A182,'GTXA사업단 R&amp;R'!$A$6:$AO$1274,41,)</f>
        <v>해당없음</v>
      </c>
    </row>
    <row r="183" spans="1:20" s="547" customFormat="1" ht="75" hidden="1" customHeight="1" thickBot="1" x14ac:dyDescent="0.35">
      <c r="A183" s="530">
        <v>141</v>
      </c>
      <c r="B183" s="539" t="s">
        <v>3711</v>
      </c>
      <c r="C183" s="539" t="s">
        <v>3712</v>
      </c>
      <c r="D183" s="539" t="s">
        <v>42</v>
      </c>
      <c r="E183" s="540" t="s">
        <v>19</v>
      </c>
      <c r="F183" s="551"/>
      <c r="G183" s="557" t="s">
        <v>223</v>
      </c>
      <c r="H183" s="562" t="s">
        <v>3837</v>
      </c>
      <c r="I183" s="554"/>
      <c r="J183" s="554"/>
      <c r="K183" s="555" t="s">
        <v>3838</v>
      </c>
      <c r="L183" s="555" t="s">
        <v>3839</v>
      </c>
      <c r="M183" s="556" t="s">
        <v>42</v>
      </c>
      <c r="N183" s="556"/>
      <c r="O183" s="556"/>
      <c r="P183" s="556"/>
      <c r="Q183" s="556"/>
      <c r="R183" s="556"/>
      <c r="S183" s="490"/>
      <c r="T183" s="598" t="str">
        <f>VLOOKUP(A183,'GTXA사업단 R&amp;R'!$A$6:$AO$1274,41,)</f>
        <v>해당없음</v>
      </c>
    </row>
    <row r="184" spans="1:20" s="547" customFormat="1" ht="262.5" hidden="1" customHeight="1" thickBot="1" x14ac:dyDescent="0.35">
      <c r="A184" s="530">
        <v>142</v>
      </c>
      <c r="B184" s="539" t="s">
        <v>3711</v>
      </c>
      <c r="C184" s="539" t="s">
        <v>3712</v>
      </c>
      <c r="D184" s="539" t="s">
        <v>132</v>
      </c>
      <c r="E184" s="540" t="s">
        <v>18</v>
      </c>
      <c r="F184" s="551"/>
      <c r="G184" s="557" t="s">
        <v>223</v>
      </c>
      <c r="H184" s="562" t="s">
        <v>264</v>
      </c>
      <c r="I184" s="554"/>
      <c r="J184" s="554"/>
      <c r="K184" s="555" t="s">
        <v>3840</v>
      </c>
      <c r="L184" s="555" t="s">
        <v>3841</v>
      </c>
      <c r="M184" s="556" t="s">
        <v>132</v>
      </c>
      <c r="N184" s="556"/>
      <c r="O184" s="556"/>
      <c r="P184" s="556" t="s">
        <v>3842</v>
      </c>
      <c r="Q184" s="556" t="s">
        <v>3843</v>
      </c>
      <c r="R184" s="556"/>
      <c r="S184" s="490"/>
      <c r="T184" s="598" t="str">
        <f>VLOOKUP(A184,'GTXA사업단 R&amp;R'!$A$6:$AO$1274,41,)</f>
        <v>해당없음</v>
      </c>
    </row>
    <row r="185" spans="1:20" s="547" customFormat="1" ht="211.5" hidden="1" customHeight="1" thickBot="1" x14ac:dyDescent="0.35">
      <c r="A185" s="530">
        <v>143</v>
      </c>
      <c r="B185" s="539" t="s">
        <v>3711</v>
      </c>
      <c r="C185" s="539" t="s">
        <v>3712</v>
      </c>
      <c r="D185" s="539" t="s">
        <v>132</v>
      </c>
      <c r="E185" s="540" t="s">
        <v>18</v>
      </c>
      <c r="F185" s="551"/>
      <c r="G185" s="557" t="s">
        <v>223</v>
      </c>
      <c r="H185" s="562" t="s">
        <v>265</v>
      </c>
      <c r="I185" s="554"/>
      <c r="J185" s="554"/>
      <c r="K185" s="555" t="s">
        <v>3844</v>
      </c>
      <c r="L185" s="555" t="s">
        <v>3845</v>
      </c>
      <c r="M185" s="556" t="s">
        <v>132</v>
      </c>
      <c r="N185" s="556"/>
      <c r="O185" s="556"/>
      <c r="P185" s="556" t="s">
        <v>3846</v>
      </c>
      <c r="Q185" s="556" t="s">
        <v>3847</v>
      </c>
      <c r="R185" s="556"/>
      <c r="S185" s="490"/>
      <c r="T185" s="598" t="str">
        <f>VLOOKUP(A185,'GTXA사업단 R&amp;R'!$A$6:$AO$1274,41,)</f>
        <v>해당없음</v>
      </c>
    </row>
    <row r="186" spans="1:20" s="547" customFormat="1" ht="75" hidden="1" customHeight="1" thickBot="1" x14ac:dyDescent="0.35">
      <c r="A186" s="530">
        <v>144</v>
      </c>
      <c r="B186" s="539" t="s">
        <v>3711</v>
      </c>
      <c r="C186" s="539" t="s">
        <v>3712</v>
      </c>
      <c r="D186" s="539" t="s">
        <v>42</v>
      </c>
      <c r="E186" s="540" t="s">
        <v>19</v>
      </c>
      <c r="F186" s="551"/>
      <c r="G186" s="557" t="s">
        <v>223</v>
      </c>
      <c r="H186" s="562" t="s">
        <v>266</v>
      </c>
      <c r="I186" s="554"/>
      <c r="J186" s="554"/>
      <c r="K186" s="555" t="s">
        <v>3848</v>
      </c>
      <c r="L186" s="555" t="s">
        <v>3849</v>
      </c>
      <c r="M186" s="556" t="s">
        <v>42</v>
      </c>
      <c r="N186" s="556"/>
      <c r="O186" s="556" t="s">
        <v>3850</v>
      </c>
      <c r="P186" s="556" t="s">
        <v>3851</v>
      </c>
      <c r="Q186" s="556"/>
      <c r="R186" s="556"/>
      <c r="S186" s="490"/>
      <c r="T186" s="598" t="str">
        <f>VLOOKUP(A186,'GTXA사업단 R&amp;R'!$A$6:$AO$1274,41,)</f>
        <v>해당없음</v>
      </c>
    </row>
    <row r="187" spans="1:20" s="547" customFormat="1" ht="244.5" hidden="1" customHeight="1" thickBot="1" x14ac:dyDescent="0.35">
      <c r="A187" s="530">
        <v>145</v>
      </c>
      <c r="B187" s="539" t="s">
        <v>3711</v>
      </c>
      <c r="C187" s="539" t="s">
        <v>3712</v>
      </c>
      <c r="D187" s="539" t="s">
        <v>132</v>
      </c>
      <c r="E187" s="540" t="s">
        <v>18</v>
      </c>
      <c r="F187" s="551"/>
      <c r="G187" s="557" t="s">
        <v>223</v>
      </c>
      <c r="H187" s="562" t="s">
        <v>3852</v>
      </c>
      <c r="I187" s="554"/>
      <c r="J187" s="554"/>
      <c r="K187" s="555" t="s">
        <v>3853</v>
      </c>
      <c r="L187" s="555" t="s">
        <v>3854</v>
      </c>
      <c r="M187" s="556" t="s">
        <v>132</v>
      </c>
      <c r="N187" s="556"/>
      <c r="O187" s="556" t="s">
        <v>3855</v>
      </c>
      <c r="P187" s="556" t="s">
        <v>3856</v>
      </c>
      <c r="Q187" s="556" t="s">
        <v>3857</v>
      </c>
      <c r="R187" s="556"/>
      <c r="S187" s="490"/>
      <c r="T187" s="598" t="str">
        <f>VLOOKUP(A187,'GTXA사업단 R&amp;R'!$A$6:$AO$1274,41,)</f>
        <v>해당없음</v>
      </c>
    </row>
    <row r="188" spans="1:20" s="547" customFormat="1" ht="178.5" hidden="1" customHeight="1" thickBot="1" x14ac:dyDescent="0.35">
      <c r="A188" s="530">
        <v>146</v>
      </c>
      <c r="B188" s="539" t="s">
        <v>3711</v>
      </c>
      <c r="C188" s="539" t="s">
        <v>3712</v>
      </c>
      <c r="D188" s="539" t="s">
        <v>132</v>
      </c>
      <c r="E188" s="540" t="s">
        <v>18</v>
      </c>
      <c r="F188" s="551"/>
      <c r="G188" s="557" t="s">
        <v>223</v>
      </c>
      <c r="H188" s="562" t="s">
        <v>268</v>
      </c>
      <c r="I188" s="554"/>
      <c r="J188" s="554"/>
      <c r="K188" s="555" t="s">
        <v>3858</v>
      </c>
      <c r="L188" s="555" t="s">
        <v>3859</v>
      </c>
      <c r="M188" s="556" t="s">
        <v>132</v>
      </c>
      <c r="N188" s="556"/>
      <c r="O188" s="556"/>
      <c r="P188" s="556" t="s">
        <v>3860</v>
      </c>
      <c r="Q188" s="556" t="s">
        <v>3847</v>
      </c>
      <c r="R188" s="556"/>
      <c r="S188" s="490"/>
      <c r="T188" s="598" t="str">
        <f>VLOOKUP(A188,'GTXA사업단 R&amp;R'!$A$6:$AO$1274,41,)</f>
        <v>해당없음</v>
      </c>
    </row>
    <row r="189" spans="1:20" s="547" customFormat="1" ht="180.75" hidden="1" customHeight="1" thickBot="1" x14ac:dyDescent="0.35">
      <c r="A189" s="530">
        <v>147</v>
      </c>
      <c r="B189" s="539" t="s">
        <v>3711</v>
      </c>
      <c r="C189" s="539" t="s">
        <v>3712</v>
      </c>
      <c r="D189" s="539" t="s">
        <v>147</v>
      </c>
      <c r="E189" s="540" t="s">
        <v>17</v>
      </c>
      <c r="F189" s="551"/>
      <c r="G189" s="557" t="s">
        <v>223</v>
      </c>
      <c r="H189" s="562" t="s">
        <v>3861</v>
      </c>
      <c r="I189" s="554"/>
      <c r="J189" s="554"/>
      <c r="K189" s="555" t="s">
        <v>3862</v>
      </c>
      <c r="L189" s="555" t="s">
        <v>3863</v>
      </c>
      <c r="M189" s="556" t="s">
        <v>147</v>
      </c>
      <c r="N189" s="556" t="s">
        <v>3459</v>
      </c>
      <c r="O189" s="556"/>
      <c r="P189" s="556" t="s">
        <v>3864</v>
      </c>
      <c r="Q189" s="556" t="s">
        <v>3865</v>
      </c>
      <c r="R189" s="556"/>
      <c r="S189" s="490"/>
      <c r="T189" s="598" t="str">
        <f>VLOOKUP(A189,'GTXA사업단 R&amp;R'!$A$6:$AO$1274,41,)</f>
        <v>해당없음</v>
      </c>
    </row>
    <row r="190" spans="1:20" s="547" customFormat="1" ht="96" hidden="1" customHeight="1" thickBot="1" x14ac:dyDescent="0.35">
      <c r="A190" s="530">
        <v>148</v>
      </c>
      <c r="B190" s="539" t="s">
        <v>3711</v>
      </c>
      <c r="C190" s="539" t="s">
        <v>3712</v>
      </c>
      <c r="D190" s="539" t="s">
        <v>147</v>
      </c>
      <c r="E190" s="540" t="s">
        <v>17</v>
      </c>
      <c r="F190" s="551"/>
      <c r="G190" s="557" t="s">
        <v>223</v>
      </c>
      <c r="H190" s="562" t="s">
        <v>3866</v>
      </c>
      <c r="I190" s="554"/>
      <c r="J190" s="554"/>
      <c r="K190" s="555" t="s">
        <v>3862</v>
      </c>
      <c r="L190" s="555" t="s">
        <v>3867</v>
      </c>
      <c r="M190" s="556" t="s">
        <v>147</v>
      </c>
      <c r="N190" s="556"/>
      <c r="O190" s="556"/>
      <c r="P190" s="556" t="s">
        <v>3868</v>
      </c>
      <c r="Q190" s="556" t="s">
        <v>3865</v>
      </c>
      <c r="R190" s="556"/>
      <c r="S190" s="490"/>
      <c r="T190" s="598" t="str">
        <f>VLOOKUP(A190,'GTXA사업단 R&amp;R'!$A$6:$AO$1274,41,)</f>
        <v>해당없음</v>
      </c>
    </row>
    <row r="191" spans="1:20" s="547" customFormat="1" ht="272.25" hidden="1" customHeight="1" thickBot="1" x14ac:dyDescent="0.35">
      <c r="A191" s="530">
        <v>149</v>
      </c>
      <c r="B191" s="539" t="s">
        <v>3711</v>
      </c>
      <c r="C191" s="539" t="s">
        <v>3712</v>
      </c>
      <c r="D191" s="539" t="s">
        <v>42</v>
      </c>
      <c r="E191" s="540" t="s">
        <v>19</v>
      </c>
      <c r="F191" s="551"/>
      <c r="G191" s="557" t="s">
        <v>223</v>
      </c>
      <c r="H191" s="562" t="s">
        <v>3869</v>
      </c>
      <c r="I191" s="554"/>
      <c r="J191" s="554"/>
      <c r="K191" s="555" t="s">
        <v>3870</v>
      </c>
      <c r="L191" s="555" t="s">
        <v>3871</v>
      </c>
      <c r="M191" s="556" t="s">
        <v>42</v>
      </c>
      <c r="N191" s="556"/>
      <c r="O191" s="556"/>
      <c r="P191" s="556" t="s">
        <v>3872</v>
      </c>
      <c r="Q191" s="556"/>
      <c r="R191" s="556"/>
      <c r="S191" s="490"/>
      <c r="T191" s="598" t="str">
        <f>VLOOKUP(A191,'GTXA사업단 R&amp;R'!$A$6:$AO$1274,41,)</f>
        <v>해당없음</v>
      </c>
    </row>
    <row r="192" spans="1:20" s="547" customFormat="1" ht="50.1" hidden="1" customHeight="1" thickBot="1" x14ac:dyDescent="0.35">
      <c r="A192" s="530">
        <v>150</v>
      </c>
      <c r="B192" s="539" t="s">
        <v>3711</v>
      </c>
      <c r="C192" s="539" t="s">
        <v>3712</v>
      </c>
      <c r="D192" s="539" t="s">
        <v>42</v>
      </c>
      <c r="E192" s="540" t="s">
        <v>19</v>
      </c>
      <c r="F192" s="551"/>
      <c r="G192" s="557" t="s">
        <v>223</v>
      </c>
      <c r="H192" s="562" t="s">
        <v>3873</v>
      </c>
      <c r="I192" s="554"/>
      <c r="J192" s="554"/>
      <c r="K192" s="555" t="s">
        <v>3874</v>
      </c>
      <c r="L192" s="555" t="s">
        <v>3875</v>
      </c>
      <c r="M192" s="556" t="s">
        <v>42</v>
      </c>
      <c r="N192" s="556" t="s">
        <v>3356</v>
      </c>
      <c r="O192" s="556"/>
      <c r="P192" s="556" t="s">
        <v>3876</v>
      </c>
      <c r="Q192" s="556"/>
      <c r="R192" s="556"/>
      <c r="S192" s="490"/>
      <c r="T192" s="598" t="str">
        <f>VLOOKUP(A192,'GTXA사업단 R&amp;R'!$A$6:$AO$1274,41,)</f>
        <v>해당없음</v>
      </c>
    </row>
    <row r="193" spans="1:20" s="547" customFormat="1" ht="50.1" hidden="1" customHeight="1" thickBot="1" x14ac:dyDescent="0.35">
      <c r="A193" s="530">
        <v>147</v>
      </c>
      <c r="B193" s="539" t="s">
        <v>3711</v>
      </c>
      <c r="C193" s="539" t="s">
        <v>3712</v>
      </c>
      <c r="D193" s="539" t="s">
        <v>42</v>
      </c>
      <c r="E193" s="540" t="s">
        <v>19</v>
      </c>
      <c r="F193" s="551"/>
      <c r="G193" s="557" t="s">
        <v>223</v>
      </c>
      <c r="H193" s="562" t="s">
        <v>3877</v>
      </c>
      <c r="I193" s="554"/>
      <c r="J193" s="554"/>
      <c r="K193" s="555" t="s">
        <v>3878</v>
      </c>
      <c r="L193" s="555" t="s">
        <v>3879</v>
      </c>
      <c r="M193" s="556" t="s">
        <v>42</v>
      </c>
      <c r="N193" s="556"/>
      <c r="O193" s="556"/>
      <c r="P193" s="556"/>
      <c r="Q193" s="556"/>
      <c r="R193" s="556"/>
      <c r="S193" s="490"/>
      <c r="T193" s="598" t="str">
        <f>VLOOKUP(A193,'GTXA사업단 R&amp;R'!$A$6:$AO$1274,41,)</f>
        <v>해당없음</v>
      </c>
    </row>
    <row r="194" spans="1:20" s="547" customFormat="1" ht="30" hidden="1" customHeight="1" thickBot="1" x14ac:dyDescent="0.35">
      <c r="A194" s="530">
        <v>5</v>
      </c>
      <c r="B194" s="539"/>
      <c r="C194" s="539"/>
      <c r="D194" s="539"/>
      <c r="E194" s="540"/>
      <c r="F194" s="548"/>
      <c r="G194" s="558" t="s">
        <v>223</v>
      </c>
      <c r="H194" s="550" t="s">
        <v>3880</v>
      </c>
      <c r="I194" s="544"/>
      <c r="J194" s="544"/>
      <c r="K194" s="545"/>
      <c r="L194" s="545"/>
      <c r="M194" s="546"/>
      <c r="N194" s="546"/>
      <c r="O194" s="546"/>
      <c r="P194" s="546"/>
      <c r="Q194" s="546"/>
      <c r="R194" s="546"/>
      <c r="S194" s="490"/>
      <c r="T194" s="597" t="str">
        <f>VLOOKUP(A194,'GTXA사업단 R&amp;R'!$A$6:$AP$1274,41,)</f>
        <v>해당없음</v>
      </c>
    </row>
    <row r="195" spans="1:20" s="547" customFormat="1" ht="120" hidden="1" customHeight="1" thickBot="1" x14ac:dyDescent="0.35">
      <c r="A195" s="530">
        <v>152</v>
      </c>
      <c r="B195" s="539" t="s">
        <v>3711</v>
      </c>
      <c r="C195" s="539" t="s">
        <v>3712</v>
      </c>
      <c r="D195" s="539" t="s">
        <v>90</v>
      </c>
      <c r="E195" s="540" t="s">
        <v>3292</v>
      </c>
      <c r="F195" s="551"/>
      <c r="G195" s="557" t="s">
        <v>223</v>
      </c>
      <c r="H195" s="553" t="s">
        <v>3881</v>
      </c>
      <c r="I195" s="554"/>
      <c r="J195" s="554"/>
      <c r="K195" s="555" t="s">
        <v>3882</v>
      </c>
      <c r="L195" s="555" t="s">
        <v>3883</v>
      </c>
      <c r="M195" s="556" t="s">
        <v>90</v>
      </c>
      <c r="N195" s="556" t="s">
        <v>19</v>
      </c>
      <c r="O195" s="556" t="s">
        <v>3884</v>
      </c>
      <c r="P195" s="556" t="s">
        <v>3885</v>
      </c>
      <c r="Q195" s="556" t="s">
        <v>3886</v>
      </c>
      <c r="R195" s="556"/>
      <c r="S195" s="490"/>
      <c r="T195" s="598" t="str">
        <f>VLOOKUP(A195,'GTXA사업단 R&amp;R'!$A$6:$AO$1274,41,)</f>
        <v>해당없음</v>
      </c>
    </row>
    <row r="196" spans="1:20" s="547" customFormat="1" ht="120" hidden="1" customHeight="1" thickBot="1" x14ac:dyDescent="0.35">
      <c r="A196" s="530">
        <v>153</v>
      </c>
      <c r="B196" s="539" t="s">
        <v>3711</v>
      </c>
      <c r="C196" s="539" t="s">
        <v>3712</v>
      </c>
      <c r="D196" s="539" t="s">
        <v>90</v>
      </c>
      <c r="E196" s="540" t="s">
        <v>3292</v>
      </c>
      <c r="F196" s="551"/>
      <c r="G196" s="557" t="s">
        <v>223</v>
      </c>
      <c r="H196" s="553" t="s">
        <v>3887</v>
      </c>
      <c r="I196" s="554"/>
      <c r="J196" s="554"/>
      <c r="K196" s="555" t="s">
        <v>3888</v>
      </c>
      <c r="L196" s="555" t="s">
        <v>3889</v>
      </c>
      <c r="M196" s="556" t="s">
        <v>90</v>
      </c>
      <c r="N196" s="556" t="s">
        <v>19</v>
      </c>
      <c r="O196" s="556" t="s">
        <v>3890</v>
      </c>
      <c r="P196" s="556" t="s">
        <v>3885</v>
      </c>
      <c r="Q196" s="556" t="s">
        <v>3886</v>
      </c>
      <c r="R196" s="556"/>
      <c r="S196" s="490"/>
      <c r="T196" s="598" t="str">
        <f>VLOOKUP(A196,'GTXA사업단 R&amp;R'!$A$6:$AO$1274,41,)</f>
        <v>해당없음</v>
      </c>
    </row>
    <row r="197" spans="1:20" s="547" customFormat="1" ht="30" hidden="1" customHeight="1" thickBot="1" x14ac:dyDescent="0.35">
      <c r="A197" s="530"/>
      <c r="B197" s="539"/>
      <c r="C197" s="539"/>
      <c r="D197" s="539"/>
      <c r="E197" s="540"/>
      <c r="F197" s="541"/>
      <c r="G197" s="559" t="s">
        <v>223</v>
      </c>
      <c r="H197" s="543" t="s">
        <v>3449</v>
      </c>
      <c r="I197" s="544"/>
      <c r="J197" s="544"/>
      <c r="K197" s="545"/>
      <c r="L197" s="545"/>
      <c r="M197" s="546"/>
      <c r="N197" s="546"/>
      <c r="O197" s="546"/>
      <c r="P197" s="546"/>
      <c r="Q197" s="546"/>
      <c r="R197" s="546"/>
      <c r="S197" s="490"/>
      <c r="T197" s="597"/>
    </row>
    <row r="198" spans="1:20" s="547" customFormat="1" ht="30" hidden="1" customHeight="1" thickBot="1" x14ac:dyDescent="0.35">
      <c r="A198" s="530"/>
      <c r="B198" s="539"/>
      <c r="C198" s="539"/>
      <c r="D198" s="539"/>
      <c r="E198" s="540"/>
      <c r="F198" s="548"/>
      <c r="G198" s="558" t="s">
        <v>223</v>
      </c>
      <c r="H198" s="550" t="s">
        <v>120</v>
      </c>
      <c r="I198" s="544"/>
      <c r="J198" s="544"/>
      <c r="K198" s="545"/>
      <c r="L198" s="545"/>
      <c r="M198" s="546"/>
      <c r="N198" s="546"/>
      <c r="O198" s="546"/>
      <c r="P198" s="546"/>
      <c r="Q198" s="546"/>
      <c r="R198" s="546"/>
      <c r="S198" s="490"/>
      <c r="T198" s="597"/>
    </row>
    <row r="199" spans="1:20" s="547" customFormat="1" ht="50.1" hidden="1" customHeight="1" thickBot="1" x14ac:dyDescent="0.35">
      <c r="A199" s="530">
        <v>154</v>
      </c>
      <c r="B199" s="539" t="s">
        <v>3450</v>
      </c>
      <c r="C199" s="539" t="s">
        <v>3451</v>
      </c>
      <c r="D199" s="539" t="s">
        <v>1419</v>
      </c>
      <c r="E199" s="540" t="s">
        <v>3292</v>
      </c>
      <c r="F199" s="551"/>
      <c r="G199" s="557" t="s">
        <v>223</v>
      </c>
      <c r="H199" s="553" t="s">
        <v>121</v>
      </c>
      <c r="I199" s="554"/>
      <c r="J199" s="554"/>
      <c r="K199" s="555" t="s">
        <v>3452</v>
      </c>
      <c r="L199" s="555" t="s">
        <v>3453</v>
      </c>
      <c r="M199" s="556" t="s">
        <v>126</v>
      </c>
      <c r="N199" s="556" t="s">
        <v>19</v>
      </c>
      <c r="O199" s="556" t="s">
        <v>3454</v>
      </c>
      <c r="P199" s="556" t="s">
        <v>3455</v>
      </c>
      <c r="Q199" s="556"/>
      <c r="R199" s="556"/>
      <c r="S199" s="490"/>
      <c r="T199" s="598" t="str">
        <f>VLOOKUP(A199,'GTXA사업단 R&amp;R'!$A$6:$AO$1274,41,)</f>
        <v>해당없음</v>
      </c>
    </row>
    <row r="200" spans="1:20" s="547" customFormat="1" ht="75" hidden="1" customHeight="1" thickBot="1" x14ac:dyDescent="0.35">
      <c r="A200" s="530">
        <v>155</v>
      </c>
      <c r="B200" s="539" t="s">
        <v>3450</v>
      </c>
      <c r="C200" s="539" t="s">
        <v>3451</v>
      </c>
      <c r="D200" s="539" t="s">
        <v>126</v>
      </c>
      <c r="E200" s="540" t="s">
        <v>3324</v>
      </c>
      <c r="F200" s="551"/>
      <c r="G200" s="557" t="s">
        <v>223</v>
      </c>
      <c r="H200" s="553" t="s">
        <v>3456</v>
      </c>
      <c r="I200" s="554"/>
      <c r="J200" s="554"/>
      <c r="K200" s="560" t="s">
        <v>3457</v>
      </c>
      <c r="L200" s="555" t="s">
        <v>3458</v>
      </c>
      <c r="M200" s="556" t="s">
        <v>147</v>
      </c>
      <c r="N200" s="556" t="s">
        <v>3459</v>
      </c>
      <c r="O200" s="556" t="s">
        <v>3342</v>
      </c>
      <c r="P200" s="556" t="s">
        <v>3460</v>
      </c>
      <c r="Q200" s="556"/>
      <c r="R200" s="556"/>
      <c r="S200" s="490"/>
      <c r="T200" s="598" t="str">
        <f>VLOOKUP(A200,'GTXA사업단 R&amp;R'!$A$6:$AO$1274,41,)</f>
        <v>해당없음</v>
      </c>
    </row>
    <row r="201" spans="1:20" s="547" customFormat="1" ht="50.1" hidden="1" customHeight="1" thickBot="1" x14ac:dyDescent="0.35">
      <c r="A201" s="530">
        <v>156</v>
      </c>
      <c r="B201" s="539" t="s">
        <v>3891</v>
      </c>
      <c r="C201" s="539" t="s">
        <v>3892</v>
      </c>
      <c r="D201" s="539" t="s">
        <v>126</v>
      </c>
      <c r="E201" s="540" t="s">
        <v>3324</v>
      </c>
      <c r="F201" s="551"/>
      <c r="G201" s="557" t="s">
        <v>223</v>
      </c>
      <c r="H201" s="553" t="s">
        <v>3893</v>
      </c>
      <c r="I201" s="554"/>
      <c r="J201" s="554"/>
      <c r="K201" s="555" t="s">
        <v>3894</v>
      </c>
      <c r="L201" s="555" t="s">
        <v>3895</v>
      </c>
      <c r="M201" s="556" t="s">
        <v>126</v>
      </c>
      <c r="N201" s="556" t="s">
        <v>17</v>
      </c>
      <c r="O201" s="556"/>
      <c r="P201" s="556" t="s">
        <v>3464</v>
      </c>
      <c r="Q201" s="556"/>
      <c r="R201" s="556"/>
      <c r="S201" s="490"/>
      <c r="T201" s="598" t="str">
        <f>VLOOKUP(A201,'GTXA사업단 R&amp;R'!$A$6:$AO$1274,41,)</f>
        <v>해당없음</v>
      </c>
    </row>
    <row r="202" spans="1:20" s="547" customFormat="1" ht="50.1" hidden="1" customHeight="1" thickBot="1" x14ac:dyDescent="0.35">
      <c r="A202" s="530">
        <v>157</v>
      </c>
      <c r="B202" s="539" t="s">
        <v>3891</v>
      </c>
      <c r="C202" s="539" t="s">
        <v>3892</v>
      </c>
      <c r="D202" s="539" t="s">
        <v>126</v>
      </c>
      <c r="E202" s="540" t="s">
        <v>3324</v>
      </c>
      <c r="F202" s="551"/>
      <c r="G202" s="557" t="s">
        <v>223</v>
      </c>
      <c r="H202" s="553" t="s">
        <v>371</v>
      </c>
      <c r="I202" s="554"/>
      <c r="J202" s="554"/>
      <c r="K202" s="555" t="s">
        <v>3896</v>
      </c>
      <c r="L202" s="555" t="s">
        <v>3897</v>
      </c>
      <c r="M202" s="556" t="s">
        <v>147</v>
      </c>
      <c r="N202" s="556" t="s">
        <v>3898</v>
      </c>
      <c r="O202" s="556" t="s">
        <v>3899</v>
      </c>
      <c r="P202" s="556" t="s">
        <v>3900</v>
      </c>
      <c r="Q202" s="556"/>
      <c r="R202" s="556"/>
      <c r="S202" s="490"/>
      <c r="T202" s="598" t="str">
        <f>VLOOKUP(A202,'GTXA사업단 R&amp;R'!$A$6:$AO$1274,41,)</f>
        <v>해당없음</v>
      </c>
    </row>
    <row r="203" spans="1:20" s="547" customFormat="1" ht="354" hidden="1" customHeight="1" thickBot="1" x14ac:dyDescent="0.35">
      <c r="A203" s="530">
        <v>158</v>
      </c>
      <c r="B203" s="539" t="s">
        <v>3450</v>
      </c>
      <c r="C203" s="539" t="s">
        <v>3451</v>
      </c>
      <c r="D203" s="539" t="s">
        <v>132</v>
      </c>
      <c r="E203" s="540" t="s">
        <v>18</v>
      </c>
      <c r="F203" s="551"/>
      <c r="G203" s="557" t="s">
        <v>223</v>
      </c>
      <c r="H203" s="553" t="s">
        <v>3901</v>
      </c>
      <c r="I203" s="554"/>
      <c r="J203" s="554"/>
      <c r="K203" s="555" t="s">
        <v>3902</v>
      </c>
      <c r="L203" s="555" t="s">
        <v>3903</v>
      </c>
      <c r="M203" s="556" t="s">
        <v>132</v>
      </c>
      <c r="N203" s="556" t="s">
        <v>3904</v>
      </c>
      <c r="O203" s="556" t="s">
        <v>3470</v>
      </c>
      <c r="P203" s="556" t="s">
        <v>3905</v>
      </c>
      <c r="Q203" s="556" t="s">
        <v>3472</v>
      </c>
      <c r="R203" s="556"/>
      <c r="S203" s="490"/>
      <c r="T203" s="598" t="str">
        <f>VLOOKUP(A203,'GTXA사업단 R&amp;R'!$A$6:$AO$1274,41,)</f>
        <v>해당없음</v>
      </c>
    </row>
    <row r="204" spans="1:20" s="547" customFormat="1" ht="133.5" hidden="1" customHeight="1" thickBot="1" x14ac:dyDescent="0.35">
      <c r="A204" s="530">
        <v>159</v>
      </c>
      <c r="B204" s="539"/>
      <c r="C204" s="539"/>
      <c r="D204" s="539" t="s">
        <v>132</v>
      </c>
      <c r="E204" s="540"/>
      <c r="F204" s="551"/>
      <c r="G204" s="557" t="s">
        <v>49</v>
      </c>
      <c r="H204" s="553" t="s">
        <v>3906</v>
      </c>
      <c r="I204" s="554" t="s">
        <v>3474</v>
      </c>
      <c r="J204" s="554" t="s">
        <v>3475</v>
      </c>
      <c r="K204" s="555" t="s">
        <v>3483</v>
      </c>
      <c r="L204" s="555" t="s">
        <v>3907</v>
      </c>
      <c r="M204" s="556" t="s">
        <v>132</v>
      </c>
      <c r="N204" s="556" t="s">
        <v>3478</v>
      </c>
      <c r="O204" s="556" t="s">
        <v>3479</v>
      </c>
      <c r="P204" s="556" t="s">
        <v>3485</v>
      </c>
      <c r="Q204" s="556" t="s">
        <v>3479</v>
      </c>
      <c r="R204" s="556"/>
      <c r="S204" s="490"/>
      <c r="T204" s="598" t="str">
        <f>VLOOKUP(A204,'GTXA사업단 R&amp;R'!$A$6:$AO$1274,41,)</f>
        <v>해당없음</v>
      </c>
    </row>
    <row r="205" spans="1:20" s="547" customFormat="1" ht="154.5" hidden="1" customHeight="1" thickBot="1" x14ac:dyDescent="0.35">
      <c r="A205" s="530">
        <v>160</v>
      </c>
      <c r="B205" s="539" t="s">
        <v>3891</v>
      </c>
      <c r="C205" s="539" t="s">
        <v>3892</v>
      </c>
      <c r="D205" s="539" t="s">
        <v>132</v>
      </c>
      <c r="E205" s="540" t="s">
        <v>18</v>
      </c>
      <c r="F205" s="551"/>
      <c r="G205" s="557" t="s">
        <v>223</v>
      </c>
      <c r="H205" s="553" t="s">
        <v>3908</v>
      </c>
      <c r="I205" s="554"/>
      <c r="J205" s="554"/>
      <c r="K205" s="555" t="s">
        <v>3909</v>
      </c>
      <c r="L205" s="555" t="s">
        <v>3910</v>
      </c>
      <c r="M205" s="556" t="s">
        <v>132</v>
      </c>
      <c r="N205" s="556" t="s">
        <v>3478</v>
      </c>
      <c r="O205" s="556"/>
      <c r="P205" s="556" t="s">
        <v>3485</v>
      </c>
      <c r="Q205" s="556"/>
      <c r="R205" s="556"/>
      <c r="S205" s="490"/>
      <c r="T205" s="598" t="str">
        <f>VLOOKUP(A205,'GTXA사업단 R&amp;R'!$A$6:$AO$1274,41,)</f>
        <v>해당없음</v>
      </c>
    </row>
    <row r="206" spans="1:20" s="547" customFormat="1" ht="75" hidden="1" customHeight="1" thickBot="1" x14ac:dyDescent="0.35">
      <c r="A206" s="530">
        <v>161</v>
      </c>
      <c r="B206" s="539" t="s">
        <v>3450</v>
      </c>
      <c r="C206" s="539" t="s">
        <v>3451</v>
      </c>
      <c r="D206" s="539" t="s">
        <v>42</v>
      </c>
      <c r="E206" s="540" t="s">
        <v>19</v>
      </c>
      <c r="F206" s="551"/>
      <c r="G206" s="557" t="s">
        <v>223</v>
      </c>
      <c r="H206" s="553" t="s">
        <v>3911</v>
      </c>
      <c r="I206" s="554"/>
      <c r="J206" s="554"/>
      <c r="K206" s="555" t="s">
        <v>3912</v>
      </c>
      <c r="L206" s="555" t="s">
        <v>3913</v>
      </c>
      <c r="M206" s="556" t="s">
        <v>42</v>
      </c>
      <c r="N206" s="556" t="s">
        <v>19</v>
      </c>
      <c r="O206" s="556" t="s">
        <v>3914</v>
      </c>
      <c r="P206" s="556" t="s">
        <v>3915</v>
      </c>
      <c r="Q206" s="556"/>
      <c r="R206" s="556"/>
      <c r="S206" s="490"/>
      <c r="T206" s="598" t="str">
        <f>VLOOKUP(A206,'GTXA사업단 R&amp;R'!$A$6:$AO$1274,41,)</f>
        <v>해당없음</v>
      </c>
    </row>
    <row r="207" spans="1:20" s="547" customFormat="1" ht="50.1" hidden="1" customHeight="1" thickBot="1" x14ac:dyDescent="0.35">
      <c r="A207" s="564">
        <v>162</v>
      </c>
      <c r="B207" s="539" t="s">
        <v>3450</v>
      </c>
      <c r="C207" s="539" t="s">
        <v>3451</v>
      </c>
      <c r="D207" s="539" t="s">
        <v>147</v>
      </c>
      <c r="E207" s="540" t="s">
        <v>17</v>
      </c>
      <c r="F207" s="548"/>
      <c r="G207" s="558" t="s">
        <v>49</v>
      </c>
      <c r="H207" s="550" t="s">
        <v>291</v>
      </c>
      <c r="I207" s="554"/>
      <c r="J207" s="554"/>
      <c r="K207" s="555" t="s">
        <v>3916</v>
      </c>
      <c r="L207" s="555" t="s">
        <v>3917</v>
      </c>
      <c r="M207" s="556" t="s">
        <v>147</v>
      </c>
      <c r="N207" s="556" t="s">
        <v>17</v>
      </c>
      <c r="O207" s="556" t="s">
        <v>3322</v>
      </c>
      <c r="P207" s="556" t="s">
        <v>3918</v>
      </c>
      <c r="Q207" s="556"/>
      <c r="R207" s="556"/>
      <c r="S207" s="490"/>
      <c r="T207" s="598" t="str">
        <f>VLOOKUP(A207,'GTXA사업단 R&amp;R'!$A$6:$AO$1274,41,)</f>
        <v>해당없음</v>
      </c>
    </row>
    <row r="208" spans="1:20" s="547" customFormat="1" ht="30" hidden="1" customHeight="1" thickBot="1" x14ac:dyDescent="0.35">
      <c r="A208" s="530">
        <v>5</v>
      </c>
      <c r="B208" s="539"/>
      <c r="C208" s="539"/>
      <c r="D208" s="539"/>
      <c r="E208" s="540"/>
      <c r="F208" s="548"/>
      <c r="G208" s="558" t="s">
        <v>223</v>
      </c>
      <c r="H208" s="550" t="s">
        <v>134</v>
      </c>
      <c r="I208" s="544"/>
      <c r="J208" s="544"/>
      <c r="K208" s="545"/>
      <c r="L208" s="545"/>
      <c r="M208" s="546"/>
      <c r="N208" s="546"/>
      <c r="O208" s="546"/>
      <c r="P208" s="546"/>
      <c r="Q208" s="546"/>
      <c r="R208" s="546"/>
      <c r="S208" s="490"/>
      <c r="T208" s="597" t="str">
        <f>VLOOKUP(A208,'GTXA사업단 R&amp;R'!$A$6:$AP$1274,41,)</f>
        <v>해당없음</v>
      </c>
    </row>
    <row r="209" spans="1:20" s="547" customFormat="1" ht="329.25" hidden="1" customHeight="1" thickBot="1" x14ac:dyDescent="0.35">
      <c r="A209" s="530">
        <v>163</v>
      </c>
      <c r="B209" s="539" t="s">
        <v>3891</v>
      </c>
      <c r="C209" s="539" t="s">
        <v>3892</v>
      </c>
      <c r="D209" s="539" t="s">
        <v>147</v>
      </c>
      <c r="E209" s="540" t="s">
        <v>17</v>
      </c>
      <c r="F209" s="551"/>
      <c r="G209" s="557" t="s">
        <v>223</v>
      </c>
      <c r="H209" s="553" t="s">
        <v>3919</v>
      </c>
      <c r="I209" s="554"/>
      <c r="J209" s="554"/>
      <c r="K209" s="555" t="s">
        <v>3920</v>
      </c>
      <c r="L209" s="555" t="s">
        <v>3921</v>
      </c>
      <c r="M209" s="556" t="s">
        <v>147</v>
      </c>
      <c r="N209" s="556"/>
      <c r="O209" s="556" t="s">
        <v>3922</v>
      </c>
      <c r="P209" s="556" t="s">
        <v>3923</v>
      </c>
      <c r="Q209" s="556" t="s">
        <v>3924</v>
      </c>
      <c r="R209" s="556"/>
      <c r="S209" s="490"/>
      <c r="T209" s="598" t="str">
        <f>VLOOKUP(A209,'GTXA사업단 R&amp;R'!$A$6:$AO$1274,41,)</f>
        <v>해당없음</v>
      </c>
    </row>
    <row r="210" spans="1:20" s="547" customFormat="1" ht="30" hidden="1" customHeight="1" thickBot="1" x14ac:dyDescent="0.35">
      <c r="A210" s="530">
        <v>5</v>
      </c>
      <c r="B210" s="539"/>
      <c r="C210" s="539"/>
      <c r="D210" s="539"/>
      <c r="E210" s="540"/>
      <c r="F210" s="548"/>
      <c r="G210" s="558" t="s">
        <v>223</v>
      </c>
      <c r="H210" s="550" t="s">
        <v>138</v>
      </c>
      <c r="I210" s="544"/>
      <c r="J210" s="544"/>
      <c r="K210" s="545"/>
      <c r="L210" s="545"/>
      <c r="M210" s="546"/>
      <c r="N210" s="546"/>
      <c r="O210" s="546"/>
      <c r="P210" s="546"/>
      <c r="Q210" s="546"/>
      <c r="R210" s="546"/>
      <c r="S210" s="490"/>
      <c r="T210" s="597" t="str">
        <f>VLOOKUP(A210,'GTXA사업단 R&amp;R'!$A$6:$AP$1274,41,)</f>
        <v>해당없음</v>
      </c>
    </row>
    <row r="211" spans="1:20" s="547" customFormat="1" ht="110.25" hidden="1" customHeight="1" thickBot="1" x14ac:dyDescent="0.35">
      <c r="A211" s="530">
        <v>164</v>
      </c>
      <c r="B211" s="539" t="s">
        <v>3891</v>
      </c>
      <c r="C211" s="539" t="s">
        <v>3892</v>
      </c>
      <c r="D211" s="539" t="s">
        <v>147</v>
      </c>
      <c r="E211" s="540" t="s">
        <v>17</v>
      </c>
      <c r="F211" s="551"/>
      <c r="G211" s="557" t="s">
        <v>223</v>
      </c>
      <c r="H211" s="553" t="s">
        <v>294</v>
      </c>
      <c r="I211" s="554"/>
      <c r="J211" s="554"/>
      <c r="K211" s="555" t="s">
        <v>3925</v>
      </c>
      <c r="L211" s="555" t="s">
        <v>3926</v>
      </c>
      <c r="M211" s="556" t="s">
        <v>147</v>
      </c>
      <c r="N211" s="556" t="s">
        <v>3459</v>
      </c>
      <c r="O211" s="556" t="s">
        <v>3497</v>
      </c>
      <c r="P211" s="556" t="s">
        <v>3927</v>
      </c>
      <c r="Q211" s="556"/>
      <c r="R211" s="556"/>
      <c r="S211" s="490"/>
      <c r="T211" s="598" t="str">
        <f>VLOOKUP(A211,'GTXA사업단 R&amp;R'!$A$6:$AO$1274,41,)</f>
        <v>해당없음</v>
      </c>
    </row>
    <row r="212" spans="1:20" s="547" customFormat="1" ht="30" hidden="1" customHeight="1" thickBot="1" x14ac:dyDescent="0.35">
      <c r="A212" s="530">
        <v>5</v>
      </c>
      <c r="B212" s="539"/>
      <c r="C212" s="539"/>
      <c r="D212" s="539"/>
      <c r="E212" s="540"/>
      <c r="F212" s="548"/>
      <c r="G212" s="558" t="s">
        <v>223</v>
      </c>
      <c r="H212" s="550" t="s">
        <v>141</v>
      </c>
      <c r="I212" s="544"/>
      <c r="J212" s="544"/>
      <c r="K212" s="545"/>
      <c r="L212" s="545"/>
      <c r="M212" s="546"/>
      <c r="N212" s="546"/>
      <c r="O212" s="546"/>
      <c r="P212" s="546"/>
      <c r="Q212" s="546"/>
      <c r="R212" s="546"/>
      <c r="S212" s="490"/>
      <c r="T212" s="597" t="str">
        <f>VLOOKUP(A212,'GTXA사업단 R&amp;R'!$A$6:$AP$1274,41,)</f>
        <v>해당없음</v>
      </c>
    </row>
    <row r="213" spans="1:20" s="547" customFormat="1" ht="207" hidden="1" customHeight="1" thickBot="1" x14ac:dyDescent="0.35">
      <c r="A213" s="530">
        <v>165</v>
      </c>
      <c r="B213" s="539" t="s">
        <v>3891</v>
      </c>
      <c r="C213" s="539" t="s">
        <v>3892</v>
      </c>
      <c r="D213" s="539" t="s">
        <v>147</v>
      </c>
      <c r="E213" s="540" t="s">
        <v>17</v>
      </c>
      <c r="F213" s="551"/>
      <c r="G213" s="557" t="s">
        <v>223</v>
      </c>
      <c r="H213" s="562" t="s">
        <v>295</v>
      </c>
      <c r="I213" s="554"/>
      <c r="J213" s="554"/>
      <c r="K213" s="555" t="s">
        <v>3928</v>
      </c>
      <c r="L213" s="555" t="s">
        <v>3929</v>
      </c>
      <c r="M213" s="556" t="s">
        <v>147</v>
      </c>
      <c r="N213" s="556"/>
      <c r="O213" s="556"/>
      <c r="P213" s="556" t="s">
        <v>3930</v>
      </c>
      <c r="Q213" s="556" t="s">
        <v>3931</v>
      </c>
      <c r="R213" s="556"/>
      <c r="S213" s="490"/>
      <c r="T213" s="598" t="str">
        <f>VLOOKUP(A213,'GTXA사업단 R&amp;R'!$A$6:$AO$1274,41,)</f>
        <v>해당없음</v>
      </c>
    </row>
    <row r="214" spans="1:20" s="547" customFormat="1" ht="128.25" hidden="1" customHeight="1" thickBot="1" x14ac:dyDescent="0.35">
      <c r="A214" s="530">
        <v>166</v>
      </c>
      <c r="B214" s="539" t="s">
        <v>3891</v>
      </c>
      <c r="C214" s="539" t="s">
        <v>3892</v>
      </c>
      <c r="D214" s="539" t="s">
        <v>147</v>
      </c>
      <c r="E214" s="540" t="s">
        <v>17</v>
      </c>
      <c r="F214" s="551"/>
      <c r="G214" s="557" t="s">
        <v>223</v>
      </c>
      <c r="H214" s="562" t="s">
        <v>3932</v>
      </c>
      <c r="I214" s="554"/>
      <c r="J214" s="554"/>
      <c r="K214" s="555" t="s">
        <v>3933</v>
      </c>
      <c r="L214" s="555" t="s">
        <v>3934</v>
      </c>
      <c r="M214" s="556" t="s">
        <v>147</v>
      </c>
      <c r="N214" s="556"/>
      <c r="O214" s="556"/>
      <c r="P214" s="556" t="s">
        <v>3935</v>
      </c>
      <c r="Q214" s="556" t="s">
        <v>3931</v>
      </c>
      <c r="R214" s="556"/>
      <c r="S214" s="490"/>
      <c r="T214" s="598" t="str">
        <f>VLOOKUP(A214,'GTXA사업단 R&amp;R'!$A$6:$AO$1274,41,)</f>
        <v>해당없음</v>
      </c>
    </row>
    <row r="215" spans="1:20" s="547" customFormat="1" ht="30" hidden="1" customHeight="1" thickBot="1" x14ac:dyDescent="0.35">
      <c r="A215" s="530">
        <v>5</v>
      </c>
      <c r="B215" s="539"/>
      <c r="C215" s="539"/>
      <c r="D215" s="539"/>
      <c r="E215" s="540"/>
      <c r="F215" s="548"/>
      <c r="G215" s="558" t="s">
        <v>223</v>
      </c>
      <c r="H215" s="550" t="s">
        <v>297</v>
      </c>
      <c r="I215" s="544"/>
      <c r="J215" s="544"/>
      <c r="K215" s="545"/>
      <c r="L215" s="545"/>
      <c r="M215" s="546"/>
      <c r="N215" s="546"/>
      <c r="O215" s="546"/>
      <c r="P215" s="546"/>
      <c r="Q215" s="546"/>
      <c r="R215" s="546"/>
      <c r="S215" s="490"/>
      <c r="T215" s="597" t="str">
        <f>VLOOKUP(A215,'GTXA사업단 R&amp;R'!$A$6:$AP$1274,41,)</f>
        <v>해당없음</v>
      </c>
    </row>
    <row r="216" spans="1:20" s="547" customFormat="1" ht="190.5" hidden="1" customHeight="1" thickBot="1" x14ac:dyDescent="0.35">
      <c r="A216" s="530">
        <v>167</v>
      </c>
      <c r="B216" s="539" t="s">
        <v>3891</v>
      </c>
      <c r="C216" s="539" t="s">
        <v>3892</v>
      </c>
      <c r="D216" s="539" t="s">
        <v>147</v>
      </c>
      <c r="E216" s="540" t="s">
        <v>17</v>
      </c>
      <c r="F216" s="551"/>
      <c r="G216" s="557" t="s">
        <v>223</v>
      </c>
      <c r="H216" s="553" t="s">
        <v>298</v>
      </c>
      <c r="I216" s="554"/>
      <c r="J216" s="554"/>
      <c r="K216" s="555" t="s">
        <v>3936</v>
      </c>
      <c r="L216" s="555" t="s">
        <v>3937</v>
      </c>
      <c r="M216" s="556" t="s">
        <v>147</v>
      </c>
      <c r="N216" s="556" t="s">
        <v>3938</v>
      </c>
      <c r="O216" s="556"/>
      <c r="P216" s="556" t="s">
        <v>3939</v>
      </c>
      <c r="Q216" s="556" t="s">
        <v>3940</v>
      </c>
      <c r="R216" s="556"/>
      <c r="S216" s="490"/>
      <c r="T216" s="598" t="str">
        <f>VLOOKUP(A216,'GTXA사업단 R&amp;R'!$A$6:$AO$1274,41,)</f>
        <v>해당없음</v>
      </c>
    </row>
    <row r="217" spans="1:20" s="547" customFormat="1" ht="30" hidden="1" customHeight="1" thickBot="1" x14ac:dyDescent="0.35">
      <c r="A217" s="530"/>
      <c r="B217" s="539"/>
      <c r="C217" s="539"/>
      <c r="D217" s="539"/>
      <c r="E217" s="540"/>
      <c r="F217" s="548"/>
      <c r="G217" s="558" t="s">
        <v>49</v>
      </c>
      <c r="H217" s="550" t="s">
        <v>148</v>
      </c>
      <c r="I217" s="544"/>
      <c r="J217" s="544"/>
      <c r="K217" s="545"/>
      <c r="L217" s="545"/>
      <c r="M217" s="546"/>
      <c r="N217" s="546"/>
      <c r="O217" s="546"/>
      <c r="P217" s="546"/>
      <c r="Q217" s="546"/>
      <c r="R217" s="546"/>
      <c r="S217" s="490"/>
      <c r="T217" s="597"/>
    </row>
    <row r="218" spans="1:20" s="547" customFormat="1" ht="30" hidden="1" customHeight="1" thickBot="1" x14ac:dyDescent="0.35">
      <c r="A218" s="530">
        <v>168</v>
      </c>
      <c r="B218" s="539" t="s">
        <v>3450</v>
      </c>
      <c r="C218" s="539" t="s">
        <v>3451</v>
      </c>
      <c r="D218" s="539" t="s">
        <v>42</v>
      </c>
      <c r="E218" s="540" t="s">
        <v>19</v>
      </c>
      <c r="F218" s="551"/>
      <c r="G218" s="557" t="s">
        <v>49</v>
      </c>
      <c r="H218" s="553" t="s">
        <v>300</v>
      </c>
      <c r="I218" s="554"/>
      <c r="J218" s="554"/>
      <c r="K218" s="555" t="s">
        <v>3527</v>
      </c>
      <c r="L218" s="555" t="s">
        <v>8251</v>
      </c>
      <c r="M218" s="556" t="s">
        <v>42</v>
      </c>
      <c r="N218" s="556" t="s">
        <v>3523</v>
      </c>
      <c r="O218" s="556" t="s">
        <v>3528</v>
      </c>
      <c r="P218" s="556" t="s">
        <v>3525</v>
      </c>
      <c r="Q218" s="556"/>
      <c r="R218" s="556"/>
      <c r="S218" s="490"/>
      <c r="T218" s="598" t="str">
        <f>VLOOKUP(A218,'GTXA사업단 R&amp;R'!$A$6:$AO$1274,41,)</f>
        <v>해당없음</v>
      </c>
    </row>
    <row r="219" spans="1:20" s="547" customFormat="1" ht="30" hidden="1" customHeight="1" thickBot="1" x14ac:dyDescent="0.35">
      <c r="A219" s="530"/>
      <c r="B219" s="539"/>
      <c r="C219" s="539"/>
      <c r="D219" s="539"/>
      <c r="E219" s="540"/>
      <c r="F219" s="548"/>
      <c r="G219" s="558" t="s">
        <v>49</v>
      </c>
      <c r="H219" s="550" t="s">
        <v>151</v>
      </c>
      <c r="I219" s="544"/>
      <c r="J219" s="544"/>
      <c r="K219" s="545"/>
      <c r="L219" s="545"/>
      <c r="M219" s="546"/>
      <c r="N219" s="546"/>
      <c r="O219" s="546"/>
      <c r="P219" s="546"/>
      <c r="Q219" s="546"/>
      <c r="R219" s="546"/>
      <c r="S219" s="490"/>
      <c r="T219" s="597"/>
    </row>
    <row r="220" spans="1:20" s="547" customFormat="1" ht="50.1" hidden="1" customHeight="1" thickBot="1" x14ac:dyDescent="0.35">
      <c r="A220" s="530">
        <v>169</v>
      </c>
      <c r="B220" s="539" t="s">
        <v>3450</v>
      </c>
      <c r="C220" s="539" t="s">
        <v>3451</v>
      </c>
      <c r="D220" s="539" t="s">
        <v>42</v>
      </c>
      <c r="E220" s="540" t="s">
        <v>19</v>
      </c>
      <c r="F220" s="551"/>
      <c r="G220" s="557" t="s">
        <v>49</v>
      </c>
      <c r="H220" s="553" t="s">
        <v>300</v>
      </c>
      <c r="I220" s="554"/>
      <c r="J220" s="554"/>
      <c r="K220" s="555" t="s">
        <v>3527</v>
      </c>
      <c r="L220" s="555" t="s">
        <v>8251</v>
      </c>
      <c r="M220" s="556" t="s">
        <v>42</v>
      </c>
      <c r="N220" s="556" t="s">
        <v>3523</v>
      </c>
      <c r="O220" s="556" t="s">
        <v>3533</v>
      </c>
      <c r="P220" s="556" t="s">
        <v>3534</v>
      </c>
      <c r="Q220" s="556"/>
      <c r="R220" s="556"/>
      <c r="S220" s="490"/>
      <c r="T220" s="598" t="str">
        <f>VLOOKUP(A220,'GTXA사업단 R&amp;R'!$A$6:$AO$1274,41,)</f>
        <v>해당없음</v>
      </c>
    </row>
    <row r="221" spans="1:20" s="547" customFormat="1" ht="30" hidden="1" customHeight="1" thickBot="1" x14ac:dyDescent="0.35">
      <c r="A221" s="530"/>
      <c r="B221" s="539"/>
      <c r="C221" s="539"/>
      <c r="D221" s="539"/>
      <c r="E221" s="540"/>
      <c r="F221" s="548"/>
      <c r="G221" s="558" t="s">
        <v>49</v>
      </c>
      <c r="H221" s="550" t="s">
        <v>153</v>
      </c>
      <c r="I221" s="544"/>
      <c r="J221" s="544"/>
      <c r="K221" s="545"/>
      <c r="L221" s="545"/>
      <c r="M221" s="546"/>
      <c r="N221" s="546"/>
      <c r="O221" s="546"/>
      <c r="P221" s="546"/>
      <c r="Q221" s="546"/>
      <c r="R221" s="546"/>
      <c r="S221" s="490"/>
      <c r="T221" s="597"/>
    </row>
    <row r="222" spans="1:20" s="547" customFormat="1" ht="50.1" hidden="1" customHeight="1" thickBot="1" x14ac:dyDescent="0.35">
      <c r="A222" s="530">
        <v>170</v>
      </c>
      <c r="B222" s="539" t="s">
        <v>3450</v>
      </c>
      <c r="C222" s="539" t="s">
        <v>3451</v>
      </c>
      <c r="D222" s="539" t="s">
        <v>126</v>
      </c>
      <c r="E222" s="540" t="s">
        <v>3324</v>
      </c>
      <c r="F222" s="551"/>
      <c r="G222" s="557" t="s">
        <v>49</v>
      </c>
      <c r="H222" s="553" t="s">
        <v>300</v>
      </c>
      <c r="I222" s="554"/>
      <c r="J222" s="554"/>
      <c r="K222" s="555" t="s">
        <v>3540</v>
      </c>
      <c r="L222" s="555" t="s">
        <v>3541</v>
      </c>
      <c r="M222" s="556" t="s">
        <v>42</v>
      </c>
      <c r="N222" s="556" t="s">
        <v>3523</v>
      </c>
      <c r="O222" s="556" t="s">
        <v>3322</v>
      </c>
      <c r="P222" s="556" t="s">
        <v>3542</v>
      </c>
      <c r="Q222" s="556"/>
      <c r="R222" s="556"/>
      <c r="S222" s="490"/>
      <c r="T222" s="598" t="str">
        <f>VLOOKUP(A222,'GTXA사업단 R&amp;R'!$A$6:$AO$1274,41,)</f>
        <v>해당없음</v>
      </c>
    </row>
    <row r="223" spans="1:20" s="547" customFormat="1" ht="30" hidden="1" customHeight="1" thickBot="1" x14ac:dyDescent="0.35">
      <c r="A223" s="530"/>
      <c r="B223" s="539"/>
      <c r="C223" s="539"/>
      <c r="D223" s="539"/>
      <c r="E223" s="540"/>
      <c r="F223" s="548"/>
      <c r="G223" s="558" t="s">
        <v>49</v>
      </c>
      <c r="H223" s="550" t="s">
        <v>3543</v>
      </c>
      <c r="I223" s="544"/>
      <c r="J223" s="544"/>
      <c r="K223" s="545"/>
      <c r="L223" s="545"/>
      <c r="M223" s="546"/>
      <c r="N223" s="546"/>
      <c r="O223" s="546"/>
      <c r="P223" s="546"/>
      <c r="Q223" s="546"/>
      <c r="R223" s="546"/>
      <c r="S223" s="490"/>
      <c r="T223" s="597"/>
    </row>
    <row r="224" spans="1:20" s="547" customFormat="1" ht="50.1" hidden="1" customHeight="1" thickBot="1" x14ac:dyDescent="0.35">
      <c r="A224" s="530">
        <v>171</v>
      </c>
      <c r="B224" s="539" t="s">
        <v>3450</v>
      </c>
      <c r="C224" s="539" t="s">
        <v>3451</v>
      </c>
      <c r="D224" s="539" t="s">
        <v>126</v>
      </c>
      <c r="E224" s="540" t="s">
        <v>3324</v>
      </c>
      <c r="F224" s="551"/>
      <c r="G224" s="557" t="s">
        <v>49</v>
      </c>
      <c r="H224" s="553" t="s">
        <v>300</v>
      </c>
      <c r="I224" s="554"/>
      <c r="J224" s="554"/>
      <c r="K224" s="555" t="s">
        <v>3548</v>
      </c>
      <c r="L224" s="555" t="s">
        <v>3549</v>
      </c>
      <c r="M224" s="556" t="s">
        <v>42</v>
      </c>
      <c r="N224" s="556" t="s">
        <v>3523</v>
      </c>
      <c r="O224" s="556" t="s">
        <v>3322</v>
      </c>
      <c r="P224" s="556" t="s">
        <v>3550</v>
      </c>
      <c r="Q224" s="556"/>
      <c r="R224" s="556"/>
      <c r="S224" s="490"/>
      <c r="T224" s="598" t="str">
        <f>VLOOKUP(A224,'GTXA사업단 R&amp;R'!$A$6:$AO$1274,41,)</f>
        <v>해당없음</v>
      </c>
    </row>
    <row r="225" spans="1:20" s="547" customFormat="1" ht="30" hidden="1" customHeight="1" thickBot="1" x14ac:dyDescent="0.35">
      <c r="A225" s="530"/>
      <c r="B225" s="539"/>
      <c r="C225" s="539"/>
      <c r="D225" s="539"/>
      <c r="E225" s="540"/>
      <c r="F225" s="548"/>
      <c r="G225" s="558" t="s">
        <v>49</v>
      </c>
      <c r="H225" s="550" t="s">
        <v>157</v>
      </c>
      <c r="I225" s="544"/>
      <c r="J225" s="544"/>
      <c r="K225" s="545"/>
      <c r="L225" s="545"/>
      <c r="M225" s="546"/>
      <c r="N225" s="546"/>
      <c r="O225" s="546"/>
      <c r="P225" s="546"/>
      <c r="Q225" s="546"/>
      <c r="R225" s="546"/>
      <c r="S225" s="490"/>
      <c r="T225" s="597"/>
    </row>
    <row r="226" spans="1:20" s="547" customFormat="1" ht="75" hidden="1" customHeight="1" thickBot="1" x14ac:dyDescent="0.35">
      <c r="A226" s="530">
        <v>172</v>
      </c>
      <c r="B226" s="539" t="s">
        <v>3450</v>
      </c>
      <c r="C226" s="539" t="s">
        <v>3451</v>
      </c>
      <c r="D226" s="539" t="s">
        <v>42</v>
      </c>
      <c r="E226" s="540" t="s">
        <v>19</v>
      </c>
      <c r="F226" s="551"/>
      <c r="G226" s="557" t="s">
        <v>49</v>
      </c>
      <c r="H226" s="553" t="s">
        <v>3554</v>
      </c>
      <c r="I226" s="554"/>
      <c r="J226" s="554"/>
      <c r="K226" s="555" t="s">
        <v>3555</v>
      </c>
      <c r="L226" s="555" t="s">
        <v>3556</v>
      </c>
      <c r="M226" s="556" t="s">
        <v>42</v>
      </c>
      <c r="N226" s="556" t="s">
        <v>3523</v>
      </c>
      <c r="O226" s="556" t="s">
        <v>3322</v>
      </c>
      <c r="P226" s="556" t="s">
        <v>3557</v>
      </c>
      <c r="Q226" s="556"/>
      <c r="R226" s="556"/>
      <c r="S226" s="490"/>
      <c r="T226" s="598" t="str">
        <f>VLOOKUP(A226,'GTXA사업단 R&amp;R'!$A$6:$AO$1274,41,)</f>
        <v>해당없음</v>
      </c>
    </row>
    <row r="227" spans="1:20" s="547" customFormat="1" ht="30" hidden="1" customHeight="1" thickBot="1" x14ac:dyDescent="0.35">
      <c r="A227" s="530"/>
      <c r="B227" s="539"/>
      <c r="C227" s="539"/>
      <c r="D227" s="539"/>
      <c r="E227" s="540"/>
      <c r="F227" s="548"/>
      <c r="G227" s="558" t="s">
        <v>49</v>
      </c>
      <c r="H227" s="561" t="s">
        <v>160</v>
      </c>
      <c r="I227" s="544"/>
      <c r="J227" s="544"/>
      <c r="K227" s="545"/>
      <c r="L227" s="545"/>
      <c r="M227" s="546"/>
      <c r="N227" s="546"/>
      <c r="O227" s="546"/>
      <c r="P227" s="546"/>
      <c r="Q227" s="546"/>
      <c r="R227" s="546"/>
      <c r="S227" s="490"/>
      <c r="T227" s="597"/>
    </row>
    <row r="228" spans="1:20" s="547" customFormat="1" ht="50.1" hidden="1" customHeight="1" thickBot="1" x14ac:dyDescent="0.35">
      <c r="A228" s="530">
        <v>173</v>
      </c>
      <c r="B228" s="539" t="s">
        <v>3450</v>
      </c>
      <c r="C228" s="539" t="s">
        <v>3451</v>
      </c>
      <c r="D228" s="539" t="s">
        <v>42</v>
      </c>
      <c r="E228" s="540" t="s">
        <v>19</v>
      </c>
      <c r="F228" s="551"/>
      <c r="G228" s="557" t="s">
        <v>49</v>
      </c>
      <c r="H228" s="553" t="s">
        <v>3554</v>
      </c>
      <c r="I228" s="554"/>
      <c r="J228" s="554"/>
      <c r="K228" s="555" t="s">
        <v>3563</v>
      </c>
      <c r="L228" s="555" t="s">
        <v>3564</v>
      </c>
      <c r="M228" s="556" t="s">
        <v>42</v>
      </c>
      <c r="N228" s="556" t="s">
        <v>3523</v>
      </c>
      <c r="O228" s="556" t="s">
        <v>3565</v>
      </c>
      <c r="P228" s="556" t="s">
        <v>3566</v>
      </c>
      <c r="Q228" s="556"/>
      <c r="R228" s="556"/>
      <c r="S228" s="490"/>
      <c r="T228" s="598" t="str">
        <f>VLOOKUP(A228,'GTXA사업단 R&amp;R'!$A$6:$AO$1274,41,)</f>
        <v>해당없음</v>
      </c>
    </row>
    <row r="229" spans="1:20" s="547" customFormat="1" ht="30" hidden="1" customHeight="1" thickBot="1" x14ac:dyDescent="0.35">
      <c r="A229" s="530">
        <v>5</v>
      </c>
      <c r="B229" s="539"/>
      <c r="C229" s="539"/>
      <c r="D229" s="539"/>
      <c r="E229" s="540"/>
      <c r="F229" s="541"/>
      <c r="G229" s="559" t="s">
        <v>223</v>
      </c>
      <c r="H229" s="543" t="s">
        <v>162</v>
      </c>
      <c r="I229" s="544"/>
      <c r="J229" s="544"/>
      <c r="K229" s="545"/>
      <c r="L229" s="545"/>
      <c r="M229" s="546"/>
      <c r="N229" s="546"/>
      <c r="O229" s="546"/>
      <c r="P229" s="546"/>
      <c r="Q229" s="546"/>
      <c r="R229" s="546"/>
      <c r="S229" s="490"/>
      <c r="T229" s="597" t="str">
        <f>VLOOKUP(A229,'GTXA사업단 R&amp;R'!$A$6:$AP$1274,41,)</f>
        <v>해당없음</v>
      </c>
    </row>
    <row r="230" spans="1:20" s="547" customFormat="1" ht="30" hidden="1" customHeight="1" thickBot="1" x14ac:dyDescent="0.35">
      <c r="A230" s="530">
        <v>5</v>
      </c>
      <c r="B230" s="539"/>
      <c r="C230" s="539"/>
      <c r="D230" s="539"/>
      <c r="E230" s="540"/>
      <c r="F230" s="548"/>
      <c r="G230" s="558" t="s">
        <v>223</v>
      </c>
      <c r="H230" s="550" t="s">
        <v>73</v>
      </c>
      <c r="I230" s="544"/>
      <c r="J230" s="544"/>
      <c r="K230" s="545"/>
      <c r="L230" s="545"/>
      <c r="M230" s="546"/>
      <c r="N230" s="546"/>
      <c r="O230" s="546"/>
      <c r="P230" s="546"/>
      <c r="Q230" s="546"/>
      <c r="R230" s="546"/>
      <c r="S230" s="490"/>
      <c r="T230" s="597" t="str">
        <f>VLOOKUP(A230,'GTXA사업단 R&amp;R'!$A$6:$AP$1274,41,)</f>
        <v>해당없음</v>
      </c>
    </row>
    <row r="231" spans="1:20" s="547" customFormat="1" ht="137.25" hidden="1" customHeight="1" thickBot="1" x14ac:dyDescent="0.35">
      <c r="A231" s="530">
        <v>174</v>
      </c>
      <c r="B231" s="539" t="s">
        <v>3891</v>
      </c>
      <c r="C231" s="539" t="s">
        <v>3892</v>
      </c>
      <c r="D231" s="539" t="s">
        <v>3569</v>
      </c>
      <c r="E231" s="540" t="s">
        <v>3324</v>
      </c>
      <c r="F231" s="551"/>
      <c r="G231" s="557" t="s">
        <v>223</v>
      </c>
      <c r="H231" s="553" t="s">
        <v>3941</v>
      </c>
      <c r="I231" s="554"/>
      <c r="J231" s="554"/>
      <c r="K231" s="555" t="s">
        <v>3942</v>
      </c>
      <c r="L231" s="555" t="s">
        <v>3943</v>
      </c>
      <c r="M231" s="556" t="s">
        <v>126</v>
      </c>
      <c r="N231" s="556" t="s">
        <v>3573</v>
      </c>
      <c r="O231" s="556" t="s">
        <v>3944</v>
      </c>
      <c r="P231" s="556" t="s">
        <v>3945</v>
      </c>
      <c r="Q231" s="556"/>
      <c r="R231" s="556"/>
      <c r="S231" s="490"/>
      <c r="T231" s="598" t="str">
        <f>VLOOKUP(A231,'GTXA사업단 R&amp;R'!$A$6:$AO$1274,41,)</f>
        <v>해당없음</v>
      </c>
    </row>
    <row r="232" spans="1:20" s="547" customFormat="1" ht="252" hidden="1" customHeight="1" thickBot="1" x14ac:dyDescent="0.35">
      <c r="A232" s="530">
        <v>175</v>
      </c>
      <c r="B232" s="539" t="s">
        <v>3891</v>
      </c>
      <c r="C232" s="539" t="s">
        <v>3892</v>
      </c>
      <c r="D232" s="539" t="s">
        <v>3569</v>
      </c>
      <c r="E232" s="540" t="s">
        <v>3324</v>
      </c>
      <c r="F232" s="551"/>
      <c r="G232" s="557" t="s">
        <v>223</v>
      </c>
      <c r="H232" s="553" t="s">
        <v>306</v>
      </c>
      <c r="I232" s="554"/>
      <c r="J232" s="554"/>
      <c r="K232" s="555" t="s">
        <v>3946</v>
      </c>
      <c r="L232" s="555" t="s">
        <v>3947</v>
      </c>
      <c r="M232" s="556" t="s">
        <v>126</v>
      </c>
      <c r="N232" s="556" t="s">
        <v>3573</v>
      </c>
      <c r="O232" s="556" t="s">
        <v>3948</v>
      </c>
      <c r="P232" s="556" t="s">
        <v>3944</v>
      </c>
      <c r="Q232" s="556"/>
      <c r="R232" s="556"/>
      <c r="S232" s="490"/>
      <c r="T232" s="598" t="str">
        <f>VLOOKUP(A232,'GTXA사업단 R&amp;R'!$A$6:$AO$1274,41,)</f>
        <v>해당없음</v>
      </c>
    </row>
    <row r="233" spans="1:20" s="547" customFormat="1" ht="30" hidden="1" customHeight="1" thickBot="1" x14ac:dyDescent="0.35">
      <c r="A233" s="530">
        <v>12</v>
      </c>
      <c r="B233" s="539"/>
      <c r="C233" s="539"/>
      <c r="D233" s="539"/>
      <c r="E233" s="540"/>
      <c r="F233" s="548"/>
      <c r="G233" s="558" t="s">
        <v>223</v>
      </c>
      <c r="H233" s="550" t="s">
        <v>166</v>
      </c>
      <c r="I233" s="544"/>
      <c r="J233" s="544"/>
      <c r="K233" s="545"/>
      <c r="L233" s="545"/>
      <c r="M233" s="546"/>
      <c r="N233" s="546"/>
      <c r="O233" s="546"/>
      <c r="P233" s="546"/>
      <c r="Q233" s="546"/>
      <c r="R233" s="546"/>
      <c r="S233" s="490"/>
      <c r="T233" s="597" t="str">
        <f>VLOOKUP(A233,'GTXA사업단 R&amp;R'!$A$6:$AP$1274,41,)</f>
        <v>해당없음</v>
      </c>
    </row>
    <row r="234" spans="1:20" s="547" customFormat="1" ht="134.25" hidden="1" customHeight="1" thickBot="1" x14ac:dyDescent="0.35">
      <c r="A234" s="530">
        <v>176</v>
      </c>
      <c r="B234" s="539" t="s">
        <v>3891</v>
      </c>
      <c r="C234" s="539" t="s">
        <v>3892</v>
      </c>
      <c r="D234" s="539" t="s">
        <v>3569</v>
      </c>
      <c r="E234" s="540" t="s">
        <v>3324</v>
      </c>
      <c r="F234" s="551"/>
      <c r="G234" s="557" t="s">
        <v>223</v>
      </c>
      <c r="H234" s="553" t="s">
        <v>3949</v>
      </c>
      <c r="I234" s="554"/>
      <c r="J234" s="554"/>
      <c r="K234" s="555" t="s">
        <v>3950</v>
      </c>
      <c r="L234" s="555" t="s">
        <v>3951</v>
      </c>
      <c r="M234" s="556" t="s">
        <v>126</v>
      </c>
      <c r="N234" s="556" t="s">
        <v>3952</v>
      </c>
      <c r="O234" s="556" t="s">
        <v>3953</v>
      </c>
      <c r="P234" s="556" t="s">
        <v>3954</v>
      </c>
      <c r="Q234" s="556"/>
      <c r="R234" s="556"/>
      <c r="S234" s="490"/>
      <c r="T234" s="598" t="str">
        <f>VLOOKUP(A234,'GTXA사업단 R&amp;R'!$A$6:$AO$1274,41,)</f>
        <v>해당없음</v>
      </c>
    </row>
    <row r="235" spans="1:20" s="547" customFormat="1" ht="58.5" hidden="1" customHeight="1" thickBot="1" x14ac:dyDescent="0.35">
      <c r="A235" s="530">
        <v>177</v>
      </c>
      <c r="B235" s="539" t="s">
        <v>3891</v>
      </c>
      <c r="C235" s="539" t="s">
        <v>3892</v>
      </c>
      <c r="D235" s="539" t="s">
        <v>3569</v>
      </c>
      <c r="E235" s="540" t="s">
        <v>3324</v>
      </c>
      <c r="F235" s="551"/>
      <c r="G235" s="557" t="s">
        <v>223</v>
      </c>
      <c r="H235" s="553" t="s">
        <v>3955</v>
      </c>
      <c r="I235" s="554"/>
      <c r="J235" s="554"/>
      <c r="K235" s="555" t="s">
        <v>3956</v>
      </c>
      <c r="L235" s="555" t="s">
        <v>3957</v>
      </c>
      <c r="M235" s="556" t="s">
        <v>126</v>
      </c>
      <c r="N235" s="556" t="s">
        <v>3573</v>
      </c>
      <c r="O235" s="556" t="s">
        <v>3958</v>
      </c>
      <c r="P235" s="556" t="s">
        <v>3959</v>
      </c>
      <c r="Q235" s="556"/>
      <c r="R235" s="556"/>
      <c r="S235" s="490"/>
      <c r="T235" s="598" t="str">
        <f>VLOOKUP(A235,'GTXA사업단 R&amp;R'!$A$6:$AO$1274,41,)</f>
        <v>해당없음</v>
      </c>
    </row>
    <row r="236" spans="1:20" s="547" customFormat="1" ht="100.5" hidden="1" customHeight="1" thickBot="1" x14ac:dyDescent="0.35">
      <c r="A236" s="530">
        <v>178</v>
      </c>
      <c r="B236" s="539" t="s">
        <v>3891</v>
      </c>
      <c r="C236" s="539" t="s">
        <v>3892</v>
      </c>
      <c r="D236" s="539" t="s">
        <v>3569</v>
      </c>
      <c r="E236" s="540" t="s">
        <v>3324</v>
      </c>
      <c r="F236" s="551"/>
      <c r="G236" s="557" t="s">
        <v>223</v>
      </c>
      <c r="H236" s="553" t="s">
        <v>309</v>
      </c>
      <c r="I236" s="554"/>
      <c r="J236" s="554"/>
      <c r="K236" s="555" t="s">
        <v>3960</v>
      </c>
      <c r="L236" s="555" t="s">
        <v>3961</v>
      </c>
      <c r="M236" s="556" t="s">
        <v>126</v>
      </c>
      <c r="N236" s="556" t="s">
        <v>3573</v>
      </c>
      <c r="O236" s="556" t="s">
        <v>3962</v>
      </c>
      <c r="P236" s="556" t="s">
        <v>3963</v>
      </c>
      <c r="Q236" s="556"/>
      <c r="R236" s="556"/>
      <c r="S236" s="490"/>
      <c r="T236" s="598" t="str">
        <f>VLOOKUP(A236,'GTXA사업단 R&amp;R'!$A$6:$AO$1274,41,)</f>
        <v>해당없음</v>
      </c>
    </row>
    <row r="237" spans="1:20" s="547" customFormat="1" ht="50.1" hidden="1" customHeight="1" thickBot="1" x14ac:dyDescent="0.35">
      <c r="A237" s="530">
        <v>179</v>
      </c>
      <c r="B237" s="539" t="s">
        <v>3891</v>
      </c>
      <c r="C237" s="539" t="s">
        <v>3892</v>
      </c>
      <c r="D237" s="539" t="s">
        <v>126</v>
      </c>
      <c r="E237" s="540" t="s">
        <v>3324</v>
      </c>
      <c r="F237" s="551"/>
      <c r="G237" s="557" t="s">
        <v>223</v>
      </c>
      <c r="H237" s="553" t="s">
        <v>310</v>
      </c>
      <c r="I237" s="554"/>
      <c r="J237" s="554"/>
      <c r="K237" s="555" t="s">
        <v>3964</v>
      </c>
      <c r="L237" s="555" t="s">
        <v>3965</v>
      </c>
      <c r="M237" s="556" t="s">
        <v>126</v>
      </c>
      <c r="N237" s="556" t="s">
        <v>3573</v>
      </c>
      <c r="O237" s="556" t="s">
        <v>3716</v>
      </c>
      <c r="P237" s="556" t="s">
        <v>3716</v>
      </c>
      <c r="Q237" s="556"/>
      <c r="R237" s="556"/>
      <c r="S237" s="490"/>
      <c r="T237" s="598" t="str">
        <f>VLOOKUP(A237,'GTXA사업단 R&amp;R'!$A$6:$AO$1274,41,)</f>
        <v>해당없음</v>
      </c>
    </row>
    <row r="238" spans="1:20" s="547" customFormat="1" ht="30" hidden="1" customHeight="1" thickBot="1" x14ac:dyDescent="0.35">
      <c r="A238" s="530">
        <v>12</v>
      </c>
      <c r="B238" s="539"/>
      <c r="C238" s="539"/>
      <c r="D238" s="539"/>
      <c r="E238" s="540"/>
      <c r="F238" s="541"/>
      <c r="G238" s="559" t="s">
        <v>223</v>
      </c>
      <c r="H238" s="543" t="s">
        <v>311</v>
      </c>
      <c r="I238" s="544"/>
      <c r="J238" s="544"/>
      <c r="K238" s="545"/>
      <c r="L238" s="545"/>
      <c r="M238" s="546"/>
      <c r="N238" s="546"/>
      <c r="O238" s="546"/>
      <c r="P238" s="546"/>
      <c r="Q238" s="546"/>
      <c r="R238" s="546"/>
      <c r="S238" s="490"/>
      <c r="T238" s="597" t="str">
        <f>VLOOKUP(A238,'GTXA사업단 R&amp;R'!$A$6:$AP$1274,41,)</f>
        <v>해당없음</v>
      </c>
    </row>
    <row r="239" spans="1:20" s="547" customFormat="1" ht="30" hidden="1" customHeight="1" thickBot="1" x14ac:dyDescent="0.35">
      <c r="A239" s="530">
        <v>12</v>
      </c>
      <c r="B239" s="539"/>
      <c r="C239" s="539"/>
      <c r="D239" s="539"/>
      <c r="E239" s="540"/>
      <c r="F239" s="548"/>
      <c r="G239" s="558" t="s">
        <v>223</v>
      </c>
      <c r="H239" s="550" t="s">
        <v>312</v>
      </c>
      <c r="I239" s="544"/>
      <c r="J239" s="544"/>
      <c r="K239" s="545"/>
      <c r="L239" s="545"/>
      <c r="M239" s="546"/>
      <c r="N239" s="546"/>
      <c r="O239" s="546"/>
      <c r="P239" s="546"/>
      <c r="Q239" s="546"/>
      <c r="R239" s="546"/>
      <c r="S239" s="490"/>
      <c r="T239" s="597" t="str">
        <f>VLOOKUP(A239,'GTXA사업단 R&amp;R'!$A$6:$AP$1274,41,)</f>
        <v>해당없음</v>
      </c>
    </row>
    <row r="240" spans="1:20" s="547" customFormat="1" ht="90" hidden="1" customHeight="1" thickBot="1" x14ac:dyDescent="0.35">
      <c r="A240" s="530">
        <v>180</v>
      </c>
      <c r="B240" s="539" t="s">
        <v>3966</v>
      </c>
      <c r="C240" s="539" t="s">
        <v>3967</v>
      </c>
      <c r="D240" s="539" t="s">
        <v>90</v>
      </c>
      <c r="E240" s="540" t="s">
        <v>3292</v>
      </c>
      <c r="F240" s="551"/>
      <c r="G240" s="557" t="s">
        <v>223</v>
      </c>
      <c r="H240" s="553" t="s">
        <v>3968</v>
      </c>
      <c r="I240" s="554"/>
      <c r="J240" s="554"/>
      <c r="K240" s="555" t="s">
        <v>3969</v>
      </c>
      <c r="L240" s="555" t="s">
        <v>3970</v>
      </c>
      <c r="M240" s="556" t="s">
        <v>42</v>
      </c>
      <c r="N240" s="556" t="s">
        <v>3971</v>
      </c>
      <c r="O240" s="556"/>
      <c r="P240" s="556" t="s">
        <v>3972</v>
      </c>
      <c r="Q240" s="556"/>
      <c r="R240" s="556"/>
      <c r="S240" s="490"/>
      <c r="T240" s="598" t="str">
        <f>VLOOKUP(A240,'GTXA사업단 R&amp;R'!$A$6:$AO$1274,41,)</f>
        <v>해당없음</v>
      </c>
    </row>
    <row r="241" spans="1:20" s="547" customFormat="1" ht="90" hidden="1" customHeight="1" thickBot="1" x14ac:dyDescent="0.35">
      <c r="A241" s="530">
        <v>181</v>
      </c>
      <c r="B241" s="539" t="s">
        <v>3966</v>
      </c>
      <c r="C241" s="539" t="s">
        <v>3967</v>
      </c>
      <c r="D241" s="539" t="s">
        <v>90</v>
      </c>
      <c r="E241" s="540" t="s">
        <v>3292</v>
      </c>
      <c r="F241" s="551"/>
      <c r="G241" s="557" t="s">
        <v>223</v>
      </c>
      <c r="H241" s="553" t="s">
        <v>3973</v>
      </c>
      <c r="I241" s="554"/>
      <c r="J241" s="554"/>
      <c r="K241" s="555" t="s">
        <v>3974</v>
      </c>
      <c r="L241" s="555" t="s">
        <v>3975</v>
      </c>
      <c r="M241" s="556" t="s">
        <v>42</v>
      </c>
      <c r="N241" s="556" t="s">
        <v>3479</v>
      </c>
      <c r="O241" s="556" t="s">
        <v>3976</v>
      </c>
      <c r="P241" s="556" t="s">
        <v>3977</v>
      </c>
      <c r="Q241" s="556"/>
      <c r="R241" s="556"/>
      <c r="S241" s="490"/>
      <c r="T241" s="598" t="str">
        <f>VLOOKUP(A241,'GTXA사업단 R&amp;R'!$A$6:$AO$1274,41,)</f>
        <v>해당없음</v>
      </c>
    </row>
    <row r="242" spans="1:20" s="547" customFormat="1" ht="50.1" hidden="1" customHeight="1" thickBot="1" x14ac:dyDescent="0.35">
      <c r="A242" s="530">
        <v>182</v>
      </c>
      <c r="B242" s="539" t="s">
        <v>3966</v>
      </c>
      <c r="C242" s="539" t="s">
        <v>3967</v>
      </c>
      <c r="D242" s="539" t="s">
        <v>90</v>
      </c>
      <c r="E242" s="540" t="s">
        <v>3292</v>
      </c>
      <c r="F242" s="548"/>
      <c r="G242" s="558" t="s">
        <v>223</v>
      </c>
      <c r="H242" s="550" t="s">
        <v>316</v>
      </c>
      <c r="I242" s="554"/>
      <c r="J242" s="554"/>
      <c r="K242" s="555" t="s">
        <v>3978</v>
      </c>
      <c r="L242" s="555" t="s">
        <v>3979</v>
      </c>
      <c r="M242" s="556" t="s">
        <v>42</v>
      </c>
      <c r="N242" s="556" t="s">
        <v>3479</v>
      </c>
      <c r="O242" s="556" t="s">
        <v>3479</v>
      </c>
      <c r="P242" s="556" t="s">
        <v>3479</v>
      </c>
      <c r="Q242" s="556"/>
      <c r="R242" s="556"/>
      <c r="S242" s="490"/>
      <c r="T242" s="598" t="str">
        <f>VLOOKUP(A242,'GTXA사업단 R&amp;R'!$A$6:$AO$1274,41,)</f>
        <v>해당없음</v>
      </c>
    </row>
    <row r="243" spans="1:20" s="547" customFormat="1" ht="30" hidden="1" customHeight="1" thickBot="1" x14ac:dyDescent="0.35">
      <c r="A243" s="530">
        <v>12</v>
      </c>
      <c r="B243" s="539"/>
      <c r="C243" s="539"/>
      <c r="D243" s="539"/>
      <c r="E243" s="540"/>
      <c r="F243" s="541"/>
      <c r="G243" s="559" t="s">
        <v>223</v>
      </c>
      <c r="H243" s="543" t="s">
        <v>3980</v>
      </c>
      <c r="I243" s="544"/>
      <c r="J243" s="544"/>
      <c r="K243" s="545"/>
      <c r="L243" s="545"/>
      <c r="M243" s="546"/>
      <c r="N243" s="546"/>
      <c r="O243" s="546"/>
      <c r="P243" s="546"/>
      <c r="Q243" s="546"/>
      <c r="R243" s="546"/>
      <c r="S243" s="490"/>
      <c r="T243" s="597" t="str">
        <f>VLOOKUP(A243,'GTXA사업단 R&amp;R'!$A$6:$AP$1274,41,)</f>
        <v>해당없음</v>
      </c>
    </row>
    <row r="244" spans="1:20" s="547" customFormat="1" ht="125.1" hidden="1" customHeight="1" thickBot="1" x14ac:dyDescent="0.35">
      <c r="A244" s="530">
        <v>183</v>
      </c>
      <c r="B244" s="539" t="s">
        <v>3966</v>
      </c>
      <c r="C244" s="539" t="s">
        <v>3967</v>
      </c>
      <c r="D244" s="539" t="s">
        <v>126</v>
      </c>
      <c r="E244" s="540" t="s">
        <v>3324</v>
      </c>
      <c r="F244" s="548"/>
      <c r="G244" s="558" t="s">
        <v>223</v>
      </c>
      <c r="H244" s="550" t="s">
        <v>319</v>
      </c>
      <c r="I244" s="554"/>
      <c r="J244" s="554"/>
      <c r="K244" s="555" t="s">
        <v>3981</v>
      </c>
      <c r="L244" s="555" t="s">
        <v>3982</v>
      </c>
      <c r="M244" s="556" t="s">
        <v>126</v>
      </c>
      <c r="N244" s="556" t="s">
        <v>3322</v>
      </c>
      <c r="O244" s="556" t="s">
        <v>3983</v>
      </c>
      <c r="P244" s="556" t="s">
        <v>3984</v>
      </c>
      <c r="Q244" s="556"/>
      <c r="R244" s="556"/>
      <c r="S244" s="490"/>
      <c r="T244" s="598" t="str">
        <f>VLOOKUP(A244,'GTXA사업단 R&amp;R'!$A$6:$AO$1274,41,)</f>
        <v>해당없음</v>
      </c>
    </row>
    <row r="245" spans="1:20" s="547" customFormat="1" ht="30" hidden="1" customHeight="1" thickBot="1" x14ac:dyDescent="0.35">
      <c r="A245" s="530">
        <v>12</v>
      </c>
      <c r="B245" s="539"/>
      <c r="C245" s="539"/>
      <c r="D245" s="539"/>
      <c r="E245" s="540"/>
      <c r="F245" s="548"/>
      <c r="G245" s="558" t="s">
        <v>223</v>
      </c>
      <c r="H245" s="550" t="s">
        <v>3985</v>
      </c>
      <c r="I245" s="544"/>
      <c r="J245" s="544"/>
      <c r="K245" s="545"/>
      <c r="L245" s="545"/>
      <c r="M245" s="546"/>
      <c r="N245" s="546"/>
      <c r="O245" s="546"/>
      <c r="P245" s="546"/>
      <c r="Q245" s="546"/>
      <c r="R245" s="546"/>
      <c r="S245" s="490"/>
      <c r="T245" s="597" t="str">
        <f>VLOOKUP(A245,'GTXA사업단 R&amp;R'!$A$6:$AP$1274,41,)</f>
        <v>해당없음</v>
      </c>
    </row>
    <row r="246" spans="1:20" s="547" customFormat="1" ht="75" hidden="1" customHeight="1" thickBot="1" x14ac:dyDescent="0.35">
      <c r="A246" s="530">
        <v>184</v>
      </c>
      <c r="B246" s="539" t="s">
        <v>3966</v>
      </c>
      <c r="C246" s="539" t="s">
        <v>3967</v>
      </c>
      <c r="D246" s="539" t="s">
        <v>90</v>
      </c>
      <c r="E246" s="540" t="s">
        <v>3292</v>
      </c>
      <c r="F246" s="551"/>
      <c r="G246" s="557" t="s">
        <v>223</v>
      </c>
      <c r="H246" s="553" t="s">
        <v>3293</v>
      </c>
      <c r="I246" s="554"/>
      <c r="J246" s="554"/>
      <c r="K246" s="555" t="s">
        <v>3986</v>
      </c>
      <c r="L246" s="555" t="s">
        <v>3987</v>
      </c>
      <c r="M246" s="556" t="s">
        <v>90</v>
      </c>
      <c r="N246" s="556" t="s">
        <v>3971</v>
      </c>
      <c r="O246" s="556"/>
      <c r="P246" s="556" t="s">
        <v>3988</v>
      </c>
      <c r="Q246" s="556"/>
      <c r="R246" s="556"/>
      <c r="S246" s="490"/>
      <c r="T246" s="598" t="str">
        <f>VLOOKUP(A246,'GTXA사업단 R&amp;R'!$A$6:$AO$1274,41,)</f>
        <v>해당없음</v>
      </c>
    </row>
    <row r="247" spans="1:20" s="547" customFormat="1" ht="75" hidden="1" customHeight="1" thickBot="1" x14ac:dyDescent="0.35">
      <c r="A247" s="530">
        <v>185</v>
      </c>
      <c r="B247" s="539" t="s">
        <v>3966</v>
      </c>
      <c r="C247" s="539" t="s">
        <v>3967</v>
      </c>
      <c r="D247" s="539" t="s">
        <v>90</v>
      </c>
      <c r="E247" s="540" t="s">
        <v>3292</v>
      </c>
      <c r="F247" s="551"/>
      <c r="G247" s="557" t="s">
        <v>223</v>
      </c>
      <c r="H247" s="553" t="s">
        <v>1353</v>
      </c>
      <c r="I247" s="554"/>
      <c r="J247" s="554"/>
      <c r="K247" s="555" t="s">
        <v>3989</v>
      </c>
      <c r="L247" s="555" t="s">
        <v>3990</v>
      </c>
      <c r="M247" s="556" t="s">
        <v>90</v>
      </c>
      <c r="N247" s="556" t="s">
        <v>3991</v>
      </c>
      <c r="O247" s="556"/>
      <c r="P247" s="556" t="s">
        <v>3992</v>
      </c>
      <c r="Q247" s="556"/>
      <c r="R247" s="556"/>
      <c r="S247" s="490"/>
      <c r="T247" s="598" t="str">
        <f>VLOOKUP(A247,'GTXA사업단 R&amp;R'!$A$6:$AO$1274,41,)</f>
        <v>해당없음</v>
      </c>
    </row>
    <row r="248" spans="1:20" s="547" customFormat="1" ht="50.1" hidden="1" customHeight="1" thickBot="1" x14ac:dyDescent="0.35">
      <c r="A248" s="530">
        <v>186</v>
      </c>
      <c r="B248" s="539" t="s">
        <v>3966</v>
      </c>
      <c r="C248" s="539" t="s">
        <v>3967</v>
      </c>
      <c r="D248" s="539" t="s">
        <v>90</v>
      </c>
      <c r="E248" s="540" t="s">
        <v>3292</v>
      </c>
      <c r="F248" s="551"/>
      <c r="G248" s="557" t="s">
        <v>223</v>
      </c>
      <c r="H248" s="553" t="s">
        <v>3309</v>
      </c>
      <c r="I248" s="554"/>
      <c r="J248" s="554"/>
      <c r="K248" s="555" t="s">
        <v>3993</v>
      </c>
      <c r="L248" s="555" t="s">
        <v>3994</v>
      </c>
      <c r="M248" s="556" t="s">
        <v>90</v>
      </c>
      <c r="N248" s="556" t="s">
        <v>3991</v>
      </c>
      <c r="O248" s="556"/>
      <c r="P248" s="556" t="s">
        <v>3995</v>
      </c>
      <c r="Q248" s="556"/>
      <c r="R248" s="556"/>
      <c r="S248" s="490"/>
      <c r="T248" s="598" t="str">
        <f>VLOOKUP(A248,'GTXA사업단 R&amp;R'!$A$6:$AO$1274,41,)</f>
        <v>해당없음</v>
      </c>
    </row>
    <row r="249" spans="1:20" s="547" customFormat="1" ht="75" hidden="1" customHeight="1" thickBot="1" x14ac:dyDescent="0.35">
      <c r="A249" s="530">
        <v>187</v>
      </c>
      <c r="B249" s="539" t="s">
        <v>3966</v>
      </c>
      <c r="C249" s="539" t="s">
        <v>3967</v>
      </c>
      <c r="D249" s="539" t="s">
        <v>90</v>
      </c>
      <c r="E249" s="540" t="s">
        <v>3292</v>
      </c>
      <c r="F249" s="551"/>
      <c r="G249" s="557" t="s">
        <v>223</v>
      </c>
      <c r="H249" s="553" t="s">
        <v>392</v>
      </c>
      <c r="I249" s="554"/>
      <c r="J249" s="554"/>
      <c r="K249" s="555" t="s">
        <v>3996</v>
      </c>
      <c r="L249" s="555" t="s">
        <v>3997</v>
      </c>
      <c r="M249" s="556" t="s">
        <v>90</v>
      </c>
      <c r="N249" s="556" t="s">
        <v>3991</v>
      </c>
      <c r="O249" s="556"/>
      <c r="P249" s="556" t="s">
        <v>3998</v>
      </c>
      <c r="Q249" s="556"/>
      <c r="R249" s="556"/>
      <c r="S249" s="490"/>
      <c r="T249" s="598" t="str">
        <f>VLOOKUP(A241,'GTXA사업단 R&amp;R'!$A$6:$AO$1274,41,)</f>
        <v>해당없음</v>
      </c>
    </row>
    <row r="250" spans="1:20" s="547" customFormat="1" ht="75" hidden="1" customHeight="1" thickBot="1" x14ac:dyDescent="0.35">
      <c r="A250" s="530">
        <v>188</v>
      </c>
      <c r="B250" s="539" t="s">
        <v>3966</v>
      </c>
      <c r="C250" s="539" t="s">
        <v>3967</v>
      </c>
      <c r="D250" s="539" t="s">
        <v>90</v>
      </c>
      <c r="E250" s="540" t="s">
        <v>3292</v>
      </c>
      <c r="F250" s="551"/>
      <c r="G250" s="557" t="s">
        <v>223</v>
      </c>
      <c r="H250" s="553" t="s">
        <v>393</v>
      </c>
      <c r="I250" s="554"/>
      <c r="J250" s="554"/>
      <c r="K250" s="555" t="s">
        <v>3999</v>
      </c>
      <c r="L250" s="555" t="s">
        <v>4000</v>
      </c>
      <c r="M250" s="556" t="s">
        <v>90</v>
      </c>
      <c r="N250" s="556" t="s">
        <v>3991</v>
      </c>
      <c r="O250" s="556"/>
      <c r="P250" s="556" t="s">
        <v>4001</v>
      </c>
      <c r="Q250" s="556"/>
      <c r="R250" s="556"/>
      <c r="S250" s="490"/>
      <c r="T250" s="598" t="str">
        <f>VLOOKUP(A250,'GTXA사업단 R&amp;R'!$A$6:$AO$1274,41,)</f>
        <v>해당없음</v>
      </c>
    </row>
    <row r="251" spans="1:20" s="547" customFormat="1" ht="30" hidden="1" customHeight="1" thickBot="1" x14ac:dyDescent="0.35">
      <c r="A251" s="530">
        <v>12</v>
      </c>
      <c r="B251" s="539"/>
      <c r="C251" s="539"/>
      <c r="D251" s="539"/>
      <c r="E251" s="540"/>
      <c r="F251" s="548"/>
      <c r="G251" s="558" t="s">
        <v>223</v>
      </c>
      <c r="H251" s="550" t="s">
        <v>3985</v>
      </c>
      <c r="I251" s="544"/>
      <c r="J251" s="544"/>
      <c r="K251" s="545"/>
      <c r="L251" s="545"/>
      <c r="M251" s="546"/>
      <c r="N251" s="546"/>
      <c r="O251" s="546"/>
      <c r="P251" s="546"/>
      <c r="Q251" s="546"/>
      <c r="R251" s="546"/>
      <c r="S251" s="490"/>
      <c r="T251" s="597" t="str">
        <f>VLOOKUP(A247,'GTXA사업단 R&amp;R'!$A$6:$AP$1274,41,)</f>
        <v>해당없음</v>
      </c>
    </row>
    <row r="252" spans="1:20" s="547" customFormat="1" ht="50.1" hidden="1" customHeight="1" thickBot="1" x14ac:dyDescent="0.35">
      <c r="A252" s="530">
        <v>189</v>
      </c>
      <c r="B252" s="539" t="s">
        <v>3966</v>
      </c>
      <c r="C252" s="539" t="s">
        <v>3967</v>
      </c>
      <c r="D252" s="539" t="s">
        <v>126</v>
      </c>
      <c r="E252" s="540" t="s">
        <v>3324</v>
      </c>
      <c r="F252" s="551"/>
      <c r="G252" s="557" t="s">
        <v>223</v>
      </c>
      <c r="H252" s="553" t="s">
        <v>4002</v>
      </c>
      <c r="I252" s="554"/>
      <c r="J252" s="554"/>
      <c r="K252" s="555" t="s">
        <v>4003</v>
      </c>
      <c r="L252" s="555" t="s">
        <v>4004</v>
      </c>
      <c r="M252" s="556" t="s">
        <v>126</v>
      </c>
      <c r="N252" s="556" t="s">
        <v>3479</v>
      </c>
      <c r="O252" s="556" t="s">
        <v>3737</v>
      </c>
      <c r="P252" s="556" t="s">
        <v>4005</v>
      </c>
      <c r="Q252" s="556"/>
      <c r="R252" s="556"/>
      <c r="S252" s="490"/>
      <c r="T252" s="598" t="str">
        <f>VLOOKUP(A252,'GTXA사업단 R&amp;R'!$A$6:$AO$1274,41,)</f>
        <v>해당없음</v>
      </c>
    </row>
    <row r="253" spans="1:20" s="547" customFormat="1" ht="90" hidden="1" customHeight="1" thickBot="1" x14ac:dyDescent="0.35">
      <c r="A253" s="530">
        <v>190</v>
      </c>
      <c r="B253" s="539" t="s">
        <v>3966</v>
      </c>
      <c r="C253" s="539" t="s">
        <v>3967</v>
      </c>
      <c r="D253" s="539" t="s">
        <v>126</v>
      </c>
      <c r="E253" s="540" t="s">
        <v>3324</v>
      </c>
      <c r="F253" s="551"/>
      <c r="G253" s="557" t="s">
        <v>223</v>
      </c>
      <c r="H253" s="553" t="s">
        <v>4006</v>
      </c>
      <c r="I253" s="554"/>
      <c r="J253" s="554"/>
      <c r="K253" s="555" t="s">
        <v>4003</v>
      </c>
      <c r="L253" s="555" t="s">
        <v>4007</v>
      </c>
      <c r="M253" s="556" t="s">
        <v>126</v>
      </c>
      <c r="N253" s="556" t="s">
        <v>3479</v>
      </c>
      <c r="O253" s="556"/>
      <c r="P253" s="556" t="s">
        <v>4005</v>
      </c>
      <c r="Q253" s="556"/>
      <c r="R253" s="556"/>
      <c r="S253" s="490"/>
      <c r="T253" s="598" t="str">
        <f>VLOOKUP(A253,'GTXA사업단 R&amp;R'!$A$6:$AO$1274,41,)</f>
        <v>해당없음</v>
      </c>
    </row>
    <row r="254" spans="1:20" s="547" customFormat="1" ht="50.1" hidden="1" customHeight="1" thickBot="1" x14ac:dyDescent="0.35">
      <c r="A254" s="530">
        <v>191</v>
      </c>
      <c r="B254" s="539" t="s">
        <v>3966</v>
      </c>
      <c r="C254" s="539" t="s">
        <v>3967</v>
      </c>
      <c r="D254" s="539" t="s">
        <v>126</v>
      </c>
      <c r="E254" s="540" t="s">
        <v>3324</v>
      </c>
      <c r="F254" s="551"/>
      <c r="G254" s="557" t="s">
        <v>223</v>
      </c>
      <c r="H254" s="553" t="s">
        <v>4008</v>
      </c>
      <c r="I254" s="554"/>
      <c r="J254" s="554"/>
      <c r="K254" s="555" t="s">
        <v>4003</v>
      </c>
      <c r="L254" s="555" t="s">
        <v>4009</v>
      </c>
      <c r="M254" s="556" t="s">
        <v>126</v>
      </c>
      <c r="N254" s="556" t="s">
        <v>3479</v>
      </c>
      <c r="O254" s="556"/>
      <c r="P254" s="556" t="s">
        <v>4005</v>
      </c>
      <c r="Q254" s="556"/>
      <c r="R254" s="556"/>
      <c r="S254" s="490"/>
      <c r="T254" s="598" t="str">
        <f>VLOOKUP(A254,'GTXA사업단 R&amp;R'!$A$6:$AO$1274,41,)</f>
        <v>해당없음</v>
      </c>
    </row>
    <row r="255" spans="1:20" s="547" customFormat="1" ht="50.1" hidden="1" customHeight="1" thickBot="1" x14ac:dyDescent="0.35">
      <c r="A255" s="530">
        <v>192</v>
      </c>
      <c r="B255" s="539" t="s">
        <v>3966</v>
      </c>
      <c r="C255" s="539" t="s">
        <v>3967</v>
      </c>
      <c r="D255" s="539" t="s">
        <v>126</v>
      </c>
      <c r="E255" s="540" t="s">
        <v>3324</v>
      </c>
      <c r="F255" s="551"/>
      <c r="G255" s="557" t="s">
        <v>223</v>
      </c>
      <c r="H255" s="553" t="s">
        <v>4010</v>
      </c>
      <c r="I255" s="554"/>
      <c r="J255" s="554"/>
      <c r="K255" s="555" t="s">
        <v>4003</v>
      </c>
      <c r="L255" s="555" t="s">
        <v>4011</v>
      </c>
      <c r="M255" s="556" t="s">
        <v>126</v>
      </c>
      <c r="N255" s="556" t="s">
        <v>3479</v>
      </c>
      <c r="O255" s="556"/>
      <c r="P255" s="556" t="s">
        <v>4005</v>
      </c>
      <c r="Q255" s="556"/>
      <c r="R255" s="556"/>
      <c r="S255" s="490"/>
      <c r="T255" s="598" t="str">
        <f>VLOOKUP(A255,'GTXA사업단 R&amp;R'!$A$6:$AO$1274,41,)</f>
        <v>해당없음</v>
      </c>
    </row>
    <row r="256" spans="1:20" s="547" customFormat="1" ht="75" hidden="1" customHeight="1" thickBot="1" x14ac:dyDescent="0.35">
      <c r="A256" s="530">
        <v>193</v>
      </c>
      <c r="B256" s="539" t="s">
        <v>3966</v>
      </c>
      <c r="C256" s="539" t="s">
        <v>3967</v>
      </c>
      <c r="D256" s="539" t="s">
        <v>126</v>
      </c>
      <c r="E256" s="540" t="s">
        <v>3324</v>
      </c>
      <c r="F256" s="551"/>
      <c r="G256" s="557" t="s">
        <v>223</v>
      </c>
      <c r="H256" s="553" t="s">
        <v>4012</v>
      </c>
      <c r="I256" s="554"/>
      <c r="J256" s="554"/>
      <c r="K256" s="555" t="s">
        <v>4003</v>
      </c>
      <c r="L256" s="555" t="s">
        <v>4013</v>
      </c>
      <c r="M256" s="556" t="s">
        <v>126</v>
      </c>
      <c r="N256" s="556" t="s">
        <v>3479</v>
      </c>
      <c r="O256" s="556"/>
      <c r="P256" s="556" t="s">
        <v>4005</v>
      </c>
      <c r="Q256" s="556"/>
      <c r="R256" s="556"/>
      <c r="S256" s="490"/>
      <c r="T256" s="598" t="str">
        <f>VLOOKUP(A256,'GTXA사업단 R&amp;R'!$A$6:$AO$1274,41,)</f>
        <v>해당없음</v>
      </c>
    </row>
    <row r="257" spans="1:20" s="547" customFormat="1" ht="75" hidden="1" customHeight="1" thickBot="1" x14ac:dyDescent="0.35">
      <c r="A257" s="530">
        <v>194</v>
      </c>
      <c r="B257" s="539" t="s">
        <v>3966</v>
      </c>
      <c r="C257" s="539" t="s">
        <v>3967</v>
      </c>
      <c r="D257" s="539" t="s">
        <v>126</v>
      </c>
      <c r="E257" s="540" t="s">
        <v>3324</v>
      </c>
      <c r="F257" s="551"/>
      <c r="G257" s="557" t="s">
        <v>223</v>
      </c>
      <c r="H257" s="553" t="s">
        <v>4014</v>
      </c>
      <c r="I257" s="554"/>
      <c r="J257" s="554"/>
      <c r="K257" s="555" t="s">
        <v>4003</v>
      </c>
      <c r="L257" s="555" t="s">
        <v>4015</v>
      </c>
      <c r="M257" s="556" t="s">
        <v>126</v>
      </c>
      <c r="N257" s="556" t="s">
        <v>3479</v>
      </c>
      <c r="O257" s="556"/>
      <c r="P257" s="556" t="s">
        <v>4005</v>
      </c>
      <c r="Q257" s="556"/>
      <c r="R257" s="556"/>
      <c r="S257" s="490"/>
      <c r="T257" s="598" t="str">
        <f>VLOOKUP(A241,'GTXA사업단 R&amp;R'!$A$6:$AO$1274,41,)</f>
        <v>해당없음</v>
      </c>
    </row>
    <row r="258" spans="1:20" s="547" customFormat="1" ht="90" hidden="1" customHeight="1" thickBot="1" x14ac:dyDescent="0.35">
      <c r="A258" s="530">
        <v>195</v>
      </c>
      <c r="B258" s="539" t="s">
        <v>3966</v>
      </c>
      <c r="C258" s="539" t="s">
        <v>3967</v>
      </c>
      <c r="D258" s="539" t="s">
        <v>126</v>
      </c>
      <c r="E258" s="540" t="s">
        <v>3324</v>
      </c>
      <c r="F258" s="551"/>
      <c r="G258" s="557" t="s">
        <v>223</v>
      </c>
      <c r="H258" s="553" t="s">
        <v>4016</v>
      </c>
      <c r="I258" s="554"/>
      <c r="J258" s="554"/>
      <c r="K258" s="555" t="s">
        <v>4017</v>
      </c>
      <c r="L258" s="555" t="s">
        <v>4018</v>
      </c>
      <c r="M258" s="556" t="s">
        <v>126</v>
      </c>
      <c r="N258" s="556" t="s">
        <v>3479</v>
      </c>
      <c r="O258" s="556"/>
      <c r="P258" s="556" t="s">
        <v>4019</v>
      </c>
      <c r="Q258" s="556"/>
      <c r="R258" s="556"/>
      <c r="S258" s="490"/>
      <c r="T258" s="598" t="str">
        <f>VLOOKUP(A258,'GTXA사업단 R&amp;R'!$A$6:$AO$1274,41,)</f>
        <v>해당없음</v>
      </c>
    </row>
    <row r="259" spans="1:20" s="547" customFormat="1" ht="75" hidden="1" customHeight="1" thickBot="1" x14ac:dyDescent="0.35">
      <c r="A259" s="530">
        <v>196</v>
      </c>
      <c r="B259" s="539" t="s">
        <v>3966</v>
      </c>
      <c r="C259" s="539" t="s">
        <v>3967</v>
      </c>
      <c r="D259" s="539" t="s">
        <v>126</v>
      </c>
      <c r="E259" s="540" t="s">
        <v>3324</v>
      </c>
      <c r="F259" s="551"/>
      <c r="G259" s="557" t="s">
        <v>223</v>
      </c>
      <c r="H259" s="553" t="s">
        <v>4020</v>
      </c>
      <c r="I259" s="554"/>
      <c r="J259" s="554"/>
      <c r="K259" s="555" t="s">
        <v>4017</v>
      </c>
      <c r="L259" s="555" t="s">
        <v>4021</v>
      </c>
      <c r="M259" s="556" t="s">
        <v>126</v>
      </c>
      <c r="N259" s="556" t="s">
        <v>3479</v>
      </c>
      <c r="O259" s="556"/>
      <c r="P259" s="556" t="s">
        <v>4019</v>
      </c>
      <c r="Q259" s="556"/>
      <c r="R259" s="556"/>
      <c r="S259" s="490"/>
      <c r="T259" s="598" t="str">
        <f>VLOOKUP(A259,'GTXA사업단 R&amp;R'!$A$6:$AO$1274,41,)</f>
        <v>해당없음</v>
      </c>
    </row>
    <row r="260" spans="1:20" s="547" customFormat="1" ht="30" hidden="1" customHeight="1" thickBot="1" x14ac:dyDescent="0.35">
      <c r="A260" s="530">
        <v>12</v>
      </c>
      <c r="B260" s="539"/>
      <c r="C260" s="539"/>
      <c r="D260" s="539"/>
      <c r="E260" s="540"/>
      <c r="F260" s="548"/>
      <c r="G260" s="558" t="s">
        <v>223</v>
      </c>
      <c r="H260" s="550" t="s">
        <v>332</v>
      </c>
      <c r="I260" s="544"/>
      <c r="J260" s="544"/>
      <c r="K260" s="545"/>
      <c r="L260" s="545"/>
      <c r="M260" s="546"/>
      <c r="N260" s="546"/>
      <c r="O260" s="546"/>
      <c r="P260" s="546"/>
      <c r="Q260" s="546"/>
      <c r="R260" s="546"/>
      <c r="S260" s="490"/>
      <c r="T260" s="597" t="str">
        <f>VLOOKUP(A260,'GTXA사업단 R&amp;R'!$A$6:$AP$1274,41,)</f>
        <v>해당없음</v>
      </c>
    </row>
    <row r="261" spans="1:20" s="547" customFormat="1" ht="75" hidden="1" customHeight="1" thickBot="1" x14ac:dyDescent="0.35">
      <c r="A261" s="530">
        <v>197</v>
      </c>
      <c r="B261" s="539" t="s">
        <v>3966</v>
      </c>
      <c r="C261" s="539" t="s">
        <v>3967</v>
      </c>
      <c r="D261" s="539" t="s">
        <v>90</v>
      </c>
      <c r="E261" s="540" t="s">
        <v>3292</v>
      </c>
      <c r="F261" s="551"/>
      <c r="G261" s="557" t="s">
        <v>223</v>
      </c>
      <c r="H261" s="553" t="s">
        <v>3293</v>
      </c>
      <c r="I261" s="554"/>
      <c r="J261" s="554"/>
      <c r="K261" s="555" t="s">
        <v>3986</v>
      </c>
      <c r="L261" s="555" t="s">
        <v>3987</v>
      </c>
      <c r="M261" s="556" t="s">
        <v>90</v>
      </c>
      <c r="N261" s="556" t="s">
        <v>3391</v>
      </c>
      <c r="O261" s="556"/>
      <c r="P261" s="556" t="s">
        <v>3988</v>
      </c>
      <c r="Q261" s="556"/>
      <c r="R261" s="556"/>
      <c r="S261" s="490"/>
      <c r="T261" s="598" t="str">
        <f>VLOOKUP(A241,'GTXA사업단 R&amp;R'!$A$6:$AO$1274,41,)</f>
        <v>해당없음</v>
      </c>
    </row>
    <row r="262" spans="1:20" s="547" customFormat="1" ht="75" hidden="1" customHeight="1" thickBot="1" x14ac:dyDescent="0.35">
      <c r="A262" s="530">
        <v>198</v>
      </c>
      <c r="B262" s="539" t="s">
        <v>3966</v>
      </c>
      <c r="C262" s="539" t="s">
        <v>3967</v>
      </c>
      <c r="D262" s="539" t="s">
        <v>90</v>
      </c>
      <c r="E262" s="540" t="s">
        <v>3292</v>
      </c>
      <c r="F262" s="551"/>
      <c r="G262" s="557" t="s">
        <v>223</v>
      </c>
      <c r="H262" s="553" t="s">
        <v>1353</v>
      </c>
      <c r="I262" s="554"/>
      <c r="J262" s="554"/>
      <c r="K262" s="555" t="s">
        <v>3989</v>
      </c>
      <c r="L262" s="555" t="s">
        <v>3990</v>
      </c>
      <c r="M262" s="556" t="s">
        <v>90</v>
      </c>
      <c r="N262" s="556" t="s">
        <v>4022</v>
      </c>
      <c r="O262" s="556"/>
      <c r="P262" s="556" t="s">
        <v>3992</v>
      </c>
      <c r="Q262" s="556"/>
      <c r="R262" s="556"/>
      <c r="S262" s="490"/>
      <c r="T262" s="598" t="str">
        <f>VLOOKUP(A262,'GTXA사업단 R&amp;R'!$A$6:$AO$1274,41,)</f>
        <v>해당없음</v>
      </c>
    </row>
    <row r="263" spans="1:20" s="547" customFormat="1" ht="50.1" hidden="1" customHeight="1" thickBot="1" x14ac:dyDescent="0.35">
      <c r="A263" s="530">
        <v>199</v>
      </c>
      <c r="B263" s="539" t="s">
        <v>3966</v>
      </c>
      <c r="C263" s="539" t="s">
        <v>3967</v>
      </c>
      <c r="D263" s="539" t="s">
        <v>90</v>
      </c>
      <c r="E263" s="540" t="s">
        <v>3292</v>
      </c>
      <c r="F263" s="551"/>
      <c r="G263" s="557" t="s">
        <v>223</v>
      </c>
      <c r="H263" s="553" t="s">
        <v>3309</v>
      </c>
      <c r="I263" s="554"/>
      <c r="J263" s="554"/>
      <c r="K263" s="555" t="s">
        <v>3993</v>
      </c>
      <c r="L263" s="555" t="s">
        <v>3994</v>
      </c>
      <c r="M263" s="556" t="s">
        <v>90</v>
      </c>
      <c r="N263" s="556" t="s">
        <v>4022</v>
      </c>
      <c r="O263" s="556"/>
      <c r="P263" s="556"/>
      <c r="Q263" s="556"/>
      <c r="R263" s="556"/>
      <c r="S263" s="490"/>
      <c r="T263" s="598" t="str">
        <f>VLOOKUP(A263,'GTXA사업단 R&amp;R'!$A$6:$AO$1274,41,)</f>
        <v>해당없음</v>
      </c>
    </row>
    <row r="264" spans="1:20" s="547" customFormat="1" ht="75" hidden="1" customHeight="1" thickBot="1" x14ac:dyDescent="0.35">
      <c r="A264" s="530">
        <v>200</v>
      </c>
      <c r="B264" s="539" t="s">
        <v>3966</v>
      </c>
      <c r="C264" s="539" t="s">
        <v>3967</v>
      </c>
      <c r="D264" s="539" t="s">
        <v>90</v>
      </c>
      <c r="E264" s="540" t="s">
        <v>3292</v>
      </c>
      <c r="F264" s="551"/>
      <c r="G264" s="557" t="s">
        <v>223</v>
      </c>
      <c r="H264" s="553" t="s">
        <v>392</v>
      </c>
      <c r="I264" s="554"/>
      <c r="J264" s="554"/>
      <c r="K264" s="555" t="s">
        <v>3996</v>
      </c>
      <c r="L264" s="555" t="s">
        <v>3997</v>
      </c>
      <c r="M264" s="556" t="s">
        <v>90</v>
      </c>
      <c r="N264" s="556" t="s">
        <v>4022</v>
      </c>
      <c r="O264" s="556"/>
      <c r="P264" s="556" t="s">
        <v>3998</v>
      </c>
      <c r="Q264" s="556"/>
      <c r="R264" s="556"/>
      <c r="S264" s="490"/>
      <c r="T264" s="598" t="str">
        <f>VLOOKUP(A264,'GTXA사업단 R&amp;R'!$A$6:$AO$1274,41,)</f>
        <v>해당없음</v>
      </c>
    </row>
    <row r="265" spans="1:20" s="547" customFormat="1" ht="75" hidden="1" customHeight="1" thickBot="1" x14ac:dyDescent="0.35">
      <c r="A265" s="530">
        <v>201</v>
      </c>
      <c r="B265" s="539" t="s">
        <v>3966</v>
      </c>
      <c r="C265" s="539" t="s">
        <v>3967</v>
      </c>
      <c r="D265" s="539" t="s">
        <v>90</v>
      </c>
      <c r="E265" s="540" t="s">
        <v>3292</v>
      </c>
      <c r="F265" s="551"/>
      <c r="G265" s="557" t="s">
        <v>223</v>
      </c>
      <c r="H265" s="553" t="s">
        <v>393</v>
      </c>
      <c r="I265" s="554"/>
      <c r="J265" s="554"/>
      <c r="K265" s="555" t="s">
        <v>3999</v>
      </c>
      <c r="L265" s="555" t="s">
        <v>4000</v>
      </c>
      <c r="M265" s="556" t="s">
        <v>90</v>
      </c>
      <c r="N265" s="556" t="s">
        <v>4022</v>
      </c>
      <c r="O265" s="556"/>
      <c r="P265" s="556" t="s">
        <v>4001</v>
      </c>
      <c r="Q265" s="556"/>
      <c r="R265" s="556"/>
      <c r="S265" s="490"/>
      <c r="T265" s="598" t="str">
        <f>VLOOKUP(A265,'GTXA사업단 R&amp;R'!$A$6:$AO$1274,41,)</f>
        <v>해당없음</v>
      </c>
    </row>
    <row r="266" spans="1:20" s="547" customFormat="1" ht="30" hidden="1" customHeight="1" thickBot="1" x14ac:dyDescent="0.35">
      <c r="A266" s="530">
        <v>12</v>
      </c>
      <c r="B266" s="539"/>
      <c r="C266" s="539"/>
      <c r="D266" s="539"/>
      <c r="E266" s="540"/>
      <c r="F266" s="548"/>
      <c r="G266" s="558" t="s">
        <v>223</v>
      </c>
      <c r="H266" s="550" t="s">
        <v>333</v>
      </c>
      <c r="I266" s="544"/>
      <c r="J266" s="544"/>
      <c r="K266" s="545"/>
      <c r="L266" s="545"/>
      <c r="M266" s="546"/>
      <c r="N266" s="546"/>
      <c r="O266" s="546"/>
      <c r="P266" s="546"/>
      <c r="Q266" s="546"/>
      <c r="R266" s="546"/>
      <c r="S266" s="490"/>
      <c r="T266" s="597" t="str">
        <f>VLOOKUP(A266,'GTXA사업단 R&amp;R'!$A$6:$AP$1274,41,)</f>
        <v>해당없음</v>
      </c>
    </row>
    <row r="267" spans="1:20" s="547" customFormat="1" ht="75" hidden="1" customHeight="1" thickBot="1" x14ac:dyDescent="0.35">
      <c r="A267" s="530">
        <v>202</v>
      </c>
      <c r="B267" s="539" t="s">
        <v>3966</v>
      </c>
      <c r="C267" s="539" t="s">
        <v>3967</v>
      </c>
      <c r="D267" s="539" t="s">
        <v>126</v>
      </c>
      <c r="E267" s="540" t="s">
        <v>3324</v>
      </c>
      <c r="F267" s="551"/>
      <c r="G267" s="557" t="s">
        <v>223</v>
      </c>
      <c r="H267" s="553" t="s">
        <v>4023</v>
      </c>
      <c r="I267" s="554"/>
      <c r="J267" s="554"/>
      <c r="K267" s="555" t="s">
        <v>4024</v>
      </c>
      <c r="L267" s="555" t="s">
        <v>4025</v>
      </c>
      <c r="M267" s="556" t="s">
        <v>126</v>
      </c>
      <c r="N267" s="556" t="s">
        <v>3479</v>
      </c>
      <c r="O267" s="556" t="s">
        <v>3737</v>
      </c>
      <c r="P267" s="556" t="s">
        <v>4026</v>
      </c>
      <c r="Q267" s="556"/>
      <c r="R267" s="556"/>
      <c r="S267" s="490"/>
      <c r="T267" s="598" t="str">
        <f>VLOOKUP(A267,'GTXA사업단 R&amp;R'!$A$6:$AO$1274,41,)</f>
        <v>해당없음</v>
      </c>
    </row>
    <row r="268" spans="1:20" s="547" customFormat="1" ht="50.1" hidden="1" customHeight="1" thickBot="1" x14ac:dyDescent="0.35">
      <c r="A268" s="530">
        <v>203</v>
      </c>
      <c r="B268" s="539" t="s">
        <v>3966</v>
      </c>
      <c r="C268" s="539" t="s">
        <v>3967</v>
      </c>
      <c r="D268" s="539" t="s">
        <v>126</v>
      </c>
      <c r="E268" s="540" t="s">
        <v>3324</v>
      </c>
      <c r="F268" s="551"/>
      <c r="G268" s="557" t="s">
        <v>223</v>
      </c>
      <c r="H268" s="553" t="s">
        <v>4027</v>
      </c>
      <c r="I268" s="554"/>
      <c r="J268" s="554"/>
      <c r="K268" s="555" t="s">
        <v>4024</v>
      </c>
      <c r="L268" s="555" t="s">
        <v>4028</v>
      </c>
      <c r="M268" s="556" t="s">
        <v>126</v>
      </c>
      <c r="N268" s="556" t="s">
        <v>3479</v>
      </c>
      <c r="O268" s="556"/>
      <c r="P268" s="556" t="s">
        <v>4026</v>
      </c>
      <c r="Q268" s="556"/>
      <c r="R268" s="556"/>
      <c r="S268" s="490"/>
      <c r="T268" s="598" t="str">
        <f>VLOOKUP(A268,'GTXA사업단 R&amp;R'!$A$6:$AO$1274,41,)</f>
        <v>해당없음</v>
      </c>
    </row>
    <row r="269" spans="1:20" s="547" customFormat="1" ht="90" hidden="1" customHeight="1" thickBot="1" x14ac:dyDescent="0.35">
      <c r="A269" s="530">
        <v>204</v>
      </c>
      <c r="B269" s="539" t="s">
        <v>3966</v>
      </c>
      <c r="C269" s="539" t="s">
        <v>3967</v>
      </c>
      <c r="D269" s="539" t="s">
        <v>126</v>
      </c>
      <c r="E269" s="540" t="s">
        <v>3324</v>
      </c>
      <c r="F269" s="551"/>
      <c r="G269" s="557" t="s">
        <v>223</v>
      </c>
      <c r="H269" s="553" t="s">
        <v>4029</v>
      </c>
      <c r="I269" s="554"/>
      <c r="J269" s="554"/>
      <c r="K269" s="555" t="s">
        <v>4030</v>
      </c>
      <c r="L269" s="555" t="s">
        <v>4031</v>
      </c>
      <c r="M269" s="556" t="s">
        <v>126</v>
      </c>
      <c r="N269" s="556" t="s">
        <v>3479</v>
      </c>
      <c r="O269" s="556"/>
      <c r="P269" s="556" t="s">
        <v>4032</v>
      </c>
      <c r="Q269" s="556"/>
      <c r="R269" s="556"/>
      <c r="S269" s="490"/>
      <c r="T269" s="598" t="str">
        <f>VLOOKUP(A269,'GTXA사업단 R&amp;R'!$A$6:$AO$1274,41,)</f>
        <v>해당없음</v>
      </c>
    </row>
    <row r="270" spans="1:20" s="547" customFormat="1" ht="75" hidden="1" customHeight="1" thickBot="1" x14ac:dyDescent="0.35">
      <c r="A270" s="530">
        <v>205</v>
      </c>
      <c r="B270" s="539" t="s">
        <v>3966</v>
      </c>
      <c r="C270" s="539" t="s">
        <v>3967</v>
      </c>
      <c r="D270" s="539" t="s">
        <v>126</v>
      </c>
      <c r="E270" s="540" t="s">
        <v>3324</v>
      </c>
      <c r="F270" s="551"/>
      <c r="G270" s="557" t="s">
        <v>223</v>
      </c>
      <c r="H270" s="553" t="s">
        <v>4033</v>
      </c>
      <c r="I270" s="554"/>
      <c r="J270" s="554"/>
      <c r="K270" s="555" t="s">
        <v>4034</v>
      </c>
      <c r="L270" s="555" t="s">
        <v>4021</v>
      </c>
      <c r="M270" s="556" t="s">
        <v>126</v>
      </c>
      <c r="N270" s="556" t="s">
        <v>3479</v>
      </c>
      <c r="O270" s="556"/>
      <c r="P270" s="556" t="s">
        <v>4032</v>
      </c>
      <c r="Q270" s="556"/>
      <c r="R270" s="556"/>
      <c r="S270" s="490"/>
      <c r="T270" s="598" t="str">
        <f>VLOOKUP(A270,'GTXA사업단 R&amp;R'!$A$6:$AO$1274,41,)</f>
        <v>해당없음</v>
      </c>
    </row>
    <row r="271" spans="1:20" s="547" customFormat="1" ht="75" hidden="1" customHeight="1" thickBot="1" x14ac:dyDescent="0.35">
      <c r="A271" s="530">
        <v>206</v>
      </c>
      <c r="B271" s="539" t="s">
        <v>3966</v>
      </c>
      <c r="C271" s="539" t="s">
        <v>3967</v>
      </c>
      <c r="D271" s="539" t="s">
        <v>126</v>
      </c>
      <c r="E271" s="540" t="s">
        <v>3324</v>
      </c>
      <c r="F271" s="551"/>
      <c r="G271" s="557" t="s">
        <v>223</v>
      </c>
      <c r="H271" s="553" t="s">
        <v>4035</v>
      </c>
      <c r="I271" s="554"/>
      <c r="J271" s="554"/>
      <c r="K271" s="555" t="s">
        <v>4036</v>
      </c>
      <c r="L271" s="555" t="s">
        <v>4037</v>
      </c>
      <c r="M271" s="556" t="s">
        <v>126</v>
      </c>
      <c r="N271" s="556" t="s">
        <v>3479</v>
      </c>
      <c r="O271" s="556"/>
      <c r="P271" s="556" t="s">
        <v>4038</v>
      </c>
      <c r="Q271" s="556"/>
      <c r="R271" s="556"/>
      <c r="S271" s="490"/>
      <c r="T271" s="598" t="str">
        <f>VLOOKUP(A271,'GTXA사업단 R&amp;R'!$A$6:$AO$1274,41,)</f>
        <v>해당없음</v>
      </c>
    </row>
    <row r="272" spans="1:20" s="547" customFormat="1" ht="30" hidden="1" customHeight="1" thickBot="1" x14ac:dyDescent="0.35">
      <c r="A272" s="530">
        <v>12</v>
      </c>
      <c r="B272" s="539"/>
      <c r="C272" s="539"/>
      <c r="D272" s="539"/>
      <c r="E272" s="540"/>
      <c r="F272" s="541"/>
      <c r="G272" s="559" t="s">
        <v>223</v>
      </c>
      <c r="H272" s="543" t="s">
        <v>4039</v>
      </c>
      <c r="I272" s="544"/>
      <c r="J272" s="544"/>
      <c r="K272" s="545"/>
      <c r="L272" s="545"/>
      <c r="M272" s="546"/>
      <c r="N272" s="546"/>
      <c r="O272" s="546"/>
      <c r="P272" s="546"/>
      <c r="Q272" s="546"/>
      <c r="R272" s="546"/>
      <c r="S272" s="490"/>
      <c r="T272" s="597" t="str">
        <f>VLOOKUP(A272,'GTXA사업단 R&amp;R'!$A$6:$AP$1274,41,)</f>
        <v>해당없음</v>
      </c>
    </row>
    <row r="273" spans="1:20" s="547" customFormat="1" ht="30" hidden="1" customHeight="1" thickBot="1" x14ac:dyDescent="0.35">
      <c r="A273" s="530">
        <v>12</v>
      </c>
      <c r="B273" s="539"/>
      <c r="C273" s="539"/>
      <c r="D273" s="539"/>
      <c r="E273" s="540"/>
      <c r="F273" s="548"/>
      <c r="G273" s="558" t="s">
        <v>223</v>
      </c>
      <c r="H273" s="550" t="s">
        <v>340</v>
      </c>
      <c r="I273" s="544"/>
      <c r="J273" s="544"/>
      <c r="K273" s="545"/>
      <c r="L273" s="545"/>
      <c r="M273" s="546"/>
      <c r="N273" s="546"/>
      <c r="O273" s="546"/>
      <c r="P273" s="546"/>
      <c r="Q273" s="546"/>
      <c r="R273" s="546"/>
      <c r="S273" s="490"/>
      <c r="T273" s="597" t="str">
        <f>VLOOKUP(A273,'GTXA사업단 R&amp;R'!$A$6:$AP$1274,41,)</f>
        <v>해당없음</v>
      </c>
    </row>
    <row r="274" spans="1:20" s="547" customFormat="1" ht="24.95" hidden="1" customHeight="1" thickBot="1" x14ac:dyDescent="0.35">
      <c r="A274" s="530">
        <v>207</v>
      </c>
      <c r="B274" s="539" t="s">
        <v>4040</v>
      </c>
      <c r="C274" s="539" t="s">
        <v>4041</v>
      </c>
      <c r="D274" s="539" t="s">
        <v>126</v>
      </c>
      <c r="E274" s="540" t="s">
        <v>3324</v>
      </c>
      <c r="F274" s="551"/>
      <c r="G274" s="557" t="s">
        <v>223</v>
      </c>
      <c r="H274" s="553" t="s">
        <v>4042</v>
      </c>
      <c r="I274" s="554"/>
      <c r="J274" s="554"/>
      <c r="K274" s="555" t="s">
        <v>4043</v>
      </c>
      <c r="L274" s="555" t="s">
        <v>4044</v>
      </c>
      <c r="M274" s="556" t="s">
        <v>42</v>
      </c>
      <c r="N274" s="556" t="s">
        <v>3459</v>
      </c>
      <c r="O274" s="556" t="s">
        <v>4045</v>
      </c>
      <c r="P274" s="556" t="s">
        <v>4046</v>
      </c>
      <c r="Q274" s="556"/>
      <c r="R274" s="556"/>
      <c r="S274" s="490"/>
      <c r="T274" s="598" t="str">
        <f>VLOOKUP(A274,'GTXA사업단 R&amp;R'!$A$6:$AO$1274,41,)</f>
        <v>해당없음</v>
      </c>
    </row>
    <row r="275" spans="1:20" s="547" customFormat="1" ht="50.1" hidden="1" customHeight="1" thickBot="1" x14ac:dyDescent="0.35">
      <c r="A275" s="530">
        <v>208</v>
      </c>
      <c r="B275" s="539" t="s">
        <v>4040</v>
      </c>
      <c r="C275" s="539" t="s">
        <v>4041</v>
      </c>
      <c r="D275" s="539" t="s">
        <v>126</v>
      </c>
      <c r="E275" s="540" t="s">
        <v>3324</v>
      </c>
      <c r="F275" s="551"/>
      <c r="G275" s="557" t="s">
        <v>223</v>
      </c>
      <c r="H275" s="553" t="s">
        <v>4047</v>
      </c>
      <c r="I275" s="554"/>
      <c r="J275" s="554"/>
      <c r="K275" s="555" t="s">
        <v>4048</v>
      </c>
      <c r="L275" s="555" t="s">
        <v>4049</v>
      </c>
      <c r="M275" s="556" t="s">
        <v>126</v>
      </c>
      <c r="N275" s="556" t="s">
        <v>3523</v>
      </c>
      <c r="O275" s="556" t="s">
        <v>4050</v>
      </c>
      <c r="P275" s="556" t="s">
        <v>4051</v>
      </c>
      <c r="Q275" s="556"/>
      <c r="R275" s="556"/>
      <c r="S275" s="490"/>
      <c r="T275" s="598" t="str">
        <f>VLOOKUP(A275,'GTXA사업단 R&amp;R'!$A$6:$AO$1274,41,)</f>
        <v>해당없음</v>
      </c>
    </row>
    <row r="276" spans="1:20" s="547" customFormat="1" ht="75" hidden="1" customHeight="1" thickBot="1" x14ac:dyDescent="0.35">
      <c r="A276" s="530">
        <v>209</v>
      </c>
      <c r="B276" s="539" t="s">
        <v>4040</v>
      </c>
      <c r="C276" s="539" t="s">
        <v>4041</v>
      </c>
      <c r="D276" s="539" t="s">
        <v>126</v>
      </c>
      <c r="E276" s="540" t="s">
        <v>3324</v>
      </c>
      <c r="F276" s="551"/>
      <c r="G276" s="557" t="s">
        <v>223</v>
      </c>
      <c r="H276" s="553" t="s">
        <v>4052</v>
      </c>
      <c r="I276" s="554"/>
      <c r="J276" s="554"/>
      <c r="K276" s="555" t="s">
        <v>4053</v>
      </c>
      <c r="L276" s="555" t="s">
        <v>4054</v>
      </c>
      <c r="M276" s="556" t="s">
        <v>126</v>
      </c>
      <c r="N276" s="556" t="s">
        <v>3523</v>
      </c>
      <c r="O276" s="556" t="s">
        <v>4055</v>
      </c>
      <c r="P276" s="556" t="s">
        <v>4056</v>
      </c>
      <c r="Q276" s="556"/>
      <c r="R276" s="556"/>
      <c r="S276" s="490"/>
      <c r="T276" s="598" t="str">
        <f>VLOOKUP(A276,'GTXA사업단 R&amp;R'!$A$6:$AO$1274,41,)</f>
        <v>해당없음</v>
      </c>
    </row>
    <row r="277" spans="1:20" s="547" customFormat="1" ht="99.95" hidden="1" customHeight="1" thickBot="1" x14ac:dyDescent="0.35">
      <c r="A277" s="530">
        <v>210</v>
      </c>
      <c r="B277" s="539" t="s">
        <v>4040</v>
      </c>
      <c r="C277" s="539" t="s">
        <v>4041</v>
      </c>
      <c r="D277" s="539" t="s">
        <v>126</v>
      </c>
      <c r="E277" s="540" t="s">
        <v>3324</v>
      </c>
      <c r="F277" s="551"/>
      <c r="G277" s="557" t="s">
        <v>223</v>
      </c>
      <c r="H277" s="553" t="s">
        <v>4057</v>
      </c>
      <c r="I277" s="554"/>
      <c r="J277" s="554"/>
      <c r="K277" s="555" t="s">
        <v>4058</v>
      </c>
      <c r="L277" s="555" t="s">
        <v>4059</v>
      </c>
      <c r="M277" s="556" t="s">
        <v>126</v>
      </c>
      <c r="N277" s="556" t="s">
        <v>3523</v>
      </c>
      <c r="O277" s="556" t="s">
        <v>4060</v>
      </c>
      <c r="P277" s="556" t="s">
        <v>4056</v>
      </c>
      <c r="Q277" s="556"/>
      <c r="R277" s="556"/>
      <c r="S277" s="490"/>
      <c r="T277" s="598" t="str">
        <f>VLOOKUP(A277,'GTXA사업단 R&amp;R'!$A$6:$AO$1274,41,)</f>
        <v>해당없음</v>
      </c>
    </row>
    <row r="278" spans="1:20" s="547" customFormat="1" ht="30" hidden="1" customHeight="1" thickBot="1" x14ac:dyDescent="0.35">
      <c r="A278" s="530">
        <v>12</v>
      </c>
      <c r="B278" s="539"/>
      <c r="C278" s="539"/>
      <c r="D278" s="539"/>
      <c r="E278" s="540"/>
      <c r="F278" s="548"/>
      <c r="G278" s="558" t="s">
        <v>223</v>
      </c>
      <c r="H278" s="550" t="s">
        <v>4061</v>
      </c>
      <c r="I278" s="544"/>
      <c r="J278" s="544"/>
      <c r="K278" s="545"/>
      <c r="L278" s="545"/>
      <c r="M278" s="546"/>
      <c r="N278" s="546"/>
      <c r="O278" s="546"/>
      <c r="P278" s="546"/>
      <c r="Q278" s="546"/>
      <c r="R278" s="546"/>
      <c r="S278" s="490"/>
      <c r="T278" s="597" t="str">
        <f>VLOOKUP(A278,'GTXA사업단 R&amp;R'!$A$6:$AP$1274,41,)</f>
        <v>해당없음</v>
      </c>
    </row>
    <row r="279" spans="1:20" s="547" customFormat="1" ht="90" hidden="1" customHeight="1" thickBot="1" x14ac:dyDescent="0.35">
      <c r="A279" s="530">
        <v>211</v>
      </c>
      <c r="B279" s="539" t="s">
        <v>4040</v>
      </c>
      <c r="C279" s="539" t="s">
        <v>4041</v>
      </c>
      <c r="D279" s="539" t="s">
        <v>126</v>
      </c>
      <c r="E279" s="540" t="s">
        <v>3324</v>
      </c>
      <c r="F279" s="551"/>
      <c r="G279" s="557" t="s">
        <v>223</v>
      </c>
      <c r="H279" s="553" t="s">
        <v>346</v>
      </c>
      <c r="I279" s="554"/>
      <c r="J279" s="554"/>
      <c r="K279" s="555" t="s">
        <v>4062</v>
      </c>
      <c r="L279" s="555" t="s">
        <v>4063</v>
      </c>
      <c r="M279" s="556" t="s">
        <v>126</v>
      </c>
      <c r="N279" s="556" t="s">
        <v>19</v>
      </c>
      <c r="O279" s="556" t="s">
        <v>3479</v>
      </c>
      <c r="P279" s="556" t="s">
        <v>4064</v>
      </c>
      <c r="Q279" s="556"/>
      <c r="R279" s="556"/>
      <c r="S279" s="490"/>
      <c r="T279" s="598" t="str">
        <f>VLOOKUP(A279,'GTXA사업단 R&amp;R'!$A$6:$AO$1274,41,)</f>
        <v>해당없음</v>
      </c>
    </row>
    <row r="280" spans="1:20" s="547" customFormat="1" ht="75" hidden="1" customHeight="1" thickBot="1" x14ac:dyDescent="0.35">
      <c r="A280" s="530">
        <v>212</v>
      </c>
      <c r="B280" s="539" t="s">
        <v>4040</v>
      </c>
      <c r="C280" s="539" t="s">
        <v>4041</v>
      </c>
      <c r="D280" s="539" t="s">
        <v>126</v>
      </c>
      <c r="E280" s="540" t="s">
        <v>3324</v>
      </c>
      <c r="F280" s="551"/>
      <c r="G280" s="557" t="s">
        <v>223</v>
      </c>
      <c r="H280" s="553" t="s">
        <v>4065</v>
      </c>
      <c r="I280" s="554"/>
      <c r="J280" s="554"/>
      <c r="K280" s="555" t="s">
        <v>4066</v>
      </c>
      <c r="L280" s="555" t="s">
        <v>4067</v>
      </c>
      <c r="M280" s="556" t="s">
        <v>126</v>
      </c>
      <c r="N280" s="556" t="s">
        <v>19</v>
      </c>
      <c r="O280" s="556" t="s">
        <v>3479</v>
      </c>
      <c r="P280" s="556" t="s">
        <v>4068</v>
      </c>
      <c r="Q280" s="556"/>
      <c r="R280" s="556"/>
      <c r="S280" s="490"/>
      <c r="T280" s="598" t="str">
        <f>VLOOKUP(A280,'GTXA사업단 R&amp;R'!$A$6:$AO$1274,41,)</f>
        <v>해당없음</v>
      </c>
    </row>
    <row r="281" spans="1:20" s="547" customFormat="1" ht="50.1" hidden="1" customHeight="1" thickBot="1" x14ac:dyDescent="0.35">
      <c r="A281" s="530">
        <v>213</v>
      </c>
      <c r="B281" s="539" t="s">
        <v>4040</v>
      </c>
      <c r="C281" s="539" t="s">
        <v>4041</v>
      </c>
      <c r="D281" s="539" t="s">
        <v>126</v>
      </c>
      <c r="E281" s="540" t="s">
        <v>3324</v>
      </c>
      <c r="F281" s="551"/>
      <c r="G281" s="557" t="s">
        <v>223</v>
      </c>
      <c r="H281" s="553" t="s">
        <v>4069</v>
      </c>
      <c r="I281" s="554"/>
      <c r="J281" s="554"/>
      <c r="K281" s="555" t="s">
        <v>4070</v>
      </c>
      <c r="L281" s="555" t="s">
        <v>4071</v>
      </c>
      <c r="M281" s="556" t="s">
        <v>126</v>
      </c>
      <c r="N281" s="556" t="s">
        <v>19</v>
      </c>
      <c r="O281" s="556" t="s">
        <v>3479</v>
      </c>
      <c r="P281" s="556" t="s">
        <v>4072</v>
      </c>
      <c r="Q281" s="556"/>
      <c r="R281" s="556"/>
      <c r="S281" s="490"/>
      <c r="T281" s="598" t="str">
        <f>VLOOKUP(A281,'GTXA사업단 R&amp;R'!$A$6:$AO$1274,41,)</f>
        <v>해당없음</v>
      </c>
    </row>
    <row r="282" spans="1:20" s="547" customFormat="1" ht="50.1" hidden="1" customHeight="1" thickBot="1" x14ac:dyDescent="0.35">
      <c r="A282" s="530">
        <v>214</v>
      </c>
      <c r="B282" s="539" t="s">
        <v>4040</v>
      </c>
      <c r="C282" s="539" t="s">
        <v>4041</v>
      </c>
      <c r="D282" s="539" t="s">
        <v>126</v>
      </c>
      <c r="E282" s="540" t="s">
        <v>3324</v>
      </c>
      <c r="F282" s="551"/>
      <c r="G282" s="557" t="s">
        <v>223</v>
      </c>
      <c r="H282" s="553" t="s">
        <v>4073</v>
      </c>
      <c r="I282" s="554"/>
      <c r="J282" s="554"/>
      <c r="K282" s="555" t="s">
        <v>4074</v>
      </c>
      <c r="L282" s="555" t="s">
        <v>4075</v>
      </c>
      <c r="M282" s="556" t="s">
        <v>126</v>
      </c>
      <c r="N282" s="556" t="s">
        <v>19</v>
      </c>
      <c r="O282" s="556" t="s">
        <v>3479</v>
      </c>
      <c r="P282" s="556" t="s">
        <v>4076</v>
      </c>
      <c r="Q282" s="556"/>
      <c r="R282" s="556"/>
      <c r="S282" s="490"/>
      <c r="T282" s="598" t="str">
        <f>VLOOKUP(A282,'GTXA사업단 R&amp;R'!$A$6:$AO$1274,41,)</f>
        <v>해당없음</v>
      </c>
    </row>
    <row r="283" spans="1:20" s="547" customFormat="1" ht="30" hidden="1" customHeight="1" thickBot="1" x14ac:dyDescent="0.35">
      <c r="A283" s="530">
        <v>12</v>
      </c>
      <c r="B283" s="539"/>
      <c r="C283" s="539"/>
      <c r="D283" s="539"/>
      <c r="E283" s="540"/>
      <c r="F283" s="548"/>
      <c r="G283" s="558" t="s">
        <v>223</v>
      </c>
      <c r="H283" s="550" t="s">
        <v>350</v>
      </c>
      <c r="I283" s="544"/>
      <c r="J283" s="544"/>
      <c r="K283" s="545"/>
      <c r="L283" s="545"/>
      <c r="M283" s="546"/>
      <c r="N283" s="546"/>
      <c r="O283" s="546"/>
      <c r="P283" s="546"/>
      <c r="Q283" s="546"/>
      <c r="R283" s="546"/>
      <c r="S283" s="490"/>
      <c r="T283" s="597" t="str">
        <f>VLOOKUP(A283,'GTXA사업단 R&amp;R'!$A$6:$AP$1274,41,)</f>
        <v>해당없음</v>
      </c>
    </row>
    <row r="284" spans="1:20" s="547" customFormat="1" ht="75" hidden="1" customHeight="1" thickBot="1" x14ac:dyDescent="0.35">
      <c r="A284" s="530">
        <v>215</v>
      </c>
      <c r="B284" s="539" t="s">
        <v>4040</v>
      </c>
      <c r="C284" s="539" t="s">
        <v>4041</v>
      </c>
      <c r="D284" s="539" t="s">
        <v>126</v>
      </c>
      <c r="E284" s="540" t="s">
        <v>3324</v>
      </c>
      <c r="F284" s="551"/>
      <c r="G284" s="557" t="s">
        <v>223</v>
      </c>
      <c r="H284" s="553" t="s">
        <v>4077</v>
      </c>
      <c r="I284" s="554"/>
      <c r="J284" s="554"/>
      <c r="K284" s="555" t="s">
        <v>4078</v>
      </c>
      <c r="L284" s="555" t="s">
        <v>4079</v>
      </c>
      <c r="M284" s="556" t="s">
        <v>42</v>
      </c>
      <c r="N284" s="556" t="s">
        <v>3459</v>
      </c>
      <c r="O284" s="556" t="s">
        <v>4080</v>
      </c>
      <c r="P284" s="556" t="s">
        <v>4081</v>
      </c>
      <c r="Q284" s="556"/>
      <c r="R284" s="556"/>
      <c r="S284" s="490"/>
      <c r="T284" s="598" t="str">
        <f>VLOOKUP(A284,'GTXA사업단 R&amp;R'!$A$6:$AO$1274,41,)</f>
        <v>해당없음</v>
      </c>
    </row>
    <row r="285" spans="1:20" s="547" customFormat="1" ht="30" hidden="1" customHeight="1" thickBot="1" x14ac:dyDescent="0.35">
      <c r="A285" s="530">
        <v>12</v>
      </c>
      <c r="B285" s="539"/>
      <c r="C285" s="539"/>
      <c r="D285" s="539"/>
      <c r="E285" s="540"/>
      <c r="F285" s="548"/>
      <c r="G285" s="558" t="s">
        <v>223</v>
      </c>
      <c r="H285" s="550" t="s">
        <v>353</v>
      </c>
      <c r="I285" s="544"/>
      <c r="J285" s="544"/>
      <c r="K285" s="545"/>
      <c r="L285" s="545"/>
      <c r="M285" s="546"/>
      <c r="N285" s="546"/>
      <c r="O285" s="546"/>
      <c r="P285" s="546"/>
      <c r="Q285" s="546"/>
      <c r="R285" s="546"/>
      <c r="S285" s="490"/>
      <c r="T285" s="597" t="str">
        <f>VLOOKUP(A285,'GTXA사업단 R&amp;R'!$A$6:$AP$1274,41,)</f>
        <v>해당없음</v>
      </c>
    </row>
    <row r="286" spans="1:20" s="547" customFormat="1" ht="50.1" hidden="1" customHeight="1" thickBot="1" x14ac:dyDescent="0.35">
      <c r="A286" s="530">
        <v>216</v>
      </c>
      <c r="B286" s="539" t="s">
        <v>4040</v>
      </c>
      <c r="C286" s="539" t="s">
        <v>4041</v>
      </c>
      <c r="D286" s="539" t="s">
        <v>126</v>
      </c>
      <c r="E286" s="540" t="s">
        <v>3324</v>
      </c>
      <c r="F286" s="551"/>
      <c r="G286" s="557" t="s">
        <v>223</v>
      </c>
      <c r="H286" s="553" t="s">
        <v>4082</v>
      </c>
      <c r="I286" s="554"/>
      <c r="J286" s="554"/>
      <c r="K286" s="555" t="s">
        <v>4083</v>
      </c>
      <c r="L286" s="555" t="s">
        <v>4084</v>
      </c>
      <c r="M286" s="556" t="s">
        <v>126</v>
      </c>
      <c r="N286" s="556" t="s">
        <v>3523</v>
      </c>
      <c r="O286" s="556" t="s">
        <v>4085</v>
      </c>
      <c r="P286" s="556" t="s">
        <v>4086</v>
      </c>
      <c r="Q286" s="556"/>
      <c r="R286" s="556"/>
      <c r="S286" s="490"/>
      <c r="T286" s="598" t="str">
        <f>VLOOKUP(A286,'GTXA사업단 R&amp;R'!$A$6:$AO$1274,41,)</f>
        <v>해당없음</v>
      </c>
    </row>
    <row r="287" spans="1:20" s="547" customFormat="1" ht="75" hidden="1" customHeight="1" thickBot="1" x14ac:dyDescent="0.35">
      <c r="A287" s="530">
        <v>217</v>
      </c>
      <c r="B287" s="539" t="s">
        <v>4040</v>
      </c>
      <c r="C287" s="539" t="s">
        <v>4041</v>
      </c>
      <c r="D287" s="539" t="s">
        <v>126</v>
      </c>
      <c r="E287" s="540" t="s">
        <v>3324</v>
      </c>
      <c r="F287" s="551"/>
      <c r="G287" s="557" t="s">
        <v>223</v>
      </c>
      <c r="H287" s="553" t="s">
        <v>4087</v>
      </c>
      <c r="I287" s="554"/>
      <c r="J287" s="554"/>
      <c r="K287" s="555" t="s">
        <v>4088</v>
      </c>
      <c r="L287" s="555" t="s">
        <v>4089</v>
      </c>
      <c r="M287" s="556" t="s">
        <v>126</v>
      </c>
      <c r="N287" s="556" t="s">
        <v>3523</v>
      </c>
      <c r="O287" s="556" t="s">
        <v>4090</v>
      </c>
      <c r="P287" s="556" t="s">
        <v>4091</v>
      </c>
      <c r="Q287" s="556"/>
      <c r="R287" s="556"/>
      <c r="S287" s="490"/>
      <c r="T287" s="598" t="str">
        <f>VLOOKUP(A287,'GTXA사업단 R&amp;R'!$A$6:$AO$1274,41,)</f>
        <v>해당없음</v>
      </c>
    </row>
    <row r="288" spans="1:20" s="547" customFormat="1" ht="30" hidden="1" customHeight="1" thickBot="1" x14ac:dyDescent="0.35">
      <c r="A288" s="530">
        <v>12</v>
      </c>
      <c r="B288" s="539"/>
      <c r="C288" s="539"/>
      <c r="D288" s="539"/>
      <c r="E288" s="540"/>
      <c r="F288" s="541"/>
      <c r="G288" s="559" t="s">
        <v>223</v>
      </c>
      <c r="H288" s="543" t="s">
        <v>172</v>
      </c>
      <c r="I288" s="544"/>
      <c r="J288" s="544"/>
      <c r="K288" s="545"/>
      <c r="L288" s="545"/>
      <c r="M288" s="546"/>
      <c r="N288" s="546"/>
      <c r="O288" s="546"/>
      <c r="P288" s="546"/>
      <c r="Q288" s="546"/>
      <c r="R288" s="546"/>
      <c r="S288" s="490"/>
      <c r="T288" s="597" t="str">
        <f>VLOOKUP(A288,'GTXA사업단 R&amp;R'!$A$6:$AP$1274,41,)</f>
        <v>해당없음</v>
      </c>
    </row>
    <row r="289" spans="1:20" s="547" customFormat="1" ht="135.75" hidden="1" customHeight="1" thickBot="1" x14ac:dyDescent="0.35">
      <c r="A289" s="530">
        <v>218</v>
      </c>
      <c r="B289" s="539" t="s">
        <v>4040</v>
      </c>
      <c r="C289" s="539" t="s">
        <v>4041</v>
      </c>
      <c r="D289" s="539" t="s">
        <v>147</v>
      </c>
      <c r="E289" s="540" t="s">
        <v>17</v>
      </c>
      <c r="F289" s="548"/>
      <c r="G289" s="558" t="s">
        <v>223</v>
      </c>
      <c r="H289" s="561" t="s">
        <v>357</v>
      </c>
      <c r="I289" s="554"/>
      <c r="J289" s="554"/>
      <c r="K289" s="555" t="s">
        <v>4092</v>
      </c>
      <c r="L289" s="555" t="s">
        <v>4093</v>
      </c>
      <c r="M289" s="556" t="s">
        <v>147</v>
      </c>
      <c r="N289" s="556" t="s">
        <v>4094</v>
      </c>
      <c r="O289" s="556" t="s">
        <v>3479</v>
      </c>
      <c r="P289" s="556" t="s">
        <v>3479</v>
      </c>
      <c r="Q289" s="556"/>
      <c r="R289" s="556"/>
      <c r="S289" s="490"/>
      <c r="T289" s="598" t="str">
        <f>VLOOKUP(A289,'GTXA사업단 R&amp;R'!$A$6:$AO$1274,41,)</f>
        <v>해당없음</v>
      </c>
    </row>
    <row r="290" spans="1:20" s="547" customFormat="1" ht="63.75" hidden="1" customHeight="1" thickBot="1" x14ac:dyDescent="0.35">
      <c r="A290" s="530">
        <v>219</v>
      </c>
      <c r="B290" s="539" t="s">
        <v>4040</v>
      </c>
      <c r="C290" s="539" t="s">
        <v>4041</v>
      </c>
      <c r="D290" s="539" t="s">
        <v>147</v>
      </c>
      <c r="E290" s="540" t="s">
        <v>17</v>
      </c>
      <c r="F290" s="548"/>
      <c r="G290" s="558" t="s">
        <v>223</v>
      </c>
      <c r="H290" s="561" t="s">
        <v>358</v>
      </c>
      <c r="I290" s="554"/>
      <c r="J290" s="554"/>
      <c r="K290" s="555" t="s">
        <v>4095</v>
      </c>
      <c r="L290" s="555" t="s">
        <v>4096</v>
      </c>
      <c r="M290" s="556" t="s">
        <v>147</v>
      </c>
      <c r="N290" s="556" t="s">
        <v>3459</v>
      </c>
      <c r="O290" s="556" t="s">
        <v>3479</v>
      </c>
      <c r="P290" s="556" t="s">
        <v>4097</v>
      </c>
      <c r="Q290" s="556"/>
      <c r="R290" s="556"/>
      <c r="S290" s="490"/>
      <c r="T290" s="598" t="str">
        <f>VLOOKUP(A290,'GTXA사업단 R&amp;R'!$A$6:$AO$1274,41,)</f>
        <v>해당없음</v>
      </c>
    </row>
    <row r="291" spans="1:20" s="547" customFormat="1" ht="103.5" hidden="1" customHeight="1" thickBot="1" x14ac:dyDescent="0.35">
      <c r="A291" s="530">
        <v>220</v>
      </c>
      <c r="B291" s="539" t="s">
        <v>4040</v>
      </c>
      <c r="C291" s="539" t="s">
        <v>4041</v>
      </c>
      <c r="D291" s="539" t="s">
        <v>147</v>
      </c>
      <c r="E291" s="540" t="s">
        <v>17</v>
      </c>
      <c r="F291" s="548"/>
      <c r="G291" s="558" t="s">
        <v>223</v>
      </c>
      <c r="H291" s="561" t="s">
        <v>359</v>
      </c>
      <c r="I291" s="554"/>
      <c r="J291" s="554"/>
      <c r="K291" s="555" t="s">
        <v>4098</v>
      </c>
      <c r="L291" s="555" t="s">
        <v>4099</v>
      </c>
      <c r="M291" s="556" t="s">
        <v>147</v>
      </c>
      <c r="N291" s="556" t="s">
        <v>3603</v>
      </c>
      <c r="O291" s="556" t="s">
        <v>3479</v>
      </c>
      <c r="P291" s="556" t="s">
        <v>4100</v>
      </c>
      <c r="Q291" s="556"/>
      <c r="R291" s="556"/>
      <c r="S291" s="490"/>
      <c r="T291" s="598" t="str">
        <f>VLOOKUP(A291,'GTXA사업단 R&amp;R'!$A$6:$AO$1274,41,)</f>
        <v>해당없음</v>
      </c>
    </row>
    <row r="292" spans="1:20" s="547" customFormat="1" ht="175.5" hidden="1" customHeight="1" thickBot="1" x14ac:dyDescent="0.35">
      <c r="A292" s="530">
        <v>221</v>
      </c>
      <c r="B292" s="539" t="s">
        <v>4040</v>
      </c>
      <c r="C292" s="539" t="s">
        <v>4041</v>
      </c>
      <c r="D292" s="539" t="s">
        <v>147</v>
      </c>
      <c r="E292" s="540" t="s">
        <v>17</v>
      </c>
      <c r="F292" s="548"/>
      <c r="G292" s="558" t="s">
        <v>223</v>
      </c>
      <c r="H292" s="561" t="s">
        <v>1319</v>
      </c>
      <c r="I292" s="554"/>
      <c r="J292" s="554"/>
      <c r="K292" s="555" t="s">
        <v>4101</v>
      </c>
      <c r="L292" s="555" t="s">
        <v>4102</v>
      </c>
      <c r="M292" s="556" t="s">
        <v>147</v>
      </c>
      <c r="N292" s="556" t="s">
        <v>3603</v>
      </c>
      <c r="O292" s="556" t="s">
        <v>3479</v>
      </c>
      <c r="P292" s="556" t="s">
        <v>4103</v>
      </c>
      <c r="Q292" s="556" t="s">
        <v>4104</v>
      </c>
      <c r="R292" s="556"/>
      <c r="S292" s="490"/>
      <c r="T292" s="598" t="str">
        <f>VLOOKUP(A292,'GTXA사업단 R&amp;R'!$A$6:$AO$1274,41,)</f>
        <v>해당없음</v>
      </c>
    </row>
    <row r="293" spans="1:20" s="547" customFormat="1" ht="123.75" hidden="1" customHeight="1" thickBot="1" x14ac:dyDescent="0.35">
      <c r="A293" s="530">
        <v>222</v>
      </c>
      <c r="B293" s="539" t="s">
        <v>4040</v>
      </c>
      <c r="C293" s="539" t="s">
        <v>4041</v>
      </c>
      <c r="D293" s="539" t="s">
        <v>147</v>
      </c>
      <c r="E293" s="540" t="s">
        <v>17</v>
      </c>
      <c r="F293" s="548"/>
      <c r="G293" s="558" t="s">
        <v>223</v>
      </c>
      <c r="H293" s="561" t="s">
        <v>362</v>
      </c>
      <c r="I293" s="554"/>
      <c r="J293" s="554"/>
      <c r="K293" s="555" t="s">
        <v>4105</v>
      </c>
      <c r="L293" s="555" t="s">
        <v>4106</v>
      </c>
      <c r="M293" s="556" t="s">
        <v>147</v>
      </c>
      <c r="N293" s="556" t="s">
        <v>3479</v>
      </c>
      <c r="O293" s="556" t="s">
        <v>3479</v>
      </c>
      <c r="P293" s="556" t="s">
        <v>3479</v>
      </c>
      <c r="Q293" s="556"/>
      <c r="R293" s="556"/>
      <c r="S293" s="490"/>
      <c r="T293" s="598" t="str">
        <f>VLOOKUP(A293,'GTXA사업단 R&amp;R'!$A$6:$AO$1274,41,)</f>
        <v>해당없음</v>
      </c>
    </row>
    <row r="294" spans="1:20" s="547" customFormat="1" ht="90" hidden="1" customHeight="1" thickBot="1" x14ac:dyDescent="0.35">
      <c r="A294" s="530">
        <v>223</v>
      </c>
      <c r="B294" s="539" t="s">
        <v>4040</v>
      </c>
      <c r="C294" s="539" t="s">
        <v>4041</v>
      </c>
      <c r="D294" s="539" t="s">
        <v>147</v>
      </c>
      <c r="E294" s="540" t="s">
        <v>17</v>
      </c>
      <c r="F294" s="548"/>
      <c r="G294" s="558" t="s">
        <v>223</v>
      </c>
      <c r="H294" s="561" t="s">
        <v>363</v>
      </c>
      <c r="I294" s="554"/>
      <c r="J294" s="554"/>
      <c r="K294" s="555" t="s">
        <v>4107</v>
      </c>
      <c r="L294" s="555" t="s">
        <v>4108</v>
      </c>
      <c r="M294" s="556" t="s">
        <v>147</v>
      </c>
      <c r="N294" s="556" t="s">
        <v>3479</v>
      </c>
      <c r="O294" s="556" t="s">
        <v>3479</v>
      </c>
      <c r="P294" s="556" t="s">
        <v>3479</v>
      </c>
      <c r="Q294" s="556"/>
      <c r="R294" s="556"/>
      <c r="S294" s="490"/>
      <c r="T294" s="598" t="str">
        <f>VLOOKUP(A294,'GTXA사업단 R&amp;R'!$A$6:$AO$1274,41,)</f>
        <v>해당없음</v>
      </c>
    </row>
    <row r="295" spans="1:20" s="547" customFormat="1" ht="200.1" hidden="1" customHeight="1" thickBot="1" x14ac:dyDescent="0.35">
      <c r="A295" s="530">
        <v>224</v>
      </c>
      <c r="B295" s="539" t="s">
        <v>4040</v>
      </c>
      <c r="C295" s="539" t="s">
        <v>4041</v>
      </c>
      <c r="D295" s="539" t="s">
        <v>147</v>
      </c>
      <c r="E295" s="540" t="s">
        <v>17</v>
      </c>
      <c r="F295" s="548"/>
      <c r="G295" s="558" t="s">
        <v>223</v>
      </c>
      <c r="H295" s="561" t="s">
        <v>365</v>
      </c>
      <c r="I295" s="554"/>
      <c r="J295" s="554"/>
      <c r="K295" s="555" t="s">
        <v>4109</v>
      </c>
      <c r="L295" s="555" t="s">
        <v>4110</v>
      </c>
      <c r="M295" s="556" t="s">
        <v>147</v>
      </c>
      <c r="N295" s="556" t="s">
        <v>4111</v>
      </c>
      <c r="O295" s="556" t="s">
        <v>3479</v>
      </c>
      <c r="P295" s="556" t="s">
        <v>3479</v>
      </c>
      <c r="Q295" s="556"/>
      <c r="R295" s="556"/>
      <c r="S295" s="490"/>
      <c r="T295" s="598" t="str">
        <f>VLOOKUP(A295,'GTXA사업단 R&amp;R'!$A$6:$AO$1274,41,)</f>
        <v>해당없음</v>
      </c>
    </row>
    <row r="296" spans="1:20" s="547" customFormat="1" ht="30" hidden="1" customHeight="1" thickBot="1" x14ac:dyDescent="0.35">
      <c r="A296" s="530">
        <v>11</v>
      </c>
      <c r="B296" s="539"/>
      <c r="C296" s="539"/>
      <c r="D296" s="539"/>
      <c r="E296" s="540"/>
      <c r="F296" s="541"/>
      <c r="G296" s="559" t="s">
        <v>223</v>
      </c>
      <c r="H296" s="543" t="s">
        <v>174</v>
      </c>
      <c r="I296" s="544"/>
      <c r="J296" s="544"/>
      <c r="K296" s="545"/>
      <c r="L296" s="545"/>
      <c r="M296" s="546"/>
      <c r="N296" s="546"/>
      <c r="O296" s="546"/>
      <c r="P296" s="546"/>
      <c r="Q296" s="546"/>
      <c r="R296" s="546"/>
      <c r="S296" s="490"/>
      <c r="T296" s="597" t="str">
        <f>VLOOKUP(A296,'GTXA사업단 R&amp;R'!$A$6:$AP$1274,41,)</f>
        <v>해당없음</v>
      </c>
    </row>
    <row r="297" spans="1:20" s="547" customFormat="1" ht="30" hidden="1" customHeight="1" thickBot="1" x14ac:dyDescent="0.35">
      <c r="A297" s="530">
        <v>11</v>
      </c>
      <c r="B297" s="539"/>
      <c r="C297" s="539"/>
      <c r="D297" s="539"/>
      <c r="E297" s="540"/>
      <c r="F297" s="548"/>
      <c r="G297" s="558" t="s">
        <v>223</v>
      </c>
      <c r="H297" s="561" t="s">
        <v>366</v>
      </c>
      <c r="I297" s="544"/>
      <c r="J297" s="544"/>
      <c r="K297" s="545"/>
      <c r="L297" s="545"/>
      <c r="M297" s="546"/>
      <c r="N297" s="546"/>
      <c r="O297" s="546"/>
      <c r="P297" s="546"/>
      <c r="Q297" s="546"/>
      <c r="R297" s="546"/>
      <c r="S297" s="490"/>
      <c r="T297" s="597" t="str">
        <f>VLOOKUP(A297,'GTXA사업단 R&amp;R'!$A$6:$AP$1274,41,)</f>
        <v>해당없음</v>
      </c>
    </row>
    <row r="298" spans="1:20" s="547" customFormat="1" ht="151.5" hidden="1" customHeight="1" thickBot="1" x14ac:dyDescent="0.35">
      <c r="A298" s="530">
        <v>225</v>
      </c>
      <c r="B298" s="539" t="s">
        <v>4040</v>
      </c>
      <c r="C298" s="539" t="s">
        <v>4041</v>
      </c>
      <c r="D298" s="539" t="s">
        <v>132</v>
      </c>
      <c r="E298" s="540" t="s">
        <v>18</v>
      </c>
      <c r="F298" s="551"/>
      <c r="G298" s="557" t="s">
        <v>223</v>
      </c>
      <c r="H298" s="553" t="s">
        <v>367</v>
      </c>
      <c r="I298" s="554"/>
      <c r="J298" s="554"/>
      <c r="K298" s="555" t="s">
        <v>4112</v>
      </c>
      <c r="L298" s="555" t="s">
        <v>4113</v>
      </c>
      <c r="M298" s="556" t="s">
        <v>132</v>
      </c>
      <c r="N298" s="556" t="s">
        <v>3459</v>
      </c>
      <c r="O298" s="556" t="s">
        <v>3479</v>
      </c>
      <c r="P298" s="556" t="s">
        <v>4114</v>
      </c>
      <c r="Q298" s="556" t="s">
        <v>4115</v>
      </c>
      <c r="R298" s="556"/>
      <c r="S298" s="490"/>
      <c r="T298" s="598" t="str">
        <f>VLOOKUP(A298,'GTXA사업단 R&amp;R'!$A$6:$AO$1274,41,)</f>
        <v>해당없음</v>
      </c>
    </row>
    <row r="299" spans="1:20" s="547" customFormat="1" ht="120" hidden="1" customHeight="1" thickBot="1" x14ac:dyDescent="0.35">
      <c r="A299" s="530">
        <v>226</v>
      </c>
      <c r="B299" s="539" t="s">
        <v>4040</v>
      </c>
      <c r="C299" s="539" t="s">
        <v>4041</v>
      </c>
      <c r="D299" s="539" t="s">
        <v>132</v>
      </c>
      <c r="E299" s="540" t="s">
        <v>18</v>
      </c>
      <c r="F299" s="551"/>
      <c r="G299" s="557" t="s">
        <v>223</v>
      </c>
      <c r="H299" s="553" t="s">
        <v>368</v>
      </c>
      <c r="I299" s="554"/>
      <c r="J299" s="554"/>
      <c r="K299" s="555" t="s">
        <v>4116</v>
      </c>
      <c r="L299" s="555" t="s">
        <v>4117</v>
      </c>
      <c r="M299" s="556" t="s">
        <v>132</v>
      </c>
      <c r="N299" s="556" t="s">
        <v>3459</v>
      </c>
      <c r="O299" s="556" t="s">
        <v>3479</v>
      </c>
      <c r="P299" s="556" t="s">
        <v>4118</v>
      </c>
      <c r="Q299" s="556" t="s">
        <v>4115</v>
      </c>
      <c r="R299" s="556"/>
      <c r="S299" s="490"/>
      <c r="T299" s="598" t="str">
        <f>VLOOKUP(A299,'GTXA사업단 R&amp;R'!$A$6:$AO$1274,41,)</f>
        <v>해당없음</v>
      </c>
    </row>
    <row r="300" spans="1:20" s="547" customFormat="1" ht="30" hidden="1" customHeight="1" thickBot="1" x14ac:dyDescent="0.35">
      <c r="A300" s="530">
        <v>12</v>
      </c>
      <c r="B300" s="539"/>
      <c r="C300" s="539"/>
      <c r="D300" s="539"/>
      <c r="E300" s="540"/>
      <c r="F300" s="548"/>
      <c r="G300" s="558" t="s">
        <v>223</v>
      </c>
      <c r="H300" s="561" t="s">
        <v>369</v>
      </c>
      <c r="I300" s="544"/>
      <c r="J300" s="544"/>
      <c r="K300" s="545"/>
      <c r="L300" s="545"/>
      <c r="M300" s="546"/>
      <c r="N300" s="546"/>
      <c r="O300" s="546"/>
      <c r="P300" s="546"/>
      <c r="Q300" s="546"/>
      <c r="R300" s="546"/>
      <c r="S300" s="490"/>
      <c r="T300" s="597" t="str">
        <f>VLOOKUP(A300,'GTXA사업단 R&amp;R'!$A$6:$AP$1274,41,)</f>
        <v>해당없음</v>
      </c>
    </row>
    <row r="301" spans="1:20" s="547" customFormat="1" ht="90" hidden="1" customHeight="1" thickBot="1" x14ac:dyDescent="0.35">
      <c r="A301" s="530">
        <v>227</v>
      </c>
      <c r="B301" s="539" t="s">
        <v>4040</v>
      </c>
      <c r="C301" s="539" t="s">
        <v>4041</v>
      </c>
      <c r="D301" s="539" t="s">
        <v>132</v>
      </c>
      <c r="E301" s="540" t="s">
        <v>18</v>
      </c>
      <c r="F301" s="551"/>
      <c r="G301" s="557" t="s">
        <v>223</v>
      </c>
      <c r="H301" s="553" t="s">
        <v>370</v>
      </c>
      <c r="I301" s="554"/>
      <c r="J301" s="554"/>
      <c r="K301" s="555" t="s">
        <v>4119</v>
      </c>
      <c r="L301" s="555" t="s">
        <v>4120</v>
      </c>
      <c r="M301" s="556" t="s">
        <v>132</v>
      </c>
      <c r="N301" s="556" t="s">
        <v>4121</v>
      </c>
      <c r="O301" s="556" t="s">
        <v>3479</v>
      </c>
      <c r="P301" s="556" t="s">
        <v>4122</v>
      </c>
      <c r="Q301" s="556" t="s">
        <v>4123</v>
      </c>
      <c r="R301" s="556"/>
      <c r="S301" s="490"/>
      <c r="T301" s="598" t="str">
        <f>VLOOKUP(A301,'GTXA사업단 R&amp;R'!$A$6:$AO$1274,41,)</f>
        <v>해당없음</v>
      </c>
    </row>
    <row r="302" spans="1:20" s="547" customFormat="1" ht="218.25" hidden="1" customHeight="1" thickBot="1" x14ac:dyDescent="0.35">
      <c r="A302" s="530">
        <v>228</v>
      </c>
      <c r="B302" s="539" t="s">
        <v>4040</v>
      </c>
      <c r="C302" s="539" t="s">
        <v>4041</v>
      </c>
      <c r="D302" s="539" t="s">
        <v>132</v>
      </c>
      <c r="E302" s="540" t="s">
        <v>18</v>
      </c>
      <c r="F302" s="551"/>
      <c r="G302" s="557" t="s">
        <v>223</v>
      </c>
      <c r="H302" s="553" t="s">
        <v>371</v>
      </c>
      <c r="I302" s="554"/>
      <c r="J302" s="554"/>
      <c r="K302" s="555" t="s">
        <v>4124</v>
      </c>
      <c r="L302" s="555" t="s">
        <v>4125</v>
      </c>
      <c r="M302" s="556" t="s">
        <v>132</v>
      </c>
      <c r="N302" s="556" t="s">
        <v>3479</v>
      </c>
      <c r="O302" s="556" t="s">
        <v>3479</v>
      </c>
      <c r="P302" s="556" t="s">
        <v>4126</v>
      </c>
      <c r="Q302" s="556"/>
      <c r="R302" s="556"/>
      <c r="S302" s="490"/>
      <c r="T302" s="598" t="str">
        <f>VLOOKUP(A302,'GTXA사업단 R&amp;R'!$A$6:$AO$1274,41,)</f>
        <v>해당없음</v>
      </c>
    </row>
    <row r="303" spans="1:20" s="547" customFormat="1" ht="30" hidden="1" customHeight="1" thickBot="1" x14ac:dyDescent="0.35">
      <c r="A303" s="530">
        <v>229</v>
      </c>
      <c r="B303" s="539" t="s">
        <v>4040</v>
      </c>
      <c r="C303" s="539" t="s">
        <v>4041</v>
      </c>
      <c r="D303" s="539" t="s">
        <v>132</v>
      </c>
      <c r="E303" s="540" t="s">
        <v>18</v>
      </c>
      <c r="F303" s="551"/>
      <c r="G303" s="557" t="s">
        <v>223</v>
      </c>
      <c r="H303" s="553" t="s">
        <v>4127</v>
      </c>
      <c r="I303" s="554"/>
      <c r="J303" s="554"/>
      <c r="K303" s="555" t="s">
        <v>4128</v>
      </c>
      <c r="L303" s="555" t="s">
        <v>4129</v>
      </c>
      <c r="M303" s="556" t="s">
        <v>132</v>
      </c>
      <c r="N303" s="556" t="s">
        <v>3479</v>
      </c>
      <c r="O303" s="556" t="s">
        <v>3479</v>
      </c>
      <c r="P303" s="556" t="s">
        <v>3479</v>
      </c>
      <c r="Q303" s="556"/>
      <c r="R303" s="556"/>
      <c r="S303" s="490"/>
      <c r="T303" s="598" t="str">
        <f>VLOOKUP(A303,'GTXA사업단 R&amp;R'!$A$6:$AO$1274,41,)</f>
        <v>해당없음</v>
      </c>
    </row>
    <row r="304" spans="1:20" s="547" customFormat="1" ht="30" hidden="1" customHeight="1" thickBot="1" x14ac:dyDescent="0.35">
      <c r="A304" s="530">
        <v>12</v>
      </c>
      <c r="B304" s="539"/>
      <c r="C304" s="539"/>
      <c r="D304" s="539"/>
      <c r="E304" s="540"/>
      <c r="F304" s="548"/>
      <c r="G304" s="558" t="s">
        <v>223</v>
      </c>
      <c r="H304" s="561" t="s">
        <v>179</v>
      </c>
      <c r="I304" s="544"/>
      <c r="J304" s="544"/>
      <c r="K304" s="545"/>
      <c r="L304" s="545"/>
      <c r="M304" s="546"/>
      <c r="N304" s="546"/>
      <c r="O304" s="546"/>
      <c r="P304" s="546"/>
      <c r="Q304" s="546"/>
      <c r="R304" s="546"/>
      <c r="S304" s="490"/>
      <c r="T304" s="597" t="str">
        <f>VLOOKUP(A304,'GTXA사업단 R&amp;R'!$A$6:$AP$1274,41,)</f>
        <v>해당없음</v>
      </c>
    </row>
    <row r="305" spans="1:20" s="547" customFormat="1" ht="265.5" hidden="1" customHeight="1" thickBot="1" x14ac:dyDescent="0.35">
      <c r="A305" s="530">
        <v>230</v>
      </c>
      <c r="B305" s="539" t="s">
        <v>4040</v>
      </c>
      <c r="C305" s="539" t="s">
        <v>4041</v>
      </c>
      <c r="D305" s="539" t="s">
        <v>132</v>
      </c>
      <c r="E305" s="540" t="s">
        <v>18</v>
      </c>
      <c r="F305" s="551"/>
      <c r="G305" s="557" t="s">
        <v>223</v>
      </c>
      <c r="H305" s="553" t="s">
        <v>373</v>
      </c>
      <c r="I305" s="554"/>
      <c r="J305" s="554"/>
      <c r="K305" s="555" t="s">
        <v>4130</v>
      </c>
      <c r="L305" s="555" t="s">
        <v>4131</v>
      </c>
      <c r="M305" s="556" t="s">
        <v>132</v>
      </c>
      <c r="N305" s="556" t="s">
        <v>4132</v>
      </c>
      <c r="O305" s="556"/>
      <c r="P305" s="556" t="s">
        <v>4133</v>
      </c>
      <c r="Q305" s="556"/>
      <c r="R305" s="556"/>
      <c r="S305" s="490"/>
      <c r="T305" s="598" t="str">
        <f>VLOOKUP(A305,'GTXA사업단 R&amp;R'!$A$6:$AO$1274,41,)</f>
        <v>해당없음</v>
      </c>
    </row>
    <row r="306" spans="1:20" s="547" customFormat="1" ht="30" hidden="1" customHeight="1" thickBot="1" x14ac:dyDescent="0.35">
      <c r="A306" s="530">
        <v>12</v>
      </c>
      <c r="B306" s="539"/>
      <c r="C306" s="539"/>
      <c r="D306" s="539"/>
      <c r="E306" s="540"/>
      <c r="F306" s="548"/>
      <c r="G306" s="558" t="s">
        <v>223</v>
      </c>
      <c r="H306" s="561" t="s">
        <v>181</v>
      </c>
      <c r="I306" s="544"/>
      <c r="J306" s="544"/>
      <c r="K306" s="545"/>
      <c r="L306" s="545"/>
      <c r="M306" s="546"/>
      <c r="N306" s="546"/>
      <c r="O306" s="546"/>
      <c r="P306" s="546"/>
      <c r="Q306" s="546"/>
      <c r="R306" s="546"/>
      <c r="S306" s="490"/>
      <c r="T306" s="597" t="str">
        <f>VLOOKUP(A306,'GTXA사업단 R&amp;R'!$A$6:$AP$1274,41,)</f>
        <v>해당없음</v>
      </c>
    </row>
    <row r="307" spans="1:20" s="547" customFormat="1" ht="75" hidden="1" customHeight="1" thickBot="1" x14ac:dyDescent="0.35">
      <c r="A307" s="530">
        <v>231</v>
      </c>
      <c r="B307" s="539" t="s">
        <v>4040</v>
      </c>
      <c r="C307" s="539" t="s">
        <v>4041</v>
      </c>
      <c r="D307" s="539" t="s">
        <v>126</v>
      </c>
      <c r="E307" s="540" t="s">
        <v>3324</v>
      </c>
      <c r="F307" s="551"/>
      <c r="G307" s="557" t="s">
        <v>223</v>
      </c>
      <c r="H307" s="553" t="s">
        <v>4134</v>
      </c>
      <c r="I307" s="554"/>
      <c r="J307" s="554"/>
      <c r="K307" s="555" t="s">
        <v>4135</v>
      </c>
      <c r="L307" s="555" t="s">
        <v>4136</v>
      </c>
      <c r="M307" s="556" t="s">
        <v>126</v>
      </c>
      <c r="N307" s="556" t="s">
        <v>19</v>
      </c>
      <c r="O307" s="556" t="s">
        <v>4137</v>
      </c>
      <c r="P307" s="556" t="s">
        <v>4138</v>
      </c>
      <c r="Q307" s="556"/>
      <c r="R307" s="556"/>
      <c r="S307" s="490"/>
      <c r="T307" s="598" t="str">
        <f>VLOOKUP(A307,'GTXA사업단 R&amp;R'!$A$6:$AO$1274,41,)</f>
        <v>해당없음</v>
      </c>
    </row>
    <row r="308" spans="1:20" s="547" customFormat="1" ht="258.75" hidden="1" customHeight="1" thickBot="1" x14ac:dyDescent="0.35">
      <c r="A308" s="530">
        <v>232</v>
      </c>
      <c r="B308" s="539" t="s">
        <v>4040</v>
      </c>
      <c r="C308" s="539" t="s">
        <v>4041</v>
      </c>
      <c r="D308" s="539" t="s">
        <v>132</v>
      </c>
      <c r="E308" s="540" t="s">
        <v>18</v>
      </c>
      <c r="F308" s="551"/>
      <c r="G308" s="557" t="s">
        <v>223</v>
      </c>
      <c r="H308" s="553" t="s">
        <v>4139</v>
      </c>
      <c r="I308" s="554"/>
      <c r="J308" s="554"/>
      <c r="K308" s="555" t="s">
        <v>4140</v>
      </c>
      <c r="L308" s="555" t="s">
        <v>4141</v>
      </c>
      <c r="M308" s="556" t="s">
        <v>132</v>
      </c>
      <c r="N308" s="556" t="s">
        <v>44</v>
      </c>
      <c r="O308" s="556"/>
      <c r="P308" s="556" t="s">
        <v>4142</v>
      </c>
      <c r="Q308" s="556" t="s">
        <v>4143</v>
      </c>
      <c r="R308" s="556"/>
      <c r="S308" s="490"/>
      <c r="T308" s="598" t="str">
        <f>VLOOKUP(A308,'GTXA사업단 R&amp;R'!$A$6:$AO$1274,41,)</f>
        <v>해당없음</v>
      </c>
    </row>
    <row r="309" spans="1:20" s="547" customFormat="1" ht="30" hidden="1" customHeight="1" thickBot="1" x14ac:dyDescent="0.35">
      <c r="A309" s="530">
        <v>12</v>
      </c>
      <c r="B309" s="539"/>
      <c r="C309" s="539"/>
      <c r="D309" s="539"/>
      <c r="E309" s="540"/>
      <c r="F309" s="548"/>
      <c r="G309" s="558" t="s">
        <v>223</v>
      </c>
      <c r="H309" s="561" t="s">
        <v>184</v>
      </c>
      <c r="I309" s="544"/>
      <c r="J309" s="544"/>
      <c r="K309" s="545"/>
      <c r="L309" s="545"/>
      <c r="M309" s="546"/>
      <c r="N309" s="546"/>
      <c r="O309" s="546"/>
      <c r="P309" s="546"/>
      <c r="Q309" s="546"/>
      <c r="R309" s="546"/>
      <c r="S309" s="490"/>
      <c r="T309" s="597" t="str">
        <f>VLOOKUP(A309,'GTXA사업단 R&amp;R'!$A$6:$AP$1274,41,)</f>
        <v>해당없음</v>
      </c>
    </row>
    <row r="310" spans="1:20" s="547" customFormat="1" ht="144.75" hidden="1" customHeight="1" thickBot="1" x14ac:dyDescent="0.35">
      <c r="A310" s="530">
        <v>233</v>
      </c>
      <c r="B310" s="539" t="s">
        <v>4040</v>
      </c>
      <c r="C310" s="539" t="s">
        <v>4041</v>
      </c>
      <c r="D310" s="539" t="s">
        <v>132</v>
      </c>
      <c r="E310" s="540" t="s">
        <v>18</v>
      </c>
      <c r="F310" s="551"/>
      <c r="G310" s="557" t="s">
        <v>223</v>
      </c>
      <c r="H310" s="553" t="s">
        <v>4144</v>
      </c>
      <c r="I310" s="554"/>
      <c r="J310" s="554"/>
      <c r="K310" s="555" t="s">
        <v>4145</v>
      </c>
      <c r="L310" s="555" t="s">
        <v>4146</v>
      </c>
      <c r="M310" s="556" t="s">
        <v>132</v>
      </c>
      <c r="N310" s="556" t="s">
        <v>44</v>
      </c>
      <c r="O310" s="556"/>
      <c r="P310" s="556" t="s">
        <v>4147</v>
      </c>
      <c r="Q310" s="556"/>
      <c r="R310" s="556"/>
      <c r="S310" s="490"/>
      <c r="T310" s="598" t="str">
        <f>VLOOKUP(A310,'GTXA사업단 R&amp;R'!$A$6:$AO$1274,41,)</f>
        <v>해당없음</v>
      </c>
    </row>
    <row r="311" spans="1:20" s="547" customFormat="1" ht="90" hidden="1" customHeight="1" thickBot="1" x14ac:dyDescent="0.35">
      <c r="A311" s="530">
        <v>234</v>
      </c>
      <c r="B311" s="539" t="s">
        <v>4040</v>
      </c>
      <c r="C311" s="539" t="s">
        <v>4041</v>
      </c>
      <c r="D311" s="539" t="s">
        <v>132</v>
      </c>
      <c r="E311" s="540" t="s">
        <v>18</v>
      </c>
      <c r="F311" s="551"/>
      <c r="G311" s="557" t="s">
        <v>223</v>
      </c>
      <c r="H311" s="553" t="s">
        <v>4148</v>
      </c>
      <c r="I311" s="554"/>
      <c r="J311" s="554"/>
      <c r="K311" s="555" t="s">
        <v>4149</v>
      </c>
      <c r="L311" s="555" t="s">
        <v>4150</v>
      </c>
      <c r="M311" s="556" t="s">
        <v>132</v>
      </c>
      <c r="N311" s="556" t="s">
        <v>3459</v>
      </c>
      <c r="O311" s="556"/>
      <c r="P311" s="556" t="s">
        <v>4151</v>
      </c>
      <c r="Q311" s="556"/>
      <c r="R311" s="556"/>
      <c r="S311" s="490"/>
      <c r="T311" s="598" t="str">
        <f>VLOOKUP(A311,'GTXA사업단 R&amp;R'!$A$6:$AO$1274,41,)</f>
        <v>해당없음</v>
      </c>
    </row>
    <row r="312" spans="1:20" s="547" customFormat="1" ht="30" hidden="1" customHeight="1" thickBot="1" x14ac:dyDescent="0.35">
      <c r="A312" s="530">
        <v>12</v>
      </c>
      <c r="B312" s="539"/>
      <c r="C312" s="539"/>
      <c r="D312" s="539"/>
      <c r="E312" s="540"/>
      <c r="F312" s="541"/>
      <c r="G312" s="559" t="s">
        <v>223</v>
      </c>
      <c r="H312" s="543" t="s">
        <v>378</v>
      </c>
      <c r="I312" s="544"/>
      <c r="J312" s="544"/>
      <c r="K312" s="545"/>
      <c r="L312" s="545"/>
      <c r="M312" s="546"/>
      <c r="N312" s="546"/>
      <c r="O312" s="546"/>
      <c r="P312" s="546"/>
      <c r="Q312" s="546"/>
      <c r="R312" s="546"/>
      <c r="S312" s="490"/>
      <c r="T312" s="597" t="str">
        <f>VLOOKUP(A312,'GTXA사업단 R&amp;R'!$A$6:$AP$1274,41,)</f>
        <v>해당없음</v>
      </c>
    </row>
    <row r="313" spans="1:20" s="547" customFormat="1" ht="30" hidden="1" customHeight="1" thickBot="1" x14ac:dyDescent="0.35">
      <c r="A313" s="530">
        <v>12</v>
      </c>
      <c r="B313" s="539"/>
      <c r="C313" s="539"/>
      <c r="D313" s="539"/>
      <c r="E313" s="540"/>
      <c r="F313" s="548"/>
      <c r="G313" s="558" t="s">
        <v>223</v>
      </c>
      <c r="H313" s="561" t="s">
        <v>379</v>
      </c>
      <c r="I313" s="544"/>
      <c r="J313" s="544"/>
      <c r="K313" s="545"/>
      <c r="L313" s="545"/>
      <c r="M313" s="546"/>
      <c r="N313" s="546"/>
      <c r="O313" s="546"/>
      <c r="P313" s="546"/>
      <c r="Q313" s="546"/>
      <c r="R313" s="546"/>
      <c r="S313" s="490"/>
      <c r="T313" s="597" t="str">
        <f>VLOOKUP(A313,'GTXA사업단 R&amp;R'!$A$6:$AP$1274,41,)</f>
        <v>해당없음</v>
      </c>
    </row>
    <row r="314" spans="1:20" s="547" customFormat="1" ht="50.1" hidden="1" customHeight="1" thickBot="1" x14ac:dyDescent="0.35">
      <c r="A314" s="530">
        <v>235</v>
      </c>
      <c r="B314" s="539" t="s">
        <v>3633</v>
      </c>
      <c r="C314" s="539" t="s">
        <v>3634</v>
      </c>
      <c r="D314" s="539" t="s">
        <v>90</v>
      </c>
      <c r="E314" s="540" t="s">
        <v>3292</v>
      </c>
      <c r="F314" s="551"/>
      <c r="G314" s="557" t="s">
        <v>223</v>
      </c>
      <c r="H314" s="553" t="s">
        <v>380</v>
      </c>
      <c r="I314" s="554"/>
      <c r="J314" s="554"/>
      <c r="K314" s="555" t="s">
        <v>4152</v>
      </c>
      <c r="L314" s="555" t="s">
        <v>4153</v>
      </c>
      <c r="M314" s="556" t="s">
        <v>90</v>
      </c>
      <c r="N314" s="556" t="s">
        <v>4154</v>
      </c>
      <c r="O314" s="556" t="s">
        <v>4155</v>
      </c>
      <c r="P314" s="556" t="s">
        <v>4156</v>
      </c>
      <c r="Q314" s="556" t="s">
        <v>4157</v>
      </c>
      <c r="R314" s="556"/>
      <c r="S314" s="490"/>
      <c r="T314" s="598" t="str">
        <f>VLOOKUP(A314,'GTXA사업단 R&amp;R'!$A$6:$AO$1274,41,)</f>
        <v>해당없음</v>
      </c>
    </row>
    <row r="315" spans="1:20" s="547" customFormat="1" ht="127.5" hidden="1" customHeight="1" thickBot="1" x14ac:dyDescent="0.35">
      <c r="A315" s="530">
        <v>236</v>
      </c>
      <c r="B315" s="539" t="s">
        <v>3633</v>
      </c>
      <c r="C315" s="539" t="s">
        <v>3634</v>
      </c>
      <c r="D315" s="539" t="s">
        <v>90</v>
      </c>
      <c r="E315" s="540" t="s">
        <v>3292</v>
      </c>
      <c r="F315" s="551"/>
      <c r="G315" s="557" t="s">
        <v>223</v>
      </c>
      <c r="H315" s="553" t="s">
        <v>381</v>
      </c>
      <c r="I315" s="554"/>
      <c r="J315" s="554"/>
      <c r="K315" s="555" t="s">
        <v>4158</v>
      </c>
      <c r="L315" s="555" t="s">
        <v>4159</v>
      </c>
      <c r="M315" s="556" t="s">
        <v>90</v>
      </c>
      <c r="N315" s="556" t="s">
        <v>4160</v>
      </c>
      <c r="O315" s="556" t="s">
        <v>4161</v>
      </c>
      <c r="P315" s="556" t="s">
        <v>4162</v>
      </c>
      <c r="Q315" s="556" t="s">
        <v>4157</v>
      </c>
      <c r="R315" s="556"/>
      <c r="S315" s="490"/>
      <c r="T315" s="598" t="str">
        <f>VLOOKUP(A315,'GTXA사업단 R&amp;R'!$A$6:$AO$1274,41,)</f>
        <v>해당없음</v>
      </c>
    </row>
    <row r="316" spans="1:20" s="547" customFormat="1" ht="133.5" hidden="1" customHeight="1" thickBot="1" x14ac:dyDescent="0.35">
      <c r="A316" s="530">
        <v>237</v>
      </c>
      <c r="B316" s="539" t="s">
        <v>3633</v>
      </c>
      <c r="C316" s="539" t="s">
        <v>3634</v>
      </c>
      <c r="D316" s="539" t="s">
        <v>90</v>
      </c>
      <c r="E316" s="540" t="s">
        <v>3292</v>
      </c>
      <c r="F316" s="551"/>
      <c r="G316" s="557" t="s">
        <v>223</v>
      </c>
      <c r="H316" s="553" t="s">
        <v>4163</v>
      </c>
      <c r="I316" s="554"/>
      <c r="J316" s="554"/>
      <c r="K316" s="555" t="s">
        <v>4164</v>
      </c>
      <c r="L316" s="555" t="s">
        <v>4165</v>
      </c>
      <c r="M316" s="556" t="s">
        <v>90</v>
      </c>
      <c r="N316" s="556" t="s">
        <v>4154</v>
      </c>
      <c r="O316" s="556" t="s">
        <v>4166</v>
      </c>
      <c r="P316" s="556" t="s">
        <v>4167</v>
      </c>
      <c r="Q316" s="556" t="s">
        <v>4157</v>
      </c>
      <c r="R316" s="556"/>
      <c r="S316" s="490"/>
      <c r="T316" s="598" t="str">
        <f>VLOOKUP(A316,'GTXA사업단 R&amp;R'!$A$6:$AO$1274,41,)</f>
        <v>해당없음</v>
      </c>
    </row>
    <row r="317" spans="1:20" s="547" customFormat="1" ht="92.25" hidden="1" customHeight="1" thickBot="1" x14ac:dyDescent="0.35">
      <c r="A317" s="530">
        <v>238</v>
      </c>
      <c r="B317" s="539" t="s">
        <v>3633</v>
      </c>
      <c r="C317" s="539" t="s">
        <v>3634</v>
      </c>
      <c r="D317" s="539" t="s">
        <v>90</v>
      </c>
      <c r="E317" s="540" t="s">
        <v>3292</v>
      </c>
      <c r="F317" s="551"/>
      <c r="G317" s="557" t="s">
        <v>223</v>
      </c>
      <c r="H317" s="553" t="s">
        <v>4168</v>
      </c>
      <c r="I317" s="554"/>
      <c r="J317" s="554"/>
      <c r="K317" s="555" t="s">
        <v>4169</v>
      </c>
      <c r="L317" s="555" t="s">
        <v>4170</v>
      </c>
      <c r="M317" s="556" t="s">
        <v>90</v>
      </c>
      <c r="N317" s="556" t="s">
        <v>4154</v>
      </c>
      <c r="O317" s="556" t="s">
        <v>4171</v>
      </c>
      <c r="P317" s="556" t="s">
        <v>4172</v>
      </c>
      <c r="Q317" s="556" t="s">
        <v>4157</v>
      </c>
      <c r="R317" s="556"/>
      <c r="S317" s="490"/>
      <c r="T317" s="598" t="str">
        <f>VLOOKUP(A317,'GTXA사업단 R&amp;R'!$A$6:$AO$1274,41,)</f>
        <v>해당없음</v>
      </c>
    </row>
    <row r="318" spans="1:20" s="547" customFormat="1" ht="30" hidden="1" customHeight="1" thickBot="1" x14ac:dyDescent="0.35">
      <c r="A318" s="530">
        <v>12</v>
      </c>
      <c r="B318" s="539"/>
      <c r="C318" s="539"/>
      <c r="D318" s="539"/>
      <c r="E318" s="540"/>
      <c r="F318" s="548"/>
      <c r="G318" s="558" t="s">
        <v>223</v>
      </c>
      <c r="H318" s="561" t="s">
        <v>384</v>
      </c>
      <c r="I318" s="544"/>
      <c r="J318" s="544"/>
      <c r="K318" s="545"/>
      <c r="L318" s="545"/>
      <c r="M318" s="546"/>
      <c r="N318" s="546"/>
      <c r="O318" s="546"/>
      <c r="P318" s="546"/>
      <c r="Q318" s="546"/>
      <c r="R318" s="546"/>
      <c r="S318" s="490"/>
      <c r="T318" s="597" t="str">
        <f>VLOOKUP(A318,'GTXA사업단 R&amp;R'!$A$6:$AP$1274,41,)</f>
        <v>해당없음</v>
      </c>
    </row>
    <row r="319" spans="1:20" s="547" customFormat="1" ht="149.25" hidden="1" customHeight="1" thickBot="1" x14ac:dyDescent="0.35">
      <c r="A319" s="530">
        <v>239</v>
      </c>
      <c r="B319" s="539" t="s">
        <v>3633</v>
      </c>
      <c r="C319" s="539" t="s">
        <v>3634</v>
      </c>
      <c r="D319" s="539" t="s">
        <v>1419</v>
      </c>
      <c r="E319" s="540" t="s">
        <v>3292</v>
      </c>
      <c r="F319" s="551"/>
      <c r="G319" s="557" t="s">
        <v>223</v>
      </c>
      <c r="H319" s="553" t="s">
        <v>4173</v>
      </c>
      <c r="I319" s="554"/>
      <c r="J319" s="554"/>
      <c r="K319" s="555" t="s">
        <v>4174</v>
      </c>
      <c r="L319" s="555" t="s">
        <v>4175</v>
      </c>
      <c r="M319" s="556" t="s">
        <v>1419</v>
      </c>
      <c r="N319" s="556" t="s">
        <v>4154</v>
      </c>
      <c r="O319" s="556" t="s">
        <v>4176</v>
      </c>
      <c r="P319" s="556" t="s">
        <v>4177</v>
      </c>
      <c r="Q319" s="556" t="s">
        <v>4157</v>
      </c>
      <c r="R319" s="556"/>
      <c r="S319" s="490"/>
      <c r="T319" s="598" t="str">
        <f>VLOOKUP(A319,'GTXA사업단 R&amp;R'!$A$6:$AO$1274,41,)</f>
        <v>해당없음</v>
      </c>
    </row>
    <row r="320" spans="1:20" s="547" customFormat="1" ht="96.75" hidden="1" customHeight="1" thickBot="1" x14ac:dyDescent="0.35">
      <c r="A320" s="530">
        <v>240</v>
      </c>
      <c r="B320" s="539" t="s">
        <v>3633</v>
      </c>
      <c r="C320" s="539" t="s">
        <v>3634</v>
      </c>
      <c r="D320" s="539" t="s">
        <v>1419</v>
      </c>
      <c r="E320" s="540" t="s">
        <v>3292</v>
      </c>
      <c r="F320" s="551"/>
      <c r="G320" s="557" t="s">
        <v>223</v>
      </c>
      <c r="H320" s="553" t="s">
        <v>4178</v>
      </c>
      <c r="I320" s="554"/>
      <c r="J320" s="554"/>
      <c r="K320" s="555" t="s">
        <v>4174</v>
      </c>
      <c r="L320" s="555" t="s">
        <v>4179</v>
      </c>
      <c r="M320" s="556" t="s">
        <v>1419</v>
      </c>
      <c r="N320" s="556" t="s">
        <v>3573</v>
      </c>
      <c r="O320" s="556" t="s">
        <v>4180</v>
      </c>
      <c r="P320" s="556" t="s">
        <v>4181</v>
      </c>
      <c r="Q320" s="556" t="s">
        <v>4157</v>
      </c>
      <c r="R320" s="556"/>
      <c r="S320" s="490"/>
      <c r="T320" s="598" t="str">
        <f>VLOOKUP(A320,'GTXA사업단 R&amp;R'!$A$6:$AO$1274,41,)</f>
        <v>해당없음</v>
      </c>
    </row>
    <row r="321" spans="1:20" s="547" customFormat="1" ht="30" hidden="1" customHeight="1" thickBot="1" x14ac:dyDescent="0.35">
      <c r="A321" s="530">
        <v>12</v>
      </c>
      <c r="B321" s="539"/>
      <c r="C321" s="539"/>
      <c r="D321" s="539"/>
      <c r="E321" s="540"/>
      <c r="F321" s="541"/>
      <c r="G321" s="559" t="s">
        <v>223</v>
      </c>
      <c r="H321" s="543" t="s">
        <v>4182</v>
      </c>
      <c r="I321" s="544"/>
      <c r="J321" s="544"/>
      <c r="K321" s="545"/>
      <c r="L321" s="545"/>
      <c r="M321" s="546"/>
      <c r="N321" s="546"/>
      <c r="O321" s="546"/>
      <c r="P321" s="546"/>
      <c r="Q321" s="546"/>
      <c r="R321" s="546"/>
      <c r="S321" s="490"/>
      <c r="T321" s="597" t="str">
        <f>VLOOKUP(A321,'GTXA사업단 R&amp;R'!$A$6:$AP$1274,41,)</f>
        <v>해당없음</v>
      </c>
    </row>
    <row r="322" spans="1:20" s="547" customFormat="1" ht="30" hidden="1" customHeight="1" thickBot="1" x14ac:dyDescent="0.35">
      <c r="A322" s="530">
        <v>12</v>
      </c>
      <c r="B322" s="539"/>
      <c r="C322" s="539"/>
      <c r="D322" s="539"/>
      <c r="E322" s="540"/>
      <c r="F322" s="548"/>
      <c r="G322" s="558" t="s">
        <v>223</v>
      </c>
      <c r="H322" s="561" t="s">
        <v>389</v>
      </c>
      <c r="I322" s="544"/>
      <c r="J322" s="544"/>
      <c r="K322" s="545"/>
      <c r="L322" s="545"/>
      <c r="M322" s="546"/>
      <c r="N322" s="546"/>
      <c r="O322" s="546"/>
      <c r="P322" s="546"/>
      <c r="Q322" s="546"/>
      <c r="R322" s="546"/>
      <c r="S322" s="490"/>
      <c r="T322" s="597" t="str">
        <f>VLOOKUP(A322,'GTXA사업단 R&amp;R'!$A$6:$AP$1274,41,)</f>
        <v>해당없음</v>
      </c>
    </row>
    <row r="323" spans="1:20" s="547" customFormat="1" ht="30" hidden="1" customHeight="1" thickBot="1" x14ac:dyDescent="0.35">
      <c r="A323" s="530">
        <v>241</v>
      </c>
      <c r="B323" s="539" t="s">
        <v>3633</v>
      </c>
      <c r="C323" s="539" t="s">
        <v>3634</v>
      </c>
      <c r="D323" s="539" t="s">
        <v>90</v>
      </c>
      <c r="E323" s="540" t="s">
        <v>3292</v>
      </c>
      <c r="F323" s="551"/>
      <c r="G323" s="557" t="s">
        <v>223</v>
      </c>
      <c r="H323" s="553" t="s">
        <v>1094</v>
      </c>
      <c r="I323" s="554"/>
      <c r="J323" s="554"/>
      <c r="K323" s="555" t="s">
        <v>4183</v>
      </c>
      <c r="L323" s="555" t="s">
        <v>4184</v>
      </c>
      <c r="M323" s="556" t="s">
        <v>90</v>
      </c>
      <c r="N323" s="556" t="s">
        <v>195</v>
      </c>
      <c r="O323" s="556" t="s">
        <v>4185</v>
      </c>
      <c r="P323" s="556" t="s">
        <v>4185</v>
      </c>
      <c r="Q323" s="556"/>
      <c r="R323" s="556"/>
      <c r="S323" s="490"/>
      <c r="T323" s="598" t="str">
        <f>VLOOKUP(A323,'GTXA사업단 R&amp;R'!$A$6:$AO$1274,41,)</f>
        <v>해당없음</v>
      </c>
    </row>
    <row r="324" spans="1:20" s="547" customFormat="1" ht="30" hidden="1" customHeight="1" thickBot="1" x14ac:dyDescent="0.35">
      <c r="A324" s="530">
        <v>242</v>
      </c>
      <c r="B324" s="539" t="s">
        <v>3633</v>
      </c>
      <c r="C324" s="539" t="s">
        <v>3634</v>
      </c>
      <c r="D324" s="539" t="s">
        <v>90</v>
      </c>
      <c r="E324" s="540" t="s">
        <v>3292</v>
      </c>
      <c r="F324" s="551"/>
      <c r="G324" s="557" t="s">
        <v>223</v>
      </c>
      <c r="H324" s="553" t="s">
        <v>391</v>
      </c>
      <c r="I324" s="554"/>
      <c r="J324" s="554"/>
      <c r="K324" s="555" t="s">
        <v>4186</v>
      </c>
      <c r="L324" s="555" t="s">
        <v>4187</v>
      </c>
      <c r="M324" s="556" t="s">
        <v>90</v>
      </c>
      <c r="N324" s="556" t="s">
        <v>3573</v>
      </c>
      <c r="O324" s="556" t="s">
        <v>4185</v>
      </c>
      <c r="P324" s="556" t="s">
        <v>4185</v>
      </c>
      <c r="Q324" s="556"/>
      <c r="R324" s="556"/>
      <c r="S324" s="490"/>
      <c r="T324" s="598" t="str">
        <f>VLOOKUP(A324,'GTXA사업단 R&amp;R'!$A$6:$AO$1274,41,)</f>
        <v>해당없음</v>
      </c>
    </row>
    <row r="325" spans="1:20" s="547" customFormat="1" ht="30" hidden="1" customHeight="1" thickBot="1" x14ac:dyDescent="0.35">
      <c r="A325" s="530">
        <v>243</v>
      </c>
      <c r="B325" s="539" t="s">
        <v>3633</v>
      </c>
      <c r="C325" s="539" t="s">
        <v>3634</v>
      </c>
      <c r="D325" s="539" t="s">
        <v>90</v>
      </c>
      <c r="E325" s="540" t="s">
        <v>3292</v>
      </c>
      <c r="F325" s="551"/>
      <c r="G325" s="557" t="s">
        <v>223</v>
      </c>
      <c r="H325" s="553" t="s">
        <v>1353</v>
      </c>
      <c r="I325" s="554"/>
      <c r="J325" s="554"/>
      <c r="K325" s="555" t="s">
        <v>4188</v>
      </c>
      <c r="L325" s="555" t="s">
        <v>4189</v>
      </c>
      <c r="M325" s="556" t="s">
        <v>90</v>
      </c>
      <c r="N325" s="556" t="s">
        <v>3573</v>
      </c>
      <c r="O325" s="556" t="s">
        <v>4190</v>
      </c>
      <c r="P325" s="556" t="s">
        <v>4190</v>
      </c>
      <c r="Q325" s="556"/>
      <c r="R325" s="556"/>
      <c r="S325" s="490"/>
      <c r="T325" s="598" t="str">
        <f>VLOOKUP(A325,'GTXA사업단 R&amp;R'!$A$6:$AO$1274,41,)</f>
        <v>해당없음</v>
      </c>
    </row>
    <row r="326" spans="1:20" s="547" customFormat="1" ht="30" hidden="1" customHeight="1" thickBot="1" x14ac:dyDescent="0.35">
      <c r="A326" s="530">
        <v>244</v>
      </c>
      <c r="B326" s="539" t="s">
        <v>3633</v>
      </c>
      <c r="C326" s="539" t="s">
        <v>3634</v>
      </c>
      <c r="D326" s="539" t="s">
        <v>90</v>
      </c>
      <c r="E326" s="540" t="s">
        <v>3292</v>
      </c>
      <c r="F326" s="551"/>
      <c r="G326" s="557" t="s">
        <v>223</v>
      </c>
      <c r="H326" s="553" t="s">
        <v>3309</v>
      </c>
      <c r="I326" s="554"/>
      <c r="J326" s="554"/>
      <c r="K326" s="555" t="s">
        <v>4191</v>
      </c>
      <c r="L326" s="555" t="s">
        <v>4192</v>
      </c>
      <c r="M326" s="556" t="s">
        <v>90</v>
      </c>
      <c r="N326" s="556" t="s">
        <v>3573</v>
      </c>
      <c r="O326" s="556" t="s">
        <v>4190</v>
      </c>
      <c r="P326" s="556" t="s">
        <v>4190</v>
      </c>
      <c r="Q326" s="556"/>
      <c r="R326" s="556"/>
      <c r="S326" s="490"/>
      <c r="T326" s="598" t="str">
        <f>VLOOKUP(A326,'GTXA사업단 R&amp;R'!$A$6:$AO$1274,41,)</f>
        <v>해당없음</v>
      </c>
    </row>
    <row r="327" spans="1:20" s="547" customFormat="1" ht="30" hidden="1" customHeight="1" thickBot="1" x14ac:dyDescent="0.35">
      <c r="A327" s="530">
        <v>245</v>
      </c>
      <c r="B327" s="539" t="s">
        <v>3633</v>
      </c>
      <c r="C327" s="539" t="s">
        <v>3634</v>
      </c>
      <c r="D327" s="539" t="s">
        <v>90</v>
      </c>
      <c r="E327" s="540" t="s">
        <v>3292</v>
      </c>
      <c r="F327" s="551"/>
      <c r="G327" s="557" t="s">
        <v>223</v>
      </c>
      <c r="H327" s="553" t="s">
        <v>392</v>
      </c>
      <c r="I327" s="554"/>
      <c r="J327" s="554"/>
      <c r="K327" s="555" t="s">
        <v>4193</v>
      </c>
      <c r="L327" s="555" t="s">
        <v>4194</v>
      </c>
      <c r="M327" s="556" t="s">
        <v>90</v>
      </c>
      <c r="N327" s="556" t="s">
        <v>3573</v>
      </c>
      <c r="O327" s="556" t="s">
        <v>4190</v>
      </c>
      <c r="P327" s="556" t="s">
        <v>4190</v>
      </c>
      <c r="Q327" s="556"/>
      <c r="R327" s="556"/>
      <c r="S327" s="490"/>
      <c r="T327" s="598" t="str">
        <f>VLOOKUP(A327,'GTXA사업단 R&amp;R'!$A$6:$AO$1274,41,)</f>
        <v>해당없음</v>
      </c>
    </row>
    <row r="328" spans="1:20" s="547" customFormat="1" ht="30" hidden="1" customHeight="1" thickBot="1" x14ac:dyDescent="0.35">
      <c r="A328" s="530">
        <v>246</v>
      </c>
      <c r="B328" s="539" t="s">
        <v>3633</v>
      </c>
      <c r="C328" s="539" t="s">
        <v>3634</v>
      </c>
      <c r="D328" s="539" t="s">
        <v>90</v>
      </c>
      <c r="E328" s="540" t="s">
        <v>3292</v>
      </c>
      <c r="F328" s="551"/>
      <c r="G328" s="557" t="s">
        <v>223</v>
      </c>
      <c r="H328" s="553" t="s">
        <v>393</v>
      </c>
      <c r="I328" s="554"/>
      <c r="J328" s="554"/>
      <c r="K328" s="555" t="s">
        <v>4195</v>
      </c>
      <c r="L328" s="555" t="s">
        <v>4196</v>
      </c>
      <c r="M328" s="556" t="s">
        <v>90</v>
      </c>
      <c r="N328" s="556" t="s">
        <v>4197</v>
      </c>
      <c r="O328" s="556" t="s">
        <v>4190</v>
      </c>
      <c r="P328" s="556" t="s">
        <v>4190</v>
      </c>
      <c r="Q328" s="556"/>
      <c r="R328" s="556"/>
      <c r="S328" s="490"/>
      <c r="T328" s="598" t="str">
        <f>VLOOKUP(A328,'GTXA사업단 R&amp;R'!$A$6:$AO$1274,41,)</f>
        <v>해당없음</v>
      </c>
    </row>
    <row r="329" spans="1:20" s="547" customFormat="1" ht="30" hidden="1" customHeight="1" thickBot="1" x14ac:dyDescent="0.35">
      <c r="A329" s="530">
        <v>12</v>
      </c>
      <c r="B329" s="539"/>
      <c r="C329" s="539"/>
      <c r="D329" s="539"/>
      <c r="E329" s="540"/>
      <c r="F329" s="548"/>
      <c r="G329" s="558" t="s">
        <v>223</v>
      </c>
      <c r="H329" s="561" t="s">
        <v>389</v>
      </c>
      <c r="I329" s="544"/>
      <c r="J329" s="544"/>
      <c r="K329" s="545"/>
      <c r="L329" s="545"/>
      <c r="M329" s="546"/>
      <c r="N329" s="546"/>
      <c r="O329" s="546"/>
      <c r="P329" s="546"/>
      <c r="Q329" s="546"/>
      <c r="R329" s="546"/>
      <c r="S329" s="490"/>
      <c r="T329" s="597" t="str">
        <f>VLOOKUP(A329,'GTXA사업단 R&amp;R'!$A$6:$AP$1274,41,)</f>
        <v>해당없음</v>
      </c>
    </row>
    <row r="330" spans="1:20" s="547" customFormat="1" ht="30" hidden="1" customHeight="1" thickBot="1" x14ac:dyDescent="0.35">
      <c r="A330" s="530">
        <v>247</v>
      </c>
      <c r="B330" s="539" t="s">
        <v>3633</v>
      </c>
      <c r="C330" s="539" t="s">
        <v>3634</v>
      </c>
      <c r="D330" s="539" t="s">
        <v>1419</v>
      </c>
      <c r="E330" s="540" t="s">
        <v>3292</v>
      </c>
      <c r="F330" s="551"/>
      <c r="G330" s="557" t="s">
        <v>223</v>
      </c>
      <c r="H330" s="553" t="s">
        <v>4198</v>
      </c>
      <c r="I330" s="554"/>
      <c r="J330" s="554"/>
      <c r="K330" s="555" t="s">
        <v>4199</v>
      </c>
      <c r="L330" s="555" t="s">
        <v>4200</v>
      </c>
      <c r="M330" s="556" t="s">
        <v>1419</v>
      </c>
      <c r="N330" s="556"/>
      <c r="O330" s="556" t="s">
        <v>4201</v>
      </c>
      <c r="P330" s="556" t="s">
        <v>4202</v>
      </c>
      <c r="Q330" s="556"/>
      <c r="R330" s="556"/>
      <c r="S330" s="490"/>
      <c r="T330" s="598" t="str">
        <f>VLOOKUP(A330,'GTXA사업단 R&amp;R'!$A$6:$AO$1274,41,)</f>
        <v>해당없음</v>
      </c>
    </row>
    <row r="331" spans="1:20" s="547" customFormat="1" ht="30" hidden="1" customHeight="1" thickBot="1" x14ac:dyDescent="0.35">
      <c r="A331" s="530">
        <v>248</v>
      </c>
      <c r="B331" s="539" t="s">
        <v>3633</v>
      </c>
      <c r="C331" s="539" t="s">
        <v>3634</v>
      </c>
      <c r="D331" s="539" t="s">
        <v>1419</v>
      </c>
      <c r="E331" s="540" t="s">
        <v>3292</v>
      </c>
      <c r="F331" s="551"/>
      <c r="G331" s="557" t="s">
        <v>223</v>
      </c>
      <c r="H331" s="553" t="s">
        <v>4203</v>
      </c>
      <c r="I331" s="554"/>
      <c r="J331" s="554"/>
      <c r="K331" s="555" t="s">
        <v>4204</v>
      </c>
      <c r="L331" s="555" t="s">
        <v>4205</v>
      </c>
      <c r="M331" s="556" t="s">
        <v>1419</v>
      </c>
      <c r="N331" s="556"/>
      <c r="O331" s="556" t="s">
        <v>4202</v>
      </c>
      <c r="P331" s="556" t="s">
        <v>4206</v>
      </c>
      <c r="Q331" s="556"/>
      <c r="R331" s="556"/>
      <c r="S331" s="490"/>
      <c r="T331" s="598" t="str">
        <f>VLOOKUP(A331,'GTXA사업단 R&amp;R'!$A$6:$AO$1274,41,)</f>
        <v>해당없음</v>
      </c>
    </row>
    <row r="332" spans="1:20" s="547" customFormat="1" ht="30" hidden="1" customHeight="1" thickBot="1" x14ac:dyDescent="0.35">
      <c r="A332" s="530">
        <v>249</v>
      </c>
      <c r="B332" s="539" t="s">
        <v>3633</v>
      </c>
      <c r="C332" s="539" t="s">
        <v>3634</v>
      </c>
      <c r="D332" s="539" t="s">
        <v>126</v>
      </c>
      <c r="E332" s="540" t="s">
        <v>3324</v>
      </c>
      <c r="F332" s="551"/>
      <c r="G332" s="557" t="s">
        <v>223</v>
      </c>
      <c r="H332" s="553" t="s">
        <v>4207</v>
      </c>
      <c r="I332" s="554"/>
      <c r="J332" s="554"/>
      <c r="K332" s="555" t="s">
        <v>4208</v>
      </c>
      <c r="L332" s="555" t="s">
        <v>4209</v>
      </c>
      <c r="M332" s="556" t="s">
        <v>126</v>
      </c>
      <c r="N332" s="556"/>
      <c r="O332" s="556" t="s">
        <v>4210</v>
      </c>
      <c r="P332" s="556" t="s">
        <v>4211</v>
      </c>
      <c r="Q332" s="556"/>
      <c r="R332" s="556"/>
      <c r="S332" s="490"/>
      <c r="T332" s="598" t="str">
        <f>VLOOKUP(A332,'GTXA사업단 R&amp;R'!$A$6:$AO$1274,41,)</f>
        <v>해당없음</v>
      </c>
    </row>
    <row r="333" spans="1:20" s="547" customFormat="1" ht="30" hidden="1" customHeight="1" thickBot="1" x14ac:dyDescent="0.35">
      <c r="A333" s="530">
        <v>250</v>
      </c>
      <c r="B333" s="539" t="s">
        <v>3633</v>
      </c>
      <c r="C333" s="539" t="s">
        <v>3634</v>
      </c>
      <c r="D333" s="539" t="s">
        <v>1419</v>
      </c>
      <c r="E333" s="540" t="s">
        <v>3292</v>
      </c>
      <c r="F333" s="551"/>
      <c r="G333" s="557" t="s">
        <v>223</v>
      </c>
      <c r="H333" s="553" t="s">
        <v>4212</v>
      </c>
      <c r="I333" s="554"/>
      <c r="J333" s="554"/>
      <c r="K333" s="555" t="s">
        <v>4213</v>
      </c>
      <c r="L333" s="555" t="s">
        <v>4214</v>
      </c>
      <c r="M333" s="556" t="s">
        <v>1419</v>
      </c>
      <c r="N333" s="556"/>
      <c r="O333" s="556" t="s">
        <v>4211</v>
      </c>
      <c r="P333" s="556" t="s">
        <v>4215</v>
      </c>
      <c r="Q333" s="556"/>
      <c r="R333" s="556"/>
      <c r="S333" s="490"/>
      <c r="T333" s="598" t="str">
        <f>VLOOKUP(A333,'GTXA사업단 R&amp;R'!$A$6:$AO$1274,41,)</f>
        <v>해당없음</v>
      </c>
    </row>
    <row r="334" spans="1:20" s="547" customFormat="1" ht="30" hidden="1" customHeight="1" thickBot="1" x14ac:dyDescent="0.35">
      <c r="A334" s="530">
        <v>12</v>
      </c>
      <c r="B334" s="539"/>
      <c r="C334" s="539"/>
      <c r="D334" s="539"/>
      <c r="E334" s="540"/>
      <c r="F334" s="548"/>
      <c r="G334" s="558" t="s">
        <v>223</v>
      </c>
      <c r="H334" s="561" t="s">
        <v>399</v>
      </c>
      <c r="I334" s="544"/>
      <c r="J334" s="544"/>
      <c r="K334" s="545"/>
      <c r="L334" s="545"/>
      <c r="M334" s="546"/>
      <c r="N334" s="546"/>
      <c r="O334" s="546"/>
      <c r="P334" s="546"/>
      <c r="Q334" s="546"/>
      <c r="R334" s="546"/>
      <c r="S334" s="490"/>
      <c r="T334" s="597" t="str">
        <f>VLOOKUP(A334,'GTXA사업단 R&amp;R'!$A$6:$AP$1274,41,)</f>
        <v>해당없음</v>
      </c>
    </row>
    <row r="335" spans="1:20" s="547" customFormat="1" ht="30" hidden="1" customHeight="1" thickBot="1" x14ac:dyDescent="0.35">
      <c r="A335" s="530">
        <v>247</v>
      </c>
      <c r="B335" s="539" t="s">
        <v>3633</v>
      </c>
      <c r="C335" s="539" t="s">
        <v>3634</v>
      </c>
      <c r="D335" s="539" t="s">
        <v>1419</v>
      </c>
      <c r="E335" s="540" t="s">
        <v>3292</v>
      </c>
      <c r="F335" s="551"/>
      <c r="G335" s="557" t="s">
        <v>223</v>
      </c>
      <c r="H335" s="553" t="s">
        <v>4216</v>
      </c>
      <c r="I335" s="554"/>
      <c r="J335" s="554"/>
      <c r="K335" s="555" t="s">
        <v>4217</v>
      </c>
      <c r="L335" s="555" t="s">
        <v>4218</v>
      </c>
      <c r="M335" s="556" t="s">
        <v>1419</v>
      </c>
      <c r="N335" s="556"/>
      <c r="O335" s="556" t="s">
        <v>4219</v>
      </c>
      <c r="P335" s="556" t="s">
        <v>4220</v>
      </c>
      <c r="Q335" s="556"/>
      <c r="R335" s="556"/>
      <c r="S335" s="490"/>
      <c r="T335" s="598" t="str">
        <f>VLOOKUP(A335,'GTXA사업단 R&amp;R'!$A$6:$AO$1274,41,)</f>
        <v>해당없음</v>
      </c>
    </row>
    <row r="336" spans="1:20" s="547" customFormat="1" ht="30" hidden="1" customHeight="1" thickBot="1" x14ac:dyDescent="0.35">
      <c r="A336" s="530">
        <v>252</v>
      </c>
      <c r="B336" s="539" t="s">
        <v>3633</v>
      </c>
      <c r="C336" s="539" t="s">
        <v>3634</v>
      </c>
      <c r="D336" s="539" t="s">
        <v>1419</v>
      </c>
      <c r="E336" s="540" t="s">
        <v>3292</v>
      </c>
      <c r="F336" s="551"/>
      <c r="G336" s="557" t="s">
        <v>223</v>
      </c>
      <c r="H336" s="553" t="s">
        <v>4221</v>
      </c>
      <c r="I336" s="554"/>
      <c r="J336" s="554"/>
      <c r="K336" s="555" t="s">
        <v>4222</v>
      </c>
      <c r="L336" s="555" t="s">
        <v>4223</v>
      </c>
      <c r="M336" s="556" t="s">
        <v>1419</v>
      </c>
      <c r="N336" s="556"/>
      <c r="O336" s="556" t="s">
        <v>4219</v>
      </c>
      <c r="P336" s="556" t="s">
        <v>4224</v>
      </c>
      <c r="Q336" s="556"/>
      <c r="R336" s="556"/>
      <c r="S336" s="490"/>
      <c r="T336" s="598" t="str">
        <f>VLOOKUP(A336,'GTXA사업단 R&amp;R'!$A$6:$AO$1274,41,)</f>
        <v>해당없음</v>
      </c>
    </row>
    <row r="337" spans="1:20" s="547" customFormat="1" ht="50.1" hidden="1" customHeight="1" thickBot="1" x14ac:dyDescent="0.35">
      <c r="A337" s="530">
        <v>253</v>
      </c>
      <c r="B337" s="539" t="s">
        <v>3633</v>
      </c>
      <c r="C337" s="539" t="s">
        <v>3634</v>
      </c>
      <c r="D337" s="539" t="s">
        <v>126</v>
      </c>
      <c r="E337" s="540" t="s">
        <v>3324</v>
      </c>
      <c r="F337" s="551"/>
      <c r="G337" s="557" t="s">
        <v>223</v>
      </c>
      <c r="H337" s="553" t="s">
        <v>4225</v>
      </c>
      <c r="I337" s="554"/>
      <c r="J337" s="554"/>
      <c r="K337" s="555" t="s">
        <v>4226</v>
      </c>
      <c r="L337" s="555" t="s">
        <v>4227</v>
      </c>
      <c r="M337" s="556" t="s">
        <v>126</v>
      </c>
      <c r="N337" s="556" t="s">
        <v>4228</v>
      </c>
      <c r="O337" s="556" t="s">
        <v>4219</v>
      </c>
      <c r="P337" s="556" t="s">
        <v>4229</v>
      </c>
      <c r="Q337" s="556"/>
      <c r="R337" s="556"/>
      <c r="S337" s="490"/>
      <c r="T337" s="598" t="str">
        <f>VLOOKUP(A337,'GTXA사업단 R&amp;R'!$A$6:$AO$1274,41,)</f>
        <v>해당없음</v>
      </c>
    </row>
    <row r="338" spans="1:20" s="547" customFormat="1" ht="50.1" hidden="1" customHeight="1" thickBot="1" x14ac:dyDescent="0.35">
      <c r="A338" s="530">
        <v>254</v>
      </c>
      <c r="B338" s="539" t="s">
        <v>3633</v>
      </c>
      <c r="C338" s="539" t="s">
        <v>3634</v>
      </c>
      <c r="D338" s="539" t="s">
        <v>126</v>
      </c>
      <c r="E338" s="540" t="s">
        <v>3324</v>
      </c>
      <c r="F338" s="551"/>
      <c r="G338" s="557" t="s">
        <v>223</v>
      </c>
      <c r="H338" s="553" t="s">
        <v>4230</v>
      </c>
      <c r="I338" s="554"/>
      <c r="J338" s="554"/>
      <c r="K338" s="555" t="s">
        <v>4231</v>
      </c>
      <c r="L338" s="555" t="s">
        <v>4232</v>
      </c>
      <c r="M338" s="556" t="s">
        <v>126</v>
      </c>
      <c r="N338" s="556" t="s">
        <v>4228</v>
      </c>
      <c r="O338" s="556" t="s">
        <v>4233</v>
      </c>
      <c r="P338" s="556" t="s">
        <v>4234</v>
      </c>
      <c r="Q338" s="556"/>
      <c r="R338" s="556"/>
      <c r="S338" s="490"/>
      <c r="T338" s="598" t="str">
        <f>VLOOKUP(A338,'GTXA사업단 R&amp;R'!$A$6:$AO$1274,41,)</f>
        <v>해당없음</v>
      </c>
    </row>
    <row r="339" spans="1:20" s="547" customFormat="1" ht="50.1" hidden="1" customHeight="1" thickBot="1" x14ac:dyDescent="0.35">
      <c r="A339" s="530">
        <v>255</v>
      </c>
      <c r="B339" s="539" t="s">
        <v>3633</v>
      </c>
      <c r="C339" s="539" t="s">
        <v>3634</v>
      </c>
      <c r="D339" s="539" t="s">
        <v>1419</v>
      </c>
      <c r="E339" s="540" t="s">
        <v>3292</v>
      </c>
      <c r="F339" s="551"/>
      <c r="G339" s="557" t="s">
        <v>223</v>
      </c>
      <c r="H339" s="553" t="s">
        <v>404</v>
      </c>
      <c r="I339" s="554"/>
      <c r="J339" s="554"/>
      <c r="K339" s="555" t="s">
        <v>4235</v>
      </c>
      <c r="L339" s="555" t="s">
        <v>4236</v>
      </c>
      <c r="M339" s="556" t="s">
        <v>1419</v>
      </c>
      <c r="N339" s="556" t="s">
        <v>4228</v>
      </c>
      <c r="O339" s="556" t="s">
        <v>4237</v>
      </c>
      <c r="P339" s="556" t="s">
        <v>4238</v>
      </c>
      <c r="Q339" s="556"/>
      <c r="R339" s="556"/>
      <c r="S339" s="490"/>
      <c r="T339" s="598" t="str">
        <f>VLOOKUP(A339,'GTXA사업단 R&amp;R'!$A$6:$AO$1274,41,)</f>
        <v>해당없음</v>
      </c>
    </row>
    <row r="340" spans="1:20" s="547" customFormat="1" ht="30" hidden="1" customHeight="1" thickBot="1" x14ac:dyDescent="0.35">
      <c r="A340" s="530">
        <v>256</v>
      </c>
      <c r="B340" s="539" t="s">
        <v>3633</v>
      </c>
      <c r="C340" s="539" t="s">
        <v>3634</v>
      </c>
      <c r="D340" s="539" t="s">
        <v>1419</v>
      </c>
      <c r="E340" s="540" t="s">
        <v>3292</v>
      </c>
      <c r="F340" s="551"/>
      <c r="G340" s="557" t="s">
        <v>223</v>
      </c>
      <c r="H340" s="553" t="s">
        <v>4239</v>
      </c>
      <c r="I340" s="554"/>
      <c r="J340" s="554"/>
      <c r="K340" s="555" t="s">
        <v>4240</v>
      </c>
      <c r="L340" s="555" t="s">
        <v>4241</v>
      </c>
      <c r="M340" s="556" t="s">
        <v>1419</v>
      </c>
      <c r="N340" s="556"/>
      <c r="O340" s="556" t="s">
        <v>4242</v>
      </c>
      <c r="P340" s="556" t="s">
        <v>4243</v>
      </c>
      <c r="Q340" s="556"/>
      <c r="R340" s="556"/>
      <c r="S340" s="490"/>
      <c r="T340" s="598" t="str">
        <f>VLOOKUP(A340,'GTXA사업단 R&amp;R'!$A$6:$AO$1274,41,)</f>
        <v>해당없음</v>
      </c>
    </row>
    <row r="341" spans="1:20" s="547" customFormat="1" ht="30" hidden="1" customHeight="1" thickBot="1" x14ac:dyDescent="0.35">
      <c r="A341" s="530">
        <v>12</v>
      </c>
      <c r="B341" s="539"/>
      <c r="C341" s="539"/>
      <c r="D341" s="539"/>
      <c r="E341" s="540"/>
      <c r="F341" s="541"/>
      <c r="G341" s="559" t="s">
        <v>223</v>
      </c>
      <c r="H341" s="543" t="s">
        <v>4244</v>
      </c>
      <c r="I341" s="544"/>
      <c r="J341" s="544"/>
      <c r="K341" s="545"/>
      <c r="L341" s="545"/>
      <c r="M341" s="546"/>
      <c r="N341" s="546"/>
      <c r="O341" s="546"/>
      <c r="P341" s="546"/>
      <c r="Q341" s="546"/>
      <c r="R341" s="546"/>
      <c r="S341" s="490"/>
      <c r="T341" s="597" t="str">
        <f>VLOOKUP(A341,'GTXA사업단 R&amp;R'!$A$6:$AP$1274,41,)</f>
        <v>해당없음</v>
      </c>
    </row>
    <row r="342" spans="1:20" s="547" customFormat="1" ht="30" hidden="1" customHeight="1" thickBot="1" x14ac:dyDescent="0.35">
      <c r="A342" s="530">
        <v>257</v>
      </c>
      <c r="B342" s="539" t="s">
        <v>3633</v>
      </c>
      <c r="C342" s="539" t="s">
        <v>3634</v>
      </c>
      <c r="D342" s="539" t="s">
        <v>90</v>
      </c>
      <c r="E342" s="540" t="s">
        <v>3292</v>
      </c>
      <c r="F342" s="548"/>
      <c r="G342" s="558" t="s">
        <v>223</v>
      </c>
      <c r="H342" s="561" t="s">
        <v>407</v>
      </c>
      <c r="I342" s="554"/>
      <c r="J342" s="554"/>
      <c r="K342" s="555" t="s">
        <v>4245</v>
      </c>
      <c r="L342" s="555" t="s">
        <v>4246</v>
      </c>
      <c r="M342" s="556" t="s">
        <v>90</v>
      </c>
      <c r="N342" s="556"/>
      <c r="O342" s="556" t="s">
        <v>4247</v>
      </c>
      <c r="P342" s="556" t="s">
        <v>4248</v>
      </c>
      <c r="Q342" s="556"/>
      <c r="R342" s="556"/>
      <c r="S342" s="490"/>
      <c r="T342" s="598" t="str">
        <f>VLOOKUP(A342,'GTXA사업단 R&amp;R'!$A$6:$AO$1274,41,)</f>
        <v>해당없음</v>
      </c>
    </row>
    <row r="343" spans="1:20" s="547" customFormat="1" ht="30" hidden="1" customHeight="1" thickBot="1" x14ac:dyDescent="0.35">
      <c r="A343" s="530">
        <v>258</v>
      </c>
      <c r="B343" s="539" t="s">
        <v>3633</v>
      </c>
      <c r="C343" s="539" t="s">
        <v>3634</v>
      </c>
      <c r="D343" s="539" t="s">
        <v>90</v>
      </c>
      <c r="E343" s="540" t="s">
        <v>3292</v>
      </c>
      <c r="F343" s="548"/>
      <c r="G343" s="558" t="s">
        <v>223</v>
      </c>
      <c r="H343" s="561" t="s">
        <v>409</v>
      </c>
      <c r="I343" s="554"/>
      <c r="J343" s="554"/>
      <c r="K343" s="555" t="s">
        <v>4249</v>
      </c>
      <c r="L343" s="555" t="s">
        <v>4246</v>
      </c>
      <c r="M343" s="556" t="s">
        <v>90</v>
      </c>
      <c r="N343" s="556"/>
      <c r="O343" s="556" t="s">
        <v>4248</v>
      </c>
      <c r="P343" s="556" t="s">
        <v>4250</v>
      </c>
      <c r="Q343" s="556"/>
      <c r="R343" s="556"/>
      <c r="S343" s="490"/>
      <c r="T343" s="598" t="str">
        <f>VLOOKUP(A343,'GTXA사업단 R&amp;R'!$A$6:$AO$1274,41,)</f>
        <v>해당없음</v>
      </c>
    </row>
    <row r="344" spans="1:20" s="547" customFormat="1" ht="30" hidden="1" customHeight="1" thickBot="1" x14ac:dyDescent="0.35">
      <c r="A344" s="530">
        <v>12</v>
      </c>
      <c r="B344" s="539"/>
      <c r="C344" s="539"/>
      <c r="D344" s="539"/>
      <c r="E344" s="540"/>
      <c r="F344" s="548"/>
      <c r="G344" s="558" t="s">
        <v>223</v>
      </c>
      <c r="H344" s="561" t="s">
        <v>411</v>
      </c>
      <c r="I344" s="544"/>
      <c r="J344" s="544"/>
      <c r="K344" s="545"/>
      <c r="L344" s="545"/>
      <c r="M344" s="546"/>
      <c r="N344" s="546"/>
      <c r="O344" s="546"/>
      <c r="P344" s="546"/>
      <c r="Q344" s="546"/>
      <c r="R344" s="546"/>
      <c r="S344" s="490"/>
      <c r="T344" s="597" t="str">
        <f>VLOOKUP(A344,'GTXA사업단 R&amp;R'!$A$6:$AP$1274,41,)</f>
        <v>해당없음</v>
      </c>
    </row>
    <row r="345" spans="1:20" s="547" customFormat="1" ht="30" hidden="1" customHeight="1" thickBot="1" x14ac:dyDescent="0.35">
      <c r="A345" s="530">
        <v>259</v>
      </c>
      <c r="B345" s="539" t="s">
        <v>3633</v>
      </c>
      <c r="C345" s="539" t="s">
        <v>3634</v>
      </c>
      <c r="D345" s="539" t="s">
        <v>90</v>
      </c>
      <c r="E345" s="540" t="s">
        <v>3292</v>
      </c>
      <c r="F345" s="551"/>
      <c r="G345" s="557" t="s">
        <v>223</v>
      </c>
      <c r="H345" s="553" t="s">
        <v>4251</v>
      </c>
      <c r="I345" s="554"/>
      <c r="J345" s="554"/>
      <c r="K345" s="555" t="s">
        <v>4252</v>
      </c>
      <c r="L345" s="555" t="s">
        <v>4246</v>
      </c>
      <c r="M345" s="556" t="s">
        <v>90</v>
      </c>
      <c r="N345" s="556" t="s">
        <v>3289</v>
      </c>
      <c r="O345" s="556" t="s">
        <v>4253</v>
      </c>
      <c r="P345" s="556" t="s">
        <v>4254</v>
      </c>
      <c r="Q345" s="556"/>
      <c r="R345" s="556"/>
      <c r="S345" s="490"/>
      <c r="T345" s="598" t="str">
        <f>VLOOKUP(A345,'GTXA사업단 R&amp;R'!$A$6:$AO$1274,41,)</f>
        <v>해당없음</v>
      </c>
    </row>
    <row r="346" spans="1:20" s="547" customFormat="1" ht="30" hidden="1" customHeight="1" thickBot="1" x14ac:dyDescent="0.35">
      <c r="A346" s="530">
        <v>260</v>
      </c>
      <c r="B346" s="539" t="s">
        <v>3633</v>
      </c>
      <c r="C346" s="539" t="s">
        <v>3634</v>
      </c>
      <c r="D346" s="539" t="s">
        <v>90</v>
      </c>
      <c r="E346" s="540" t="s">
        <v>3292</v>
      </c>
      <c r="F346" s="551"/>
      <c r="G346" s="557" t="s">
        <v>223</v>
      </c>
      <c r="H346" s="553" t="s">
        <v>4255</v>
      </c>
      <c r="I346" s="554"/>
      <c r="J346" s="554"/>
      <c r="K346" s="555" t="s">
        <v>4249</v>
      </c>
      <c r="L346" s="555" t="s">
        <v>4246</v>
      </c>
      <c r="M346" s="556" t="s">
        <v>90</v>
      </c>
      <c r="N346" s="556" t="s">
        <v>3289</v>
      </c>
      <c r="O346" s="556" t="s">
        <v>4253</v>
      </c>
      <c r="P346" s="556" t="s">
        <v>4254</v>
      </c>
      <c r="Q346" s="556"/>
      <c r="R346" s="556"/>
      <c r="S346" s="490"/>
      <c r="T346" s="598" t="str">
        <f>VLOOKUP(A346,'GTXA사업단 R&amp;R'!$A$6:$AO$1274,41,)</f>
        <v>해당없음</v>
      </c>
    </row>
    <row r="347" spans="1:20" s="547" customFormat="1" ht="30" hidden="1" customHeight="1" thickBot="1" x14ac:dyDescent="0.35">
      <c r="A347" s="530">
        <v>261</v>
      </c>
      <c r="B347" s="539" t="s">
        <v>3633</v>
      </c>
      <c r="C347" s="539" t="s">
        <v>3634</v>
      </c>
      <c r="D347" s="539" t="s">
        <v>90</v>
      </c>
      <c r="E347" s="540" t="s">
        <v>3292</v>
      </c>
      <c r="F347" s="551"/>
      <c r="G347" s="557" t="s">
        <v>223</v>
      </c>
      <c r="H347" s="553" t="s">
        <v>4256</v>
      </c>
      <c r="I347" s="554"/>
      <c r="J347" s="554"/>
      <c r="K347" s="555" t="s">
        <v>4257</v>
      </c>
      <c r="L347" s="555" t="s">
        <v>4246</v>
      </c>
      <c r="M347" s="556" t="s">
        <v>90</v>
      </c>
      <c r="N347" s="556" t="s">
        <v>3289</v>
      </c>
      <c r="O347" s="556" t="s">
        <v>4253</v>
      </c>
      <c r="P347" s="556" t="s">
        <v>4254</v>
      </c>
      <c r="Q347" s="556"/>
      <c r="R347" s="556"/>
      <c r="S347" s="490"/>
      <c r="T347" s="598" t="str">
        <f>VLOOKUP(A347,'GTXA사업단 R&amp;R'!$A$6:$AO$1274,41,)</f>
        <v>해당없음</v>
      </c>
    </row>
    <row r="348" spans="1:20" s="547" customFormat="1" ht="30" hidden="1" customHeight="1" thickBot="1" x14ac:dyDescent="0.35">
      <c r="A348" s="530">
        <v>262</v>
      </c>
      <c r="B348" s="539" t="s">
        <v>3633</v>
      </c>
      <c r="C348" s="539" t="s">
        <v>3634</v>
      </c>
      <c r="D348" s="539" t="s">
        <v>90</v>
      </c>
      <c r="E348" s="540" t="s">
        <v>3292</v>
      </c>
      <c r="F348" s="551"/>
      <c r="G348" s="557" t="s">
        <v>223</v>
      </c>
      <c r="H348" s="553" t="s">
        <v>4258</v>
      </c>
      <c r="I348" s="554"/>
      <c r="J348" s="554"/>
      <c r="K348" s="555" t="s">
        <v>4259</v>
      </c>
      <c r="L348" s="555" t="s">
        <v>4246</v>
      </c>
      <c r="M348" s="556" t="s">
        <v>90</v>
      </c>
      <c r="N348" s="556" t="s">
        <v>3289</v>
      </c>
      <c r="O348" s="556" t="s">
        <v>4253</v>
      </c>
      <c r="P348" s="556" t="s">
        <v>415</v>
      </c>
      <c r="Q348" s="556"/>
      <c r="R348" s="556"/>
      <c r="S348" s="490"/>
      <c r="T348" s="598" t="str">
        <f>VLOOKUP(A348,'GTXA사업단 R&amp;R'!$A$6:$AO$1274,41,)</f>
        <v>해당없음</v>
      </c>
    </row>
    <row r="349" spans="1:20" s="547" customFormat="1" ht="30" hidden="1" customHeight="1" thickBot="1" x14ac:dyDescent="0.35">
      <c r="A349" s="530">
        <v>263</v>
      </c>
      <c r="B349" s="539" t="s">
        <v>3633</v>
      </c>
      <c r="C349" s="539" t="s">
        <v>3634</v>
      </c>
      <c r="D349" s="539" t="s">
        <v>1419</v>
      </c>
      <c r="E349" s="540" t="s">
        <v>3292</v>
      </c>
      <c r="F349" s="548"/>
      <c r="G349" s="558" t="s">
        <v>223</v>
      </c>
      <c r="H349" s="561" t="s">
        <v>416</v>
      </c>
      <c r="I349" s="554"/>
      <c r="J349" s="554"/>
      <c r="K349" s="555" t="s">
        <v>4260</v>
      </c>
      <c r="L349" s="555" t="s">
        <v>4261</v>
      </c>
      <c r="M349" s="556" t="s">
        <v>1419</v>
      </c>
      <c r="N349" s="556" t="s">
        <v>3289</v>
      </c>
      <c r="O349" s="556" t="s">
        <v>4248</v>
      </c>
      <c r="P349" s="556" t="s">
        <v>4262</v>
      </c>
      <c r="Q349" s="556"/>
      <c r="R349" s="556"/>
      <c r="S349" s="490"/>
      <c r="T349" s="598" t="str">
        <f>VLOOKUP(A341,'GTXA사업단 R&amp;R'!$A$6:$AO$1274,41,)</f>
        <v>해당없음</v>
      </c>
    </row>
    <row r="350" spans="1:20" s="547" customFormat="1" ht="30" hidden="1" customHeight="1" thickBot="1" x14ac:dyDescent="0.35">
      <c r="A350" s="530">
        <v>264</v>
      </c>
      <c r="B350" s="539" t="s">
        <v>3633</v>
      </c>
      <c r="C350" s="539" t="s">
        <v>3634</v>
      </c>
      <c r="D350" s="539" t="s">
        <v>90</v>
      </c>
      <c r="E350" s="540" t="s">
        <v>3292</v>
      </c>
      <c r="F350" s="548"/>
      <c r="G350" s="558" t="s">
        <v>223</v>
      </c>
      <c r="H350" s="561" t="s">
        <v>4263</v>
      </c>
      <c r="I350" s="554"/>
      <c r="J350" s="554"/>
      <c r="K350" s="555" t="s">
        <v>4264</v>
      </c>
      <c r="L350" s="555" t="s">
        <v>4265</v>
      </c>
      <c r="M350" s="556" t="s">
        <v>90</v>
      </c>
      <c r="N350" s="556" t="s">
        <v>3289</v>
      </c>
      <c r="O350" s="556" t="s">
        <v>4266</v>
      </c>
      <c r="P350" s="556" t="s">
        <v>4267</v>
      </c>
      <c r="Q350" s="556"/>
      <c r="R350" s="556"/>
      <c r="S350" s="490"/>
      <c r="T350" s="598" t="str">
        <f>VLOOKUP(A350,'GTXA사업단 R&amp;R'!$A$6:$AO$1274,41,)</f>
        <v>해당없음</v>
      </c>
    </row>
    <row r="351" spans="1:20" s="547" customFormat="1" ht="30" hidden="1" customHeight="1" thickBot="1" x14ac:dyDescent="0.35">
      <c r="A351" s="530">
        <v>265</v>
      </c>
      <c r="B351" s="539" t="s">
        <v>3633</v>
      </c>
      <c r="C351" s="539" t="s">
        <v>3634</v>
      </c>
      <c r="D351" s="539" t="s">
        <v>90</v>
      </c>
      <c r="E351" s="540" t="s">
        <v>3292</v>
      </c>
      <c r="F351" s="548"/>
      <c r="G351" s="558" t="s">
        <v>223</v>
      </c>
      <c r="H351" s="561" t="s">
        <v>4268</v>
      </c>
      <c r="I351" s="554"/>
      <c r="J351" s="554"/>
      <c r="K351" s="555" t="s">
        <v>4269</v>
      </c>
      <c r="L351" s="555" t="s">
        <v>4270</v>
      </c>
      <c r="M351" s="556" t="s">
        <v>90</v>
      </c>
      <c r="N351" s="556" t="s">
        <v>3637</v>
      </c>
      <c r="O351" s="556" t="s">
        <v>4185</v>
      </c>
      <c r="P351" s="556" t="s">
        <v>4185</v>
      </c>
      <c r="Q351" s="556"/>
      <c r="R351" s="556"/>
      <c r="S351" s="490"/>
      <c r="T351" s="598" t="str">
        <f>VLOOKUP(A347,'GTXA사업단 R&amp;R'!$A$6:$AO$1274,41,)</f>
        <v>해당없음</v>
      </c>
    </row>
    <row r="352" spans="1:20" s="547" customFormat="1" ht="30" hidden="1" customHeight="1" thickBot="1" x14ac:dyDescent="0.35">
      <c r="A352" s="530">
        <v>266</v>
      </c>
      <c r="B352" s="539" t="s">
        <v>3633</v>
      </c>
      <c r="C352" s="539" t="s">
        <v>3634</v>
      </c>
      <c r="D352" s="539" t="s">
        <v>90</v>
      </c>
      <c r="E352" s="540" t="s">
        <v>3292</v>
      </c>
      <c r="F352" s="548"/>
      <c r="G352" s="558" t="s">
        <v>223</v>
      </c>
      <c r="H352" s="561" t="s">
        <v>4271</v>
      </c>
      <c r="I352" s="554"/>
      <c r="J352" s="554"/>
      <c r="K352" s="555" t="s">
        <v>4272</v>
      </c>
      <c r="L352" s="555" t="s">
        <v>4273</v>
      </c>
      <c r="M352" s="556" t="s">
        <v>90</v>
      </c>
      <c r="N352" s="556" t="s">
        <v>3289</v>
      </c>
      <c r="O352" s="556" t="s">
        <v>4274</v>
      </c>
      <c r="P352" s="556" t="s">
        <v>4274</v>
      </c>
      <c r="Q352" s="556"/>
      <c r="R352" s="556"/>
      <c r="S352" s="490"/>
      <c r="T352" s="598" t="str">
        <f>VLOOKUP(A352,'GTXA사업단 R&amp;R'!$A$6:$AO$1274,41,)</f>
        <v>해당없음</v>
      </c>
    </row>
    <row r="353" spans="1:20" s="547" customFormat="1" ht="30" hidden="1" customHeight="1" thickBot="1" x14ac:dyDescent="0.35">
      <c r="A353" s="530">
        <v>12</v>
      </c>
      <c r="B353" s="539"/>
      <c r="C353" s="539"/>
      <c r="D353" s="539"/>
      <c r="E353" s="540"/>
      <c r="F353" s="541"/>
      <c r="G353" s="559" t="s">
        <v>223</v>
      </c>
      <c r="H353" s="543" t="s">
        <v>4275</v>
      </c>
      <c r="I353" s="544"/>
      <c r="J353" s="544"/>
      <c r="K353" s="545"/>
      <c r="L353" s="545"/>
      <c r="M353" s="546"/>
      <c r="N353" s="546"/>
      <c r="O353" s="546"/>
      <c r="P353" s="546"/>
      <c r="Q353" s="546"/>
      <c r="R353" s="546"/>
      <c r="S353" s="490"/>
      <c r="T353" s="597" t="str">
        <f>VLOOKUP(A353,'GTXA사업단 R&amp;R'!$A$6:$AP$1274,41,)</f>
        <v>해당없음</v>
      </c>
    </row>
    <row r="354" spans="1:20" s="547" customFormat="1" ht="50.1" hidden="1" customHeight="1" thickBot="1" x14ac:dyDescent="0.35">
      <c r="A354" s="530">
        <v>267</v>
      </c>
      <c r="B354" s="539" t="s">
        <v>3567</v>
      </c>
      <c r="C354" s="539" t="s">
        <v>3568</v>
      </c>
      <c r="D354" s="539" t="s">
        <v>90</v>
      </c>
      <c r="E354" s="540" t="s">
        <v>3292</v>
      </c>
      <c r="F354" s="548"/>
      <c r="G354" s="558" t="s">
        <v>4276</v>
      </c>
      <c r="H354" s="550" t="s">
        <v>3626</v>
      </c>
      <c r="I354" s="554"/>
      <c r="J354" s="554"/>
      <c r="K354" s="555" t="s">
        <v>3627</v>
      </c>
      <c r="L354" s="555" t="s">
        <v>3628</v>
      </c>
      <c r="M354" s="556" t="s">
        <v>63</v>
      </c>
      <c r="N354" s="556" t="s">
        <v>3573</v>
      </c>
      <c r="O354" s="556" t="s">
        <v>3322</v>
      </c>
      <c r="P354" s="556" t="s">
        <v>3629</v>
      </c>
      <c r="Q354" s="556"/>
      <c r="R354" s="556"/>
      <c r="S354" s="490"/>
      <c r="T354" s="598" t="str">
        <f>VLOOKUP(A354,'GTXA사업단 R&amp;R'!$A$6:$AO$1274,41,)</f>
        <v>해당없음</v>
      </c>
    </row>
    <row r="355" spans="1:20" s="547" customFormat="1" ht="50.1" hidden="1" customHeight="1" thickBot="1" x14ac:dyDescent="0.35">
      <c r="A355" s="530">
        <v>268</v>
      </c>
      <c r="B355" s="539" t="s">
        <v>3567</v>
      </c>
      <c r="C355" s="539" t="s">
        <v>3568</v>
      </c>
      <c r="D355" s="539" t="s">
        <v>90</v>
      </c>
      <c r="E355" s="540" t="s">
        <v>3292</v>
      </c>
      <c r="F355" s="548"/>
      <c r="G355" s="558" t="s">
        <v>4276</v>
      </c>
      <c r="H355" s="550" t="s">
        <v>188</v>
      </c>
      <c r="I355" s="554"/>
      <c r="J355" s="554"/>
      <c r="K355" s="555" t="s">
        <v>3630</v>
      </c>
      <c r="L355" s="555" t="s">
        <v>3631</v>
      </c>
      <c r="M355" s="556" t="s">
        <v>63</v>
      </c>
      <c r="N355" s="556" t="s">
        <v>3573</v>
      </c>
      <c r="O355" s="556" t="s">
        <v>3479</v>
      </c>
      <c r="P355" s="556" t="s">
        <v>3632</v>
      </c>
      <c r="Q355" s="556"/>
      <c r="R355" s="556"/>
      <c r="S355" s="490"/>
      <c r="T355" s="598" t="str">
        <f>VLOOKUP(A355,'GTXA사업단 R&amp;R'!$A$6:$AO$1274,41,)</f>
        <v>해당없음</v>
      </c>
    </row>
    <row r="356" spans="1:20" s="547" customFormat="1" ht="30" hidden="1" customHeight="1" thickBot="1" x14ac:dyDescent="0.35">
      <c r="A356" s="530">
        <v>269</v>
      </c>
      <c r="B356" s="539" t="s">
        <v>3633</v>
      </c>
      <c r="C356" s="539" t="s">
        <v>3634</v>
      </c>
      <c r="D356" s="539" t="s">
        <v>90</v>
      </c>
      <c r="E356" s="540" t="s">
        <v>3292</v>
      </c>
      <c r="F356" s="548"/>
      <c r="G356" s="558" t="s">
        <v>223</v>
      </c>
      <c r="H356" s="561" t="s">
        <v>421</v>
      </c>
      <c r="I356" s="554"/>
      <c r="J356" s="554"/>
      <c r="K356" s="555" t="s">
        <v>3635</v>
      </c>
      <c r="L356" s="555" t="s">
        <v>3636</v>
      </c>
      <c r="M356" s="556" t="s">
        <v>63</v>
      </c>
      <c r="N356" s="556" t="s">
        <v>3637</v>
      </c>
      <c r="O356" s="556" t="s">
        <v>3479</v>
      </c>
      <c r="P356" s="556" t="s">
        <v>3638</v>
      </c>
      <c r="Q356" s="556"/>
      <c r="R356" s="556"/>
      <c r="S356" s="490"/>
      <c r="T356" s="598" t="str">
        <f>VLOOKUP(A356,'GTXA사업단 R&amp;R'!$A$6:$AO$1274,41,)</f>
        <v>해당없음</v>
      </c>
    </row>
    <row r="357" spans="1:20" s="547" customFormat="1" ht="50.1" hidden="1" customHeight="1" thickBot="1" x14ac:dyDescent="0.35">
      <c r="A357" s="530">
        <v>270</v>
      </c>
      <c r="B357" s="539" t="s">
        <v>3567</v>
      </c>
      <c r="C357" s="539" t="s">
        <v>3568</v>
      </c>
      <c r="D357" s="539" t="s">
        <v>90</v>
      </c>
      <c r="E357" s="540" t="s">
        <v>3292</v>
      </c>
      <c r="F357" s="548"/>
      <c r="G357" s="558" t="s">
        <v>4276</v>
      </c>
      <c r="H357" s="550" t="s">
        <v>191</v>
      </c>
      <c r="I357" s="554"/>
      <c r="J357" s="554"/>
      <c r="K357" s="555" t="s">
        <v>3639</v>
      </c>
      <c r="L357" s="555" t="s">
        <v>3640</v>
      </c>
      <c r="M357" s="556" t="s">
        <v>63</v>
      </c>
      <c r="N357" s="556" t="s">
        <v>3573</v>
      </c>
      <c r="O357" s="556" t="s">
        <v>3322</v>
      </c>
      <c r="P357" s="556" t="s">
        <v>3641</v>
      </c>
      <c r="Q357" s="556"/>
      <c r="R357" s="556"/>
      <c r="S357" s="490"/>
      <c r="T357" s="598" t="str">
        <f>VLOOKUP(A341,'GTXA사업단 R&amp;R'!$A$6:$AO$1274,41,)</f>
        <v>해당없음</v>
      </c>
    </row>
    <row r="358" spans="1:20" s="547" customFormat="1" ht="30" hidden="1" customHeight="1" thickBot="1" x14ac:dyDescent="0.35">
      <c r="A358" s="530">
        <v>12</v>
      </c>
      <c r="B358" s="539"/>
      <c r="C358" s="539"/>
      <c r="D358" s="539"/>
      <c r="E358" s="540"/>
      <c r="F358" s="541"/>
      <c r="G358" s="559" t="s">
        <v>223</v>
      </c>
      <c r="H358" s="543" t="s">
        <v>192</v>
      </c>
      <c r="I358" s="544"/>
      <c r="J358" s="544"/>
      <c r="K358" s="545"/>
      <c r="L358" s="545"/>
      <c r="M358" s="546"/>
      <c r="N358" s="546"/>
      <c r="O358" s="546"/>
      <c r="P358" s="546"/>
      <c r="Q358" s="546"/>
      <c r="R358" s="546"/>
      <c r="S358" s="490"/>
      <c r="T358" s="597" t="str">
        <f>VLOOKUP(A358,'GTXA사업단 R&amp;R'!$A$6:$AP$1274,41,)</f>
        <v>해당없음</v>
      </c>
    </row>
    <row r="359" spans="1:20" s="547" customFormat="1" ht="30" hidden="1" customHeight="1" thickBot="1" x14ac:dyDescent="0.35">
      <c r="A359" s="530">
        <v>12</v>
      </c>
      <c r="B359" s="539"/>
      <c r="C359" s="539"/>
      <c r="D359" s="539"/>
      <c r="E359" s="540"/>
      <c r="F359" s="548"/>
      <c r="G359" s="558" t="s">
        <v>223</v>
      </c>
      <c r="H359" s="561" t="s">
        <v>193</v>
      </c>
      <c r="I359" s="544"/>
      <c r="J359" s="544"/>
      <c r="K359" s="545"/>
      <c r="L359" s="545"/>
      <c r="M359" s="546"/>
      <c r="N359" s="546"/>
      <c r="O359" s="546"/>
      <c r="P359" s="546"/>
      <c r="Q359" s="546"/>
      <c r="R359" s="546"/>
      <c r="S359" s="490"/>
      <c r="T359" s="597" t="str">
        <f>VLOOKUP(A359,'GTXA사업단 R&amp;R'!$A$6:$AP$1274,41,)</f>
        <v>해당없음</v>
      </c>
    </row>
    <row r="360" spans="1:20" s="547" customFormat="1" ht="75" hidden="1" customHeight="1" thickBot="1" x14ac:dyDescent="0.35">
      <c r="A360" s="530">
        <v>271</v>
      </c>
      <c r="B360" s="539" t="s">
        <v>3633</v>
      </c>
      <c r="C360" s="539" t="s">
        <v>3634</v>
      </c>
      <c r="D360" s="539" t="s">
        <v>3642</v>
      </c>
      <c r="E360" s="540" t="s">
        <v>3292</v>
      </c>
      <c r="F360" s="551"/>
      <c r="G360" s="557" t="s">
        <v>223</v>
      </c>
      <c r="H360" s="562" t="s">
        <v>423</v>
      </c>
      <c r="I360" s="554"/>
      <c r="J360" s="554"/>
      <c r="K360" s="555" t="s">
        <v>4277</v>
      </c>
      <c r="L360" s="555" t="s">
        <v>4278</v>
      </c>
      <c r="M360" s="556" t="s">
        <v>3645</v>
      </c>
      <c r="N360" s="556" t="s">
        <v>3523</v>
      </c>
      <c r="O360" s="556" t="s">
        <v>4279</v>
      </c>
      <c r="P360" s="556" t="s">
        <v>4280</v>
      </c>
      <c r="Q360" s="556"/>
      <c r="R360" s="556"/>
      <c r="S360" s="490"/>
      <c r="T360" s="598" t="str">
        <f>VLOOKUP(A360,'GTXA사업단 R&amp;R'!$A$6:$AO$1274,41,)</f>
        <v>해당없음</v>
      </c>
    </row>
    <row r="361" spans="1:20" s="547" customFormat="1" ht="30" hidden="1" customHeight="1" thickBot="1" x14ac:dyDescent="0.35">
      <c r="A361" s="530">
        <v>272</v>
      </c>
      <c r="B361" s="539" t="s">
        <v>3633</v>
      </c>
      <c r="C361" s="539" t="s">
        <v>3634</v>
      </c>
      <c r="D361" s="539" t="s">
        <v>90</v>
      </c>
      <c r="E361" s="540" t="s">
        <v>3292</v>
      </c>
      <c r="F361" s="551"/>
      <c r="G361" s="557" t="s">
        <v>223</v>
      </c>
      <c r="H361" s="562" t="s">
        <v>4281</v>
      </c>
      <c r="I361" s="554"/>
      <c r="J361" s="554"/>
      <c r="K361" s="555" t="s">
        <v>4282</v>
      </c>
      <c r="L361" s="555" t="s">
        <v>4283</v>
      </c>
      <c r="M361" s="556" t="s">
        <v>3645</v>
      </c>
      <c r="N361" s="556" t="s">
        <v>195</v>
      </c>
      <c r="O361" s="556" t="s">
        <v>4284</v>
      </c>
      <c r="P361" s="556" t="s">
        <v>4285</v>
      </c>
      <c r="Q361" s="556"/>
      <c r="R361" s="556"/>
      <c r="S361" s="490"/>
      <c r="T361" s="598" t="str">
        <f>VLOOKUP(A341,'GTXA사업단 R&amp;R'!$A$6:$AO$1274,41,)</f>
        <v>해당없음</v>
      </c>
    </row>
    <row r="362" spans="1:20" s="547" customFormat="1" ht="30" hidden="1" customHeight="1" thickBot="1" x14ac:dyDescent="0.35">
      <c r="A362" s="530">
        <v>273</v>
      </c>
      <c r="B362" s="539" t="s">
        <v>3633</v>
      </c>
      <c r="C362" s="539" t="s">
        <v>3634</v>
      </c>
      <c r="D362" s="539" t="s">
        <v>3642</v>
      </c>
      <c r="E362" s="540" t="s">
        <v>3292</v>
      </c>
      <c r="F362" s="551"/>
      <c r="G362" s="557" t="s">
        <v>223</v>
      </c>
      <c r="H362" s="562" t="s">
        <v>4286</v>
      </c>
      <c r="I362" s="554"/>
      <c r="J362" s="554"/>
      <c r="K362" s="555" t="s">
        <v>4287</v>
      </c>
      <c r="L362" s="555" t="s">
        <v>4288</v>
      </c>
      <c r="M362" s="556" t="s">
        <v>3645</v>
      </c>
      <c r="N362" s="556" t="s">
        <v>195</v>
      </c>
      <c r="O362" s="556" t="s">
        <v>4289</v>
      </c>
      <c r="P362" s="556" t="s">
        <v>4290</v>
      </c>
      <c r="Q362" s="556"/>
      <c r="R362" s="556"/>
      <c r="S362" s="490"/>
      <c r="T362" s="598" t="str">
        <f>VLOOKUP(A362,'GTXA사업단 R&amp;R'!$A$6:$AO$1274,41,)</f>
        <v>해당없음</v>
      </c>
    </row>
    <row r="363" spans="1:20" s="547" customFormat="1" ht="75" hidden="1" customHeight="1" thickBot="1" x14ac:dyDescent="0.35">
      <c r="A363" s="530">
        <v>274</v>
      </c>
      <c r="B363" s="539" t="s">
        <v>3633</v>
      </c>
      <c r="C363" s="539" t="s">
        <v>3634</v>
      </c>
      <c r="D363" s="539" t="s">
        <v>3642</v>
      </c>
      <c r="E363" s="540" t="s">
        <v>3292</v>
      </c>
      <c r="F363" s="551"/>
      <c r="G363" s="557" t="s">
        <v>223</v>
      </c>
      <c r="H363" s="562" t="s">
        <v>427</v>
      </c>
      <c r="I363" s="554"/>
      <c r="J363" s="554"/>
      <c r="K363" s="555" t="s">
        <v>4291</v>
      </c>
      <c r="L363" s="555" t="s">
        <v>4292</v>
      </c>
      <c r="M363" s="556" t="s">
        <v>3645</v>
      </c>
      <c r="N363" s="556" t="s">
        <v>195</v>
      </c>
      <c r="O363" s="556" t="s">
        <v>4290</v>
      </c>
      <c r="P363" s="556" t="s">
        <v>4293</v>
      </c>
      <c r="Q363" s="556"/>
      <c r="R363" s="556"/>
      <c r="S363" s="490"/>
      <c r="T363" s="598" t="str">
        <f>VLOOKUP(A363,'GTXA사업단 R&amp;R'!$A$6:$AO$1274,41,)</f>
        <v>해당없음</v>
      </c>
    </row>
    <row r="364" spans="1:20" s="547" customFormat="1" ht="30" hidden="1" customHeight="1" thickBot="1" x14ac:dyDescent="0.35">
      <c r="A364" s="530">
        <v>16</v>
      </c>
      <c r="B364" s="539"/>
      <c r="C364" s="539"/>
      <c r="D364" s="539"/>
      <c r="E364" s="540"/>
      <c r="F364" s="548"/>
      <c r="G364" s="558" t="s">
        <v>223</v>
      </c>
      <c r="H364" s="561" t="s">
        <v>4294</v>
      </c>
      <c r="I364" s="544"/>
      <c r="J364" s="544"/>
      <c r="K364" s="545"/>
      <c r="L364" s="545"/>
      <c r="M364" s="546"/>
      <c r="N364" s="546"/>
      <c r="O364" s="546"/>
      <c r="P364" s="546"/>
      <c r="Q364" s="546"/>
      <c r="R364" s="546"/>
      <c r="S364" s="490"/>
      <c r="T364" s="597" t="str">
        <f>VLOOKUP(A364,'GTXA사업단 R&amp;R'!$A$6:$AP$1274,41,)</f>
        <v>해당없음</v>
      </c>
    </row>
    <row r="365" spans="1:20" s="547" customFormat="1" ht="75" hidden="1" customHeight="1" thickBot="1" x14ac:dyDescent="0.35">
      <c r="A365" s="530">
        <v>275</v>
      </c>
      <c r="B365" s="539" t="s">
        <v>3633</v>
      </c>
      <c r="C365" s="539" t="s">
        <v>3634</v>
      </c>
      <c r="D365" s="539" t="s">
        <v>3642</v>
      </c>
      <c r="E365" s="540" t="s">
        <v>3292</v>
      </c>
      <c r="F365" s="551"/>
      <c r="G365" s="557" t="s">
        <v>223</v>
      </c>
      <c r="H365" s="553" t="s">
        <v>4295</v>
      </c>
      <c r="I365" s="554"/>
      <c r="J365" s="554"/>
      <c r="K365" s="555" t="s">
        <v>4296</v>
      </c>
      <c r="L365" s="555" t="s">
        <v>4297</v>
      </c>
      <c r="M365" s="556" t="s">
        <v>3642</v>
      </c>
      <c r="N365" s="556"/>
      <c r="O365" s="556" t="s">
        <v>4298</v>
      </c>
      <c r="P365" s="556" t="s">
        <v>4299</v>
      </c>
      <c r="Q365" s="556"/>
      <c r="R365" s="556"/>
      <c r="S365" s="490"/>
      <c r="T365" s="598" t="str">
        <f>VLOOKUP(A365,'GTXA사업단 R&amp;R'!$A$6:$AO$1274,41,)</f>
        <v>해당없음</v>
      </c>
    </row>
    <row r="366" spans="1:20" s="547" customFormat="1" ht="50.1" hidden="1" customHeight="1" thickBot="1" x14ac:dyDescent="0.35">
      <c r="A366" s="530">
        <v>276</v>
      </c>
      <c r="B366" s="539" t="s">
        <v>3633</v>
      </c>
      <c r="C366" s="539" t="s">
        <v>3634</v>
      </c>
      <c r="D366" s="539" t="s">
        <v>3642</v>
      </c>
      <c r="E366" s="540" t="s">
        <v>3292</v>
      </c>
      <c r="F366" s="551"/>
      <c r="G366" s="557" t="s">
        <v>223</v>
      </c>
      <c r="H366" s="553" t="s">
        <v>4300</v>
      </c>
      <c r="I366" s="554"/>
      <c r="J366" s="554"/>
      <c r="K366" s="555" t="s">
        <v>4301</v>
      </c>
      <c r="L366" s="555" t="s">
        <v>4302</v>
      </c>
      <c r="M366" s="556" t="s">
        <v>3642</v>
      </c>
      <c r="N366" s="556"/>
      <c r="O366" s="556" t="s">
        <v>4299</v>
      </c>
      <c r="P366" s="556" t="s">
        <v>4303</v>
      </c>
      <c r="Q366" s="556"/>
      <c r="R366" s="556"/>
      <c r="S366" s="490"/>
      <c r="T366" s="598" t="str">
        <f>VLOOKUP(A366,'GTXA사업단 R&amp;R'!$A$6:$AO$1274,41,)</f>
        <v>해당없음</v>
      </c>
    </row>
    <row r="367" spans="1:20" s="547" customFormat="1" ht="50.1" hidden="1" customHeight="1" thickBot="1" x14ac:dyDescent="0.35">
      <c r="A367" s="530">
        <v>277</v>
      </c>
      <c r="B367" s="539" t="s">
        <v>3633</v>
      </c>
      <c r="C367" s="539" t="s">
        <v>3634</v>
      </c>
      <c r="D367" s="539" t="s">
        <v>3642</v>
      </c>
      <c r="E367" s="540" t="s">
        <v>3292</v>
      </c>
      <c r="F367" s="551"/>
      <c r="G367" s="557" t="s">
        <v>223</v>
      </c>
      <c r="H367" s="553" t="s">
        <v>4304</v>
      </c>
      <c r="I367" s="554"/>
      <c r="J367" s="554"/>
      <c r="K367" s="555" t="s">
        <v>4305</v>
      </c>
      <c r="L367" s="555" t="s">
        <v>4306</v>
      </c>
      <c r="M367" s="556" t="s">
        <v>3642</v>
      </c>
      <c r="N367" s="556"/>
      <c r="O367" s="556" t="s">
        <v>4303</v>
      </c>
      <c r="P367" s="556" t="s">
        <v>4307</v>
      </c>
      <c r="Q367" s="556"/>
      <c r="R367" s="556"/>
      <c r="S367" s="490"/>
      <c r="T367" s="598" t="str">
        <f>VLOOKUP(A367,'GTXA사업단 R&amp;R'!$A$6:$AO$1274,41,)</f>
        <v>해당없음</v>
      </c>
    </row>
    <row r="368" spans="1:20" s="547" customFormat="1" ht="30" hidden="1" customHeight="1" thickBot="1" x14ac:dyDescent="0.35">
      <c r="A368" s="530">
        <v>16</v>
      </c>
      <c r="B368" s="539"/>
      <c r="C368" s="539"/>
      <c r="D368" s="539"/>
      <c r="E368" s="540"/>
      <c r="F368" s="541"/>
      <c r="G368" s="559" t="s">
        <v>223</v>
      </c>
      <c r="H368" s="543" t="s">
        <v>3662</v>
      </c>
      <c r="I368" s="544"/>
      <c r="J368" s="544"/>
      <c r="K368" s="545"/>
      <c r="L368" s="545"/>
      <c r="M368" s="546"/>
      <c r="N368" s="546"/>
      <c r="O368" s="546"/>
      <c r="P368" s="546"/>
      <c r="Q368" s="546"/>
      <c r="R368" s="546"/>
      <c r="S368" s="490"/>
      <c r="T368" s="597" t="str">
        <f>VLOOKUP(A368,'GTXA사업단 R&amp;R'!$A$6:$AP$1274,41,)</f>
        <v>해당없음</v>
      </c>
    </row>
    <row r="369" spans="1:20" s="547" customFormat="1" ht="30" hidden="1" customHeight="1" thickBot="1" x14ac:dyDescent="0.35">
      <c r="A369" s="530">
        <v>16</v>
      </c>
      <c r="B369" s="539"/>
      <c r="C369" s="539"/>
      <c r="D369" s="539"/>
      <c r="E369" s="540"/>
      <c r="F369" s="548"/>
      <c r="G369" s="558" t="s">
        <v>223</v>
      </c>
      <c r="H369" s="561" t="s">
        <v>202</v>
      </c>
      <c r="I369" s="544"/>
      <c r="J369" s="544"/>
      <c r="K369" s="545"/>
      <c r="L369" s="545"/>
      <c r="M369" s="546"/>
      <c r="N369" s="546"/>
      <c r="O369" s="546"/>
      <c r="P369" s="546"/>
      <c r="Q369" s="546"/>
      <c r="R369" s="546"/>
      <c r="S369" s="490"/>
      <c r="T369" s="597" t="str">
        <f>VLOOKUP(A369,'GTXA사업단 R&amp;R'!$A$6:$AP$1274,41,)</f>
        <v>해당없음</v>
      </c>
    </row>
    <row r="370" spans="1:20" s="547" customFormat="1" ht="120" hidden="1" customHeight="1" thickBot="1" x14ac:dyDescent="0.35">
      <c r="A370" s="530">
        <v>278</v>
      </c>
      <c r="B370" s="539" t="s">
        <v>4308</v>
      </c>
      <c r="C370" s="539" t="s">
        <v>4309</v>
      </c>
      <c r="D370" s="539" t="s">
        <v>90</v>
      </c>
      <c r="E370" s="540" t="s">
        <v>3292</v>
      </c>
      <c r="F370" s="551"/>
      <c r="G370" s="557" t="s">
        <v>223</v>
      </c>
      <c r="H370" s="553" t="s">
        <v>4310</v>
      </c>
      <c r="I370" s="554"/>
      <c r="J370" s="554"/>
      <c r="K370" s="555" t="s">
        <v>4311</v>
      </c>
      <c r="L370" s="555" t="s">
        <v>4312</v>
      </c>
      <c r="M370" s="556" t="s">
        <v>90</v>
      </c>
      <c r="N370" s="556" t="s">
        <v>3459</v>
      </c>
      <c r="O370" s="556" t="s">
        <v>4313</v>
      </c>
      <c r="P370" s="556" t="s">
        <v>4314</v>
      </c>
      <c r="Q370" s="556"/>
      <c r="R370" s="556"/>
      <c r="S370" s="490"/>
      <c r="T370" s="598" t="str">
        <f>VLOOKUP(A370,'GTXA사업단 R&amp;R'!$A$6:$AO$1274,41,)</f>
        <v>해당없음</v>
      </c>
    </row>
    <row r="371" spans="1:20" s="547" customFormat="1" ht="90" hidden="1" customHeight="1" thickBot="1" x14ac:dyDescent="0.35">
      <c r="A371" s="530">
        <v>279</v>
      </c>
      <c r="B371" s="539" t="s">
        <v>4308</v>
      </c>
      <c r="C371" s="539" t="s">
        <v>4309</v>
      </c>
      <c r="D371" s="539" t="s">
        <v>90</v>
      </c>
      <c r="E371" s="540" t="s">
        <v>3292</v>
      </c>
      <c r="F371" s="551"/>
      <c r="G371" s="557" t="s">
        <v>223</v>
      </c>
      <c r="H371" s="553" t="s">
        <v>4315</v>
      </c>
      <c r="I371" s="554"/>
      <c r="J371" s="554"/>
      <c r="K371" s="555" t="s">
        <v>4316</v>
      </c>
      <c r="L371" s="555" t="s">
        <v>4317</v>
      </c>
      <c r="M371" s="556" t="s">
        <v>90</v>
      </c>
      <c r="N371" s="556" t="s">
        <v>3645</v>
      </c>
      <c r="O371" s="556" t="s">
        <v>202</v>
      </c>
      <c r="P371" s="556" t="s">
        <v>4318</v>
      </c>
      <c r="Q371" s="556"/>
      <c r="R371" s="556"/>
      <c r="S371" s="490"/>
      <c r="T371" s="598" t="str">
        <f>VLOOKUP(A371,'GTXA사업단 R&amp;R'!$A$6:$AO$1274,41,)</f>
        <v>해당없음</v>
      </c>
    </row>
    <row r="372" spans="1:20" s="547" customFormat="1" ht="30" hidden="1" customHeight="1" thickBot="1" x14ac:dyDescent="0.35">
      <c r="A372" s="530">
        <v>16</v>
      </c>
      <c r="B372" s="539"/>
      <c r="C372" s="539"/>
      <c r="D372" s="539"/>
      <c r="E372" s="540"/>
      <c r="F372" s="548"/>
      <c r="G372" s="558" t="s">
        <v>223</v>
      </c>
      <c r="H372" s="561" t="s">
        <v>434</v>
      </c>
      <c r="I372" s="544"/>
      <c r="J372" s="544"/>
      <c r="K372" s="545"/>
      <c r="L372" s="545"/>
      <c r="M372" s="546"/>
      <c r="N372" s="546"/>
      <c r="O372" s="546"/>
      <c r="P372" s="546"/>
      <c r="Q372" s="546"/>
      <c r="R372" s="546"/>
      <c r="S372" s="490"/>
      <c r="T372" s="597" t="str">
        <f>VLOOKUP(A372,'GTXA사업단 R&amp;R'!$A$6:$AP$1274,41,)</f>
        <v>해당없음</v>
      </c>
    </row>
    <row r="373" spans="1:20" s="547" customFormat="1" ht="90" hidden="1" customHeight="1" thickBot="1" x14ac:dyDescent="0.35">
      <c r="A373" s="530">
        <v>280</v>
      </c>
      <c r="B373" s="539" t="s">
        <v>4308</v>
      </c>
      <c r="C373" s="539" t="s">
        <v>4309</v>
      </c>
      <c r="D373" s="539" t="s">
        <v>90</v>
      </c>
      <c r="E373" s="540" t="s">
        <v>3292</v>
      </c>
      <c r="F373" s="551"/>
      <c r="G373" s="557" t="s">
        <v>223</v>
      </c>
      <c r="H373" s="553" t="s">
        <v>4319</v>
      </c>
      <c r="I373" s="554"/>
      <c r="J373" s="554"/>
      <c r="K373" s="555" t="s">
        <v>4320</v>
      </c>
      <c r="L373" s="555" t="s">
        <v>4321</v>
      </c>
      <c r="M373" s="556" t="s">
        <v>90</v>
      </c>
      <c r="N373" s="556" t="s">
        <v>3459</v>
      </c>
      <c r="O373" s="556" t="s">
        <v>4322</v>
      </c>
      <c r="P373" s="556" t="s">
        <v>4323</v>
      </c>
      <c r="Q373" s="556"/>
      <c r="R373" s="556"/>
      <c r="S373" s="490"/>
      <c r="T373" s="598" t="str">
        <f>VLOOKUP(A373,'GTXA사업단 R&amp;R'!$A$6:$AO$1274,41,)</f>
        <v>해당없음</v>
      </c>
    </row>
    <row r="374" spans="1:20" s="547" customFormat="1" ht="75" hidden="1" customHeight="1" thickBot="1" x14ac:dyDescent="0.35">
      <c r="A374" s="530">
        <v>281</v>
      </c>
      <c r="B374" s="539" t="s">
        <v>4308</v>
      </c>
      <c r="C374" s="539" t="s">
        <v>4309</v>
      </c>
      <c r="D374" s="539" t="s">
        <v>90</v>
      </c>
      <c r="E374" s="540" t="s">
        <v>3292</v>
      </c>
      <c r="F374" s="551"/>
      <c r="G374" s="557" t="s">
        <v>223</v>
      </c>
      <c r="H374" s="553" t="s">
        <v>4324</v>
      </c>
      <c r="I374" s="554"/>
      <c r="J374" s="554"/>
      <c r="K374" s="555" t="s">
        <v>4325</v>
      </c>
      <c r="L374" s="555" t="s">
        <v>4326</v>
      </c>
      <c r="M374" s="556" t="s">
        <v>90</v>
      </c>
      <c r="N374" s="556" t="s">
        <v>4327</v>
      </c>
      <c r="O374" s="556" t="s">
        <v>4328</v>
      </c>
      <c r="P374" s="556" t="s">
        <v>4329</v>
      </c>
      <c r="Q374" s="556"/>
      <c r="R374" s="556"/>
      <c r="S374" s="490"/>
      <c r="T374" s="598" t="str">
        <f>VLOOKUP(A374,'GTXA사업단 R&amp;R'!$A$6:$AO$1274,41,)</f>
        <v>해당없음</v>
      </c>
    </row>
    <row r="375" spans="1:20" s="547" customFormat="1" ht="75" hidden="1" customHeight="1" thickBot="1" x14ac:dyDescent="0.35">
      <c r="A375" s="530">
        <v>282</v>
      </c>
      <c r="B375" s="539" t="s">
        <v>4308</v>
      </c>
      <c r="C375" s="539" t="s">
        <v>4309</v>
      </c>
      <c r="D375" s="539" t="s">
        <v>90</v>
      </c>
      <c r="E375" s="540" t="s">
        <v>3292</v>
      </c>
      <c r="F375" s="551"/>
      <c r="G375" s="557" t="s">
        <v>223</v>
      </c>
      <c r="H375" s="553" t="s">
        <v>4330</v>
      </c>
      <c r="I375" s="554"/>
      <c r="J375" s="554"/>
      <c r="K375" s="555" t="s">
        <v>4331</v>
      </c>
      <c r="L375" s="555" t="s">
        <v>4332</v>
      </c>
      <c r="M375" s="556" t="s">
        <v>90</v>
      </c>
      <c r="N375" s="556" t="s">
        <v>3459</v>
      </c>
      <c r="O375" s="556" t="s">
        <v>4333</v>
      </c>
      <c r="P375" s="556" t="s">
        <v>4329</v>
      </c>
      <c r="Q375" s="556"/>
      <c r="R375" s="556"/>
      <c r="S375" s="490"/>
      <c r="T375" s="598" t="str">
        <f>VLOOKUP(A375,'GTXA사업단 R&amp;R'!$A$6:$AO$1274,41,)</f>
        <v>해당없음</v>
      </c>
    </row>
    <row r="376" spans="1:20" s="547" customFormat="1" ht="75" hidden="1" customHeight="1" thickBot="1" x14ac:dyDescent="0.35">
      <c r="A376" s="530">
        <v>283</v>
      </c>
      <c r="B376" s="539" t="s">
        <v>4308</v>
      </c>
      <c r="C376" s="539" t="s">
        <v>4309</v>
      </c>
      <c r="D376" s="539" t="s">
        <v>90</v>
      </c>
      <c r="E376" s="540" t="s">
        <v>3292</v>
      </c>
      <c r="F376" s="551"/>
      <c r="G376" s="557" t="s">
        <v>223</v>
      </c>
      <c r="H376" s="553" t="s">
        <v>4334</v>
      </c>
      <c r="I376" s="554"/>
      <c r="J376" s="554"/>
      <c r="K376" s="555" t="s">
        <v>4335</v>
      </c>
      <c r="L376" s="555" t="s">
        <v>4336</v>
      </c>
      <c r="M376" s="556" t="s">
        <v>90</v>
      </c>
      <c r="N376" s="556" t="s">
        <v>4337</v>
      </c>
      <c r="O376" s="556" t="s">
        <v>4329</v>
      </c>
      <c r="P376" s="556" t="s">
        <v>4338</v>
      </c>
      <c r="Q376" s="556"/>
      <c r="R376" s="556"/>
      <c r="S376" s="490"/>
      <c r="T376" s="598" t="str">
        <f>VLOOKUP(A376,'GTXA사업단 R&amp;R'!$A$6:$AO$1274,41,)</f>
        <v>해당없음</v>
      </c>
    </row>
    <row r="377" spans="1:20" s="547" customFormat="1" ht="90" hidden="1" customHeight="1" thickBot="1" x14ac:dyDescent="0.35">
      <c r="A377" s="530">
        <v>284</v>
      </c>
      <c r="B377" s="539" t="s">
        <v>4308</v>
      </c>
      <c r="C377" s="539" t="s">
        <v>4309</v>
      </c>
      <c r="D377" s="539" t="s">
        <v>90</v>
      </c>
      <c r="E377" s="540" t="s">
        <v>3292</v>
      </c>
      <c r="F377" s="551"/>
      <c r="G377" s="557" t="s">
        <v>223</v>
      </c>
      <c r="H377" s="553" t="s">
        <v>4339</v>
      </c>
      <c r="I377" s="554"/>
      <c r="J377" s="554"/>
      <c r="K377" s="555" t="s">
        <v>4340</v>
      </c>
      <c r="L377" s="555" t="s">
        <v>4341</v>
      </c>
      <c r="M377" s="556" t="s">
        <v>90</v>
      </c>
      <c r="N377" s="556" t="s">
        <v>4337</v>
      </c>
      <c r="O377" s="556" t="s">
        <v>4329</v>
      </c>
      <c r="P377" s="556" t="s">
        <v>4342</v>
      </c>
      <c r="Q377" s="556"/>
      <c r="R377" s="556"/>
      <c r="S377" s="490"/>
      <c r="T377" s="598" t="str">
        <f>VLOOKUP(A377,'GTXA사업단 R&amp;R'!$A$6:$AO$1274,41,)</f>
        <v>해당없음</v>
      </c>
    </row>
    <row r="378" spans="1:20" s="547" customFormat="1" ht="90" hidden="1" customHeight="1" thickBot="1" x14ac:dyDescent="0.35">
      <c r="A378" s="530">
        <v>285</v>
      </c>
      <c r="B378" s="539" t="s">
        <v>4308</v>
      </c>
      <c r="C378" s="539" t="s">
        <v>4309</v>
      </c>
      <c r="D378" s="539" t="s">
        <v>90</v>
      </c>
      <c r="E378" s="540" t="s">
        <v>3292</v>
      </c>
      <c r="F378" s="548"/>
      <c r="G378" s="558" t="s">
        <v>223</v>
      </c>
      <c r="H378" s="561" t="s">
        <v>441</v>
      </c>
      <c r="I378" s="554"/>
      <c r="J378" s="554"/>
      <c r="K378" s="555" t="s">
        <v>4343</v>
      </c>
      <c r="L378" s="555" t="s">
        <v>4344</v>
      </c>
      <c r="M378" s="556" t="s">
        <v>90</v>
      </c>
      <c r="N378" s="556"/>
      <c r="O378" s="556"/>
      <c r="P378" s="556" t="s">
        <v>441</v>
      </c>
      <c r="Q378" s="556"/>
      <c r="R378" s="556"/>
      <c r="S378" s="490"/>
      <c r="T378" s="598" t="str">
        <f>VLOOKUP(A378,'GTXA사업단 R&amp;R'!$A$6:$AO$1274,41,)</f>
        <v>해당없음</v>
      </c>
    </row>
    <row r="379" spans="1:20" s="547" customFormat="1" ht="30" hidden="1" customHeight="1" thickBot="1" x14ac:dyDescent="0.35">
      <c r="A379" s="530">
        <v>16</v>
      </c>
      <c r="B379" s="539"/>
      <c r="C379" s="539"/>
      <c r="D379" s="539"/>
      <c r="E379" s="540"/>
      <c r="F379" s="541"/>
      <c r="G379" s="559" t="s">
        <v>223</v>
      </c>
      <c r="H379" s="543" t="s">
        <v>206</v>
      </c>
      <c r="I379" s="544"/>
      <c r="J379" s="544"/>
      <c r="K379" s="545"/>
      <c r="L379" s="545"/>
      <c r="M379" s="546"/>
      <c r="N379" s="546"/>
      <c r="O379" s="546"/>
      <c r="P379" s="546"/>
      <c r="Q379" s="546"/>
      <c r="R379" s="546"/>
      <c r="S379" s="490"/>
      <c r="T379" s="597" t="str">
        <f>VLOOKUP(A379,'GTXA사업단 R&amp;R'!$A$6:$AP$1274,41,)</f>
        <v>해당없음</v>
      </c>
    </row>
    <row r="380" spans="1:20" s="547" customFormat="1" ht="30" hidden="1" customHeight="1" thickBot="1" x14ac:dyDescent="0.35">
      <c r="A380" s="530">
        <v>16</v>
      </c>
      <c r="B380" s="539"/>
      <c r="C380" s="539"/>
      <c r="D380" s="539"/>
      <c r="E380" s="540"/>
      <c r="F380" s="548"/>
      <c r="G380" s="558" t="s">
        <v>223</v>
      </c>
      <c r="H380" s="561" t="s">
        <v>442</v>
      </c>
      <c r="I380" s="544"/>
      <c r="J380" s="544"/>
      <c r="K380" s="545"/>
      <c r="L380" s="545"/>
      <c r="M380" s="546"/>
      <c r="N380" s="546"/>
      <c r="O380" s="546"/>
      <c r="P380" s="546"/>
      <c r="Q380" s="546"/>
      <c r="R380" s="546"/>
      <c r="S380" s="490"/>
      <c r="T380" s="597" t="str">
        <f>VLOOKUP(A380,'GTXA사업단 R&amp;R'!$A$6:$AP$1274,41,)</f>
        <v>해당없음</v>
      </c>
    </row>
    <row r="381" spans="1:20" s="547" customFormat="1" ht="50.1" hidden="1" customHeight="1" thickBot="1" x14ac:dyDescent="0.35">
      <c r="A381" s="530">
        <v>286</v>
      </c>
      <c r="B381" s="539" t="s">
        <v>4308</v>
      </c>
      <c r="C381" s="539" t="s">
        <v>4309</v>
      </c>
      <c r="D381" s="539" t="s">
        <v>126</v>
      </c>
      <c r="E381" s="540" t="s">
        <v>3324</v>
      </c>
      <c r="F381" s="551"/>
      <c r="G381" s="557" t="s">
        <v>223</v>
      </c>
      <c r="H381" s="553" t="s">
        <v>4345</v>
      </c>
      <c r="I381" s="554"/>
      <c r="J381" s="554"/>
      <c r="K381" s="555" t="s">
        <v>4346</v>
      </c>
      <c r="L381" s="555" t="s">
        <v>4347</v>
      </c>
      <c r="M381" s="556" t="s">
        <v>126</v>
      </c>
      <c r="N381" s="556"/>
      <c r="O381" s="556" t="s">
        <v>4348</v>
      </c>
      <c r="P381" s="556" t="s">
        <v>4349</v>
      </c>
      <c r="Q381" s="556"/>
      <c r="R381" s="556"/>
      <c r="S381" s="490"/>
      <c r="T381" s="598" t="str">
        <f>VLOOKUP(A381,'GTXA사업단 R&amp;R'!$A$6:$AO$1274,41,)</f>
        <v>해당없음</v>
      </c>
    </row>
    <row r="382" spans="1:20" s="547" customFormat="1" ht="163.5" hidden="1" customHeight="1" thickBot="1" x14ac:dyDescent="0.35">
      <c r="A382" s="530">
        <v>287</v>
      </c>
      <c r="B382" s="539" t="s">
        <v>4308</v>
      </c>
      <c r="C382" s="539" t="s">
        <v>4309</v>
      </c>
      <c r="D382" s="539" t="s">
        <v>1419</v>
      </c>
      <c r="E382" s="540" t="s">
        <v>3292</v>
      </c>
      <c r="F382" s="551"/>
      <c r="G382" s="557" t="s">
        <v>223</v>
      </c>
      <c r="H382" s="553" t="s">
        <v>4350</v>
      </c>
      <c r="I382" s="554"/>
      <c r="J382" s="554"/>
      <c r="K382" s="555" t="s">
        <v>4351</v>
      </c>
      <c r="L382" s="555" t="s">
        <v>4352</v>
      </c>
      <c r="M382" s="556" t="s">
        <v>1419</v>
      </c>
      <c r="N382" s="556" t="s">
        <v>4353</v>
      </c>
      <c r="O382" s="556" t="s">
        <v>4354</v>
      </c>
      <c r="P382" s="556" t="s">
        <v>4355</v>
      </c>
      <c r="Q382" s="556"/>
      <c r="R382" s="556"/>
      <c r="S382" s="490"/>
      <c r="T382" s="598" t="str">
        <f>VLOOKUP(A382,'GTXA사업단 R&amp;R'!$A$6:$AO$1274,41,)</f>
        <v>해당없음</v>
      </c>
    </row>
    <row r="383" spans="1:20" s="547" customFormat="1" ht="50.1" hidden="1" customHeight="1" thickBot="1" x14ac:dyDescent="0.35">
      <c r="A383" s="530">
        <v>288</v>
      </c>
      <c r="B383" s="539" t="s">
        <v>4308</v>
      </c>
      <c r="C383" s="539" t="s">
        <v>4309</v>
      </c>
      <c r="D383" s="539" t="s">
        <v>126</v>
      </c>
      <c r="E383" s="540" t="s">
        <v>3324</v>
      </c>
      <c r="F383" s="551"/>
      <c r="G383" s="557" t="s">
        <v>223</v>
      </c>
      <c r="H383" s="553" t="s">
        <v>4356</v>
      </c>
      <c r="I383" s="554"/>
      <c r="J383" s="554"/>
      <c r="K383" s="555" t="s">
        <v>4357</v>
      </c>
      <c r="L383" s="555" t="s">
        <v>4358</v>
      </c>
      <c r="M383" s="556" t="s">
        <v>126</v>
      </c>
      <c r="N383" s="556" t="s">
        <v>4359</v>
      </c>
      <c r="O383" s="556"/>
      <c r="P383" s="556" t="s">
        <v>4360</v>
      </c>
      <c r="Q383" s="556"/>
      <c r="R383" s="556"/>
      <c r="S383" s="490"/>
      <c r="T383" s="598" t="str">
        <f>VLOOKUP(A383,'GTXA사업단 R&amp;R'!$A$6:$AO$1274,41,)</f>
        <v>해당없음</v>
      </c>
    </row>
    <row r="384" spans="1:20" s="547" customFormat="1" ht="50.1" hidden="1" customHeight="1" thickBot="1" x14ac:dyDescent="0.35">
      <c r="A384" s="530">
        <v>289</v>
      </c>
      <c r="B384" s="539" t="s">
        <v>4308</v>
      </c>
      <c r="C384" s="539" t="s">
        <v>4309</v>
      </c>
      <c r="D384" s="539" t="s">
        <v>1419</v>
      </c>
      <c r="E384" s="540" t="s">
        <v>3292</v>
      </c>
      <c r="F384" s="551"/>
      <c r="G384" s="557" t="s">
        <v>223</v>
      </c>
      <c r="H384" s="553" t="s">
        <v>4361</v>
      </c>
      <c r="I384" s="554"/>
      <c r="J384" s="554"/>
      <c r="K384" s="555" t="s">
        <v>4362</v>
      </c>
      <c r="L384" s="555" t="s">
        <v>4363</v>
      </c>
      <c r="M384" s="556" t="s">
        <v>1419</v>
      </c>
      <c r="N384" s="556"/>
      <c r="O384" s="556" t="s">
        <v>4364</v>
      </c>
      <c r="P384" s="556" t="s">
        <v>4365</v>
      </c>
      <c r="Q384" s="556"/>
      <c r="R384" s="556"/>
      <c r="S384" s="490"/>
      <c r="T384" s="598" t="str">
        <f>VLOOKUP(A384,'GTXA사업단 R&amp;R'!$A$6:$AO$1274,41,)</f>
        <v>해당없음</v>
      </c>
    </row>
    <row r="385" spans="1:20" s="547" customFormat="1" ht="50.1" hidden="1" customHeight="1" thickBot="1" x14ac:dyDescent="0.35">
      <c r="A385" s="530">
        <v>290</v>
      </c>
      <c r="B385" s="539" t="s">
        <v>4308</v>
      </c>
      <c r="C385" s="539" t="s">
        <v>4309</v>
      </c>
      <c r="D385" s="539" t="s">
        <v>1419</v>
      </c>
      <c r="E385" s="540" t="s">
        <v>3292</v>
      </c>
      <c r="F385" s="551"/>
      <c r="G385" s="557" t="s">
        <v>223</v>
      </c>
      <c r="H385" s="553" t="s">
        <v>4366</v>
      </c>
      <c r="I385" s="554"/>
      <c r="J385" s="554"/>
      <c r="K385" s="555" t="s">
        <v>4367</v>
      </c>
      <c r="L385" s="555" t="s">
        <v>4368</v>
      </c>
      <c r="M385" s="556" t="s">
        <v>1419</v>
      </c>
      <c r="N385" s="556" t="s">
        <v>4353</v>
      </c>
      <c r="O385" s="556"/>
      <c r="P385" s="556"/>
      <c r="Q385" s="556"/>
      <c r="R385" s="556"/>
      <c r="S385" s="490"/>
      <c r="T385" s="598" t="str">
        <f>VLOOKUP(A385,'GTXA사업단 R&amp;R'!$A$6:$AO$1274,41,)</f>
        <v>해당없음</v>
      </c>
    </row>
    <row r="386" spans="1:20" s="547" customFormat="1" ht="50.1" hidden="1" customHeight="1" thickBot="1" x14ac:dyDescent="0.35">
      <c r="A386" s="530">
        <v>291</v>
      </c>
      <c r="B386" s="539" t="s">
        <v>4308</v>
      </c>
      <c r="C386" s="539" t="s">
        <v>4309</v>
      </c>
      <c r="D386" s="539" t="s">
        <v>126</v>
      </c>
      <c r="E386" s="540" t="s">
        <v>3324</v>
      </c>
      <c r="F386" s="551"/>
      <c r="G386" s="557" t="s">
        <v>223</v>
      </c>
      <c r="H386" s="553" t="s">
        <v>4369</v>
      </c>
      <c r="I386" s="554"/>
      <c r="J386" s="554"/>
      <c r="K386" s="555" t="s">
        <v>4370</v>
      </c>
      <c r="L386" s="555" t="s">
        <v>4371</v>
      </c>
      <c r="M386" s="556" t="s">
        <v>126</v>
      </c>
      <c r="N386" s="556" t="s">
        <v>4372</v>
      </c>
      <c r="O386" s="556"/>
      <c r="P386" s="556" t="s">
        <v>4373</v>
      </c>
      <c r="Q386" s="556"/>
      <c r="R386" s="556"/>
      <c r="S386" s="490"/>
      <c r="T386" s="598" t="str">
        <f>VLOOKUP(A386,'GTXA사업단 R&amp;R'!$A$6:$AO$1274,41,)</f>
        <v>해당없음</v>
      </c>
    </row>
    <row r="387" spans="1:20" s="547" customFormat="1" ht="75" hidden="1" customHeight="1" thickBot="1" x14ac:dyDescent="0.35">
      <c r="A387" s="530">
        <v>292</v>
      </c>
      <c r="B387" s="539" t="s">
        <v>4308</v>
      </c>
      <c r="C387" s="539" t="s">
        <v>4309</v>
      </c>
      <c r="D387" s="539" t="s">
        <v>1419</v>
      </c>
      <c r="E387" s="540" t="s">
        <v>3292</v>
      </c>
      <c r="F387" s="551"/>
      <c r="G387" s="557" t="s">
        <v>223</v>
      </c>
      <c r="H387" s="553" t="s">
        <v>4374</v>
      </c>
      <c r="I387" s="554"/>
      <c r="J387" s="554"/>
      <c r="K387" s="555" t="s">
        <v>4375</v>
      </c>
      <c r="L387" s="555" t="s">
        <v>4376</v>
      </c>
      <c r="M387" s="556" t="s">
        <v>1419</v>
      </c>
      <c r="N387" s="556" t="s">
        <v>4377</v>
      </c>
      <c r="O387" s="556" t="s">
        <v>4378</v>
      </c>
      <c r="P387" s="556" t="s">
        <v>4379</v>
      </c>
      <c r="Q387" s="556"/>
      <c r="R387" s="556"/>
      <c r="S387" s="490"/>
      <c r="T387" s="598" t="str">
        <f>VLOOKUP(A387,'GTXA사업단 R&amp;R'!$A$6:$AO$1274,41,)</f>
        <v>해당없음</v>
      </c>
    </row>
    <row r="388" spans="1:20" s="547" customFormat="1" ht="137.25" hidden="1" customHeight="1" thickBot="1" x14ac:dyDescent="0.35">
      <c r="A388" s="530">
        <v>293</v>
      </c>
      <c r="B388" s="539" t="s">
        <v>4308</v>
      </c>
      <c r="C388" s="539" t="s">
        <v>4309</v>
      </c>
      <c r="D388" s="539" t="s">
        <v>1419</v>
      </c>
      <c r="E388" s="540" t="s">
        <v>3292</v>
      </c>
      <c r="F388" s="548"/>
      <c r="G388" s="558" t="s">
        <v>223</v>
      </c>
      <c r="H388" s="561" t="s">
        <v>4380</v>
      </c>
      <c r="I388" s="554"/>
      <c r="J388" s="554"/>
      <c r="K388" s="555" t="s">
        <v>4381</v>
      </c>
      <c r="L388" s="555" t="s">
        <v>4382</v>
      </c>
      <c r="M388" s="556" t="s">
        <v>1419</v>
      </c>
      <c r="N388" s="556"/>
      <c r="O388" s="556" t="s">
        <v>4383</v>
      </c>
      <c r="P388" s="556" t="s">
        <v>4384</v>
      </c>
      <c r="Q388" s="556"/>
      <c r="R388" s="556"/>
      <c r="S388" s="490"/>
      <c r="T388" s="598" t="str">
        <f>VLOOKUP(A388,'GTXA사업단 R&amp;R'!$A$6:$AO$1274,41,)</f>
        <v>해당없음</v>
      </c>
    </row>
    <row r="389" spans="1:20" s="547" customFormat="1" ht="75" hidden="1" customHeight="1" thickBot="1" x14ac:dyDescent="0.35">
      <c r="A389" s="530">
        <v>294</v>
      </c>
      <c r="B389" s="539" t="s">
        <v>4308</v>
      </c>
      <c r="C389" s="539" t="s">
        <v>4309</v>
      </c>
      <c r="D389" s="539" t="s">
        <v>90</v>
      </c>
      <c r="E389" s="540" t="s">
        <v>3292</v>
      </c>
      <c r="F389" s="548"/>
      <c r="G389" s="558" t="s">
        <v>223</v>
      </c>
      <c r="H389" s="561" t="s">
        <v>452</v>
      </c>
      <c r="I389" s="554"/>
      <c r="J389" s="554"/>
      <c r="K389" s="555" t="s">
        <v>4385</v>
      </c>
      <c r="L389" s="555" t="s">
        <v>4386</v>
      </c>
      <c r="M389" s="556" t="s">
        <v>42</v>
      </c>
      <c r="N389" s="556"/>
      <c r="O389" s="556" t="s">
        <v>4387</v>
      </c>
      <c r="P389" s="556" t="s">
        <v>4388</v>
      </c>
      <c r="Q389" s="556"/>
      <c r="R389" s="556"/>
      <c r="S389" s="490"/>
      <c r="T389" s="598" t="str">
        <f>VLOOKUP(A389,'GTXA사업단 R&amp;R'!$A$6:$AO$1274,41,)</f>
        <v>해당없음</v>
      </c>
    </row>
    <row r="390" spans="1:20" s="547" customFormat="1" ht="30" hidden="1" customHeight="1" thickBot="1" x14ac:dyDescent="0.35">
      <c r="A390" s="530">
        <v>16</v>
      </c>
      <c r="B390" s="539"/>
      <c r="C390" s="539"/>
      <c r="D390" s="539"/>
      <c r="E390" s="540"/>
      <c r="F390" s="541"/>
      <c r="G390" s="559" t="s">
        <v>223</v>
      </c>
      <c r="H390" s="543" t="s">
        <v>3675</v>
      </c>
      <c r="I390" s="544"/>
      <c r="J390" s="544"/>
      <c r="K390" s="545"/>
      <c r="L390" s="545"/>
      <c r="M390" s="546"/>
      <c r="N390" s="546"/>
      <c r="O390" s="546"/>
      <c r="P390" s="546"/>
      <c r="Q390" s="546"/>
      <c r="R390" s="546"/>
      <c r="S390" s="490"/>
      <c r="T390" s="597" t="str">
        <f>VLOOKUP(A390,'GTXA사업단 R&amp;R'!$A$6:$AP$1274,41,)</f>
        <v>해당없음</v>
      </c>
    </row>
    <row r="391" spans="1:20" s="547" customFormat="1" ht="50.1" hidden="1" customHeight="1" thickBot="1" x14ac:dyDescent="0.35">
      <c r="A391" s="530">
        <v>295</v>
      </c>
      <c r="B391" s="539" t="s">
        <v>4308</v>
      </c>
      <c r="C391" s="539" t="s">
        <v>4309</v>
      </c>
      <c r="D391" s="539" t="s">
        <v>42</v>
      </c>
      <c r="E391" s="540" t="s">
        <v>19</v>
      </c>
      <c r="F391" s="548"/>
      <c r="G391" s="558" t="s">
        <v>223</v>
      </c>
      <c r="H391" s="561" t="s">
        <v>4389</v>
      </c>
      <c r="I391" s="554"/>
      <c r="J391" s="554"/>
      <c r="K391" s="555" t="s">
        <v>4390</v>
      </c>
      <c r="L391" s="555" t="s">
        <v>4391</v>
      </c>
      <c r="M391" s="556" t="s">
        <v>42</v>
      </c>
      <c r="N391" s="556" t="s">
        <v>3479</v>
      </c>
      <c r="O391" s="556" t="s">
        <v>4392</v>
      </c>
      <c r="P391" s="556" t="s">
        <v>4393</v>
      </c>
      <c r="Q391" s="556"/>
      <c r="R391" s="556"/>
      <c r="S391" s="490"/>
      <c r="T391" s="598" t="str">
        <f>VLOOKUP(A391,'GTXA사업단 R&amp;R'!$A$6:$AO$1274,41,)</f>
        <v>해당없음</v>
      </c>
    </row>
    <row r="392" spans="1:20" s="547" customFormat="1" ht="50.1" hidden="1" customHeight="1" thickBot="1" x14ac:dyDescent="0.35">
      <c r="A392" s="530">
        <v>296</v>
      </c>
      <c r="B392" s="539" t="s">
        <v>4308</v>
      </c>
      <c r="C392" s="539" t="s">
        <v>4309</v>
      </c>
      <c r="D392" s="539" t="s">
        <v>42</v>
      </c>
      <c r="E392" s="540" t="s">
        <v>19</v>
      </c>
      <c r="F392" s="548"/>
      <c r="G392" s="558" t="s">
        <v>223</v>
      </c>
      <c r="H392" s="561" t="s">
        <v>4394</v>
      </c>
      <c r="I392" s="554"/>
      <c r="J392" s="554"/>
      <c r="K392" s="555" t="s">
        <v>4390</v>
      </c>
      <c r="L392" s="555" t="s">
        <v>4391</v>
      </c>
      <c r="M392" s="556" t="s">
        <v>42</v>
      </c>
      <c r="N392" s="556" t="s">
        <v>3479</v>
      </c>
      <c r="O392" s="556" t="s">
        <v>4392</v>
      </c>
      <c r="P392" s="556" t="s">
        <v>4393</v>
      </c>
      <c r="Q392" s="556"/>
      <c r="R392" s="556"/>
      <c r="S392" s="490"/>
      <c r="T392" s="598" t="str">
        <f>VLOOKUP(A392,'GTXA사업단 R&amp;R'!$A$6:$AO$1274,41,)</f>
        <v>해당없음</v>
      </c>
    </row>
    <row r="393" spans="1:20" s="547" customFormat="1" ht="30" hidden="1" customHeight="1" thickBot="1" x14ac:dyDescent="0.35">
      <c r="A393" s="530">
        <v>16</v>
      </c>
      <c r="B393" s="539"/>
      <c r="C393" s="539"/>
      <c r="D393" s="539"/>
      <c r="E393" s="540"/>
      <c r="F393" s="541"/>
      <c r="G393" s="559" t="s">
        <v>223</v>
      </c>
      <c r="H393" s="543" t="s">
        <v>212</v>
      </c>
      <c r="I393" s="544"/>
      <c r="J393" s="544"/>
      <c r="K393" s="545"/>
      <c r="L393" s="545"/>
      <c r="M393" s="546"/>
      <c r="N393" s="546"/>
      <c r="O393" s="546"/>
      <c r="P393" s="546"/>
      <c r="Q393" s="546"/>
      <c r="R393" s="546"/>
      <c r="S393" s="490"/>
      <c r="T393" s="597" t="str">
        <f>VLOOKUP(A393,'GTXA사업단 R&amp;R'!$A$6:$AP$1274,41,)</f>
        <v>해당없음</v>
      </c>
    </row>
    <row r="394" spans="1:20" s="547" customFormat="1" ht="50.1" hidden="1" customHeight="1" thickBot="1" x14ac:dyDescent="0.35">
      <c r="A394" s="530">
        <v>297</v>
      </c>
      <c r="B394" s="539" t="s">
        <v>4308</v>
      </c>
      <c r="C394" s="539" t="s">
        <v>4309</v>
      </c>
      <c r="D394" s="539" t="s">
        <v>126</v>
      </c>
      <c r="E394" s="540" t="s">
        <v>3324</v>
      </c>
      <c r="F394" s="548"/>
      <c r="G394" s="558" t="s">
        <v>223</v>
      </c>
      <c r="H394" s="561" t="s">
        <v>454</v>
      </c>
      <c r="I394" s="554"/>
      <c r="J394" s="554"/>
      <c r="K394" s="555" t="s">
        <v>4395</v>
      </c>
      <c r="L394" s="555" t="s">
        <v>4396</v>
      </c>
      <c r="M394" s="556" t="s">
        <v>126</v>
      </c>
      <c r="N394" s="556" t="s">
        <v>3618</v>
      </c>
      <c r="O394" s="556" t="s">
        <v>3479</v>
      </c>
      <c r="P394" s="556" t="s">
        <v>4397</v>
      </c>
      <c r="Q394" s="556"/>
      <c r="R394" s="556"/>
      <c r="S394" s="490"/>
      <c r="T394" s="598" t="str">
        <f>VLOOKUP(A394,'GTXA사업단 R&amp;R'!$A$6:$AO$1274,41,)</f>
        <v>해당없음</v>
      </c>
    </row>
    <row r="395" spans="1:20" s="547" customFormat="1" ht="30" hidden="1" customHeight="1" thickBot="1" x14ac:dyDescent="0.35">
      <c r="A395" s="530">
        <v>298</v>
      </c>
      <c r="B395" s="539" t="s">
        <v>4308</v>
      </c>
      <c r="C395" s="539" t="s">
        <v>4309</v>
      </c>
      <c r="D395" s="539" t="s">
        <v>126</v>
      </c>
      <c r="E395" s="540" t="s">
        <v>3324</v>
      </c>
      <c r="F395" s="548"/>
      <c r="G395" s="558" t="s">
        <v>223</v>
      </c>
      <c r="H395" s="561" t="s">
        <v>455</v>
      </c>
      <c r="I395" s="554"/>
      <c r="J395" s="554"/>
      <c r="K395" s="555" t="s">
        <v>4398</v>
      </c>
      <c r="L395" s="555" t="s">
        <v>4399</v>
      </c>
      <c r="M395" s="556" t="s">
        <v>126</v>
      </c>
      <c r="N395" s="556" t="s">
        <v>3618</v>
      </c>
      <c r="O395" s="556" t="s">
        <v>3479</v>
      </c>
      <c r="P395" s="556" t="s">
        <v>4400</v>
      </c>
      <c r="Q395" s="556"/>
      <c r="R395" s="556"/>
      <c r="S395" s="490"/>
      <c r="T395" s="598" t="str">
        <f>VLOOKUP(A395,'GTXA사업단 R&amp;R'!$A$6:$AO$1274,41,)</f>
        <v>해당없음</v>
      </c>
    </row>
    <row r="396" spans="1:20" s="547" customFormat="1" ht="30" hidden="1" customHeight="1" thickBot="1" x14ac:dyDescent="0.35">
      <c r="A396" s="530">
        <v>16</v>
      </c>
      <c r="B396" s="539"/>
      <c r="C396" s="539"/>
      <c r="D396" s="539"/>
      <c r="E396" s="540"/>
      <c r="F396" s="548"/>
      <c r="G396" s="558" t="s">
        <v>223</v>
      </c>
      <c r="H396" s="561" t="s">
        <v>4401</v>
      </c>
      <c r="I396" s="544"/>
      <c r="J396" s="544"/>
      <c r="K396" s="545"/>
      <c r="L396" s="545"/>
      <c r="M396" s="546"/>
      <c r="N396" s="546"/>
      <c r="O396" s="546"/>
      <c r="P396" s="546"/>
      <c r="Q396" s="546"/>
      <c r="R396" s="546"/>
      <c r="S396" s="490"/>
      <c r="T396" s="597" t="str">
        <f>VLOOKUP(A396,'GTXA사업단 R&amp;R'!$A$6:$AP$1274,41,)</f>
        <v>해당없음</v>
      </c>
    </row>
    <row r="397" spans="1:20" s="547" customFormat="1" ht="50.1" hidden="1" customHeight="1" thickBot="1" x14ac:dyDescent="0.35">
      <c r="A397" s="530">
        <v>299</v>
      </c>
      <c r="B397" s="539" t="s">
        <v>4308</v>
      </c>
      <c r="C397" s="539" t="s">
        <v>4309</v>
      </c>
      <c r="D397" s="539" t="s">
        <v>42</v>
      </c>
      <c r="E397" s="540" t="s">
        <v>19</v>
      </c>
      <c r="F397" s="551"/>
      <c r="G397" s="557" t="s">
        <v>223</v>
      </c>
      <c r="H397" s="553" t="s">
        <v>4402</v>
      </c>
      <c r="I397" s="554"/>
      <c r="J397" s="554"/>
      <c r="K397" s="555" t="s">
        <v>4403</v>
      </c>
      <c r="L397" s="555" t="s">
        <v>4404</v>
      </c>
      <c r="M397" s="556" t="s">
        <v>42</v>
      </c>
      <c r="N397" s="556" t="s">
        <v>4405</v>
      </c>
      <c r="O397" s="556" t="s">
        <v>3479</v>
      </c>
      <c r="P397" s="556" t="s">
        <v>4406</v>
      </c>
      <c r="Q397" s="556"/>
      <c r="R397" s="556"/>
      <c r="S397" s="490"/>
      <c r="T397" s="598" t="str">
        <f>VLOOKUP(A397,'GTXA사업단 R&amp;R'!$A$6:$AO$1274,41,)</f>
        <v>해당없음</v>
      </c>
    </row>
    <row r="398" spans="1:20" s="547" customFormat="1" ht="50.1" hidden="1" customHeight="1" thickBot="1" x14ac:dyDescent="0.35">
      <c r="A398" s="530">
        <v>300</v>
      </c>
      <c r="B398" s="539" t="s">
        <v>4308</v>
      </c>
      <c r="C398" s="539" t="s">
        <v>4309</v>
      </c>
      <c r="D398" s="539" t="s">
        <v>42</v>
      </c>
      <c r="E398" s="540" t="s">
        <v>19</v>
      </c>
      <c r="F398" s="551"/>
      <c r="G398" s="557" t="s">
        <v>223</v>
      </c>
      <c r="H398" s="553" t="s">
        <v>458</v>
      </c>
      <c r="I398" s="554"/>
      <c r="J398" s="554"/>
      <c r="K398" s="555" t="s">
        <v>4403</v>
      </c>
      <c r="L398" s="555" t="s">
        <v>4407</v>
      </c>
      <c r="M398" s="556" t="s">
        <v>42</v>
      </c>
      <c r="N398" s="556" t="s">
        <v>4405</v>
      </c>
      <c r="O398" s="556" t="s">
        <v>3479</v>
      </c>
      <c r="P398" s="556" t="s">
        <v>4408</v>
      </c>
      <c r="Q398" s="556"/>
      <c r="R398" s="556"/>
      <c r="S398" s="490"/>
      <c r="T398" s="598" t="str">
        <f>VLOOKUP(A398,'GTXA사업단 R&amp;R'!$A$6:$AO$1274,41,)</f>
        <v>해당없음</v>
      </c>
    </row>
    <row r="399" spans="1:20" s="547" customFormat="1" ht="50.1" hidden="1" customHeight="1" thickBot="1" x14ac:dyDescent="0.35">
      <c r="A399" s="530">
        <v>301</v>
      </c>
      <c r="B399" s="539" t="s">
        <v>4308</v>
      </c>
      <c r="C399" s="539" t="s">
        <v>4309</v>
      </c>
      <c r="D399" s="539" t="s">
        <v>42</v>
      </c>
      <c r="E399" s="540" t="s">
        <v>19</v>
      </c>
      <c r="F399" s="551"/>
      <c r="G399" s="557" t="s">
        <v>223</v>
      </c>
      <c r="H399" s="553" t="s">
        <v>459</v>
      </c>
      <c r="I399" s="554"/>
      <c r="J399" s="554"/>
      <c r="K399" s="555" t="s">
        <v>4403</v>
      </c>
      <c r="L399" s="555" t="s">
        <v>4409</v>
      </c>
      <c r="M399" s="556" t="s">
        <v>42</v>
      </c>
      <c r="N399" s="556" t="s">
        <v>4405</v>
      </c>
      <c r="O399" s="556" t="s">
        <v>3479</v>
      </c>
      <c r="P399" s="556" t="s">
        <v>4410</v>
      </c>
      <c r="Q399" s="556"/>
      <c r="R399" s="556"/>
      <c r="S399" s="490"/>
      <c r="T399" s="598" t="str">
        <f>VLOOKUP(A399,'GTXA사업단 R&amp;R'!$A$6:$AO$1274,41,)</f>
        <v>해당없음</v>
      </c>
    </row>
    <row r="400" spans="1:20" s="547" customFormat="1" ht="50.1" hidden="1" customHeight="1" thickBot="1" x14ac:dyDescent="0.35">
      <c r="A400" s="530">
        <v>302</v>
      </c>
      <c r="B400" s="539" t="s">
        <v>4308</v>
      </c>
      <c r="C400" s="539" t="s">
        <v>4309</v>
      </c>
      <c r="D400" s="539" t="s">
        <v>42</v>
      </c>
      <c r="E400" s="540" t="s">
        <v>19</v>
      </c>
      <c r="F400" s="551"/>
      <c r="G400" s="557" t="s">
        <v>223</v>
      </c>
      <c r="H400" s="553" t="s">
        <v>4411</v>
      </c>
      <c r="I400" s="554"/>
      <c r="J400" s="554"/>
      <c r="K400" s="555" t="s">
        <v>4403</v>
      </c>
      <c r="L400" s="555" t="s">
        <v>4412</v>
      </c>
      <c r="M400" s="556" t="s">
        <v>42</v>
      </c>
      <c r="N400" s="556" t="s">
        <v>4405</v>
      </c>
      <c r="O400" s="556" t="s">
        <v>3479</v>
      </c>
      <c r="P400" s="556" t="s">
        <v>4413</v>
      </c>
      <c r="Q400" s="556"/>
      <c r="R400" s="556"/>
      <c r="S400" s="490"/>
      <c r="T400" s="598" t="str">
        <f>VLOOKUP(A400,'GTXA사업단 R&amp;R'!$A$6:$AO$1274,41,)</f>
        <v>해당없음</v>
      </c>
    </row>
    <row r="401" spans="1:20" s="547" customFormat="1" ht="30" hidden="1" customHeight="1" thickBot="1" x14ac:dyDescent="0.35">
      <c r="A401" s="530">
        <v>16</v>
      </c>
      <c r="B401" s="539"/>
      <c r="C401" s="539"/>
      <c r="D401" s="539"/>
      <c r="E401" s="540"/>
      <c r="F401" s="541"/>
      <c r="G401" s="559" t="s">
        <v>223</v>
      </c>
      <c r="H401" s="543" t="s">
        <v>461</v>
      </c>
      <c r="I401" s="544"/>
      <c r="J401" s="544"/>
      <c r="K401" s="545"/>
      <c r="L401" s="545"/>
      <c r="M401" s="546"/>
      <c r="N401" s="546"/>
      <c r="O401" s="546"/>
      <c r="P401" s="546"/>
      <c r="Q401" s="546"/>
      <c r="R401" s="546"/>
      <c r="S401" s="490"/>
      <c r="T401" s="597" t="str">
        <f>VLOOKUP(A401,'GTXA사업단 R&amp;R'!$A$6:$AP$1274,41,)</f>
        <v>해당없음</v>
      </c>
    </row>
    <row r="402" spans="1:20" s="547" customFormat="1" ht="30" hidden="1" customHeight="1" thickBot="1" x14ac:dyDescent="0.35">
      <c r="A402" s="530">
        <v>303</v>
      </c>
      <c r="B402" s="539" t="s">
        <v>4308</v>
      </c>
      <c r="C402" s="539" t="s">
        <v>4309</v>
      </c>
      <c r="D402" s="539" t="s">
        <v>42</v>
      </c>
      <c r="E402" s="540" t="s">
        <v>19</v>
      </c>
      <c r="F402" s="548"/>
      <c r="G402" s="558" t="s">
        <v>223</v>
      </c>
      <c r="H402" s="561" t="s">
        <v>462</v>
      </c>
      <c r="I402" s="554"/>
      <c r="J402" s="554"/>
      <c r="K402" s="555" t="s">
        <v>4414</v>
      </c>
      <c r="L402" s="555" t="s">
        <v>4415</v>
      </c>
      <c r="M402" s="556" t="s">
        <v>42</v>
      </c>
      <c r="N402" s="556" t="s">
        <v>4416</v>
      </c>
      <c r="O402" s="556" t="s">
        <v>3479</v>
      </c>
      <c r="P402" s="556" t="s">
        <v>462</v>
      </c>
      <c r="Q402" s="556"/>
      <c r="R402" s="556"/>
      <c r="S402" s="490"/>
      <c r="T402" s="598" t="str">
        <f>VLOOKUP(A402,'GTXA사업단 R&amp;R'!$A$6:$AO$1274,41,)</f>
        <v>해당없음</v>
      </c>
    </row>
    <row r="403" spans="1:20" s="547" customFormat="1" ht="75" hidden="1" customHeight="1" thickBot="1" x14ac:dyDescent="0.35">
      <c r="A403" s="530">
        <v>304</v>
      </c>
      <c r="B403" s="539" t="s">
        <v>4308</v>
      </c>
      <c r="C403" s="539" t="s">
        <v>4309</v>
      </c>
      <c r="D403" s="539" t="s">
        <v>42</v>
      </c>
      <c r="E403" s="540" t="s">
        <v>19</v>
      </c>
      <c r="F403" s="548"/>
      <c r="G403" s="558" t="s">
        <v>223</v>
      </c>
      <c r="H403" s="561" t="s">
        <v>463</v>
      </c>
      <c r="I403" s="554"/>
      <c r="J403" s="554"/>
      <c r="K403" s="555" t="s">
        <v>4417</v>
      </c>
      <c r="L403" s="555" t="s">
        <v>4418</v>
      </c>
      <c r="M403" s="556" t="s">
        <v>42</v>
      </c>
      <c r="N403" s="556" t="s">
        <v>4416</v>
      </c>
      <c r="O403" s="556" t="s">
        <v>3479</v>
      </c>
      <c r="P403" s="556" t="s">
        <v>4419</v>
      </c>
      <c r="Q403" s="556"/>
      <c r="R403" s="556"/>
      <c r="S403" s="490"/>
      <c r="T403" s="598" t="str">
        <f>VLOOKUP(A403,'GTXA사업단 R&amp;R'!$A$6:$AO$1274,41,)</f>
        <v>해당없음</v>
      </c>
    </row>
    <row r="404" spans="1:20" s="547" customFormat="1" ht="75" hidden="1" customHeight="1" thickBot="1" x14ac:dyDescent="0.35">
      <c r="A404" s="530">
        <v>305</v>
      </c>
      <c r="B404" s="539" t="s">
        <v>4308</v>
      </c>
      <c r="C404" s="539" t="s">
        <v>4309</v>
      </c>
      <c r="D404" s="539" t="s">
        <v>42</v>
      </c>
      <c r="E404" s="540" t="s">
        <v>19</v>
      </c>
      <c r="F404" s="548"/>
      <c r="G404" s="558" t="s">
        <v>223</v>
      </c>
      <c r="H404" s="561" t="s">
        <v>464</v>
      </c>
      <c r="I404" s="554"/>
      <c r="J404" s="554"/>
      <c r="K404" s="555" t="s">
        <v>4420</v>
      </c>
      <c r="L404" s="555" t="s">
        <v>4421</v>
      </c>
      <c r="M404" s="556" t="s">
        <v>42</v>
      </c>
      <c r="N404" s="556" t="s">
        <v>4416</v>
      </c>
      <c r="O404" s="556" t="s">
        <v>3479</v>
      </c>
      <c r="P404" s="556" t="s">
        <v>4422</v>
      </c>
      <c r="Q404" s="556"/>
      <c r="R404" s="556"/>
      <c r="S404" s="490"/>
      <c r="T404" s="598" t="str">
        <f>VLOOKUP(A404,'GTXA사업단 R&amp;R'!$A$6:$AO$1274,41,)</f>
        <v>해당없음</v>
      </c>
    </row>
    <row r="405" spans="1:20" s="547" customFormat="1" ht="30" hidden="1" customHeight="1" thickBot="1" x14ac:dyDescent="0.35">
      <c r="A405" s="530">
        <v>16</v>
      </c>
      <c r="B405" s="539"/>
      <c r="C405" s="539"/>
      <c r="D405" s="539"/>
      <c r="E405" s="540"/>
      <c r="F405" s="548"/>
      <c r="G405" s="558" t="s">
        <v>223</v>
      </c>
      <c r="H405" s="561" t="s">
        <v>465</v>
      </c>
      <c r="I405" s="544"/>
      <c r="J405" s="544"/>
      <c r="K405" s="545"/>
      <c r="L405" s="545"/>
      <c r="M405" s="546"/>
      <c r="N405" s="546"/>
      <c r="O405" s="546"/>
      <c r="P405" s="546"/>
      <c r="Q405" s="546"/>
      <c r="R405" s="546"/>
      <c r="S405" s="490"/>
      <c r="T405" s="597" t="str">
        <f>VLOOKUP(A405,'GTXA사업단 R&amp;R'!$A$6:$AP$1274,41,)</f>
        <v>해당없음</v>
      </c>
    </row>
    <row r="406" spans="1:20" s="547" customFormat="1" ht="50.1" hidden="1" customHeight="1" thickBot="1" x14ac:dyDescent="0.35">
      <c r="A406" s="530">
        <v>306</v>
      </c>
      <c r="B406" s="539" t="s">
        <v>4308</v>
      </c>
      <c r="C406" s="539" t="s">
        <v>4309</v>
      </c>
      <c r="D406" s="539" t="s">
        <v>42</v>
      </c>
      <c r="E406" s="540" t="s">
        <v>19</v>
      </c>
      <c r="F406" s="551"/>
      <c r="G406" s="557" t="s">
        <v>223</v>
      </c>
      <c r="H406" s="553" t="s">
        <v>4423</v>
      </c>
      <c r="I406" s="554"/>
      <c r="J406" s="554"/>
      <c r="K406" s="555" t="s">
        <v>4424</v>
      </c>
      <c r="L406" s="555" t="s">
        <v>4425</v>
      </c>
      <c r="M406" s="556" t="s">
        <v>42</v>
      </c>
      <c r="N406" s="556" t="s">
        <v>4426</v>
      </c>
      <c r="O406" s="556" t="s">
        <v>4427</v>
      </c>
      <c r="P406" s="556" t="s">
        <v>466</v>
      </c>
      <c r="Q406" s="556"/>
      <c r="R406" s="556"/>
      <c r="S406" s="490"/>
      <c r="T406" s="598" t="str">
        <f>VLOOKUP(A406,'GTXA사업단 R&amp;R'!$A$6:$AO$1274,41,)</f>
        <v>해당없음</v>
      </c>
    </row>
    <row r="407" spans="1:20" s="547" customFormat="1" ht="50.1" hidden="1" customHeight="1" thickBot="1" x14ac:dyDescent="0.35">
      <c r="A407" s="530">
        <v>307</v>
      </c>
      <c r="B407" s="539" t="s">
        <v>4308</v>
      </c>
      <c r="C407" s="539" t="s">
        <v>4309</v>
      </c>
      <c r="D407" s="539" t="s">
        <v>42</v>
      </c>
      <c r="E407" s="540" t="s">
        <v>19</v>
      </c>
      <c r="F407" s="551"/>
      <c r="G407" s="557" t="s">
        <v>223</v>
      </c>
      <c r="H407" s="553" t="s">
        <v>4428</v>
      </c>
      <c r="I407" s="554"/>
      <c r="J407" s="554"/>
      <c r="K407" s="555" t="s">
        <v>4424</v>
      </c>
      <c r="L407" s="555" t="s">
        <v>4429</v>
      </c>
      <c r="M407" s="556" t="s">
        <v>42</v>
      </c>
      <c r="N407" s="556" t="s">
        <v>4430</v>
      </c>
      <c r="O407" s="556" t="s">
        <v>4431</v>
      </c>
      <c r="P407" s="556" t="s">
        <v>4432</v>
      </c>
      <c r="Q407" s="556"/>
      <c r="R407" s="556"/>
      <c r="S407" s="490"/>
      <c r="T407" s="598" t="str">
        <f>VLOOKUP(A407,'GTXA사업단 R&amp;R'!$A$6:$AO$1274,41,)</f>
        <v>해당없음</v>
      </c>
    </row>
    <row r="408" spans="1:20" s="547" customFormat="1" ht="30" hidden="1" customHeight="1" thickBot="1" x14ac:dyDescent="0.35">
      <c r="A408" s="530">
        <v>16</v>
      </c>
      <c r="B408" s="539"/>
      <c r="C408" s="539"/>
      <c r="D408" s="539"/>
      <c r="E408" s="540"/>
      <c r="F408" s="541"/>
      <c r="G408" s="559" t="s">
        <v>223</v>
      </c>
      <c r="H408" s="543" t="s">
        <v>468</v>
      </c>
      <c r="I408" s="544"/>
      <c r="J408" s="544"/>
      <c r="K408" s="545"/>
      <c r="L408" s="545"/>
      <c r="M408" s="546"/>
      <c r="N408" s="546"/>
      <c r="O408" s="546"/>
      <c r="P408" s="546"/>
      <c r="Q408" s="546"/>
      <c r="R408" s="546"/>
      <c r="S408" s="490"/>
      <c r="T408" s="597" t="str">
        <f>VLOOKUP(A408,'GTXA사업단 R&amp;R'!$A$6:$AP$1274,41,)</f>
        <v>해당없음</v>
      </c>
    </row>
    <row r="409" spans="1:20" s="547" customFormat="1" ht="409.5" hidden="1" customHeight="1" thickBot="1" x14ac:dyDescent="0.35">
      <c r="A409" s="530">
        <v>308</v>
      </c>
      <c r="B409" s="539" t="s">
        <v>4433</v>
      </c>
      <c r="C409" s="539" t="s">
        <v>4434</v>
      </c>
      <c r="D409" s="539" t="s">
        <v>42</v>
      </c>
      <c r="E409" s="540" t="s">
        <v>19</v>
      </c>
      <c r="F409" s="548"/>
      <c r="G409" s="558" t="s">
        <v>223</v>
      </c>
      <c r="H409" s="561" t="s">
        <v>469</v>
      </c>
      <c r="I409" s="554"/>
      <c r="J409" s="554"/>
      <c r="K409" s="555" t="s">
        <v>4435</v>
      </c>
      <c r="L409" s="555" t="s">
        <v>4436</v>
      </c>
      <c r="M409" s="556" t="s">
        <v>42</v>
      </c>
      <c r="N409" s="556" t="s">
        <v>4437</v>
      </c>
      <c r="O409" s="556" t="s">
        <v>3479</v>
      </c>
      <c r="P409" s="556" t="s">
        <v>4438</v>
      </c>
      <c r="Q409" s="556" t="s">
        <v>4439</v>
      </c>
      <c r="R409" s="556"/>
      <c r="S409" s="490"/>
      <c r="T409" s="598" t="str">
        <f>VLOOKUP(A409,'GTXA사업단 R&amp;R'!$A$6:$AO$1274,41,)</f>
        <v>해당없음</v>
      </c>
    </row>
    <row r="410" spans="1:20" s="547" customFormat="1" ht="408.75" hidden="1" customHeight="1" thickBot="1" x14ac:dyDescent="0.35">
      <c r="A410" s="530">
        <v>309</v>
      </c>
      <c r="B410" s="539" t="s">
        <v>4433</v>
      </c>
      <c r="C410" s="539" t="s">
        <v>4434</v>
      </c>
      <c r="D410" s="539" t="s">
        <v>42</v>
      </c>
      <c r="E410" s="540" t="s">
        <v>19</v>
      </c>
      <c r="F410" s="548"/>
      <c r="G410" s="558" t="s">
        <v>223</v>
      </c>
      <c r="H410" s="561" t="s">
        <v>470</v>
      </c>
      <c r="I410" s="554"/>
      <c r="J410" s="554"/>
      <c r="K410" s="555" t="s">
        <v>4440</v>
      </c>
      <c r="L410" s="555" t="s">
        <v>4441</v>
      </c>
      <c r="M410" s="556" t="s">
        <v>42</v>
      </c>
      <c r="N410" s="556" t="s">
        <v>4442</v>
      </c>
      <c r="O410" s="556" t="s">
        <v>3479</v>
      </c>
      <c r="P410" s="556" t="s">
        <v>4443</v>
      </c>
      <c r="Q410" s="556" t="s">
        <v>4444</v>
      </c>
      <c r="R410" s="556"/>
      <c r="S410" s="490"/>
      <c r="T410" s="598" t="str">
        <f>VLOOKUP(A410,'GTXA사업단 R&amp;R'!$A$6:$AO$1274,41,)</f>
        <v>해당없음</v>
      </c>
    </row>
    <row r="411" spans="1:20" s="547" customFormat="1" ht="30" hidden="1" customHeight="1" thickBot="1" x14ac:dyDescent="0.35">
      <c r="A411" s="530">
        <v>16</v>
      </c>
      <c r="B411" s="539"/>
      <c r="C411" s="539"/>
      <c r="D411" s="539"/>
      <c r="E411" s="540"/>
      <c r="F411" s="541"/>
      <c r="G411" s="559" t="s">
        <v>223</v>
      </c>
      <c r="H411" s="543" t="s">
        <v>215</v>
      </c>
      <c r="I411" s="544"/>
      <c r="J411" s="544"/>
      <c r="K411" s="545"/>
      <c r="L411" s="545"/>
      <c r="M411" s="546"/>
      <c r="N411" s="546"/>
      <c r="O411" s="546"/>
      <c r="P411" s="546"/>
      <c r="Q411" s="546"/>
      <c r="R411" s="546"/>
      <c r="S411" s="490"/>
      <c r="T411" s="597" t="str">
        <f>VLOOKUP(A411,'GTXA사업단 R&amp;R'!$A$6:$AP$1274,41,)</f>
        <v>해당없음</v>
      </c>
    </row>
    <row r="412" spans="1:20" s="547" customFormat="1" ht="90" hidden="1" customHeight="1" thickBot="1" x14ac:dyDescent="0.35">
      <c r="A412" s="530">
        <v>310</v>
      </c>
      <c r="B412" s="539" t="s">
        <v>4433</v>
      </c>
      <c r="C412" s="539" t="s">
        <v>4434</v>
      </c>
      <c r="D412" s="539" t="s">
        <v>90</v>
      </c>
      <c r="E412" s="540" t="s">
        <v>3292</v>
      </c>
      <c r="F412" s="548"/>
      <c r="G412" s="558" t="s">
        <v>223</v>
      </c>
      <c r="H412" s="561" t="s">
        <v>471</v>
      </c>
      <c r="I412" s="554"/>
      <c r="J412" s="554"/>
      <c r="K412" s="555" t="s">
        <v>4445</v>
      </c>
      <c r="L412" s="555" t="s">
        <v>4446</v>
      </c>
      <c r="M412" s="556" t="s">
        <v>90</v>
      </c>
      <c r="N412" s="556" t="s">
        <v>3573</v>
      </c>
      <c r="O412" s="556" t="s">
        <v>4447</v>
      </c>
      <c r="P412" s="556" t="s">
        <v>4447</v>
      </c>
      <c r="Q412" s="556"/>
      <c r="R412" s="556"/>
      <c r="S412" s="490"/>
      <c r="T412" s="598" t="str">
        <f>VLOOKUP(A412,'GTXA사업단 R&amp;R'!$A$6:$AO$1274,41,)</f>
        <v>해당없음</v>
      </c>
    </row>
    <row r="413" spans="1:20" s="547" customFormat="1" ht="75" hidden="1" customHeight="1" thickBot="1" x14ac:dyDescent="0.35">
      <c r="A413" s="530">
        <v>311</v>
      </c>
      <c r="B413" s="539" t="s">
        <v>4433</v>
      </c>
      <c r="C413" s="539" t="s">
        <v>4434</v>
      </c>
      <c r="D413" s="539" t="s">
        <v>90</v>
      </c>
      <c r="E413" s="540" t="s">
        <v>3292</v>
      </c>
      <c r="F413" s="548"/>
      <c r="G413" s="558" t="s">
        <v>223</v>
      </c>
      <c r="H413" s="561" t="s">
        <v>472</v>
      </c>
      <c r="I413" s="554"/>
      <c r="J413" s="554"/>
      <c r="K413" s="555" t="s">
        <v>4448</v>
      </c>
      <c r="L413" s="555" t="s">
        <v>4449</v>
      </c>
      <c r="M413" s="556" t="s">
        <v>90</v>
      </c>
      <c r="N413" s="556" t="s">
        <v>44</v>
      </c>
      <c r="O413" s="556" t="s">
        <v>4450</v>
      </c>
      <c r="P413" s="556" t="s">
        <v>4451</v>
      </c>
      <c r="Q413" s="556"/>
      <c r="R413" s="556"/>
      <c r="S413" s="490"/>
      <c r="T413" s="598" t="str">
        <f>VLOOKUP(A413,'GTXA사업단 R&amp;R'!$A$6:$AO$1274,41,)</f>
        <v>해당없음</v>
      </c>
    </row>
    <row r="414" spans="1:20" s="547" customFormat="1" ht="90" hidden="1" customHeight="1" thickBot="1" x14ac:dyDescent="0.35">
      <c r="A414" s="530">
        <v>312</v>
      </c>
      <c r="B414" s="539" t="s">
        <v>4433</v>
      </c>
      <c r="C414" s="539" t="s">
        <v>4434</v>
      </c>
      <c r="D414" s="539" t="s">
        <v>90</v>
      </c>
      <c r="E414" s="540" t="s">
        <v>3292</v>
      </c>
      <c r="F414" s="548"/>
      <c r="G414" s="558" t="s">
        <v>223</v>
      </c>
      <c r="H414" s="561" t="s">
        <v>473</v>
      </c>
      <c r="I414" s="554"/>
      <c r="J414" s="554"/>
      <c r="K414" s="555" t="s">
        <v>4452</v>
      </c>
      <c r="L414" s="555" t="s">
        <v>4453</v>
      </c>
      <c r="M414" s="556" t="s">
        <v>90</v>
      </c>
      <c r="N414" s="556" t="s">
        <v>3573</v>
      </c>
      <c r="O414" s="556" t="s">
        <v>4454</v>
      </c>
      <c r="P414" s="556" t="s">
        <v>4455</v>
      </c>
      <c r="Q414" s="556"/>
      <c r="R414" s="556"/>
      <c r="S414" s="490"/>
      <c r="T414" s="598" t="str">
        <f>VLOOKUP(A414,'GTXA사업단 R&amp;R'!$A$6:$AO$1274,41,)</f>
        <v>해당없음</v>
      </c>
    </row>
    <row r="415" spans="1:20" s="547" customFormat="1" ht="30" hidden="1" customHeight="1" thickBot="1" x14ac:dyDescent="0.35">
      <c r="A415" s="530">
        <v>16</v>
      </c>
      <c r="B415" s="539"/>
      <c r="C415" s="539"/>
      <c r="D415" s="539"/>
      <c r="E415" s="540"/>
      <c r="F415" s="541"/>
      <c r="G415" s="559" t="s">
        <v>223</v>
      </c>
      <c r="H415" s="543" t="s">
        <v>4456</v>
      </c>
      <c r="I415" s="544"/>
      <c r="J415" s="544"/>
      <c r="K415" s="545"/>
      <c r="L415" s="545"/>
      <c r="M415" s="546"/>
      <c r="N415" s="546"/>
      <c r="O415" s="546"/>
      <c r="P415" s="546"/>
      <c r="Q415" s="546"/>
      <c r="R415" s="546"/>
      <c r="S415" s="490"/>
      <c r="T415" s="597" t="str">
        <f>VLOOKUP(A415,'GTXA사업단 R&amp;R'!$A$6:$AP$1274,41,)</f>
        <v>해당없음</v>
      </c>
    </row>
    <row r="416" spans="1:20" s="547" customFormat="1" ht="75" hidden="1" customHeight="1" thickBot="1" x14ac:dyDescent="0.35">
      <c r="A416" s="530">
        <v>313</v>
      </c>
      <c r="B416" s="539" t="s">
        <v>4433</v>
      </c>
      <c r="C416" s="539" t="s">
        <v>4434</v>
      </c>
      <c r="D416" s="539" t="s">
        <v>90</v>
      </c>
      <c r="E416" s="540" t="s">
        <v>3292</v>
      </c>
      <c r="F416" s="551"/>
      <c r="G416" s="557" t="s">
        <v>223</v>
      </c>
      <c r="H416" s="553" t="s">
        <v>475</v>
      </c>
      <c r="I416" s="554"/>
      <c r="J416" s="554"/>
      <c r="K416" s="555" t="s">
        <v>4457</v>
      </c>
      <c r="L416" s="555" t="s">
        <v>4458</v>
      </c>
      <c r="M416" s="556" t="s">
        <v>90</v>
      </c>
      <c r="N416" s="556" t="s">
        <v>3573</v>
      </c>
      <c r="O416" s="556" t="s">
        <v>4459</v>
      </c>
      <c r="P416" s="556" t="s">
        <v>4460</v>
      </c>
      <c r="Q416" s="556"/>
      <c r="R416" s="556"/>
      <c r="S416" s="490"/>
      <c r="T416" s="598" t="str">
        <f>VLOOKUP(A416,'GTXA사업단 R&amp;R'!$A$6:$AO$1274,41,)</f>
        <v>해당없음</v>
      </c>
    </row>
    <row r="417" spans="1:20" s="547" customFormat="1" ht="90" hidden="1" customHeight="1" thickBot="1" x14ac:dyDescent="0.35">
      <c r="A417" s="530">
        <v>314</v>
      </c>
      <c r="B417" s="539" t="s">
        <v>4433</v>
      </c>
      <c r="C417" s="539" t="s">
        <v>4434</v>
      </c>
      <c r="D417" s="539" t="s">
        <v>90</v>
      </c>
      <c r="E417" s="540" t="s">
        <v>3292</v>
      </c>
      <c r="F417" s="551"/>
      <c r="G417" s="557" t="s">
        <v>223</v>
      </c>
      <c r="H417" s="553" t="s">
        <v>476</v>
      </c>
      <c r="I417" s="554"/>
      <c r="J417" s="554"/>
      <c r="K417" s="555" t="s">
        <v>4461</v>
      </c>
      <c r="L417" s="555" t="s">
        <v>4462</v>
      </c>
      <c r="M417" s="556" t="s">
        <v>90</v>
      </c>
      <c r="N417" s="556" t="s">
        <v>3645</v>
      </c>
      <c r="O417" s="556" t="s">
        <v>4463</v>
      </c>
      <c r="P417" s="556" t="s">
        <v>4464</v>
      </c>
      <c r="Q417" s="556"/>
      <c r="R417" s="556"/>
      <c r="S417" s="490"/>
      <c r="T417" s="598" t="str">
        <f>VLOOKUP(A417,'GTXA사업단 R&amp;R'!$A$6:$AO$1274,41,)</f>
        <v>해당없음</v>
      </c>
    </row>
    <row r="418" spans="1:20" s="547" customFormat="1" ht="75" hidden="1" customHeight="1" thickBot="1" x14ac:dyDescent="0.35">
      <c r="A418" s="530">
        <v>315</v>
      </c>
      <c r="B418" s="539" t="s">
        <v>4433</v>
      </c>
      <c r="C418" s="539" t="s">
        <v>4434</v>
      </c>
      <c r="D418" s="539" t="s">
        <v>90</v>
      </c>
      <c r="E418" s="540" t="s">
        <v>3292</v>
      </c>
      <c r="F418" s="551"/>
      <c r="G418" s="557" t="s">
        <v>223</v>
      </c>
      <c r="H418" s="553" t="s">
        <v>4465</v>
      </c>
      <c r="I418" s="554"/>
      <c r="J418" s="554"/>
      <c r="K418" s="555" t="s">
        <v>4466</v>
      </c>
      <c r="L418" s="555" t="s">
        <v>4467</v>
      </c>
      <c r="M418" s="556" t="s">
        <v>90</v>
      </c>
      <c r="N418" s="556" t="s">
        <v>4468</v>
      </c>
      <c r="O418" s="556" t="s">
        <v>3479</v>
      </c>
      <c r="P418" s="556" t="s">
        <v>4469</v>
      </c>
      <c r="Q418" s="556"/>
      <c r="R418" s="556"/>
      <c r="S418" s="490"/>
      <c r="T418" s="598" t="str">
        <f>VLOOKUP(A418,'GTXA사업단 R&amp;R'!$A$6:$AO$1274,41,)</f>
        <v>해당없음</v>
      </c>
    </row>
    <row r="419" spans="1:20" s="547" customFormat="1" ht="30" hidden="1" customHeight="1" thickBot="1" x14ac:dyDescent="0.35">
      <c r="A419" s="530">
        <v>16</v>
      </c>
      <c r="B419" s="539"/>
      <c r="C419" s="539"/>
      <c r="D419" s="539"/>
      <c r="E419" s="540"/>
      <c r="F419" s="541"/>
      <c r="G419" s="559" t="s">
        <v>223</v>
      </c>
      <c r="H419" s="543" t="s">
        <v>478</v>
      </c>
      <c r="I419" s="544"/>
      <c r="J419" s="544"/>
      <c r="K419" s="545"/>
      <c r="L419" s="545"/>
      <c r="M419" s="546"/>
      <c r="N419" s="546"/>
      <c r="O419" s="546"/>
      <c r="P419" s="546"/>
      <c r="Q419" s="546"/>
      <c r="R419" s="546"/>
      <c r="S419" s="490"/>
      <c r="T419" s="597" t="str">
        <f>VLOOKUP(A419,'GTXA사업단 R&amp;R'!$A$6:$AP$1274,41,)</f>
        <v>해당없음</v>
      </c>
    </row>
    <row r="420" spans="1:20" s="547" customFormat="1" ht="30" hidden="1" customHeight="1" thickBot="1" x14ac:dyDescent="0.35">
      <c r="A420" s="530">
        <v>16</v>
      </c>
      <c r="B420" s="539"/>
      <c r="C420" s="539"/>
      <c r="D420" s="539"/>
      <c r="E420" s="540"/>
      <c r="F420" s="548"/>
      <c r="G420" s="558" t="s">
        <v>223</v>
      </c>
      <c r="H420" s="561" t="s">
        <v>479</v>
      </c>
      <c r="I420" s="544"/>
      <c r="J420" s="544"/>
      <c r="K420" s="545"/>
      <c r="L420" s="545"/>
      <c r="M420" s="546"/>
      <c r="N420" s="546"/>
      <c r="O420" s="546"/>
      <c r="P420" s="546"/>
      <c r="Q420" s="546"/>
      <c r="R420" s="546"/>
      <c r="S420" s="490"/>
      <c r="T420" s="597" t="str">
        <f>VLOOKUP(A420,'GTXA사업단 R&amp;R'!$A$6:$AP$1274,41,)</f>
        <v>해당없음</v>
      </c>
    </row>
    <row r="421" spans="1:20" s="547" customFormat="1" ht="120" hidden="1" customHeight="1" thickBot="1" x14ac:dyDescent="0.35">
      <c r="A421" s="530">
        <v>316</v>
      </c>
      <c r="B421" s="539" t="s">
        <v>4433</v>
      </c>
      <c r="C421" s="539" t="s">
        <v>4434</v>
      </c>
      <c r="D421" s="539" t="s">
        <v>90</v>
      </c>
      <c r="E421" s="540" t="s">
        <v>3292</v>
      </c>
      <c r="F421" s="551"/>
      <c r="G421" s="557" t="s">
        <v>223</v>
      </c>
      <c r="H421" s="553" t="s">
        <v>4470</v>
      </c>
      <c r="I421" s="554"/>
      <c r="J421" s="554"/>
      <c r="K421" s="555" t="s">
        <v>4471</v>
      </c>
      <c r="L421" s="555" t="s">
        <v>4472</v>
      </c>
      <c r="M421" s="556" t="s">
        <v>90</v>
      </c>
      <c r="N421" s="556" t="s">
        <v>4473</v>
      </c>
      <c r="O421" s="556" t="s">
        <v>4474</v>
      </c>
      <c r="P421" s="556" t="s">
        <v>4475</v>
      </c>
      <c r="Q421" s="556" t="s">
        <v>4476</v>
      </c>
      <c r="R421" s="556"/>
      <c r="S421" s="490"/>
      <c r="T421" s="598" t="str">
        <f>VLOOKUP(A421,'GTXA사업단 R&amp;R'!$A$6:$AO$1274,41,)</f>
        <v>해당없음</v>
      </c>
    </row>
    <row r="422" spans="1:20" s="547" customFormat="1" ht="90" hidden="1" customHeight="1" thickBot="1" x14ac:dyDescent="0.35">
      <c r="A422" s="530">
        <v>317</v>
      </c>
      <c r="B422" s="539" t="s">
        <v>4433</v>
      </c>
      <c r="C422" s="539" t="s">
        <v>4434</v>
      </c>
      <c r="D422" s="539" t="s">
        <v>90</v>
      </c>
      <c r="E422" s="540" t="s">
        <v>3292</v>
      </c>
      <c r="F422" s="551"/>
      <c r="G422" s="557" t="s">
        <v>223</v>
      </c>
      <c r="H422" s="553" t="s">
        <v>4477</v>
      </c>
      <c r="I422" s="554"/>
      <c r="J422" s="554"/>
      <c r="K422" s="555" t="s">
        <v>4478</v>
      </c>
      <c r="L422" s="555" t="s">
        <v>4479</v>
      </c>
      <c r="M422" s="556" t="s">
        <v>90</v>
      </c>
      <c r="N422" s="556" t="s">
        <v>3573</v>
      </c>
      <c r="O422" s="556" t="s">
        <v>4480</v>
      </c>
      <c r="P422" s="556" t="s">
        <v>4481</v>
      </c>
      <c r="Q422" s="556"/>
      <c r="R422" s="556"/>
      <c r="S422" s="490"/>
      <c r="T422" s="598" t="str">
        <f>VLOOKUP(A422,'GTXA사업단 R&amp;R'!$A$6:$AO$1274,41,)</f>
        <v>해당없음</v>
      </c>
    </row>
    <row r="423" spans="1:20" s="547" customFormat="1" ht="75" hidden="1" customHeight="1" thickBot="1" x14ac:dyDescent="0.35">
      <c r="A423" s="530">
        <v>318</v>
      </c>
      <c r="B423" s="539" t="s">
        <v>4433</v>
      </c>
      <c r="C423" s="539" t="s">
        <v>4434</v>
      </c>
      <c r="D423" s="539" t="s">
        <v>90</v>
      </c>
      <c r="E423" s="540" t="s">
        <v>3292</v>
      </c>
      <c r="F423" s="551"/>
      <c r="G423" s="557" t="s">
        <v>223</v>
      </c>
      <c r="H423" s="553" t="s">
        <v>4482</v>
      </c>
      <c r="I423" s="554"/>
      <c r="J423" s="554"/>
      <c r="K423" s="555" t="s">
        <v>4483</v>
      </c>
      <c r="L423" s="555" t="s">
        <v>4484</v>
      </c>
      <c r="M423" s="556" t="s">
        <v>90</v>
      </c>
      <c r="N423" s="556" t="s">
        <v>4485</v>
      </c>
      <c r="O423" s="556" t="s">
        <v>4469</v>
      </c>
      <c r="P423" s="556" t="s">
        <v>3479</v>
      </c>
      <c r="Q423" s="556"/>
      <c r="R423" s="556"/>
      <c r="S423" s="490"/>
      <c r="T423" s="598" t="str">
        <f>VLOOKUP(A423,'GTXA사업단 R&amp;R'!$A$6:$AO$1274,41,)</f>
        <v>해당없음</v>
      </c>
    </row>
    <row r="424" spans="1:20" s="547" customFormat="1" ht="75" hidden="1" customHeight="1" thickBot="1" x14ac:dyDescent="0.35">
      <c r="A424" s="530">
        <v>319</v>
      </c>
      <c r="B424" s="539" t="s">
        <v>4433</v>
      </c>
      <c r="C424" s="539" t="s">
        <v>4434</v>
      </c>
      <c r="D424" s="539" t="s">
        <v>90</v>
      </c>
      <c r="E424" s="540" t="s">
        <v>3292</v>
      </c>
      <c r="F424" s="551"/>
      <c r="G424" s="557" t="s">
        <v>223</v>
      </c>
      <c r="H424" s="553" t="s">
        <v>4486</v>
      </c>
      <c r="I424" s="554"/>
      <c r="J424" s="554"/>
      <c r="K424" s="555" t="s">
        <v>4487</v>
      </c>
      <c r="L424" s="555" t="s">
        <v>4488</v>
      </c>
      <c r="M424" s="556" t="s">
        <v>90</v>
      </c>
      <c r="N424" s="556" t="s">
        <v>4489</v>
      </c>
      <c r="O424" s="556" t="s">
        <v>4490</v>
      </c>
      <c r="P424" s="556" t="s">
        <v>3479</v>
      </c>
      <c r="Q424" s="556"/>
      <c r="R424" s="556"/>
      <c r="S424" s="490"/>
      <c r="T424" s="598" t="str">
        <f>VLOOKUP(A424,'GTXA사업단 R&amp;R'!$A$6:$AO$1274,41,)</f>
        <v>해당없음</v>
      </c>
    </row>
    <row r="425" spans="1:20" s="547" customFormat="1" ht="75" hidden="1" customHeight="1" thickBot="1" x14ac:dyDescent="0.35">
      <c r="A425" s="530">
        <v>320</v>
      </c>
      <c r="B425" s="539" t="s">
        <v>4433</v>
      </c>
      <c r="C425" s="539" t="s">
        <v>4434</v>
      </c>
      <c r="D425" s="539" t="s">
        <v>90</v>
      </c>
      <c r="E425" s="540" t="s">
        <v>3292</v>
      </c>
      <c r="F425" s="551"/>
      <c r="G425" s="557" t="s">
        <v>223</v>
      </c>
      <c r="H425" s="553" t="s">
        <v>4491</v>
      </c>
      <c r="I425" s="554"/>
      <c r="J425" s="554"/>
      <c r="K425" s="555" t="s">
        <v>4492</v>
      </c>
      <c r="L425" s="555" t="s">
        <v>4493</v>
      </c>
      <c r="M425" s="556" t="s">
        <v>90</v>
      </c>
      <c r="N425" s="556" t="s">
        <v>4494</v>
      </c>
      <c r="O425" s="556" t="s">
        <v>4495</v>
      </c>
      <c r="P425" s="556" t="s">
        <v>4496</v>
      </c>
      <c r="Q425" s="556"/>
      <c r="R425" s="556"/>
      <c r="S425" s="490"/>
      <c r="T425" s="598" t="str">
        <f>VLOOKUP(A425,'GTXA사업단 R&amp;R'!$A$6:$AO$1274,41,)</f>
        <v>해당없음</v>
      </c>
    </row>
    <row r="426" spans="1:20" s="547" customFormat="1" ht="75" hidden="1" customHeight="1" thickBot="1" x14ac:dyDescent="0.35">
      <c r="A426" s="530">
        <v>321</v>
      </c>
      <c r="B426" s="539" t="s">
        <v>4433</v>
      </c>
      <c r="C426" s="539" t="s">
        <v>4434</v>
      </c>
      <c r="D426" s="539" t="s">
        <v>90</v>
      </c>
      <c r="E426" s="540" t="s">
        <v>3292</v>
      </c>
      <c r="F426" s="551"/>
      <c r="G426" s="557" t="s">
        <v>223</v>
      </c>
      <c r="H426" s="553" t="s">
        <v>4497</v>
      </c>
      <c r="I426" s="554"/>
      <c r="J426" s="554"/>
      <c r="K426" s="555" t="s">
        <v>4498</v>
      </c>
      <c r="L426" s="555" t="s">
        <v>4499</v>
      </c>
      <c r="M426" s="556" t="s">
        <v>90</v>
      </c>
      <c r="N426" s="556" t="s">
        <v>4500</v>
      </c>
      <c r="O426" s="556" t="s">
        <v>4501</v>
      </c>
      <c r="P426" s="556" t="s">
        <v>4501</v>
      </c>
      <c r="Q426" s="556"/>
      <c r="R426" s="556"/>
      <c r="S426" s="490"/>
      <c r="T426" s="598" t="str">
        <f>VLOOKUP(A426,'GTXA사업단 R&amp;R'!$A$6:$AO$1274,41,)</f>
        <v>해당없음</v>
      </c>
    </row>
    <row r="427" spans="1:20" s="547" customFormat="1" ht="120" hidden="1" customHeight="1" thickBot="1" x14ac:dyDescent="0.35">
      <c r="A427" s="530">
        <v>322</v>
      </c>
      <c r="B427" s="539" t="s">
        <v>4433</v>
      </c>
      <c r="C427" s="539" t="s">
        <v>4434</v>
      </c>
      <c r="D427" s="539" t="s">
        <v>90</v>
      </c>
      <c r="E427" s="540" t="s">
        <v>3292</v>
      </c>
      <c r="F427" s="551"/>
      <c r="G427" s="557" t="s">
        <v>223</v>
      </c>
      <c r="H427" s="553" t="s">
        <v>4502</v>
      </c>
      <c r="I427" s="554"/>
      <c r="J427" s="554"/>
      <c r="K427" s="555" t="s">
        <v>4503</v>
      </c>
      <c r="L427" s="555" t="s">
        <v>4504</v>
      </c>
      <c r="M427" s="556" t="s">
        <v>90</v>
      </c>
      <c r="N427" s="556" t="s">
        <v>4505</v>
      </c>
      <c r="O427" s="556" t="s">
        <v>4506</v>
      </c>
      <c r="P427" s="556" t="s">
        <v>4507</v>
      </c>
      <c r="Q427" s="556"/>
      <c r="R427" s="556"/>
      <c r="S427" s="490"/>
      <c r="T427" s="598" t="str">
        <f>VLOOKUP(A427,'GTXA사업단 R&amp;R'!$A$6:$AO$1274,41,)</f>
        <v>해당없음</v>
      </c>
    </row>
    <row r="428" spans="1:20" s="547" customFormat="1" ht="120" hidden="1" customHeight="1" thickBot="1" x14ac:dyDescent="0.35">
      <c r="A428" s="530">
        <v>323</v>
      </c>
      <c r="B428" s="539" t="s">
        <v>4433</v>
      </c>
      <c r="C428" s="539" t="s">
        <v>4434</v>
      </c>
      <c r="D428" s="539" t="s">
        <v>90</v>
      </c>
      <c r="E428" s="540" t="s">
        <v>3292</v>
      </c>
      <c r="F428" s="551"/>
      <c r="G428" s="557" t="s">
        <v>223</v>
      </c>
      <c r="H428" s="553" t="s">
        <v>4508</v>
      </c>
      <c r="I428" s="554"/>
      <c r="J428" s="554"/>
      <c r="K428" s="555" t="s">
        <v>4509</v>
      </c>
      <c r="L428" s="555" t="s">
        <v>4510</v>
      </c>
      <c r="M428" s="556" t="s">
        <v>90</v>
      </c>
      <c r="N428" s="556" t="s">
        <v>4505</v>
      </c>
      <c r="O428" s="556" t="s">
        <v>4511</v>
      </c>
      <c r="P428" s="556" t="s">
        <v>3479</v>
      </c>
      <c r="Q428" s="556"/>
      <c r="R428" s="556"/>
      <c r="S428" s="490"/>
      <c r="T428" s="598" t="str">
        <f>VLOOKUP(A428,'GTXA사업단 R&amp;R'!$A$6:$AO$1274,41,)</f>
        <v>해당없음</v>
      </c>
    </row>
    <row r="429" spans="1:20" s="547" customFormat="1" ht="50.1" hidden="1" customHeight="1" thickBot="1" x14ac:dyDescent="0.35">
      <c r="A429" s="530">
        <v>324</v>
      </c>
      <c r="B429" s="539" t="s">
        <v>4433</v>
      </c>
      <c r="C429" s="539" t="s">
        <v>4434</v>
      </c>
      <c r="D429" s="539" t="s">
        <v>90</v>
      </c>
      <c r="E429" s="540" t="s">
        <v>3292</v>
      </c>
      <c r="F429" s="551"/>
      <c r="G429" s="557" t="s">
        <v>223</v>
      </c>
      <c r="H429" s="553" t="s">
        <v>4512</v>
      </c>
      <c r="I429" s="554"/>
      <c r="J429" s="554"/>
      <c r="K429" s="555" t="s">
        <v>4513</v>
      </c>
      <c r="L429" s="555" t="s">
        <v>4514</v>
      </c>
      <c r="M429" s="556" t="s">
        <v>90</v>
      </c>
      <c r="N429" s="556" t="s">
        <v>3573</v>
      </c>
      <c r="O429" s="556" t="s">
        <v>3479</v>
      </c>
      <c r="P429" s="556" t="s">
        <v>4515</v>
      </c>
      <c r="Q429" s="556"/>
      <c r="R429" s="556"/>
      <c r="S429" s="490"/>
      <c r="T429" s="598" t="str">
        <f>VLOOKUP(A429,'GTXA사업단 R&amp;R'!$A$6:$AO$1274,41,)</f>
        <v>해당없음</v>
      </c>
    </row>
    <row r="430" spans="1:20" s="547" customFormat="1" ht="50.1" hidden="1" customHeight="1" thickBot="1" x14ac:dyDescent="0.35">
      <c r="A430" s="530">
        <v>325</v>
      </c>
      <c r="B430" s="539" t="s">
        <v>4433</v>
      </c>
      <c r="C430" s="539" t="s">
        <v>4434</v>
      </c>
      <c r="D430" s="539" t="s">
        <v>90</v>
      </c>
      <c r="E430" s="540" t="s">
        <v>3292</v>
      </c>
      <c r="F430" s="548"/>
      <c r="G430" s="558" t="s">
        <v>223</v>
      </c>
      <c r="H430" s="561" t="s">
        <v>489</v>
      </c>
      <c r="I430" s="554"/>
      <c r="J430" s="554"/>
      <c r="K430" s="555" t="s">
        <v>4516</v>
      </c>
      <c r="L430" s="555" t="s">
        <v>4517</v>
      </c>
      <c r="M430" s="556" t="s">
        <v>90</v>
      </c>
      <c r="N430" s="556" t="s">
        <v>3573</v>
      </c>
      <c r="O430" s="556" t="s">
        <v>4518</v>
      </c>
      <c r="P430" s="556" t="s">
        <v>4519</v>
      </c>
      <c r="Q430" s="556"/>
      <c r="R430" s="556"/>
      <c r="S430" s="490"/>
      <c r="T430" s="598" t="str">
        <f>VLOOKUP(A430,'GTXA사업단 R&amp;R'!$A$6:$AO$1274,41,)</f>
        <v>해당없음</v>
      </c>
    </row>
    <row r="431" spans="1:20" s="547" customFormat="1" ht="30" hidden="1" customHeight="1" thickBot="1" x14ac:dyDescent="0.35">
      <c r="A431" s="530">
        <v>16</v>
      </c>
      <c r="B431" s="539"/>
      <c r="C431" s="539"/>
      <c r="D431" s="539"/>
      <c r="E431" s="540"/>
      <c r="F431" s="541"/>
      <c r="G431" s="559" t="s">
        <v>223</v>
      </c>
      <c r="H431" s="543" t="s">
        <v>4520</v>
      </c>
      <c r="I431" s="544"/>
      <c r="J431" s="544"/>
      <c r="K431" s="545"/>
      <c r="L431" s="545"/>
      <c r="M431" s="546"/>
      <c r="N431" s="546"/>
      <c r="O431" s="546"/>
      <c r="P431" s="546"/>
      <c r="Q431" s="546"/>
      <c r="R431" s="546"/>
      <c r="S431" s="490"/>
      <c r="T431" s="597" t="str">
        <f>VLOOKUP(A431,'GTXA사업단 R&amp;R'!$A$6:$AP$1274,41,)</f>
        <v>해당없음</v>
      </c>
    </row>
    <row r="432" spans="1:20" s="547" customFormat="1" ht="90" hidden="1" customHeight="1" thickBot="1" x14ac:dyDescent="0.35">
      <c r="A432" s="530">
        <v>326</v>
      </c>
      <c r="B432" s="539" t="s">
        <v>4433</v>
      </c>
      <c r="C432" s="539" t="s">
        <v>4434</v>
      </c>
      <c r="D432" s="539" t="s">
        <v>132</v>
      </c>
      <c r="E432" s="540" t="s">
        <v>18</v>
      </c>
      <c r="F432" s="548"/>
      <c r="G432" s="558" t="s">
        <v>223</v>
      </c>
      <c r="H432" s="561" t="s">
        <v>1345</v>
      </c>
      <c r="I432" s="554"/>
      <c r="J432" s="554"/>
      <c r="K432" s="555" t="s">
        <v>4521</v>
      </c>
      <c r="L432" s="555" t="s">
        <v>4522</v>
      </c>
      <c r="M432" s="556" t="s">
        <v>132</v>
      </c>
      <c r="N432" s="556" t="s">
        <v>4523</v>
      </c>
      <c r="O432" s="556" t="s">
        <v>3479</v>
      </c>
      <c r="P432" s="556" t="s">
        <v>4524</v>
      </c>
      <c r="Q432" s="556" t="s">
        <v>4525</v>
      </c>
      <c r="R432" s="556"/>
      <c r="S432" s="490"/>
      <c r="T432" s="598" t="str">
        <f>VLOOKUP(A432,'GTXA사업단 R&amp;R'!$A$6:$AO$1274,41,)</f>
        <v>해당없음</v>
      </c>
    </row>
    <row r="433" spans="1:20" s="547" customFormat="1" ht="141.75" hidden="1" customHeight="1" thickBot="1" x14ac:dyDescent="0.35">
      <c r="A433" s="530">
        <v>327</v>
      </c>
      <c r="B433" s="539" t="s">
        <v>4433</v>
      </c>
      <c r="C433" s="539" t="s">
        <v>4434</v>
      </c>
      <c r="D433" s="539" t="s">
        <v>90</v>
      </c>
      <c r="E433" s="540" t="s">
        <v>3292</v>
      </c>
      <c r="F433" s="548"/>
      <c r="G433" s="558" t="s">
        <v>223</v>
      </c>
      <c r="H433" s="561" t="s">
        <v>1347</v>
      </c>
      <c r="I433" s="554"/>
      <c r="J433" s="554"/>
      <c r="K433" s="555" t="s">
        <v>4526</v>
      </c>
      <c r="L433" s="555" t="s">
        <v>4527</v>
      </c>
      <c r="M433" s="556" t="s">
        <v>132</v>
      </c>
      <c r="N433" s="556" t="s">
        <v>4528</v>
      </c>
      <c r="O433" s="556" t="s">
        <v>3479</v>
      </c>
      <c r="P433" s="556" t="s">
        <v>4529</v>
      </c>
      <c r="Q433" s="556" t="s">
        <v>4530</v>
      </c>
      <c r="R433" s="556"/>
      <c r="S433" s="490"/>
      <c r="T433" s="598" t="str">
        <f>VLOOKUP(A433,'GTXA사업단 R&amp;R'!$A$6:$AO$1274,41,)</f>
        <v>해당없음</v>
      </c>
    </row>
    <row r="434" spans="1:20" s="547" customFormat="1" ht="30" hidden="1" customHeight="1" thickBot="1" x14ac:dyDescent="0.35">
      <c r="A434" s="530"/>
      <c r="B434" s="539"/>
      <c r="C434" s="539"/>
      <c r="D434" s="539"/>
      <c r="E434" s="540"/>
      <c r="F434" s="541"/>
      <c r="G434" s="559" t="s">
        <v>498</v>
      </c>
      <c r="H434" s="543" t="s">
        <v>494</v>
      </c>
      <c r="I434" s="544"/>
      <c r="J434" s="544"/>
      <c r="K434" s="545"/>
      <c r="L434" s="545"/>
      <c r="M434" s="546"/>
      <c r="N434" s="546"/>
      <c r="O434" s="546"/>
      <c r="P434" s="546"/>
      <c r="Q434" s="546"/>
      <c r="R434" s="546"/>
      <c r="S434" s="490"/>
      <c r="T434" s="597"/>
    </row>
    <row r="435" spans="1:20" s="547" customFormat="1" ht="30" hidden="1" customHeight="1" thickBot="1" x14ac:dyDescent="0.35">
      <c r="A435" s="530"/>
      <c r="B435" s="539"/>
      <c r="C435" s="539"/>
      <c r="D435" s="539"/>
      <c r="E435" s="540"/>
      <c r="F435" s="548"/>
      <c r="G435" s="558" t="s">
        <v>498</v>
      </c>
      <c r="H435" s="561" t="s">
        <v>4531</v>
      </c>
      <c r="I435" s="544"/>
      <c r="J435" s="544"/>
      <c r="K435" s="545"/>
      <c r="L435" s="545"/>
      <c r="M435" s="546"/>
      <c r="N435" s="546"/>
      <c r="O435" s="546"/>
      <c r="P435" s="546"/>
      <c r="Q435" s="546"/>
      <c r="R435" s="546"/>
      <c r="S435" s="490"/>
      <c r="T435" s="597"/>
    </row>
    <row r="436" spans="1:20" s="547" customFormat="1" ht="75" hidden="1" customHeight="1" thickBot="1" x14ac:dyDescent="0.35">
      <c r="A436" s="530">
        <v>328</v>
      </c>
      <c r="B436" s="539" t="s">
        <v>4532</v>
      </c>
      <c r="C436" s="539" t="s">
        <v>4533</v>
      </c>
      <c r="D436" s="539" t="s">
        <v>1419</v>
      </c>
      <c r="E436" s="540" t="s">
        <v>3292</v>
      </c>
      <c r="F436" s="551"/>
      <c r="G436" s="557" t="s">
        <v>498</v>
      </c>
      <c r="H436" s="553" t="s">
        <v>497</v>
      </c>
      <c r="I436" s="554"/>
      <c r="J436" s="554"/>
      <c r="K436" s="555" t="s">
        <v>4534</v>
      </c>
      <c r="L436" s="555" t="s">
        <v>4535</v>
      </c>
      <c r="M436" s="556" t="s">
        <v>1419</v>
      </c>
      <c r="N436" s="556" t="s">
        <v>3356</v>
      </c>
      <c r="O436" s="556" t="s">
        <v>4536</v>
      </c>
      <c r="P436" s="556" t="s">
        <v>4537</v>
      </c>
      <c r="Q436" s="556"/>
      <c r="R436" s="556"/>
      <c r="S436" s="490"/>
      <c r="T436" s="598" t="str">
        <f>VLOOKUP(A436,'GTXA사업단 R&amp;R'!$A$6:$AO$1274,41,)</f>
        <v>해당없음</v>
      </c>
    </row>
    <row r="437" spans="1:20" s="547" customFormat="1" ht="75" hidden="1" customHeight="1" thickBot="1" x14ac:dyDescent="0.35">
      <c r="A437" s="530">
        <v>329</v>
      </c>
      <c r="B437" s="539" t="s">
        <v>4532</v>
      </c>
      <c r="C437" s="539" t="s">
        <v>4533</v>
      </c>
      <c r="D437" s="539" t="s">
        <v>1419</v>
      </c>
      <c r="E437" s="540" t="s">
        <v>3292</v>
      </c>
      <c r="F437" s="551"/>
      <c r="G437" s="557" t="s">
        <v>498</v>
      </c>
      <c r="H437" s="553" t="s">
        <v>499</v>
      </c>
      <c r="I437" s="554"/>
      <c r="J437" s="554"/>
      <c r="K437" s="555" t="s">
        <v>4538</v>
      </c>
      <c r="L437" s="555" t="s">
        <v>4539</v>
      </c>
      <c r="M437" s="556" t="s">
        <v>1419</v>
      </c>
      <c r="N437" s="556"/>
      <c r="O437" s="556" t="s">
        <v>4540</v>
      </c>
      <c r="P437" s="556" t="s">
        <v>499</v>
      </c>
      <c r="Q437" s="556"/>
      <c r="R437" s="556"/>
      <c r="S437" s="490"/>
      <c r="T437" s="598" t="str">
        <f>VLOOKUP(A437,'GTXA사업단 R&amp;R'!$A$6:$AO$1274,41,)</f>
        <v>해당없음</v>
      </c>
    </row>
    <row r="438" spans="1:20" s="547" customFormat="1" ht="50.1" hidden="1" customHeight="1" thickBot="1" x14ac:dyDescent="0.35">
      <c r="A438" s="530">
        <v>330</v>
      </c>
      <c r="B438" s="539" t="s">
        <v>4532</v>
      </c>
      <c r="C438" s="539" t="s">
        <v>4533</v>
      </c>
      <c r="D438" s="539" t="s">
        <v>1419</v>
      </c>
      <c r="E438" s="540" t="s">
        <v>3292</v>
      </c>
      <c r="F438" s="551"/>
      <c r="G438" s="557" t="s">
        <v>498</v>
      </c>
      <c r="H438" s="553" t="s">
        <v>500</v>
      </c>
      <c r="I438" s="554"/>
      <c r="J438" s="554"/>
      <c r="K438" s="555" t="s">
        <v>4541</v>
      </c>
      <c r="L438" s="555" t="s">
        <v>4542</v>
      </c>
      <c r="M438" s="556" t="s">
        <v>1419</v>
      </c>
      <c r="N438" s="556"/>
      <c r="O438" s="556" t="s">
        <v>4543</v>
      </c>
      <c r="P438" s="556" t="s">
        <v>500</v>
      </c>
      <c r="Q438" s="556"/>
      <c r="R438" s="556"/>
      <c r="S438" s="490"/>
      <c r="T438" s="598" t="str">
        <f>VLOOKUP(A438,'GTXA사업단 R&amp;R'!$A$6:$AO$1274,41,)</f>
        <v>해당없음</v>
      </c>
    </row>
    <row r="439" spans="1:20" s="547" customFormat="1" ht="50.1" hidden="1" customHeight="1" thickBot="1" x14ac:dyDescent="0.35">
      <c r="A439" s="530">
        <v>347</v>
      </c>
      <c r="B439" s="539" t="s">
        <v>4532</v>
      </c>
      <c r="C439" s="539" t="s">
        <v>4533</v>
      </c>
      <c r="D439" s="539" t="s">
        <v>1419</v>
      </c>
      <c r="E439" s="540" t="s">
        <v>3292</v>
      </c>
      <c r="F439" s="551"/>
      <c r="G439" s="557" t="s">
        <v>498</v>
      </c>
      <c r="H439" s="553" t="s">
        <v>515</v>
      </c>
      <c r="I439" s="554"/>
      <c r="J439" s="554"/>
      <c r="K439" s="555" t="s">
        <v>4544</v>
      </c>
      <c r="L439" s="555" t="s">
        <v>4545</v>
      </c>
      <c r="M439" s="556" t="s">
        <v>1419</v>
      </c>
      <c r="N439" s="556"/>
      <c r="O439" s="556" t="s">
        <v>4546</v>
      </c>
      <c r="P439" s="556" t="s">
        <v>515</v>
      </c>
      <c r="Q439" s="556"/>
      <c r="R439" s="556"/>
      <c r="S439" s="490"/>
      <c r="T439" s="598" t="str">
        <f>VLOOKUP(A439,'GTXA사업단 R&amp;R'!$A$6:$AO$1274,41,)</f>
        <v>김태우</v>
      </c>
    </row>
    <row r="440" spans="1:20" s="547" customFormat="1" ht="111.75" hidden="1" customHeight="1" thickBot="1" x14ac:dyDescent="0.35">
      <c r="A440" s="530">
        <v>331</v>
      </c>
      <c r="B440" s="539" t="s">
        <v>4532</v>
      </c>
      <c r="C440" s="539" t="s">
        <v>4533</v>
      </c>
      <c r="D440" s="539" t="s">
        <v>3569</v>
      </c>
      <c r="E440" s="540" t="s">
        <v>3324</v>
      </c>
      <c r="F440" s="551"/>
      <c r="G440" s="557" t="s">
        <v>498</v>
      </c>
      <c r="H440" s="553" t="s">
        <v>501</v>
      </c>
      <c r="I440" s="554"/>
      <c r="J440" s="554"/>
      <c r="K440" s="555" t="s">
        <v>4547</v>
      </c>
      <c r="L440" s="555" t="s">
        <v>4548</v>
      </c>
      <c r="M440" s="556" t="s">
        <v>3569</v>
      </c>
      <c r="N440" s="556" t="s">
        <v>3573</v>
      </c>
      <c r="O440" s="556" t="s">
        <v>4549</v>
      </c>
      <c r="P440" s="556" t="s">
        <v>501</v>
      </c>
      <c r="Q440" s="556"/>
      <c r="R440" s="556"/>
      <c r="S440" s="490"/>
      <c r="T440" s="598" t="str">
        <f>VLOOKUP(A440,'GTXA사업단 R&amp;R'!$A$6:$AO$1274,41,)</f>
        <v>해당없음</v>
      </c>
    </row>
    <row r="441" spans="1:20" s="547" customFormat="1" ht="50.1" hidden="1" customHeight="1" thickBot="1" x14ac:dyDescent="0.35">
      <c r="A441" s="530">
        <v>332</v>
      </c>
      <c r="B441" s="539" t="s">
        <v>4532</v>
      </c>
      <c r="C441" s="539" t="s">
        <v>4533</v>
      </c>
      <c r="D441" s="539" t="s">
        <v>1419</v>
      </c>
      <c r="E441" s="540" t="s">
        <v>3292</v>
      </c>
      <c r="F441" s="551"/>
      <c r="G441" s="557" t="s">
        <v>498</v>
      </c>
      <c r="H441" s="553" t="s">
        <v>502</v>
      </c>
      <c r="I441" s="554"/>
      <c r="J441" s="554"/>
      <c r="K441" s="555" t="s">
        <v>4550</v>
      </c>
      <c r="L441" s="555" t="s">
        <v>4551</v>
      </c>
      <c r="M441" s="556" t="s">
        <v>1419</v>
      </c>
      <c r="N441" s="556" t="s">
        <v>19</v>
      </c>
      <c r="O441" s="556"/>
      <c r="P441" s="556" t="s">
        <v>4552</v>
      </c>
      <c r="Q441" s="556"/>
      <c r="R441" s="556"/>
      <c r="S441" s="490"/>
      <c r="T441" s="598" t="str">
        <f>VLOOKUP(A441,'GTXA사업단 R&amp;R'!$A$6:$AO$1274,41,)</f>
        <v>해당없음</v>
      </c>
    </row>
    <row r="442" spans="1:20" s="547" customFormat="1" ht="50.1" hidden="1" customHeight="1" thickBot="1" x14ac:dyDescent="0.35">
      <c r="A442" s="530">
        <v>333</v>
      </c>
      <c r="B442" s="539" t="s">
        <v>4532</v>
      </c>
      <c r="C442" s="539" t="s">
        <v>4533</v>
      </c>
      <c r="D442" s="539" t="s">
        <v>1419</v>
      </c>
      <c r="E442" s="540" t="s">
        <v>3292</v>
      </c>
      <c r="F442" s="551"/>
      <c r="G442" s="557" t="s">
        <v>498</v>
      </c>
      <c r="H442" s="553" t="s">
        <v>503</v>
      </c>
      <c r="I442" s="554"/>
      <c r="J442" s="554"/>
      <c r="K442" s="555" t="s">
        <v>4553</v>
      </c>
      <c r="L442" s="555" t="s">
        <v>4554</v>
      </c>
      <c r="M442" s="556" t="s">
        <v>1419</v>
      </c>
      <c r="N442" s="556" t="s">
        <v>4555</v>
      </c>
      <c r="O442" s="556"/>
      <c r="P442" s="556" t="s">
        <v>4556</v>
      </c>
      <c r="Q442" s="556"/>
      <c r="R442" s="556"/>
      <c r="S442" s="490"/>
      <c r="T442" s="598" t="str">
        <f>VLOOKUP(A442,'GTXA사업단 R&amp;R'!$A$6:$AO$1274,41,)</f>
        <v>해당없음</v>
      </c>
    </row>
    <row r="443" spans="1:20" s="547" customFormat="1" ht="50.1" hidden="1" customHeight="1" thickBot="1" x14ac:dyDescent="0.35">
      <c r="A443" s="530">
        <v>334</v>
      </c>
      <c r="B443" s="539" t="s">
        <v>4532</v>
      </c>
      <c r="C443" s="539" t="s">
        <v>4533</v>
      </c>
      <c r="D443" s="539" t="s">
        <v>1419</v>
      </c>
      <c r="E443" s="540" t="s">
        <v>3292</v>
      </c>
      <c r="F443" s="551"/>
      <c r="G443" s="557" t="s">
        <v>498</v>
      </c>
      <c r="H443" s="553" t="s">
        <v>4557</v>
      </c>
      <c r="I443" s="554"/>
      <c r="J443" s="554"/>
      <c r="K443" s="555" t="s">
        <v>4558</v>
      </c>
      <c r="L443" s="555" t="s">
        <v>4559</v>
      </c>
      <c r="M443" s="556" t="s">
        <v>1419</v>
      </c>
      <c r="N443" s="556" t="s">
        <v>19</v>
      </c>
      <c r="O443" s="556"/>
      <c r="P443" s="556" t="s">
        <v>4560</v>
      </c>
      <c r="Q443" s="556"/>
      <c r="R443" s="556"/>
      <c r="S443" s="490"/>
      <c r="T443" s="598" t="str">
        <f>VLOOKUP(A443,'GTXA사업단 R&amp;R'!$A$6:$AO$1274,41,)</f>
        <v>해당없음</v>
      </c>
    </row>
    <row r="444" spans="1:20" s="547" customFormat="1" ht="75" hidden="1" customHeight="1" thickBot="1" x14ac:dyDescent="0.35">
      <c r="A444" s="530">
        <v>335</v>
      </c>
      <c r="B444" s="539" t="s">
        <v>4532</v>
      </c>
      <c r="C444" s="539" t="s">
        <v>4533</v>
      </c>
      <c r="D444" s="539" t="s">
        <v>1419</v>
      </c>
      <c r="E444" s="540" t="s">
        <v>3292</v>
      </c>
      <c r="F444" s="551"/>
      <c r="G444" s="557" t="s">
        <v>498</v>
      </c>
      <c r="H444" s="553" t="s">
        <v>505</v>
      </c>
      <c r="I444" s="554"/>
      <c r="J444" s="554"/>
      <c r="K444" s="555" t="s">
        <v>4561</v>
      </c>
      <c r="L444" s="555" t="s">
        <v>4562</v>
      </c>
      <c r="M444" s="556" t="s">
        <v>1419</v>
      </c>
      <c r="N444" s="556"/>
      <c r="O444" s="556" t="s">
        <v>4537</v>
      </c>
      <c r="P444" s="556" t="s">
        <v>4563</v>
      </c>
      <c r="Q444" s="556"/>
      <c r="R444" s="556"/>
      <c r="S444" s="490"/>
      <c r="T444" s="598" t="str">
        <f>VLOOKUP(A444,'GTXA사업단 R&amp;R'!$A$6:$AO$1274,41,)</f>
        <v>해당없음</v>
      </c>
    </row>
    <row r="445" spans="1:20" s="547" customFormat="1" ht="30" hidden="1" customHeight="1" thickBot="1" x14ac:dyDescent="0.35">
      <c r="A445" s="530">
        <v>16</v>
      </c>
      <c r="B445" s="539"/>
      <c r="C445" s="539"/>
      <c r="D445" s="539"/>
      <c r="E445" s="540"/>
      <c r="F445" s="548"/>
      <c r="G445" s="558" t="s">
        <v>498</v>
      </c>
      <c r="H445" s="561" t="s">
        <v>4564</v>
      </c>
      <c r="I445" s="544"/>
      <c r="J445" s="544"/>
      <c r="K445" s="545"/>
      <c r="L445" s="545"/>
      <c r="M445" s="546"/>
      <c r="N445" s="546"/>
      <c r="O445" s="546"/>
      <c r="P445" s="546"/>
      <c r="Q445" s="546"/>
      <c r="R445" s="546"/>
      <c r="S445" s="490"/>
      <c r="T445" s="597" t="str">
        <f>VLOOKUP(A445,'GTXA사업단 R&amp;R'!$A$6:$AP$1274,41,)</f>
        <v>해당없음</v>
      </c>
    </row>
    <row r="446" spans="1:20" s="547" customFormat="1" ht="50.1" hidden="1" customHeight="1" thickBot="1" x14ac:dyDescent="0.35">
      <c r="A446" s="530">
        <v>336</v>
      </c>
      <c r="B446" s="539" t="s">
        <v>4532</v>
      </c>
      <c r="C446" s="539" t="s">
        <v>4533</v>
      </c>
      <c r="D446" s="539" t="s">
        <v>1419</v>
      </c>
      <c r="E446" s="540" t="s">
        <v>3292</v>
      </c>
      <c r="F446" s="551"/>
      <c r="G446" s="557" t="s">
        <v>498</v>
      </c>
      <c r="H446" s="553" t="s">
        <v>507</v>
      </c>
      <c r="I446" s="554"/>
      <c r="J446" s="554"/>
      <c r="K446" s="555" t="s">
        <v>4565</v>
      </c>
      <c r="L446" s="555" t="s">
        <v>4566</v>
      </c>
      <c r="M446" s="556" t="s">
        <v>1419</v>
      </c>
      <c r="N446" s="556"/>
      <c r="O446" s="556"/>
      <c r="P446" s="556" t="s">
        <v>4567</v>
      </c>
      <c r="Q446" s="556"/>
      <c r="R446" s="556"/>
      <c r="S446" s="490"/>
      <c r="T446" s="598" t="str">
        <f>VLOOKUP(A446,'GTXA사업단 R&amp;R'!$A$6:$AO$1274,41,)</f>
        <v>해당없음</v>
      </c>
    </row>
    <row r="447" spans="1:20" s="547" customFormat="1" ht="50.1" hidden="1" customHeight="1" thickBot="1" x14ac:dyDescent="0.35">
      <c r="A447" s="530">
        <v>337</v>
      </c>
      <c r="B447" s="539" t="s">
        <v>4532</v>
      </c>
      <c r="C447" s="539" t="s">
        <v>4533</v>
      </c>
      <c r="D447" s="539" t="s">
        <v>1419</v>
      </c>
      <c r="E447" s="540" t="s">
        <v>3292</v>
      </c>
      <c r="F447" s="551"/>
      <c r="G447" s="557" t="s">
        <v>498</v>
      </c>
      <c r="H447" s="553" t="s">
        <v>508</v>
      </c>
      <c r="I447" s="554"/>
      <c r="J447" s="554"/>
      <c r="K447" s="555" t="s">
        <v>4568</v>
      </c>
      <c r="L447" s="555" t="s">
        <v>4569</v>
      </c>
      <c r="M447" s="556" t="s">
        <v>1419</v>
      </c>
      <c r="N447" s="556" t="s">
        <v>4570</v>
      </c>
      <c r="O447" s="556" t="s">
        <v>4571</v>
      </c>
      <c r="P447" s="556" t="s">
        <v>4572</v>
      </c>
      <c r="Q447" s="556"/>
      <c r="R447" s="556"/>
      <c r="S447" s="490"/>
      <c r="T447" s="598" t="str">
        <f>VLOOKUP(A447,'GTXA사업단 R&amp;R'!$A$6:$AO$1274,41,)</f>
        <v>해당없음</v>
      </c>
    </row>
    <row r="448" spans="1:20" s="547" customFormat="1" ht="30" hidden="1" customHeight="1" thickBot="1" x14ac:dyDescent="0.35">
      <c r="A448" s="530">
        <v>338</v>
      </c>
      <c r="B448" s="539" t="s">
        <v>4532</v>
      </c>
      <c r="C448" s="539" t="s">
        <v>4533</v>
      </c>
      <c r="D448" s="539" t="s">
        <v>1419</v>
      </c>
      <c r="E448" s="540" t="s">
        <v>3292</v>
      </c>
      <c r="F448" s="551"/>
      <c r="G448" s="557" t="s">
        <v>498</v>
      </c>
      <c r="H448" s="553" t="s">
        <v>509</v>
      </c>
      <c r="I448" s="554"/>
      <c r="J448" s="554"/>
      <c r="K448" s="555" t="s">
        <v>4573</v>
      </c>
      <c r="L448" s="555" t="s">
        <v>4574</v>
      </c>
      <c r="M448" s="556" t="s">
        <v>1419</v>
      </c>
      <c r="N448" s="556"/>
      <c r="O448" s="556" t="s">
        <v>4575</v>
      </c>
      <c r="P448" s="556" t="s">
        <v>4576</v>
      </c>
      <c r="Q448" s="556"/>
      <c r="R448" s="556"/>
      <c r="S448" s="490"/>
      <c r="T448" s="598" t="str">
        <f>VLOOKUP(A448,'GTXA사업단 R&amp;R'!$A$6:$AO$1274,41,)</f>
        <v>해당없음</v>
      </c>
    </row>
    <row r="449" spans="1:20" s="547" customFormat="1" ht="30" hidden="1" customHeight="1" thickBot="1" x14ac:dyDescent="0.35">
      <c r="A449" s="565">
        <f>$A$1504</f>
        <v>359</v>
      </c>
      <c r="B449" s="539" t="s">
        <v>4532</v>
      </c>
      <c r="C449" s="539" t="s">
        <v>4533</v>
      </c>
      <c r="D449" s="539" t="s">
        <v>90</v>
      </c>
      <c r="E449" s="540" t="s">
        <v>3292</v>
      </c>
      <c r="F449" s="551"/>
      <c r="G449" s="557" t="s">
        <v>498</v>
      </c>
      <c r="H449" s="553" t="s">
        <v>4577</v>
      </c>
      <c r="I449" s="554"/>
      <c r="J449" s="554"/>
      <c r="K449" s="555" t="s">
        <v>4578</v>
      </c>
      <c r="L449" s="555" t="s">
        <v>4579</v>
      </c>
      <c r="M449" s="556" t="s">
        <v>90</v>
      </c>
      <c r="N449" s="556"/>
      <c r="O449" s="556" t="s">
        <v>4580</v>
      </c>
      <c r="P449" s="556" t="s">
        <v>4577</v>
      </c>
      <c r="Q449" s="556"/>
      <c r="R449" s="556"/>
      <c r="S449" s="490"/>
      <c r="T449" s="598" t="str">
        <f>VLOOKUP(A441,'GTXA사업단 R&amp;R'!$A$6:$AO$1274,41,)</f>
        <v>해당없음</v>
      </c>
    </row>
    <row r="450" spans="1:20" s="547" customFormat="1" ht="30" hidden="1" customHeight="1" thickBot="1" x14ac:dyDescent="0.35">
      <c r="A450" s="530">
        <v>339</v>
      </c>
      <c r="B450" s="539" t="s">
        <v>4532</v>
      </c>
      <c r="C450" s="539" t="s">
        <v>4533</v>
      </c>
      <c r="D450" s="539" t="s">
        <v>1419</v>
      </c>
      <c r="E450" s="540" t="s">
        <v>3292</v>
      </c>
      <c r="F450" s="551"/>
      <c r="G450" s="557" t="s">
        <v>498</v>
      </c>
      <c r="H450" s="553" t="s">
        <v>510</v>
      </c>
      <c r="I450" s="554"/>
      <c r="J450" s="554"/>
      <c r="K450" s="555" t="s">
        <v>4581</v>
      </c>
      <c r="L450" s="555" t="s">
        <v>4582</v>
      </c>
      <c r="M450" s="556" t="s">
        <v>1419</v>
      </c>
      <c r="N450" s="556"/>
      <c r="O450" s="556" t="s">
        <v>4583</v>
      </c>
      <c r="P450" s="556" t="s">
        <v>4584</v>
      </c>
      <c r="Q450" s="556"/>
      <c r="R450" s="556"/>
      <c r="S450" s="490"/>
      <c r="T450" s="598" t="str">
        <f>VLOOKUP(A450,'GTXA사업단 R&amp;R'!$A$6:$AO$1274,41,)</f>
        <v>해당없음</v>
      </c>
    </row>
    <row r="451" spans="1:20" s="547" customFormat="1" ht="90" hidden="1" customHeight="1" thickBot="1" x14ac:dyDescent="0.35">
      <c r="A451" s="530">
        <v>340</v>
      </c>
      <c r="B451" s="539" t="s">
        <v>4532</v>
      </c>
      <c r="C451" s="539" t="s">
        <v>4533</v>
      </c>
      <c r="D451" s="539" t="s">
        <v>3569</v>
      </c>
      <c r="E451" s="540" t="s">
        <v>3324</v>
      </c>
      <c r="F451" s="551"/>
      <c r="G451" s="557" t="s">
        <v>498</v>
      </c>
      <c r="H451" s="553" t="s">
        <v>511</v>
      </c>
      <c r="I451" s="554"/>
      <c r="J451" s="554"/>
      <c r="K451" s="555" t="s">
        <v>4585</v>
      </c>
      <c r="L451" s="555" t="s">
        <v>4586</v>
      </c>
      <c r="M451" s="556" t="s">
        <v>3569</v>
      </c>
      <c r="N451" s="556" t="s">
        <v>3573</v>
      </c>
      <c r="O451" s="556" t="s">
        <v>4587</v>
      </c>
      <c r="P451" s="556" t="s">
        <v>4588</v>
      </c>
      <c r="Q451" s="556"/>
      <c r="R451" s="556"/>
      <c r="S451" s="490"/>
      <c r="T451" s="598" t="str">
        <f>VLOOKUP(A447,'GTXA사업단 R&amp;R'!$A$6:$AO$1274,41,)</f>
        <v>해당없음</v>
      </c>
    </row>
    <row r="452" spans="1:20" s="547" customFormat="1" ht="50.1" hidden="1" customHeight="1" thickBot="1" x14ac:dyDescent="0.35">
      <c r="A452" s="530">
        <v>341</v>
      </c>
      <c r="B452" s="539" t="s">
        <v>4532</v>
      </c>
      <c r="C452" s="539" t="s">
        <v>4533</v>
      </c>
      <c r="D452" s="539" t="s">
        <v>1419</v>
      </c>
      <c r="E452" s="540" t="s">
        <v>3292</v>
      </c>
      <c r="F452" s="551"/>
      <c r="G452" s="557" t="s">
        <v>498</v>
      </c>
      <c r="H452" s="553" t="s">
        <v>503</v>
      </c>
      <c r="I452" s="554"/>
      <c r="J452" s="554"/>
      <c r="K452" s="555" t="s">
        <v>4589</v>
      </c>
      <c r="L452" s="555" t="s">
        <v>4590</v>
      </c>
      <c r="M452" s="556" t="s">
        <v>1419</v>
      </c>
      <c r="N452" s="556"/>
      <c r="O452" s="556" t="s">
        <v>4591</v>
      </c>
      <c r="P452" s="556" t="s">
        <v>4592</v>
      </c>
      <c r="Q452" s="556"/>
      <c r="R452" s="556"/>
      <c r="S452" s="490"/>
      <c r="T452" s="598" t="str">
        <f>VLOOKUP(A452,'GTXA사업단 R&amp;R'!$A$6:$AO$1274,41,)</f>
        <v>해당없음</v>
      </c>
    </row>
    <row r="453" spans="1:20" s="547" customFormat="1" ht="50.1" hidden="1" customHeight="1" thickBot="1" x14ac:dyDescent="0.35">
      <c r="A453" s="530">
        <v>342</v>
      </c>
      <c r="B453" s="539" t="s">
        <v>4532</v>
      </c>
      <c r="C453" s="539" t="s">
        <v>4533</v>
      </c>
      <c r="D453" s="539" t="s">
        <v>1419</v>
      </c>
      <c r="E453" s="540" t="s">
        <v>3292</v>
      </c>
      <c r="F453" s="551"/>
      <c r="G453" s="557" t="s">
        <v>498</v>
      </c>
      <c r="H453" s="553" t="s">
        <v>512</v>
      </c>
      <c r="I453" s="554"/>
      <c r="J453" s="554"/>
      <c r="K453" s="555" t="s">
        <v>4593</v>
      </c>
      <c r="L453" s="555" t="s">
        <v>4594</v>
      </c>
      <c r="M453" s="556" t="s">
        <v>1419</v>
      </c>
      <c r="N453" s="556" t="s">
        <v>3523</v>
      </c>
      <c r="O453" s="556" t="s">
        <v>4591</v>
      </c>
      <c r="P453" s="556" t="s">
        <v>4595</v>
      </c>
      <c r="Q453" s="556"/>
      <c r="R453" s="556"/>
      <c r="S453" s="490"/>
      <c r="T453" s="598" t="str">
        <f>VLOOKUP(A453,'GTXA사업단 R&amp;R'!$A$6:$AO$1274,41,)</f>
        <v>해당없음</v>
      </c>
    </row>
    <row r="454" spans="1:20" s="547" customFormat="1" ht="90" hidden="1" customHeight="1" thickBot="1" x14ac:dyDescent="0.35">
      <c r="A454" s="530">
        <v>343</v>
      </c>
      <c r="B454" s="539" t="s">
        <v>4532</v>
      </c>
      <c r="C454" s="539" t="s">
        <v>4533</v>
      </c>
      <c r="D454" s="539" t="s">
        <v>1419</v>
      </c>
      <c r="E454" s="540" t="s">
        <v>3292</v>
      </c>
      <c r="F454" s="551"/>
      <c r="G454" s="557" t="s">
        <v>498</v>
      </c>
      <c r="H454" s="553" t="s">
        <v>4596</v>
      </c>
      <c r="I454" s="554"/>
      <c r="J454" s="554"/>
      <c r="K454" s="555" t="s">
        <v>4597</v>
      </c>
      <c r="L454" s="555" t="s">
        <v>4598</v>
      </c>
      <c r="M454" s="556" t="s">
        <v>1419</v>
      </c>
      <c r="N454" s="556"/>
      <c r="O454" s="556" t="s">
        <v>4599</v>
      </c>
      <c r="P454" s="556" t="s">
        <v>4600</v>
      </c>
      <c r="Q454" s="556"/>
      <c r="R454" s="556"/>
      <c r="S454" s="490"/>
      <c r="T454" s="598" t="str">
        <f>VLOOKUP(A454,'GTXA사업단 R&amp;R'!$A$6:$AO$1274,41,)</f>
        <v>해당없음</v>
      </c>
    </row>
    <row r="455" spans="1:20" s="547" customFormat="1" ht="30" hidden="1" customHeight="1" thickBot="1" x14ac:dyDescent="0.35">
      <c r="A455" s="530">
        <v>16</v>
      </c>
      <c r="B455" s="539"/>
      <c r="C455" s="539"/>
      <c r="D455" s="539"/>
      <c r="E455" s="540"/>
      <c r="F455" s="548"/>
      <c r="G455" s="558" t="s">
        <v>498</v>
      </c>
      <c r="H455" s="561" t="s">
        <v>4601</v>
      </c>
      <c r="I455" s="544"/>
      <c r="J455" s="544"/>
      <c r="K455" s="545"/>
      <c r="L455" s="545"/>
      <c r="M455" s="546"/>
      <c r="N455" s="546"/>
      <c r="O455" s="546"/>
      <c r="P455" s="546"/>
      <c r="Q455" s="546"/>
      <c r="R455" s="546"/>
      <c r="S455" s="490"/>
      <c r="T455" s="597" t="str">
        <f>VLOOKUP(A455,'GTXA사업단 R&amp;R'!$A$6:$AP$1274,41,)</f>
        <v>해당없음</v>
      </c>
    </row>
    <row r="456" spans="1:20" s="547" customFormat="1" ht="30" hidden="1" customHeight="1" thickBot="1" x14ac:dyDescent="0.35">
      <c r="A456" s="530">
        <v>352</v>
      </c>
      <c r="B456" s="539" t="s">
        <v>4532</v>
      </c>
      <c r="C456" s="539" t="s">
        <v>4533</v>
      </c>
      <c r="D456" s="539" t="s">
        <v>1419</v>
      </c>
      <c r="E456" s="540" t="s">
        <v>3292</v>
      </c>
      <c r="F456" s="551"/>
      <c r="G456" s="557" t="s">
        <v>498</v>
      </c>
      <c r="H456" s="562" t="s">
        <v>519</v>
      </c>
      <c r="I456" s="554"/>
      <c r="J456" s="554"/>
      <c r="K456" s="555" t="s">
        <v>4602</v>
      </c>
      <c r="L456" s="555" t="s">
        <v>4603</v>
      </c>
      <c r="M456" s="556" t="s">
        <v>1419</v>
      </c>
      <c r="N456" s="556"/>
      <c r="O456" s="556"/>
      <c r="P456" s="556" t="s">
        <v>4604</v>
      </c>
      <c r="Q456" s="556"/>
      <c r="R456" s="556"/>
      <c r="S456" s="490"/>
      <c r="T456" s="598" t="str">
        <f>VLOOKUP(A456,'GTXA사업단 R&amp;R'!$A$6:$AO$1274,41,)</f>
        <v>염동섭</v>
      </c>
    </row>
    <row r="457" spans="1:20" s="547" customFormat="1" ht="30" hidden="1" customHeight="1" thickBot="1" x14ac:dyDescent="0.35">
      <c r="A457" s="530">
        <v>353</v>
      </c>
      <c r="B457" s="539" t="s">
        <v>4532</v>
      </c>
      <c r="C457" s="539" t="s">
        <v>4533</v>
      </c>
      <c r="D457" s="539" t="s">
        <v>1419</v>
      </c>
      <c r="E457" s="540" t="s">
        <v>3292</v>
      </c>
      <c r="F457" s="551"/>
      <c r="G457" s="557" t="s">
        <v>498</v>
      </c>
      <c r="H457" s="562" t="s">
        <v>520</v>
      </c>
      <c r="I457" s="554"/>
      <c r="J457" s="554"/>
      <c r="K457" s="555" t="s">
        <v>4605</v>
      </c>
      <c r="L457" s="555" t="s">
        <v>4606</v>
      </c>
      <c r="M457" s="556" t="s">
        <v>1419</v>
      </c>
      <c r="N457" s="556"/>
      <c r="O457" s="556"/>
      <c r="P457" s="556" t="s">
        <v>4607</v>
      </c>
      <c r="Q457" s="556"/>
      <c r="R457" s="556"/>
      <c r="S457" s="490"/>
      <c r="T457" s="598" t="str">
        <f>VLOOKUP(A441,'GTXA사업단 R&amp;R'!$A$6:$AO$1274,41,)</f>
        <v>해당없음</v>
      </c>
    </row>
    <row r="458" spans="1:20" s="547" customFormat="1" ht="50.1" hidden="1" customHeight="1" thickBot="1" x14ac:dyDescent="0.35">
      <c r="A458" s="530">
        <v>354</v>
      </c>
      <c r="B458" s="539" t="s">
        <v>4532</v>
      </c>
      <c r="C458" s="539" t="s">
        <v>4533</v>
      </c>
      <c r="D458" s="539" t="s">
        <v>1419</v>
      </c>
      <c r="E458" s="540" t="s">
        <v>3292</v>
      </c>
      <c r="F458" s="551"/>
      <c r="G458" s="557" t="s">
        <v>498</v>
      </c>
      <c r="H458" s="562" t="s">
        <v>521</v>
      </c>
      <c r="I458" s="554"/>
      <c r="J458" s="554"/>
      <c r="K458" s="555" t="s">
        <v>4608</v>
      </c>
      <c r="L458" s="555" t="s">
        <v>4609</v>
      </c>
      <c r="M458" s="556" t="s">
        <v>1419</v>
      </c>
      <c r="N458" s="556"/>
      <c r="O458" s="556"/>
      <c r="P458" s="556" t="s">
        <v>4610</v>
      </c>
      <c r="Q458" s="556"/>
      <c r="R458" s="556"/>
      <c r="S458" s="490"/>
      <c r="T458" s="598" t="str">
        <f>VLOOKUP(A458,'GTXA사업단 R&amp;R'!$A$6:$AO$1274,41,)</f>
        <v>해당없음</v>
      </c>
    </row>
    <row r="459" spans="1:20" s="547" customFormat="1" ht="30" hidden="1" customHeight="1" thickBot="1" x14ac:dyDescent="0.35">
      <c r="A459" s="530">
        <v>355</v>
      </c>
      <c r="B459" s="539" t="s">
        <v>4532</v>
      </c>
      <c r="C459" s="539" t="s">
        <v>4533</v>
      </c>
      <c r="D459" s="539" t="s">
        <v>1419</v>
      </c>
      <c r="E459" s="540" t="s">
        <v>3292</v>
      </c>
      <c r="F459" s="551"/>
      <c r="G459" s="557" t="s">
        <v>498</v>
      </c>
      <c r="H459" s="562" t="s">
        <v>4611</v>
      </c>
      <c r="I459" s="554"/>
      <c r="J459" s="554"/>
      <c r="K459" s="555" t="s">
        <v>4612</v>
      </c>
      <c r="L459" s="555" t="s">
        <v>4613</v>
      </c>
      <c r="M459" s="556" t="s">
        <v>1419</v>
      </c>
      <c r="N459" s="556"/>
      <c r="O459" s="556"/>
      <c r="P459" s="556" t="s">
        <v>4614</v>
      </c>
      <c r="Q459" s="556"/>
      <c r="R459" s="556"/>
      <c r="S459" s="490"/>
      <c r="T459" s="598" t="str">
        <f>VLOOKUP(A459,'GTXA사업단 R&amp;R'!$A$6:$AO$1274,41,)</f>
        <v>해당없음</v>
      </c>
    </row>
    <row r="460" spans="1:20" s="547" customFormat="1" ht="30" hidden="1" customHeight="1" thickBot="1" x14ac:dyDescent="0.35">
      <c r="A460" s="530">
        <v>356</v>
      </c>
      <c r="B460" s="539" t="s">
        <v>4532</v>
      </c>
      <c r="C460" s="539" t="s">
        <v>4533</v>
      </c>
      <c r="D460" s="539" t="s">
        <v>1419</v>
      </c>
      <c r="E460" s="540" t="s">
        <v>3292</v>
      </c>
      <c r="F460" s="551"/>
      <c r="G460" s="557" t="s">
        <v>498</v>
      </c>
      <c r="H460" s="562" t="s">
        <v>523</v>
      </c>
      <c r="I460" s="554"/>
      <c r="J460" s="554"/>
      <c r="K460" s="555" t="s">
        <v>4615</v>
      </c>
      <c r="L460" s="555" t="s">
        <v>4616</v>
      </c>
      <c r="M460" s="556" t="s">
        <v>1419</v>
      </c>
      <c r="N460" s="556"/>
      <c r="O460" s="556"/>
      <c r="P460" s="556" t="s">
        <v>4617</v>
      </c>
      <c r="Q460" s="556"/>
      <c r="R460" s="556"/>
      <c r="S460" s="490"/>
      <c r="T460" s="598" t="str">
        <f>VLOOKUP(A460,'GTXA사업단 R&amp;R'!$A$6:$AO$1274,41,)</f>
        <v>염동섭</v>
      </c>
    </row>
    <row r="461" spans="1:20" s="547" customFormat="1" ht="52.5" hidden="1" thickBot="1" x14ac:dyDescent="0.35">
      <c r="A461" s="530">
        <v>357</v>
      </c>
      <c r="B461" s="539" t="s">
        <v>4532</v>
      </c>
      <c r="C461" s="539" t="s">
        <v>4533</v>
      </c>
      <c r="D461" s="539" t="s">
        <v>1419</v>
      </c>
      <c r="E461" s="540" t="s">
        <v>3292</v>
      </c>
      <c r="F461" s="551"/>
      <c r="G461" s="557" t="s">
        <v>498</v>
      </c>
      <c r="H461" s="562" t="s">
        <v>524</v>
      </c>
      <c r="I461" s="554"/>
      <c r="J461" s="554"/>
      <c r="K461" s="555" t="s">
        <v>4618</v>
      </c>
      <c r="L461" s="555" t="s">
        <v>4619</v>
      </c>
      <c r="M461" s="556" t="s">
        <v>1419</v>
      </c>
      <c r="N461" s="556"/>
      <c r="O461" s="556" t="s">
        <v>4620</v>
      </c>
      <c r="P461" s="556" t="s">
        <v>4621</v>
      </c>
      <c r="Q461" s="556"/>
      <c r="R461" s="556"/>
      <c r="S461" s="490"/>
      <c r="T461" s="598" t="str">
        <f>VLOOKUP(A441,'GTXA사업단 R&amp;R'!$A$6:$AO$1274,41,)</f>
        <v>해당없음</v>
      </c>
    </row>
    <row r="462" spans="1:20" s="547" customFormat="1" ht="50.1" hidden="1" customHeight="1" thickBot="1" x14ac:dyDescent="0.35">
      <c r="A462" s="530">
        <v>358</v>
      </c>
      <c r="B462" s="539" t="s">
        <v>4532</v>
      </c>
      <c r="C462" s="539" t="s">
        <v>4533</v>
      </c>
      <c r="D462" s="539" t="s">
        <v>1419</v>
      </c>
      <c r="E462" s="540" t="s">
        <v>3292</v>
      </c>
      <c r="F462" s="551"/>
      <c r="G462" s="557" t="s">
        <v>498</v>
      </c>
      <c r="H462" s="562" t="s">
        <v>525</v>
      </c>
      <c r="I462" s="554"/>
      <c r="J462" s="554"/>
      <c r="K462" s="555" t="s">
        <v>4622</v>
      </c>
      <c r="L462" s="555" t="s">
        <v>4623</v>
      </c>
      <c r="M462" s="556" t="s">
        <v>1419</v>
      </c>
      <c r="N462" s="556"/>
      <c r="O462" s="556" t="s">
        <v>4624</v>
      </c>
      <c r="P462" s="556" t="s">
        <v>4625</v>
      </c>
      <c r="Q462" s="556"/>
      <c r="R462" s="556"/>
      <c r="S462" s="490"/>
      <c r="T462" s="598" t="str">
        <f>VLOOKUP(A462,'GTXA사업단 R&amp;R'!$A$6:$AO$1274,41,)</f>
        <v>염동섭</v>
      </c>
    </row>
    <row r="463" spans="1:20" s="547" customFormat="1" ht="50.1" hidden="1" customHeight="1" thickBot="1" x14ac:dyDescent="0.35">
      <c r="A463" s="530">
        <v>359</v>
      </c>
      <c r="B463" s="539" t="s">
        <v>4532</v>
      </c>
      <c r="C463" s="539" t="s">
        <v>4533</v>
      </c>
      <c r="D463" s="539" t="s">
        <v>1419</v>
      </c>
      <c r="E463" s="540" t="s">
        <v>3292</v>
      </c>
      <c r="F463" s="551"/>
      <c r="G463" s="557" t="s">
        <v>498</v>
      </c>
      <c r="H463" s="562" t="s">
        <v>526</v>
      </c>
      <c r="I463" s="554"/>
      <c r="J463" s="554"/>
      <c r="K463" s="555" t="s">
        <v>4626</v>
      </c>
      <c r="L463" s="555" t="s">
        <v>4627</v>
      </c>
      <c r="M463" s="556" t="s">
        <v>1419</v>
      </c>
      <c r="N463" s="556"/>
      <c r="O463" s="556"/>
      <c r="P463" s="556" t="s">
        <v>4621</v>
      </c>
      <c r="Q463" s="556"/>
      <c r="R463" s="556"/>
      <c r="S463" s="490"/>
      <c r="T463" s="598" t="str">
        <f>VLOOKUP(A463,'GTXA사업단 R&amp;R'!$A$6:$AO$1274,41,)</f>
        <v>염동섭</v>
      </c>
    </row>
    <row r="464" spans="1:20" s="547" customFormat="1" ht="50.1" hidden="1" customHeight="1" thickBot="1" x14ac:dyDescent="0.35">
      <c r="A464" s="530">
        <v>360</v>
      </c>
      <c r="B464" s="539" t="s">
        <v>4532</v>
      </c>
      <c r="C464" s="539" t="s">
        <v>4533</v>
      </c>
      <c r="D464" s="539" t="s">
        <v>90</v>
      </c>
      <c r="E464" s="540" t="s">
        <v>3292</v>
      </c>
      <c r="F464" s="551"/>
      <c r="G464" s="557" t="s">
        <v>498</v>
      </c>
      <c r="H464" s="562" t="s">
        <v>4628</v>
      </c>
      <c r="I464" s="554"/>
      <c r="J464" s="554"/>
      <c r="K464" s="555" t="s">
        <v>4629</v>
      </c>
      <c r="L464" s="555" t="s">
        <v>4630</v>
      </c>
      <c r="M464" s="556" t="s">
        <v>90</v>
      </c>
      <c r="N464" s="556"/>
      <c r="O464" s="556" t="s">
        <v>4631</v>
      </c>
      <c r="P464" s="556" t="s">
        <v>4632</v>
      </c>
      <c r="Q464" s="556"/>
      <c r="R464" s="556"/>
      <c r="S464" s="490"/>
      <c r="T464" s="598" t="str">
        <f>VLOOKUP(A464,'GTXA사업단 R&amp;R'!$A$6:$AO$1274,41,)</f>
        <v>해당없음</v>
      </c>
    </row>
    <row r="465" spans="1:20" s="547" customFormat="1" ht="50.1" hidden="1" customHeight="1" thickBot="1" x14ac:dyDescent="0.35">
      <c r="A465" s="530">
        <v>361</v>
      </c>
      <c r="B465" s="539" t="s">
        <v>4532</v>
      </c>
      <c r="C465" s="539" t="s">
        <v>4533</v>
      </c>
      <c r="D465" s="539" t="s">
        <v>1419</v>
      </c>
      <c r="E465" s="540" t="s">
        <v>3292</v>
      </c>
      <c r="F465" s="551"/>
      <c r="G465" s="557" t="s">
        <v>498</v>
      </c>
      <c r="H465" s="562" t="s">
        <v>528</v>
      </c>
      <c r="I465" s="554"/>
      <c r="J465" s="554"/>
      <c r="K465" s="555" t="s">
        <v>4633</v>
      </c>
      <c r="L465" s="555" t="s">
        <v>4634</v>
      </c>
      <c r="M465" s="556" t="s">
        <v>1419</v>
      </c>
      <c r="N465" s="556"/>
      <c r="O465" s="556"/>
      <c r="P465" s="556" t="s">
        <v>4635</v>
      </c>
      <c r="Q465" s="556"/>
      <c r="R465" s="556"/>
      <c r="S465" s="490"/>
      <c r="T465" s="598" t="str">
        <f>VLOOKUP(A465,'GTXA사업단 R&amp;R'!$A$6:$AO$1274,41,)</f>
        <v>해당없음</v>
      </c>
    </row>
    <row r="466" spans="1:20" s="547" customFormat="1" ht="30" hidden="1" customHeight="1" thickBot="1" x14ac:dyDescent="0.35">
      <c r="A466" s="530">
        <v>362</v>
      </c>
      <c r="B466" s="539" t="s">
        <v>4532</v>
      </c>
      <c r="C466" s="539" t="s">
        <v>4533</v>
      </c>
      <c r="D466" s="539" t="s">
        <v>90</v>
      </c>
      <c r="E466" s="540" t="s">
        <v>3292</v>
      </c>
      <c r="F466" s="551"/>
      <c r="G466" s="557" t="s">
        <v>498</v>
      </c>
      <c r="H466" s="562" t="s">
        <v>529</v>
      </c>
      <c r="I466" s="554"/>
      <c r="J466" s="554"/>
      <c r="K466" s="555" t="s">
        <v>4636</v>
      </c>
      <c r="L466" s="555" t="s">
        <v>4637</v>
      </c>
      <c r="M466" s="556" t="s">
        <v>90</v>
      </c>
      <c r="N466" s="556"/>
      <c r="O466" s="556" t="s">
        <v>4638</v>
      </c>
      <c r="P466" s="556" t="s">
        <v>4639</v>
      </c>
      <c r="Q466" s="556"/>
      <c r="R466" s="556"/>
      <c r="S466" s="490"/>
      <c r="T466" s="598" t="str">
        <f>VLOOKUP(A466,'GTXA사업단 R&amp;R'!$A$6:$AO$1274,41,)</f>
        <v>해당없음</v>
      </c>
    </row>
    <row r="467" spans="1:20" s="547" customFormat="1" ht="35.25" hidden="1" thickBot="1" x14ac:dyDescent="0.35">
      <c r="A467" s="530">
        <v>363</v>
      </c>
      <c r="B467" s="539" t="s">
        <v>4532</v>
      </c>
      <c r="C467" s="539" t="s">
        <v>4533</v>
      </c>
      <c r="D467" s="539" t="s">
        <v>90</v>
      </c>
      <c r="E467" s="540" t="s">
        <v>3292</v>
      </c>
      <c r="F467" s="548"/>
      <c r="G467" s="558" t="s">
        <v>498</v>
      </c>
      <c r="H467" s="561" t="s">
        <v>530</v>
      </c>
      <c r="I467" s="554"/>
      <c r="J467" s="554"/>
      <c r="K467" s="555" t="s">
        <v>4640</v>
      </c>
      <c r="L467" s="555" t="s">
        <v>4641</v>
      </c>
      <c r="M467" s="556" t="s">
        <v>90</v>
      </c>
      <c r="N467" s="556"/>
      <c r="O467" s="556" t="s">
        <v>4642</v>
      </c>
      <c r="P467" s="556" t="s">
        <v>4643</v>
      </c>
      <c r="Q467" s="556"/>
      <c r="R467" s="556"/>
      <c r="S467" s="490"/>
      <c r="T467" s="598" t="str">
        <f>VLOOKUP(A467,'GTXA사업단 R&amp;R'!$A$6:$AO$1274,41,)</f>
        <v>해당없음</v>
      </c>
    </row>
    <row r="468" spans="1:20" s="547" customFormat="1" ht="50.1" hidden="1" customHeight="1" thickBot="1" x14ac:dyDescent="0.35">
      <c r="A468" s="530">
        <v>364</v>
      </c>
      <c r="B468" s="539" t="s">
        <v>4532</v>
      </c>
      <c r="C468" s="539" t="s">
        <v>4533</v>
      </c>
      <c r="D468" s="539" t="s">
        <v>1419</v>
      </c>
      <c r="E468" s="540" t="s">
        <v>3292</v>
      </c>
      <c r="F468" s="548"/>
      <c r="G468" s="558" t="s">
        <v>498</v>
      </c>
      <c r="H468" s="561" t="s">
        <v>531</v>
      </c>
      <c r="I468" s="554"/>
      <c r="J468" s="554"/>
      <c r="K468" s="555" t="s">
        <v>4644</v>
      </c>
      <c r="L468" s="555" t="s">
        <v>4645</v>
      </c>
      <c r="M468" s="556" t="s">
        <v>1419</v>
      </c>
      <c r="N468" s="556"/>
      <c r="O468" s="556" t="s">
        <v>4646</v>
      </c>
      <c r="P468" s="556" t="s">
        <v>4647</v>
      </c>
      <c r="Q468" s="556"/>
      <c r="R468" s="556"/>
      <c r="S468" s="490"/>
      <c r="T468" s="598" t="str">
        <f>VLOOKUP(A468,'GTXA사업단 R&amp;R'!$A$6:$AO$1274,41,)</f>
        <v>해당없음</v>
      </c>
    </row>
    <row r="469" spans="1:20" s="547" customFormat="1" ht="30" hidden="1" customHeight="1" thickBot="1" x14ac:dyDescent="0.35">
      <c r="A469" s="530">
        <v>16</v>
      </c>
      <c r="B469" s="539"/>
      <c r="C469" s="539"/>
      <c r="D469" s="539"/>
      <c r="E469" s="540"/>
      <c r="F469" s="541"/>
      <c r="G469" s="559" t="s">
        <v>498</v>
      </c>
      <c r="H469" s="543" t="s">
        <v>532</v>
      </c>
      <c r="I469" s="544"/>
      <c r="J469" s="544"/>
      <c r="K469" s="545"/>
      <c r="L469" s="545"/>
      <c r="M469" s="546"/>
      <c r="N469" s="546"/>
      <c r="O469" s="546"/>
      <c r="P469" s="546"/>
      <c r="Q469" s="546"/>
      <c r="R469" s="546"/>
      <c r="S469" s="490"/>
      <c r="T469" s="597" t="str">
        <f>VLOOKUP(A469,'GTXA사업단 R&amp;R'!$A$6:$AP$1274,41,)</f>
        <v>해당없음</v>
      </c>
    </row>
    <row r="470" spans="1:20" s="547" customFormat="1" ht="30" hidden="1" customHeight="1" thickBot="1" x14ac:dyDescent="0.35">
      <c r="A470" s="530">
        <v>365</v>
      </c>
      <c r="B470" s="539" t="s">
        <v>4532</v>
      </c>
      <c r="C470" s="539" t="s">
        <v>4533</v>
      </c>
      <c r="D470" s="539" t="s">
        <v>90</v>
      </c>
      <c r="E470" s="540" t="s">
        <v>3292</v>
      </c>
      <c r="F470" s="548"/>
      <c r="G470" s="558" t="s">
        <v>498</v>
      </c>
      <c r="H470" s="561" t="s">
        <v>533</v>
      </c>
      <c r="I470" s="554"/>
      <c r="J470" s="554"/>
      <c r="K470" s="555" t="s">
        <v>4648</v>
      </c>
      <c r="L470" s="555" t="s">
        <v>4649</v>
      </c>
      <c r="M470" s="556" t="s">
        <v>90</v>
      </c>
      <c r="N470" s="556"/>
      <c r="O470" s="556"/>
      <c r="P470" s="556" t="s">
        <v>4650</v>
      </c>
      <c r="Q470" s="556"/>
      <c r="R470" s="556"/>
      <c r="S470" s="490"/>
      <c r="T470" s="598" t="str">
        <f>VLOOKUP(A470,'GTXA사업단 R&amp;R'!$A$6:$AO$1274,41,)</f>
        <v>염동섭</v>
      </c>
    </row>
    <row r="471" spans="1:20" s="547" customFormat="1" ht="50.1" hidden="1" customHeight="1" thickBot="1" x14ac:dyDescent="0.35">
      <c r="A471" s="530">
        <v>366</v>
      </c>
      <c r="B471" s="539" t="s">
        <v>4532</v>
      </c>
      <c r="C471" s="539" t="s">
        <v>4533</v>
      </c>
      <c r="D471" s="539" t="s">
        <v>90</v>
      </c>
      <c r="E471" s="540" t="s">
        <v>3292</v>
      </c>
      <c r="F471" s="548"/>
      <c r="G471" s="558" t="s">
        <v>498</v>
      </c>
      <c r="H471" s="561" t="s">
        <v>534</v>
      </c>
      <c r="I471" s="554"/>
      <c r="J471" s="554"/>
      <c r="K471" s="555" t="s">
        <v>4651</v>
      </c>
      <c r="L471" s="555" t="s">
        <v>4652</v>
      </c>
      <c r="M471" s="556" t="s">
        <v>90</v>
      </c>
      <c r="N471" s="556"/>
      <c r="O471" s="556"/>
      <c r="P471" s="556" t="s">
        <v>4653</v>
      </c>
      <c r="Q471" s="556"/>
      <c r="R471" s="556"/>
      <c r="S471" s="490"/>
      <c r="T471" s="598" t="str">
        <f>VLOOKUP(A471,'GTXA사업단 R&amp;R'!$A$6:$AO$1274,41,)</f>
        <v>해당없음</v>
      </c>
    </row>
    <row r="472" spans="1:20" s="547" customFormat="1" ht="50.1" hidden="1" customHeight="1" thickBot="1" x14ac:dyDescent="0.35">
      <c r="A472" s="530">
        <v>367</v>
      </c>
      <c r="B472" s="539" t="s">
        <v>4532</v>
      </c>
      <c r="C472" s="539" t="s">
        <v>4533</v>
      </c>
      <c r="D472" s="539" t="s">
        <v>90</v>
      </c>
      <c r="E472" s="540" t="s">
        <v>3292</v>
      </c>
      <c r="F472" s="548"/>
      <c r="G472" s="558" t="s">
        <v>498</v>
      </c>
      <c r="H472" s="561" t="s">
        <v>535</v>
      </c>
      <c r="I472" s="554"/>
      <c r="J472" s="554"/>
      <c r="K472" s="555" t="s">
        <v>4654</v>
      </c>
      <c r="L472" s="555" t="s">
        <v>4655</v>
      </c>
      <c r="M472" s="556" t="s">
        <v>90</v>
      </c>
      <c r="N472" s="556" t="s">
        <v>19</v>
      </c>
      <c r="O472" s="556" t="s">
        <v>4656</v>
      </c>
      <c r="P472" s="556" t="s">
        <v>4657</v>
      </c>
      <c r="Q472" s="556"/>
      <c r="R472" s="556"/>
      <c r="S472" s="490"/>
      <c r="T472" s="598" t="str">
        <f>VLOOKUP(A472,'GTXA사업단 R&amp;R'!$A$6:$AO$1274,41,)</f>
        <v>염동섭</v>
      </c>
    </row>
    <row r="473" spans="1:20" s="547" customFormat="1" ht="50.1" hidden="1" customHeight="1" thickBot="1" x14ac:dyDescent="0.35">
      <c r="A473" s="530">
        <v>368</v>
      </c>
      <c r="B473" s="539" t="s">
        <v>4532</v>
      </c>
      <c r="C473" s="539" t="s">
        <v>4533</v>
      </c>
      <c r="D473" s="539" t="s">
        <v>90</v>
      </c>
      <c r="E473" s="540" t="s">
        <v>3292</v>
      </c>
      <c r="F473" s="548"/>
      <c r="G473" s="558" t="s">
        <v>498</v>
      </c>
      <c r="H473" s="561" t="s">
        <v>536</v>
      </c>
      <c r="I473" s="554"/>
      <c r="J473" s="554"/>
      <c r="K473" s="555" t="s">
        <v>4658</v>
      </c>
      <c r="L473" s="555" t="s">
        <v>4659</v>
      </c>
      <c r="M473" s="556" t="s">
        <v>90</v>
      </c>
      <c r="N473" s="556"/>
      <c r="O473" s="556" t="s">
        <v>4660</v>
      </c>
      <c r="P473" s="556" t="s">
        <v>4274</v>
      </c>
      <c r="Q473" s="556"/>
      <c r="R473" s="556"/>
      <c r="S473" s="490"/>
      <c r="T473" s="598" t="str">
        <f>VLOOKUP(A473,'GTXA사업단 R&amp;R'!$A$6:$AO$1274,41,)</f>
        <v>염동섭</v>
      </c>
    </row>
    <row r="474" spans="1:20" s="547" customFormat="1" ht="50.1" hidden="1" customHeight="1" thickBot="1" x14ac:dyDescent="0.35">
      <c r="A474" s="530">
        <v>369</v>
      </c>
      <c r="B474" s="539" t="s">
        <v>4532</v>
      </c>
      <c r="C474" s="539" t="s">
        <v>4533</v>
      </c>
      <c r="D474" s="539" t="s">
        <v>90</v>
      </c>
      <c r="E474" s="540" t="s">
        <v>3292</v>
      </c>
      <c r="F474" s="548"/>
      <c r="G474" s="558" t="s">
        <v>498</v>
      </c>
      <c r="H474" s="561" t="s">
        <v>537</v>
      </c>
      <c r="I474" s="554"/>
      <c r="J474" s="554"/>
      <c r="K474" s="555" t="s">
        <v>4661</v>
      </c>
      <c r="L474" s="555" t="s">
        <v>4662</v>
      </c>
      <c r="M474" s="556" t="s">
        <v>90</v>
      </c>
      <c r="N474" s="556" t="s">
        <v>19</v>
      </c>
      <c r="O474" s="556" t="s">
        <v>4663</v>
      </c>
      <c r="P474" s="556" t="s">
        <v>4664</v>
      </c>
      <c r="Q474" s="556"/>
      <c r="R474" s="556"/>
      <c r="S474" s="490"/>
      <c r="T474" s="598" t="str">
        <f>VLOOKUP(A474,'GTXA사업단 R&amp;R'!$A$6:$AO$1274,41,)</f>
        <v>염동섭</v>
      </c>
    </row>
    <row r="475" spans="1:20" s="547" customFormat="1" ht="50.1" hidden="1" customHeight="1" thickBot="1" x14ac:dyDescent="0.35">
      <c r="A475" s="530">
        <v>370</v>
      </c>
      <c r="B475" s="539" t="s">
        <v>4532</v>
      </c>
      <c r="C475" s="539" t="s">
        <v>4533</v>
      </c>
      <c r="D475" s="539" t="s">
        <v>90</v>
      </c>
      <c r="E475" s="540" t="s">
        <v>3292</v>
      </c>
      <c r="F475" s="548"/>
      <c r="G475" s="558" t="s">
        <v>498</v>
      </c>
      <c r="H475" s="561" t="s">
        <v>538</v>
      </c>
      <c r="I475" s="554"/>
      <c r="J475" s="554"/>
      <c r="K475" s="555" t="s">
        <v>4665</v>
      </c>
      <c r="L475" s="555" t="s">
        <v>4666</v>
      </c>
      <c r="M475" s="556" t="s">
        <v>90</v>
      </c>
      <c r="N475" s="556" t="s">
        <v>18</v>
      </c>
      <c r="O475" s="556" t="s">
        <v>4667</v>
      </c>
      <c r="P475" s="556" t="s">
        <v>4668</v>
      </c>
      <c r="Q475" s="556"/>
      <c r="R475" s="556"/>
      <c r="S475" s="490"/>
      <c r="T475" s="598" t="str">
        <f>VLOOKUP(A475,'GTXA사업단 R&amp;R'!$A$6:$AO$1274,41,)</f>
        <v>해당없음</v>
      </c>
    </row>
    <row r="476" spans="1:20" s="547" customFormat="1" ht="30" hidden="1" customHeight="1" thickBot="1" x14ac:dyDescent="0.35">
      <c r="A476" s="530">
        <v>371</v>
      </c>
      <c r="B476" s="539" t="s">
        <v>4532</v>
      </c>
      <c r="C476" s="539" t="s">
        <v>4533</v>
      </c>
      <c r="D476" s="539" t="s">
        <v>90</v>
      </c>
      <c r="E476" s="540" t="s">
        <v>3292</v>
      </c>
      <c r="F476" s="548"/>
      <c r="G476" s="558" t="s">
        <v>498</v>
      </c>
      <c r="H476" s="561" t="s">
        <v>539</v>
      </c>
      <c r="I476" s="554"/>
      <c r="J476" s="554"/>
      <c r="K476" s="555" t="s">
        <v>4669</v>
      </c>
      <c r="L476" s="555" t="s">
        <v>4670</v>
      </c>
      <c r="M476" s="556" t="s">
        <v>90</v>
      </c>
      <c r="N476" s="556" t="s">
        <v>19</v>
      </c>
      <c r="O476" s="556" t="s">
        <v>4671</v>
      </c>
      <c r="P476" s="556"/>
      <c r="Q476" s="556"/>
      <c r="R476" s="556"/>
      <c r="S476" s="490"/>
      <c r="T476" s="598" t="str">
        <f>VLOOKUP(A476,'GTXA사업단 R&amp;R'!$A$6:$AO$1274,41,)</f>
        <v>염동섭</v>
      </c>
    </row>
    <row r="477" spans="1:20" s="547" customFormat="1" ht="50.1" hidden="1" customHeight="1" thickBot="1" x14ac:dyDescent="0.35">
      <c r="A477" s="530">
        <v>372</v>
      </c>
      <c r="B477" s="539" t="s">
        <v>4532</v>
      </c>
      <c r="C477" s="539" t="s">
        <v>4533</v>
      </c>
      <c r="D477" s="539" t="s">
        <v>90</v>
      </c>
      <c r="E477" s="540" t="s">
        <v>3292</v>
      </c>
      <c r="F477" s="548"/>
      <c r="G477" s="558" t="s">
        <v>498</v>
      </c>
      <c r="H477" s="561" t="s">
        <v>540</v>
      </c>
      <c r="I477" s="554"/>
      <c r="J477" s="554"/>
      <c r="K477" s="555" t="s">
        <v>4672</v>
      </c>
      <c r="L477" s="555" t="s">
        <v>4673</v>
      </c>
      <c r="M477" s="556" t="s">
        <v>90</v>
      </c>
      <c r="N477" s="556"/>
      <c r="O477" s="556" t="s">
        <v>4674</v>
      </c>
      <c r="P477" s="556" t="s">
        <v>4675</v>
      </c>
      <c r="Q477" s="556"/>
      <c r="R477" s="556"/>
      <c r="S477" s="490"/>
      <c r="T477" s="598" t="str">
        <f>VLOOKUP(A477,'GTXA사업단 R&amp;R'!$A$6:$AO$1274,41,)</f>
        <v>염동섭</v>
      </c>
    </row>
    <row r="478" spans="1:20" s="547" customFormat="1" ht="30" hidden="1" customHeight="1" thickBot="1" x14ac:dyDescent="0.35">
      <c r="A478" s="530">
        <v>373</v>
      </c>
      <c r="B478" s="539" t="s">
        <v>4532</v>
      </c>
      <c r="C478" s="539" t="s">
        <v>4533</v>
      </c>
      <c r="D478" s="539" t="s">
        <v>90</v>
      </c>
      <c r="E478" s="540" t="s">
        <v>3292</v>
      </c>
      <c r="F478" s="548"/>
      <c r="G478" s="558" t="s">
        <v>498</v>
      </c>
      <c r="H478" s="561" t="s">
        <v>541</v>
      </c>
      <c r="I478" s="554"/>
      <c r="J478" s="554"/>
      <c r="K478" s="555" t="s">
        <v>4676</v>
      </c>
      <c r="L478" s="555" t="s">
        <v>4677</v>
      </c>
      <c r="M478" s="556" t="s">
        <v>90</v>
      </c>
      <c r="N478" s="556"/>
      <c r="O478" s="556" t="s">
        <v>4678</v>
      </c>
      <c r="P478" s="556" t="s">
        <v>4679</v>
      </c>
      <c r="Q478" s="556"/>
      <c r="R478" s="556"/>
      <c r="S478" s="490"/>
      <c r="T478" s="598" t="str">
        <f>VLOOKUP(A478,'GTXA사업단 R&amp;R'!$A$6:$AO$1274,41,)</f>
        <v>염동섭</v>
      </c>
    </row>
    <row r="479" spans="1:20" s="547" customFormat="1" ht="30" hidden="1" customHeight="1" thickBot="1" x14ac:dyDescent="0.35">
      <c r="A479" s="530">
        <v>16</v>
      </c>
      <c r="B479" s="539"/>
      <c r="C479" s="539"/>
      <c r="D479" s="539"/>
      <c r="E479" s="540"/>
      <c r="F479" s="541"/>
      <c r="G479" s="559" t="s">
        <v>498</v>
      </c>
      <c r="H479" s="543" t="s">
        <v>542</v>
      </c>
      <c r="I479" s="544"/>
      <c r="J479" s="544"/>
      <c r="K479" s="545"/>
      <c r="L479" s="545"/>
      <c r="M479" s="546"/>
      <c r="N479" s="546"/>
      <c r="O479" s="546"/>
      <c r="P479" s="546"/>
      <c r="Q479" s="546"/>
      <c r="R479" s="546"/>
      <c r="S479" s="490"/>
      <c r="T479" s="597" t="str">
        <f>VLOOKUP(A479,'GTXA사업단 R&amp;R'!$A$6:$AP$1274,41,)</f>
        <v>해당없음</v>
      </c>
    </row>
    <row r="480" spans="1:20" s="547" customFormat="1" ht="30" hidden="1" customHeight="1" thickBot="1" x14ac:dyDescent="0.35">
      <c r="A480" s="530">
        <v>374</v>
      </c>
      <c r="B480" s="539" t="s">
        <v>4532</v>
      </c>
      <c r="C480" s="539" t="s">
        <v>4533</v>
      </c>
      <c r="D480" s="539" t="s">
        <v>1419</v>
      </c>
      <c r="E480" s="540" t="s">
        <v>3292</v>
      </c>
      <c r="F480" s="548"/>
      <c r="G480" s="558" t="s">
        <v>498</v>
      </c>
      <c r="H480" s="561" t="s">
        <v>4680</v>
      </c>
      <c r="I480" s="554"/>
      <c r="J480" s="554"/>
      <c r="K480" s="555" t="s">
        <v>4681</v>
      </c>
      <c r="L480" s="555" t="s">
        <v>4682</v>
      </c>
      <c r="M480" s="556" t="s">
        <v>1419</v>
      </c>
      <c r="N480" s="556"/>
      <c r="O480" s="556" t="s">
        <v>3479</v>
      </c>
      <c r="P480" s="556" t="s">
        <v>4683</v>
      </c>
      <c r="Q480" s="556"/>
      <c r="R480" s="556"/>
      <c r="S480" s="490"/>
      <c r="T480" s="598" t="str">
        <f>VLOOKUP(A480,'GTXA사업단 R&amp;R'!$A$6:$AO$1274,41,)</f>
        <v>염동섭</v>
      </c>
    </row>
    <row r="481" spans="1:20" s="547" customFormat="1" ht="30" hidden="1" customHeight="1" thickBot="1" x14ac:dyDescent="0.35">
      <c r="A481" s="530">
        <v>16</v>
      </c>
      <c r="B481" s="539"/>
      <c r="C481" s="539"/>
      <c r="D481" s="539"/>
      <c r="E481" s="540"/>
      <c r="F481" s="548"/>
      <c r="G481" s="558" t="s">
        <v>498</v>
      </c>
      <c r="H481" s="561" t="s">
        <v>4684</v>
      </c>
      <c r="I481" s="544"/>
      <c r="J481" s="544"/>
      <c r="K481" s="545"/>
      <c r="L481" s="545"/>
      <c r="M481" s="546"/>
      <c r="N481" s="546"/>
      <c r="O481" s="546"/>
      <c r="P481" s="546"/>
      <c r="Q481" s="546"/>
      <c r="R481" s="546"/>
      <c r="S481" s="490"/>
      <c r="T481" s="597" t="str">
        <f>VLOOKUP(A481,'GTXA사업단 R&amp;R'!$A$6:$AP$1274,41,)</f>
        <v>해당없음</v>
      </c>
    </row>
    <row r="482" spans="1:20" s="547" customFormat="1" ht="50.1" hidden="1" customHeight="1" thickBot="1" x14ac:dyDescent="0.35">
      <c r="A482" s="530">
        <v>375</v>
      </c>
      <c r="B482" s="539" t="s">
        <v>4532</v>
      </c>
      <c r="C482" s="539" t="s">
        <v>4533</v>
      </c>
      <c r="D482" s="539" t="s">
        <v>1419</v>
      </c>
      <c r="E482" s="540" t="s">
        <v>3292</v>
      </c>
      <c r="F482" s="551"/>
      <c r="G482" s="557" t="s">
        <v>498</v>
      </c>
      <c r="H482" s="553" t="s">
        <v>545</v>
      </c>
      <c r="I482" s="554"/>
      <c r="J482" s="554"/>
      <c r="K482" s="555" t="s">
        <v>4685</v>
      </c>
      <c r="L482" s="555" t="s">
        <v>4686</v>
      </c>
      <c r="M482" s="556" t="s">
        <v>1419</v>
      </c>
      <c r="N482" s="556" t="s">
        <v>3356</v>
      </c>
      <c r="O482" s="556" t="s">
        <v>3479</v>
      </c>
      <c r="P482" s="556" t="s">
        <v>4687</v>
      </c>
      <c r="Q482" s="556"/>
      <c r="R482" s="556"/>
      <c r="S482" s="490"/>
      <c r="T482" s="598" t="str">
        <f>VLOOKUP(A482,'GTXA사업단 R&amp;R'!$A$6:$AO$1274,41,)</f>
        <v>함종근</v>
      </c>
    </row>
    <row r="483" spans="1:20" s="547" customFormat="1" ht="30" hidden="1" customHeight="1" thickBot="1" x14ac:dyDescent="0.35">
      <c r="A483" s="530">
        <v>376</v>
      </c>
      <c r="B483" s="539" t="s">
        <v>4532</v>
      </c>
      <c r="C483" s="539" t="s">
        <v>4533</v>
      </c>
      <c r="D483" s="539" t="s">
        <v>126</v>
      </c>
      <c r="E483" s="540" t="s">
        <v>3324</v>
      </c>
      <c r="F483" s="551"/>
      <c r="G483" s="557" t="s">
        <v>498</v>
      </c>
      <c r="H483" s="553" t="s">
        <v>547</v>
      </c>
      <c r="I483" s="554"/>
      <c r="J483" s="554"/>
      <c r="K483" s="555" t="s">
        <v>4688</v>
      </c>
      <c r="L483" s="555" t="s">
        <v>4689</v>
      </c>
      <c r="M483" s="556" t="s">
        <v>126</v>
      </c>
      <c r="N483" s="556"/>
      <c r="O483" s="556" t="s">
        <v>3479</v>
      </c>
      <c r="P483" s="556" t="s">
        <v>4690</v>
      </c>
      <c r="Q483" s="556"/>
      <c r="R483" s="556"/>
      <c r="S483" s="490"/>
      <c r="T483" s="598" t="str">
        <f>VLOOKUP(A483,'GTXA사업단 R&amp;R'!$A$6:$AO$1274,41,)</f>
        <v>함종근</v>
      </c>
    </row>
    <row r="484" spans="1:20" s="547" customFormat="1" ht="30" hidden="1" customHeight="1" thickBot="1" x14ac:dyDescent="0.35">
      <c r="A484" s="530">
        <v>377</v>
      </c>
      <c r="B484" s="539" t="s">
        <v>4532</v>
      </c>
      <c r="C484" s="539" t="s">
        <v>4533</v>
      </c>
      <c r="D484" s="539" t="s">
        <v>1419</v>
      </c>
      <c r="E484" s="540" t="s">
        <v>3292</v>
      </c>
      <c r="F484" s="551"/>
      <c r="G484" s="557" t="s">
        <v>498</v>
      </c>
      <c r="H484" s="553" t="s">
        <v>548</v>
      </c>
      <c r="I484" s="554"/>
      <c r="J484" s="554"/>
      <c r="K484" s="555" t="s">
        <v>4691</v>
      </c>
      <c r="L484" s="555" t="s">
        <v>4692</v>
      </c>
      <c r="M484" s="556" t="s">
        <v>1419</v>
      </c>
      <c r="N484" s="556"/>
      <c r="O484" s="556" t="s">
        <v>3479</v>
      </c>
      <c r="P484" s="556" t="s">
        <v>4693</v>
      </c>
      <c r="Q484" s="556"/>
      <c r="R484" s="556"/>
      <c r="S484" s="490"/>
      <c r="T484" s="598" t="str">
        <f>VLOOKUP(A484,'GTXA사업단 R&amp;R'!$A$6:$AO$1274,41,)</f>
        <v>함종근</v>
      </c>
    </row>
    <row r="485" spans="1:20" s="547" customFormat="1" ht="30" hidden="1" customHeight="1" thickBot="1" x14ac:dyDescent="0.35">
      <c r="A485" s="530">
        <v>16</v>
      </c>
      <c r="B485" s="539"/>
      <c r="C485" s="539"/>
      <c r="D485" s="539"/>
      <c r="E485" s="540"/>
      <c r="F485" s="548"/>
      <c r="G485" s="558" t="s">
        <v>498</v>
      </c>
      <c r="H485" s="561" t="s">
        <v>4694</v>
      </c>
      <c r="I485" s="544"/>
      <c r="J485" s="544"/>
      <c r="K485" s="545"/>
      <c r="L485" s="545"/>
      <c r="M485" s="546"/>
      <c r="N485" s="546"/>
      <c r="O485" s="546"/>
      <c r="P485" s="546"/>
      <c r="Q485" s="546"/>
      <c r="R485" s="546"/>
      <c r="S485" s="490"/>
      <c r="T485" s="597" t="str">
        <f>VLOOKUP(A485,'GTXA사업단 R&amp;R'!$A$6:$AP$1274,41,)</f>
        <v>해당없음</v>
      </c>
    </row>
    <row r="486" spans="1:20" s="547" customFormat="1" ht="24.95" hidden="1" customHeight="1" thickBot="1" x14ac:dyDescent="0.35">
      <c r="A486" s="530">
        <v>378</v>
      </c>
      <c r="B486" s="539" t="s">
        <v>4532</v>
      </c>
      <c r="C486" s="539" t="s">
        <v>4533</v>
      </c>
      <c r="D486" s="539" t="s">
        <v>126</v>
      </c>
      <c r="E486" s="540" t="s">
        <v>3324</v>
      </c>
      <c r="F486" s="551"/>
      <c r="G486" s="557" t="s">
        <v>498</v>
      </c>
      <c r="H486" s="553" t="s">
        <v>550</v>
      </c>
      <c r="I486" s="554"/>
      <c r="J486" s="554"/>
      <c r="K486" s="555" t="s">
        <v>4695</v>
      </c>
      <c r="L486" s="555" t="s">
        <v>4696</v>
      </c>
      <c r="M486" s="556" t="s">
        <v>126</v>
      </c>
      <c r="N486" s="556"/>
      <c r="O486" s="556" t="s">
        <v>3479</v>
      </c>
      <c r="P486" s="556"/>
      <c r="Q486" s="556"/>
      <c r="R486" s="556"/>
      <c r="S486" s="490"/>
      <c r="T486" s="598" t="str">
        <f>VLOOKUP(A486,'GTXA사업단 R&amp;R'!$A$6:$AO$1274,41,)</f>
        <v>이재영</v>
      </c>
    </row>
    <row r="487" spans="1:20" s="547" customFormat="1" ht="50.1" hidden="1" customHeight="1" thickBot="1" x14ac:dyDescent="0.35">
      <c r="A487" s="530">
        <v>379</v>
      </c>
      <c r="B487" s="539" t="s">
        <v>4532</v>
      </c>
      <c r="C487" s="539" t="s">
        <v>4533</v>
      </c>
      <c r="D487" s="539" t="s">
        <v>1419</v>
      </c>
      <c r="E487" s="540" t="s">
        <v>3292</v>
      </c>
      <c r="F487" s="551"/>
      <c r="G487" s="557" t="s">
        <v>498</v>
      </c>
      <c r="H487" s="553" t="s">
        <v>4697</v>
      </c>
      <c r="I487" s="554"/>
      <c r="J487" s="554"/>
      <c r="K487" s="555" t="s">
        <v>4698</v>
      </c>
      <c r="L487" s="555" t="s">
        <v>4699</v>
      </c>
      <c r="M487" s="556" t="s">
        <v>1419</v>
      </c>
      <c r="N487" s="556"/>
      <c r="O487" s="556" t="s">
        <v>3479</v>
      </c>
      <c r="P487" s="556" t="s">
        <v>4700</v>
      </c>
      <c r="Q487" s="556"/>
      <c r="R487" s="556"/>
      <c r="S487" s="490"/>
      <c r="T487" s="598" t="str">
        <f>VLOOKUP(A487,'GTXA사업단 R&amp;R'!$A$6:$AO$1274,41,)</f>
        <v>이재영</v>
      </c>
    </row>
    <row r="488" spans="1:20" s="547" customFormat="1" ht="75" hidden="1" customHeight="1" thickBot="1" x14ac:dyDescent="0.35">
      <c r="A488" s="530">
        <v>380</v>
      </c>
      <c r="B488" s="539" t="s">
        <v>4532</v>
      </c>
      <c r="C488" s="539" t="s">
        <v>4533</v>
      </c>
      <c r="D488" s="539" t="s">
        <v>1419</v>
      </c>
      <c r="E488" s="540" t="s">
        <v>3292</v>
      </c>
      <c r="F488" s="551"/>
      <c r="G488" s="557" t="s">
        <v>498</v>
      </c>
      <c r="H488" s="553" t="s">
        <v>551</v>
      </c>
      <c r="I488" s="554"/>
      <c r="J488" s="554"/>
      <c r="K488" s="555" t="s">
        <v>4695</v>
      </c>
      <c r="L488" s="555" t="s">
        <v>4701</v>
      </c>
      <c r="M488" s="556" t="s">
        <v>1419</v>
      </c>
      <c r="N488" s="556"/>
      <c r="O488" s="556" t="s">
        <v>4702</v>
      </c>
      <c r="P488" s="556" t="s">
        <v>4703</v>
      </c>
      <c r="Q488" s="556"/>
      <c r="R488" s="556"/>
      <c r="S488" s="490"/>
      <c r="T488" s="598" t="str">
        <f>VLOOKUP(A488,'GTXA사업단 R&amp;R'!$A$6:$AO$1274,41,)</f>
        <v>이재영</v>
      </c>
    </row>
    <row r="489" spans="1:20" s="547" customFormat="1" ht="30" hidden="1" customHeight="1" thickBot="1" x14ac:dyDescent="0.35">
      <c r="A489" s="530">
        <v>16</v>
      </c>
      <c r="B489" s="539"/>
      <c r="C489" s="539"/>
      <c r="D489" s="539"/>
      <c r="E489" s="540"/>
      <c r="F489" s="541"/>
      <c r="G489" s="559" t="s">
        <v>498</v>
      </c>
      <c r="H489" s="543" t="s">
        <v>552</v>
      </c>
      <c r="I489" s="544"/>
      <c r="J489" s="544"/>
      <c r="K489" s="545"/>
      <c r="L489" s="545"/>
      <c r="M489" s="546"/>
      <c r="N489" s="546"/>
      <c r="O489" s="546"/>
      <c r="P489" s="546"/>
      <c r="Q489" s="546"/>
      <c r="R489" s="546"/>
      <c r="S489" s="490"/>
      <c r="T489" s="597" t="str">
        <f>VLOOKUP(A489,'GTXA사업단 R&amp;R'!$A$6:$AP$1274,41,)</f>
        <v>해당없음</v>
      </c>
    </row>
    <row r="490" spans="1:20" s="547" customFormat="1" ht="50.1" hidden="1" customHeight="1" thickBot="1" x14ac:dyDescent="0.35">
      <c r="A490" s="530">
        <v>381</v>
      </c>
      <c r="B490" s="539" t="s">
        <v>4704</v>
      </c>
      <c r="C490" s="539" t="s">
        <v>4705</v>
      </c>
      <c r="D490" s="539" t="s">
        <v>90</v>
      </c>
      <c r="E490" s="540" t="s">
        <v>3292</v>
      </c>
      <c r="F490" s="548"/>
      <c r="G490" s="558" t="s">
        <v>498</v>
      </c>
      <c r="H490" s="561" t="s">
        <v>4706</v>
      </c>
      <c r="I490" s="554"/>
      <c r="J490" s="554"/>
      <c r="K490" s="555" t="s">
        <v>4707</v>
      </c>
      <c r="L490" s="555" t="s">
        <v>4708</v>
      </c>
      <c r="M490" s="556" t="s">
        <v>90</v>
      </c>
      <c r="N490" s="556"/>
      <c r="O490" s="556" t="s">
        <v>4709</v>
      </c>
      <c r="P490" s="556" t="s">
        <v>4710</v>
      </c>
      <c r="Q490" s="556"/>
      <c r="R490" s="556"/>
      <c r="S490" s="490"/>
      <c r="T490" s="598" t="str">
        <f>VLOOKUP(A410,'GTXA사업단 R&amp;R'!$A$6:$AO$1274,41,)</f>
        <v>해당없음</v>
      </c>
    </row>
    <row r="491" spans="1:20" s="547" customFormat="1" ht="50.1" hidden="1" customHeight="1" thickBot="1" x14ac:dyDescent="0.35">
      <c r="A491" s="530">
        <v>382</v>
      </c>
      <c r="B491" s="539" t="s">
        <v>4704</v>
      </c>
      <c r="C491" s="539" t="s">
        <v>4705</v>
      </c>
      <c r="D491" s="539" t="s">
        <v>42</v>
      </c>
      <c r="E491" s="540" t="s">
        <v>19</v>
      </c>
      <c r="F491" s="548"/>
      <c r="G491" s="558" t="s">
        <v>498</v>
      </c>
      <c r="H491" s="561" t="s">
        <v>4711</v>
      </c>
      <c r="I491" s="554"/>
      <c r="J491" s="554"/>
      <c r="K491" s="555" t="s">
        <v>4712</v>
      </c>
      <c r="L491" s="555" t="s">
        <v>4713</v>
      </c>
      <c r="M491" s="556" t="s">
        <v>42</v>
      </c>
      <c r="N491" s="556"/>
      <c r="O491" s="556" t="s">
        <v>4714</v>
      </c>
      <c r="P491" s="556" t="s">
        <v>4715</v>
      </c>
      <c r="Q491" s="556"/>
      <c r="R491" s="556"/>
      <c r="S491" s="490"/>
      <c r="T491" s="598" t="str">
        <f>VLOOKUP(A411,'GTXA사업단 R&amp;R'!$A$6:$AO$1274,41,)</f>
        <v>해당없음</v>
      </c>
    </row>
    <row r="492" spans="1:20" s="547" customFormat="1" ht="30" hidden="1" customHeight="1" thickBot="1" x14ac:dyDescent="0.35">
      <c r="A492" s="530">
        <v>16</v>
      </c>
      <c r="B492" s="539"/>
      <c r="C492" s="539"/>
      <c r="D492" s="539"/>
      <c r="E492" s="540"/>
      <c r="F492" s="548"/>
      <c r="G492" s="558" t="s">
        <v>498</v>
      </c>
      <c r="H492" s="561" t="s">
        <v>148</v>
      </c>
      <c r="I492" s="544"/>
      <c r="J492" s="544"/>
      <c r="K492" s="545"/>
      <c r="L492" s="545"/>
      <c r="M492" s="546"/>
      <c r="N492" s="546"/>
      <c r="O492" s="546"/>
      <c r="P492" s="546"/>
      <c r="Q492" s="546"/>
      <c r="R492" s="546"/>
      <c r="S492" s="490"/>
      <c r="T492" s="597" t="str">
        <f>VLOOKUP(A412,'GTXA사업단 R&amp;R'!$A$6:$AP$1274,41,)</f>
        <v>해당없음</v>
      </c>
    </row>
    <row r="493" spans="1:20" s="547" customFormat="1" ht="90" hidden="1" customHeight="1" thickBot="1" x14ac:dyDescent="0.35">
      <c r="A493" s="530">
        <v>383</v>
      </c>
      <c r="B493" s="539" t="s">
        <v>4704</v>
      </c>
      <c r="C493" s="539" t="s">
        <v>4705</v>
      </c>
      <c r="D493" s="539" t="s">
        <v>42</v>
      </c>
      <c r="E493" s="540" t="s">
        <v>19</v>
      </c>
      <c r="F493" s="551"/>
      <c r="G493" s="557" t="s">
        <v>498</v>
      </c>
      <c r="H493" s="553" t="s">
        <v>560</v>
      </c>
      <c r="I493" s="554"/>
      <c r="J493" s="554"/>
      <c r="K493" s="555" t="s">
        <v>4716</v>
      </c>
      <c r="L493" s="555" t="s">
        <v>4717</v>
      </c>
      <c r="M493" s="556" t="s">
        <v>42</v>
      </c>
      <c r="N493" s="556"/>
      <c r="O493" s="556" t="s">
        <v>3479</v>
      </c>
      <c r="P493" s="556" t="s">
        <v>4718</v>
      </c>
      <c r="Q493" s="556" t="s">
        <v>4719</v>
      </c>
      <c r="R493" s="556"/>
      <c r="S493" s="490"/>
      <c r="T493" s="598" t="str">
        <f>VLOOKUP(A413,'GTXA사업단 R&amp;R'!$A$6:$AO$1274,41,)</f>
        <v>해당없음</v>
      </c>
    </row>
    <row r="494" spans="1:20" s="547" customFormat="1" ht="129.94999999999999" hidden="1" customHeight="1" thickBot="1" x14ac:dyDescent="0.35">
      <c r="A494" s="530">
        <v>384</v>
      </c>
      <c r="B494" s="539" t="s">
        <v>4704</v>
      </c>
      <c r="C494" s="539" t="s">
        <v>4705</v>
      </c>
      <c r="D494" s="539" t="s">
        <v>42</v>
      </c>
      <c r="E494" s="540" t="s">
        <v>19</v>
      </c>
      <c r="F494" s="551"/>
      <c r="G494" s="557" t="s">
        <v>498</v>
      </c>
      <c r="H494" s="553" t="s">
        <v>558</v>
      </c>
      <c r="I494" s="554"/>
      <c r="J494" s="554"/>
      <c r="K494" s="555" t="s">
        <v>4720</v>
      </c>
      <c r="L494" s="555" t="s">
        <v>4717</v>
      </c>
      <c r="M494" s="556" t="s">
        <v>42</v>
      </c>
      <c r="N494" s="556"/>
      <c r="O494" s="556" t="s">
        <v>3479</v>
      </c>
      <c r="P494" s="556" t="s">
        <v>4721</v>
      </c>
      <c r="Q494" s="556" t="s">
        <v>4719</v>
      </c>
      <c r="R494" s="556"/>
      <c r="S494" s="490"/>
      <c r="T494" s="598" t="str">
        <f>VLOOKUP(A414,'GTXA사업단 R&amp;R'!$A$6:$AO$1274,41,)</f>
        <v>해당없음</v>
      </c>
    </row>
    <row r="495" spans="1:20" s="547" customFormat="1" ht="30" hidden="1" customHeight="1" thickBot="1" x14ac:dyDescent="0.35">
      <c r="A495" s="530">
        <v>16</v>
      </c>
      <c r="B495" s="539"/>
      <c r="C495" s="539"/>
      <c r="D495" s="539"/>
      <c r="E495" s="540"/>
      <c r="F495" s="548"/>
      <c r="G495" s="558" t="s">
        <v>498</v>
      </c>
      <c r="H495" s="561" t="s">
        <v>151</v>
      </c>
      <c r="I495" s="544"/>
      <c r="J495" s="544"/>
      <c r="K495" s="545"/>
      <c r="L495" s="545"/>
      <c r="M495" s="546"/>
      <c r="N495" s="546"/>
      <c r="O495" s="546"/>
      <c r="P495" s="546"/>
      <c r="Q495" s="546"/>
      <c r="R495" s="546"/>
      <c r="S495" s="490"/>
      <c r="T495" s="597" t="str">
        <f>VLOOKUP(A415,'GTXA사업단 R&amp;R'!$A$6:$AP$1274,41,)</f>
        <v>해당없음</v>
      </c>
    </row>
    <row r="496" spans="1:20" s="547" customFormat="1" ht="90" hidden="1" customHeight="1" thickBot="1" x14ac:dyDescent="0.35">
      <c r="A496" s="530">
        <v>385</v>
      </c>
      <c r="B496" s="539" t="s">
        <v>4704</v>
      </c>
      <c r="C496" s="539" t="s">
        <v>4705</v>
      </c>
      <c r="D496" s="539" t="s">
        <v>42</v>
      </c>
      <c r="E496" s="540" t="s">
        <v>19</v>
      </c>
      <c r="F496" s="551"/>
      <c r="G496" s="557" t="s">
        <v>498</v>
      </c>
      <c r="H496" s="553" t="s">
        <v>560</v>
      </c>
      <c r="I496" s="554"/>
      <c r="J496" s="554"/>
      <c r="K496" s="555" t="s">
        <v>4722</v>
      </c>
      <c r="L496" s="555" t="s">
        <v>4717</v>
      </c>
      <c r="M496" s="556" t="s">
        <v>42</v>
      </c>
      <c r="N496" s="556"/>
      <c r="O496" s="556" t="s">
        <v>3479</v>
      </c>
      <c r="P496" s="556" t="s">
        <v>3532</v>
      </c>
      <c r="Q496" s="556" t="s">
        <v>4723</v>
      </c>
      <c r="R496" s="556"/>
      <c r="S496" s="490"/>
      <c r="T496" s="598" t="str">
        <f>VLOOKUP(A416,'GTXA사업단 R&amp;R'!$A$6:$AO$1274,41,)</f>
        <v>해당없음</v>
      </c>
    </row>
    <row r="497" spans="1:20" s="547" customFormat="1" ht="90" hidden="1" customHeight="1" thickBot="1" x14ac:dyDescent="0.35">
      <c r="A497" s="530">
        <v>386</v>
      </c>
      <c r="B497" s="539" t="s">
        <v>4704</v>
      </c>
      <c r="C497" s="539" t="s">
        <v>4705</v>
      </c>
      <c r="D497" s="539" t="s">
        <v>42</v>
      </c>
      <c r="E497" s="540" t="s">
        <v>19</v>
      </c>
      <c r="F497" s="551"/>
      <c r="G497" s="557" t="s">
        <v>498</v>
      </c>
      <c r="H497" s="553" t="s">
        <v>558</v>
      </c>
      <c r="I497" s="554"/>
      <c r="J497" s="554"/>
      <c r="K497" s="555" t="s">
        <v>4724</v>
      </c>
      <c r="L497" s="555" t="s">
        <v>4717</v>
      </c>
      <c r="M497" s="556" t="s">
        <v>42</v>
      </c>
      <c r="N497" s="556"/>
      <c r="O497" s="556" t="s">
        <v>3479</v>
      </c>
      <c r="P497" s="556" t="s">
        <v>4721</v>
      </c>
      <c r="Q497" s="556" t="s">
        <v>4725</v>
      </c>
      <c r="R497" s="556"/>
      <c r="S497" s="490"/>
      <c r="T497" s="598" t="str">
        <f>VLOOKUP(A417,'GTXA사업단 R&amp;R'!$A$6:$AO$1274,41,)</f>
        <v>해당없음</v>
      </c>
    </row>
    <row r="498" spans="1:20" s="547" customFormat="1" ht="30" hidden="1" customHeight="1" thickBot="1" x14ac:dyDescent="0.35">
      <c r="A498" s="530">
        <v>16</v>
      </c>
      <c r="B498" s="539"/>
      <c r="C498" s="539"/>
      <c r="D498" s="539"/>
      <c r="E498" s="540"/>
      <c r="F498" s="548"/>
      <c r="G498" s="558" t="s">
        <v>498</v>
      </c>
      <c r="H498" s="561" t="s">
        <v>4726</v>
      </c>
      <c r="I498" s="544"/>
      <c r="J498" s="544"/>
      <c r="K498" s="545"/>
      <c r="L498" s="545"/>
      <c r="M498" s="546"/>
      <c r="N498" s="546"/>
      <c r="O498" s="546"/>
      <c r="P498" s="546"/>
      <c r="Q498" s="546"/>
      <c r="R498" s="546"/>
      <c r="S498" s="490"/>
      <c r="T498" s="597" t="str">
        <f>VLOOKUP(A418,'GTXA사업단 R&amp;R'!$A$6:$AP$1274,41,)</f>
        <v>해당없음</v>
      </c>
    </row>
    <row r="499" spans="1:20" s="547" customFormat="1" ht="305.25" hidden="1" customHeight="1" thickBot="1" x14ac:dyDescent="0.35">
      <c r="A499" s="530">
        <v>387</v>
      </c>
      <c r="B499" s="539" t="s">
        <v>4704</v>
      </c>
      <c r="C499" s="539" t="s">
        <v>4705</v>
      </c>
      <c r="D499" s="539" t="s">
        <v>90</v>
      </c>
      <c r="E499" s="540" t="s">
        <v>3292</v>
      </c>
      <c r="F499" s="551"/>
      <c r="G499" s="557" t="s">
        <v>498</v>
      </c>
      <c r="H499" s="553" t="s">
        <v>564</v>
      </c>
      <c r="I499" s="554"/>
      <c r="J499" s="554"/>
      <c r="K499" s="555" t="s">
        <v>4727</v>
      </c>
      <c r="L499" s="555" t="s">
        <v>4728</v>
      </c>
      <c r="M499" s="556" t="s">
        <v>90</v>
      </c>
      <c r="N499" s="556"/>
      <c r="O499" s="556" t="s">
        <v>3479</v>
      </c>
      <c r="P499" s="556" t="s">
        <v>4729</v>
      </c>
      <c r="Q499" s="556" t="s">
        <v>4730</v>
      </c>
      <c r="R499" s="556"/>
      <c r="S499" s="490"/>
      <c r="T499" s="598" t="str">
        <f>VLOOKUP(A419,'GTXA사업단 R&amp;R'!$A$6:$AO$1274,41,)</f>
        <v>해당없음</v>
      </c>
    </row>
    <row r="500" spans="1:20" s="547" customFormat="1" ht="120" hidden="1" customHeight="1" thickBot="1" x14ac:dyDescent="0.35">
      <c r="A500" s="530">
        <v>388</v>
      </c>
      <c r="B500" s="539" t="s">
        <v>4704</v>
      </c>
      <c r="C500" s="539" t="s">
        <v>4705</v>
      </c>
      <c r="D500" s="539" t="s">
        <v>90</v>
      </c>
      <c r="E500" s="540" t="s">
        <v>3292</v>
      </c>
      <c r="F500" s="551"/>
      <c r="G500" s="557" t="s">
        <v>498</v>
      </c>
      <c r="H500" s="553" t="s">
        <v>566</v>
      </c>
      <c r="I500" s="554"/>
      <c r="J500" s="554"/>
      <c r="K500" s="555" t="s">
        <v>4731</v>
      </c>
      <c r="L500" s="555" t="s">
        <v>4732</v>
      </c>
      <c r="M500" s="556" t="s">
        <v>90</v>
      </c>
      <c r="N500" s="556"/>
      <c r="O500" s="556" t="s">
        <v>3479</v>
      </c>
      <c r="P500" s="556" t="s">
        <v>4721</v>
      </c>
      <c r="Q500" s="556" t="s">
        <v>4730</v>
      </c>
      <c r="R500" s="556"/>
      <c r="S500" s="490"/>
      <c r="T500" s="598" t="str">
        <f>VLOOKUP(A500,'GTXA사업단 R&amp;R'!$A$6:$AO$1274,41,)</f>
        <v>해당없음</v>
      </c>
    </row>
    <row r="501" spans="1:20" s="547" customFormat="1" ht="30" hidden="1" customHeight="1" thickBot="1" x14ac:dyDescent="0.35">
      <c r="A501" s="530">
        <v>16</v>
      </c>
      <c r="B501" s="539"/>
      <c r="C501" s="539"/>
      <c r="D501" s="539"/>
      <c r="E501" s="540"/>
      <c r="F501" s="548"/>
      <c r="G501" s="558" t="s">
        <v>498</v>
      </c>
      <c r="H501" s="561" t="s">
        <v>4733</v>
      </c>
      <c r="I501" s="544"/>
      <c r="J501" s="544"/>
      <c r="K501" s="545"/>
      <c r="L501" s="545"/>
      <c r="M501" s="546"/>
      <c r="N501" s="546"/>
      <c r="O501" s="546"/>
      <c r="P501" s="546"/>
      <c r="Q501" s="546"/>
      <c r="R501" s="546"/>
      <c r="S501" s="490"/>
      <c r="T501" s="597" t="str">
        <f>VLOOKUP(A501,'GTXA사업단 R&amp;R'!$A$6:$AP$1274,41,)</f>
        <v>해당없음</v>
      </c>
    </row>
    <row r="502" spans="1:20" s="547" customFormat="1" ht="90" hidden="1" customHeight="1" thickBot="1" x14ac:dyDescent="0.35">
      <c r="A502" s="530">
        <v>389</v>
      </c>
      <c r="B502" s="539" t="s">
        <v>4704</v>
      </c>
      <c r="C502" s="539" t="s">
        <v>4705</v>
      </c>
      <c r="D502" s="539" t="s">
        <v>90</v>
      </c>
      <c r="E502" s="540" t="s">
        <v>3292</v>
      </c>
      <c r="F502" s="551"/>
      <c r="G502" s="557" t="s">
        <v>498</v>
      </c>
      <c r="H502" s="553" t="s">
        <v>564</v>
      </c>
      <c r="I502" s="554"/>
      <c r="J502" s="554"/>
      <c r="K502" s="555" t="s">
        <v>4734</v>
      </c>
      <c r="L502" s="555" t="s">
        <v>4735</v>
      </c>
      <c r="M502" s="556" t="s">
        <v>90</v>
      </c>
      <c r="N502" s="556"/>
      <c r="O502" s="556" t="s">
        <v>3479</v>
      </c>
      <c r="P502" s="556" t="s">
        <v>4736</v>
      </c>
      <c r="Q502" s="556" t="s">
        <v>4737</v>
      </c>
      <c r="R502" s="556"/>
      <c r="S502" s="490"/>
      <c r="T502" s="598" t="str">
        <f>VLOOKUP(A502,'GTXA사업단 R&amp;R'!$A$6:$AO$1274,41,)</f>
        <v>해당없음</v>
      </c>
    </row>
    <row r="503" spans="1:20" s="547" customFormat="1" ht="138.75" hidden="1" customHeight="1" thickBot="1" x14ac:dyDescent="0.35">
      <c r="A503" s="530">
        <v>390</v>
      </c>
      <c r="B503" s="539" t="s">
        <v>4704</v>
      </c>
      <c r="C503" s="539" t="s">
        <v>4705</v>
      </c>
      <c r="D503" s="539" t="s">
        <v>90</v>
      </c>
      <c r="E503" s="540" t="s">
        <v>3292</v>
      </c>
      <c r="F503" s="551"/>
      <c r="G503" s="557" t="s">
        <v>498</v>
      </c>
      <c r="H503" s="553" t="s">
        <v>566</v>
      </c>
      <c r="I503" s="554"/>
      <c r="J503" s="554"/>
      <c r="K503" s="555" t="s">
        <v>4738</v>
      </c>
      <c r="L503" s="555" t="s">
        <v>4739</v>
      </c>
      <c r="M503" s="556" t="s">
        <v>90</v>
      </c>
      <c r="N503" s="556"/>
      <c r="O503" s="556" t="s">
        <v>3479</v>
      </c>
      <c r="P503" s="556" t="s">
        <v>4721</v>
      </c>
      <c r="Q503" s="556" t="s">
        <v>4737</v>
      </c>
      <c r="R503" s="556"/>
      <c r="S503" s="490"/>
      <c r="T503" s="598" t="str">
        <f>VLOOKUP(A503,'GTXA사업단 R&amp;R'!$A$6:$AO$1274,41,)</f>
        <v>해당없음</v>
      </c>
    </row>
    <row r="504" spans="1:20" s="547" customFormat="1" ht="30" hidden="1" customHeight="1" thickBot="1" x14ac:dyDescent="0.35">
      <c r="A504" s="530">
        <v>16</v>
      </c>
      <c r="B504" s="539"/>
      <c r="C504" s="539"/>
      <c r="D504" s="539"/>
      <c r="E504" s="540"/>
      <c r="F504" s="548"/>
      <c r="G504" s="558" t="s">
        <v>498</v>
      </c>
      <c r="H504" s="561" t="s">
        <v>153</v>
      </c>
      <c r="I504" s="544"/>
      <c r="J504" s="544"/>
      <c r="K504" s="545"/>
      <c r="L504" s="545"/>
      <c r="M504" s="546"/>
      <c r="N504" s="546"/>
      <c r="O504" s="546"/>
      <c r="P504" s="546"/>
      <c r="Q504" s="546"/>
      <c r="R504" s="546"/>
      <c r="S504" s="490"/>
      <c r="T504" s="597" t="str">
        <f>VLOOKUP(A504,'GTXA사업단 R&amp;R'!$A$6:$AP$1274,41,)</f>
        <v>해당없음</v>
      </c>
    </row>
    <row r="505" spans="1:20" s="547" customFormat="1" ht="143.25" hidden="1" customHeight="1" thickBot="1" x14ac:dyDescent="0.35">
      <c r="A505" s="530">
        <v>391</v>
      </c>
      <c r="B505" s="539" t="s">
        <v>4704</v>
      </c>
      <c r="C505" s="539" t="s">
        <v>4705</v>
      </c>
      <c r="D505" s="539" t="s">
        <v>126</v>
      </c>
      <c r="E505" s="540" t="s">
        <v>3324</v>
      </c>
      <c r="F505" s="551"/>
      <c r="G505" s="557" t="s">
        <v>498</v>
      </c>
      <c r="H505" s="553" t="s">
        <v>560</v>
      </c>
      <c r="I505" s="554"/>
      <c r="J505" s="554"/>
      <c r="K505" s="555" t="s">
        <v>4740</v>
      </c>
      <c r="L505" s="555" t="s">
        <v>4741</v>
      </c>
      <c r="M505" s="556" t="s">
        <v>126</v>
      </c>
      <c r="N505" s="556"/>
      <c r="O505" s="556" t="s">
        <v>3479</v>
      </c>
      <c r="P505" s="556" t="s">
        <v>4742</v>
      </c>
      <c r="Q505" s="556" t="s">
        <v>4743</v>
      </c>
      <c r="R505" s="556"/>
      <c r="S505" s="490"/>
      <c r="T505" s="598" t="str">
        <f>VLOOKUP(A505,'GTXA사업단 R&amp;R'!$A$6:$AO$1274,41,)</f>
        <v>해당없음</v>
      </c>
    </row>
    <row r="506" spans="1:20" s="547" customFormat="1" ht="121.5" hidden="1" thickBot="1" x14ac:dyDescent="0.35">
      <c r="A506" s="530">
        <v>392</v>
      </c>
      <c r="B506" s="539" t="s">
        <v>4704</v>
      </c>
      <c r="C506" s="539" t="s">
        <v>4705</v>
      </c>
      <c r="D506" s="539" t="s">
        <v>126</v>
      </c>
      <c r="E506" s="540" t="s">
        <v>3324</v>
      </c>
      <c r="F506" s="551"/>
      <c r="G506" s="557" t="s">
        <v>498</v>
      </c>
      <c r="H506" s="553" t="s">
        <v>558</v>
      </c>
      <c r="I506" s="554"/>
      <c r="J506" s="554"/>
      <c r="K506" s="555" t="s">
        <v>4744</v>
      </c>
      <c r="L506" s="555" t="s">
        <v>4745</v>
      </c>
      <c r="M506" s="556" t="s">
        <v>126</v>
      </c>
      <c r="N506" s="556"/>
      <c r="O506" s="556" t="s">
        <v>3479</v>
      </c>
      <c r="P506" s="556" t="s">
        <v>4746</v>
      </c>
      <c r="Q506" s="556" t="s">
        <v>4743</v>
      </c>
      <c r="R506" s="556"/>
      <c r="S506" s="490"/>
      <c r="T506" s="598" t="str">
        <f>VLOOKUP(A506,'GTXA사업단 R&amp;R'!$A$6:$AO$1274,41,)</f>
        <v>해당없음</v>
      </c>
    </row>
    <row r="507" spans="1:20" s="547" customFormat="1" ht="30" hidden="1" customHeight="1" thickBot="1" x14ac:dyDescent="0.35">
      <c r="A507" s="530">
        <v>16</v>
      </c>
      <c r="B507" s="539"/>
      <c r="C507" s="539"/>
      <c r="D507" s="539"/>
      <c r="E507" s="540"/>
      <c r="F507" s="548"/>
      <c r="G507" s="558" t="s">
        <v>498</v>
      </c>
      <c r="H507" s="561" t="s">
        <v>4747</v>
      </c>
      <c r="I507" s="544"/>
      <c r="J507" s="544"/>
      <c r="K507" s="545"/>
      <c r="L507" s="545"/>
      <c r="M507" s="546"/>
      <c r="N507" s="546"/>
      <c r="O507" s="546"/>
      <c r="P507" s="546"/>
      <c r="Q507" s="546"/>
      <c r="R507" s="546"/>
      <c r="S507" s="490"/>
      <c r="T507" s="597" t="str">
        <f>VLOOKUP(A507,'GTXA사업단 R&amp;R'!$A$6:$AP$1274,41,)</f>
        <v>해당없음</v>
      </c>
    </row>
    <row r="508" spans="1:20" s="547" customFormat="1" ht="117" hidden="1" customHeight="1" thickBot="1" x14ac:dyDescent="0.35">
      <c r="A508" s="530">
        <v>393</v>
      </c>
      <c r="B508" s="539" t="s">
        <v>4704</v>
      </c>
      <c r="C508" s="539" t="s">
        <v>4705</v>
      </c>
      <c r="D508" s="539" t="s">
        <v>42</v>
      </c>
      <c r="E508" s="540" t="s">
        <v>19</v>
      </c>
      <c r="F508" s="551"/>
      <c r="G508" s="557" t="s">
        <v>498</v>
      </c>
      <c r="H508" s="553" t="s">
        <v>560</v>
      </c>
      <c r="I508" s="554"/>
      <c r="J508" s="554"/>
      <c r="K508" s="555" t="s">
        <v>4748</v>
      </c>
      <c r="L508" s="555" t="s">
        <v>4749</v>
      </c>
      <c r="M508" s="556" t="s">
        <v>42</v>
      </c>
      <c r="N508" s="556"/>
      <c r="O508" s="556" t="s">
        <v>3479</v>
      </c>
      <c r="P508" s="556" t="s">
        <v>4750</v>
      </c>
      <c r="Q508" s="556" t="s">
        <v>4751</v>
      </c>
      <c r="R508" s="556"/>
      <c r="S508" s="490"/>
      <c r="T508" s="598" t="str">
        <f>VLOOKUP(A508,'GTXA사업단 R&amp;R'!$A$6:$AO$1274,41,)</f>
        <v>해당없음</v>
      </c>
    </row>
    <row r="509" spans="1:20" s="547" customFormat="1" ht="142.5" hidden="1" customHeight="1" thickBot="1" x14ac:dyDescent="0.35">
      <c r="A509" s="530">
        <v>394</v>
      </c>
      <c r="B509" s="539" t="s">
        <v>4704</v>
      </c>
      <c r="C509" s="539" t="s">
        <v>4705</v>
      </c>
      <c r="D509" s="539" t="s">
        <v>42</v>
      </c>
      <c r="E509" s="540" t="s">
        <v>19</v>
      </c>
      <c r="F509" s="551"/>
      <c r="G509" s="557" t="s">
        <v>498</v>
      </c>
      <c r="H509" s="553" t="s">
        <v>558</v>
      </c>
      <c r="I509" s="554"/>
      <c r="J509" s="554"/>
      <c r="K509" s="555" t="s">
        <v>4752</v>
      </c>
      <c r="L509" s="555" t="s">
        <v>4753</v>
      </c>
      <c r="M509" s="556" t="s">
        <v>42</v>
      </c>
      <c r="N509" s="556"/>
      <c r="O509" s="556" t="s">
        <v>3479</v>
      </c>
      <c r="P509" s="556" t="s">
        <v>4721</v>
      </c>
      <c r="Q509" s="556" t="s">
        <v>4751</v>
      </c>
      <c r="R509" s="556"/>
      <c r="S509" s="490"/>
      <c r="T509" s="598" t="str">
        <f>VLOOKUP(A509,'GTXA사업단 R&amp;R'!$A$6:$AO$1274,41,)</f>
        <v>해당없음</v>
      </c>
    </row>
    <row r="510" spans="1:20" s="547" customFormat="1" ht="30" hidden="1" customHeight="1" thickBot="1" x14ac:dyDescent="0.35">
      <c r="A510" s="530">
        <v>16</v>
      </c>
      <c r="B510" s="539"/>
      <c r="C510" s="539"/>
      <c r="D510" s="539"/>
      <c r="E510" s="540"/>
      <c r="F510" s="548"/>
      <c r="G510" s="558" t="s">
        <v>498</v>
      </c>
      <c r="H510" s="561" t="s">
        <v>573</v>
      </c>
      <c r="I510" s="544"/>
      <c r="J510" s="544"/>
      <c r="K510" s="545"/>
      <c r="L510" s="545"/>
      <c r="M510" s="546"/>
      <c r="N510" s="546"/>
      <c r="O510" s="546"/>
      <c r="P510" s="546"/>
      <c r="Q510" s="546"/>
      <c r="R510" s="546"/>
      <c r="S510" s="490"/>
      <c r="T510" s="597" t="str">
        <f>VLOOKUP(A470,'GTXA사업단 R&amp;R'!$A$6:$AP$1274,41,)</f>
        <v>염동섭</v>
      </c>
    </row>
    <row r="511" spans="1:20" s="547" customFormat="1" ht="183" hidden="1" customHeight="1" thickBot="1" x14ac:dyDescent="0.35">
      <c r="A511" s="530">
        <v>395</v>
      </c>
      <c r="B511" s="539" t="s">
        <v>4704</v>
      </c>
      <c r="C511" s="539" t="s">
        <v>4705</v>
      </c>
      <c r="D511" s="539" t="s">
        <v>42</v>
      </c>
      <c r="E511" s="540" t="s">
        <v>19</v>
      </c>
      <c r="F511" s="551"/>
      <c r="G511" s="557" t="s">
        <v>498</v>
      </c>
      <c r="H511" s="553" t="s">
        <v>4754</v>
      </c>
      <c r="I511" s="554"/>
      <c r="J511" s="554"/>
      <c r="K511" s="555" t="s">
        <v>4755</v>
      </c>
      <c r="L511" s="555" t="s">
        <v>4756</v>
      </c>
      <c r="M511" s="556" t="s">
        <v>42</v>
      </c>
      <c r="N511" s="556"/>
      <c r="O511" s="556" t="s">
        <v>4757</v>
      </c>
      <c r="P511" s="556" t="s">
        <v>4758</v>
      </c>
      <c r="Q511" s="556"/>
      <c r="R511" s="556"/>
      <c r="S511" s="490"/>
      <c r="T511" s="598" t="str">
        <f>VLOOKUP(A471,'GTXA사업단 R&amp;R'!$A$6:$AO$1274,41,)</f>
        <v>해당없음</v>
      </c>
    </row>
    <row r="512" spans="1:20" s="547" customFormat="1" ht="183" hidden="1" customHeight="1" thickBot="1" x14ac:dyDescent="0.35">
      <c r="A512" s="530">
        <v>396</v>
      </c>
      <c r="B512" s="539" t="s">
        <v>4704</v>
      </c>
      <c r="C512" s="539" t="s">
        <v>4705</v>
      </c>
      <c r="D512" s="539" t="s">
        <v>42</v>
      </c>
      <c r="E512" s="540" t="s">
        <v>19</v>
      </c>
      <c r="F512" s="551"/>
      <c r="G512" s="557" t="s">
        <v>498</v>
      </c>
      <c r="H512" s="553" t="s">
        <v>566</v>
      </c>
      <c r="I512" s="554"/>
      <c r="J512" s="554"/>
      <c r="K512" s="555" t="s">
        <v>4759</v>
      </c>
      <c r="L512" s="555" t="s">
        <v>4756</v>
      </c>
      <c r="M512" s="556" t="s">
        <v>42</v>
      </c>
      <c r="N512" s="556"/>
      <c r="O512" s="556" t="s">
        <v>4757</v>
      </c>
      <c r="P512" s="556" t="s">
        <v>4721</v>
      </c>
      <c r="Q512" s="556"/>
      <c r="R512" s="556"/>
      <c r="S512" s="490"/>
      <c r="T512" s="598" t="str">
        <f>VLOOKUP(A472,'GTXA사업단 R&amp;R'!$A$6:$AO$1274,41,)</f>
        <v>염동섭</v>
      </c>
    </row>
    <row r="513" spans="1:20" s="547" customFormat="1" ht="30" hidden="1" customHeight="1" thickBot="1" x14ac:dyDescent="0.35">
      <c r="A513" s="530">
        <v>16</v>
      </c>
      <c r="B513" s="539"/>
      <c r="C513" s="539"/>
      <c r="D513" s="539"/>
      <c r="E513" s="540"/>
      <c r="F513" s="548"/>
      <c r="G513" s="558" t="s">
        <v>498</v>
      </c>
      <c r="H513" s="561" t="s">
        <v>578</v>
      </c>
      <c r="I513" s="544"/>
      <c r="J513" s="544"/>
      <c r="K513" s="545"/>
      <c r="L513" s="545"/>
      <c r="M513" s="546"/>
      <c r="N513" s="546"/>
      <c r="O513" s="546"/>
      <c r="P513" s="546"/>
      <c r="Q513" s="546"/>
      <c r="R513" s="546"/>
      <c r="S513" s="490"/>
      <c r="T513" s="597" t="str">
        <f>VLOOKUP(A473,'GTXA사업단 R&amp;R'!$A$6:$AP$1274,41,)</f>
        <v>염동섭</v>
      </c>
    </row>
    <row r="514" spans="1:20" s="547" customFormat="1" ht="90" hidden="1" customHeight="1" thickBot="1" x14ac:dyDescent="0.35">
      <c r="A514" s="530">
        <v>397</v>
      </c>
      <c r="B514" s="539" t="s">
        <v>4704</v>
      </c>
      <c r="C514" s="539" t="s">
        <v>4705</v>
      </c>
      <c r="D514" s="539" t="s">
        <v>42</v>
      </c>
      <c r="E514" s="540" t="s">
        <v>19</v>
      </c>
      <c r="F514" s="551"/>
      <c r="G514" s="557" t="s">
        <v>498</v>
      </c>
      <c r="H514" s="553" t="s">
        <v>4760</v>
      </c>
      <c r="I514" s="554"/>
      <c r="J514" s="554"/>
      <c r="K514" s="555" t="s">
        <v>4761</v>
      </c>
      <c r="L514" s="555" t="s">
        <v>4762</v>
      </c>
      <c r="M514" s="556" t="s">
        <v>42</v>
      </c>
      <c r="N514" s="556"/>
      <c r="O514" s="556" t="s">
        <v>4763</v>
      </c>
      <c r="P514" s="556" t="s">
        <v>4764</v>
      </c>
      <c r="Q514" s="556"/>
      <c r="R514" s="556"/>
      <c r="S514" s="490"/>
      <c r="T514" s="598" t="str">
        <f>VLOOKUP(A474,'GTXA사업단 R&amp;R'!$A$6:$AO$1274,41,)</f>
        <v>염동섭</v>
      </c>
    </row>
    <row r="515" spans="1:20" s="547" customFormat="1" ht="75" hidden="1" customHeight="1" thickBot="1" x14ac:dyDescent="0.35">
      <c r="A515" s="530">
        <v>398</v>
      </c>
      <c r="B515" s="539" t="s">
        <v>4704</v>
      </c>
      <c r="C515" s="539" t="s">
        <v>4705</v>
      </c>
      <c r="D515" s="539" t="s">
        <v>42</v>
      </c>
      <c r="E515" s="540" t="s">
        <v>19</v>
      </c>
      <c r="F515" s="551"/>
      <c r="G515" s="557" t="s">
        <v>498</v>
      </c>
      <c r="H515" s="553" t="s">
        <v>566</v>
      </c>
      <c r="I515" s="554"/>
      <c r="J515" s="554"/>
      <c r="K515" s="555" t="s">
        <v>4765</v>
      </c>
      <c r="L515" s="555" t="s">
        <v>4766</v>
      </c>
      <c r="M515" s="556" t="s">
        <v>42</v>
      </c>
      <c r="N515" s="556"/>
      <c r="O515" s="556" t="s">
        <v>4767</v>
      </c>
      <c r="P515" s="556" t="s">
        <v>4721</v>
      </c>
      <c r="Q515" s="556"/>
      <c r="R515" s="556"/>
      <c r="S515" s="490"/>
      <c r="T515" s="598" t="str">
        <f>VLOOKUP(A475,'GTXA사업단 R&amp;R'!$A$6:$AO$1274,41,)</f>
        <v>해당없음</v>
      </c>
    </row>
    <row r="516" spans="1:20" s="547" customFormat="1" ht="30" hidden="1" customHeight="1" thickBot="1" x14ac:dyDescent="0.35">
      <c r="A516" s="530">
        <v>16</v>
      </c>
      <c r="B516" s="539"/>
      <c r="C516" s="539"/>
      <c r="D516" s="539"/>
      <c r="E516" s="540"/>
      <c r="F516" s="548"/>
      <c r="G516" s="558" t="s">
        <v>498</v>
      </c>
      <c r="H516" s="561" t="s">
        <v>4768</v>
      </c>
      <c r="I516" s="544"/>
      <c r="J516" s="544"/>
      <c r="K516" s="545"/>
      <c r="L516" s="545"/>
      <c r="M516" s="546"/>
      <c r="N516" s="546"/>
      <c r="O516" s="546"/>
      <c r="P516" s="546"/>
      <c r="Q516" s="546"/>
      <c r="R516" s="546"/>
      <c r="S516" s="490"/>
      <c r="T516" s="597" t="str">
        <f>VLOOKUP(A476,'GTXA사업단 R&amp;R'!$A$6:$AP$1274,41,)</f>
        <v>염동섭</v>
      </c>
    </row>
    <row r="517" spans="1:20" s="547" customFormat="1" ht="166.5" hidden="1" customHeight="1" thickBot="1" x14ac:dyDescent="0.35">
      <c r="A517" s="530">
        <v>399</v>
      </c>
      <c r="B517" s="539" t="s">
        <v>4704</v>
      </c>
      <c r="C517" s="539" t="s">
        <v>4705</v>
      </c>
      <c r="D517" s="539" t="s">
        <v>42</v>
      </c>
      <c r="E517" s="540" t="s">
        <v>19</v>
      </c>
      <c r="F517" s="551"/>
      <c r="G517" s="557" t="s">
        <v>498</v>
      </c>
      <c r="H517" s="553" t="s">
        <v>560</v>
      </c>
      <c r="I517" s="554"/>
      <c r="J517" s="554"/>
      <c r="K517" s="555" t="s">
        <v>4769</v>
      </c>
      <c r="L517" s="555" t="s">
        <v>4770</v>
      </c>
      <c r="M517" s="556" t="s">
        <v>42</v>
      </c>
      <c r="N517" s="556"/>
      <c r="O517" s="556" t="s">
        <v>4771</v>
      </c>
      <c r="P517" s="556" t="s">
        <v>4772</v>
      </c>
      <c r="Q517" s="556"/>
      <c r="R517" s="556"/>
      <c r="S517" s="490"/>
      <c r="T517" s="598" t="str">
        <f>VLOOKUP(A477,'GTXA사업단 R&amp;R'!$A$6:$AO$1274,41,)</f>
        <v>염동섭</v>
      </c>
    </row>
    <row r="518" spans="1:20" s="547" customFormat="1" ht="120" hidden="1" customHeight="1" thickBot="1" x14ac:dyDescent="0.35">
      <c r="A518" s="530">
        <v>400</v>
      </c>
      <c r="B518" s="539" t="s">
        <v>4704</v>
      </c>
      <c r="C518" s="539" t="s">
        <v>4705</v>
      </c>
      <c r="D518" s="539" t="s">
        <v>42</v>
      </c>
      <c r="E518" s="540" t="s">
        <v>19</v>
      </c>
      <c r="F518" s="551"/>
      <c r="G518" s="557" t="s">
        <v>498</v>
      </c>
      <c r="H518" s="553" t="s">
        <v>558</v>
      </c>
      <c r="I518" s="554"/>
      <c r="J518" s="554"/>
      <c r="K518" s="555" t="s">
        <v>4773</v>
      </c>
      <c r="L518" s="555" t="s">
        <v>4774</v>
      </c>
      <c r="M518" s="556" t="s">
        <v>42</v>
      </c>
      <c r="N518" s="556"/>
      <c r="O518" s="556" t="s">
        <v>4771</v>
      </c>
      <c r="P518" s="556" t="s">
        <v>4721</v>
      </c>
      <c r="Q518" s="556"/>
      <c r="R518" s="556"/>
      <c r="S518" s="490"/>
      <c r="T518" s="598" t="str">
        <f>VLOOKUP(A478,'GTXA사업단 R&amp;R'!$A$6:$AO$1274,41,)</f>
        <v>염동섭</v>
      </c>
    </row>
    <row r="519" spans="1:20" s="547" customFormat="1" ht="30" hidden="1" customHeight="1" thickBot="1" x14ac:dyDescent="0.35">
      <c r="A519" s="530">
        <v>16</v>
      </c>
      <c r="B519" s="539"/>
      <c r="C519" s="539"/>
      <c r="D519" s="539"/>
      <c r="E519" s="540"/>
      <c r="F519" s="548"/>
      <c r="G519" s="558" t="s">
        <v>498</v>
      </c>
      <c r="H519" s="561" t="s">
        <v>254</v>
      </c>
      <c r="I519" s="544"/>
      <c r="J519" s="544"/>
      <c r="K519" s="545"/>
      <c r="L519" s="545"/>
      <c r="M519" s="546"/>
      <c r="N519" s="546"/>
      <c r="O519" s="546"/>
      <c r="P519" s="546"/>
      <c r="Q519" s="546"/>
      <c r="R519" s="546"/>
      <c r="S519" s="490"/>
      <c r="T519" s="597" t="str">
        <f>VLOOKUP(A479,'GTXA사업단 R&amp;R'!$A$6:$AP$1274,41,)</f>
        <v>해당없음</v>
      </c>
    </row>
    <row r="520" spans="1:20" s="547" customFormat="1" ht="120" hidden="1" customHeight="1" thickBot="1" x14ac:dyDescent="0.35">
      <c r="A520" s="530">
        <v>401</v>
      </c>
      <c r="B520" s="539" t="s">
        <v>4704</v>
      </c>
      <c r="C520" s="539" t="s">
        <v>4705</v>
      </c>
      <c r="D520" s="539" t="s">
        <v>126</v>
      </c>
      <c r="E520" s="540" t="s">
        <v>3324</v>
      </c>
      <c r="F520" s="551"/>
      <c r="G520" s="557" t="s">
        <v>498</v>
      </c>
      <c r="H520" s="553" t="s">
        <v>564</v>
      </c>
      <c r="I520" s="554"/>
      <c r="J520" s="554"/>
      <c r="K520" s="555" t="s">
        <v>4775</v>
      </c>
      <c r="L520" s="555" t="s">
        <v>4776</v>
      </c>
      <c r="M520" s="556" t="s">
        <v>126</v>
      </c>
      <c r="N520" s="556" t="s">
        <v>4555</v>
      </c>
      <c r="O520" s="556" t="s">
        <v>4777</v>
      </c>
      <c r="P520" s="556" t="s">
        <v>4778</v>
      </c>
      <c r="Q520" s="556" t="s">
        <v>4779</v>
      </c>
      <c r="R520" s="556"/>
      <c r="S520" s="490"/>
      <c r="T520" s="598" t="str">
        <f>VLOOKUP(A520,'GTXA사업단 R&amp;R'!$A$6:$AO$1274,41,)</f>
        <v>해당없음</v>
      </c>
    </row>
    <row r="521" spans="1:20" s="547" customFormat="1" ht="90" hidden="1" customHeight="1" thickBot="1" x14ac:dyDescent="0.35">
      <c r="A521" s="530">
        <v>402</v>
      </c>
      <c r="B521" s="539" t="s">
        <v>4704</v>
      </c>
      <c r="C521" s="539" t="s">
        <v>4705</v>
      </c>
      <c r="D521" s="539" t="s">
        <v>126</v>
      </c>
      <c r="E521" s="540" t="s">
        <v>3324</v>
      </c>
      <c r="F521" s="551"/>
      <c r="G521" s="557" t="s">
        <v>498</v>
      </c>
      <c r="H521" s="553" t="s">
        <v>566</v>
      </c>
      <c r="I521" s="554"/>
      <c r="J521" s="554"/>
      <c r="K521" s="555" t="s">
        <v>4780</v>
      </c>
      <c r="L521" s="555" t="s">
        <v>4781</v>
      </c>
      <c r="M521" s="556" t="s">
        <v>126</v>
      </c>
      <c r="N521" s="556" t="s">
        <v>4555</v>
      </c>
      <c r="O521" s="556" t="s">
        <v>4777</v>
      </c>
      <c r="P521" s="556" t="s">
        <v>4782</v>
      </c>
      <c r="Q521" s="556" t="s">
        <v>4779</v>
      </c>
      <c r="R521" s="556"/>
      <c r="S521" s="490"/>
      <c r="T521" s="598" t="str">
        <f>VLOOKUP(A521,'GTXA사업단 R&amp;R'!$A$6:$AO$1274,41,)</f>
        <v>해당없음</v>
      </c>
    </row>
    <row r="522" spans="1:20" s="547" customFormat="1" ht="30" hidden="1" customHeight="1" thickBot="1" x14ac:dyDescent="0.35">
      <c r="A522" s="530">
        <v>16</v>
      </c>
      <c r="B522" s="539"/>
      <c r="C522" s="539"/>
      <c r="D522" s="539"/>
      <c r="E522" s="540"/>
      <c r="F522" s="548"/>
      <c r="G522" s="558" t="s">
        <v>498</v>
      </c>
      <c r="H522" s="561" t="s">
        <v>584</v>
      </c>
      <c r="I522" s="544"/>
      <c r="J522" s="544"/>
      <c r="K522" s="545"/>
      <c r="L522" s="545"/>
      <c r="M522" s="546"/>
      <c r="N522" s="546"/>
      <c r="O522" s="546" t="s">
        <v>4783</v>
      </c>
      <c r="P522" s="546" t="s">
        <v>4783</v>
      </c>
      <c r="Q522" s="546" t="s">
        <v>4783</v>
      </c>
      <c r="R522" s="546"/>
      <c r="S522" s="490"/>
      <c r="T522" s="597" t="str">
        <f>VLOOKUP(A522,'GTXA사업단 R&amp;R'!$A$6:$AP$1274,41,)</f>
        <v>해당없음</v>
      </c>
    </row>
    <row r="523" spans="1:20" s="547" customFormat="1" ht="120" hidden="1" customHeight="1" thickBot="1" x14ac:dyDescent="0.35">
      <c r="A523" s="530">
        <v>403</v>
      </c>
      <c r="B523" s="539" t="s">
        <v>4704</v>
      </c>
      <c r="C523" s="539" t="s">
        <v>4705</v>
      </c>
      <c r="D523" s="539" t="s">
        <v>42</v>
      </c>
      <c r="E523" s="540" t="s">
        <v>19</v>
      </c>
      <c r="F523" s="551"/>
      <c r="G523" s="557" t="s">
        <v>498</v>
      </c>
      <c r="H523" s="553" t="s">
        <v>564</v>
      </c>
      <c r="I523" s="554"/>
      <c r="J523" s="554"/>
      <c r="K523" s="555" t="s">
        <v>4784</v>
      </c>
      <c r="L523" s="555" t="s">
        <v>4785</v>
      </c>
      <c r="M523" s="556" t="s">
        <v>42</v>
      </c>
      <c r="N523" s="556" t="s">
        <v>4555</v>
      </c>
      <c r="O523" s="556" t="s">
        <v>4786</v>
      </c>
      <c r="P523" s="556" t="s">
        <v>4787</v>
      </c>
      <c r="Q523" s="556" t="s">
        <v>4779</v>
      </c>
      <c r="R523" s="556"/>
      <c r="S523" s="490"/>
      <c r="T523" s="598" t="str">
        <f>VLOOKUP(A523,'GTXA사업단 R&amp;R'!$A$6:$AO$1274,41,)</f>
        <v>해당없음</v>
      </c>
    </row>
    <row r="524" spans="1:20" s="547" customFormat="1" ht="69.75" hidden="1" thickBot="1" x14ac:dyDescent="0.35">
      <c r="A524" s="530">
        <v>404</v>
      </c>
      <c r="B524" s="539" t="s">
        <v>4704</v>
      </c>
      <c r="C524" s="539" t="s">
        <v>4705</v>
      </c>
      <c r="D524" s="539" t="s">
        <v>42</v>
      </c>
      <c r="E524" s="540" t="s">
        <v>19</v>
      </c>
      <c r="F524" s="551"/>
      <c r="G524" s="557" t="s">
        <v>498</v>
      </c>
      <c r="H524" s="553" t="s">
        <v>566</v>
      </c>
      <c r="I524" s="554"/>
      <c r="J524" s="554"/>
      <c r="K524" s="555" t="s">
        <v>4788</v>
      </c>
      <c r="L524" s="555" t="s">
        <v>4789</v>
      </c>
      <c r="M524" s="556" t="s">
        <v>42</v>
      </c>
      <c r="N524" s="556" t="s">
        <v>4555</v>
      </c>
      <c r="O524" s="556" t="s">
        <v>4786</v>
      </c>
      <c r="P524" s="556" t="s">
        <v>4790</v>
      </c>
      <c r="Q524" s="556" t="s">
        <v>4779</v>
      </c>
      <c r="R524" s="556"/>
      <c r="S524" s="490"/>
      <c r="T524" s="598" t="str">
        <f>VLOOKUP(A524,'GTXA사업단 R&amp;R'!$A$6:$AO$1274,41,)</f>
        <v>해당없음</v>
      </c>
    </row>
    <row r="525" spans="1:20" s="547" customFormat="1" ht="30" hidden="1" customHeight="1" thickBot="1" x14ac:dyDescent="0.35">
      <c r="A525" s="530">
        <v>16</v>
      </c>
      <c r="B525" s="539"/>
      <c r="C525" s="539"/>
      <c r="D525" s="539"/>
      <c r="E525" s="540"/>
      <c r="F525" s="548"/>
      <c r="G525" s="558" t="s">
        <v>498</v>
      </c>
      <c r="H525" s="561" t="s">
        <v>4791</v>
      </c>
      <c r="I525" s="544"/>
      <c r="J525" s="544"/>
      <c r="K525" s="545"/>
      <c r="L525" s="545"/>
      <c r="M525" s="546"/>
      <c r="N525" s="546"/>
      <c r="O525" s="546" t="s">
        <v>4783</v>
      </c>
      <c r="P525" s="546" t="s">
        <v>4783</v>
      </c>
      <c r="Q525" s="546" t="s">
        <v>4783</v>
      </c>
      <c r="R525" s="546"/>
      <c r="S525" s="490"/>
      <c r="T525" s="597" t="str">
        <f>VLOOKUP(A525,'GTXA사업단 R&amp;R'!$A$6:$AP$1274,41,)</f>
        <v>해당없음</v>
      </c>
    </row>
    <row r="526" spans="1:20" s="547" customFormat="1" ht="173.25" hidden="1" customHeight="1" thickBot="1" x14ac:dyDescent="0.35">
      <c r="A526" s="530">
        <v>405</v>
      </c>
      <c r="B526" s="539" t="s">
        <v>4704</v>
      </c>
      <c r="C526" s="539" t="s">
        <v>4705</v>
      </c>
      <c r="D526" s="539" t="s">
        <v>126</v>
      </c>
      <c r="E526" s="540" t="s">
        <v>3324</v>
      </c>
      <c r="F526" s="551"/>
      <c r="G526" s="557" t="s">
        <v>498</v>
      </c>
      <c r="H526" s="553" t="s">
        <v>564</v>
      </c>
      <c r="I526" s="554"/>
      <c r="J526" s="554"/>
      <c r="K526" s="555" t="s">
        <v>4792</v>
      </c>
      <c r="L526" s="555" t="s">
        <v>4793</v>
      </c>
      <c r="M526" s="556" t="s">
        <v>126</v>
      </c>
      <c r="N526" s="556" t="s">
        <v>4794</v>
      </c>
      <c r="O526" s="556" t="s">
        <v>4795</v>
      </c>
      <c r="P526" s="556" t="s">
        <v>4796</v>
      </c>
      <c r="Q526" s="556" t="s">
        <v>4779</v>
      </c>
      <c r="R526" s="556"/>
      <c r="S526" s="490"/>
      <c r="T526" s="598" t="str">
        <f>VLOOKUP(A526,'GTXA사업단 R&amp;R'!$A$6:$AO$1274,41,)</f>
        <v>해당없음</v>
      </c>
    </row>
    <row r="527" spans="1:20" s="547" customFormat="1" ht="173.25" hidden="1" customHeight="1" thickBot="1" x14ac:dyDescent="0.35">
      <c r="A527" s="530">
        <v>406</v>
      </c>
      <c r="B527" s="539" t="s">
        <v>4704</v>
      </c>
      <c r="C527" s="539" t="s">
        <v>4705</v>
      </c>
      <c r="D527" s="539" t="s">
        <v>126</v>
      </c>
      <c r="E527" s="540" t="s">
        <v>3324</v>
      </c>
      <c r="F527" s="551"/>
      <c r="G527" s="557" t="s">
        <v>498</v>
      </c>
      <c r="H527" s="553" t="s">
        <v>566</v>
      </c>
      <c r="I527" s="554"/>
      <c r="J527" s="554"/>
      <c r="K527" s="555" t="s">
        <v>4797</v>
      </c>
      <c r="L527" s="555" t="s">
        <v>4798</v>
      </c>
      <c r="M527" s="556" t="s">
        <v>126</v>
      </c>
      <c r="N527" s="556" t="s">
        <v>4794</v>
      </c>
      <c r="O527" s="556" t="s">
        <v>4795</v>
      </c>
      <c r="P527" s="556" t="s">
        <v>4799</v>
      </c>
      <c r="Q527" s="556" t="s">
        <v>4779</v>
      </c>
      <c r="R527" s="556"/>
      <c r="S527" s="490"/>
      <c r="T527" s="598" t="str">
        <f>VLOOKUP(A527,'GTXA사업단 R&amp;R'!$A$6:$AO$1274,41,)</f>
        <v>해당없음</v>
      </c>
    </row>
    <row r="528" spans="1:20" s="547" customFormat="1" ht="30" hidden="1" customHeight="1" thickBot="1" x14ac:dyDescent="0.35">
      <c r="A528" s="530">
        <v>16</v>
      </c>
      <c r="B528" s="539"/>
      <c r="C528" s="539"/>
      <c r="D528" s="539"/>
      <c r="E528" s="540"/>
      <c r="F528" s="548"/>
      <c r="G528" s="558" t="s">
        <v>498</v>
      </c>
      <c r="H528" s="561" t="s">
        <v>4800</v>
      </c>
      <c r="I528" s="544"/>
      <c r="J528" s="544"/>
      <c r="K528" s="545"/>
      <c r="L528" s="545"/>
      <c r="M528" s="546"/>
      <c r="N528" s="546"/>
      <c r="O528" s="546" t="s">
        <v>4783</v>
      </c>
      <c r="P528" s="546" t="s">
        <v>4783</v>
      </c>
      <c r="Q528" s="546" t="s">
        <v>4783</v>
      </c>
      <c r="R528" s="546"/>
      <c r="S528" s="490"/>
      <c r="T528" s="597" t="str">
        <f>VLOOKUP(A528,'GTXA사업단 R&amp;R'!$A$6:$AP$1274,41,)</f>
        <v>해당없음</v>
      </c>
    </row>
    <row r="529" spans="1:20" s="547" customFormat="1" ht="69.75" hidden="1" thickBot="1" x14ac:dyDescent="0.35">
      <c r="A529" s="530">
        <v>409</v>
      </c>
      <c r="B529" s="539" t="s">
        <v>4704</v>
      </c>
      <c r="C529" s="539" t="s">
        <v>4705</v>
      </c>
      <c r="D529" s="539" t="s">
        <v>42</v>
      </c>
      <c r="E529" s="540" t="s">
        <v>19</v>
      </c>
      <c r="F529" s="551"/>
      <c r="G529" s="557" t="s">
        <v>498</v>
      </c>
      <c r="H529" s="553" t="s">
        <v>564</v>
      </c>
      <c r="I529" s="554"/>
      <c r="J529" s="554"/>
      <c r="K529" s="555" t="s">
        <v>4801</v>
      </c>
      <c r="L529" s="555" t="s">
        <v>4802</v>
      </c>
      <c r="M529" s="556" t="s">
        <v>42</v>
      </c>
      <c r="N529" s="556" t="s">
        <v>4794</v>
      </c>
      <c r="O529" s="556" t="s">
        <v>4803</v>
      </c>
      <c r="P529" s="556" t="s">
        <v>4804</v>
      </c>
      <c r="Q529" s="556" t="s">
        <v>4783</v>
      </c>
      <c r="R529" s="556"/>
      <c r="S529" s="490"/>
      <c r="T529" s="598" t="str">
        <f>VLOOKUP(A529,'GTXA사업단 R&amp;R'!$A$6:$AO$1274,41,)</f>
        <v>해당없음</v>
      </c>
    </row>
    <row r="530" spans="1:20" s="547" customFormat="1" ht="90" hidden="1" customHeight="1" thickBot="1" x14ac:dyDescent="0.35">
      <c r="A530" s="530">
        <v>410</v>
      </c>
      <c r="B530" s="539" t="s">
        <v>4704</v>
      </c>
      <c r="C530" s="539" t="s">
        <v>4705</v>
      </c>
      <c r="D530" s="539" t="s">
        <v>42</v>
      </c>
      <c r="E530" s="540" t="s">
        <v>19</v>
      </c>
      <c r="F530" s="551"/>
      <c r="G530" s="557" t="s">
        <v>498</v>
      </c>
      <c r="H530" s="553" t="s">
        <v>566</v>
      </c>
      <c r="I530" s="554"/>
      <c r="J530" s="554"/>
      <c r="K530" s="555" t="s">
        <v>4805</v>
      </c>
      <c r="L530" s="555" t="s">
        <v>4806</v>
      </c>
      <c r="M530" s="556" t="s">
        <v>42</v>
      </c>
      <c r="N530" s="556" t="s">
        <v>4794</v>
      </c>
      <c r="O530" s="556" t="s">
        <v>4803</v>
      </c>
      <c r="P530" s="556" t="s">
        <v>4807</v>
      </c>
      <c r="Q530" s="556" t="s">
        <v>4783</v>
      </c>
      <c r="R530" s="556"/>
      <c r="S530" s="490"/>
      <c r="T530" s="598" t="str">
        <f>VLOOKUP(A530,'GTXA사업단 R&amp;R'!$A$6:$AO$1274,41,)</f>
        <v>해당없음</v>
      </c>
    </row>
    <row r="531" spans="1:20" s="547" customFormat="1" ht="30" hidden="1" customHeight="1" thickBot="1" x14ac:dyDescent="0.35">
      <c r="A531" s="530">
        <v>16</v>
      </c>
      <c r="B531" s="539"/>
      <c r="C531" s="539"/>
      <c r="D531" s="539"/>
      <c r="E531" s="540"/>
      <c r="F531" s="548"/>
      <c r="G531" s="558" t="s">
        <v>498</v>
      </c>
      <c r="H531" s="561" t="s">
        <v>4808</v>
      </c>
      <c r="I531" s="544"/>
      <c r="J531" s="544"/>
      <c r="K531" s="545"/>
      <c r="L531" s="545"/>
      <c r="M531" s="546"/>
      <c r="N531" s="546"/>
      <c r="O531" s="546" t="s">
        <v>4783</v>
      </c>
      <c r="P531" s="546" t="s">
        <v>4783</v>
      </c>
      <c r="Q531" s="546" t="s">
        <v>4783</v>
      </c>
      <c r="R531" s="546"/>
      <c r="S531" s="490"/>
      <c r="T531" s="597" t="str">
        <f>VLOOKUP(A531,'GTXA사업단 R&amp;R'!$A$6:$AP$1274,41,)</f>
        <v>해당없음</v>
      </c>
    </row>
    <row r="532" spans="1:20" s="547" customFormat="1" ht="120" hidden="1" customHeight="1" thickBot="1" x14ac:dyDescent="0.35">
      <c r="A532" s="530">
        <v>411</v>
      </c>
      <c r="B532" s="539" t="s">
        <v>4704</v>
      </c>
      <c r="C532" s="539" t="s">
        <v>4705</v>
      </c>
      <c r="D532" s="539" t="s">
        <v>126</v>
      </c>
      <c r="E532" s="540" t="s">
        <v>3324</v>
      </c>
      <c r="F532" s="551"/>
      <c r="G532" s="557" t="s">
        <v>498</v>
      </c>
      <c r="H532" s="553" t="s">
        <v>564</v>
      </c>
      <c r="I532" s="554"/>
      <c r="J532" s="554"/>
      <c r="K532" s="555" t="s">
        <v>4809</v>
      </c>
      <c r="L532" s="555" t="s">
        <v>4802</v>
      </c>
      <c r="M532" s="556" t="s">
        <v>126</v>
      </c>
      <c r="N532" s="556" t="s">
        <v>4794</v>
      </c>
      <c r="O532" s="556" t="s">
        <v>4810</v>
      </c>
      <c r="P532" s="556" t="s">
        <v>4811</v>
      </c>
      <c r="Q532" s="556" t="s">
        <v>4783</v>
      </c>
      <c r="R532" s="556"/>
      <c r="S532" s="490"/>
      <c r="T532" s="598" t="str">
        <f>VLOOKUP(A532,'GTXA사업단 R&amp;R'!$A$6:$AO$1274,41,)</f>
        <v>해당없음</v>
      </c>
    </row>
    <row r="533" spans="1:20" s="547" customFormat="1" ht="75" hidden="1" customHeight="1" thickBot="1" x14ac:dyDescent="0.35">
      <c r="A533" s="530">
        <v>412</v>
      </c>
      <c r="B533" s="539" t="s">
        <v>4704</v>
      </c>
      <c r="C533" s="539" t="s">
        <v>4705</v>
      </c>
      <c r="D533" s="539" t="s">
        <v>126</v>
      </c>
      <c r="E533" s="540" t="s">
        <v>3324</v>
      </c>
      <c r="F533" s="551"/>
      <c r="G533" s="557" t="s">
        <v>498</v>
      </c>
      <c r="H533" s="553" t="s">
        <v>566</v>
      </c>
      <c r="I533" s="554"/>
      <c r="J533" s="554"/>
      <c r="K533" s="555" t="s">
        <v>4805</v>
      </c>
      <c r="L533" s="555" t="s">
        <v>4812</v>
      </c>
      <c r="M533" s="556" t="s">
        <v>126</v>
      </c>
      <c r="N533" s="556" t="s">
        <v>4794</v>
      </c>
      <c r="O533" s="556" t="s">
        <v>4810</v>
      </c>
      <c r="P533" s="556" t="s">
        <v>4813</v>
      </c>
      <c r="Q533" s="556" t="s">
        <v>4783</v>
      </c>
      <c r="R533" s="556"/>
      <c r="S533" s="490"/>
      <c r="T533" s="598" t="str">
        <f>VLOOKUP(A533,'GTXA사업단 R&amp;R'!$A$6:$AO$1274,41,)</f>
        <v>해당없음</v>
      </c>
    </row>
    <row r="534" spans="1:20" s="547" customFormat="1" ht="30" hidden="1" customHeight="1" thickBot="1" x14ac:dyDescent="0.35">
      <c r="A534" s="530">
        <v>16</v>
      </c>
      <c r="B534" s="539"/>
      <c r="C534" s="539"/>
      <c r="D534" s="539"/>
      <c r="E534" s="540"/>
      <c r="F534" s="548"/>
      <c r="G534" s="558" t="s">
        <v>498</v>
      </c>
      <c r="H534" s="561" t="s">
        <v>595</v>
      </c>
      <c r="I534" s="544"/>
      <c r="J534" s="544"/>
      <c r="K534" s="545"/>
      <c r="L534" s="545"/>
      <c r="M534" s="546"/>
      <c r="N534" s="546"/>
      <c r="O534" s="546" t="s">
        <v>4783</v>
      </c>
      <c r="P534" s="546" t="s">
        <v>4783</v>
      </c>
      <c r="Q534" s="546" t="s">
        <v>4783</v>
      </c>
      <c r="R534" s="546"/>
      <c r="S534" s="490"/>
      <c r="T534" s="597" t="str">
        <f>VLOOKUP(A534,'GTXA사업단 R&amp;R'!$A$6:$AP$1274,41,)</f>
        <v>해당없음</v>
      </c>
    </row>
    <row r="535" spans="1:20" s="547" customFormat="1" ht="75" hidden="1" customHeight="1" thickBot="1" x14ac:dyDescent="0.35">
      <c r="A535" s="530">
        <v>415</v>
      </c>
      <c r="B535" s="539" t="s">
        <v>4704</v>
      </c>
      <c r="C535" s="539" t="s">
        <v>4705</v>
      </c>
      <c r="D535" s="539" t="s">
        <v>126</v>
      </c>
      <c r="E535" s="540" t="s">
        <v>3324</v>
      </c>
      <c r="F535" s="551"/>
      <c r="G535" s="557" t="s">
        <v>498</v>
      </c>
      <c r="H535" s="553" t="s">
        <v>4760</v>
      </c>
      <c r="I535" s="554"/>
      <c r="J535" s="554"/>
      <c r="K535" s="555" t="s">
        <v>4814</v>
      </c>
      <c r="L535" s="555" t="s">
        <v>4815</v>
      </c>
      <c r="M535" s="556" t="s">
        <v>126</v>
      </c>
      <c r="N535" s="556" t="s">
        <v>4794</v>
      </c>
      <c r="O535" s="556" t="s">
        <v>4816</v>
      </c>
      <c r="P535" s="556" t="s">
        <v>4817</v>
      </c>
      <c r="Q535" s="556" t="s">
        <v>4783</v>
      </c>
      <c r="R535" s="556"/>
      <c r="S535" s="490"/>
      <c r="T535" s="598" t="str">
        <f>VLOOKUP(A535,'GTXA사업단 R&amp;R'!$A$6:$AO$1274,41,)</f>
        <v>해당없음</v>
      </c>
    </row>
    <row r="536" spans="1:20" s="547" customFormat="1" ht="75" hidden="1" customHeight="1" thickBot="1" x14ac:dyDescent="0.35">
      <c r="A536" s="530">
        <v>416</v>
      </c>
      <c r="B536" s="539" t="s">
        <v>4704</v>
      </c>
      <c r="C536" s="539" t="s">
        <v>4705</v>
      </c>
      <c r="D536" s="539" t="s">
        <v>126</v>
      </c>
      <c r="E536" s="540" t="s">
        <v>3324</v>
      </c>
      <c r="F536" s="551"/>
      <c r="G536" s="557" t="s">
        <v>498</v>
      </c>
      <c r="H536" s="553" t="s">
        <v>566</v>
      </c>
      <c r="I536" s="554"/>
      <c r="J536" s="554"/>
      <c r="K536" s="555" t="s">
        <v>4818</v>
      </c>
      <c r="L536" s="555" t="s">
        <v>4819</v>
      </c>
      <c r="M536" s="556" t="s">
        <v>126</v>
      </c>
      <c r="N536" s="556" t="s">
        <v>4794</v>
      </c>
      <c r="O536" s="556" t="s">
        <v>4816</v>
      </c>
      <c r="P536" s="556" t="s">
        <v>4816</v>
      </c>
      <c r="Q536" s="556" t="s">
        <v>4783</v>
      </c>
      <c r="R536" s="556"/>
      <c r="S536" s="490"/>
      <c r="T536" s="598" t="str">
        <f>VLOOKUP(A536,'GTXA사업단 R&amp;R'!$A$6:$AO$1274,41,)</f>
        <v>해당없음</v>
      </c>
    </row>
    <row r="537" spans="1:20" s="547" customFormat="1" ht="30" hidden="1" customHeight="1" thickBot="1" x14ac:dyDescent="0.35">
      <c r="A537" s="530">
        <v>16</v>
      </c>
      <c r="B537" s="539"/>
      <c r="C537" s="539"/>
      <c r="D537" s="539"/>
      <c r="E537" s="540"/>
      <c r="F537" s="548"/>
      <c r="G537" s="558" t="s">
        <v>498</v>
      </c>
      <c r="H537" s="561" t="s">
        <v>598</v>
      </c>
      <c r="I537" s="544"/>
      <c r="J537" s="544"/>
      <c r="K537" s="545"/>
      <c r="L537" s="545"/>
      <c r="M537" s="546"/>
      <c r="N537" s="546"/>
      <c r="O537" s="546"/>
      <c r="P537" s="546"/>
      <c r="Q537" s="546"/>
      <c r="R537" s="546"/>
      <c r="S537" s="490"/>
      <c r="T537" s="597" t="str">
        <f>VLOOKUP(A537,'GTXA사업단 R&amp;R'!$A$6:$AP$1274,41,)</f>
        <v>해당없음</v>
      </c>
    </row>
    <row r="538" spans="1:20" s="547" customFormat="1" ht="195.75" hidden="1" customHeight="1" thickBot="1" x14ac:dyDescent="0.35">
      <c r="A538" s="530">
        <v>417</v>
      </c>
      <c r="B538" s="539" t="s">
        <v>4820</v>
      </c>
      <c r="C538" s="539" t="s">
        <v>4821</v>
      </c>
      <c r="D538" s="539" t="s">
        <v>42</v>
      </c>
      <c r="E538" s="540" t="s">
        <v>19</v>
      </c>
      <c r="F538" s="551"/>
      <c r="G538" s="557" t="s">
        <v>498</v>
      </c>
      <c r="H538" s="553" t="s">
        <v>4760</v>
      </c>
      <c r="I538" s="554"/>
      <c r="J538" s="554"/>
      <c r="K538" s="555" t="s">
        <v>4822</v>
      </c>
      <c r="L538" s="555" t="s">
        <v>4823</v>
      </c>
      <c r="M538" s="556" t="s">
        <v>42</v>
      </c>
      <c r="N538" s="556"/>
      <c r="O538" s="556"/>
      <c r="P538" s="556" t="s">
        <v>4824</v>
      </c>
      <c r="Q538" s="556" t="s">
        <v>4825</v>
      </c>
      <c r="R538" s="556"/>
      <c r="S538" s="490"/>
      <c r="T538" s="598" t="str">
        <f>VLOOKUP(A538,'GTXA사업단 R&amp;R'!$A$6:$AO$1274,41,)</f>
        <v>해당없음</v>
      </c>
    </row>
    <row r="539" spans="1:20" s="547" customFormat="1" ht="102.75" hidden="1" customHeight="1" thickBot="1" x14ac:dyDescent="0.35">
      <c r="A539" s="530">
        <v>418</v>
      </c>
      <c r="B539" s="539" t="s">
        <v>4820</v>
      </c>
      <c r="C539" s="539" t="s">
        <v>4821</v>
      </c>
      <c r="D539" s="539" t="s">
        <v>42</v>
      </c>
      <c r="E539" s="540" t="s">
        <v>19</v>
      </c>
      <c r="F539" s="551"/>
      <c r="G539" s="557" t="s">
        <v>498</v>
      </c>
      <c r="H539" s="553" t="s">
        <v>566</v>
      </c>
      <c r="I539" s="554"/>
      <c r="J539" s="554"/>
      <c r="K539" s="555" t="s">
        <v>4822</v>
      </c>
      <c r="L539" s="555" t="s">
        <v>4826</v>
      </c>
      <c r="M539" s="556" t="s">
        <v>42</v>
      </c>
      <c r="N539" s="556"/>
      <c r="O539" s="556"/>
      <c r="P539" s="556" t="s">
        <v>4827</v>
      </c>
      <c r="Q539" s="556" t="s">
        <v>4825</v>
      </c>
      <c r="R539" s="556"/>
      <c r="S539" s="490"/>
      <c r="T539" s="598" t="str">
        <f>VLOOKUP(A539,'GTXA사업단 R&amp;R'!$A$6:$AO$1274,41,)</f>
        <v>해당없음</v>
      </c>
    </row>
    <row r="540" spans="1:20" s="547" customFormat="1" ht="30" hidden="1" customHeight="1" thickBot="1" x14ac:dyDescent="0.35">
      <c r="A540" s="530">
        <v>16</v>
      </c>
      <c r="B540" s="539"/>
      <c r="C540" s="539"/>
      <c r="D540" s="539"/>
      <c r="E540" s="540"/>
      <c r="F540" s="548"/>
      <c r="G540" s="558" t="s">
        <v>498</v>
      </c>
      <c r="H540" s="561" t="s">
        <v>601</v>
      </c>
      <c r="I540" s="544"/>
      <c r="J540" s="544"/>
      <c r="K540" s="545"/>
      <c r="L540" s="545"/>
      <c r="M540" s="546"/>
      <c r="N540" s="546"/>
      <c r="O540" s="546"/>
      <c r="P540" s="546"/>
      <c r="Q540" s="546"/>
      <c r="R540" s="546"/>
      <c r="S540" s="490"/>
      <c r="T540" s="597" t="str">
        <f>VLOOKUP(A540,'GTXA사업단 R&amp;R'!$A$6:$AP$1274,41,)</f>
        <v>해당없음</v>
      </c>
    </row>
    <row r="541" spans="1:20" s="547" customFormat="1" ht="284.25" hidden="1" customHeight="1" thickBot="1" x14ac:dyDescent="0.35">
      <c r="A541" s="530">
        <v>419</v>
      </c>
      <c r="B541" s="539" t="s">
        <v>4820</v>
      </c>
      <c r="C541" s="539" t="s">
        <v>4821</v>
      </c>
      <c r="D541" s="539" t="s">
        <v>42</v>
      </c>
      <c r="E541" s="540" t="s">
        <v>19</v>
      </c>
      <c r="F541" s="551"/>
      <c r="G541" s="557" t="s">
        <v>498</v>
      </c>
      <c r="H541" s="553" t="s">
        <v>4760</v>
      </c>
      <c r="I541" s="554"/>
      <c r="J541" s="554"/>
      <c r="K541" s="555" t="s">
        <v>4828</v>
      </c>
      <c r="L541" s="555" t="s">
        <v>4829</v>
      </c>
      <c r="M541" s="556" t="s">
        <v>42</v>
      </c>
      <c r="N541" s="556"/>
      <c r="O541" s="556"/>
      <c r="P541" s="556" t="s">
        <v>4830</v>
      </c>
      <c r="Q541" s="556" t="s">
        <v>4831</v>
      </c>
      <c r="R541" s="556"/>
      <c r="S541" s="490"/>
      <c r="T541" s="598" t="str">
        <f>VLOOKUP(A541,'GTXA사업단 R&amp;R'!$A$6:$AO$1274,41,)</f>
        <v>해당없음</v>
      </c>
    </row>
    <row r="542" spans="1:20" s="547" customFormat="1" ht="75" hidden="1" customHeight="1" thickBot="1" x14ac:dyDescent="0.35">
      <c r="A542" s="530">
        <v>420</v>
      </c>
      <c r="B542" s="539" t="s">
        <v>4820</v>
      </c>
      <c r="C542" s="539" t="s">
        <v>4821</v>
      </c>
      <c r="D542" s="539" t="s">
        <v>42</v>
      </c>
      <c r="E542" s="540" t="s">
        <v>19</v>
      </c>
      <c r="F542" s="551"/>
      <c r="G542" s="557" t="s">
        <v>498</v>
      </c>
      <c r="H542" s="553" t="s">
        <v>566</v>
      </c>
      <c r="I542" s="554"/>
      <c r="J542" s="554"/>
      <c r="K542" s="555" t="s">
        <v>4828</v>
      </c>
      <c r="L542" s="555" t="s">
        <v>4832</v>
      </c>
      <c r="M542" s="556" t="s">
        <v>42</v>
      </c>
      <c r="N542" s="556"/>
      <c r="O542" s="556"/>
      <c r="P542" s="556" t="s">
        <v>4833</v>
      </c>
      <c r="Q542" s="556" t="s">
        <v>4825</v>
      </c>
      <c r="R542" s="556"/>
      <c r="S542" s="490"/>
      <c r="T542" s="598" t="str">
        <f>VLOOKUP(A542,'GTXA사업단 R&amp;R'!$A$6:$AO$1274,41,)</f>
        <v>해당없음</v>
      </c>
    </row>
    <row r="543" spans="1:20" s="547" customFormat="1" ht="30" hidden="1" customHeight="1" thickBot="1" x14ac:dyDescent="0.35">
      <c r="A543" s="530">
        <v>16</v>
      </c>
      <c r="B543" s="539"/>
      <c r="C543" s="539"/>
      <c r="D543" s="539"/>
      <c r="E543" s="540"/>
      <c r="F543" s="548"/>
      <c r="G543" s="558" t="s">
        <v>498</v>
      </c>
      <c r="H543" s="561" t="s">
        <v>604</v>
      </c>
      <c r="I543" s="544"/>
      <c r="J543" s="544"/>
      <c r="K543" s="545"/>
      <c r="L543" s="545"/>
      <c r="M543" s="546"/>
      <c r="N543" s="546"/>
      <c r="O543" s="546"/>
      <c r="P543" s="546"/>
      <c r="Q543" s="546"/>
      <c r="R543" s="546"/>
      <c r="S543" s="490"/>
      <c r="T543" s="597" t="str">
        <f>VLOOKUP(A543,'GTXA사업단 R&amp;R'!$A$6:$AP$1274,41,)</f>
        <v>해당없음</v>
      </c>
    </row>
    <row r="544" spans="1:20" s="547" customFormat="1" ht="75" hidden="1" customHeight="1" thickBot="1" x14ac:dyDescent="0.35">
      <c r="A544" s="530">
        <v>421</v>
      </c>
      <c r="B544" s="539" t="s">
        <v>4820</v>
      </c>
      <c r="C544" s="539" t="s">
        <v>4821</v>
      </c>
      <c r="D544" s="539" t="s">
        <v>42</v>
      </c>
      <c r="E544" s="540" t="s">
        <v>19</v>
      </c>
      <c r="F544" s="551"/>
      <c r="G544" s="557" t="s">
        <v>498</v>
      </c>
      <c r="H544" s="553" t="s">
        <v>4760</v>
      </c>
      <c r="I544" s="554"/>
      <c r="J544" s="554"/>
      <c r="K544" s="555" t="s">
        <v>4834</v>
      </c>
      <c r="L544" s="555" t="s">
        <v>4835</v>
      </c>
      <c r="M544" s="556" t="s">
        <v>42</v>
      </c>
      <c r="N544" s="556"/>
      <c r="O544" s="556"/>
      <c r="P544" s="556" t="s">
        <v>4836</v>
      </c>
      <c r="Q544" s="556" t="s">
        <v>4825</v>
      </c>
      <c r="R544" s="556"/>
      <c r="S544" s="490"/>
      <c r="T544" s="598" t="str">
        <f>VLOOKUP(A544,'GTXA사업단 R&amp;R'!$A$6:$AO$1274,41,)</f>
        <v>해당없음</v>
      </c>
    </row>
    <row r="545" spans="1:20" s="547" customFormat="1" ht="75" hidden="1" customHeight="1" thickBot="1" x14ac:dyDescent="0.35">
      <c r="A545" s="530">
        <v>422</v>
      </c>
      <c r="B545" s="539" t="s">
        <v>4820</v>
      </c>
      <c r="C545" s="539" t="s">
        <v>4821</v>
      </c>
      <c r="D545" s="539" t="s">
        <v>42</v>
      </c>
      <c r="E545" s="540" t="s">
        <v>19</v>
      </c>
      <c r="F545" s="551"/>
      <c r="G545" s="557" t="s">
        <v>498</v>
      </c>
      <c r="H545" s="553" t="s">
        <v>566</v>
      </c>
      <c r="I545" s="554"/>
      <c r="J545" s="554"/>
      <c r="K545" s="555" t="s">
        <v>4834</v>
      </c>
      <c r="L545" s="555" t="s">
        <v>4837</v>
      </c>
      <c r="M545" s="556" t="s">
        <v>42</v>
      </c>
      <c r="N545" s="556"/>
      <c r="O545" s="556"/>
      <c r="P545" s="556" t="s">
        <v>4838</v>
      </c>
      <c r="Q545" s="556" t="s">
        <v>4825</v>
      </c>
      <c r="R545" s="556"/>
      <c r="S545" s="490"/>
      <c r="T545" s="598" t="str">
        <f>VLOOKUP(A545,'GTXA사업단 R&amp;R'!$A$6:$AO$1274,41,)</f>
        <v>해당없음</v>
      </c>
    </row>
    <row r="546" spans="1:20" s="547" customFormat="1" ht="30" hidden="1" customHeight="1" thickBot="1" x14ac:dyDescent="0.35">
      <c r="A546" s="530">
        <v>16</v>
      </c>
      <c r="B546" s="539"/>
      <c r="C546" s="539"/>
      <c r="D546" s="539"/>
      <c r="E546" s="540"/>
      <c r="F546" s="548"/>
      <c r="G546" s="558" t="s">
        <v>498</v>
      </c>
      <c r="H546" s="561" t="s">
        <v>607</v>
      </c>
      <c r="I546" s="544"/>
      <c r="J546" s="544"/>
      <c r="K546" s="545"/>
      <c r="L546" s="545"/>
      <c r="M546" s="546"/>
      <c r="N546" s="546"/>
      <c r="O546" s="546"/>
      <c r="P546" s="546"/>
      <c r="Q546" s="546"/>
      <c r="R546" s="546"/>
      <c r="S546" s="490"/>
      <c r="T546" s="597" t="str">
        <f>VLOOKUP(A546,'GTXA사업단 R&amp;R'!$A$6:$AP$1274,41,)</f>
        <v>해당없음</v>
      </c>
    </row>
    <row r="547" spans="1:20" s="547" customFormat="1" ht="75" hidden="1" customHeight="1" thickBot="1" x14ac:dyDescent="0.35">
      <c r="A547" s="530">
        <v>423</v>
      </c>
      <c r="B547" s="539" t="s">
        <v>4820</v>
      </c>
      <c r="C547" s="539" t="s">
        <v>4821</v>
      </c>
      <c r="D547" s="539" t="s">
        <v>42</v>
      </c>
      <c r="E547" s="540" t="s">
        <v>19</v>
      </c>
      <c r="F547" s="551"/>
      <c r="G547" s="557" t="s">
        <v>498</v>
      </c>
      <c r="H547" s="553" t="s">
        <v>4760</v>
      </c>
      <c r="I547" s="554"/>
      <c r="J547" s="554"/>
      <c r="K547" s="555" t="s">
        <v>4839</v>
      </c>
      <c r="L547" s="555" t="s">
        <v>4840</v>
      </c>
      <c r="M547" s="556" t="s">
        <v>42</v>
      </c>
      <c r="N547" s="556"/>
      <c r="O547" s="556"/>
      <c r="P547" s="556" t="s">
        <v>4841</v>
      </c>
      <c r="Q547" s="556" t="s">
        <v>4825</v>
      </c>
      <c r="R547" s="556"/>
      <c r="S547" s="490"/>
      <c r="T547" s="598" t="str">
        <f>VLOOKUP(A547,'GTXA사업단 R&amp;R'!$A$6:$AO$1274,41,)</f>
        <v>해당없음</v>
      </c>
    </row>
    <row r="548" spans="1:20" s="547" customFormat="1" ht="75" hidden="1" customHeight="1" thickBot="1" x14ac:dyDescent="0.35">
      <c r="A548" s="530">
        <v>424</v>
      </c>
      <c r="B548" s="539" t="s">
        <v>4820</v>
      </c>
      <c r="C548" s="539" t="s">
        <v>4821</v>
      </c>
      <c r="D548" s="539" t="s">
        <v>42</v>
      </c>
      <c r="E548" s="540" t="s">
        <v>19</v>
      </c>
      <c r="F548" s="551"/>
      <c r="G548" s="557" t="s">
        <v>498</v>
      </c>
      <c r="H548" s="553" t="s">
        <v>566</v>
      </c>
      <c r="I548" s="554"/>
      <c r="J548" s="554"/>
      <c r="K548" s="555" t="s">
        <v>4839</v>
      </c>
      <c r="L548" s="555" t="s">
        <v>4842</v>
      </c>
      <c r="M548" s="556" t="s">
        <v>42</v>
      </c>
      <c r="N548" s="556"/>
      <c r="O548" s="556"/>
      <c r="P548" s="556" t="s">
        <v>4843</v>
      </c>
      <c r="Q548" s="556" t="s">
        <v>4825</v>
      </c>
      <c r="R548" s="556"/>
      <c r="S548" s="490"/>
      <c r="T548" s="598" t="str">
        <f>VLOOKUP(A548,'GTXA사업단 R&amp;R'!$A$6:$AO$1274,41,)</f>
        <v>해당없음</v>
      </c>
    </row>
    <row r="549" spans="1:20" s="547" customFormat="1" ht="30" hidden="1" customHeight="1" thickBot="1" x14ac:dyDescent="0.35">
      <c r="A549" s="530">
        <v>16</v>
      </c>
      <c r="B549" s="539"/>
      <c r="C549" s="539"/>
      <c r="D549" s="539"/>
      <c r="E549" s="540"/>
      <c r="F549" s="548"/>
      <c r="G549" s="558" t="s">
        <v>498</v>
      </c>
      <c r="H549" s="561" t="s">
        <v>610</v>
      </c>
      <c r="I549" s="544"/>
      <c r="J549" s="544"/>
      <c r="K549" s="545"/>
      <c r="L549" s="545"/>
      <c r="M549" s="546"/>
      <c r="N549" s="546"/>
      <c r="O549" s="546"/>
      <c r="P549" s="546"/>
      <c r="Q549" s="546"/>
      <c r="R549" s="546"/>
      <c r="S549" s="490"/>
      <c r="T549" s="597" t="str">
        <f>VLOOKUP(A541,'GTXA사업단 R&amp;R'!$A$6:$AP$1274,41,)</f>
        <v>해당없음</v>
      </c>
    </row>
    <row r="550" spans="1:20" s="547" customFormat="1" ht="75" hidden="1" customHeight="1" thickBot="1" x14ac:dyDescent="0.35">
      <c r="A550" s="530">
        <v>425</v>
      </c>
      <c r="B550" s="539" t="s">
        <v>4820</v>
      </c>
      <c r="C550" s="539" t="s">
        <v>4821</v>
      </c>
      <c r="D550" s="539" t="s">
        <v>42</v>
      </c>
      <c r="E550" s="540" t="s">
        <v>19</v>
      </c>
      <c r="F550" s="551"/>
      <c r="G550" s="557" t="s">
        <v>498</v>
      </c>
      <c r="H550" s="553" t="s">
        <v>4760</v>
      </c>
      <c r="I550" s="554"/>
      <c r="J550" s="554"/>
      <c r="K550" s="555" t="s">
        <v>4844</v>
      </c>
      <c r="L550" s="555" t="s">
        <v>4845</v>
      </c>
      <c r="M550" s="556" t="s">
        <v>42</v>
      </c>
      <c r="N550" s="556"/>
      <c r="O550" s="556"/>
      <c r="P550" s="556" t="s">
        <v>4846</v>
      </c>
      <c r="Q550" s="556" t="s">
        <v>4825</v>
      </c>
      <c r="R550" s="556"/>
      <c r="S550" s="490"/>
      <c r="T550" s="598" t="str">
        <f>VLOOKUP(A550,'GTXA사업단 R&amp;R'!$A$6:$AO$1274,41,)</f>
        <v>해당없음</v>
      </c>
    </row>
    <row r="551" spans="1:20" s="547" customFormat="1" ht="90" hidden="1" customHeight="1" thickBot="1" x14ac:dyDescent="0.35">
      <c r="A551" s="530">
        <v>426</v>
      </c>
      <c r="B551" s="539" t="s">
        <v>4820</v>
      </c>
      <c r="C551" s="539" t="s">
        <v>4821</v>
      </c>
      <c r="D551" s="539" t="s">
        <v>42</v>
      </c>
      <c r="E551" s="540" t="s">
        <v>19</v>
      </c>
      <c r="F551" s="551"/>
      <c r="G551" s="557" t="s">
        <v>498</v>
      </c>
      <c r="H551" s="553" t="s">
        <v>566</v>
      </c>
      <c r="I551" s="554"/>
      <c r="J551" s="554"/>
      <c r="K551" s="555" t="s">
        <v>4844</v>
      </c>
      <c r="L551" s="555" t="s">
        <v>4847</v>
      </c>
      <c r="M551" s="556" t="s">
        <v>42</v>
      </c>
      <c r="N551" s="556"/>
      <c r="O551" s="556"/>
      <c r="P551" s="556" t="s">
        <v>4848</v>
      </c>
      <c r="Q551" s="556" t="s">
        <v>4825</v>
      </c>
      <c r="R551" s="556"/>
      <c r="S551" s="490"/>
      <c r="T551" s="598" t="str">
        <f>VLOOKUP(A547,'GTXA사업단 R&amp;R'!$A$6:$AO$1274,41,)</f>
        <v>해당없음</v>
      </c>
    </row>
    <row r="552" spans="1:20" s="547" customFormat="1" ht="30" hidden="1" customHeight="1" thickBot="1" x14ac:dyDescent="0.35">
      <c r="A552" s="530">
        <v>16</v>
      </c>
      <c r="B552" s="539"/>
      <c r="C552" s="539"/>
      <c r="D552" s="539"/>
      <c r="E552" s="540"/>
      <c r="F552" s="548"/>
      <c r="G552" s="558" t="s">
        <v>498</v>
      </c>
      <c r="H552" s="561" t="s">
        <v>613</v>
      </c>
      <c r="I552" s="544"/>
      <c r="J552" s="544"/>
      <c r="K552" s="545"/>
      <c r="L552" s="545"/>
      <c r="M552" s="546"/>
      <c r="N552" s="546"/>
      <c r="O552" s="546"/>
      <c r="P552" s="546"/>
      <c r="Q552" s="546"/>
      <c r="R552" s="546"/>
      <c r="S552" s="490"/>
      <c r="T552" s="597" t="str">
        <f>VLOOKUP(A552,'GTXA사업단 R&amp;R'!$A$6:$AP$1274,41,)</f>
        <v>해당없음</v>
      </c>
    </row>
    <row r="553" spans="1:20" s="547" customFormat="1" ht="75" hidden="1" customHeight="1" thickBot="1" x14ac:dyDescent="0.35">
      <c r="A553" s="530">
        <v>427</v>
      </c>
      <c r="B553" s="539" t="s">
        <v>4820</v>
      </c>
      <c r="C553" s="539" t="s">
        <v>4821</v>
      </c>
      <c r="D553" s="539" t="s">
        <v>42</v>
      </c>
      <c r="E553" s="540" t="s">
        <v>19</v>
      </c>
      <c r="F553" s="551"/>
      <c r="G553" s="557" t="s">
        <v>498</v>
      </c>
      <c r="H553" s="553" t="s">
        <v>4760</v>
      </c>
      <c r="I553" s="554"/>
      <c r="J553" s="554"/>
      <c r="K553" s="555" t="s">
        <v>4849</v>
      </c>
      <c r="L553" s="555" t="s">
        <v>4850</v>
      </c>
      <c r="M553" s="556" t="s">
        <v>42</v>
      </c>
      <c r="N553" s="556"/>
      <c r="O553" s="556"/>
      <c r="P553" s="556" t="s">
        <v>4851</v>
      </c>
      <c r="Q553" s="556" t="s">
        <v>4825</v>
      </c>
      <c r="R553" s="556"/>
      <c r="S553" s="490"/>
      <c r="T553" s="598" t="str">
        <f>VLOOKUP(A553,'GTXA사업단 R&amp;R'!$A$6:$AO$1274,41,)</f>
        <v>해당없음</v>
      </c>
    </row>
    <row r="554" spans="1:20" s="547" customFormat="1" ht="90" hidden="1" customHeight="1" thickBot="1" x14ac:dyDescent="0.35">
      <c r="A554" s="530">
        <v>428</v>
      </c>
      <c r="B554" s="539" t="s">
        <v>4820</v>
      </c>
      <c r="C554" s="539" t="s">
        <v>4821</v>
      </c>
      <c r="D554" s="539" t="s">
        <v>42</v>
      </c>
      <c r="E554" s="540" t="s">
        <v>19</v>
      </c>
      <c r="F554" s="551"/>
      <c r="G554" s="557" t="s">
        <v>498</v>
      </c>
      <c r="H554" s="553" t="s">
        <v>566</v>
      </c>
      <c r="I554" s="554"/>
      <c r="J554" s="554"/>
      <c r="K554" s="555" t="s">
        <v>4849</v>
      </c>
      <c r="L554" s="555" t="s">
        <v>4852</v>
      </c>
      <c r="M554" s="556" t="s">
        <v>42</v>
      </c>
      <c r="N554" s="556"/>
      <c r="O554" s="556"/>
      <c r="P554" s="556" t="s">
        <v>4853</v>
      </c>
      <c r="Q554" s="556" t="s">
        <v>4825</v>
      </c>
      <c r="R554" s="556"/>
      <c r="S554" s="490"/>
      <c r="T554" s="598" t="str">
        <f>VLOOKUP(A554,'GTXA사업단 R&amp;R'!$A$6:$AO$1274,41,)</f>
        <v>해당없음</v>
      </c>
    </row>
    <row r="555" spans="1:20" s="547" customFormat="1" ht="30" hidden="1" customHeight="1" thickBot="1" x14ac:dyDescent="0.35">
      <c r="A555" s="530">
        <v>16</v>
      </c>
      <c r="B555" s="539"/>
      <c r="C555" s="539"/>
      <c r="D555" s="539"/>
      <c r="E555" s="540"/>
      <c r="F555" s="548"/>
      <c r="G555" s="558" t="s">
        <v>498</v>
      </c>
      <c r="H555" s="561" t="s">
        <v>4854</v>
      </c>
      <c r="I555" s="544"/>
      <c r="J555" s="544"/>
      <c r="K555" s="545"/>
      <c r="L555" s="545"/>
      <c r="M555" s="546"/>
      <c r="N555" s="546"/>
      <c r="O555" s="546"/>
      <c r="P555" s="546"/>
      <c r="Q555" s="546"/>
      <c r="R555" s="546"/>
      <c r="S555" s="490"/>
      <c r="T555" s="597" t="str">
        <f>VLOOKUP(A555,'GTXA사업단 R&amp;R'!$A$6:$AP$1274,41,)</f>
        <v>해당없음</v>
      </c>
    </row>
    <row r="556" spans="1:20" s="547" customFormat="1" ht="202.5" hidden="1" customHeight="1" thickBot="1" x14ac:dyDescent="0.35">
      <c r="A556" s="530">
        <v>413</v>
      </c>
      <c r="B556" s="539" t="s">
        <v>4820</v>
      </c>
      <c r="C556" s="539" t="s">
        <v>4821</v>
      </c>
      <c r="D556" s="539" t="s">
        <v>126</v>
      </c>
      <c r="E556" s="540" t="s">
        <v>3324</v>
      </c>
      <c r="F556" s="551"/>
      <c r="G556" s="557" t="s">
        <v>498</v>
      </c>
      <c r="H556" s="553" t="s">
        <v>564</v>
      </c>
      <c r="I556" s="554"/>
      <c r="J556" s="554"/>
      <c r="K556" s="555" t="s">
        <v>4855</v>
      </c>
      <c r="L556" s="555" t="s">
        <v>4856</v>
      </c>
      <c r="M556" s="556" t="s">
        <v>126</v>
      </c>
      <c r="N556" s="556"/>
      <c r="O556" s="556"/>
      <c r="P556" s="556" t="s">
        <v>4857</v>
      </c>
      <c r="Q556" s="556" t="s">
        <v>4825</v>
      </c>
      <c r="R556" s="556"/>
      <c r="S556" s="490"/>
      <c r="T556" s="598" t="str">
        <f>VLOOKUP(A556,'GTXA사업단 R&amp;R'!$A$6:$AO$1274,41,)</f>
        <v>해당없음</v>
      </c>
    </row>
    <row r="557" spans="1:20" s="547" customFormat="1" ht="75" hidden="1" customHeight="1" thickBot="1" x14ac:dyDescent="0.35">
      <c r="A557" s="530">
        <v>414</v>
      </c>
      <c r="B557" s="539" t="s">
        <v>4820</v>
      </c>
      <c r="C557" s="539" t="s">
        <v>4821</v>
      </c>
      <c r="D557" s="539" t="s">
        <v>126</v>
      </c>
      <c r="E557" s="540" t="s">
        <v>3324</v>
      </c>
      <c r="F557" s="551"/>
      <c r="G557" s="557" t="s">
        <v>498</v>
      </c>
      <c r="H557" s="553" t="s">
        <v>566</v>
      </c>
      <c r="I557" s="554"/>
      <c r="J557" s="554"/>
      <c r="K557" s="555" t="s">
        <v>4855</v>
      </c>
      <c r="L557" s="555" t="s">
        <v>4858</v>
      </c>
      <c r="M557" s="556" t="s">
        <v>126</v>
      </c>
      <c r="N557" s="556"/>
      <c r="O557" s="556"/>
      <c r="P557" s="556" t="s">
        <v>4859</v>
      </c>
      <c r="Q557" s="556" t="s">
        <v>4825</v>
      </c>
      <c r="R557" s="556"/>
      <c r="S557" s="490"/>
      <c r="T557" s="598" t="str">
        <f>VLOOKUP(A541,'GTXA사업단 R&amp;R'!$A$6:$AO$1274,41,)</f>
        <v>해당없음</v>
      </c>
    </row>
    <row r="558" spans="1:20" s="547" customFormat="1" ht="30" hidden="1" customHeight="1" thickBot="1" x14ac:dyDescent="0.35">
      <c r="A558" s="530">
        <v>16</v>
      </c>
      <c r="B558" s="539"/>
      <c r="C558" s="539"/>
      <c r="D558" s="539"/>
      <c r="E558" s="540"/>
      <c r="F558" s="548"/>
      <c r="G558" s="558" t="s">
        <v>498</v>
      </c>
      <c r="H558" s="561" t="s">
        <v>4860</v>
      </c>
      <c r="I558" s="544"/>
      <c r="J558" s="544"/>
      <c r="K558" s="545"/>
      <c r="L558" s="545"/>
      <c r="M558" s="546"/>
      <c r="N558" s="546"/>
      <c r="O558" s="546"/>
      <c r="P558" s="546"/>
      <c r="Q558" s="546"/>
      <c r="R558" s="546"/>
      <c r="S558" s="490"/>
      <c r="T558" s="597" t="str">
        <f>VLOOKUP(A558,'GTXA사업단 R&amp;R'!$A$6:$AP$1274,41,)</f>
        <v>해당없음</v>
      </c>
    </row>
    <row r="559" spans="1:20" s="547" customFormat="1" ht="75" hidden="1" customHeight="1" thickBot="1" x14ac:dyDescent="0.35">
      <c r="A559" s="530">
        <v>429</v>
      </c>
      <c r="B559" s="539" t="s">
        <v>4820</v>
      </c>
      <c r="C559" s="539" t="s">
        <v>4821</v>
      </c>
      <c r="D559" s="539" t="s">
        <v>126</v>
      </c>
      <c r="E559" s="540" t="s">
        <v>3324</v>
      </c>
      <c r="F559" s="551"/>
      <c r="G559" s="557" t="s">
        <v>498</v>
      </c>
      <c r="H559" s="553" t="s">
        <v>564</v>
      </c>
      <c r="I559" s="554"/>
      <c r="J559" s="554"/>
      <c r="K559" s="555" t="s">
        <v>4861</v>
      </c>
      <c r="L559" s="555" t="s">
        <v>4862</v>
      </c>
      <c r="M559" s="556" t="s">
        <v>126</v>
      </c>
      <c r="N559" s="556"/>
      <c r="O559" s="556"/>
      <c r="P559" s="556" t="s">
        <v>4863</v>
      </c>
      <c r="Q559" s="556" t="s">
        <v>4825</v>
      </c>
      <c r="R559" s="556"/>
      <c r="S559" s="490"/>
      <c r="T559" s="598" t="str">
        <f>VLOOKUP(A559,'GTXA사업단 R&amp;R'!$A$6:$AO$1274,41,)</f>
        <v>해당없음</v>
      </c>
    </row>
    <row r="560" spans="1:20" s="547" customFormat="1" ht="30" hidden="1" customHeight="1" thickBot="1" x14ac:dyDescent="0.35">
      <c r="A560" s="530">
        <v>430</v>
      </c>
      <c r="B560" s="539" t="s">
        <v>4820</v>
      </c>
      <c r="C560" s="539" t="s">
        <v>4821</v>
      </c>
      <c r="D560" s="539" t="s">
        <v>126</v>
      </c>
      <c r="E560" s="540" t="s">
        <v>3324</v>
      </c>
      <c r="F560" s="551"/>
      <c r="G560" s="557" t="s">
        <v>498</v>
      </c>
      <c r="H560" s="553" t="s">
        <v>566</v>
      </c>
      <c r="I560" s="554"/>
      <c r="J560" s="554"/>
      <c r="K560" s="555" t="s">
        <v>4861</v>
      </c>
      <c r="L560" s="555" t="s">
        <v>4864</v>
      </c>
      <c r="M560" s="556" t="s">
        <v>126</v>
      </c>
      <c r="N560" s="556"/>
      <c r="O560" s="556"/>
      <c r="P560" s="556" t="s">
        <v>4865</v>
      </c>
      <c r="Q560" s="556"/>
      <c r="R560" s="556"/>
      <c r="S560" s="490"/>
      <c r="T560" s="598" t="str">
        <f>VLOOKUP(A560,'GTXA사업단 R&amp;R'!$A$6:$AO$1274,41,)</f>
        <v>해당없음</v>
      </c>
    </row>
    <row r="561" spans="1:20" s="547" customFormat="1" ht="30" hidden="1" customHeight="1" thickBot="1" x14ac:dyDescent="0.35">
      <c r="A561" s="530">
        <v>16</v>
      </c>
      <c r="B561" s="539"/>
      <c r="C561" s="539"/>
      <c r="D561" s="539"/>
      <c r="E561" s="540"/>
      <c r="F561" s="548"/>
      <c r="G561" s="558" t="s">
        <v>498</v>
      </c>
      <c r="H561" s="561" t="s">
        <v>4866</v>
      </c>
      <c r="I561" s="544"/>
      <c r="J561" s="544"/>
      <c r="K561" s="545"/>
      <c r="L561" s="545"/>
      <c r="M561" s="546"/>
      <c r="N561" s="546"/>
      <c r="O561" s="546"/>
      <c r="P561" s="546"/>
      <c r="Q561" s="546"/>
      <c r="R561" s="546"/>
      <c r="S561" s="490"/>
      <c r="T561" s="597" t="str">
        <f>VLOOKUP(A541,'GTXA사업단 R&amp;R'!$A$6:$AP$1274,41,)</f>
        <v>해당없음</v>
      </c>
    </row>
    <row r="562" spans="1:20" s="547" customFormat="1" ht="182.25" hidden="1" customHeight="1" thickBot="1" x14ac:dyDescent="0.35">
      <c r="A562" s="530">
        <v>431</v>
      </c>
      <c r="B562" s="539" t="s">
        <v>4820</v>
      </c>
      <c r="C562" s="539" t="s">
        <v>4821</v>
      </c>
      <c r="D562" s="539" t="s">
        <v>126</v>
      </c>
      <c r="E562" s="540" t="s">
        <v>3324</v>
      </c>
      <c r="F562" s="551"/>
      <c r="G562" s="557" t="s">
        <v>498</v>
      </c>
      <c r="H562" s="553" t="s">
        <v>564</v>
      </c>
      <c r="I562" s="554"/>
      <c r="J562" s="554"/>
      <c r="K562" s="555" t="s">
        <v>4867</v>
      </c>
      <c r="L562" s="555" t="s">
        <v>4868</v>
      </c>
      <c r="M562" s="556" t="s">
        <v>126</v>
      </c>
      <c r="N562" s="556"/>
      <c r="O562" s="556"/>
      <c r="P562" s="556" t="s">
        <v>4869</v>
      </c>
      <c r="Q562" s="556" t="s">
        <v>4825</v>
      </c>
      <c r="R562" s="556"/>
      <c r="S562" s="490"/>
      <c r="T562" s="598" t="str">
        <f>VLOOKUP(A562,'GTXA사업단 R&amp;R'!$A$6:$AO$1274,41,)</f>
        <v>해당없음</v>
      </c>
    </row>
    <row r="563" spans="1:20" s="547" customFormat="1" ht="231.75" hidden="1" customHeight="1" thickBot="1" x14ac:dyDescent="0.35">
      <c r="A563" s="530">
        <v>432</v>
      </c>
      <c r="B563" s="539" t="s">
        <v>4820</v>
      </c>
      <c r="C563" s="539" t="s">
        <v>4821</v>
      </c>
      <c r="D563" s="539" t="s">
        <v>126</v>
      </c>
      <c r="E563" s="540" t="s">
        <v>3324</v>
      </c>
      <c r="F563" s="551"/>
      <c r="G563" s="557" t="s">
        <v>498</v>
      </c>
      <c r="H563" s="553" t="s">
        <v>566</v>
      </c>
      <c r="I563" s="554"/>
      <c r="J563" s="554"/>
      <c r="K563" s="555" t="s">
        <v>4867</v>
      </c>
      <c r="L563" s="555" t="s">
        <v>4870</v>
      </c>
      <c r="M563" s="556" t="s">
        <v>126</v>
      </c>
      <c r="N563" s="556"/>
      <c r="O563" s="556"/>
      <c r="P563" s="556" t="s">
        <v>4871</v>
      </c>
      <c r="Q563" s="556" t="s">
        <v>4825</v>
      </c>
      <c r="R563" s="556"/>
      <c r="S563" s="490"/>
      <c r="T563" s="598" t="str">
        <f>VLOOKUP(A563,'GTXA사업단 R&amp;R'!$A$6:$AO$1274,41,)</f>
        <v>해당없음</v>
      </c>
    </row>
    <row r="564" spans="1:20" s="547" customFormat="1" ht="30" hidden="1" customHeight="1" thickBot="1" x14ac:dyDescent="0.35">
      <c r="A564" s="530">
        <v>16</v>
      </c>
      <c r="B564" s="539"/>
      <c r="C564" s="539"/>
      <c r="D564" s="539"/>
      <c r="E564" s="540"/>
      <c r="F564" s="548"/>
      <c r="G564" s="558" t="s">
        <v>498</v>
      </c>
      <c r="H564" s="561" t="s">
        <v>617</v>
      </c>
      <c r="I564" s="544"/>
      <c r="J564" s="544"/>
      <c r="K564" s="545"/>
      <c r="L564" s="545"/>
      <c r="M564" s="546"/>
      <c r="N564" s="546"/>
      <c r="O564" s="546"/>
      <c r="P564" s="546"/>
      <c r="Q564" s="546"/>
      <c r="R564" s="546"/>
      <c r="S564" s="490"/>
      <c r="T564" s="597" t="str">
        <f>VLOOKUP(A564,'GTXA사업단 R&amp;R'!$A$6:$AP$1274,41,)</f>
        <v>해당없음</v>
      </c>
    </row>
    <row r="565" spans="1:20" s="547" customFormat="1" ht="126" hidden="1" customHeight="1" thickBot="1" x14ac:dyDescent="0.35">
      <c r="A565" s="530">
        <v>433</v>
      </c>
      <c r="B565" s="539" t="s">
        <v>4820</v>
      </c>
      <c r="C565" s="539" t="s">
        <v>4821</v>
      </c>
      <c r="D565" s="539" t="s">
        <v>1419</v>
      </c>
      <c r="E565" s="540" t="s">
        <v>3292</v>
      </c>
      <c r="F565" s="551"/>
      <c r="G565" s="557" t="s">
        <v>498</v>
      </c>
      <c r="H565" s="553" t="s">
        <v>564</v>
      </c>
      <c r="I565" s="554"/>
      <c r="J565" s="554"/>
      <c r="K565" s="555" t="s">
        <v>4872</v>
      </c>
      <c r="L565" s="555" t="s">
        <v>4873</v>
      </c>
      <c r="M565" s="556" t="s">
        <v>1419</v>
      </c>
      <c r="N565" s="556" t="s">
        <v>3301</v>
      </c>
      <c r="O565" s="556" t="s">
        <v>3479</v>
      </c>
      <c r="P565" s="556" t="s">
        <v>4874</v>
      </c>
      <c r="Q565" s="556"/>
      <c r="R565" s="556"/>
      <c r="S565" s="490"/>
      <c r="T565" s="598" t="str">
        <f>VLOOKUP(A565,'GTXA사업단 R&amp;R'!$A$6:$AO$1274,41,)</f>
        <v>해당없음</v>
      </c>
    </row>
    <row r="566" spans="1:20" s="547" customFormat="1" ht="75" hidden="1" customHeight="1" thickBot="1" x14ac:dyDescent="0.35">
      <c r="A566" s="530">
        <v>434</v>
      </c>
      <c r="B566" s="539" t="s">
        <v>4820</v>
      </c>
      <c r="C566" s="539" t="s">
        <v>4821</v>
      </c>
      <c r="D566" s="539" t="s">
        <v>1419</v>
      </c>
      <c r="E566" s="540" t="s">
        <v>3292</v>
      </c>
      <c r="F566" s="551"/>
      <c r="G566" s="557" t="s">
        <v>498</v>
      </c>
      <c r="H566" s="553" t="s">
        <v>566</v>
      </c>
      <c r="I566" s="554"/>
      <c r="J566" s="554"/>
      <c r="K566" s="555" t="s">
        <v>4875</v>
      </c>
      <c r="L566" s="555" t="s">
        <v>4876</v>
      </c>
      <c r="M566" s="556" t="s">
        <v>1419</v>
      </c>
      <c r="N566" s="556" t="s">
        <v>3301</v>
      </c>
      <c r="O566" s="556" t="s">
        <v>4877</v>
      </c>
      <c r="P566" s="556" t="s">
        <v>4878</v>
      </c>
      <c r="Q566" s="556"/>
      <c r="R566" s="556"/>
      <c r="S566" s="490"/>
      <c r="T566" s="598" t="str">
        <f>VLOOKUP(A566,'GTXA사업단 R&amp;R'!$A$6:$AO$1274,41,)</f>
        <v>해당없음</v>
      </c>
    </row>
    <row r="567" spans="1:20" s="547" customFormat="1" ht="30" hidden="1" customHeight="1" thickBot="1" x14ac:dyDescent="0.35">
      <c r="A567" s="530">
        <v>16</v>
      </c>
      <c r="B567" s="539"/>
      <c r="C567" s="539"/>
      <c r="D567" s="539"/>
      <c r="E567" s="540"/>
      <c r="F567" s="548"/>
      <c r="G567" s="558" t="s">
        <v>498</v>
      </c>
      <c r="H567" s="561" t="s">
        <v>4879</v>
      </c>
      <c r="I567" s="544"/>
      <c r="J567" s="544"/>
      <c r="K567" s="545"/>
      <c r="L567" s="545"/>
      <c r="M567" s="546"/>
      <c r="N567" s="546"/>
      <c r="O567" s="546"/>
      <c r="P567" s="546"/>
      <c r="Q567" s="546"/>
      <c r="R567" s="546"/>
      <c r="S567" s="490"/>
      <c r="T567" s="597" t="str">
        <f>VLOOKUP(A567,'GTXA사업단 R&amp;R'!$A$6:$AP$1274,41,)</f>
        <v>해당없음</v>
      </c>
    </row>
    <row r="568" spans="1:20" s="547" customFormat="1" ht="204.75" hidden="1" customHeight="1" thickBot="1" x14ac:dyDescent="0.35">
      <c r="A568" s="530">
        <v>435</v>
      </c>
      <c r="B568" s="539" t="s">
        <v>4820</v>
      </c>
      <c r="C568" s="539" t="s">
        <v>4821</v>
      </c>
      <c r="D568" s="539" t="s">
        <v>42</v>
      </c>
      <c r="E568" s="540" t="s">
        <v>19</v>
      </c>
      <c r="F568" s="551"/>
      <c r="G568" s="557" t="s">
        <v>498</v>
      </c>
      <c r="H568" s="553" t="s">
        <v>564</v>
      </c>
      <c r="I568" s="554"/>
      <c r="J568" s="554"/>
      <c r="K568" s="555" t="s">
        <v>4880</v>
      </c>
      <c r="L568" s="555" t="s">
        <v>4881</v>
      </c>
      <c r="M568" s="556" t="s">
        <v>42</v>
      </c>
      <c r="N568" s="556"/>
      <c r="O568" s="556"/>
      <c r="P568" s="556" t="s">
        <v>4882</v>
      </c>
      <c r="Q568" s="556" t="s">
        <v>4825</v>
      </c>
      <c r="R568" s="556"/>
      <c r="S568" s="490"/>
      <c r="T568" s="598" t="str">
        <f>VLOOKUP(A568,'GTXA사업단 R&amp;R'!$A$6:$AO$1274,41,)</f>
        <v>해당없음</v>
      </c>
    </row>
    <row r="569" spans="1:20" s="547" customFormat="1" ht="75" hidden="1" customHeight="1" thickBot="1" x14ac:dyDescent="0.35">
      <c r="A569" s="530">
        <v>436</v>
      </c>
      <c r="B569" s="539" t="s">
        <v>4820</v>
      </c>
      <c r="C569" s="539" t="s">
        <v>4821</v>
      </c>
      <c r="D569" s="539" t="s">
        <v>42</v>
      </c>
      <c r="E569" s="540" t="s">
        <v>19</v>
      </c>
      <c r="F569" s="551"/>
      <c r="G569" s="557" t="s">
        <v>498</v>
      </c>
      <c r="H569" s="553" t="s">
        <v>566</v>
      </c>
      <c r="I569" s="554"/>
      <c r="J569" s="554"/>
      <c r="K569" s="555" t="s">
        <v>4883</v>
      </c>
      <c r="L569" s="555" t="s">
        <v>4884</v>
      </c>
      <c r="M569" s="556" t="s">
        <v>42</v>
      </c>
      <c r="N569" s="556"/>
      <c r="O569" s="556"/>
      <c r="P569" s="556" t="s">
        <v>4885</v>
      </c>
      <c r="Q569" s="556" t="s">
        <v>4825</v>
      </c>
      <c r="R569" s="556"/>
      <c r="S569" s="490"/>
      <c r="T569" s="598" t="str">
        <f>VLOOKUP(A569,'GTXA사업단 R&amp;R'!$A$6:$AO$1274,41,)</f>
        <v>해당없음</v>
      </c>
    </row>
    <row r="570" spans="1:20" s="547" customFormat="1" ht="30" hidden="1" customHeight="1" thickBot="1" x14ac:dyDescent="0.35">
      <c r="A570" s="530">
        <v>16</v>
      </c>
      <c r="B570" s="539"/>
      <c r="C570" s="539"/>
      <c r="D570" s="539"/>
      <c r="E570" s="540"/>
      <c r="F570" s="541"/>
      <c r="G570" s="559" t="s">
        <v>498</v>
      </c>
      <c r="H570" s="543" t="s">
        <v>621</v>
      </c>
      <c r="I570" s="544"/>
      <c r="J570" s="544"/>
      <c r="K570" s="545"/>
      <c r="L570" s="545"/>
      <c r="M570" s="546"/>
      <c r="N570" s="546"/>
      <c r="O570" s="546"/>
      <c r="P570" s="546"/>
      <c r="Q570" s="546"/>
      <c r="R570" s="546"/>
      <c r="S570" s="490"/>
      <c r="T570" s="597" t="str">
        <f>VLOOKUP(A410,'GTXA사업단 R&amp;R'!$A$6:$AP$1274,41,)</f>
        <v>해당없음</v>
      </c>
    </row>
    <row r="571" spans="1:20" s="547" customFormat="1" ht="363.75" hidden="1" customHeight="1" thickBot="1" x14ac:dyDescent="0.35">
      <c r="A571" s="530">
        <v>437</v>
      </c>
      <c r="B571" s="539" t="s">
        <v>4820</v>
      </c>
      <c r="C571" s="539" t="s">
        <v>4821</v>
      </c>
      <c r="D571" s="539" t="s">
        <v>90</v>
      </c>
      <c r="E571" s="540" t="s">
        <v>3292</v>
      </c>
      <c r="F571" s="548"/>
      <c r="G571" s="558" t="s">
        <v>498</v>
      </c>
      <c r="H571" s="561" t="s">
        <v>4886</v>
      </c>
      <c r="I571" s="554"/>
      <c r="J571" s="554"/>
      <c r="K571" s="555" t="s">
        <v>4887</v>
      </c>
      <c r="L571" s="555" t="s">
        <v>4888</v>
      </c>
      <c r="M571" s="556" t="s">
        <v>90</v>
      </c>
      <c r="N571" s="556" t="s">
        <v>4889</v>
      </c>
      <c r="O571" s="556" t="s">
        <v>3479</v>
      </c>
      <c r="P571" s="556" t="s">
        <v>4890</v>
      </c>
      <c r="Q571" s="556" t="s">
        <v>4891</v>
      </c>
      <c r="R571" s="556"/>
      <c r="S571" s="490"/>
      <c r="T571" s="598" t="str">
        <f>VLOOKUP(A411,'GTXA사업단 R&amp;R'!$A$6:$AO$1274,41,)</f>
        <v>해당없음</v>
      </c>
    </row>
    <row r="572" spans="1:20" s="547" customFormat="1" ht="168.75" hidden="1" customHeight="1" thickBot="1" x14ac:dyDescent="0.35">
      <c r="A572" s="530">
        <v>438</v>
      </c>
      <c r="B572" s="539" t="s">
        <v>4820</v>
      </c>
      <c r="C572" s="539" t="s">
        <v>4821</v>
      </c>
      <c r="D572" s="539" t="s">
        <v>90</v>
      </c>
      <c r="E572" s="540" t="s">
        <v>3292</v>
      </c>
      <c r="F572" s="548"/>
      <c r="G572" s="558" t="s">
        <v>498</v>
      </c>
      <c r="H572" s="561" t="s">
        <v>636</v>
      </c>
      <c r="I572" s="554"/>
      <c r="J572" s="554"/>
      <c r="K572" s="555" t="s">
        <v>4887</v>
      </c>
      <c r="L572" s="555" t="s">
        <v>4892</v>
      </c>
      <c r="M572" s="556" t="s">
        <v>90</v>
      </c>
      <c r="N572" s="556" t="s">
        <v>4889</v>
      </c>
      <c r="O572" s="556" t="s">
        <v>3479</v>
      </c>
      <c r="P572" s="556" t="s">
        <v>4893</v>
      </c>
      <c r="Q572" s="556" t="s">
        <v>4891</v>
      </c>
      <c r="R572" s="556"/>
      <c r="S572" s="490"/>
      <c r="T572" s="598" t="str">
        <f>VLOOKUP(A412,'GTXA사업단 R&amp;R'!$A$6:$AO$1274,41,)</f>
        <v>해당없음</v>
      </c>
    </row>
    <row r="573" spans="1:20" s="547" customFormat="1" ht="35.25" hidden="1" thickBot="1" x14ac:dyDescent="0.35">
      <c r="A573" s="530">
        <v>439</v>
      </c>
      <c r="B573" s="539" t="s">
        <v>4820</v>
      </c>
      <c r="C573" s="539" t="s">
        <v>4821</v>
      </c>
      <c r="D573" s="539" t="s">
        <v>90</v>
      </c>
      <c r="E573" s="540" t="s">
        <v>3292</v>
      </c>
      <c r="F573" s="548"/>
      <c r="G573" s="558" t="s">
        <v>498</v>
      </c>
      <c r="H573" s="561" t="s">
        <v>4894</v>
      </c>
      <c r="I573" s="554"/>
      <c r="J573" s="554"/>
      <c r="K573" s="555" t="s">
        <v>4887</v>
      </c>
      <c r="L573" s="555" t="s">
        <v>4895</v>
      </c>
      <c r="M573" s="556" t="s">
        <v>90</v>
      </c>
      <c r="N573" s="556" t="s">
        <v>4889</v>
      </c>
      <c r="O573" s="556" t="s">
        <v>3479</v>
      </c>
      <c r="P573" s="556" t="s">
        <v>4896</v>
      </c>
      <c r="Q573" s="556" t="s">
        <v>4891</v>
      </c>
      <c r="R573" s="556"/>
      <c r="S573" s="490"/>
      <c r="T573" s="598" t="str">
        <f>VLOOKUP(A413,'GTXA사업단 R&amp;R'!$A$6:$AO$1274,41,)</f>
        <v>해당없음</v>
      </c>
    </row>
    <row r="574" spans="1:20" s="547" customFormat="1" ht="30" hidden="1" customHeight="1" thickBot="1" x14ac:dyDescent="0.35">
      <c r="A574" s="530">
        <v>16</v>
      </c>
      <c r="B574" s="539"/>
      <c r="C574" s="539"/>
      <c r="D574" s="539"/>
      <c r="E574" s="540"/>
      <c r="F574" s="541"/>
      <c r="G574" s="559" t="s">
        <v>498</v>
      </c>
      <c r="H574" s="543" t="s">
        <v>628</v>
      </c>
      <c r="I574" s="544"/>
      <c r="J574" s="544"/>
      <c r="K574" s="545"/>
      <c r="L574" s="545"/>
      <c r="M574" s="546"/>
      <c r="N574" s="546"/>
      <c r="O574" s="546"/>
      <c r="P574" s="546"/>
      <c r="Q574" s="546"/>
      <c r="R574" s="546"/>
      <c r="S574" s="490"/>
      <c r="T574" s="597" t="str">
        <f>VLOOKUP(A414,'GTXA사업단 R&amp;R'!$A$6:$AP$1274,41,)</f>
        <v>해당없음</v>
      </c>
    </row>
    <row r="575" spans="1:20" s="547" customFormat="1" ht="30" hidden="1" customHeight="1" thickBot="1" x14ac:dyDescent="0.35">
      <c r="A575" s="530">
        <v>16</v>
      </c>
      <c r="B575" s="539"/>
      <c r="C575" s="539"/>
      <c r="D575" s="539"/>
      <c r="E575" s="540"/>
      <c r="F575" s="548"/>
      <c r="G575" s="558" t="s">
        <v>498</v>
      </c>
      <c r="H575" s="561" t="s">
        <v>629</v>
      </c>
      <c r="I575" s="544"/>
      <c r="J575" s="544"/>
      <c r="K575" s="545"/>
      <c r="L575" s="545"/>
      <c r="M575" s="546"/>
      <c r="N575" s="546"/>
      <c r="O575" s="546"/>
      <c r="P575" s="546"/>
      <c r="Q575" s="546"/>
      <c r="R575" s="546"/>
      <c r="S575" s="490"/>
      <c r="T575" s="597" t="str">
        <f>VLOOKUP(A415,'GTXA사업단 R&amp;R'!$A$6:$AP$1274,41,)</f>
        <v>해당없음</v>
      </c>
    </row>
    <row r="576" spans="1:20" s="547" customFormat="1" ht="75" hidden="1" customHeight="1" thickBot="1" x14ac:dyDescent="0.35">
      <c r="A576" s="530">
        <v>440</v>
      </c>
      <c r="B576" s="539" t="s">
        <v>4897</v>
      </c>
      <c r="C576" s="539" t="s">
        <v>4898</v>
      </c>
      <c r="D576" s="539" t="s">
        <v>126</v>
      </c>
      <c r="E576" s="540" t="s">
        <v>3324</v>
      </c>
      <c r="F576" s="551"/>
      <c r="G576" s="557" t="s">
        <v>498</v>
      </c>
      <c r="H576" s="553" t="s">
        <v>4899</v>
      </c>
      <c r="I576" s="554"/>
      <c r="J576" s="554"/>
      <c r="K576" s="555" t="s">
        <v>4900</v>
      </c>
      <c r="L576" s="555" t="s">
        <v>4901</v>
      </c>
      <c r="M576" s="556" t="s">
        <v>126</v>
      </c>
      <c r="N576" s="556" t="s">
        <v>3459</v>
      </c>
      <c r="O576" s="556" t="s">
        <v>3479</v>
      </c>
      <c r="P576" s="556" t="s">
        <v>4902</v>
      </c>
      <c r="Q576" s="556"/>
      <c r="R576" s="556"/>
      <c r="S576" s="490"/>
      <c r="T576" s="598" t="str">
        <f>VLOOKUP(A416,'GTXA사업단 R&amp;R'!$A$6:$AO$1274,41,)</f>
        <v>해당없음</v>
      </c>
    </row>
    <row r="577" spans="1:20" s="547" customFormat="1" ht="75" hidden="1" customHeight="1" thickBot="1" x14ac:dyDescent="0.35">
      <c r="A577" s="530">
        <v>441</v>
      </c>
      <c r="B577" s="539" t="s">
        <v>4897</v>
      </c>
      <c r="C577" s="539" t="s">
        <v>4898</v>
      </c>
      <c r="D577" s="539" t="s">
        <v>126</v>
      </c>
      <c r="E577" s="540" t="s">
        <v>3324</v>
      </c>
      <c r="F577" s="551"/>
      <c r="G577" s="557" t="s">
        <v>498</v>
      </c>
      <c r="H577" s="553" t="s">
        <v>4903</v>
      </c>
      <c r="I577" s="554"/>
      <c r="J577" s="554"/>
      <c r="K577" s="555" t="s">
        <v>4904</v>
      </c>
      <c r="L577" s="555" t="s">
        <v>4905</v>
      </c>
      <c r="M577" s="556" t="s">
        <v>126</v>
      </c>
      <c r="N577" s="556" t="s">
        <v>3459</v>
      </c>
      <c r="O577" s="556" t="s">
        <v>4906</v>
      </c>
      <c r="P577" s="556" t="s">
        <v>4907</v>
      </c>
      <c r="Q577" s="556"/>
      <c r="R577" s="556"/>
      <c r="S577" s="490"/>
      <c r="T577" s="598" t="str">
        <f>VLOOKUP(A417,'GTXA사업단 R&amp;R'!$A$6:$AO$1274,41,)</f>
        <v>해당없음</v>
      </c>
    </row>
    <row r="578" spans="1:20" s="547" customFormat="1" ht="75" hidden="1" customHeight="1" thickBot="1" x14ac:dyDescent="0.35">
      <c r="A578" s="530">
        <v>442</v>
      </c>
      <c r="B578" s="539" t="s">
        <v>4897</v>
      </c>
      <c r="C578" s="539" t="s">
        <v>4898</v>
      </c>
      <c r="D578" s="539" t="s">
        <v>42</v>
      </c>
      <c r="E578" s="540" t="s">
        <v>19</v>
      </c>
      <c r="F578" s="551"/>
      <c r="G578" s="557" t="s">
        <v>498</v>
      </c>
      <c r="H578" s="553" t="s">
        <v>4908</v>
      </c>
      <c r="I578" s="554"/>
      <c r="J578" s="554"/>
      <c r="K578" s="555" t="s">
        <v>4909</v>
      </c>
      <c r="L578" s="555" t="s">
        <v>4910</v>
      </c>
      <c r="M578" s="556" t="s">
        <v>42</v>
      </c>
      <c r="N578" s="556" t="s">
        <v>3479</v>
      </c>
      <c r="O578" s="556" t="s">
        <v>4911</v>
      </c>
      <c r="P578" s="556" t="s">
        <v>4912</v>
      </c>
      <c r="Q578" s="556"/>
      <c r="R578" s="556"/>
      <c r="S578" s="490"/>
      <c r="T578" s="598" t="str">
        <f>VLOOKUP(A418,'GTXA사업단 R&amp;R'!$A$6:$AO$1274,41,)</f>
        <v>해당없음</v>
      </c>
    </row>
    <row r="579" spans="1:20" s="547" customFormat="1" ht="75" hidden="1" customHeight="1" thickBot="1" x14ac:dyDescent="0.35">
      <c r="A579" s="530">
        <v>443</v>
      </c>
      <c r="B579" s="539" t="s">
        <v>4897</v>
      </c>
      <c r="C579" s="539" t="s">
        <v>4898</v>
      </c>
      <c r="D579" s="539" t="s">
        <v>126</v>
      </c>
      <c r="E579" s="540" t="s">
        <v>3324</v>
      </c>
      <c r="F579" s="551"/>
      <c r="G579" s="557" t="s">
        <v>498</v>
      </c>
      <c r="H579" s="553" t="s">
        <v>4913</v>
      </c>
      <c r="I579" s="554"/>
      <c r="J579" s="554"/>
      <c r="K579" s="555" t="s">
        <v>4914</v>
      </c>
      <c r="L579" s="555" t="s">
        <v>4915</v>
      </c>
      <c r="M579" s="556" t="s">
        <v>126</v>
      </c>
      <c r="N579" s="556" t="s">
        <v>3479</v>
      </c>
      <c r="O579" s="556" t="s">
        <v>4916</v>
      </c>
      <c r="P579" s="556" t="s">
        <v>4917</v>
      </c>
      <c r="Q579" s="556"/>
      <c r="R579" s="556"/>
      <c r="S579" s="490"/>
      <c r="T579" s="598" t="str">
        <f>VLOOKUP(A419,'GTXA사업단 R&amp;R'!$A$6:$AO$1274,41,)</f>
        <v>해당없음</v>
      </c>
    </row>
    <row r="580" spans="1:20" s="547" customFormat="1" ht="30" hidden="1" customHeight="1" thickBot="1" x14ac:dyDescent="0.35">
      <c r="A580" s="530">
        <v>16</v>
      </c>
      <c r="B580" s="539"/>
      <c r="C580" s="539"/>
      <c r="D580" s="539"/>
      <c r="E580" s="540"/>
      <c r="F580" s="548"/>
      <c r="G580" s="558" t="s">
        <v>498</v>
      </c>
      <c r="H580" s="561" t="s">
        <v>634</v>
      </c>
      <c r="I580" s="544"/>
      <c r="J580" s="544"/>
      <c r="K580" s="545"/>
      <c r="L580" s="545"/>
      <c r="M580" s="546"/>
      <c r="N580" s="546"/>
      <c r="O580" s="546"/>
      <c r="P580" s="546"/>
      <c r="Q580" s="546"/>
      <c r="R580" s="546"/>
      <c r="S580" s="490"/>
      <c r="T580" s="597" t="str">
        <f>VLOOKUP(A580,'GTXA사업단 R&amp;R'!$A$6:$AP$1274,41,)</f>
        <v>해당없음</v>
      </c>
    </row>
    <row r="581" spans="1:20" s="547" customFormat="1" ht="50.1" hidden="1" customHeight="1" thickBot="1" x14ac:dyDescent="0.35">
      <c r="A581" s="530">
        <v>444</v>
      </c>
      <c r="B581" s="539" t="s">
        <v>4897</v>
      </c>
      <c r="C581" s="539" t="s">
        <v>4898</v>
      </c>
      <c r="D581" s="539" t="s">
        <v>1419</v>
      </c>
      <c r="E581" s="540" t="s">
        <v>3292</v>
      </c>
      <c r="F581" s="551"/>
      <c r="G581" s="557" t="s">
        <v>498</v>
      </c>
      <c r="H581" s="562" t="s">
        <v>635</v>
      </c>
      <c r="I581" s="554"/>
      <c r="J581" s="554"/>
      <c r="K581" s="555" t="s">
        <v>4918</v>
      </c>
      <c r="L581" s="555" t="s">
        <v>4919</v>
      </c>
      <c r="M581" s="556" t="s">
        <v>1419</v>
      </c>
      <c r="N581" s="556" t="s">
        <v>3614</v>
      </c>
      <c r="O581" s="556" t="s">
        <v>4920</v>
      </c>
      <c r="P581" s="556" t="s">
        <v>4921</v>
      </c>
      <c r="Q581" s="556"/>
      <c r="R581" s="556"/>
      <c r="S581" s="490"/>
      <c r="T581" s="598" t="str">
        <f>VLOOKUP(A581,'GTXA사업단 R&amp;R'!$A$6:$AO$1274,41,)</f>
        <v>해당없음</v>
      </c>
    </row>
    <row r="582" spans="1:20" s="547" customFormat="1" ht="75" hidden="1" customHeight="1" thickBot="1" x14ac:dyDescent="0.35">
      <c r="A582" s="530">
        <v>445</v>
      </c>
      <c r="B582" s="539" t="s">
        <v>4897</v>
      </c>
      <c r="C582" s="539" t="s">
        <v>4898</v>
      </c>
      <c r="D582" s="539" t="s">
        <v>1419</v>
      </c>
      <c r="E582" s="540" t="s">
        <v>3292</v>
      </c>
      <c r="F582" s="551"/>
      <c r="G582" s="557" t="s">
        <v>498</v>
      </c>
      <c r="H582" s="562" t="s">
        <v>636</v>
      </c>
      <c r="I582" s="554"/>
      <c r="J582" s="554"/>
      <c r="K582" s="555" t="s">
        <v>4922</v>
      </c>
      <c r="L582" s="555" t="s">
        <v>4923</v>
      </c>
      <c r="M582" s="556" t="s">
        <v>1419</v>
      </c>
      <c r="N582" s="556" t="s">
        <v>3614</v>
      </c>
      <c r="O582" s="556" t="s">
        <v>3479</v>
      </c>
      <c r="P582" s="556" t="s">
        <v>4924</v>
      </c>
      <c r="Q582" s="556"/>
      <c r="R582" s="556"/>
      <c r="S582" s="490"/>
      <c r="T582" s="598" t="str">
        <f>VLOOKUP(A582,'GTXA사업단 R&amp;R'!$A$6:$AO$1274,41,)</f>
        <v>해당없음</v>
      </c>
    </row>
    <row r="583" spans="1:20" s="547" customFormat="1" ht="50.1" hidden="1" customHeight="1" thickBot="1" x14ac:dyDescent="0.35">
      <c r="A583" s="530">
        <v>446</v>
      </c>
      <c r="B583" s="539" t="s">
        <v>4897</v>
      </c>
      <c r="C583" s="539" t="s">
        <v>4898</v>
      </c>
      <c r="D583" s="539" t="s">
        <v>1419</v>
      </c>
      <c r="E583" s="540" t="s">
        <v>3292</v>
      </c>
      <c r="F583" s="551"/>
      <c r="G583" s="557" t="s">
        <v>498</v>
      </c>
      <c r="H583" s="562" t="s">
        <v>637</v>
      </c>
      <c r="I583" s="554"/>
      <c r="J583" s="554"/>
      <c r="K583" s="555" t="s">
        <v>4925</v>
      </c>
      <c r="L583" s="555" t="s">
        <v>4926</v>
      </c>
      <c r="M583" s="556" t="s">
        <v>1419</v>
      </c>
      <c r="N583" s="556" t="s">
        <v>3614</v>
      </c>
      <c r="O583" s="556" t="s">
        <v>3479</v>
      </c>
      <c r="P583" s="556" t="s">
        <v>4924</v>
      </c>
      <c r="Q583" s="556"/>
      <c r="R583" s="556"/>
      <c r="S583" s="490"/>
      <c r="T583" s="598" t="str">
        <f>VLOOKUP(A583,'GTXA사업단 R&amp;R'!$A$6:$AO$1274,41,)</f>
        <v>해당없음</v>
      </c>
    </row>
    <row r="584" spans="1:20" s="547" customFormat="1" ht="30" hidden="1" customHeight="1" thickBot="1" x14ac:dyDescent="0.35">
      <c r="A584" s="530">
        <v>16</v>
      </c>
      <c r="B584" s="539"/>
      <c r="C584" s="539"/>
      <c r="D584" s="539"/>
      <c r="E584" s="540"/>
      <c r="F584" s="548"/>
      <c r="G584" s="558" t="s">
        <v>498</v>
      </c>
      <c r="H584" s="561" t="s">
        <v>639</v>
      </c>
      <c r="I584" s="544"/>
      <c r="J584" s="544"/>
      <c r="K584" s="545"/>
      <c r="L584" s="545"/>
      <c r="M584" s="546"/>
      <c r="N584" s="546"/>
      <c r="O584" s="546"/>
      <c r="P584" s="546"/>
      <c r="Q584" s="546"/>
      <c r="R584" s="546"/>
      <c r="S584" s="490"/>
      <c r="T584" s="597" t="str">
        <f>VLOOKUP(A584,'GTXA사업단 R&amp;R'!$A$6:$AP$1274,41,)</f>
        <v>해당없음</v>
      </c>
    </row>
    <row r="585" spans="1:20" s="547" customFormat="1" ht="75" hidden="1" customHeight="1" thickBot="1" x14ac:dyDescent="0.35">
      <c r="A585" s="530">
        <v>447</v>
      </c>
      <c r="B585" s="539" t="s">
        <v>4897</v>
      </c>
      <c r="C585" s="539" t="s">
        <v>4898</v>
      </c>
      <c r="D585" s="539" t="s">
        <v>1419</v>
      </c>
      <c r="E585" s="540" t="s">
        <v>3292</v>
      </c>
      <c r="F585" s="551"/>
      <c r="G585" s="557" t="s">
        <v>498</v>
      </c>
      <c r="H585" s="553" t="s">
        <v>4927</v>
      </c>
      <c r="I585" s="554"/>
      <c r="J585" s="554"/>
      <c r="K585" s="555" t="s">
        <v>4928</v>
      </c>
      <c r="L585" s="555" t="s">
        <v>4929</v>
      </c>
      <c r="M585" s="556" t="s">
        <v>1419</v>
      </c>
      <c r="N585" s="556" t="s">
        <v>4930</v>
      </c>
      <c r="O585" s="556" t="s">
        <v>4931</v>
      </c>
      <c r="P585" s="556" t="s">
        <v>4932</v>
      </c>
      <c r="Q585" s="556"/>
      <c r="R585" s="556"/>
      <c r="S585" s="490"/>
      <c r="T585" s="598" t="str">
        <f>VLOOKUP(A585,'GTXA사업단 R&amp;R'!$A$6:$AO$1274,41,)</f>
        <v>해당없음</v>
      </c>
    </row>
    <row r="586" spans="1:20" s="547" customFormat="1" ht="50.1" hidden="1" customHeight="1" thickBot="1" x14ac:dyDescent="0.35">
      <c r="A586" s="530">
        <v>448</v>
      </c>
      <c r="B586" s="539" t="s">
        <v>4897</v>
      </c>
      <c r="C586" s="539" t="s">
        <v>4898</v>
      </c>
      <c r="D586" s="539" t="s">
        <v>126</v>
      </c>
      <c r="E586" s="540" t="s">
        <v>3324</v>
      </c>
      <c r="F586" s="551"/>
      <c r="G586" s="557" t="s">
        <v>498</v>
      </c>
      <c r="H586" s="553" t="s">
        <v>4933</v>
      </c>
      <c r="I586" s="554"/>
      <c r="J586" s="554"/>
      <c r="K586" s="555" t="s">
        <v>4934</v>
      </c>
      <c r="L586" s="555" t="s">
        <v>4935</v>
      </c>
      <c r="M586" s="556" t="s">
        <v>126</v>
      </c>
      <c r="N586" s="556" t="s">
        <v>3459</v>
      </c>
      <c r="O586" s="556" t="s">
        <v>3479</v>
      </c>
      <c r="P586" s="556" t="s">
        <v>4936</v>
      </c>
      <c r="Q586" s="556"/>
      <c r="R586" s="556"/>
      <c r="S586" s="490"/>
      <c r="T586" s="598" t="str">
        <f>VLOOKUP(A586,'GTXA사업단 R&amp;R'!$A$6:$AO$1274,41,)</f>
        <v>해당없음</v>
      </c>
    </row>
    <row r="587" spans="1:20" s="547" customFormat="1" ht="75" hidden="1" customHeight="1" thickBot="1" x14ac:dyDescent="0.35">
      <c r="A587" s="530">
        <v>449</v>
      </c>
      <c r="B587" s="539" t="s">
        <v>4897</v>
      </c>
      <c r="C587" s="539" t="s">
        <v>4898</v>
      </c>
      <c r="D587" s="539" t="s">
        <v>126</v>
      </c>
      <c r="E587" s="540" t="s">
        <v>3324</v>
      </c>
      <c r="F587" s="551"/>
      <c r="G587" s="557" t="s">
        <v>498</v>
      </c>
      <c r="H587" s="553" t="s">
        <v>4937</v>
      </c>
      <c r="I587" s="554"/>
      <c r="J587" s="554"/>
      <c r="K587" s="555" t="s">
        <v>4938</v>
      </c>
      <c r="L587" s="555" t="s">
        <v>4939</v>
      </c>
      <c r="M587" s="556" t="s">
        <v>126</v>
      </c>
      <c r="N587" s="556" t="s">
        <v>4940</v>
      </c>
      <c r="O587" s="556" t="s">
        <v>3479</v>
      </c>
      <c r="P587" s="556" t="s">
        <v>4941</v>
      </c>
      <c r="Q587" s="556"/>
      <c r="R587" s="556"/>
      <c r="S587" s="490"/>
      <c r="T587" s="598" t="str">
        <f>VLOOKUP(A587,'GTXA사업단 R&amp;R'!$A$6:$AO$1274,41,)</f>
        <v>해당없음</v>
      </c>
    </row>
    <row r="588" spans="1:20" s="547" customFormat="1" ht="75" hidden="1" customHeight="1" thickBot="1" x14ac:dyDescent="0.35">
      <c r="A588" s="530">
        <v>450</v>
      </c>
      <c r="B588" s="539" t="s">
        <v>4897</v>
      </c>
      <c r="C588" s="539" t="s">
        <v>4898</v>
      </c>
      <c r="D588" s="539" t="s">
        <v>126</v>
      </c>
      <c r="E588" s="540" t="s">
        <v>3324</v>
      </c>
      <c r="F588" s="551"/>
      <c r="G588" s="557" t="s">
        <v>498</v>
      </c>
      <c r="H588" s="553" t="s">
        <v>4942</v>
      </c>
      <c r="I588" s="554"/>
      <c r="J588" s="554"/>
      <c r="K588" s="555" t="s">
        <v>4943</v>
      </c>
      <c r="L588" s="555" t="s">
        <v>4944</v>
      </c>
      <c r="M588" s="556" t="s">
        <v>126</v>
      </c>
      <c r="N588" s="556" t="s">
        <v>4940</v>
      </c>
      <c r="O588" s="556" t="s">
        <v>3479</v>
      </c>
      <c r="P588" s="556" t="s">
        <v>4945</v>
      </c>
      <c r="Q588" s="556"/>
      <c r="R588" s="556"/>
      <c r="S588" s="490"/>
      <c r="T588" s="598" t="str">
        <f>VLOOKUP(A588,'GTXA사업단 R&amp;R'!$A$6:$AO$1274,41,)</f>
        <v>해당없음</v>
      </c>
    </row>
    <row r="589" spans="1:20" s="547" customFormat="1" ht="30" hidden="1" customHeight="1" thickBot="1" x14ac:dyDescent="0.35">
      <c r="A589" s="530">
        <v>16</v>
      </c>
      <c r="B589" s="539"/>
      <c r="C589" s="539"/>
      <c r="D589" s="539"/>
      <c r="E589" s="540"/>
      <c r="F589" s="541"/>
      <c r="G589" s="559" t="s">
        <v>498</v>
      </c>
      <c r="H589" s="543" t="s">
        <v>644</v>
      </c>
      <c r="I589" s="544"/>
      <c r="J589" s="544"/>
      <c r="K589" s="545"/>
      <c r="L589" s="545"/>
      <c r="M589" s="546"/>
      <c r="N589" s="546"/>
      <c r="O589" s="546"/>
      <c r="P589" s="546"/>
      <c r="Q589" s="546"/>
      <c r="R589" s="546"/>
      <c r="S589" s="490"/>
      <c r="T589" s="597" t="str">
        <f>VLOOKUP(A589,'GTXA사업단 R&amp;R'!$A$6:$AP$1274,41,)</f>
        <v>해당없음</v>
      </c>
    </row>
    <row r="590" spans="1:20" s="547" customFormat="1" ht="30" hidden="1" customHeight="1" thickBot="1" x14ac:dyDescent="0.35">
      <c r="A590" s="530">
        <v>16</v>
      </c>
      <c r="B590" s="539"/>
      <c r="C590" s="539"/>
      <c r="D590" s="539"/>
      <c r="E590" s="540"/>
      <c r="F590" s="548"/>
      <c r="G590" s="558" t="s">
        <v>498</v>
      </c>
      <c r="H590" s="561" t="s">
        <v>4946</v>
      </c>
      <c r="I590" s="544"/>
      <c r="J590" s="544"/>
      <c r="K590" s="545"/>
      <c r="L590" s="545"/>
      <c r="M590" s="546"/>
      <c r="N590" s="546"/>
      <c r="O590" s="546"/>
      <c r="P590" s="546"/>
      <c r="Q590" s="546"/>
      <c r="R590" s="546"/>
      <c r="S590" s="490"/>
      <c r="T590" s="597" t="str">
        <f>VLOOKUP(A590,'GTXA사업단 R&amp;R'!$A$6:$AP$1274,41,)</f>
        <v>해당없음</v>
      </c>
    </row>
    <row r="591" spans="1:20" s="547" customFormat="1" ht="333" hidden="1" customHeight="1" thickBot="1" x14ac:dyDescent="0.35">
      <c r="A591" s="530">
        <v>447</v>
      </c>
      <c r="B591" s="539" t="s">
        <v>4897</v>
      </c>
      <c r="C591" s="539" t="s">
        <v>4898</v>
      </c>
      <c r="D591" s="539" t="s">
        <v>126</v>
      </c>
      <c r="E591" s="540" t="s">
        <v>3324</v>
      </c>
      <c r="F591" s="551"/>
      <c r="G591" s="557" t="s">
        <v>498</v>
      </c>
      <c r="H591" s="562" t="s">
        <v>646</v>
      </c>
      <c r="I591" s="554"/>
      <c r="J591" s="554"/>
      <c r="K591" s="555" t="s">
        <v>4947</v>
      </c>
      <c r="L591" s="555" t="s">
        <v>4948</v>
      </c>
      <c r="M591" s="556" t="s">
        <v>126</v>
      </c>
      <c r="N591" s="556" t="s">
        <v>4949</v>
      </c>
      <c r="O591" s="556" t="s">
        <v>4950</v>
      </c>
      <c r="P591" s="556" t="s">
        <v>4951</v>
      </c>
      <c r="Q591" s="556"/>
      <c r="R591" s="556"/>
      <c r="S591" s="490"/>
      <c r="T591" s="598" t="str">
        <f>VLOOKUP(A591,'GTXA사업단 R&amp;R'!$A$6:$AO$1274,41,)</f>
        <v>해당없음</v>
      </c>
    </row>
    <row r="592" spans="1:20" s="547" customFormat="1" ht="163.5" hidden="1" customHeight="1" thickBot="1" x14ac:dyDescent="0.35">
      <c r="A592" s="530">
        <v>452</v>
      </c>
      <c r="B592" s="539" t="s">
        <v>4897</v>
      </c>
      <c r="C592" s="539" t="s">
        <v>4898</v>
      </c>
      <c r="D592" s="539" t="s">
        <v>126</v>
      </c>
      <c r="E592" s="540" t="s">
        <v>3324</v>
      </c>
      <c r="F592" s="551"/>
      <c r="G592" s="557" t="s">
        <v>498</v>
      </c>
      <c r="H592" s="562" t="s">
        <v>4952</v>
      </c>
      <c r="I592" s="554"/>
      <c r="J592" s="554"/>
      <c r="K592" s="555" t="s">
        <v>4953</v>
      </c>
      <c r="L592" s="555" t="s">
        <v>4954</v>
      </c>
      <c r="M592" s="556" t="s">
        <v>126</v>
      </c>
      <c r="N592" s="556" t="s">
        <v>4955</v>
      </c>
      <c r="O592" s="556" t="s">
        <v>4956</v>
      </c>
      <c r="P592" s="556" t="s">
        <v>4957</v>
      </c>
      <c r="Q592" s="556" t="s">
        <v>4958</v>
      </c>
      <c r="R592" s="556"/>
      <c r="S592" s="490"/>
      <c r="T592" s="598" t="str">
        <f>VLOOKUP(A592,'GTXA사업단 R&amp;R'!$A$6:$AO$1274,41,)</f>
        <v>해당없음</v>
      </c>
    </row>
    <row r="593" spans="1:20" s="547" customFormat="1" ht="150" hidden="1" customHeight="1" thickBot="1" x14ac:dyDescent="0.35">
      <c r="A593" s="530">
        <v>453</v>
      </c>
      <c r="B593" s="539" t="s">
        <v>4897</v>
      </c>
      <c r="C593" s="539" t="s">
        <v>4898</v>
      </c>
      <c r="D593" s="539" t="s">
        <v>126</v>
      </c>
      <c r="E593" s="540" t="s">
        <v>3324</v>
      </c>
      <c r="F593" s="551"/>
      <c r="G593" s="557" t="s">
        <v>498</v>
      </c>
      <c r="H593" s="562" t="s">
        <v>4959</v>
      </c>
      <c r="I593" s="554"/>
      <c r="J593" s="554"/>
      <c r="K593" s="555" t="s">
        <v>4960</v>
      </c>
      <c r="L593" s="555" t="s">
        <v>4961</v>
      </c>
      <c r="M593" s="556" t="s">
        <v>126</v>
      </c>
      <c r="N593" s="556" t="s">
        <v>4962</v>
      </c>
      <c r="O593" s="556" t="s">
        <v>4963</v>
      </c>
      <c r="P593" s="556" t="s">
        <v>4964</v>
      </c>
      <c r="Q593" s="556" t="s">
        <v>4958</v>
      </c>
      <c r="R593" s="556"/>
      <c r="S593" s="490"/>
      <c r="T593" s="598" t="str">
        <f>VLOOKUP(A593,'GTXA사업단 R&amp;R'!$A$6:$AO$1274,41,)</f>
        <v>해당없음</v>
      </c>
    </row>
    <row r="594" spans="1:20" s="547" customFormat="1" ht="99.95" hidden="1" customHeight="1" thickBot="1" x14ac:dyDescent="0.35">
      <c r="A594" s="530">
        <v>454</v>
      </c>
      <c r="B594" s="539" t="s">
        <v>4897</v>
      </c>
      <c r="C594" s="539" t="s">
        <v>4898</v>
      </c>
      <c r="D594" s="539" t="s">
        <v>132</v>
      </c>
      <c r="E594" s="540" t="s">
        <v>18</v>
      </c>
      <c r="F594" s="551"/>
      <c r="G594" s="557" t="s">
        <v>498</v>
      </c>
      <c r="H594" s="562" t="s">
        <v>4965</v>
      </c>
      <c r="I594" s="554"/>
      <c r="J594" s="554"/>
      <c r="K594" s="555" t="s">
        <v>4966</v>
      </c>
      <c r="L594" s="555" t="s">
        <v>4967</v>
      </c>
      <c r="M594" s="556" t="s">
        <v>132</v>
      </c>
      <c r="N594" s="556" t="s">
        <v>4968</v>
      </c>
      <c r="O594" s="556" t="s">
        <v>4969</v>
      </c>
      <c r="P594" s="556" t="s">
        <v>4970</v>
      </c>
      <c r="Q594" s="556"/>
      <c r="R594" s="556" t="s">
        <v>4971</v>
      </c>
      <c r="S594" s="490"/>
      <c r="T594" s="598" t="str">
        <f>VLOOKUP(A594,'GTXA사업단 R&amp;R'!$A$6:$AO$1274,41,)</f>
        <v>해당없음</v>
      </c>
    </row>
    <row r="595" spans="1:20" s="547" customFormat="1" ht="75" hidden="1" customHeight="1" thickBot="1" x14ac:dyDescent="0.35">
      <c r="A595" s="530">
        <v>455</v>
      </c>
      <c r="B595" s="539" t="s">
        <v>4897</v>
      </c>
      <c r="C595" s="539" t="s">
        <v>4898</v>
      </c>
      <c r="D595" s="539" t="s">
        <v>126</v>
      </c>
      <c r="E595" s="540" t="s">
        <v>3324</v>
      </c>
      <c r="F595" s="551"/>
      <c r="G595" s="557" t="s">
        <v>498</v>
      </c>
      <c r="H595" s="562" t="s">
        <v>654</v>
      </c>
      <c r="I595" s="554"/>
      <c r="J595" s="554"/>
      <c r="K595" s="555" t="s">
        <v>4972</v>
      </c>
      <c r="L595" s="555" t="s">
        <v>4973</v>
      </c>
      <c r="M595" s="556" t="s">
        <v>126</v>
      </c>
      <c r="N595" s="556" t="s">
        <v>4974</v>
      </c>
      <c r="O595" s="556"/>
      <c r="P595" s="556" t="s">
        <v>4975</v>
      </c>
      <c r="Q595" s="556"/>
      <c r="R595" s="556"/>
      <c r="S595" s="490"/>
      <c r="T595" s="598" t="str">
        <f>VLOOKUP(A595,'GTXA사업단 R&amp;R'!$A$6:$AO$1274,41,)</f>
        <v>해당없음</v>
      </c>
    </row>
    <row r="596" spans="1:20" s="547" customFormat="1" ht="75" hidden="1" customHeight="1" thickBot="1" x14ac:dyDescent="0.35">
      <c r="A596" s="530">
        <v>456</v>
      </c>
      <c r="B596" s="539" t="s">
        <v>4897</v>
      </c>
      <c r="C596" s="539" t="s">
        <v>4898</v>
      </c>
      <c r="D596" s="539" t="s">
        <v>126</v>
      </c>
      <c r="E596" s="540" t="s">
        <v>3324</v>
      </c>
      <c r="F596" s="551"/>
      <c r="G596" s="557" t="s">
        <v>498</v>
      </c>
      <c r="H596" s="562" t="s">
        <v>4976</v>
      </c>
      <c r="I596" s="554"/>
      <c r="J596" s="554"/>
      <c r="K596" s="555" t="s">
        <v>4977</v>
      </c>
      <c r="L596" s="555" t="s">
        <v>4978</v>
      </c>
      <c r="M596" s="556" t="s">
        <v>126</v>
      </c>
      <c r="N596" s="556" t="s">
        <v>4974</v>
      </c>
      <c r="O596" s="556"/>
      <c r="P596" s="556" t="s">
        <v>4979</v>
      </c>
      <c r="Q596" s="556"/>
      <c r="R596" s="556"/>
      <c r="S596" s="490"/>
      <c r="T596" s="598" t="str">
        <f>VLOOKUP(A596,'GTXA사업단 R&amp;R'!$A$6:$AO$1274,41,)</f>
        <v>해당없음</v>
      </c>
    </row>
    <row r="597" spans="1:20" s="547" customFormat="1" ht="75" hidden="1" customHeight="1" thickBot="1" x14ac:dyDescent="0.35">
      <c r="A597" s="530">
        <v>457</v>
      </c>
      <c r="B597" s="539" t="s">
        <v>4897</v>
      </c>
      <c r="C597" s="539" t="s">
        <v>4898</v>
      </c>
      <c r="D597" s="539" t="s">
        <v>126</v>
      </c>
      <c r="E597" s="540" t="s">
        <v>3324</v>
      </c>
      <c r="F597" s="551"/>
      <c r="G597" s="557" t="s">
        <v>498</v>
      </c>
      <c r="H597" s="562" t="s">
        <v>657</v>
      </c>
      <c r="I597" s="554"/>
      <c r="J597" s="554"/>
      <c r="K597" s="555" t="s">
        <v>4980</v>
      </c>
      <c r="L597" s="555" t="s">
        <v>4981</v>
      </c>
      <c r="M597" s="556" t="s">
        <v>126</v>
      </c>
      <c r="N597" s="556" t="s">
        <v>3523</v>
      </c>
      <c r="O597" s="556"/>
      <c r="P597" s="556" t="s">
        <v>4982</v>
      </c>
      <c r="Q597" s="556"/>
      <c r="R597" s="556"/>
      <c r="S597" s="490"/>
      <c r="T597" s="598" t="str">
        <f>VLOOKUP(A597,'GTXA사업단 R&amp;R'!$A$6:$AO$1274,41,)</f>
        <v>해당없음</v>
      </c>
    </row>
    <row r="598" spans="1:20" s="547" customFormat="1" ht="30" hidden="1" customHeight="1" thickBot="1" x14ac:dyDescent="0.35">
      <c r="A598" s="530">
        <v>16</v>
      </c>
      <c r="B598" s="539"/>
      <c r="C598" s="539"/>
      <c r="D598" s="539"/>
      <c r="E598" s="540"/>
      <c r="F598" s="548"/>
      <c r="G598" s="558" t="s">
        <v>498</v>
      </c>
      <c r="H598" s="561" t="s">
        <v>4983</v>
      </c>
      <c r="I598" s="544"/>
      <c r="J598" s="544"/>
      <c r="K598" s="545"/>
      <c r="L598" s="545"/>
      <c r="M598" s="546"/>
      <c r="N598" s="546"/>
      <c r="O598" s="546"/>
      <c r="P598" s="546"/>
      <c r="Q598" s="546"/>
      <c r="R598" s="546"/>
      <c r="S598" s="490"/>
      <c r="T598" s="597" t="str">
        <f>VLOOKUP(A598,'GTXA사업단 R&amp;R'!$A$6:$AP$1274,41,)</f>
        <v>해당없음</v>
      </c>
    </row>
    <row r="599" spans="1:20" s="547" customFormat="1" ht="75" hidden="1" customHeight="1" thickBot="1" x14ac:dyDescent="0.35">
      <c r="A599" s="530">
        <v>458</v>
      </c>
      <c r="B599" s="539" t="s">
        <v>4897</v>
      </c>
      <c r="C599" s="539" t="s">
        <v>4898</v>
      </c>
      <c r="D599" s="539" t="s">
        <v>126</v>
      </c>
      <c r="E599" s="540" t="s">
        <v>3324</v>
      </c>
      <c r="F599" s="551"/>
      <c r="G599" s="557" t="s">
        <v>498</v>
      </c>
      <c r="H599" s="562" t="s">
        <v>660</v>
      </c>
      <c r="I599" s="554"/>
      <c r="J599" s="554"/>
      <c r="K599" s="555" t="s">
        <v>4984</v>
      </c>
      <c r="L599" s="555" t="s">
        <v>4985</v>
      </c>
      <c r="M599" s="556" t="s">
        <v>126</v>
      </c>
      <c r="N599" s="556" t="s">
        <v>3523</v>
      </c>
      <c r="O599" s="556"/>
      <c r="P599" s="556" t="s">
        <v>4986</v>
      </c>
      <c r="Q599" s="556"/>
      <c r="R599" s="556"/>
      <c r="S599" s="490"/>
      <c r="T599" s="598" t="str">
        <f>VLOOKUP(A599,'GTXA사업단 R&amp;R'!$A$6:$AO$1274,41,)</f>
        <v>해당없음</v>
      </c>
    </row>
    <row r="600" spans="1:20" s="547" customFormat="1" ht="99.95" hidden="1" customHeight="1" thickBot="1" x14ac:dyDescent="0.35">
      <c r="A600" s="530">
        <v>462</v>
      </c>
      <c r="B600" s="539" t="s">
        <v>4897</v>
      </c>
      <c r="C600" s="539" t="s">
        <v>4898</v>
      </c>
      <c r="D600" s="539" t="s">
        <v>126</v>
      </c>
      <c r="E600" s="540" t="s">
        <v>3324</v>
      </c>
      <c r="F600" s="551"/>
      <c r="G600" s="557" t="s">
        <v>498</v>
      </c>
      <c r="H600" s="562" t="s">
        <v>4987</v>
      </c>
      <c r="I600" s="554"/>
      <c r="J600" s="554"/>
      <c r="K600" s="555" t="s">
        <v>4988</v>
      </c>
      <c r="L600" s="555" t="s">
        <v>4989</v>
      </c>
      <c r="M600" s="556" t="s">
        <v>126</v>
      </c>
      <c r="N600" s="556" t="s">
        <v>4990</v>
      </c>
      <c r="O600" s="556"/>
      <c r="P600" s="556" t="s">
        <v>4991</v>
      </c>
      <c r="Q600" s="556"/>
      <c r="R600" s="556"/>
      <c r="S600" s="490"/>
      <c r="T600" s="598" t="str">
        <f>VLOOKUP(A600,'GTXA사업단 R&amp;R'!$A$6:$AO$1274,41,)</f>
        <v>해당없음</v>
      </c>
    </row>
    <row r="601" spans="1:20" s="547" customFormat="1" ht="409.6" hidden="1" thickBot="1" x14ac:dyDescent="0.35">
      <c r="A601" s="530">
        <v>463</v>
      </c>
      <c r="B601" s="539" t="s">
        <v>4897</v>
      </c>
      <c r="C601" s="539" t="s">
        <v>4898</v>
      </c>
      <c r="D601" s="539" t="s">
        <v>147</v>
      </c>
      <c r="E601" s="540" t="s">
        <v>17</v>
      </c>
      <c r="F601" s="551"/>
      <c r="G601" s="557" t="s">
        <v>498</v>
      </c>
      <c r="H601" s="562" t="s">
        <v>4992</v>
      </c>
      <c r="I601" s="554"/>
      <c r="J601" s="554"/>
      <c r="K601" s="555" t="s">
        <v>4993</v>
      </c>
      <c r="L601" s="555" t="s">
        <v>4994</v>
      </c>
      <c r="M601" s="556" t="s">
        <v>147</v>
      </c>
      <c r="N601" s="556" t="s">
        <v>3479</v>
      </c>
      <c r="O601" s="556" t="s">
        <v>4995</v>
      </c>
      <c r="P601" s="556" t="s">
        <v>4996</v>
      </c>
      <c r="Q601" s="556"/>
      <c r="R601" s="556"/>
      <c r="S601" s="490"/>
      <c r="T601" s="598" t="str">
        <f>VLOOKUP(A601,'GTXA사업단 R&amp;R'!$A$6:$AO$1274,41,)</f>
        <v>해당없음</v>
      </c>
    </row>
    <row r="602" spans="1:20" s="547" customFormat="1" ht="99.95" hidden="1" customHeight="1" thickBot="1" x14ac:dyDescent="0.35">
      <c r="A602" s="565">
        <f>+A601</f>
        <v>463</v>
      </c>
      <c r="B602" s="539" t="s">
        <v>4897</v>
      </c>
      <c r="C602" s="539" t="s">
        <v>4898</v>
      </c>
      <c r="D602" s="539" t="s">
        <v>126</v>
      </c>
      <c r="E602" s="540" t="s">
        <v>3324</v>
      </c>
      <c r="F602" s="551"/>
      <c r="G602" s="557" t="s">
        <v>498</v>
      </c>
      <c r="H602" s="562" t="s">
        <v>4997</v>
      </c>
      <c r="I602" s="554"/>
      <c r="J602" s="554"/>
      <c r="K602" s="555" t="s">
        <v>4998</v>
      </c>
      <c r="L602" s="555" t="s">
        <v>4999</v>
      </c>
      <c r="M602" s="556" t="s">
        <v>126</v>
      </c>
      <c r="N602" s="556" t="s">
        <v>17</v>
      </c>
      <c r="O602" s="556"/>
      <c r="P602" s="556" t="s">
        <v>5000</v>
      </c>
      <c r="Q602" s="556"/>
      <c r="R602" s="556"/>
      <c r="S602" s="490"/>
      <c r="T602" s="598" t="str">
        <f>VLOOKUP(A602,'GTXA사업단 R&amp;R'!$A$6:$AO$1274,41,)</f>
        <v>해당없음</v>
      </c>
    </row>
    <row r="603" spans="1:20" s="547" customFormat="1" ht="30" hidden="1" customHeight="1" thickBot="1" x14ac:dyDescent="0.35">
      <c r="A603" s="530"/>
      <c r="B603" s="539"/>
      <c r="C603" s="539"/>
      <c r="D603" s="539"/>
      <c r="E603" s="540"/>
      <c r="F603" s="548"/>
      <c r="G603" s="558" t="s">
        <v>498</v>
      </c>
      <c r="H603" s="561" t="s">
        <v>5001</v>
      </c>
      <c r="I603" s="544"/>
      <c r="J603" s="544"/>
      <c r="K603" s="545"/>
      <c r="L603" s="545"/>
      <c r="M603" s="546"/>
      <c r="N603" s="546"/>
      <c r="O603" s="546"/>
      <c r="P603" s="546"/>
      <c r="Q603" s="546"/>
      <c r="R603" s="546"/>
      <c r="S603" s="490"/>
      <c r="T603" s="597"/>
    </row>
    <row r="604" spans="1:20" s="547" customFormat="1" ht="170.25" hidden="1" customHeight="1" thickBot="1" x14ac:dyDescent="0.35">
      <c r="A604" s="530">
        <v>464</v>
      </c>
      <c r="B604" s="539" t="s">
        <v>4897</v>
      </c>
      <c r="C604" s="539" t="s">
        <v>4898</v>
      </c>
      <c r="D604" s="539" t="s">
        <v>147</v>
      </c>
      <c r="E604" s="540" t="s">
        <v>17</v>
      </c>
      <c r="F604" s="551"/>
      <c r="G604" s="557" t="s">
        <v>498</v>
      </c>
      <c r="H604" s="563" t="s">
        <v>5002</v>
      </c>
      <c r="I604" s="566"/>
      <c r="J604" s="554"/>
      <c r="K604" s="555" t="s">
        <v>5003</v>
      </c>
      <c r="L604" s="555" t="s">
        <v>5004</v>
      </c>
      <c r="M604" s="556" t="s">
        <v>147</v>
      </c>
      <c r="N604" s="556" t="s">
        <v>3479</v>
      </c>
      <c r="O604" s="556" t="s">
        <v>5005</v>
      </c>
      <c r="P604" s="556"/>
      <c r="Q604" s="556"/>
      <c r="R604" s="556"/>
      <c r="S604" s="490"/>
      <c r="T604" s="598" t="str">
        <f>VLOOKUP(A604,'GTXA사업단 R&amp;R'!$A$6:$AO$1274,41,)</f>
        <v>해당없음</v>
      </c>
    </row>
    <row r="605" spans="1:20" s="547" customFormat="1" ht="90" hidden="1" customHeight="1" thickBot="1" x14ac:dyDescent="0.35">
      <c r="A605" s="530">
        <v>465</v>
      </c>
      <c r="B605" s="539" t="s">
        <v>4897</v>
      </c>
      <c r="C605" s="539" t="s">
        <v>4898</v>
      </c>
      <c r="D605" s="539" t="s">
        <v>126</v>
      </c>
      <c r="E605" s="540" t="s">
        <v>3324</v>
      </c>
      <c r="F605" s="551"/>
      <c r="G605" s="557" t="s">
        <v>498</v>
      </c>
      <c r="H605" s="563" t="s">
        <v>5006</v>
      </c>
      <c r="I605" s="566"/>
      <c r="J605" s="554"/>
      <c r="K605" s="555" t="s">
        <v>5007</v>
      </c>
      <c r="L605" s="555" t="s">
        <v>5008</v>
      </c>
      <c r="M605" s="556" t="s">
        <v>126</v>
      </c>
      <c r="N605" s="556" t="s">
        <v>17</v>
      </c>
      <c r="O605" s="556" t="s">
        <v>5009</v>
      </c>
      <c r="P605" s="556" t="s">
        <v>5010</v>
      </c>
      <c r="Q605" s="556"/>
      <c r="R605" s="556"/>
      <c r="S605" s="490"/>
      <c r="T605" s="598" t="str">
        <f>VLOOKUP(A605,'GTXA사업단 R&amp;R'!$A$6:$AO$1274,41,)</f>
        <v>해당없음</v>
      </c>
    </row>
    <row r="606" spans="1:20" s="547" customFormat="1" ht="228.75" hidden="1" customHeight="1" thickBot="1" x14ac:dyDescent="0.35">
      <c r="A606" s="530">
        <v>466</v>
      </c>
      <c r="B606" s="539" t="s">
        <v>4897</v>
      </c>
      <c r="C606" s="539" t="s">
        <v>4898</v>
      </c>
      <c r="D606" s="539" t="s">
        <v>126</v>
      </c>
      <c r="E606" s="540" t="s">
        <v>3324</v>
      </c>
      <c r="F606" s="551"/>
      <c r="G606" s="557" t="s">
        <v>498</v>
      </c>
      <c r="H606" s="562" t="s">
        <v>5011</v>
      </c>
      <c r="I606" s="566"/>
      <c r="J606" s="554"/>
      <c r="K606" s="555" t="s">
        <v>5012</v>
      </c>
      <c r="L606" s="555" t="s">
        <v>5013</v>
      </c>
      <c r="M606" s="556" t="s">
        <v>126</v>
      </c>
      <c r="N606" s="556" t="s">
        <v>3523</v>
      </c>
      <c r="O606" s="556" t="s">
        <v>5014</v>
      </c>
      <c r="P606" s="556" t="s">
        <v>5015</v>
      </c>
      <c r="Q606" s="556"/>
      <c r="R606" s="556"/>
      <c r="S606" s="490"/>
      <c r="T606" s="598" t="str">
        <f>VLOOKUP(A606,'GTXA사업단 R&amp;R'!$A$6:$AO$1274,41,)</f>
        <v>해당없음</v>
      </c>
    </row>
    <row r="607" spans="1:20" s="547" customFormat="1" ht="90" hidden="1" customHeight="1" thickBot="1" x14ac:dyDescent="0.35">
      <c r="A607" s="530">
        <v>467</v>
      </c>
      <c r="B607" s="539" t="s">
        <v>4897</v>
      </c>
      <c r="C607" s="539" t="s">
        <v>4898</v>
      </c>
      <c r="D607" s="539" t="s">
        <v>126</v>
      </c>
      <c r="E607" s="540" t="s">
        <v>3324</v>
      </c>
      <c r="F607" s="551"/>
      <c r="G607" s="557" t="s">
        <v>498</v>
      </c>
      <c r="H607" s="562" t="s">
        <v>672</v>
      </c>
      <c r="I607" s="566"/>
      <c r="J607" s="554"/>
      <c r="K607" s="555" t="s">
        <v>5016</v>
      </c>
      <c r="L607" s="555" t="s">
        <v>5017</v>
      </c>
      <c r="M607" s="556" t="s">
        <v>126</v>
      </c>
      <c r="N607" s="556" t="s">
        <v>5018</v>
      </c>
      <c r="O607" s="556" t="s">
        <v>5009</v>
      </c>
      <c r="P607" s="556" t="s">
        <v>5019</v>
      </c>
      <c r="Q607" s="556"/>
      <c r="R607" s="556"/>
      <c r="S607" s="490"/>
      <c r="T607" s="598" t="str">
        <f>VLOOKUP(A607,'GTXA사업단 R&amp;R'!$A$6:$AO$1274,41,)</f>
        <v>해당없음</v>
      </c>
    </row>
    <row r="608" spans="1:20" s="547" customFormat="1" ht="90" hidden="1" customHeight="1" thickBot="1" x14ac:dyDescent="0.35">
      <c r="A608" s="530">
        <v>468</v>
      </c>
      <c r="B608" s="539" t="s">
        <v>4897</v>
      </c>
      <c r="C608" s="539" t="s">
        <v>4898</v>
      </c>
      <c r="D608" s="539" t="s">
        <v>126</v>
      </c>
      <c r="E608" s="540" t="s">
        <v>3324</v>
      </c>
      <c r="F608" s="551"/>
      <c r="G608" s="557" t="s">
        <v>498</v>
      </c>
      <c r="H608" s="562" t="s">
        <v>5020</v>
      </c>
      <c r="I608" s="566"/>
      <c r="J608" s="554"/>
      <c r="K608" s="555" t="s">
        <v>5021</v>
      </c>
      <c r="L608" s="555" t="s">
        <v>5022</v>
      </c>
      <c r="M608" s="556" t="s">
        <v>126</v>
      </c>
      <c r="N608" s="556" t="s">
        <v>5023</v>
      </c>
      <c r="O608" s="556"/>
      <c r="P608" s="556" t="s">
        <v>4345</v>
      </c>
      <c r="Q608" s="556"/>
      <c r="R608" s="556"/>
      <c r="S608" s="490"/>
      <c r="T608" s="598" t="str">
        <f>VLOOKUP(A608,'GTXA사업단 R&amp;R'!$A$6:$AO$1274,41,)</f>
        <v>해당없음</v>
      </c>
    </row>
    <row r="609" spans="1:20" s="547" customFormat="1" ht="75" hidden="1" customHeight="1" thickBot="1" x14ac:dyDescent="0.35">
      <c r="A609" s="530">
        <v>469</v>
      </c>
      <c r="B609" s="539" t="s">
        <v>4897</v>
      </c>
      <c r="C609" s="539" t="s">
        <v>4898</v>
      </c>
      <c r="D609" s="539" t="s">
        <v>126</v>
      </c>
      <c r="E609" s="540" t="s">
        <v>3324</v>
      </c>
      <c r="F609" s="551"/>
      <c r="G609" s="557" t="s">
        <v>498</v>
      </c>
      <c r="H609" s="562" t="s">
        <v>5024</v>
      </c>
      <c r="I609" s="566"/>
      <c r="J609" s="554"/>
      <c r="K609" s="555" t="s">
        <v>5025</v>
      </c>
      <c r="L609" s="555" t="s">
        <v>5026</v>
      </c>
      <c r="M609" s="556" t="s">
        <v>126</v>
      </c>
      <c r="N609" s="556" t="s">
        <v>3523</v>
      </c>
      <c r="O609" s="556"/>
      <c r="P609" s="556" t="s">
        <v>5027</v>
      </c>
      <c r="Q609" s="556"/>
      <c r="R609" s="556"/>
      <c r="S609" s="490"/>
      <c r="T609" s="598" t="str">
        <f>VLOOKUP(A609,'GTXA사업단 R&amp;R'!$A$6:$AO$1274,41,)</f>
        <v>해당없음</v>
      </c>
    </row>
    <row r="610" spans="1:20" s="547" customFormat="1" ht="75" hidden="1" customHeight="1" thickBot="1" x14ac:dyDescent="0.35">
      <c r="A610" s="530">
        <v>470</v>
      </c>
      <c r="B610" s="539" t="s">
        <v>4897</v>
      </c>
      <c r="C610" s="539" t="s">
        <v>4898</v>
      </c>
      <c r="D610" s="539" t="s">
        <v>126</v>
      </c>
      <c r="E610" s="540" t="s">
        <v>3324</v>
      </c>
      <c r="F610" s="551"/>
      <c r="G610" s="557" t="s">
        <v>498</v>
      </c>
      <c r="H610" s="562" t="s">
        <v>5028</v>
      </c>
      <c r="I610" s="566"/>
      <c r="J610" s="554"/>
      <c r="K610" s="555" t="s">
        <v>5029</v>
      </c>
      <c r="L610" s="555" t="s">
        <v>5030</v>
      </c>
      <c r="M610" s="556" t="s">
        <v>126</v>
      </c>
      <c r="N610" s="556" t="s">
        <v>3523</v>
      </c>
      <c r="O610" s="556"/>
      <c r="P610" s="556" t="s">
        <v>5031</v>
      </c>
      <c r="Q610" s="556"/>
      <c r="R610" s="556"/>
      <c r="S610" s="490"/>
      <c r="T610" s="598" t="str">
        <f>VLOOKUP(A410,'GTXA사업단 R&amp;R'!$A$6:$AO$1274,41,)</f>
        <v>해당없음</v>
      </c>
    </row>
    <row r="611" spans="1:20" s="547" customFormat="1" ht="99.95" hidden="1" customHeight="1" thickBot="1" x14ac:dyDescent="0.35">
      <c r="A611" s="530">
        <v>471</v>
      </c>
      <c r="B611" s="539" t="s">
        <v>4897</v>
      </c>
      <c r="C611" s="539" t="s">
        <v>4898</v>
      </c>
      <c r="D611" s="539" t="s">
        <v>126</v>
      </c>
      <c r="E611" s="540" t="s">
        <v>3324</v>
      </c>
      <c r="F611" s="551"/>
      <c r="G611" s="557" t="s">
        <v>498</v>
      </c>
      <c r="H611" s="562" t="s">
        <v>676</v>
      </c>
      <c r="I611" s="566"/>
      <c r="J611" s="554"/>
      <c r="K611" s="555" t="s">
        <v>5032</v>
      </c>
      <c r="L611" s="555" t="s">
        <v>5033</v>
      </c>
      <c r="M611" s="556" t="s">
        <v>126</v>
      </c>
      <c r="N611" s="556" t="s">
        <v>3523</v>
      </c>
      <c r="O611" s="556"/>
      <c r="P611" s="556" t="s">
        <v>5034</v>
      </c>
      <c r="Q611" s="556"/>
      <c r="R611" s="556"/>
      <c r="S611" s="490"/>
      <c r="T611" s="598" t="str">
        <f>VLOOKUP(A411,'GTXA사업단 R&amp;R'!$A$6:$AO$1274,41,)</f>
        <v>해당없음</v>
      </c>
    </row>
    <row r="612" spans="1:20" s="547" customFormat="1" ht="99.95" hidden="1" customHeight="1" thickBot="1" x14ac:dyDescent="0.35">
      <c r="A612" s="530">
        <v>472</v>
      </c>
      <c r="B612" s="539" t="s">
        <v>4897</v>
      </c>
      <c r="C612" s="539" t="s">
        <v>4898</v>
      </c>
      <c r="D612" s="539" t="s">
        <v>126</v>
      </c>
      <c r="E612" s="540" t="s">
        <v>3324</v>
      </c>
      <c r="F612" s="551"/>
      <c r="G612" s="557" t="s">
        <v>498</v>
      </c>
      <c r="H612" s="562" t="s">
        <v>677</v>
      </c>
      <c r="I612" s="566"/>
      <c r="J612" s="554"/>
      <c r="K612" s="555" t="s">
        <v>5035</v>
      </c>
      <c r="L612" s="555" t="s">
        <v>5036</v>
      </c>
      <c r="M612" s="556" t="s">
        <v>126</v>
      </c>
      <c r="N612" s="556"/>
      <c r="O612" s="556"/>
      <c r="P612" s="556" t="s">
        <v>5037</v>
      </c>
      <c r="Q612" s="556"/>
      <c r="R612" s="556"/>
      <c r="S612" s="490"/>
      <c r="T612" s="598" t="str">
        <f>VLOOKUP(A412,'GTXA사업단 R&amp;R'!$A$6:$AO$1274,41,)</f>
        <v>해당없음</v>
      </c>
    </row>
    <row r="613" spans="1:20" s="547" customFormat="1" ht="75" hidden="1" customHeight="1" thickBot="1" x14ac:dyDescent="0.35">
      <c r="A613" s="530">
        <v>473</v>
      </c>
      <c r="B613" s="539" t="s">
        <v>4897</v>
      </c>
      <c r="C613" s="539" t="s">
        <v>4898</v>
      </c>
      <c r="D613" s="539" t="s">
        <v>126</v>
      </c>
      <c r="E613" s="540" t="s">
        <v>3324</v>
      </c>
      <c r="F613" s="551"/>
      <c r="G613" s="557" t="s">
        <v>498</v>
      </c>
      <c r="H613" s="562" t="s">
        <v>5038</v>
      </c>
      <c r="I613" s="566"/>
      <c r="J613" s="554"/>
      <c r="K613" s="555" t="s">
        <v>5039</v>
      </c>
      <c r="L613" s="555" t="s">
        <v>5040</v>
      </c>
      <c r="M613" s="556" t="s">
        <v>126</v>
      </c>
      <c r="N613" s="556" t="s">
        <v>18</v>
      </c>
      <c r="O613" s="556"/>
      <c r="P613" s="556" t="s">
        <v>5041</v>
      </c>
      <c r="Q613" s="556"/>
      <c r="R613" s="556"/>
      <c r="S613" s="490"/>
      <c r="T613" s="598" t="str">
        <f>VLOOKUP(A413,'GTXA사업단 R&amp;R'!$A$6:$AO$1274,41,)</f>
        <v>해당없음</v>
      </c>
    </row>
    <row r="614" spans="1:20" s="547" customFormat="1" ht="99.95" hidden="1" customHeight="1" thickBot="1" x14ac:dyDescent="0.35">
      <c r="A614" s="530">
        <v>474</v>
      </c>
      <c r="B614" s="539" t="s">
        <v>4897</v>
      </c>
      <c r="C614" s="539" t="s">
        <v>4898</v>
      </c>
      <c r="D614" s="539" t="s">
        <v>126</v>
      </c>
      <c r="E614" s="540" t="s">
        <v>3324</v>
      </c>
      <c r="F614" s="551"/>
      <c r="G614" s="557" t="s">
        <v>498</v>
      </c>
      <c r="H614" s="562" t="s">
        <v>5042</v>
      </c>
      <c r="I614" s="566"/>
      <c r="J614" s="554"/>
      <c r="K614" s="555" t="s">
        <v>5043</v>
      </c>
      <c r="L614" s="555" t="s">
        <v>5044</v>
      </c>
      <c r="M614" s="556" t="s">
        <v>126</v>
      </c>
      <c r="N614" s="556" t="s">
        <v>18</v>
      </c>
      <c r="O614" s="556"/>
      <c r="P614" s="556" t="s">
        <v>5045</v>
      </c>
      <c r="Q614" s="556"/>
      <c r="R614" s="556"/>
      <c r="S614" s="490"/>
      <c r="T614" s="598" t="str">
        <f>VLOOKUP(A414,'GTXA사업단 R&amp;R'!$A$6:$AO$1274,41,)</f>
        <v>해당없음</v>
      </c>
    </row>
    <row r="615" spans="1:20" s="547" customFormat="1" ht="99.95" hidden="1" customHeight="1" thickBot="1" x14ac:dyDescent="0.35">
      <c r="A615" s="530">
        <v>475</v>
      </c>
      <c r="B615" s="539" t="s">
        <v>4897</v>
      </c>
      <c r="C615" s="539" t="s">
        <v>4898</v>
      </c>
      <c r="D615" s="539" t="s">
        <v>126</v>
      </c>
      <c r="E615" s="540" t="s">
        <v>3324</v>
      </c>
      <c r="F615" s="551"/>
      <c r="G615" s="557" t="s">
        <v>498</v>
      </c>
      <c r="H615" s="562" t="s">
        <v>5046</v>
      </c>
      <c r="I615" s="566"/>
      <c r="J615" s="554"/>
      <c r="K615" s="555" t="s">
        <v>5047</v>
      </c>
      <c r="L615" s="555" t="s">
        <v>5048</v>
      </c>
      <c r="M615" s="556" t="s">
        <v>126</v>
      </c>
      <c r="N615" s="556" t="s">
        <v>3523</v>
      </c>
      <c r="O615" s="556"/>
      <c r="P615" s="556" t="s">
        <v>5049</v>
      </c>
      <c r="Q615" s="556"/>
      <c r="R615" s="556"/>
      <c r="S615" s="490"/>
      <c r="T615" s="598" t="str">
        <f>VLOOKUP(A415,'GTXA사업단 R&amp;R'!$A$6:$AO$1274,41,)</f>
        <v>해당없음</v>
      </c>
    </row>
    <row r="616" spans="1:20" s="547" customFormat="1" ht="99.95" hidden="1" customHeight="1" thickBot="1" x14ac:dyDescent="0.35">
      <c r="A616" s="530">
        <v>476</v>
      </c>
      <c r="B616" s="539" t="s">
        <v>4897</v>
      </c>
      <c r="C616" s="539" t="s">
        <v>4898</v>
      </c>
      <c r="D616" s="539" t="s">
        <v>126</v>
      </c>
      <c r="E616" s="540" t="s">
        <v>3324</v>
      </c>
      <c r="F616" s="551"/>
      <c r="G616" s="557" t="s">
        <v>498</v>
      </c>
      <c r="H616" s="562" t="s">
        <v>5050</v>
      </c>
      <c r="I616" s="566"/>
      <c r="J616" s="554"/>
      <c r="K616" s="555" t="s">
        <v>5051</v>
      </c>
      <c r="L616" s="555" t="s">
        <v>5052</v>
      </c>
      <c r="M616" s="556" t="s">
        <v>126</v>
      </c>
      <c r="N616" s="556" t="s">
        <v>3523</v>
      </c>
      <c r="O616" s="556"/>
      <c r="P616" s="556" t="s">
        <v>5053</v>
      </c>
      <c r="Q616" s="556"/>
      <c r="R616" s="556"/>
      <c r="S616" s="490"/>
      <c r="T616" s="598" t="str">
        <f>VLOOKUP(A416,'GTXA사업단 R&amp;R'!$A$6:$AO$1274,41,)</f>
        <v>해당없음</v>
      </c>
    </row>
    <row r="617" spans="1:20" s="547" customFormat="1" ht="99.95" hidden="1" customHeight="1" thickBot="1" x14ac:dyDescent="0.35">
      <c r="A617" s="530">
        <v>477</v>
      </c>
      <c r="B617" s="539" t="s">
        <v>4897</v>
      </c>
      <c r="C617" s="539" t="s">
        <v>4898</v>
      </c>
      <c r="D617" s="539" t="s">
        <v>126</v>
      </c>
      <c r="E617" s="540" t="s">
        <v>3324</v>
      </c>
      <c r="F617" s="551"/>
      <c r="G617" s="557" t="s">
        <v>498</v>
      </c>
      <c r="H617" s="562" t="s">
        <v>5054</v>
      </c>
      <c r="I617" s="566"/>
      <c r="J617" s="554"/>
      <c r="K617" s="555" t="s">
        <v>5051</v>
      </c>
      <c r="L617" s="555" t="s">
        <v>5052</v>
      </c>
      <c r="M617" s="556" t="s">
        <v>126</v>
      </c>
      <c r="N617" s="556" t="s">
        <v>3523</v>
      </c>
      <c r="O617" s="556"/>
      <c r="P617" s="556" t="s">
        <v>5053</v>
      </c>
      <c r="Q617" s="556"/>
      <c r="R617" s="556"/>
      <c r="S617" s="490"/>
      <c r="T617" s="598" t="str">
        <f>VLOOKUP(A417,'GTXA사업단 R&amp;R'!$A$6:$AO$1274,41,)</f>
        <v>해당없음</v>
      </c>
    </row>
    <row r="618" spans="1:20" s="547" customFormat="1" ht="99.95" hidden="1" customHeight="1" thickBot="1" x14ac:dyDescent="0.35">
      <c r="A618" s="530">
        <v>478</v>
      </c>
      <c r="B618" s="539" t="s">
        <v>4897</v>
      </c>
      <c r="C618" s="539" t="s">
        <v>4898</v>
      </c>
      <c r="D618" s="539" t="s">
        <v>126</v>
      </c>
      <c r="E618" s="540" t="s">
        <v>3324</v>
      </c>
      <c r="F618" s="551"/>
      <c r="G618" s="557" t="s">
        <v>498</v>
      </c>
      <c r="H618" s="562" t="s">
        <v>686</v>
      </c>
      <c r="I618" s="566"/>
      <c r="J618" s="554"/>
      <c r="K618" s="555" t="s">
        <v>5055</v>
      </c>
      <c r="L618" s="555" t="s">
        <v>5056</v>
      </c>
      <c r="M618" s="556" t="s">
        <v>126</v>
      </c>
      <c r="N618" s="556" t="s">
        <v>5057</v>
      </c>
      <c r="O618" s="556"/>
      <c r="P618" s="556" t="s">
        <v>5058</v>
      </c>
      <c r="Q618" s="556"/>
      <c r="R618" s="556"/>
      <c r="S618" s="490"/>
      <c r="T618" s="598" t="str">
        <f>VLOOKUP(A418,'GTXA사업단 R&amp;R'!$A$6:$AO$1274,41,)</f>
        <v>해당없음</v>
      </c>
    </row>
    <row r="619" spans="1:20" s="547" customFormat="1" ht="99.95" hidden="1" customHeight="1" thickBot="1" x14ac:dyDescent="0.35">
      <c r="A619" s="530">
        <v>479</v>
      </c>
      <c r="B619" s="539" t="s">
        <v>4897</v>
      </c>
      <c r="C619" s="539" t="s">
        <v>4898</v>
      </c>
      <c r="D619" s="539" t="s">
        <v>126</v>
      </c>
      <c r="E619" s="540" t="s">
        <v>3324</v>
      </c>
      <c r="F619" s="551"/>
      <c r="G619" s="557" t="s">
        <v>498</v>
      </c>
      <c r="H619" s="562" t="s">
        <v>687</v>
      </c>
      <c r="I619" s="566"/>
      <c r="J619" s="554"/>
      <c r="K619" s="555" t="s">
        <v>5059</v>
      </c>
      <c r="L619" s="555" t="s">
        <v>5060</v>
      </c>
      <c r="M619" s="556" t="s">
        <v>126</v>
      </c>
      <c r="N619" s="556" t="s">
        <v>17</v>
      </c>
      <c r="O619" s="556"/>
      <c r="P619" s="556" t="s">
        <v>5061</v>
      </c>
      <c r="Q619" s="556"/>
      <c r="R619" s="556"/>
      <c r="S619" s="490"/>
      <c r="T619" s="598" t="str">
        <f>VLOOKUP(A419,'GTXA사업단 R&amp;R'!$A$6:$AO$1274,41,)</f>
        <v>해당없음</v>
      </c>
    </row>
    <row r="620" spans="1:20" s="547" customFormat="1" ht="30" hidden="1" customHeight="1" thickBot="1" x14ac:dyDescent="0.35">
      <c r="A620" s="530">
        <v>16</v>
      </c>
      <c r="B620" s="539"/>
      <c r="C620" s="539"/>
      <c r="D620" s="539"/>
      <c r="E620" s="540"/>
      <c r="F620" s="548"/>
      <c r="G620" s="558" t="s">
        <v>498</v>
      </c>
      <c r="H620" s="561" t="s">
        <v>689</v>
      </c>
      <c r="I620" s="544"/>
      <c r="J620" s="544"/>
      <c r="K620" s="545"/>
      <c r="L620" s="545"/>
      <c r="M620" s="546"/>
      <c r="N620" s="546"/>
      <c r="O620" s="546"/>
      <c r="P620" s="546"/>
      <c r="Q620" s="546"/>
      <c r="R620" s="546"/>
      <c r="S620" s="490"/>
      <c r="T620" s="597" t="str">
        <f>VLOOKUP(A620,'GTXA사업단 R&amp;R'!$A$6:$AP$1274,41,)</f>
        <v>해당없음</v>
      </c>
    </row>
    <row r="621" spans="1:20" s="547" customFormat="1" ht="132" hidden="1" customHeight="1" thickBot="1" x14ac:dyDescent="0.35">
      <c r="A621" s="530">
        <v>480</v>
      </c>
      <c r="B621" s="539" t="s">
        <v>4897</v>
      </c>
      <c r="C621" s="539" t="s">
        <v>4898</v>
      </c>
      <c r="D621" s="539" t="s">
        <v>132</v>
      </c>
      <c r="E621" s="540" t="s">
        <v>18</v>
      </c>
      <c r="F621" s="551"/>
      <c r="G621" s="557" t="s">
        <v>498</v>
      </c>
      <c r="H621" s="553" t="s">
        <v>5062</v>
      </c>
      <c r="I621" s="554"/>
      <c r="J621" s="554"/>
      <c r="K621" s="555" t="s">
        <v>5063</v>
      </c>
      <c r="L621" s="555" t="s">
        <v>5064</v>
      </c>
      <c r="M621" s="556" t="s">
        <v>132</v>
      </c>
      <c r="N621" s="556" t="s">
        <v>5065</v>
      </c>
      <c r="O621" s="556" t="s">
        <v>4969</v>
      </c>
      <c r="P621" s="556" t="s">
        <v>3905</v>
      </c>
      <c r="Q621" s="556"/>
      <c r="R621" s="556" t="s">
        <v>4971</v>
      </c>
      <c r="S621" s="490"/>
      <c r="T621" s="598" t="str">
        <f>VLOOKUP(A621,'GTXA사업단 R&amp;R'!$A$6:$AO$1274,41,)</f>
        <v>해당없음</v>
      </c>
    </row>
    <row r="622" spans="1:20" s="547" customFormat="1" ht="183" hidden="1" customHeight="1" thickBot="1" x14ac:dyDescent="0.35">
      <c r="A622" s="530">
        <v>481</v>
      </c>
      <c r="B622" s="539" t="s">
        <v>4897</v>
      </c>
      <c r="C622" s="539" t="s">
        <v>4898</v>
      </c>
      <c r="D622" s="539" t="s">
        <v>132</v>
      </c>
      <c r="E622" s="540" t="s">
        <v>18</v>
      </c>
      <c r="F622" s="551"/>
      <c r="G622" s="557" t="s">
        <v>498</v>
      </c>
      <c r="H622" s="553" t="s">
        <v>5066</v>
      </c>
      <c r="I622" s="554"/>
      <c r="J622" s="554"/>
      <c r="K622" s="555" t="s">
        <v>5067</v>
      </c>
      <c r="L622" s="555" t="s">
        <v>5068</v>
      </c>
      <c r="M622" s="556" t="s">
        <v>132</v>
      </c>
      <c r="N622" s="556" t="s">
        <v>3459</v>
      </c>
      <c r="O622" s="556" t="s">
        <v>4969</v>
      </c>
      <c r="P622" s="556" t="s">
        <v>5069</v>
      </c>
      <c r="Q622" s="556"/>
      <c r="R622" s="556" t="s">
        <v>4971</v>
      </c>
      <c r="S622" s="490"/>
      <c r="T622" s="598" t="str">
        <f>VLOOKUP(A622,'GTXA사업단 R&amp;R'!$A$6:$AO$1274,41,)</f>
        <v>해당없음</v>
      </c>
    </row>
    <row r="623" spans="1:20" s="547" customFormat="1" ht="30" hidden="1" customHeight="1" thickBot="1" x14ac:dyDescent="0.35">
      <c r="A623" s="530">
        <v>16</v>
      </c>
      <c r="B623" s="539"/>
      <c r="C623" s="539"/>
      <c r="D623" s="539"/>
      <c r="E623" s="540"/>
      <c r="F623" s="548"/>
      <c r="G623" s="558" t="s">
        <v>498</v>
      </c>
      <c r="H623" s="561" t="s">
        <v>644</v>
      </c>
      <c r="I623" s="544"/>
      <c r="J623" s="544"/>
      <c r="K623" s="545"/>
      <c r="L623" s="545"/>
      <c r="M623" s="546"/>
      <c r="N623" s="546"/>
      <c r="O623" s="546"/>
      <c r="P623" s="546"/>
      <c r="Q623" s="546"/>
      <c r="R623" s="546"/>
      <c r="S623" s="490"/>
      <c r="T623" s="597" t="str">
        <f>VLOOKUP(A623,'GTXA사업단 R&amp;R'!$A$6:$AP$1274,41,)</f>
        <v>해당없음</v>
      </c>
    </row>
    <row r="624" spans="1:20" s="547" customFormat="1" ht="75" hidden="1" customHeight="1" thickBot="1" x14ac:dyDescent="0.35">
      <c r="A624" s="530">
        <v>482</v>
      </c>
      <c r="B624" s="539" t="s">
        <v>4897</v>
      </c>
      <c r="C624" s="539" t="s">
        <v>4898</v>
      </c>
      <c r="D624" s="539" t="s">
        <v>132</v>
      </c>
      <c r="E624" s="540" t="s">
        <v>18</v>
      </c>
      <c r="F624" s="551"/>
      <c r="G624" s="557" t="s">
        <v>498</v>
      </c>
      <c r="H624" s="563" t="s">
        <v>5070</v>
      </c>
      <c r="I624" s="566"/>
      <c r="J624" s="554"/>
      <c r="K624" s="555" t="s">
        <v>5071</v>
      </c>
      <c r="L624" s="555" t="s">
        <v>5072</v>
      </c>
      <c r="M624" s="556" t="s">
        <v>132</v>
      </c>
      <c r="N624" s="556" t="s">
        <v>5073</v>
      </c>
      <c r="O624" s="556"/>
      <c r="P624" s="556" t="s">
        <v>5074</v>
      </c>
      <c r="Q624" s="556"/>
      <c r="R624" s="556" t="s">
        <v>4971</v>
      </c>
      <c r="S624" s="490"/>
      <c r="T624" s="598" t="str">
        <f>VLOOKUP(A624,'GTXA사업단 R&amp;R'!$A$6:$AO$1274,41,)</f>
        <v>해당없음</v>
      </c>
    </row>
    <row r="625" spans="1:20" s="547" customFormat="1" ht="90" hidden="1" customHeight="1" thickBot="1" x14ac:dyDescent="0.35">
      <c r="A625" s="530">
        <v>483</v>
      </c>
      <c r="B625" s="539" t="s">
        <v>4897</v>
      </c>
      <c r="C625" s="539" t="s">
        <v>4898</v>
      </c>
      <c r="D625" s="539" t="s">
        <v>126</v>
      </c>
      <c r="E625" s="540" t="s">
        <v>3324</v>
      </c>
      <c r="F625" s="551"/>
      <c r="G625" s="557" t="s">
        <v>498</v>
      </c>
      <c r="H625" s="562" t="s">
        <v>5075</v>
      </c>
      <c r="I625" s="566"/>
      <c r="J625" s="554"/>
      <c r="K625" s="555" t="s">
        <v>5076</v>
      </c>
      <c r="L625" s="555" t="s">
        <v>5077</v>
      </c>
      <c r="M625" s="556" t="s">
        <v>126</v>
      </c>
      <c r="N625" s="556" t="s">
        <v>3523</v>
      </c>
      <c r="O625" s="556"/>
      <c r="P625" s="556" t="s">
        <v>5078</v>
      </c>
      <c r="Q625" s="556"/>
      <c r="R625" s="556"/>
      <c r="S625" s="490"/>
      <c r="T625" s="598" t="str">
        <f>VLOOKUP(A625,'GTXA사업단 R&amp;R'!$A$6:$AO$1274,41,)</f>
        <v>해당없음</v>
      </c>
    </row>
    <row r="626" spans="1:20" s="547" customFormat="1" ht="75" hidden="1" customHeight="1" thickBot="1" x14ac:dyDescent="0.35">
      <c r="A626" s="530">
        <v>484</v>
      </c>
      <c r="B626" s="539" t="s">
        <v>4897</v>
      </c>
      <c r="C626" s="539" t="s">
        <v>4898</v>
      </c>
      <c r="D626" s="539" t="s">
        <v>132</v>
      </c>
      <c r="E626" s="540" t="s">
        <v>18</v>
      </c>
      <c r="F626" s="551"/>
      <c r="G626" s="557" t="s">
        <v>498</v>
      </c>
      <c r="H626" s="562" t="s">
        <v>5079</v>
      </c>
      <c r="I626" s="566"/>
      <c r="J626" s="554"/>
      <c r="K626" s="555" t="s">
        <v>5080</v>
      </c>
      <c r="L626" s="555" t="s">
        <v>5081</v>
      </c>
      <c r="M626" s="556" t="s">
        <v>132</v>
      </c>
      <c r="N626" s="556" t="s">
        <v>3459</v>
      </c>
      <c r="O626" s="556"/>
      <c r="P626" s="556" t="s">
        <v>5082</v>
      </c>
      <c r="Q626" s="556"/>
      <c r="R626" s="556" t="s">
        <v>5083</v>
      </c>
      <c r="S626" s="490"/>
      <c r="T626" s="598" t="str">
        <f>VLOOKUP(A626,'GTXA사업단 R&amp;R'!$A$6:$AO$1274,41,)</f>
        <v>해당없음</v>
      </c>
    </row>
    <row r="627" spans="1:20" s="547" customFormat="1" ht="90" hidden="1" customHeight="1" thickBot="1" x14ac:dyDescent="0.35">
      <c r="A627" s="530">
        <v>485</v>
      </c>
      <c r="B627" s="539" t="s">
        <v>4897</v>
      </c>
      <c r="C627" s="539" t="s">
        <v>4898</v>
      </c>
      <c r="D627" s="539" t="s">
        <v>132</v>
      </c>
      <c r="E627" s="540" t="s">
        <v>18</v>
      </c>
      <c r="F627" s="551"/>
      <c r="G627" s="557" t="s">
        <v>498</v>
      </c>
      <c r="H627" s="562" t="s">
        <v>5084</v>
      </c>
      <c r="I627" s="566"/>
      <c r="J627" s="554"/>
      <c r="K627" s="555" t="s">
        <v>5085</v>
      </c>
      <c r="L627" s="555" t="s">
        <v>5086</v>
      </c>
      <c r="M627" s="556" t="s">
        <v>132</v>
      </c>
      <c r="N627" s="556" t="s">
        <v>3459</v>
      </c>
      <c r="O627" s="556"/>
      <c r="P627" s="556" t="s">
        <v>5087</v>
      </c>
      <c r="Q627" s="556"/>
      <c r="R627" s="556" t="s">
        <v>5083</v>
      </c>
      <c r="S627" s="490"/>
      <c r="T627" s="598" t="str">
        <f>VLOOKUP(A627,'GTXA사업단 R&amp;R'!$A$6:$AO$1274,41,)</f>
        <v>해당없음</v>
      </c>
    </row>
    <row r="628" spans="1:20" s="547" customFormat="1" ht="150" hidden="1" customHeight="1" thickBot="1" x14ac:dyDescent="0.35">
      <c r="A628" s="530">
        <v>486</v>
      </c>
      <c r="B628" s="539" t="s">
        <v>4897</v>
      </c>
      <c r="C628" s="539" t="s">
        <v>4898</v>
      </c>
      <c r="D628" s="539" t="s">
        <v>132</v>
      </c>
      <c r="E628" s="540" t="s">
        <v>18</v>
      </c>
      <c r="F628" s="551"/>
      <c r="G628" s="557" t="s">
        <v>498</v>
      </c>
      <c r="H628" s="562" t="s">
        <v>5088</v>
      </c>
      <c r="I628" s="566" t="s">
        <v>5089</v>
      </c>
      <c r="J628" s="554"/>
      <c r="K628" s="555" t="s">
        <v>5090</v>
      </c>
      <c r="L628" s="555" t="s">
        <v>5091</v>
      </c>
      <c r="M628" s="556" t="s">
        <v>132</v>
      </c>
      <c r="N628" s="556" t="s">
        <v>5092</v>
      </c>
      <c r="O628" s="556"/>
      <c r="P628" s="556" t="s">
        <v>5093</v>
      </c>
      <c r="Q628" s="556"/>
      <c r="R628" s="556" t="s">
        <v>4971</v>
      </c>
      <c r="S628" s="490"/>
      <c r="T628" s="598" t="str">
        <f>VLOOKUP(A628,'GTXA사업단 R&amp;R'!$A$6:$AO$1274,41,)</f>
        <v>해당없음</v>
      </c>
    </row>
    <row r="629" spans="1:20" s="547" customFormat="1" ht="120" hidden="1" customHeight="1" thickBot="1" x14ac:dyDescent="0.35">
      <c r="A629" s="530">
        <v>487</v>
      </c>
      <c r="B629" s="539" t="s">
        <v>4897</v>
      </c>
      <c r="C629" s="539" t="s">
        <v>4898</v>
      </c>
      <c r="D629" s="539" t="s">
        <v>132</v>
      </c>
      <c r="E629" s="540" t="s">
        <v>18</v>
      </c>
      <c r="F629" s="551"/>
      <c r="G629" s="557" t="s">
        <v>498</v>
      </c>
      <c r="H629" s="562" t="s">
        <v>5094</v>
      </c>
      <c r="I629" s="566"/>
      <c r="J629" s="554"/>
      <c r="K629" s="555" t="s">
        <v>5095</v>
      </c>
      <c r="L629" s="555" t="s">
        <v>5096</v>
      </c>
      <c r="M629" s="556" t="s">
        <v>132</v>
      </c>
      <c r="N629" s="556" t="s">
        <v>5097</v>
      </c>
      <c r="O629" s="556" t="s">
        <v>5098</v>
      </c>
      <c r="P629" s="556" t="s">
        <v>5099</v>
      </c>
      <c r="Q629" s="556"/>
      <c r="R629" s="556" t="s">
        <v>5100</v>
      </c>
      <c r="S629" s="490"/>
      <c r="T629" s="598" t="str">
        <f>VLOOKUP(A629,'GTXA사업단 R&amp;R'!$A$6:$AO$1274,41,)</f>
        <v>해당없음</v>
      </c>
    </row>
    <row r="630" spans="1:20" s="547" customFormat="1" ht="120" hidden="1" customHeight="1" thickBot="1" x14ac:dyDescent="0.35">
      <c r="A630" s="530">
        <v>488</v>
      </c>
      <c r="B630" s="539" t="s">
        <v>4897</v>
      </c>
      <c r="C630" s="539" t="s">
        <v>4898</v>
      </c>
      <c r="D630" s="539" t="s">
        <v>132</v>
      </c>
      <c r="E630" s="540" t="s">
        <v>18</v>
      </c>
      <c r="F630" s="551"/>
      <c r="G630" s="557" t="s">
        <v>498</v>
      </c>
      <c r="H630" s="562" t="s">
        <v>5101</v>
      </c>
      <c r="I630" s="566"/>
      <c r="J630" s="554"/>
      <c r="K630" s="555" t="s">
        <v>5102</v>
      </c>
      <c r="L630" s="555" t="s">
        <v>5103</v>
      </c>
      <c r="M630" s="556" t="s">
        <v>132</v>
      </c>
      <c r="N630" s="556" t="s">
        <v>3523</v>
      </c>
      <c r="O630" s="556"/>
      <c r="P630" s="556" t="s">
        <v>5104</v>
      </c>
      <c r="Q630" s="556"/>
      <c r="R630" s="556" t="s">
        <v>5105</v>
      </c>
      <c r="S630" s="490"/>
      <c r="T630" s="598" t="str">
        <f>VLOOKUP(A630,'GTXA사업단 R&amp;R'!$A$6:$AO$1274,41,)</f>
        <v>해당없음</v>
      </c>
    </row>
    <row r="631" spans="1:20" s="547" customFormat="1" ht="30" hidden="1" customHeight="1" thickBot="1" x14ac:dyDescent="0.35">
      <c r="A631" s="530">
        <v>16</v>
      </c>
      <c r="B631" s="539"/>
      <c r="C631" s="539"/>
      <c r="D631" s="539"/>
      <c r="E631" s="540"/>
      <c r="F631" s="541"/>
      <c r="G631" s="559" t="s">
        <v>498</v>
      </c>
      <c r="H631" s="543" t="s">
        <v>688</v>
      </c>
      <c r="I631" s="567"/>
      <c r="J631" s="544"/>
      <c r="K631" s="545"/>
      <c r="L631" s="545"/>
      <c r="M631" s="546"/>
      <c r="N631" s="546"/>
      <c r="O631" s="546"/>
      <c r="P631" s="546"/>
      <c r="Q631" s="546"/>
      <c r="R631" s="546"/>
      <c r="S631" s="490"/>
      <c r="T631" s="597" t="str">
        <f>VLOOKUP(A631,'GTXA사업단 R&amp;R'!$A$6:$AP$1274,41,)</f>
        <v>해당없음</v>
      </c>
    </row>
    <row r="632" spans="1:20" s="547" customFormat="1" ht="30" hidden="1" customHeight="1" thickBot="1" x14ac:dyDescent="0.35">
      <c r="A632" s="530">
        <v>16</v>
      </c>
      <c r="B632" s="539"/>
      <c r="C632" s="539"/>
      <c r="D632" s="539"/>
      <c r="E632" s="540"/>
      <c r="F632" s="548"/>
      <c r="G632" s="558" t="s">
        <v>498</v>
      </c>
      <c r="H632" s="561" t="s">
        <v>700</v>
      </c>
      <c r="I632" s="544"/>
      <c r="J632" s="544"/>
      <c r="K632" s="545"/>
      <c r="L632" s="545"/>
      <c r="M632" s="546"/>
      <c r="N632" s="546"/>
      <c r="O632" s="546"/>
      <c r="P632" s="546"/>
      <c r="Q632" s="546"/>
      <c r="R632" s="546"/>
      <c r="S632" s="490"/>
      <c r="T632" s="597" t="str">
        <f>VLOOKUP(A632,'GTXA사업단 R&amp;R'!$A$6:$AP$1274,41,)</f>
        <v>해당없음</v>
      </c>
    </row>
    <row r="633" spans="1:20" s="547" customFormat="1" ht="148.5" hidden="1" customHeight="1" thickBot="1" x14ac:dyDescent="0.35">
      <c r="A633" s="530">
        <v>489</v>
      </c>
      <c r="B633" s="539" t="s">
        <v>5106</v>
      </c>
      <c r="C633" s="539" t="s">
        <v>5107</v>
      </c>
      <c r="D633" s="539" t="s">
        <v>132</v>
      </c>
      <c r="E633" s="540" t="s">
        <v>18</v>
      </c>
      <c r="F633" s="551"/>
      <c r="G633" s="557" t="s">
        <v>498</v>
      </c>
      <c r="H633" s="553" t="s">
        <v>5108</v>
      </c>
      <c r="I633" s="554"/>
      <c r="J633" s="554"/>
      <c r="K633" s="555" t="s">
        <v>5109</v>
      </c>
      <c r="L633" s="555" t="s">
        <v>5110</v>
      </c>
      <c r="M633" s="556" t="s">
        <v>132</v>
      </c>
      <c r="N633" s="556" t="s">
        <v>3523</v>
      </c>
      <c r="O633" s="556" t="s">
        <v>5111</v>
      </c>
      <c r="P633" s="556" t="s">
        <v>5112</v>
      </c>
      <c r="Q633" s="556" t="s">
        <v>5113</v>
      </c>
      <c r="R633" s="556"/>
      <c r="S633" s="490"/>
      <c r="T633" s="598" t="str">
        <f>VLOOKUP(A633,'GTXA사업단 R&amp;R'!$A$6:$AO$1274,41,)</f>
        <v>해당없음</v>
      </c>
    </row>
    <row r="634" spans="1:20" s="547" customFormat="1" ht="129.75" hidden="1" customHeight="1" thickBot="1" x14ac:dyDescent="0.35">
      <c r="A634" s="530">
        <v>490</v>
      </c>
      <c r="B634" s="539" t="s">
        <v>5106</v>
      </c>
      <c r="C634" s="539" t="s">
        <v>5107</v>
      </c>
      <c r="D634" s="539" t="s">
        <v>132</v>
      </c>
      <c r="E634" s="540" t="s">
        <v>18</v>
      </c>
      <c r="F634" s="551"/>
      <c r="G634" s="557" t="s">
        <v>498</v>
      </c>
      <c r="H634" s="553" t="s">
        <v>5114</v>
      </c>
      <c r="I634" s="554"/>
      <c r="J634" s="554"/>
      <c r="K634" s="555" t="s">
        <v>5115</v>
      </c>
      <c r="L634" s="555" t="s">
        <v>5116</v>
      </c>
      <c r="M634" s="556" t="s">
        <v>132</v>
      </c>
      <c r="N634" s="556" t="s">
        <v>44</v>
      </c>
      <c r="O634" s="556" t="s">
        <v>5111</v>
      </c>
      <c r="P634" s="556" t="s">
        <v>5117</v>
      </c>
      <c r="Q634" s="556" t="s">
        <v>5113</v>
      </c>
      <c r="R634" s="556"/>
      <c r="S634" s="490"/>
      <c r="T634" s="598" t="str">
        <f>VLOOKUP(A634,'GTXA사업단 R&amp;R'!$A$6:$AO$1274,41,)</f>
        <v>해당없음</v>
      </c>
    </row>
    <row r="635" spans="1:20" s="547" customFormat="1" ht="143.25" hidden="1" customHeight="1" thickBot="1" x14ac:dyDescent="0.35">
      <c r="A635" s="530">
        <v>491</v>
      </c>
      <c r="B635" s="539" t="s">
        <v>5106</v>
      </c>
      <c r="C635" s="539" t="s">
        <v>5107</v>
      </c>
      <c r="D635" s="539" t="s">
        <v>132</v>
      </c>
      <c r="E635" s="540" t="s">
        <v>18</v>
      </c>
      <c r="F635" s="568"/>
      <c r="G635" s="569" t="s">
        <v>498</v>
      </c>
      <c r="H635" s="570" t="s">
        <v>5118</v>
      </c>
      <c r="I635" s="554"/>
      <c r="J635" s="554"/>
      <c r="K635" s="555" t="s">
        <v>5119</v>
      </c>
      <c r="L635" s="555" t="s">
        <v>5120</v>
      </c>
      <c r="M635" s="556" t="s">
        <v>132</v>
      </c>
      <c r="N635" s="556" t="s">
        <v>3478</v>
      </c>
      <c r="O635" s="556" t="s">
        <v>5111</v>
      </c>
      <c r="P635" s="556" t="s">
        <v>5121</v>
      </c>
      <c r="Q635" s="556" t="s">
        <v>5113</v>
      </c>
      <c r="R635" s="556"/>
      <c r="S635" s="490"/>
      <c r="T635" s="598" t="str">
        <f>VLOOKUP(A635,'GTXA사업단 R&amp;R'!$A$6:$AO$1274,41,)</f>
        <v>해당없음</v>
      </c>
    </row>
    <row r="636" spans="1:20" s="547" customFormat="1" ht="171" hidden="1" customHeight="1" thickBot="1" x14ac:dyDescent="0.35">
      <c r="A636" s="530">
        <v>492</v>
      </c>
      <c r="B636" s="539" t="s">
        <v>5106</v>
      </c>
      <c r="C636" s="539" t="s">
        <v>5107</v>
      </c>
      <c r="D636" s="539" t="s">
        <v>42</v>
      </c>
      <c r="E636" s="540" t="s">
        <v>19</v>
      </c>
      <c r="F636" s="571"/>
      <c r="G636" s="572" t="s">
        <v>498</v>
      </c>
      <c r="H636" s="573" t="s">
        <v>5122</v>
      </c>
      <c r="I636" s="554"/>
      <c r="J636" s="554"/>
      <c r="K636" s="555" t="s">
        <v>5123</v>
      </c>
      <c r="L636" s="555" t="s">
        <v>5124</v>
      </c>
      <c r="M636" s="556" t="s">
        <v>42</v>
      </c>
      <c r="N636" s="556"/>
      <c r="O636" s="556"/>
      <c r="P636" s="556" t="s">
        <v>5125</v>
      </c>
      <c r="Q636" s="556"/>
      <c r="R636" s="556"/>
      <c r="S636" s="490"/>
      <c r="T636" s="598" t="str">
        <f>VLOOKUP(A636,'GTXA사업단 R&amp;R'!$A$6:$AO$1274,41,)</f>
        <v>해당없음</v>
      </c>
    </row>
    <row r="637" spans="1:20" s="547" customFormat="1" ht="133.5" hidden="1" customHeight="1" thickBot="1" x14ac:dyDescent="0.35">
      <c r="A637" s="530">
        <v>493</v>
      </c>
      <c r="B637" s="539" t="s">
        <v>5106</v>
      </c>
      <c r="C637" s="539" t="s">
        <v>5107</v>
      </c>
      <c r="D637" s="539" t="s">
        <v>132</v>
      </c>
      <c r="E637" s="540" t="s">
        <v>18</v>
      </c>
      <c r="F637" s="574"/>
      <c r="G637" s="575" t="s">
        <v>498</v>
      </c>
      <c r="H637" s="576" t="s">
        <v>5126</v>
      </c>
      <c r="I637" s="554"/>
      <c r="J637" s="554"/>
      <c r="K637" s="555" t="s">
        <v>5127</v>
      </c>
      <c r="L637" s="555" t="s">
        <v>5128</v>
      </c>
      <c r="M637" s="556" t="s">
        <v>132</v>
      </c>
      <c r="N637" s="556" t="s">
        <v>44</v>
      </c>
      <c r="O637" s="556" t="s">
        <v>44</v>
      </c>
      <c r="P637" s="556" t="s">
        <v>5129</v>
      </c>
      <c r="Q637" s="556" t="s">
        <v>44</v>
      </c>
      <c r="R637" s="556"/>
      <c r="S637" s="490"/>
      <c r="T637" s="598" t="str">
        <f>VLOOKUP(A637,'GTXA사업단 R&amp;R'!$A$6:$AO$1274,41,)</f>
        <v>해당없음</v>
      </c>
    </row>
    <row r="638" spans="1:20" s="547" customFormat="1" ht="90" hidden="1" customHeight="1" thickBot="1" x14ac:dyDescent="0.35">
      <c r="A638" s="530">
        <v>494</v>
      </c>
      <c r="B638" s="539" t="s">
        <v>5106</v>
      </c>
      <c r="C638" s="539" t="s">
        <v>5107</v>
      </c>
      <c r="D638" s="539" t="s">
        <v>132</v>
      </c>
      <c r="E638" s="540" t="s">
        <v>18</v>
      </c>
      <c r="F638" s="551"/>
      <c r="G638" s="557" t="s">
        <v>498</v>
      </c>
      <c r="H638" s="553" t="s">
        <v>5130</v>
      </c>
      <c r="I638" s="554"/>
      <c r="J638" s="554"/>
      <c r="K638" s="555" t="s">
        <v>5131</v>
      </c>
      <c r="L638" s="555" t="s">
        <v>5132</v>
      </c>
      <c r="M638" s="556" t="s">
        <v>132</v>
      </c>
      <c r="N638" s="556" t="s">
        <v>44</v>
      </c>
      <c r="O638" s="556" t="s">
        <v>5133</v>
      </c>
      <c r="P638" s="556" t="s">
        <v>5134</v>
      </c>
      <c r="Q638" s="556" t="s">
        <v>5113</v>
      </c>
      <c r="R638" s="556"/>
      <c r="S638" s="490"/>
      <c r="T638" s="598" t="str">
        <f>VLOOKUP(A638,'GTXA사업단 R&amp;R'!$A$6:$AO$1274,41,)</f>
        <v>해당없음</v>
      </c>
    </row>
    <row r="639" spans="1:20" s="547" customFormat="1" ht="120" hidden="1" customHeight="1" thickBot="1" x14ac:dyDescent="0.35">
      <c r="A639" s="530">
        <v>495</v>
      </c>
      <c r="B639" s="539" t="s">
        <v>5106</v>
      </c>
      <c r="C639" s="539" t="s">
        <v>5107</v>
      </c>
      <c r="D639" s="539" t="s">
        <v>132</v>
      </c>
      <c r="E639" s="540" t="s">
        <v>18</v>
      </c>
      <c r="F639" s="551"/>
      <c r="G639" s="557" t="s">
        <v>498</v>
      </c>
      <c r="H639" s="553" t="s">
        <v>5135</v>
      </c>
      <c r="I639" s="554"/>
      <c r="J639" s="554"/>
      <c r="K639" s="555" t="s">
        <v>5136</v>
      </c>
      <c r="L639" s="560" t="s">
        <v>5137</v>
      </c>
      <c r="M639" s="556" t="s">
        <v>132</v>
      </c>
      <c r="N639" s="556" t="s">
        <v>44</v>
      </c>
      <c r="O639" s="556" t="s">
        <v>5138</v>
      </c>
      <c r="P639" s="556" t="s">
        <v>5139</v>
      </c>
      <c r="Q639" s="556" t="s">
        <v>5113</v>
      </c>
      <c r="R639" s="556"/>
      <c r="S639" s="490"/>
      <c r="T639" s="598" t="str">
        <f>VLOOKUP(A639,'GTXA사업단 R&amp;R'!$A$6:$AO$1274,41,)</f>
        <v>해당없음</v>
      </c>
    </row>
    <row r="640" spans="1:20" s="547" customFormat="1" ht="120" hidden="1" customHeight="1" thickBot="1" x14ac:dyDescent="0.35">
      <c r="A640" s="530">
        <v>496</v>
      </c>
      <c r="B640" s="539" t="s">
        <v>5106</v>
      </c>
      <c r="C640" s="539" t="s">
        <v>5107</v>
      </c>
      <c r="D640" s="539" t="s">
        <v>132</v>
      </c>
      <c r="E640" s="540" t="s">
        <v>18</v>
      </c>
      <c r="F640" s="551"/>
      <c r="G640" s="557" t="s">
        <v>498</v>
      </c>
      <c r="H640" s="553" t="s">
        <v>5140</v>
      </c>
      <c r="I640" s="554"/>
      <c r="J640" s="554"/>
      <c r="K640" s="555" t="s">
        <v>5141</v>
      </c>
      <c r="L640" s="555" t="s">
        <v>5142</v>
      </c>
      <c r="M640" s="556" t="s">
        <v>132</v>
      </c>
      <c r="N640" s="556" t="s">
        <v>44</v>
      </c>
      <c r="O640" s="556" t="s">
        <v>5143</v>
      </c>
      <c r="P640" s="556" t="s">
        <v>5144</v>
      </c>
      <c r="Q640" s="556" t="s">
        <v>5113</v>
      </c>
      <c r="R640" s="556"/>
      <c r="S640" s="490"/>
      <c r="T640" s="598" t="str">
        <f>VLOOKUP(A640,'GTXA사업단 R&amp;R'!$A$6:$AO$1274,41,)</f>
        <v>해당없음</v>
      </c>
    </row>
    <row r="641" spans="1:20" s="547" customFormat="1" ht="75" hidden="1" customHeight="1" thickBot="1" x14ac:dyDescent="0.35">
      <c r="A641" s="530">
        <v>497</v>
      </c>
      <c r="B641" s="539" t="s">
        <v>5106</v>
      </c>
      <c r="C641" s="539" t="s">
        <v>5107</v>
      </c>
      <c r="D641" s="539" t="s">
        <v>132</v>
      </c>
      <c r="E641" s="540" t="s">
        <v>18</v>
      </c>
      <c r="F641" s="551"/>
      <c r="G641" s="557" t="s">
        <v>498</v>
      </c>
      <c r="H641" s="553" t="s">
        <v>5145</v>
      </c>
      <c r="I641" s="554"/>
      <c r="J641" s="554"/>
      <c r="K641" s="555" t="s">
        <v>5146</v>
      </c>
      <c r="L641" s="555" t="s">
        <v>5147</v>
      </c>
      <c r="M641" s="556" t="s">
        <v>132</v>
      </c>
      <c r="N641" s="556" t="s">
        <v>44</v>
      </c>
      <c r="O641" s="556" t="s">
        <v>5148</v>
      </c>
      <c r="P641" s="556" t="s">
        <v>5149</v>
      </c>
      <c r="Q641" s="556" t="s">
        <v>5113</v>
      </c>
      <c r="R641" s="556"/>
      <c r="S641" s="490"/>
      <c r="T641" s="598" t="str">
        <f>VLOOKUP(A641,'GTXA사업단 R&amp;R'!$A$6:$AO$1274,41,)</f>
        <v>해당없음</v>
      </c>
    </row>
    <row r="642" spans="1:20" s="547" customFormat="1" ht="30" hidden="1" customHeight="1" thickBot="1" x14ac:dyDescent="0.35">
      <c r="A642" s="530">
        <v>16</v>
      </c>
      <c r="B642" s="539"/>
      <c r="C642" s="539"/>
      <c r="D642" s="539"/>
      <c r="E642" s="540"/>
      <c r="F642" s="548"/>
      <c r="G642" s="558" t="s">
        <v>498</v>
      </c>
      <c r="H642" s="561" t="s">
        <v>706</v>
      </c>
      <c r="I642" s="544"/>
      <c r="J642" s="544"/>
      <c r="K642" s="545"/>
      <c r="L642" s="545"/>
      <c r="M642" s="546"/>
      <c r="N642" s="546"/>
      <c r="O642" s="546"/>
      <c r="P642" s="546"/>
      <c r="Q642" s="546"/>
      <c r="R642" s="546"/>
      <c r="S642" s="490"/>
      <c r="T642" s="597" t="str">
        <f>VLOOKUP(A642,'GTXA사업단 R&amp;R'!$A$6:$AP$1274,41,)</f>
        <v>해당없음</v>
      </c>
    </row>
    <row r="643" spans="1:20" s="547" customFormat="1" ht="50.1" hidden="1" customHeight="1" thickBot="1" x14ac:dyDescent="0.35">
      <c r="A643" s="530">
        <v>498</v>
      </c>
      <c r="B643" s="539" t="s">
        <v>5106</v>
      </c>
      <c r="C643" s="539" t="s">
        <v>5107</v>
      </c>
      <c r="D643" s="539" t="s">
        <v>132</v>
      </c>
      <c r="E643" s="540" t="s">
        <v>18</v>
      </c>
      <c r="F643" s="551"/>
      <c r="G643" s="557" t="s">
        <v>498</v>
      </c>
      <c r="H643" s="562" t="s">
        <v>5150</v>
      </c>
      <c r="I643" s="554"/>
      <c r="J643" s="554"/>
      <c r="K643" s="555" t="s">
        <v>5151</v>
      </c>
      <c r="L643" s="555" t="s">
        <v>5152</v>
      </c>
      <c r="M643" s="556" t="s">
        <v>132</v>
      </c>
      <c r="N643" s="556" t="s">
        <v>44</v>
      </c>
      <c r="O643" s="556" t="s">
        <v>5148</v>
      </c>
      <c r="P643" s="556" t="s">
        <v>5153</v>
      </c>
      <c r="Q643" s="556" t="s">
        <v>5113</v>
      </c>
      <c r="R643" s="556"/>
      <c r="S643" s="490"/>
      <c r="T643" s="598" t="str">
        <f>VLOOKUP(A643,'GTXA사업단 R&amp;R'!$A$6:$AO$1274,41,)</f>
        <v>해당없음</v>
      </c>
    </row>
    <row r="644" spans="1:20" s="547" customFormat="1" ht="152.25" hidden="1" customHeight="1" thickBot="1" x14ac:dyDescent="0.35">
      <c r="A644" s="530">
        <v>499</v>
      </c>
      <c r="B644" s="539" t="s">
        <v>5106</v>
      </c>
      <c r="C644" s="539" t="s">
        <v>5107</v>
      </c>
      <c r="D644" s="539" t="s">
        <v>132</v>
      </c>
      <c r="E644" s="540" t="s">
        <v>18</v>
      </c>
      <c r="F644" s="551"/>
      <c r="G644" s="557" t="s">
        <v>498</v>
      </c>
      <c r="H644" s="562" t="s">
        <v>5154</v>
      </c>
      <c r="I644" s="554"/>
      <c r="J644" s="554"/>
      <c r="K644" s="555" t="s">
        <v>5155</v>
      </c>
      <c r="L644" s="555" t="s">
        <v>5156</v>
      </c>
      <c r="M644" s="556" t="s">
        <v>132</v>
      </c>
      <c r="N644" s="556" t="s">
        <v>44</v>
      </c>
      <c r="O644" s="556" t="s">
        <v>5157</v>
      </c>
      <c r="P644" s="556" t="s">
        <v>5158</v>
      </c>
      <c r="Q644" s="556" t="s">
        <v>5159</v>
      </c>
      <c r="R644" s="556"/>
      <c r="S644" s="490"/>
      <c r="T644" s="598" t="str">
        <f>VLOOKUP(A644,'GTXA사업단 R&amp;R'!$A$6:$AO$1274,41,)</f>
        <v>해당없음</v>
      </c>
    </row>
    <row r="645" spans="1:20" s="547" customFormat="1" ht="120" hidden="1" customHeight="1" thickBot="1" x14ac:dyDescent="0.35">
      <c r="A645" s="530">
        <v>500</v>
      </c>
      <c r="B645" s="539" t="s">
        <v>5106</v>
      </c>
      <c r="C645" s="539" t="s">
        <v>5107</v>
      </c>
      <c r="D645" s="539" t="s">
        <v>132</v>
      </c>
      <c r="E645" s="540" t="s">
        <v>18</v>
      </c>
      <c r="F645" s="551"/>
      <c r="G645" s="557" t="s">
        <v>498</v>
      </c>
      <c r="H645" s="562" t="s">
        <v>5160</v>
      </c>
      <c r="I645" s="554"/>
      <c r="J645" s="554"/>
      <c r="K645" s="555" t="s">
        <v>5161</v>
      </c>
      <c r="L645" s="555" t="s">
        <v>5162</v>
      </c>
      <c r="M645" s="556" t="s">
        <v>132</v>
      </c>
      <c r="N645" s="556" t="s">
        <v>44</v>
      </c>
      <c r="O645" s="556" t="s">
        <v>5148</v>
      </c>
      <c r="P645" s="556" t="s">
        <v>5163</v>
      </c>
      <c r="Q645" s="556" t="s">
        <v>5083</v>
      </c>
      <c r="R645" s="556"/>
      <c r="S645" s="490"/>
      <c r="T645" s="598" t="str">
        <f>VLOOKUP(A645,'GTXA사업단 R&amp;R'!$A$6:$AO$1274,41,)</f>
        <v>해당없음</v>
      </c>
    </row>
    <row r="646" spans="1:20" s="547" customFormat="1" ht="90" hidden="1" customHeight="1" thickBot="1" x14ac:dyDescent="0.35">
      <c r="A646" s="530">
        <v>501</v>
      </c>
      <c r="B646" s="539" t="s">
        <v>5106</v>
      </c>
      <c r="C646" s="539" t="s">
        <v>5107</v>
      </c>
      <c r="D646" s="539" t="s">
        <v>132</v>
      </c>
      <c r="E646" s="540" t="s">
        <v>18</v>
      </c>
      <c r="F646" s="551"/>
      <c r="G646" s="557" t="s">
        <v>498</v>
      </c>
      <c r="H646" s="563" t="s">
        <v>5164</v>
      </c>
      <c r="I646" s="554"/>
      <c r="J646" s="554"/>
      <c r="K646" s="555" t="s">
        <v>5165</v>
      </c>
      <c r="L646" s="555" t="s">
        <v>5166</v>
      </c>
      <c r="M646" s="556" t="s">
        <v>132</v>
      </c>
      <c r="N646" s="556" t="s">
        <v>44</v>
      </c>
      <c r="O646" s="556" t="s">
        <v>5157</v>
      </c>
      <c r="P646" s="556" t="s">
        <v>5167</v>
      </c>
      <c r="Q646" s="556" t="s">
        <v>5168</v>
      </c>
      <c r="R646" s="556"/>
      <c r="S646" s="490"/>
      <c r="T646" s="598" t="str">
        <f>VLOOKUP(A646,'GTXA사업단 R&amp;R'!$A$6:$AO$1274,41,)</f>
        <v>해당없음</v>
      </c>
    </row>
    <row r="647" spans="1:20" s="547" customFormat="1" ht="50.1" hidden="1" customHeight="1" thickBot="1" x14ac:dyDescent="0.35">
      <c r="A647" s="530">
        <v>502</v>
      </c>
      <c r="B647" s="539" t="s">
        <v>5106</v>
      </c>
      <c r="C647" s="539" t="s">
        <v>5107</v>
      </c>
      <c r="D647" s="539" t="s">
        <v>132</v>
      </c>
      <c r="E647" s="540" t="s">
        <v>18</v>
      </c>
      <c r="F647" s="551"/>
      <c r="G647" s="557" t="s">
        <v>498</v>
      </c>
      <c r="H647" s="562" t="s">
        <v>5169</v>
      </c>
      <c r="I647" s="554"/>
      <c r="J647" s="554"/>
      <c r="K647" s="555" t="s">
        <v>5170</v>
      </c>
      <c r="L647" s="555" t="s">
        <v>5171</v>
      </c>
      <c r="M647" s="556" t="s">
        <v>132</v>
      </c>
      <c r="N647" s="556" t="s">
        <v>44</v>
      </c>
      <c r="O647" s="556" t="s">
        <v>44</v>
      </c>
      <c r="P647" s="556" t="s">
        <v>5172</v>
      </c>
      <c r="Q647" s="556" t="s">
        <v>5113</v>
      </c>
      <c r="R647" s="556"/>
      <c r="S647" s="490"/>
      <c r="T647" s="598" t="str">
        <f>VLOOKUP(A647,'GTXA사업단 R&amp;R'!$A$6:$AO$1274,41,)</f>
        <v>해당없음</v>
      </c>
    </row>
    <row r="648" spans="1:20" s="547" customFormat="1" ht="90" hidden="1" customHeight="1" thickBot="1" x14ac:dyDescent="0.35">
      <c r="A648" s="530">
        <v>503</v>
      </c>
      <c r="B648" s="539" t="s">
        <v>5106</v>
      </c>
      <c r="C648" s="539" t="s">
        <v>5107</v>
      </c>
      <c r="D648" s="539" t="s">
        <v>132</v>
      </c>
      <c r="E648" s="540" t="s">
        <v>18</v>
      </c>
      <c r="F648" s="551"/>
      <c r="G648" s="557" t="s">
        <v>498</v>
      </c>
      <c r="H648" s="562" t="s">
        <v>5173</v>
      </c>
      <c r="I648" s="554"/>
      <c r="J648" s="554"/>
      <c r="K648" s="555" t="s">
        <v>5174</v>
      </c>
      <c r="L648" s="555" t="s">
        <v>5175</v>
      </c>
      <c r="M648" s="556" t="s">
        <v>132</v>
      </c>
      <c r="N648" s="556" t="s">
        <v>44</v>
      </c>
      <c r="O648" s="556" t="s">
        <v>5148</v>
      </c>
      <c r="P648" s="556" t="s">
        <v>5176</v>
      </c>
      <c r="Q648" s="556" t="s">
        <v>5177</v>
      </c>
      <c r="R648" s="556"/>
      <c r="S648" s="490"/>
      <c r="T648" s="598" t="str">
        <f>VLOOKUP(A648,'GTXA사업단 R&amp;R'!$A$6:$AO$1274,41,)</f>
        <v>해당없음</v>
      </c>
    </row>
    <row r="649" spans="1:20" s="547" customFormat="1" ht="90" hidden="1" customHeight="1" thickBot="1" x14ac:dyDescent="0.35">
      <c r="A649" s="530">
        <v>504</v>
      </c>
      <c r="B649" s="539" t="s">
        <v>5106</v>
      </c>
      <c r="C649" s="539" t="s">
        <v>5107</v>
      </c>
      <c r="D649" s="539" t="s">
        <v>132</v>
      </c>
      <c r="E649" s="540" t="s">
        <v>18</v>
      </c>
      <c r="F649" s="551"/>
      <c r="G649" s="557" t="s">
        <v>498</v>
      </c>
      <c r="H649" s="562" t="s">
        <v>5178</v>
      </c>
      <c r="I649" s="554"/>
      <c r="J649" s="554"/>
      <c r="K649" s="555" t="s">
        <v>5179</v>
      </c>
      <c r="L649" s="555" t="s">
        <v>5180</v>
      </c>
      <c r="M649" s="556" t="s">
        <v>132</v>
      </c>
      <c r="N649" s="556" t="s">
        <v>44</v>
      </c>
      <c r="O649" s="556" t="s">
        <v>5148</v>
      </c>
      <c r="P649" s="556" t="s">
        <v>5181</v>
      </c>
      <c r="Q649" s="556" t="s">
        <v>5168</v>
      </c>
      <c r="R649" s="556"/>
      <c r="S649" s="490"/>
      <c r="T649" s="598" t="str">
        <f>VLOOKUP(A641,'GTXA사업단 R&amp;R'!$A$6:$AO$1274,41,)</f>
        <v>해당없음</v>
      </c>
    </row>
    <row r="650" spans="1:20" s="547" customFormat="1" ht="75" hidden="1" customHeight="1" thickBot="1" x14ac:dyDescent="0.35">
      <c r="A650" s="530">
        <v>505</v>
      </c>
      <c r="B650" s="539" t="s">
        <v>5106</v>
      </c>
      <c r="C650" s="539" t="s">
        <v>5107</v>
      </c>
      <c r="D650" s="539" t="s">
        <v>132</v>
      </c>
      <c r="E650" s="540" t="s">
        <v>18</v>
      </c>
      <c r="F650" s="551"/>
      <c r="G650" s="557" t="s">
        <v>498</v>
      </c>
      <c r="H650" s="562" t="s">
        <v>5182</v>
      </c>
      <c r="I650" s="554"/>
      <c r="J650" s="554"/>
      <c r="K650" s="555" t="s">
        <v>5183</v>
      </c>
      <c r="L650" s="555" t="s">
        <v>5184</v>
      </c>
      <c r="M650" s="556" t="s">
        <v>132</v>
      </c>
      <c r="N650" s="556" t="s">
        <v>44</v>
      </c>
      <c r="O650" s="556" t="s">
        <v>5148</v>
      </c>
      <c r="P650" s="556" t="s">
        <v>5185</v>
      </c>
      <c r="Q650" s="556" t="s">
        <v>5113</v>
      </c>
      <c r="R650" s="556"/>
      <c r="S650" s="490"/>
      <c r="T650" s="598" t="str">
        <f>VLOOKUP(A650,'GTXA사업단 R&amp;R'!$A$6:$AO$1274,41,)</f>
        <v>해당없음</v>
      </c>
    </row>
    <row r="651" spans="1:20" s="547" customFormat="1" ht="75" hidden="1" customHeight="1" thickBot="1" x14ac:dyDescent="0.35">
      <c r="A651" s="530">
        <v>506</v>
      </c>
      <c r="B651" s="539" t="s">
        <v>5106</v>
      </c>
      <c r="C651" s="539" t="s">
        <v>5107</v>
      </c>
      <c r="D651" s="539" t="s">
        <v>132</v>
      </c>
      <c r="E651" s="540" t="s">
        <v>18</v>
      </c>
      <c r="F651" s="551"/>
      <c r="G651" s="557" t="s">
        <v>498</v>
      </c>
      <c r="H651" s="562" t="s">
        <v>5186</v>
      </c>
      <c r="I651" s="554"/>
      <c r="J651" s="554"/>
      <c r="K651" s="555" t="s">
        <v>5187</v>
      </c>
      <c r="L651" s="555" t="s">
        <v>5188</v>
      </c>
      <c r="M651" s="556" t="s">
        <v>132</v>
      </c>
      <c r="N651" s="556" t="s">
        <v>44</v>
      </c>
      <c r="O651" s="556" t="s">
        <v>5189</v>
      </c>
      <c r="P651" s="556" t="s">
        <v>5190</v>
      </c>
      <c r="Q651" s="556" t="s">
        <v>5191</v>
      </c>
      <c r="R651" s="556"/>
      <c r="S651" s="490"/>
      <c r="T651" s="598" t="str">
        <f>VLOOKUP(A647,'GTXA사업단 R&amp;R'!$A$6:$AO$1274,41,)</f>
        <v>해당없음</v>
      </c>
    </row>
    <row r="652" spans="1:20" s="547" customFormat="1" ht="30" hidden="1" customHeight="1" thickBot="1" x14ac:dyDescent="0.35">
      <c r="A652" s="530">
        <v>16</v>
      </c>
      <c r="B652" s="539"/>
      <c r="C652" s="539"/>
      <c r="D652" s="539"/>
      <c r="E652" s="540"/>
      <c r="F652" s="548"/>
      <c r="G652" s="558" t="s">
        <v>498</v>
      </c>
      <c r="H652" s="561" t="s">
        <v>723</v>
      </c>
      <c r="I652" s="544"/>
      <c r="J652" s="544"/>
      <c r="K652" s="545"/>
      <c r="L652" s="545"/>
      <c r="M652" s="546"/>
      <c r="N652" s="546"/>
      <c r="O652" s="546"/>
      <c r="P652" s="546"/>
      <c r="Q652" s="546"/>
      <c r="R652" s="546"/>
      <c r="S652" s="490"/>
      <c r="T652" s="597" t="str">
        <f>VLOOKUP(A652,'GTXA사업단 R&amp;R'!$A$6:$AP$1274,41,)</f>
        <v>해당없음</v>
      </c>
    </row>
    <row r="653" spans="1:20" s="547" customFormat="1" ht="110.1" hidden="1" customHeight="1" thickBot="1" x14ac:dyDescent="0.35">
      <c r="A653" s="530">
        <v>507</v>
      </c>
      <c r="B653" s="539" t="s">
        <v>5106</v>
      </c>
      <c r="C653" s="539" t="s">
        <v>5107</v>
      </c>
      <c r="D653" s="539" t="s">
        <v>132</v>
      </c>
      <c r="E653" s="540" t="s">
        <v>18</v>
      </c>
      <c r="F653" s="551"/>
      <c r="G653" s="557" t="s">
        <v>498</v>
      </c>
      <c r="H653" s="563" t="s">
        <v>5192</v>
      </c>
      <c r="I653" s="554"/>
      <c r="J653" s="554"/>
      <c r="K653" s="555" t="s">
        <v>5193</v>
      </c>
      <c r="L653" s="555" t="s">
        <v>5194</v>
      </c>
      <c r="M653" s="556" t="s">
        <v>132</v>
      </c>
      <c r="N653" s="556" t="s">
        <v>44</v>
      </c>
      <c r="O653" s="556" t="s">
        <v>44</v>
      </c>
      <c r="P653" s="556" t="s">
        <v>5195</v>
      </c>
      <c r="Q653" s="556" t="s">
        <v>5191</v>
      </c>
      <c r="R653" s="556"/>
      <c r="S653" s="490"/>
      <c r="T653" s="598" t="str">
        <f>VLOOKUP(A653,'GTXA사업단 R&amp;R'!$A$6:$AO$1274,41,)</f>
        <v>해당없음</v>
      </c>
    </row>
    <row r="654" spans="1:20" s="547" customFormat="1" ht="30" hidden="1" customHeight="1" thickBot="1" x14ac:dyDescent="0.35">
      <c r="A654" s="530">
        <v>16</v>
      </c>
      <c r="B654" s="539"/>
      <c r="C654" s="539"/>
      <c r="D654" s="539"/>
      <c r="E654" s="540"/>
      <c r="F654" s="548"/>
      <c r="G654" s="558" t="s">
        <v>498</v>
      </c>
      <c r="H654" s="561" t="s">
        <v>726</v>
      </c>
      <c r="I654" s="544"/>
      <c r="J654" s="544"/>
      <c r="K654" s="545"/>
      <c r="L654" s="545"/>
      <c r="M654" s="546"/>
      <c r="N654" s="546"/>
      <c r="O654" s="546"/>
      <c r="P654" s="546"/>
      <c r="Q654" s="546"/>
      <c r="R654" s="546"/>
      <c r="S654" s="490"/>
      <c r="T654" s="597" t="str">
        <f>VLOOKUP(A654,'GTXA사업단 R&amp;R'!$A$6:$AP$1274,41,)</f>
        <v>해당없음</v>
      </c>
    </row>
    <row r="655" spans="1:20" s="547" customFormat="1" ht="90" hidden="1" customHeight="1" thickBot="1" x14ac:dyDescent="0.35">
      <c r="A655" s="530">
        <v>508</v>
      </c>
      <c r="B655" s="539" t="s">
        <v>5106</v>
      </c>
      <c r="C655" s="539" t="s">
        <v>5107</v>
      </c>
      <c r="D655" s="539" t="s">
        <v>132</v>
      </c>
      <c r="E655" s="540" t="s">
        <v>18</v>
      </c>
      <c r="F655" s="551"/>
      <c r="G655" s="557" t="s">
        <v>498</v>
      </c>
      <c r="H655" s="562" t="s">
        <v>5196</v>
      </c>
      <c r="I655" s="554"/>
      <c r="J655" s="554"/>
      <c r="K655" s="555" t="s">
        <v>5197</v>
      </c>
      <c r="L655" s="555" t="s">
        <v>5198</v>
      </c>
      <c r="M655" s="556" t="s">
        <v>132</v>
      </c>
      <c r="N655" s="556" t="s">
        <v>44</v>
      </c>
      <c r="O655" s="556" t="s">
        <v>5199</v>
      </c>
      <c r="P655" s="556" t="s">
        <v>3471</v>
      </c>
      <c r="Q655" s="556" t="s">
        <v>5191</v>
      </c>
      <c r="R655" s="556"/>
      <c r="S655" s="490"/>
      <c r="T655" s="598" t="str">
        <f>VLOOKUP(A655,'GTXA사업단 R&amp;R'!$A$6:$AO$1274,41,)</f>
        <v>해당없음</v>
      </c>
    </row>
    <row r="656" spans="1:20" s="547" customFormat="1" ht="69.75" hidden="1" thickBot="1" x14ac:dyDescent="0.35">
      <c r="A656" s="530">
        <v>509</v>
      </c>
      <c r="B656" s="539" t="s">
        <v>5106</v>
      </c>
      <c r="C656" s="539" t="s">
        <v>5107</v>
      </c>
      <c r="D656" s="539" t="s">
        <v>132</v>
      </c>
      <c r="E656" s="540" t="s">
        <v>18</v>
      </c>
      <c r="F656" s="551"/>
      <c r="G656" s="557" t="s">
        <v>498</v>
      </c>
      <c r="H656" s="562" t="s">
        <v>5200</v>
      </c>
      <c r="I656" s="554"/>
      <c r="J656" s="554"/>
      <c r="K656" s="555" t="s">
        <v>5201</v>
      </c>
      <c r="L656" s="555" t="s">
        <v>5202</v>
      </c>
      <c r="M656" s="556" t="s">
        <v>132</v>
      </c>
      <c r="N656" s="556" t="s">
        <v>44</v>
      </c>
      <c r="O656" s="556" t="s">
        <v>5199</v>
      </c>
      <c r="P656" s="556" t="s">
        <v>5203</v>
      </c>
      <c r="Q656" s="556" t="s">
        <v>5113</v>
      </c>
      <c r="R656" s="556"/>
      <c r="S656" s="490"/>
      <c r="T656" s="598" t="str">
        <f>VLOOKUP(A656,'GTXA사업단 R&amp;R'!$A$6:$AO$1274,41,)</f>
        <v>해당없음</v>
      </c>
    </row>
    <row r="657" spans="1:20" s="547" customFormat="1" ht="30" hidden="1" customHeight="1" thickBot="1" x14ac:dyDescent="0.35">
      <c r="A657" s="530">
        <v>16</v>
      </c>
      <c r="B657" s="539"/>
      <c r="C657" s="539"/>
      <c r="D657" s="539"/>
      <c r="E657" s="540"/>
      <c r="F657" s="548"/>
      <c r="G657" s="558" t="s">
        <v>498</v>
      </c>
      <c r="H657" s="561" t="s">
        <v>704</v>
      </c>
      <c r="I657" s="544"/>
      <c r="J657" s="544"/>
      <c r="K657" s="545"/>
      <c r="L657" s="545"/>
      <c r="M657" s="546"/>
      <c r="N657" s="546"/>
      <c r="O657" s="546"/>
      <c r="P657" s="546"/>
      <c r="Q657" s="546"/>
      <c r="R657" s="546"/>
      <c r="S657" s="490"/>
      <c r="T657" s="597" t="str">
        <f>VLOOKUP(A641,'GTXA사업단 R&amp;R'!$A$6:$AP$1274,41,)</f>
        <v>해당없음</v>
      </c>
    </row>
    <row r="658" spans="1:20" s="547" customFormat="1" ht="30" hidden="1" customHeight="1" thickBot="1" x14ac:dyDescent="0.35">
      <c r="A658" s="530">
        <v>16</v>
      </c>
      <c r="B658" s="539"/>
      <c r="C658" s="539"/>
      <c r="D658" s="539"/>
      <c r="E658" s="540"/>
      <c r="F658" s="551"/>
      <c r="G658" s="557" t="s">
        <v>498</v>
      </c>
      <c r="H658" s="562" t="s">
        <v>729</v>
      </c>
      <c r="I658" s="544"/>
      <c r="J658" s="544"/>
      <c r="K658" s="545"/>
      <c r="L658" s="545"/>
      <c r="M658" s="546"/>
      <c r="N658" s="546"/>
      <c r="O658" s="546"/>
      <c r="P658" s="546"/>
      <c r="Q658" s="546"/>
      <c r="R658" s="546"/>
      <c r="S658" s="490"/>
      <c r="T658" s="597" t="str">
        <f>VLOOKUP(A658,'GTXA사업단 R&amp;R'!$A$6:$AP$1274,41,)</f>
        <v>해당없음</v>
      </c>
    </row>
    <row r="659" spans="1:20" s="547" customFormat="1" ht="75" hidden="1" customHeight="1" thickBot="1" x14ac:dyDescent="0.35">
      <c r="A659" s="530">
        <v>470</v>
      </c>
      <c r="B659" s="539" t="s">
        <v>5106</v>
      </c>
      <c r="C659" s="539" t="s">
        <v>5107</v>
      </c>
      <c r="D659" s="539" t="s">
        <v>132</v>
      </c>
      <c r="E659" s="540" t="s">
        <v>18</v>
      </c>
      <c r="F659" s="577"/>
      <c r="G659" s="578" t="s">
        <v>498</v>
      </c>
      <c r="H659" s="579" t="s">
        <v>5204</v>
      </c>
      <c r="I659" s="554"/>
      <c r="J659" s="554"/>
      <c r="K659" s="555" t="s">
        <v>5205</v>
      </c>
      <c r="L659" s="555" t="s">
        <v>5206</v>
      </c>
      <c r="M659" s="556" t="s">
        <v>132</v>
      </c>
      <c r="N659" s="556" t="s">
        <v>3459</v>
      </c>
      <c r="O659" s="556" t="s">
        <v>44</v>
      </c>
      <c r="P659" s="556" t="s">
        <v>5207</v>
      </c>
      <c r="Q659" s="556" t="s">
        <v>44</v>
      </c>
      <c r="R659" s="556"/>
      <c r="S659" s="490"/>
      <c r="T659" s="598" t="str">
        <f>VLOOKUP(A659,'GTXA사업단 R&amp;R'!$A$6:$AO$1274,41,)</f>
        <v>해당없음</v>
      </c>
    </row>
    <row r="660" spans="1:20" s="547" customFormat="1" ht="75" hidden="1" customHeight="1" thickBot="1" x14ac:dyDescent="0.35">
      <c r="A660" s="530">
        <v>471</v>
      </c>
      <c r="B660" s="539" t="s">
        <v>5106</v>
      </c>
      <c r="C660" s="539" t="s">
        <v>5107</v>
      </c>
      <c r="D660" s="539" t="s">
        <v>132</v>
      </c>
      <c r="E660" s="540" t="s">
        <v>18</v>
      </c>
      <c r="F660" s="577"/>
      <c r="G660" s="578" t="s">
        <v>498</v>
      </c>
      <c r="H660" s="580" t="s">
        <v>5208</v>
      </c>
      <c r="I660" s="554"/>
      <c r="J660" s="554"/>
      <c r="K660" s="555" t="s">
        <v>5209</v>
      </c>
      <c r="L660" s="555" t="s">
        <v>5210</v>
      </c>
      <c r="M660" s="556" t="s">
        <v>132</v>
      </c>
      <c r="N660" s="556" t="s">
        <v>3459</v>
      </c>
      <c r="O660" s="556" t="s">
        <v>5111</v>
      </c>
      <c r="P660" s="556" t="s">
        <v>5211</v>
      </c>
      <c r="Q660" s="556" t="s">
        <v>5113</v>
      </c>
      <c r="R660" s="556"/>
      <c r="S660" s="490"/>
      <c r="T660" s="598" t="str">
        <f>VLOOKUP(A660,'GTXA사업단 R&amp;R'!$A$6:$AO$1274,41,)</f>
        <v>해당없음</v>
      </c>
    </row>
    <row r="661" spans="1:20" s="547" customFormat="1" ht="75" hidden="1" customHeight="1" thickBot="1" x14ac:dyDescent="0.35">
      <c r="A661" s="530">
        <v>472</v>
      </c>
      <c r="B661" s="539" t="s">
        <v>5106</v>
      </c>
      <c r="C661" s="539" t="s">
        <v>5107</v>
      </c>
      <c r="D661" s="539" t="s">
        <v>132</v>
      </c>
      <c r="E661" s="540" t="s">
        <v>18</v>
      </c>
      <c r="F661" s="577"/>
      <c r="G661" s="578" t="s">
        <v>498</v>
      </c>
      <c r="H661" s="580" t="s">
        <v>5212</v>
      </c>
      <c r="I661" s="554"/>
      <c r="J661" s="554"/>
      <c r="K661" s="555" t="s">
        <v>5213</v>
      </c>
      <c r="L661" s="555" t="s">
        <v>5214</v>
      </c>
      <c r="M661" s="556" t="s">
        <v>132</v>
      </c>
      <c r="N661" s="556" t="s">
        <v>44</v>
      </c>
      <c r="O661" s="556" t="s">
        <v>5215</v>
      </c>
      <c r="P661" s="556" t="s">
        <v>5216</v>
      </c>
      <c r="Q661" s="556" t="s">
        <v>5113</v>
      </c>
      <c r="R661" s="556"/>
      <c r="S661" s="490"/>
      <c r="T661" s="598" t="str">
        <f>VLOOKUP(A641,'GTXA사업단 R&amp;R'!$A$6:$AO$1274,41,)</f>
        <v>해당없음</v>
      </c>
    </row>
    <row r="662" spans="1:20" s="547" customFormat="1" ht="30" hidden="1" customHeight="1" thickBot="1" x14ac:dyDescent="0.35">
      <c r="A662" s="530">
        <v>16</v>
      </c>
      <c r="B662" s="539"/>
      <c r="C662" s="539"/>
      <c r="D662" s="539"/>
      <c r="E662" s="540"/>
      <c r="F662" s="551"/>
      <c r="G662" s="557" t="s">
        <v>498</v>
      </c>
      <c r="H662" s="553" t="s">
        <v>733</v>
      </c>
      <c r="I662" s="544"/>
      <c r="J662" s="544"/>
      <c r="K662" s="545"/>
      <c r="L662" s="545"/>
      <c r="M662" s="546"/>
      <c r="N662" s="546"/>
      <c r="O662" s="546"/>
      <c r="P662" s="546"/>
      <c r="Q662" s="546"/>
      <c r="R662" s="546"/>
      <c r="S662" s="490"/>
      <c r="T662" s="597" t="str">
        <f>VLOOKUP(A662,'GTXA사업단 R&amp;R'!$A$6:$AP$1274,41,)</f>
        <v>해당없음</v>
      </c>
    </row>
    <row r="663" spans="1:20" s="547" customFormat="1" ht="50.1" hidden="1" customHeight="1" thickBot="1" x14ac:dyDescent="0.35">
      <c r="A663" s="530">
        <v>473</v>
      </c>
      <c r="B663" s="539" t="s">
        <v>5106</v>
      </c>
      <c r="C663" s="539" t="s">
        <v>5107</v>
      </c>
      <c r="D663" s="539" t="s">
        <v>132</v>
      </c>
      <c r="E663" s="540" t="s">
        <v>18</v>
      </c>
      <c r="F663" s="577"/>
      <c r="G663" s="578" t="s">
        <v>498</v>
      </c>
      <c r="H663" s="580" t="s">
        <v>5217</v>
      </c>
      <c r="I663" s="554"/>
      <c r="J663" s="554"/>
      <c r="K663" s="555" t="s">
        <v>5218</v>
      </c>
      <c r="L663" s="555" t="s">
        <v>5219</v>
      </c>
      <c r="M663" s="556" t="s">
        <v>132</v>
      </c>
      <c r="N663" s="556" t="s">
        <v>44</v>
      </c>
      <c r="O663" s="556" t="s">
        <v>5111</v>
      </c>
      <c r="P663" s="556" t="s">
        <v>5220</v>
      </c>
      <c r="Q663" s="556" t="s">
        <v>5113</v>
      </c>
      <c r="R663" s="556"/>
      <c r="S663" s="490"/>
      <c r="T663" s="598" t="str">
        <f>VLOOKUP(A663,'GTXA사업단 R&amp;R'!$A$6:$AO$1274,41,)</f>
        <v>해당없음</v>
      </c>
    </row>
    <row r="664" spans="1:20" s="547" customFormat="1" ht="75" hidden="1" customHeight="1" thickBot="1" x14ac:dyDescent="0.35">
      <c r="A664" s="530">
        <v>474</v>
      </c>
      <c r="B664" s="539" t="s">
        <v>5106</v>
      </c>
      <c r="C664" s="539" t="s">
        <v>5107</v>
      </c>
      <c r="D664" s="539" t="s">
        <v>132</v>
      </c>
      <c r="E664" s="540" t="s">
        <v>18</v>
      </c>
      <c r="F664" s="577"/>
      <c r="G664" s="578" t="s">
        <v>498</v>
      </c>
      <c r="H664" s="580" t="s">
        <v>5221</v>
      </c>
      <c r="I664" s="554"/>
      <c r="J664" s="554"/>
      <c r="K664" s="555" t="s">
        <v>5222</v>
      </c>
      <c r="L664" s="555" t="s">
        <v>5223</v>
      </c>
      <c r="M664" s="556" t="s">
        <v>132</v>
      </c>
      <c r="N664" s="556" t="s">
        <v>3459</v>
      </c>
      <c r="O664" s="556" t="s">
        <v>5111</v>
      </c>
      <c r="P664" s="556" t="s">
        <v>5220</v>
      </c>
      <c r="Q664" s="556" t="s">
        <v>5113</v>
      </c>
      <c r="R664" s="556"/>
      <c r="S664" s="490"/>
      <c r="T664" s="598" t="str">
        <f>VLOOKUP(A664,'GTXA사업단 R&amp;R'!$A$6:$AO$1274,41,)</f>
        <v>해당없음</v>
      </c>
    </row>
    <row r="665" spans="1:20" s="547" customFormat="1" ht="90" hidden="1" customHeight="1" thickBot="1" x14ac:dyDescent="0.35">
      <c r="A665" s="530">
        <v>475</v>
      </c>
      <c r="B665" s="539" t="s">
        <v>5106</v>
      </c>
      <c r="C665" s="539" t="s">
        <v>5107</v>
      </c>
      <c r="D665" s="539" t="s">
        <v>42</v>
      </c>
      <c r="E665" s="540" t="s">
        <v>19</v>
      </c>
      <c r="F665" s="577"/>
      <c r="G665" s="578" t="s">
        <v>498</v>
      </c>
      <c r="H665" s="580" t="s">
        <v>5224</v>
      </c>
      <c r="I665" s="554"/>
      <c r="J665" s="554"/>
      <c r="K665" s="555" t="s">
        <v>5225</v>
      </c>
      <c r="L665" s="555" t="s">
        <v>5226</v>
      </c>
      <c r="M665" s="556" t="s">
        <v>42</v>
      </c>
      <c r="N665" s="556" t="s">
        <v>5227</v>
      </c>
      <c r="O665" s="556" t="s">
        <v>5228</v>
      </c>
      <c r="P665" s="556" t="s">
        <v>5229</v>
      </c>
      <c r="Q665" s="556"/>
      <c r="R665" s="556"/>
      <c r="S665" s="490"/>
      <c r="T665" s="598" t="str">
        <f>VLOOKUP(A665,'GTXA사업단 R&amp;R'!$A$6:$AO$1274,41,)</f>
        <v>해당없음</v>
      </c>
    </row>
    <row r="666" spans="1:20" s="547" customFormat="1" ht="30" hidden="1" customHeight="1" thickBot="1" x14ac:dyDescent="0.35">
      <c r="A666" s="530">
        <v>16</v>
      </c>
      <c r="B666" s="539"/>
      <c r="C666" s="539"/>
      <c r="D666" s="539"/>
      <c r="E666" s="540"/>
      <c r="F666" s="551"/>
      <c r="G666" s="557" t="s">
        <v>498</v>
      </c>
      <c r="H666" s="553" t="s">
        <v>737</v>
      </c>
      <c r="I666" s="544"/>
      <c r="J666" s="544"/>
      <c r="K666" s="545"/>
      <c r="L666" s="545"/>
      <c r="M666" s="546"/>
      <c r="N666" s="546"/>
      <c r="O666" s="546"/>
      <c r="P666" s="546"/>
      <c r="Q666" s="546"/>
      <c r="R666" s="546"/>
      <c r="S666" s="490"/>
      <c r="T666" s="597" t="str">
        <f>VLOOKUP(A666,'GTXA사업단 R&amp;R'!$A$6:$AP$1274,41,)</f>
        <v>해당없음</v>
      </c>
    </row>
    <row r="667" spans="1:20" s="547" customFormat="1" ht="75" hidden="1" customHeight="1" thickBot="1" x14ac:dyDescent="0.35">
      <c r="A667" s="530">
        <v>476</v>
      </c>
      <c r="B667" s="539" t="s">
        <v>5106</v>
      </c>
      <c r="C667" s="539" t="s">
        <v>5107</v>
      </c>
      <c r="D667" s="539" t="s">
        <v>126</v>
      </c>
      <c r="E667" s="540" t="s">
        <v>3324</v>
      </c>
      <c r="F667" s="577"/>
      <c r="G667" s="578" t="s">
        <v>498</v>
      </c>
      <c r="H667" s="580" t="s">
        <v>5230</v>
      </c>
      <c r="I667" s="554"/>
      <c r="J667" s="554"/>
      <c r="K667" s="555" t="s">
        <v>5231</v>
      </c>
      <c r="L667" s="555" t="s">
        <v>5232</v>
      </c>
      <c r="M667" s="556" t="s">
        <v>126</v>
      </c>
      <c r="N667" s="556"/>
      <c r="O667" s="556"/>
      <c r="P667" s="556" t="s">
        <v>5233</v>
      </c>
      <c r="Q667" s="556"/>
      <c r="R667" s="556"/>
      <c r="S667" s="490"/>
      <c r="T667" s="598" t="str">
        <f>VLOOKUP(A667,'GTXA사업단 R&amp;R'!$A$6:$AO$1274,41,)</f>
        <v>해당없음</v>
      </c>
    </row>
    <row r="668" spans="1:20" s="547" customFormat="1" ht="50.1" hidden="1" customHeight="1" thickBot="1" x14ac:dyDescent="0.35">
      <c r="A668" s="530">
        <v>477</v>
      </c>
      <c r="B668" s="539" t="s">
        <v>5106</v>
      </c>
      <c r="C668" s="539" t="s">
        <v>5107</v>
      </c>
      <c r="D668" s="539" t="s">
        <v>132</v>
      </c>
      <c r="E668" s="540" t="s">
        <v>18</v>
      </c>
      <c r="F668" s="577"/>
      <c r="G668" s="578" t="s">
        <v>498</v>
      </c>
      <c r="H668" s="580" t="s">
        <v>5234</v>
      </c>
      <c r="I668" s="554"/>
      <c r="J668" s="554"/>
      <c r="K668" s="555" t="s">
        <v>5235</v>
      </c>
      <c r="L668" s="555" t="s">
        <v>5236</v>
      </c>
      <c r="M668" s="556" t="s">
        <v>132</v>
      </c>
      <c r="N668" s="556" t="s">
        <v>44</v>
      </c>
      <c r="O668" s="556" t="s">
        <v>5111</v>
      </c>
      <c r="P668" s="556" t="s">
        <v>5237</v>
      </c>
      <c r="Q668" s="556" t="s">
        <v>5238</v>
      </c>
      <c r="R668" s="556"/>
      <c r="S668" s="490"/>
      <c r="T668" s="598" t="str">
        <f>VLOOKUP(A668,'GTXA사업단 R&amp;R'!$A$6:$AO$1274,41,)</f>
        <v>해당없음</v>
      </c>
    </row>
    <row r="669" spans="1:20" s="547" customFormat="1" ht="120" hidden="1" customHeight="1" thickBot="1" x14ac:dyDescent="0.35">
      <c r="A669" s="530">
        <v>478</v>
      </c>
      <c r="B669" s="539" t="s">
        <v>5106</v>
      </c>
      <c r="C669" s="539" t="s">
        <v>5107</v>
      </c>
      <c r="D669" s="539" t="s">
        <v>132</v>
      </c>
      <c r="E669" s="540" t="s">
        <v>18</v>
      </c>
      <c r="F669" s="577"/>
      <c r="G669" s="578" t="s">
        <v>498</v>
      </c>
      <c r="H669" s="580" t="s">
        <v>5239</v>
      </c>
      <c r="I669" s="554"/>
      <c r="J669" s="554"/>
      <c r="K669" s="555" t="s">
        <v>5240</v>
      </c>
      <c r="L669" s="555" t="s">
        <v>5241</v>
      </c>
      <c r="M669" s="556" t="s">
        <v>132</v>
      </c>
      <c r="N669" s="556" t="s">
        <v>44</v>
      </c>
      <c r="O669" s="556" t="s">
        <v>5242</v>
      </c>
      <c r="P669" s="556" t="s">
        <v>5243</v>
      </c>
      <c r="Q669" s="556" t="s">
        <v>4671</v>
      </c>
      <c r="R669" s="556"/>
      <c r="S669" s="490"/>
      <c r="T669" s="598" t="str">
        <f>VLOOKUP(A669,'GTXA사업단 R&amp;R'!$A$6:$AO$1274,41,)</f>
        <v>해당없음</v>
      </c>
    </row>
    <row r="670" spans="1:20" s="547" customFormat="1" ht="30" hidden="1" customHeight="1" thickBot="1" x14ac:dyDescent="0.35">
      <c r="A670" s="530">
        <v>16</v>
      </c>
      <c r="B670" s="539"/>
      <c r="C670" s="539"/>
      <c r="D670" s="539"/>
      <c r="E670" s="540"/>
      <c r="F670" s="548"/>
      <c r="G670" s="558" t="s">
        <v>498</v>
      </c>
      <c r="H670" s="561" t="s">
        <v>741</v>
      </c>
      <c r="I670" s="544"/>
      <c r="J670" s="544"/>
      <c r="K670" s="545"/>
      <c r="L670" s="545"/>
      <c r="M670" s="546"/>
      <c r="N670" s="546"/>
      <c r="O670" s="546"/>
      <c r="P670" s="546"/>
      <c r="Q670" s="546"/>
      <c r="R670" s="546"/>
      <c r="S670" s="490"/>
      <c r="T670" s="597" t="str">
        <f>VLOOKUP(A670,'GTXA사업단 R&amp;R'!$A$6:$AP$1274,41,)</f>
        <v>해당없음</v>
      </c>
    </row>
    <row r="671" spans="1:20" s="547" customFormat="1" ht="50.1" hidden="1" customHeight="1" thickBot="1" x14ac:dyDescent="0.35">
      <c r="A671" s="530">
        <v>479</v>
      </c>
      <c r="B671" s="539" t="s">
        <v>5106</v>
      </c>
      <c r="C671" s="539" t="s">
        <v>5107</v>
      </c>
      <c r="D671" s="539" t="s">
        <v>132</v>
      </c>
      <c r="E671" s="540" t="s">
        <v>18</v>
      </c>
      <c r="F671" s="551"/>
      <c r="G671" s="557" t="s">
        <v>498</v>
      </c>
      <c r="H671" s="553" t="s">
        <v>5244</v>
      </c>
      <c r="I671" s="554"/>
      <c r="J671" s="554"/>
      <c r="K671" s="555" t="s">
        <v>5245</v>
      </c>
      <c r="L671" s="555" t="s">
        <v>5246</v>
      </c>
      <c r="M671" s="556" t="s">
        <v>132</v>
      </c>
      <c r="N671" s="556" t="s">
        <v>5247</v>
      </c>
      <c r="O671" s="556" t="s">
        <v>44</v>
      </c>
      <c r="P671" s="556" t="s">
        <v>5248</v>
      </c>
      <c r="Q671" s="556" t="s">
        <v>44</v>
      </c>
      <c r="R671" s="556" t="s">
        <v>3523</v>
      </c>
      <c r="S671" s="490"/>
      <c r="T671" s="598" t="str">
        <f>VLOOKUP(A671,'GTXA사업단 R&amp;R'!$A$6:$AO$1274,41,)</f>
        <v>해당없음</v>
      </c>
    </row>
    <row r="672" spans="1:20" s="547" customFormat="1" ht="50.1" hidden="1" customHeight="1" thickBot="1" x14ac:dyDescent="0.35">
      <c r="A672" s="530">
        <v>520</v>
      </c>
      <c r="B672" s="539" t="s">
        <v>5106</v>
      </c>
      <c r="C672" s="539" t="s">
        <v>5107</v>
      </c>
      <c r="D672" s="539" t="s">
        <v>132</v>
      </c>
      <c r="E672" s="540" t="s">
        <v>18</v>
      </c>
      <c r="F672" s="551"/>
      <c r="G672" s="557" t="s">
        <v>498</v>
      </c>
      <c r="H672" s="553" t="s">
        <v>5249</v>
      </c>
      <c r="I672" s="554"/>
      <c r="J672" s="554"/>
      <c r="K672" s="555" t="s">
        <v>5250</v>
      </c>
      <c r="L672" s="555" t="s">
        <v>5251</v>
      </c>
      <c r="M672" s="556" t="s">
        <v>132</v>
      </c>
      <c r="N672" s="556" t="s">
        <v>3459</v>
      </c>
      <c r="O672" s="556" t="s">
        <v>44</v>
      </c>
      <c r="P672" s="556" t="s">
        <v>5248</v>
      </c>
      <c r="Q672" s="556" t="s">
        <v>44</v>
      </c>
      <c r="R672" s="556"/>
      <c r="S672" s="490"/>
      <c r="T672" s="598" t="str">
        <f>VLOOKUP(A672,'GTXA사업단 R&amp;R'!$A$6:$AO$1274,41,)</f>
        <v>해당없음</v>
      </c>
    </row>
    <row r="673" spans="1:20" s="547" customFormat="1" ht="50.1" hidden="1" customHeight="1" thickBot="1" x14ac:dyDescent="0.35">
      <c r="A673" s="530">
        <v>521</v>
      </c>
      <c r="B673" s="539" t="s">
        <v>5106</v>
      </c>
      <c r="C673" s="539" t="s">
        <v>5107</v>
      </c>
      <c r="D673" s="539" t="s">
        <v>132</v>
      </c>
      <c r="E673" s="540" t="s">
        <v>18</v>
      </c>
      <c r="F673" s="551"/>
      <c r="G673" s="557" t="s">
        <v>498</v>
      </c>
      <c r="H673" s="553" t="s">
        <v>5252</v>
      </c>
      <c r="I673" s="554"/>
      <c r="J673" s="554"/>
      <c r="K673" s="555" t="s">
        <v>5253</v>
      </c>
      <c r="L673" s="555" t="s">
        <v>5254</v>
      </c>
      <c r="M673" s="556" t="s">
        <v>132</v>
      </c>
      <c r="N673" s="556" t="s">
        <v>44</v>
      </c>
      <c r="O673" s="556" t="s">
        <v>44</v>
      </c>
      <c r="P673" s="556" t="s">
        <v>5248</v>
      </c>
      <c r="Q673" s="556" t="s">
        <v>44</v>
      </c>
      <c r="R673" s="556"/>
      <c r="S673" s="490"/>
      <c r="T673" s="598" t="str">
        <f>VLOOKUP(A673,'GTXA사업단 R&amp;R'!$A$6:$AO$1274,41,)</f>
        <v>해당없음</v>
      </c>
    </row>
    <row r="674" spans="1:20" s="547" customFormat="1" ht="75" hidden="1" customHeight="1" thickBot="1" x14ac:dyDescent="0.35">
      <c r="A674" s="530">
        <v>522</v>
      </c>
      <c r="B674" s="539" t="s">
        <v>5106</v>
      </c>
      <c r="C674" s="539" t="s">
        <v>5107</v>
      </c>
      <c r="D674" s="539" t="s">
        <v>132</v>
      </c>
      <c r="E674" s="540" t="s">
        <v>18</v>
      </c>
      <c r="F674" s="548"/>
      <c r="G674" s="558" t="s">
        <v>498</v>
      </c>
      <c r="H674" s="561" t="s">
        <v>745</v>
      </c>
      <c r="I674" s="554"/>
      <c r="J674" s="554"/>
      <c r="K674" s="555" t="s">
        <v>5255</v>
      </c>
      <c r="L674" s="555" t="s">
        <v>5256</v>
      </c>
      <c r="M674" s="556" t="s">
        <v>132</v>
      </c>
      <c r="N674" s="556" t="s">
        <v>44</v>
      </c>
      <c r="O674" s="556" t="s">
        <v>44</v>
      </c>
      <c r="P674" s="556" t="s">
        <v>5257</v>
      </c>
      <c r="Q674" s="556" t="s">
        <v>5258</v>
      </c>
      <c r="R674" s="556"/>
      <c r="S674" s="490"/>
      <c r="T674" s="598" t="str">
        <f>VLOOKUP(A674,'GTXA사업단 R&amp;R'!$A$6:$AO$1274,41,)</f>
        <v>해당없음</v>
      </c>
    </row>
    <row r="675" spans="1:20" s="547" customFormat="1" ht="50.1" hidden="1" customHeight="1" thickBot="1" x14ac:dyDescent="0.35">
      <c r="A675" s="530">
        <v>523</v>
      </c>
      <c r="B675" s="539" t="s">
        <v>5106</v>
      </c>
      <c r="C675" s="539" t="s">
        <v>5107</v>
      </c>
      <c r="D675" s="539" t="s">
        <v>132</v>
      </c>
      <c r="E675" s="540" t="s">
        <v>18</v>
      </c>
      <c r="F675" s="548"/>
      <c r="G675" s="558" t="s">
        <v>498</v>
      </c>
      <c r="H675" s="561" t="s">
        <v>747</v>
      </c>
      <c r="I675" s="554"/>
      <c r="J675" s="554"/>
      <c r="K675" s="555" t="s">
        <v>5259</v>
      </c>
      <c r="L675" s="555" t="s">
        <v>5260</v>
      </c>
      <c r="M675" s="556" t="s">
        <v>132</v>
      </c>
      <c r="N675" s="556" t="s">
        <v>44</v>
      </c>
      <c r="O675" s="556" t="s">
        <v>44</v>
      </c>
      <c r="P675" s="556" t="s">
        <v>5261</v>
      </c>
      <c r="Q675" s="556" t="s">
        <v>5258</v>
      </c>
      <c r="R675" s="556"/>
      <c r="S675" s="490"/>
      <c r="T675" s="598" t="str">
        <f>VLOOKUP(A675,'GTXA사업단 R&amp;R'!$A$6:$AO$1274,41,)</f>
        <v>해당없음</v>
      </c>
    </row>
    <row r="676" spans="1:20" s="547" customFormat="1" ht="30" hidden="1" customHeight="1" thickBot="1" x14ac:dyDescent="0.35">
      <c r="A676" s="530">
        <v>16</v>
      </c>
      <c r="B676" s="539"/>
      <c r="C676" s="539"/>
      <c r="D676" s="539"/>
      <c r="E676" s="540"/>
      <c r="F676" s="548"/>
      <c r="G676" s="558" t="s">
        <v>498</v>
      </c>
      <c r="H676" s="561" t="s">
        <v>749</v>
      </c>
      <c r="I676" s="544"/>
      <c r="J676" s="544"/>
      <c r="K676" s="545"/>
      <c r="L676" s="545"/>
      <c r="M676" s="546"/>
      <c r="N676" s="546"/>
      <c r="O676" s="546"/>
      <c r="P676" s="546"/>
      <c r="Q676" s="546"/>
      <c r="R676" s="546"/>
      <c r="S676" s="490"/>
      <c r="T676" s="597" t="str">
        <f>VLOOKUP(A676,'GTXA사업단 R&amp;R'!$A$6:$AP$1274,41,)</f>
        <v>해당없음</v>
      </c>
    </row>
    <row r="677" spans="1:20" s="547" customFormat="1" ht="75" hidden="1" customHeight="1" thickBot="1" x14ac:dyDescent="0.35">
      <c r="A677" s="530">
        <v>524</v>
      </c>
      <c r="B677" s="539" t="s">
        <v>5106</v>
      </c>
      <c r="C677" s="539" t="s">
        <v>5107</v>
      </c>
      <c r="D677" s="539" t="s">
        <v>132</v>
      </c>
      <c r="E677" s="540" t="s">
        <v>18</v>
      </c>
      <c r="F677" s="551"/>
      <c r="G677" s="557" t="s">
        <v>498</v>
      </c>
      <c r="H677" s="553" t="s">
        <v>5262</v>
      </c>
      <c r="I677" s="554"/>
      <c r="J677" s="554"/>
      <c r="K677" s="555" t="s">
        <v>5263</v>
      </c>
      <c r="L677" s="555" t="s">
        <v>5264</v>
      </c>
      <c r="M677" s="556" t="s">
        <v>132</v>
      </c>
      <c r="N677" s="556" t="s">
        <v>44</v>
      </c>
      <c r="O677" s="556" t="s">
        <v>44</v>
      </c>
      <c r="P677" s="556" t="s">
        <v>5265</v>
      </c>
      <c r="Q677" s="556" t="s">
        <v>5258</v>
      </c>
      <c r="R677" s="556"/>
      <c r="S677" s="490"/>
      <c r="T677" s="598" t="str">
        <f>VLOOKUP(A677,'GTXA사업단 R&amp;R'!$A$6:$AO$1274,41,)</f>
        <v>해당없음</v>
      </c>
    </row>
    <row r="678" spans="1:20" s="547" customFormat="1" ht="50.1" hidden="1" customHeight="1" thickBot="1" x14ac:dyDescent="0.35">
      <c r="A678" s="530">
        <v>525</v>
      </c>
      <c r="B678" s="539" t="s">
        <v>5106</v>
      </c>
      <c r="C678" s="539" t="s">
        <v>5107</v>
      </c>
      <c r="D678" s="539" t="s">
        <v>132</v>
      </c>
      <c r="E678" s="540" t="s">
        <v>18</v>
      </c>
      <c r="F678" s="551"/>
      <c r="G678" s="557" t="s">
        <v>498</v>
      </c>
      <c r="H678" s="553" t="s">
        <v>5266</v>
      </c>
      <c r="I678" s="554"/>
      <c r="J678" s="554"/>
      <c r="K678" s="555" t="s">
        <v>5267</v>
      </c>
      <c r="L678" s="555" t="s">
        <v>5268</v>
      </c>
      <c r="M678" s="556" t="s">
        <v>132</v>
      </c>
      <c r="N678" s="556" t="s">
        <v>44</v>
      </c>
      <c r="O678" s="556" t="s">
        <v>44</v>
      </c>
      <c r="P678" s="556" t="s">
        <v>5269</v>
      </c>
      <c r="Q678" s="556" t="s">
        <v>44</v>
      </c>
      <c r="R678" s="556"/>
      <c r="S678" s="490"/>
      <c r="T678" s="598" t="str">
        <f>VLOOKUP(A678,'GTXA사업단 R&amp;R'!$A$6:$AO$1274,41,)</f>
        <v>해당없음</v>
      </c>
    </row>
    <row r="679" spans="1:20" s="547" customFormat="1" ht="75" hidden="1" customHeight="1" thickBot="1" x14ac:dyDescent="0.35">
      <c r="A679" s="530">
        <v>526</v>
      </c>
      <c r="B679" s="539" t="s">
        <v>5106</v>
      </c>
      <c r="C679" s="539" t="s">
        <v>5107</v>
      </c>
      <c r="D679" s="539" t="s">
        <v>132</v>
      </c>
      <c r="E679" s="540" t="s">
        <v>18</v>
      </c>
      <c r="F679" s="548"/>
      <c r="G679" s="558" t="s">
        <v>498</v>
      </c>
      <c r="H679" s="561" t="s">
        <v>5270</v>
      </c>
      <c r="I679" s="554"/>
      <c r="J679" s="554"/>
      <c r="K679" s="555" t="s">
        <v>5271</v>
      </c>
      <c r="L679" s="555" t="s">
        <v>5272</v>
      </c>
      <c r="M679" s="556" t="s">
        <v>132</v>
      </c>
      <c r="N679" s="556" t="s">
        <v>44</v>
      </c>
      <c r="O679" s="556" t="s">
        <v>44</v>
      </c>
      <c r="P679" s="556" t="s">
        <v>44</v>
      </c>
      <c r="Q679" s="556" t="s">
        <v>44</v>
      </c>
      <c r="R679" s="556"/>
      <c r="S679" s="490"/>
      <c r="T679" s="598" t="str">
        <f>VLOOKUP(A679,'GTXA사업단 R&amp;R'!$A$6:$AO$1274,41,)</f>
        <v>해당없음</v>
      </c>
    </row>
    <row r="680" spans="1:20" s="547" customFormat="1" ht="120" hidden="1" customHeight="1" thickBot="1" x14ac:dyDescent="0.35">
      <c r="A680" s="530">
        <v>527</v>
      </c>
      <c r="B680" s="539" t="s">
        <v>5106</v>
      </c>
      <c r="C680" s="539" t="s">
        <v>5107</v>
      </c>
      <c r="D680" s="539" t="s">
        <v>132</v>
      </c>
      <c r="E680" s="540" t="s">
        <v>18</v>
      </c>
      <c r="F680" s="548"/>
      <c r="G680" s="558" t="s">
        <v>498</v>
      </c>
      <c r="H680" s="561" t="s">
        <v>5273</v>
      </c>
      <c r="I680" s="554"/>
      <c r="J680" s="554"/>
      <c r="K680" s="555" t="s">
        <v>5274</v>
      </c>
      <c r="L680" s="555" t="s">
        <v>5275</v>
      </c>
      <c r="M680" s="556" t="s">
        <v>132</v>
      </c>
      <c r="N680" s="556" t="s">
        <v>5276</v>
      </c>
      <c r="O680" s="556" t="s">
        <v>44</v>
      </c>
      <c r="P680" s="556" t="s">
        <v>5277</v>
      </c>
      <c r="Q680" s="556" t="s">
        <v>44</v>
      </c>
      <c r="R680" s="556"/>
      <c r="S680" s="490"/>
      <c r="T680" s="598" t="str">
        <f>VLOOKUP(A680,'GTXA사업단 R&amp;R'!$A$6:$AO$1274,41,)</f>
        <v>해당없음</v>
      </c>
    </row>
    <row r="681" spans="1:20" s="547" customFormat="1" ht="50.1" hidden="1" customHeight="1" thickBot="1" x14ac:dyDescent="0.35">
      <c r="A681" s="530">
        <v>528</v>
      </c>
      <c r="B681" s="539" t="s">
        <v>5106</v>
      </c>
      <c r="C681" s="539" t="s">
        <v>5107</v>
      </c>
      <c r="D681" s="539" t="s">
        <v>132</v>
      </c>
      <c r="E681" s="540" t="s">
        <v>18</v>
      </c>
      <c r="F681" s="548"/>
      <c r="G681" s="558" t="s">
        <v>498</v>
      </c>
      <c r="H681" s="561" t="s">
        <v>5278</v>
      </c>
      <c r="I681" s="554"/>
      <c r="J681" s="554"/>
      <c r="K681" s="555" t="s">
        <v>5279</v>
      </c>
      <c r="L681" s="555" t="s">
        <v>5280</v>
      </c>
      <c r="M681" s="556" t="s">
        <v>132</v>
      </c>
      <c r="N681" s="556" t="s">
        <v>3478</v>
      </c>
      <c r="O681" s="556" t="s">
        <v>44</v>
      </c>
      <c r="P681" s="556" t="s">
        <v>5281</v>
      </c>
      <c r="Q681" s="556" t="s">
        <v>44</v>
      </c>
      <c r="R681" s="556"/>
      <c r="S681" s="490"/>
      <c r="T681" s="598" t="str">
        <f>VLOOKUP(A681,'GTXA사업단 R&amp;R'!$A$6:$AO$1274,41,)</f>
        <v>해당없음</v>
      </c>
    </row>
    <row r="682" spans="1:20" s="547" customFormat="1" ht="217.5" hidden="1" customHeight="1" thickBot="1" x14ac:dyDescent="0.35">
      <c r="A682" s="530">
        <v>529</v>
      </c>
      <c r="B682" s="539" t="s">
        <v>5106</v>
      </c>
      <c r="C682" s="539" t="s">
        <v>5107</v>
      </c>
      <c r="D682" s="539" t="s">
        <v>132</v>
      </c>
      <c r="E682" s="540" t="s">
        <v>18</v>
      </c>
      <c r="F682" s="548"/>
      <c r="G682" s="558" t="s">
        <v>498</v>
      </c>
      <c r="H682" s="561" t="s">
        <v>5282</v>
      </c>
      <c r="I682" s="554"/>
      <c r="J682" s="554"/>
      <c r="K682" s="555" t="s">
        <v>5283</v>
      </c>
      <c r="L682" s="555" t="s">
        <v>5284</v>
      </c>
      <c r="M682" s="556" t="s">
        <v>132</v>
      </c>
      <c r="N682" s="556" t="s">
        <v>44</v>
      </c>
      <c r="O682" s="556" t="s">
        <v>44</v>
      </c>
      <c r="P682" s="556" t="s">
        <v>5285</v>
      </c>
      <c r="Q682" s="556" t="s">
        <v>44</v>
      </c>
      <c r="R682" s="556"/>
      <c r="S682" s="490"/>
      <c r="T682" s="598" t="str">
        <f>VLOOKUP(A682,'GTXA사업단 R&amp;R'!$A$6:$AO$1274,41,)</f>
        <v>해당없음</v>
      </c>
    </row>
    <row r="683" spans="1:20" s="547" customFormat="1" ht="30" hidden="1" customHeight="1" thickBot="1" x14ac:dyDescent="0.35">
      <c r="A683" s="530"/>
      <c r="B683" s="539"/>
      <c r="C683" s="539"/>
      <c r="D683" s="539"/>
      <c r="E683" s="540"/>
      <c r="F683" s="541"/>
      <c r="G683" s="559" t="s">
        <v>498</v>
      </c>
      <c r="H683" s="543" t="s">
        <v>760</v>
      </c>
      <c r="I683" s="544"/>
      <c r="J683" s="544"/>
      <c r="K683" s="545"/>
      <c r="L683" s="545"/>
      <c r="M683" s="546"/>
      <c r="N683" s="546"/>
      <c r="O683" s="546"/>
      <c r="P683" s="546"/>
      <c r="Q683" s="546"/>
      <c r="R683" s="546"/>
      <c r="S683" s="490"/>
      <c r="T683" s="597"/>
    </row>
    <row r="684" spans="1:20" s="547" customFormat="1" ht="30" hidden="1" customHeight="1" thickBot="1" x14ac:dyDescent="0.35">
      <c r="A684" s="530"/>
      <c r="B684" s="539"/>
      <c r="C684" s="539"/>
      <c r="D684" s="539"/>
      <c r="E684" s="540"/>
      <c r="F684" s="548"/>
      <c r="G684" s="558" t="s">
        <v>498</v>
      </c>
      <c r="H684" s="561" t="s">
        <v>5286</v>
      </c>
      <c r="I684" s="544"/>
      <c r="J684" s="544"/>
      <c r="K684" s="545"/>
      <c r="L684" s="545"/>
      <c r="M684" s="546"/>
      <c r="N684" s="546"/>
      <c r="O684" s="546"/>
      <c r="P684" s="546"/>
      <c r="Q684" s="546"/>
      <c r="R684" s="546"/>
      <c r="S684" s="490"/>
      <c r="T684" s="597"/>
    </row>
    <row r="685" spans="1:20" s="547" customFormat="1" ht="50.1" hidden="1" customHeight="1" thickBot="1" x14ac:dyDescent="0.35">
      <c r="A685" s="565">
        <f>$A$1293</f>
        <v>1030</v>
      </c>
      <c r="B685" s="539" t="s">
        <v>5287</v>
      </c>
      <c r="C685" s="539" t="s">
        <v>5288</v>
      </c>
      <c r="D685" s="539" t="s">
        <v>90</v>
      </c>
      <c r="E685" s="540" t="s">
        <v>3292</v>
      </c>
      <c r="F685" s="551"/>
      <c r="G685" s="557" t="s">
        <v>498</v>
      </c>
      <c r="H685" s="553" t="s">
        <v>3293</v>
      </c>
      <c r="I685" s="554"/>
      <c r="J685" s="554"/>
      <c r="K685" s="555" t="s">
        <v>5289</v>
      </c>
      <c r="L685" s="555" t="s">
        <v>5290</v>
      </c>
      <c r="M685" s="556" t="s">
        <v>90</v>
      </c>
      <c r="N685" s="556" t="s">
        <v>5291</v>
      </c>
      <c r="O685" s="556" t="s">
        <v>5292</v>
      </c>
      <c r="P685" s="556" t="s">
        <v>5292</v>
      </c>
      <c r="Q685" s="556" t="s">
        <v>5293</v>
      </c>
      <c r="R685" s="556"/>
      <c r="S685" s="490"/>
      <c r="T685" s="598" t="str">
        <f>VLOOKUP(A685,'GTXA사업단 R&amp;R'!$A$6:$AO$1274,41,)</f>
        <v>염동섭</v>
      </c>
    </row>
    <row r="686" spans="1:20" s="547" customFormat="1" ht="50.1" hidden="1" customHeight="1" thickBot="1" x14ac:dyDescent="0.35">
      <c r="A686" s="565">
        <f>$A$1294</f>
        <v>1033</v>
      </c>
      <c r="B686" s="539" t="s">
        <v>5287</v>
      </c>
      <c r="C686" s="539" t="s">
        <v>5288</v>
      </c>
      <c r="D686" s="539" t="s">
        <v>90</v>
      </c>
      <c r="E686" s="540" t="s">
        <v>3292</v>
      </c>
      <c r="F686" s="551"/>
      <c r="G686" s="557" t="s">
        <v>498</v>
      </c>
      <c r="H686" s="553" t="s">
        <v>1353</v>
      </c>
      <c r="I686" s="554"/>
      <c r="J686" s="554"/>
      <c r="K686" s="555" t="s">
        <v>5294</v>
      </c>
      <c r="L686" s="555" t="s">
        <v>5295</v>
      </c>
      <c r="M686" s="556" t="s">
        <v>90</v>
      </c>
      <c r="N686" s="556" t="s">
        <v>5296</v>
      </c>
      <c r="O686" s="556" t="s">
        <v>5297</v>
      </c>
      <c r="P686" s="556" t="s">
        <v>5297</v>
      </c>
      <c r="Q686" s="556" t="s">
        <v>5293</v>
      </c>
      <c r="R686" s="556"/>
      <c r="S686" s="490"/>
      <c r="T686" s="598" t="str">
        <f>VLOOKUP(A686,'GTXA사업단 R&amp;R'!$A$6:$AO$1274,41,)</f>
        <v>염동섭</v>
      </c>
    </row>
    <row r="687" spans="1:20" s="547" customFormat="1" ht="50.1" hidden="1" customHeight="1" thickBot="1" x14ac:dyDescent="0.35">
      <c r="A687" s="565">
        <f>$A$1295</f>
        <v>1033</v>
      </c>
      <c r="B687" s="539" t="s">
        <v>5287</v>
      </c>
      <c r="C687" s="539" t="s">
        <v>5288</v>
      </c>
      <c r="D687" s="539" t="s">
        <v>90</v>
      </c>
      <c r="E687" s="540" t="s">
        <v>3292</v>
      </c>
      <c r="F687" s="551"/>
      <c r="G687" s="557" t="s">
        <v>498</v>
      </c>
      <c r="H687" s="553" t="s">
        <v>3309</v>
      </c>
      <c r="I687" s="554"/>
      <c r="J687" s="554"/>
      <c r="K687" s="555" t="s">
        <v>5298</v>
      </c>
      <c r="L687" s="555" t="s">
        <v>5299</v>
      </c>
      <c r="M687" s="556" t="s">
        <v>90</v>
      </c>
      <c r="N687" s="556" t="s">
        <v>5296</v>
      </c>
      <c r="O687" s="556" t="s">
        <v>5300</v>
      </c>
      <c r="P687" s="556" t="s">
        <v>5300</v>
      </c>
      <c r="Q687" s="556" t="s">
        <v>5293</v>
      </c>
      <c r="R687" s="556"/>
      <c r="S687" s="490"/>
      <c r="T687" s="598" t="str">
        <f>VLOOKUP(A687,'GTXA사업단 R&amp;R'!$A$6:$AO$1274,41,)</f>
        <v>염동섭</v>
      </c>
    </row>
    <row r="688" spans="1:20" s="547" customFormat="1" ht="75" hidden="1" customHeight="1" thickBot="1" x14ac:dyDescent="0.35">
      <c r="A688" s="565">
        <f>$A$1296</f>
        <v>1034</v>
      </c>
      <c r="B688" s="539" t="s">
        <v>5287</v>
      </c>
      <c r="C688" s="539" t="s">
        <v>5288</v>
      </c>
      <c r="D688" s="539" t="s">
        <v>90</v>
      </c>
      <c r="E688" s="540" t="s">
        <v>3292</v>
      </c>
      <c r="F688" s="551"/>
      <c r="G688" s="557" t="s">
        <v>498</v>
      </c>
      <c r="H688" s="553" t="s">
        <v>392</v>
      </c>
      <c r="I688" s="554"/>
      <c r="J688" s="554"/>
      <c r="K688" s="555" t="s">
        <v>5301</v>
      </c>
      <c r="L688" s="555" t="s">
        <v>5302</v>
      </c>
      <c r="M688" s="556" t="s">
        <v>90</v>
      </c>
      <c r="N688" s="556" t="s">
        <v>5303</v>
      </c>
      <c r="O688" s="556" t="s">
        <v>5304</v>
      </c>
      <c r="P688" s="556" t="s">
        <v>5304</v>
      </c>
      <c r="Q688" s="556" t="s">
        <v>5293</v>
      </c>
      <c r="R688" s="556"/>
      <c r="S688" s="490"/>
      <c r="T688" s="598" t="str">
        <f>VLOOKUP(A688,'GTXA사업단 R&amp;R'!$A$6:$AO$1274,41,)</f>
        <v>염동섭</v>
      </c>
    </row>
    <row r="689" spans="1:20" s="547" customFormat="1" ht="50.1" hidden="1" customHeight="1" thickBot="1" x14ac:dyDescent="0.35">
      <c r="A689" s="565">
        <f>$A$1297</f>
        <v>1035</v>
      </c>
      <c r="B689" s="539" t="s">
        <v>5287</v>
      </c>
      <c r="C689" s="539" t="s">
        <v>5288</v>
      </c>
      <c r="D689" s="539" t="s">
        <v>90</v>
      </c>
      <c r="E689" s="540" t="s">
        <v>3292</v>
      </c>
      <c r="F689" s="551"/>
      <c r="G689" s="557" t="s">
        <v>498</v>
      </c>
      <c r="H689" s="553" t="s">
        <v>393</v>
      </c>
      <c r="I689" s="554"/>
      <c r="J689" s="554"/>
      <c r="K689" s="555" t="s">
        <v>5305</v>
      </c>
      <c r="L689" s="555" t="s">
        <v>5306</v>
      </c>
      <c r="M689" s="556" t="s">
        <v>90</v>
      </c>
      <c r="N689" s="556" t="s">
        <v>3312</v>
      </c>
      <c r="O689" s="556" t="s">
        <v>5307</v>
      </c>
      <c r="P689" s="556" t="s">
        <v>5307</v>
      </c>
      <c r="Q689" s="556" t="s">
        <v>5293</v>
      </c>
      <c r="R689" s="556"/>
      <c r="S689" s="490"/>
      <c r="T689" s="598" t="str">
        <f>VLOOKUP(A689,'GTXA사업단 R&amp;R'!$A$6:$AO$1274,41,)</f>
        <v>염동섭</v>
      </c>
    </row>
    <row r="690" spans="1:20" s="547" customFormat="1" ht="75" hidden="1" customHeight="1" thickBot="1" x14ac:dyDescent="0.35">
      <c r="A690" s="565">
        <f>$A$691</f>
        <v>531</v>
      </c>
      <c r="B690" s="539" t="s">
        <v>5287</v>
      </c>
      <c r="C690" s="539" t="s">
        <v>5288</v>
      </c>
      <c r="D690" s="539" t="s">
        <v>126</v>
      </c>
      <c r="E690" s="540" t="s">
        <v>3324</v>
      </c>
      <c r="F690" s="548"/>
      <c r="G690" s="558" t="s">
        <v>498</v>
      </c>
      <c r="H690" s="561" t="s">
        <v>761</v>
      </c>
      <c r="I690" s="554"/>
      <c r="J690" s="554"/>
      <c r="K690" s="555" t="s">
        <v>5308</v>
      </c>
      <c r="L690" s="555" t="s">
        <v>5309</v>
      </c>
      <c r="M690" s="556" t="s">
        <v>126</v>
      </c>
      <c r="N690" s="556" t="s">
        <v>5057</v>
      </c>
      <c r="O690" s="556" t="s">
        <v>5310</v>
      </c>
      <c r="P690" s="556" t="s">
        <v>5311</v>
      </c>
      <c r="Q690" s="556"/>
      <c r="R690" s="556"/>
      <c r="S690" s="490"/>
      <c r="T690" s="598" t="str">
        <f>VLOOKUP(A690,'GTXA사업단 R&amp;R'!$A$6:$AO$1274,41,)</f>
        <v>해당없음</v>
      </c>
    </row>
    <row r="691" spans="1:20" s="547" customFormat="1" ht="30" hidden="1" customHeight="1" thickBot="1" x14ac:dyDescent="0.35">
      <c r="A691" s="530">
        <v>531</v>
      </c>
      <c r="B691" s="539" t="s">
        <v>5287</v>
      </c>
      <c r="C691" s="539" t="s">
        <v>5288</v>
      </c>
      <c r="D691" s="539" t="s">
        <v>126</v>
      </c>
      <c r="E691" s="540" t="s">
        <v>3324</v>
      </c>
      <c r="F691" s="548"/>
      <c r="G691" s="558" t="s">
        <v>498</v>
      </c>
      <c r="H691" s="561" t="s">
        <v>5312</v>
      </c>
      <c r="I691" s="554"/>
      <c r="J691" s="554"/>
      <c r="K691" s="555" t="s">
        <v>5313</v>
      </c>
      <c r="L691" s="555" t="s">
        <v>5314</v>
      </c>
      <c r="M691" s="556" t="s">
        <v>126</v>
      </c>
      <c r="N691" s="556" t="s">
        <v>5057</v>
      </c>
      <c r="O691" s="556" t="s">
        <v>44</v>
      </c>
      <c r="P691" s="556" t="s">
        <v>5315</v>
      </c>
      <c r="Q691" s="556"/>
      <c r="R691" s="556"/>
      <c r="S691" s="490"/>
      <c r="T691" s="598" t="str">
        <f>VLOOKUP(A691,'GTXA사업단 R&amp;R'!$A$6:$AO$1274,41,)</f>
        <v>해당없음</v>
      </c>
    </row>
    <row r="692" spans="1:20" s="547" customFormat="1" ht="30" hidden="1" customHeight="1" thickBot="1" x14ac:dyDescent="0.35">
      <c r="A692" s="530"/>
      <c r="B692" s="539"/>
      <c r="C692" s="539"/>
      <c r="D692" s="539"/>
      <c r="E692" s="540"/>
      <c r="F692" s="548"/>
      <c r="G692" s="558" t="s">
        <v>498</v>
      </c>
      <c r="H692" s="561" t="s">
        <v>5316</v>
      </c>
      <c r="I692" s="544"/>
      <c r="J692" s="544"/>
      <c r="K692" s="545"/>
      <c r="L692" s="545"/>
      <c r="M692" s="546"/>
      <c r="N692" s="546"/>
      <c r="O692" s="546"/>
      <c r="P692" s="546"/>
      <c r="Q692" s="546"/>
      <c r="R692" s="546"/>
      <c r="S692" s="490"/>
      <c r="T692" s="597"/>
    </row>
    <row r="693" spans="1:20" s="547" customFormat="1" ht="30" hidden="1" customHeight="1" thickBot="1" x14ac:dyDescent="0.35">
      <c r="A693" s="530">
        <v>532</v>
      </c>
      <c r="B693" s="539" t="s">
        <v>5287</v>
      </c>
      <c r="C693" s="539" t="s">
        <v>5288</v>
      </c>
      <c r="D693" s="539" t="s">
        <v>126</v>
      </c>
      <c r="E693" s="540" t="s">
        <v>3324</v>
      </c>
      <c r="F693" s="551"/>
      <c r="G693" s="557" t="s">
        <v>498</v>
      </c>
      <c r="H693" s="553" t="s">
        <v>5317</v>
      </c>
      <c r="I693" s="554"/>
      <c r="J693" s="554"/>
      <c r="K693" s="555" t="s">
        <v>5318</v>
      </c>
      <c r="L693" s="555" t="s">
        <v>5319</v>
      </c>
      <c r="M693" s="556" t="s">
        <v>126</v>
      </c>
      <c r="N693" s="556" t="s">
        <v>5057</v>
      </c>
      <c r="O693" s="556" t="s">
        <v>44</v>
      </c>
      <c r="P693" s="556" t="s">
        <v>5320</v>
      </c>
      <c r="Q693" s="556"/>
      <c r="R693" s="556"/>
      <c r="S693" s="490"/>
      <c r="T693" s="598" t="str">
        <f>VLOOKUP(A693,'GTXA사업단 R&amp;R'!$A$6:$AO$1274,41,)</f>
        <v>해당없음</v>
      </c>
    </row>
    <row r="694" spans="1:20" s="547" customFormat="1" ht="50.1" hidden="1" customHeight="1" thickBot="1" x14ac:dyDescent="0.35">
      <c r="A694" s="530">
        <v>533</v>
      </c>
      <c r="B694" s="539" t="s">
        <v>5287</v>
      </c>
      <c r="C694" s="539" t="s">
        <v>5288</v>
      </c>
      <c r="D694" s="539" t="s">
        <v>126</v>
      </c>
      <c r="E694" s="540" t="s">
        <v>3324</v>
      </c>
      <c r="F694" s="551"/>
      <c r="G694" s="557" t="s">
        <v>498</v>
      </c>
      <c r="H694" s="553" t="s">
        <v>5321</v>
      </c>
      <c r="I694" s="554"/>
      <c r="J694" s="554"/>
      <c r="K694" s="555" t="s">
        <v>5322</v>
      </c>
      <c r="L694" s="555" t="s">
        <v>5323</v>
      </c>
      <c r="M694" s="556" t="s">
        <v>126</v>
      </c>
      <c r="N694" s="556" t="s">
        <v>5057</v>
      </c>
      <c r="O694" s="556" t="s">
        <v>44</v>
      </c>
      <c r="P694" s="556" t="s">
        <v>5324</v>
      </c>
      <c r="Q694" s="556"/>
      <c r="R694" s="556"/>
      <c r="S694" s="490"/>
      <c r="T694" s="598" t="str">
        <f>VLOOKUP(A694,'GTXA사업단 R&amp;R'!$A$6:$AO$1274,41,)</f>
        <v>해당없음</v>
      </c>
    </row>
    <row r="695" spans="1:20" s="547" customFormat="1" ht="50.1" hidden="1" customHeight="1" thickBot="1" x14ac:dyDescent="0.35">
      <c r="A695" s="530">
        <v>534</v>
      </c>
      <c r="B695" s="539" t="s">
        <v>5287</v>
      </c>
      <c r="C695" s="539" t="s">
        <v>5288</v>
      </c>
      <c r="D695" s="539" t="s">
        <v>126</v>
      </c>
      <c r="E695" s="540" t="s">
        <v>3324</v>
      </c>
      <c r="F695" s="548"/>
      <c r="G695" s="558" t="s">
        <v>498</v>
      </c>
      <c r="H695" s="561" t="s">
        <v>767</v>
      </c>
      <c r="I695" s="554"/>
      <c r="J695" s="554"/>
      <c r="K695" s="555" t="s">
        <v>5325</v>
      </c>
      <c r="L695" s="555" t="s">
        <v>5326</v>
      </c>
      <c r="M695" s="556" t="s">
        <v>126</v>
      </c>
      <c r="N695" s="556" t="s">
        <v>5327</v>
      </c>
      <c r="O695" s="556" t="s">
        <v>44</v>
      </c>
      <c r="P695" s="556" t="s">
        <v>5328</v>
      </c>
      <c r="Q695" s="556"/>
      <c r="R695" s="556"/>
      <c r="S695" s="490"/>
      <c r="T695" s="598" t="str">
        <f>VLOOKUP(A695,'GTXA사업단 R&amp;R'!$A$6:$AO$1274,41,)</f>
        <v>해당없음</v>
      </c>
    </row>
    <row r="696" spans="1:20" s="547" customFormat="1" ht="30" hidden="1" customHeight="1" thickBot="1" x14ac:dyDescent="0.35">
      <c r="A696" s="530">
        <v>16</v>
      </c>
      <c r="B696" s="539"/>
      <c r="C696" s="539"/>
      <c r="D696" s="539"/>
      <c r="E696" s="540"/>
      <c r="F696" s="541"/>
      <c r="G696" s="559" t="s">
        <v>498</v>
      </c>
      <c r="H696" s="543" t="s">
        <v>768</v>
      </c>
      <c r="I696" s="544"/>
      <c r="J696" s="544"/>
      <c r="K696" s="545"/>
      <c r="L696" s="545"/>
      <c r="M696" s="546"/>
      <c r="N696" s="546"/>
      <c r="O696" s="546"/>
      <c r="P696" s="546"/>
      <c r="Q696" s="546"/>
      <c r="R696" s="546"/>
      <c r="S696" s="490"/>
      <c r="T696" s="597" t="str">
        <f>VLOOKUP(A696,'GTXA사업단 R&amp;R'!$A$6:$AP$1274,41,)</f>
        <v>해당없음</v>
      </c>
    </row>
    <row r="697" spans="1:20" s="547" customFormat="1" ht="87" hidden="1" thickBot="1" x14ac:dyDescent="0.35">
      <c r="A697" s="530">
        <v>535</v>
      </c>
      <c r="B697" s="539" t="s">
        <v>5287</v>
      </c>
      <c r="C697" s="539" t="s">
        <v>5288</v>
      </c>
      <c r="D697" s="539" t="s">
        <v>42</v>
      </c>
      <c r="E697" s="540" t="s">
        <v>19</v>
      </c>
      <c r="F697" s="548"/>
      <c r="G697" s="558" t="s">
        <v>498</v>
      </c>
      <c r="H697" s="561" t="s">
        <v>5329</v>
      </c>
      <c r="I697" s="554"/>
      <c r="J697" s="554"/>
      <c r="K697" s="555" t="s">
        <v>5330</v>
      </c>
      <c r="L697" s="555" t="s">
        <v>5331</v>
      </c>
      <c r="M697" s="556" t="s">
        <v>42</v>
      </c>
      <c r="N697" s="556" t="s">
        <v>5332</v>
      </c>
      <c r="O697" s="556" t="s">
        <v>5333</v>
      </c>
      <c r="P697" s="556" t="s">
        <v>5334</v>
      </c>
      <c r="Q697" s="556"/>
      <c r="R697" s="556" t="s">
        <v>5335</v>
      </c>
      <c r="S697" s="490"/>
      <c r="T697" s="598" t="str">
        <f>VLOOKUP(A697,'GTXA사업단 R&amp;R'!$A$6:$AO$1274,41,)</f>
        <v>김천재</v>
      </c>
    </row>
    <row r="698" spans="1:20" s="547" customFormat="1" ht="87" hidden="1" thickBot="1" x14ac:dyDescent="0.35">
      <c r="A698" s="565">
        <v>535</v>
      </c>
      <c r="B698" s="539" t="s">
        <v>5287</v>
      </c>
      <c r="C698" s="539" t="s">
        <v>5288</v>
      </c>
      <c r="D698" s="539" t="s">
        <v>42</v>
      </c>
      <c r="E698" s="540" t="s">
        <v>19</v>
      </c>
      <c r="F698" s="548"/>
      <c r="G698" s="558" t="s">
        <v>498</v>
      </c>
      <c r="H698" s="561" t="s">
        <v>5336</v>
      </c>
      <c r="I698" s="554"/>
      <c r="J698" s="554"/>
      <c r="K698" s="555" t="s">
        <v>5337</v>
      </c>
      <c r="L698" s="555" t="s">
        <v>5338</v>
      </c>
      <c r="M698" s="556" t="s">
        <v>42</v>
      </c>
      <c r="N698" s="556" t="s">
        <v>5332</v>
      </c>
      <c r="O698" s="556" t="s">
        <v>5333</v>
      </c>
      <c r="P698" s="556" t="s">
        <v>5334</v>
      </c>
      <c r="Q698" s="556"/>
      <c r="R698" s="556" t="s">
        <v>5335</v>
      </c>
      <c r="S698" s="490"/>
      <c r="T698" s="598" t="str">
        <f>VLOOKUP(A698,'GTXA사업단 R&amp;R'!$A$6:$AO$1274,41,)</f>
        <v>김천재</v>
      </c>
    </row>
    <row r="699" spans="1:20" s="547" customFormat="1" ht="30" hidden="1" customHeight="1" thickBot="1" x14ac:dyDescent="0.35">
      <c r="A699" s="530">
        <v>16</v>
      </c>
      <c r="B699" s="539"/>
      <c r="C699" s="539"/>
      <c r="D699" s="539"/>
      <c r="E699" s="540"/>
      <c r="F699" s="541"/>
      <c r="G699" s="559" t="s">
        <v>498</v>
      </c>
      <c r="H699" s="543" t="s">
        <v>770</v>
      </c>
      <c r="I699" s="544"/>
      <c r="J699" s="544"/>
      <c r="K699" s="545"/>
      <c r="L699" s="545"/>
      <c r="M699" s="546"/>
      <c r="N699" s="546"/>
      <c r="O699" s="546"/>
      <c r="P699" s="546"/>
      <c r="Q699" s="546"/>
      <c r="R699" s="546"/>
      <c r="S699" s="490"/>
      <c r="T699" s="597" t="str">
        <f>VLOOKUP(A699,'GTXA사업단 R&amp;R'!$A$6:$AP$1274,41,)</f>
        <v>해당없음</v>
      </c>
    </row>
    <row r="700" spans="1:20" s="547" customFormat="1" ht="30" hidden="1" customHeight="1" thickBot="1" x14ac:dyDescent="0.35">
      <c r="A700" s="530">
        <v>16</v>
      </c>
      <c r="B700" s="539"/>
      <c r="C700" s="539"/>
      <c r="D700" s="539"/>
      <c r="E700" s="540"/>
      <c r="F700" s="548"/>
      <c r="G700" s="558" t="s">
        <v>498</v>
      </c>
      <c r="H700" s="561" t="s">
        <v>770</v>
      </c>
      <c r="I700" s="544"/>
      <c r="J700" s="544"/>
      <c r="K700" s="545"/>
      <c r="L700" s="545"/>
      <c r="M700" s="546"/>
      <c r="N700" s="546"/>
      <c r="O700" s="546"/>
      <c r="P700" s="546"/>
      <c r="Q700" s="546"/>
      <c r="R700" s="546"/>
      <c r="S700" s="490"/>
      <c r="T700" s="597" t="str">
        <f>VLOOKUP(A700,'GTXA사업단 R&amp;R'!$A$6:$AP$1274,41,)</f>
        <v>해당없음</v>
      </c>
    </row>
    <row r="701" spans="1:20" s="547" customFormat="1" ht="30" hidden="1" customHeight="1" thickBot="1" x14ac:dyDescent="0.35">
      <c r="A701" s="530">
        <v>536</v>
      </c>
      <c r="B701" s="539" t="s">
        <v>5287</v>
      </c>
      <c r="C701" s="539" t="s">
        <v>5288</v>
      </c>
      <c r="D701" s="539" t="s">
        <v>1419</v>
      </c>
      <c r="E701" s="540" t="s">
        <v>3292</v>
      </c>
      <c r="F701" s="551"/>
      <c r="G701" s="557" t="s">
        <v>498</v>
      </c>
      <c r="H701" s="553" t="s">
        <v>5339</v>
      </c>
      <c r="I701" s="554"/>
      <c r="J701" s="554"/>
      <c r="K701" s="555" t="s">
        <v>5340</v>
      </c>
      <c r="L701" s="555" t="s">
        <v>5341</v>
      </c>
      <c r="M701" s="556" t="s">
        <v>1419</v>
      </c>
      <c r="N701" s="556"/>
      <c r="O701" s="556" t="s">
        <v>5342</v>
      </c>
      <c r="P701" s="556" t="s">
        <v>5343</v>
      </c>
      <c r="Q701" s="556"/>
      <c r="R701" s="556"/>
      <c r="S701" s="490"/>
      <c r="T701" s="598" t="str">
        <f>VLOOKUP(A701,'GTXA사업단 R&amp;R'!$A$6:$AO$1274,41,)</f>
        <v>해당없음</v>
      </c>
    </row>
    <row r="702" spans="1:20" s="547" customFormat="1" ht="50.1" hidden="1" customHeight="1" thickBot="1" x14ac:dyDescent="0.35">
      <c r="A702" s="530">
        <v>537</v>
      </c>
      <c r="B702" s="539" t="s">
        <v>5287</v>
      </c>
      <c r="C702" s="539" t="s">
        <v>5288</v>
      </c>
      <c r="D702" s="539" t="s">
        <v>1419</v>
      </c>
      <c r="E702" s="540" t="s">
        <v>3292</v>
      </c>
      <c r="F702" s="551"/>
      <c r="G702" s="557" t="s">
        <v>498</v>
      </c>
      <c r="H702" s="553" t="s">
        <v>5344</v>
      </c>
      <c r="I702" s="554"/>
      <c r="J702" s="554"/>
      <c r="K702" s="555" t="s">
        <v>5345</v>
      </c>
      <c r="L702" s="555" t="s">
        <v>5346</v>
      </c>
      <c r="M702" s="556" t="s">
        <v>1419</v>
      </c>
      <c r="N702" s="556"/>
      <c r="O702" s="556" t="s">
        <v>5347</v>
      </c>
      <c r="P702" s="556" t="s">
        <v>5348</v>
      </c>
      <c r="Q702" s="556"/>
      <c r="R702" s="556"/>
      <c r="S702" s="490"/>
      <c r="T702" s="598" t="str">
        <f>VLOOKUP(A702,'GTXA사업단 R&amp;R'!$A$6:$AO$1274,41,)</f>
        <v>해당없음</v>
      </c>
    </row>
    <row r="703" spans="1:20" s="547" customFormat="1" ht="50.1" hidden="1" customHeight="1" thickBot="1" x14ac:dyDescent="0.35">
      <c r="A703" s="530">
        <v>538</v>
      </c>
      <c r="B703" s="539" t="s">
        <v>5287</v>
      </c>
      <c r="C703" s="539" t="s">
        <v>5288</v>
      </c>
      <c r="D703" s="539" t="s">
        <v>1419</v>
      </c>
      <c r="E703" s="540" t="s">
        <v>3292</v>
      </c>
      <c r="F703" s="551"/>
      <c r="G703" s="557" t="s">
        <v>498</v>
      </c>
      <c r="H703" s="553" t="s">
        <v>5349</v>
      </c>
      <c r="I703" s="554"/>
      <c r="J703" s="554"/>
      <c r="K703" s="555" t="s">
        <v>5350</v>
      </c>
      <c r="L703" s="555" t="s">
        <v>5351</v>
      </c>
      <c r="M703" s="556" t="s">
        <v>1419</v>
      </c>
      <c r="N703" s="556"/>
      <c r="O703" s="556" t="s">
        <v>5347</v>
      </c>
      <c r="P703" s="556" t="s">
        <v>5352</v>
      </c>
      <c r="Q703" s="556"/>
      <c r="R703" s="556"/>
      <c r="S703" s="490"/>
      <c r="T703" s="598" t="str">
        <f>VLOOKUP(A703,'GTXA사업단 R&amp;R'!$A$6:$AO$1274,41,)</f>
        <v>해당없음</v>
      </c>
    </row>
    <row r="704" spans="1:20" s="547" customFormat="1" ht="30" hidden="1" customHeight="1" thickBot="1" x14ac:dyDescent="0.35">
      <c r="A704" s="530">
        <v>539</v>
      </c>
      <c r="B704" s="539" t="s">
        <v>5287</v>
      </c>
      <c r="C704" s="539" t="s">
        <v>5288</v>
      </c>
      <c r="D704" s="539" t="s">
        <v>1419</v>
      </c>
      <c r="E704" s="540" t="s">
        <v>3292</v>
      </c>
      <c r="F704" s="548"/>
      <c r="G704" s="558" t="s">
        <v>498</v>
      </c>
      <c r="H704" s="561" t="s">
        <v>5336</v>
      </c>
      <c r="I704" s="554"/>
      <c r="J704" s="554"/>
      <c r="K704" s="555" t="s">
        <v>5353</v>
      </c>
      <c r="L704" s="555" t="s">
        <v>5354</v>
      </c>
      <c r="M704" s="556" t="s">
        <v>1419</v>
      </c>
      <c r="N704" s="556"/>
      <c r="O704" s="556" t="s">
        <v>5355</v>
      </c>
      <c r="P704" s="556" t="s">
        <v>5356</v>
      </c>
      <c r="Q704" s="556"/>
      <c r="R704" s="556"/>
      <c r="S704" s="490"/>
      <c r="T704" s="598" t="str">
        <f>VLOOKUP(A704,'GTXA사업단 R&amp;R'!$A$6:$AO$1274,41,)</f>
        <v>해당없음</v>
      </c>
    </row>
    <row r="705" spans="1:20" s="547" customFormat="1" ht="30" hidden="1" customHeight="1" thickBot="1" x14ac:dyDescent="0.35">
      <c r="A705" s="530">
        <v>16</v>
      </c>
      <c r="B705" s="539"/>
      <c r="C705" s="539"/>
      <c r="D705" s="539"/>
      <c r="E705" s="540"/>
      <c r="F705" s="541"/>
      <c r="G705" s="559" t="s">
        <v>498</v>
      </c>
      <c r="H705" s="543" t="s">
        <v>5357</v>
      </c>
      <c r="I705" s="544"/>
      <c r="J705" s="544"/>
      <c r="K705" s="545"/>
      <c r="L705" s="545"/>
      <c r="M705" s="546"/>
      <c r="N705" s="546"/>
      <c r="O705" s="546"/>
      <c r="P705" s="546"/>
      <c r="Q705" s="546"/>
      <c r="R705" s="546"/>
      <c r="S705" s="490"/>
      <c r="T705" s="597" t="str">
        <f>VLOOKUP(A705,'GTXA사업단 R&amp;R'!$A$6:$AP$1274,41,)</f>
        <v>해당없음</v>
      </c>
    </row>
    <row r="706" spans="1:20" s="547" customFormat="1" ht="120" hidden="1" customHeight="1" thickBot="1" x14ac:dyDescent="0.35">
      <c r="A706" s="530">
        <v>540</v>
      </c>
      <c r="B706" s="539" t="s">
        <v>5287</v>
      </c>
      <c r="C706" s="539" t="s">
        <v>5288</v>
      </c>
      <c r="D706" s="539" t="s">
        <v>42</v>
      </c>
      <c r="E706" s="540" t="s">
        <v>19</v>
      </c>
      <c r="F706" s="548"/>
      <c r="G706" s="558" t="s">
        <v>498</v>
      </c>
      <c r="H706" s="561" t="s">
        <v>5358</v>
      </c>
      <c r="I706" s="554"/>
      <c r="J706" s="554"/>
      <c r="K706" s="555" t="s">
        <v>5359</v>
      </c>
      <c r="L706" s="555" t="s">
        <v>5360</v>
      </c>
      <c r="M706" s="556" t="s">
        <v>42</v>
      </c>
      <c r="N706" s="556" t="s">
        <v>5361</v>
      </c>
      <c r="O706" s="556" t="s">
        <v>5362</v>
      </c>
      <c r="P706" s="556" t="s">
        <v>5363</v>
      </c>
      <c r="Q706" s="556"/>
      <c r="R706" s="556" t="s">
        <v>5364</v>
      </c>
      <c r="S706" s="490"/>
      <c r="T706" s="598" t="str">
        <f>VLOOKUP(A706,'GTXA사업단 R&amp;R'!$A$6:$AO$1274,41,)</f>
        <v>윤채림</v>
      </c>
    </row>
    <row r="707" spans="1:20" s="547" customFormat="1" ht="75" hidden="1" customHeight="1" thickBot="1" x14ac:dyDescent="0.35">
      <c r="A707" s="530">
        <v>541</v>
      </c>
      <c r="B707" s="539" t="s">
        <v>5287</v>
      </c>
      <c r="C707" s="539" t="s">
        <v>5288</v>
      </c>
      <c r="D707" s="539" t="s">
        <v>90</v>
      </c>
      <c r="E707" s="540" t="s">
        <v>3292</v>
      </c>
      <c r="F707" s="548"/>
      <c r="G707" s="558" t="s">
        <v>498</v>
      </c>
      <c r="H707" s="561" t="s">
        <v>5365</v>
      </c>
      <c r="I707" s="554"/>
      <c r="J707" s="554"/>
      <c r="K707" s="555" t="s">
        <v>5366</v>
      </c>
      <c r="L707" s="555" t="s">
        <v>5367</v>
      </c>
      <c r="M707" s="556" t="s">
        <v>90</v>
      </c>
      <c r="N707" s="556" t="s">
        <v>5368</v>
      </c>
      <c r="O707" s="556" t="s">
        <v>5369</v>
      </c>
      <c r="P707" s="556" t="s">
        <v>5370</v>
      </c>
      <c r="Q707" s="556" t="s">
        <v>5371</v>
      </c>
      <c r="R707" s="556"/>
      <c r="S707" s="490"/>
      <c r="T707" s="598" t="str">
        <f>VLOOKUP(A707,'GTXA사업단 R&amp;R'!$A$6:$AO$1274,41,)</f>
        <v>염동섭</v>
      </c>
    </row>
    <row r="708" spans="1:20" s="547" customFormat="1" ht="120" hidden="1" customHeight="1" thickBot="1" x14ac:dyDescent="0.35">
      <c r="A708" s="530">
        <v>542</v>
      </c>
      <c r="B708" s="539" t="s">
        <v>5287</v>
      </c>
      <c r="C708" s="539" t="s">
        <v>5288</v>
      </c>
      <c r="D708" s="539" t="s">
        <v>42</v>
      </c>
      <c r="E708" s="540" t="s">
        <v>19</v>
      </c>
      <c r="F708" s="548"/>
      <c r="G708" s="558" t="s">
        <v>498</v>
      </c>
      <c r="H708" s="561" t="s">
        <v>5372</v>
      </c>
      <c r="I708" s="554"/>
      <c r="J708" s="554"/>
      <c r="K708" s="555" t="s">
        <v>5373</v>
      </c>
      <c r="L708" s="555" t="s">
        <v>5374</v>
      </c>
      <c r="M708" s="556" t="s">
        <v>42</v>
      </c>
      <c r="N708" s="556" t="s">
        <v>5361</v>
      </c>
      <c r="O708" s="556" t="s">
        <v>5375</v>
      </c>
      <c r="P708" s="556" t="s">
        <v>5376</v>
      </c>
      <c r="Q708" s="556"/>
      <c r="R708" s="556" t="s">
        <v>5377</v>
      </c>
      <c r="S708" s="490"/>
      <c r="T708" s="598" t="str">
        <f>VLOOKUP(A708,'GTXA사업단 R&amp;R'!$A$6:$AO$1274,41,)</f>
        <v>윤채림</v>
      </c>
    </row>
    <row r="709" spans="1:20" s="547" customFormat="1" ht="30" hidden="1" customHeight="1" thickBot="1" x14ac:dyDescent="0.35">
      <c r="A709" s="530">
        <v>16</v>
      </c>
      <c r="B709" s="539"/>
      <c r="C709" s="539"/>
      <c r="D709" s="539"/>
      <c r="E709" s="540"/>
      <c r="F709" s="541"/>
      <c r="G709" s="559" t="s">
        <v>498</v>
      </c>
      <c r="H709" s="543" t="s">
        <v>704</v>
      </c>
      <c r="I709" s="544"/>
      <c r="J709" s="544"/>
      <c r="K709" s="545"/>
      <c r="L709" s="545"/>
      <c r="M709" s="546"/>
      <c r="N709" s="546"/>
      <c r="O709" s="546"/>
      <c r="P709" s="546"/>
      <c r="Q709" s="546"/>
      <c r="R709" s="546"/>
      <c r="S709" s="490"/>
      <c r="T709" s="597" t="str">
        <f>VLOOKUP(A709,'GTXA사업단 R&amp;R'!$A$6:$AP$1274,41,)</f>
        <v>해당없음</v>
      </c>
    </row>
    <row r="710" spans="1:20" s="547" customFormat="1" ht="30" hidden="1" customHeight="1" thickBot="1" x14ac:dyDescent="0.35">
      <c r="A710" s="530">
        <v>16</v>
      </c>
      <c r="B710" s="539"/>
      <c r="C710" s="539"/>
      <c r="D710" s="539"/>
      <c r="E710" s="540"/>
      <c r="F710" s="548"/>
      <c r="G710" s="558" t="s">
        <v>498</v>
      </c>
      <c r="H710" s="561" t="s">
        <v>779</v>
      </c>
      <c r="I710" s="544"/>
      <c r="J710" s="544"/>
      <c r="K710" s="545"/>
      <c r="L710" s="545"/>
      <c r="M710" s="546"/>
      <c r="N710" s="546"/>
      <c r="O710" s="546"/>
      <c r="P710" s="546"/>
      <c r="Q710" s="546"/>
      <c r="R710" s="546"/>
      <c r="S710" s="490"/>
      <c r="T710" s="597" t="str">
        <f>VLOOKUP(A710,'GTXA사업단 R&amp;R'!$A$6:$AP$1274,41,)</f>
        <v>해당없음</v>
      </c>
    </row>
    <row r="711" spans="1:20" s="547" customFormat="1" ht="50.1" hidden="1" customHeight="1" thickBot="1" x14ac:dyDescent="0.35">
      <c r="A711" s="530">
        <v>543</v>
      </c>
      <c r="B711" s="539" t="s">
        <v>5378</v>
      </c>
      <c r="C711" s="539" t="s">
        <v>5379</v>
      </c>
      <c r="D711" s="539" t="s">
        <v>1419</v>
      </c>
      <c r="E711" s="540" t="s">
        <v>3292</v>
      </c>
      <c r="F711" s="551"/>
      <c r="G711" s="557" t="s">
        <v>498</v>
      </c>
      <c r="H711" s="562" t="s">
        <v>5380</v>
      </c>
      <c r="I711" s="554"/>
      <c r="J711" s="554"/>
      <c r="K711" s="555" t="s">
        <v>5381</v>
      </c>
      <c r="L711" s="555" t="s">
        <v>5382</v>
      </c>
      <c r="M711" s="556" t="s">
        <v>1419</v>
      </c>
      <c r="N711" s="556"/>
      <c r="O711" s="556"/>
      <c r="P711" s="556" t="s">
        <v>5383</v>
      </c>
      <c r="Q711" s="556"/>
      <c r="R711" s="556"/>
      <c r="S711" s="490"/>
      <c r="T711" s="598" t="str">
        <f>VLOOKUP(A711,'GTXA사업단 R&amp;R'!$A$6:$AO$1274,41,)</f>
        <v>해당없음</v>
      </c>
    </row>
    <row r="712" spans="1:20" s="547" customFormat="1" ht="90" hidden="1" customHeight="1" thickBot="1" x14ac:dyDescent="0.35">
      <c r="A712" s="530">
        <v>544</v>
      </c>
      <c r="B712" s="539" t="s">
        <v>5378</v>
      </c>
      <c r="C712" s="539" t="s">
        <v>5379</v>
      </c>
      <c r="D712" s="539" t="s">
        <v>126</v>
      </c>
      <c r="E712" s="540" t="s">
        <v>3324</v>
      </c>
      <c r="F712" s="551"/>
      <c r="G712" s="557" t="s">
        <v>498</v>
      </c>
      <c r="H712" s="562" t="s">
        <v>5384</v>
      </c>
      <c r="I712" s="554"/>
      <c r="J712" s="554"/>
      <c r="K712" s="555" t="s">
        <v>5385</v>
      </c>
      <c r="L712" s="555" t="s">
        <v>5386</v>
      </c>
      <c r="M712" s="556" t="s">
        <v>126</v>
      </c>
      <c r="N712" s="556" t="s">
        <v>5387</v>
      </c>
      <c r="O712" s="556"/>
      <c r="P712" s="556" t="s">
        <v>5388</v>
      </c>
      <c r="Q712" s="556"/>
      <c r="R712" s="556"/>
      <c r="S712" s="490"/>
      <c r="T712" s="598" t="str">
        <f>VLOOKUP(A712,'GTXA사업단 R&amp;R'!$A$6:$AO$1274,41,)</f>
        <v>해당없음</v>
      </c>
    </row>
    <row r="713" spans="1:20" s="547" customFormat="1" ht="50.1" hidden="1" customHeight="1" thickBot="1" x14ac:dyDescent="0.35">
      <c r="A713" s="530">
        <v>545</v>
      </c>
      <c r="B713" s="539" t="s">
        <v>5378</v>
      </c>
      <c r="C713" s="539" t="s">
        <v>5379</v>
      </c>
      <c r="D713" s="539" t="s">
        <v>1419</v>
      </c>
      <c r="E713" s="540" t="s">
        <v>3292</v>
      </c>
      <c r="F713" s="551"/>
      <c r="G713" s="557" t="s">
        <v>498</v>
      </c>
      <c r="H713" s="562" t="s">
        <v>5389</v>
      </c>
      <c r="I713" s="554"/>
      <c r="J713" s="554"/>
      <c r="K713" s="555" t="s">
        <v>5390</v>
      </c>
      <c r="L713" s="555" t="s">
        <v>5391</v>
      </c>
      <c r="M713" s="556" t="s">
        <v>1419</v>
      </c>
      <c r="N713" s="556"/>
      <c r="O713" s="556"/>
      <c r="P713" s="556" t="s">
        <v>5392</v>
      </c>
      <c r="Q713" s="556"/>
      <c r="R713" s="556"/>
      <c r="S713" s="490"/>
      <c r="T713" s="598" t="str">
        <f>VLOOKUP(A713,'GTXA사업단 R&amp;R'!$A$6:$AO$1274,41,)</f>
        <v>해당없음</v>
      </c>
    </row>
    <row r="714" spans="1:20" s="547" customFormat="1" ht="120" hidden="1" customHeight="1" thickBot="1" x14ac:dyDescent="0.35">
      <c r="A714" s="530">
        <v>546</v>
      </c>
      <c r="B714" s="539" t="s">
        <v>5378</v>
      </c>
      <c r="C714" s="539" t="s">
        <v>5379</v>
      </c>
      <c r="D714" s="539" t="s">
        <v>126</v>
      </c>
      <c r="E714" s="540" t="s">
        <v>3324</v>
      </c>
      <c r="F714" s="551"/>
      <c r="G714" s="557" t="s">
        <v>498</v>
      </c>
      <c r="H714" s="562" t="s">
        <v>5393</v>
      </c>
      <c r="I714" s="554"/>
      <c r="J714" s="554"/>
      <c r="K714" s="555" t="s">
        <v>5394</v>
      </c>
      <c r="L714" s="555" t="s">
        <v>5395</v>
      </c>
      <c r="M714" s="556" t="s">
        <v>126</v>
      </c>
      <c r="N714" s="556" t="s">
        <v>3614</v>
      </c>
      <c r="O714" s="556"/>
      <c r="P714" s="556" t="s">
        <v>5396</v>
      </c>
      <c r="Q714" s="556"/>
      <c r="R714" s="556"/>
      <c r="S714" s="490"/>
      <c r="T714" s="598" t="str">
        <f>VLOOKUP(A714,'GTXA사업단 R&amp;R'!$A$6:$AO$1274,41,)</f>
        <v>해당없음</v>
      </c>
    </row>
    <row r="715" spans="1:20" s="547" customFormat="1" ht="90" hidden="1" customHeight="1" thickBot="1" x14ac:dyDescent="0.35">
      <c r="A715" s="530">
        <v>547</v>
      </c>
      <c r="B715" s="539" t="s">
        <v>5378</v>
      </c>
      <c r="C715" s="539" t="s">
        <v>5379</v>
      </c>
      <c r="D715" s="539" t="s">
        <v>126</v>
      </c>
      <c r="E715" s="540" t="s">
        <v>3324</v>
      </c>
      <c r="F715" s="551"/>
      <c r="G715" s="557" t="s">
        <v>498</v>
      </c>
      <c r="H715" s="562" t="s">
        <v>5397</v>
      </c>
      <c r="I715" s="554"/>
      <c r="J715" s="554"/>
      <c r="K715" s="555" t="s">
        <v>5398</v>
      </c>
      <c r="L715" s="555" t="s">
        <v>5399</v>
      </c>
      <c r="M715" s="556" t="s">
        <v>126</v>
      </c>
      <c r="N715" s="556" t="s">
        <v>3614</v>
      </c>
      <c r="O715" s="556" t="s">
        <v>5400</v>
      </c>
      <c r="P715" s="556" t="s">
        <v>5401</v>
      </c>
      <c r="Q715" s="556"/>
      <c r="R715" s="556"/>
      <c r="S715" s="490"/>
      <c r="T715" s="598" t="str">
        <f>VLOOKUP(A715,'GTXA사업단 R&amp;R'!$A$6:$AO$1274,41,)</f>
        <v>해당없음</v>
      </c>
    </row>
    <row r="716" spans="1:20" s="547" customFormat="1" ht="90" hidden="1" customHeight="1" thickBot="1" x14ac:dyDescent="0.35">
      <c r="A716" s="530">
        <v>548</v>
      </c>
      <c r="B716" s="539" t="s">
        <v>5378</v>
      </c>
      <c r="C716" s="539" t="s">
        <v>5379</v>
      </c>
      <c r="D716" s="539" t="s">
        <v>132</v>
      </c>
      <c r="E716" s="540" t="s">
        <v>18</v>
      </c>
      <c r="F716" s="551"/>
      <c r="G716" s="557" t="s">
        <v>498</v>
      </c>
      <c r="H716" s="562" t="s">
        <v>5402</v>
      </c>
      <c r="I716" s="554"/>
      <c r="J716" s="554"/>
      <c r="K716" s="555" t="s">
        <v>5403</v>
      </c>
      <c r="L716" s="555" t="s">
        <v>5404</v>
      </c>
      <c r="M716" s="556" t="s">
        <v>132</v>
      </c>
      <c r="N716" s="556"/>
      <c r="O716" s="556"/>
      <c r="P716" s="556" t="s">
        <v>5405</v>
      </c>
      <c r="Q716" s="556"/>
      <c r="R716" s="556"/>
      <c r="S716" s="490"/>
      <c r="T716" s="598" t="str">
        <f>VLOOKUP(A716,'GTXA사업단 R&amp;R'!$A$6:$AO$1274,41,)</f>
        <v>해당없음</v>
      </c>
    </row>
    <row r="717" spans="1:20" s="547" customFormat="1" ht="50.1" hidden="1" customHeight="1" thickBot="1" x14ac:dyDescent="0.35">
      <c r="A717" s="530">
        <v>549</v>
      </c>
      <c r="B717" s="539" t="s">
        <v>5378</v>
      </c>
      <c r="C717" s="539" t="s">
        <v>5379</v>
      </c>
      <c r="D717" s="539" t="s">
        <v>132</v>
      </c>
      <c r="E717" s="540" t="s">
        <v>18</v>
      </c>
      <c r="F717" s="551"/>
      <c r="G717" s="557" t="s">
        <v>498</v>
      </c>
      <c r="H717" s="562" t="s">
        <v>5406</v>
      </c>
      <c r="I717" s="554"/>
      <c r="J717" s="554"/>
      <c r="K717" s="555" t="s">
        <v>5407</v>
      </c>
      <c r="L717" s="555" t="s">
        <v>5408</v>
      </c>
      <c r="M717" s="556" t="s">
        <v>132</v>
      </c>
      <c r="N717" s="556"/>
      <c r="O717" s="556"/>
      <c r="P717" s="556" t="s">
        <v>5409</v>
      </c>
      <c r="Q717" s="556"/>
      <c r="R717" s="556"/>
      <c r="S717" s="490"/>
      <c r="T717" s="598" t="str">
        <f>VLOOKUP(A717,'GTXA사업단 R&amp;R'!$A$6:$AO$1274,41,)</f>
        <v>해당없음</v>
      </c>
    </row>
    <row r="718" spans="1:20" s="547" customFormat="1" ht="50.1" hidden="1" customHeight="1" thickBot="1" x14ac:dyDescent="0.35">
      <c r="A718" s="530">
        <v>550</v>
      </c>
      <c r="B718" s="539" t="s">
        <v>5378</v>
      </c>
      <c r="C718" s="539" t="s">
        <v>5379</v>
      </c>
      <c r="D718" s="539" t="s">
        <v>1419</v>
      </c>
      <c r="E718" s="540" t="s">
        <v>3292</v>
      </c>
      <c r="F718" s="551"/>
      <c r="G718" s="557" t="s">
        <v>498</v>
      </c>
      <c r="H718" s="562" t="s">
        <v>5410</v>
      </c>
      <c r="I718" s="554"/>
      <c r="J718" s="554"/>
      <c r="K718" s="555" t="s">
        <v>5411</v>
      </c>
      <c r="L718" s="555" t="s">
        <v>5412</v>
      </c>
      <c r="M718" s="556" t="s">
        <v>1419</v>
      </c>
      <c r="N718" s="556"/>
      <c r="O718" s="556"/>
      <c r="P718" s="556" t="s">
        <v>5413</v>
      </c>
      <c r="Q718" s="556"/>
      <c r="R718" s="556"/>
      <c r="S718" s="490"/>
      <c r="T718" s="598" t="str">
        <f>VLOOKUP(A718,'GTXA사업단 R&amp;R'!$A$6:$AO$1274,41,)</f>
        <v>해당없음</v>
      </c>
    </row>
    <row r="719" spans="1:20" s="547" customFormat="1" ht="120" hidden="1" customHeight="1" thickBot="1" x14ac:dyDescent="0.35">
      <c r="A719" s="530">
        <v>547</v>
      </c>
      <c r="B719" s="539" t="s">
        <v>5378</v>
      </c>
      <c r="C719" s="539" t="s">
        <v>5379</v>
      </c>
      <c r="D719" s="539" t="s">
        <v>126</v>
      </c>
      <c r="E719" s="540" t="s">
        <v>3324</v>
      </c>
      <c r="F719" s="551"/>
      <c r="G719" s="557" t="s">
        <v>498</v>
      </c>
      <c r="H719" s="562" t="s">
        <v>5414</v>
      </c>
      <c r="I719" s="554"/>
      <c r="J719" s="554"/>
      <c r="K719" s="555" t="s">
        <v>5415</v>
      </c>
      <c r="L719" s="555" t="s">
        <v>5416</v>
      </c>
      <c r="M719" s="556" t="s">
        <v>126</v>
      </c>
      <c r="N719" s="556" t="s">
        <v>3573</v>
      </c>
      <c r="O719" s="556" t="s">
        <v>5417</v>
      </c>
      <c r="P719" s="556" t="s">
        <v>5418</v>
      </c>
      <c r="Q719" s="556"/>
      <c r="R719" s="556"/>
      <c r="S719" s="490"/>
      <c r="T719" s="598" t="str">
        <f>VLOOKUP(A719,'GTXA사업단 R&amp;R'!$A$6:$AO$1274,41,)</f>
        <v>해당없음</v>
      </c>
    </row>
    <row r="720" spans="1:20" s="547" customFormat="1" ht="30" hidden="1" customHeight="1" thickBot="1" x14ac:dyDescent="0.35">
      <c r="A720" s="530">
        <v>16</v>
      </c>
      <c r="B720" s="539"/>
      <c r="C720" s="539"/>
      <c r="D720" s="539"/>
      <c r="E720" s="540"/>
      <c r="F720" s="548"/>
      <c r="G720" s="558" t="s">
        <v>498</v>
      </c>
      <c r="H720" s="561" t="s">
        <v>789</v>
      </c>
      <c r="I720" s="544"/>
      <c r="J720" s="544"/>
      <c r="K720" s="545"/>
      <c r="L720" s="545"/>
      <c r="M720" s="546"/>
      <c r="N720" s="546"/>
      <c r="O720" s="546"/>
      <c r="P720" s="546"/>
      <c r="Q720" s="546"/>
      <c r="R720" s="546"/>
      <c r="S720" s="490"/>
      <c r="T720" s="597" t="str">
        <f>VLOOKUP(A720,'GTXA사업단 R&amp;R'!$A$6:$AP$1274,41,)</f>
        <v>해당없음</v>
      </c>
    </row>
    <row r="721" spans="1:20" s="547" customFormat="1" ht="75" hidden="1" customHeight="1" thickBot="1" x14ac:dyDescent="0.35">
      <c r="A721" s="530">
        <v>552</v>
      </c>
      <c r="B721" s="539" t="s">
        <v>5378</v>
      </c>
      <c r="C721" s="539" t="s">
        <v>5379</v>
      </c>
      <c r="D721" s="539" t="s">
        <v>126</v>
      </c>
      <c r="E721" s="540" t="s">
        <v>3324</v>
      </c>
      <c r="F721" s="551"/>
      <c r="G721" s="557" t="s">
        <v>498</v>
      </c>
      <c r="H721" s="562" t="s">
        <v>5419</v>
      </c>
      <c r="I721" s="554"/>
      <c r="J721" s="554"/>
      <c r="K721" s="555" t="s">
        <v>5420</v>
      </c>
      <c r="L721" s="555" t="s">
        <v>5421</v>
      </c>
      <c r="M721" s="556" t="s">
        <v>126</v>
      </c>
      <c r="N721" s="556" t="s">
        <v>5387</v>
      </c>
      <c r="O721" s="556"/>
      <c r="P721" s="556" t="s">
        <v>5401</v>
      </c>
      <c r="Q721" s="556"/>
      <c r="R721" s="556"/>
      <c r="S721" s="490"/>
      <c r="T721" s="598" t="str">
        <f>VLOOKUP(A721,'GTXA사업단 R&amp;R'!$A$6:$AO$1274,41,)</f>
        <v>해당없음</v>
      </c>
    </row>
    <row r="722" spans="1:20" s="547" customFormat="1" ht="90" hidden="1" customHeight="1" thickBot="1" x14ac:dyDescent="0.35">
      <c r="A722" s="530">
        <v>553</v>
      </c>
      <c r="B722" s="539" t="s">
        <v>5378</v>
      </c>
      <c r="C722" s="539" t="s">
        <v>5379</v>
      </c>
      <c r="D722" s="539" t="s">
        <v>126</v>
      </c>
      <c r="E722" s="540" t="s">
        <v>3324</v>
      </c>
      <c r="F722" s="551"/>
      <c r="G722" s="557" t="s">
        <v>498</v>
      </c>
      <c r="H722" s="562" t="s">
        <v>5422</v>
      </c>
      <c r="I722" s="554"/>
      <c r="J722" s="554"/>
      <c r="K722" s="555" t="s">
        <v>5423</v>
      </c>
      <c r="L722" s="555" t="s">
        <v>5424</v>
      </c>
      <c r="M722" s="556" t="s">
        <v>126</v>
      </c>
      <c r="N722" s="556" t="s">
        <v>3614</v>
      </c>
      <c r="O722" s="556" t="s">
        <v>5425</v>
      </c>
      <c r="P722" s="556" t="s">
        <v>5426</v>
      </c>
      <c r="Q722" s="556"/>
      <c r="R722" s="556"/>
      <c r="S722" s="490"/>
      <c r="T722" s="598" t="str">
        <f>VLOOKUP(A722,'GTXA사업단 R&amp;R'!$A$6:$AO$1274,41,)</f>
        <v>해당없음</v>
      </c>
    </row>
    <row r="723" spans="1:20" s="547" customFormat="1" ht="120" hidden="1" customHeight="1" thickBot="1" x14ac:dyDescent="0.35">
      <c r="A723" s="530">
        <v>554</v>
      </c>
      <c r="B723" s="539" t="s">
        <v>5378</v>
      </c>
      <c r="C723" s="539" t="s">
        <v>5379</v>
      </c>
      <c r="D723" s="539" t="s">
        <v>42</v>
      </c>
      <c r="E723" s="540" t="s">
        <v>19</v>
      </c>
      <c r="F723" s="551"/>
      <c r="G723" s="557" t="s">
        <v>498</v>
      </c>
      <c r="H723" s="562" t="s">
        <v>5427</v>
      </c>
      <c r="I723" s="554"/>
      <c r="J723" s="554"/>
      <c r="K723" s="555" t="s">
        <v>5428</v>
      </c>
      <c r="L723" s="555" t="s">
        <v>5429</v>
      </c>
      <c r="M723" s="556" t="s">
        <v>42</v>
      </c>
      <c r="N723" s="556" t="s">
        <v>3670</v>
      </c>
      <c r="O723" s="556" t="s">
        <v>5430</v>
      </c>
      <c r="P723" s="556" t="s">
        <v>5431</v>
      </c>
      <c r="Q723" s="556" t="s">
        <v>5432</v>
      </c>
      <c r="R723" s="556"/>
      <c r="S723" s="490"/>
      <c r="T723" s="598" t="str">
        <f>VLOOKUP(A723,'GTXA사업단 R&amp;R'!$A$6:$AO$1274,41,)</f>
        <v>해당없음</v>
      </c>
    </row>
    <row r="724" spans="1:20" s="547" customFormat="1" ht="75" hidden="1" customHeight="1" thickBot="1" x14ac:dyDescent="0.35">
      <c r="A724" s="530">
        <v>555</v>
      </c>
      <c r="B724" s="539" t="s">
        <v>5378</v>
      </c>
      <c r="C724" s="539" t="s">
        <v>5379</v>
      </c>
      <c r="D724" s="539" t="s">
        <v>42</v>
      </c>
      <c r="E724" s="540" t="s">
        <v>19</v>
      </c>
      <c r="F724" s="551"/>
      <c r="G724" s="557" t="s">
        <v>498</v>
      </c>
      <c r="H724" s="562" t="s">
        <v>5433</v>
      </c>
      <c r="I724" s="554"/>
      <c r="J724" s="554"/>
      <c r="K724" s="555" t="s">
        <v>5434</v>
      </c>
      <c r="L724" s="555" t="s">
        <v>5435</v>
      </c>
      <c r="M724" s="556" t="s">
        <v>42</v>
      </c>
      <c r="N724" s="556" t="s">
        <v>5436</v>
      </c>
      <c r="O724" s="556" t="s">
        <v>5437</v>
      </c>
      <c r="P724" s="556" t="s">
        <v>5438</v>
      </c>
      <c r="Q724" s="556" t="s">
        <v>5439</v>
      </c>
      <c r="R724" s="556"/>
      <c r="S724" s="490"/>
      <c r="T724" s="598" t="str">
        <f>VLOOKUP(A724,'GTXA사업단 R&amp;R'!$A$6:$AO$1274,41,)</f>
        <v>해당없음</v>
      </c>
    </row>
    <row r="725" spans="1:20" s="547" customFormat="1" ht="90" hidden="1" customHeight="1" thickBot="1" x14ac:dyDescent="0.35">
      <c r="A725" s="530">
        <v>556</v>
      </c>
      <c r="B725" s="539" t="s">
        <v>5378</v>
      </c>
      <c r="C725" s="539" t="s">
        <v>5379</v>
      </c>
      <c r="D725" s="539" t="s">
        <v>126</v>
      </c>
      <c r="E725" s="540" t="s">
        <v>3324</v>
      </c>
      <c r="F725" s="551"/>
      <c r="G725" s="557" t="s">
        <v>498</v>
      </c>
      <c r="H725" s="562" t="s">
        <v>5440</v>
      </c>
      <c r="I725" s="554"/>
      <c r="J725" s="554"/>
      <c r="K725" s="555" t="s">
        <v>5441</v>
      </c>
      <c r="L725" s="555" t="s">
        <v>5442</v>
      </c>
      <c r="M725" s="556" t="s">
        <v>126</v>
      </c>
      <c r="N725" s="556" t="s">
        <v>3614</v>
      </c>
      <c r="O725" s="556"/>
      <c r="P725" s="556" t="s">
        <v>5443</v>
      </c>
      <c r="Q725" s="556"/>
      <c r="R725" s="556"/>
      <c r="S725" s="490"/>
      <c r="T725" s="598" t="str">
        <f>VLOOKUP(A725,'GTXA사업단 R&amp;R'!$A$6:$AO$1274,41,)</f>
        <v>해당없음</v>
      </c>
    </row>
    <row r="726" spans="1:20" s="547" customFormat="1" ht="120" hidden="1" customHeight="1" thickBot="1" x14ac:dyDescent="0.35">
      <c r="A726" s="530">
        <v>557</v>
      </c>
      <c r="B726" s="539" t="s">
        <v>5378</v>
      </c>
      <c r="C726" s="539" t="s">
        <v>5379</v>
      </c>
      <c r="D726" s="539" t="s">
        <v>132</v>
      </c>
      <c r="E726" s="540" t="s">
        <v>18</v>
      </c>
      <c r="F726" s="551"/>
      <c r="G726" s="557" t="s">
        <v>498</v>
      </c>
      <c r="H726" s="562" t="s">
        <v>5444</v>
      </c>
      <c r="I726" s="554"/>
      <c r="J726" s="554"/>
      <c r="K726" s="555" t="s">
        <v>5445</v>
      </c>
      <c r="L726" s="555" t="s">
        <v>5446</v>
      </c>
      <c r="M726" s="556" t="s">
        <v>132</v>
      </c>
      <c r="N726" s="556"/>
      <c r="O726" s="556"/>
      <c r="P726" s="556" t="s">
        <v>5447</v>
      </c>
      <c r="Q726" s="556"/>
      <c r="R726" s="556"/>
      <c r="S726" s="490"/>
      <c r="T726" s="598" t="str">
        <f>VLOOKUP(A726,'GTXA사업단 R&amp;R'!$A$6:$AO$1274,41,)</f>
        <v>해당없음</v>
      </c>
    </row>
    <row r="727" spans="1:20" s="547" customFormat="1" ht="120" hidden="1" customHeight="1" thickBot="1" x14ac:dyDescent="0.35">
      <c r="A727" s="530">
        <v>558</v>
      </c>
      <c r="B727" s="539" t="s">
        <v>5378</v>
      </c>
      <c r="C727" s="539" t="s">
        <v>5379</v>
      </c>
      <c r="D727" s="539" t="s">
        <v>126</v>
      </c>
      <c r="E727" s="540" t="s">
        <v>3324</v>
      </c>
      <c r="F727" s="551"/>
      <c r="G727" s="557" t="s">
        <v>498</v>
      </c>
      <c r="H727" s="553" t="s">
        <v>5414</v>
      </c>
      <c r="I727" s="554"/>
      <c r="J727" s="554"/>
      <c r="K727" s="555" t="s">
        <v>5415</v>
      </c>
      <c r="L727" s="555" t="s">
        <v>5416</v>
      </c>
      <c r="M727" s="556" t="s">
        <v>126</v>
      </c>
      <c r="N727" s="556" t="s">
        <v>5387</v>
      </c>
      <c r="O727" s="556" t="s">
        <v>5448</v>
      </c>
      <c r="P727" s="556" t="s">
        <v>5418</v>
      </c>
      <c r="Q727" s="556"/>
      <c r="R727" s="556"/>
      <c r="S727" s="490"/>
      <c r="T727" s="598" t="str">
        <f>VLOOKUP(A727,'GTXA사업단 R&amp;R'!$A$6:$AO$1274,41,)</f>
        <v>해당없음</v>
      </c>
    </row>
    <row r="728" spans="1:20" s="547" customFormat="1" ht="30" hidden="1" customHeight="1" thickBot="1" x14ac:dyDescent="0.35">
      <c r="A728" s="530">
        <v>16</v>
      </c>
      <c r="B728" s="539"/>
      <c r="C728" s="539"/>
      <c r="D728" s="539"/>
      <c r="E728" s="540"/>
      <c r="F728" s="548"/>
      <c r="G728" s="558" t="s">
        <v>498</v>
      </c>
      <c r="H728" s="561" t="s">
        <v>796</v>
      </c>
      <c r="I728" s="544"/>
      <c r="J728" s="544"/>
      <c r="K728" s="545"/>
      <c r="L728" s="545"/>
      <c r="M728" s="546"/>
      <c r="N728" s="546"/>
      <c r="O728" s="546"/>
      <c r="P728" s="546"/>
      <c r="Q728" s="546"/>
      <c r="R728" s="546"/>
      <c r="S728" s="490"/>
      <c r="T728" s="597" t="str">
        <f>VLOOKUP(A728,'GTXA사업단 R&amp;R'!$A$6:$AP$1274,41,)</f>
        <v>해당없음</v>
      </c>
    </row>
    <row r="729" spans="1:20" s="547" customFormat="1" ht="50.1" hidden="1" customHeight="1" thickBot="1" x14ac:dyDescent="0.35">
      <c r="A729" s="530">
        <v>559</v>
      </c>
      <c r="B729" s="539" t="s">
        <v>5378</v>
      </c>
      <c r="C729" s="539" t="s">
        <v>5379</v>
      </c>
      <c r="D729" s="539" t="s">
        <v>132</v>
      </c>
      <c r="E729" s="540" t="s">
        <v>18</v>
      </c>
      <c r="F729" s="551"/>
      <c r="G729" s="557" t="s">
        <v>498</v>
      </c>
      <c r="H729" s="562" t="s">
        <v>5449</v>
      </c>
      <c r="I729" s="554"/>
      <c r="J729" s="554"/>
      <c r="K729" s="555" t="s">
        <v>5450</v>
      </c>
      <c r="L729" s="555" t="s">
        <v>5451</v>
      </c>
      <c r="M729" s="556" t="s">
        <v>132</v>
      </c>
      <c r="N729" s="556"/>
      <c r="O729" s="556"/>
      <c r="P729" s="556" t="s">
        <v>5452</v>
      </c>
      <c r="Q729" s="556"/>
      <c r="R729" s="556"/>
      <c r="S729" s="490"/>
      <c r="T729" s="598" t="str">
        <f>VLOOKUP(A729,'GTXA사업단 R&amp;R'!$A$6:$AO$1274,41,)</f>
        <v>해당없음</v>
      </c>
    </row>
    <row r="730" spans="1:20" s="547" customFormat="1" ht="50.1" hidden="1" customHeight="1" thickBot="1" x14ac:dyDescent="0.35">
      <c r="A730" s="530">
        <v>560</v>
      </c>
      <c r="B730" s="539" t="s">
        <v>5378</v>
      </c>
      <c r="C730" s="539" t="s">
        <v>5379</v>
      </c>
      <c r="D730" s="539" t="s">
        <v>132</v>
      </c>
      <c r="E730" s="540" t="s">
        <v>18</v>
      </c>
      <c r="F730" s="551"/>
      <c r="G730" s="557" t="s">
        <v>498</v>
      </c>
      <c r="H730" s="562" t="s">
        <v>5453</v>
      </c>
      <c r="I730" s="554"/>
      <c r="J730" s="554"/>
      <c r="K730" s="555" t="s">
        <v>5454</v>
      </c>
      <c r="L730" s="555" t="s">
        <v>5455</v>
      </c>
      <c r="M730" s="556" t="s">
        <v>132</v>
      </c>
      <c r="N730" s="556"/>
      <c r="O730" s="556"/>
      <c r="P730" s="556" t="s">
        <v>5456</v>
      </c>
      <c r="Q730" s="556"/>
      <c r="R730" s="556"/>
      <c r="S730" s="490"/>
      <c r="T730" s="598" t="str">
        <f>VLOOKUP(A730,'GTXA사업단 R&amp;R'!$A$6:$AO$1274,41,)</f>
        <v>해당없음</v>
      </c>
    </row>
    <row r="731" spans="1:20" s="547" customFormat="1" ht="75" hidden="1" customHeight="1" thickBot="1" x14ac:dyDescent="0.35">
      <c r="A731" s="530">
        <v>561</v>
      </c>
      <c r="B731" s="539" t="s">
        <v>5378</v>
      </c>
      <c r="C731" s="539" t="s">
        <v>5379</v>
      </c>
      <c r="D731" s="539" t="s">
        <v>42</v>
      </c>
      <c r="E731" s="540" t="s">
        <v>19</v>
      </c>
      <c r="F731" s="551"/>
      <c r="G731" s="557" t="s">
        <v>498</v>
      </c>
      <c r="H731" s="562" t="s">
        <v>5457</v>
      </c>
      <c r="I731" s="554"/>
      <c r="J731" s="554"/>
      <c r="K731" s="555" t="s">
        <v>5458</v>
      </c>
      <c r="L731" s="555" t="s">
        <v>5459</v>
      </c>
      <c r="M731" s="556" t="s">
        <v>42</v>
      </c>
      <c r="N731" s="556" t="s">
        <v>5460</v>
      </c>
      <c r="O731" s="556" t="s">
        <v>5461</v>
      </c>
      <c r="P731" s="556" t="s">
        <v>5462</v>
      </c>
      <c r="Q731" s="556"/>
      <c r="R731" s="556"/>
      <c r="S731" s="490"/>
      <c r="T731" s="598" t="str">
        <f>VLOOKUP(A731,'GTXA사업단 R&amp;R'!$A$6:$AO$1274,41,)</f>
        <v>해당없음</v>
      </c>
    </row>
    <row r="732" spans="1:20" s="547" customFormat="1" ht="152.25" hidden="1" customHeight="1" thickBot="1" x14ac:dyDescent="0.35">
      <c r="A732" s="530">
        <v>562</v>
      </c>
      <c r="B732" s="539" t="s">
        <v>5378</v>
      </c>
      <c r="C732" s="539" t="s">
        <v>5379</v>
      </c>
      <c r="D732" s="539" t="s">
        <v>132</v>
      </c>
      <c r="E732" s="540" t="s">
        <v>18</v>
      </c>
      <c r="F732" s="551"/>
      <c r="G732" s="557" t="s">
        <v>498</v>
      </c>
      <c r="H732" s="562" t="s">
        <v>5463</v>
      </c>
      <c r="I732" s="554"/>
      <c r="J732" s="554"/>
      <c r="K732" s="555" t="s">
        <v>5464</v>
      </c>
      <c r="L732" s="555" t="s">
        <v>5465</v>
      </c>
      <c r="M732" s="556" t="s">
        <v>132</v>
      </c>
      <c r="N732" s="556"/>
      <c r="O732" s="556"/>
      <c r="P732" s="556" t="s">
        <v>5466</v>
      </c>
      <c r="Q732" s="556"/>
      <c r="R732" s="556"/>
      <c r="S732" s="490"/>
      <c r="T732" s="598" t="str">
        <f>VLOOKUP(A732,'GTXA사업단 R&amp;R'!$A$6:$AO$1274,41,)</f>
        <v>해당없음</v>
      </c>
    </row>
    <row r="733" spans="1:20" s="547" customFormat="1" ht="30" hidden="1" customHeight="1" thickBot="1" x14ac:dyDescent="0.35">
      <c r="A733" s="530">
        <v>16</v>
      </c>
      <c r="B733" s="539"/>
      <c r="C733" s="539"/>
      <c r="D733" s="539"/>
      <c r="E733" s="540"/>
      <c r="F733" s="541"/>
      <c r="G733" s="559" t="s">
        <v>498</v>
      </c>
      <c r="H733" s="543" t="s">
        <v>5467</v>
      </c>
      <c r="I733" s="544"/>
      <c r="J733" s="544"/>
      <c r="K733" s="545"/>
      <c r="L733" s="545"/>
      <c r="M733" s="546"/>
      <c r="N733" s="546"/>
      <c r="O733" s="546"/>
      <c r="P733" s="546"/>
      <c r="Q733" s="546"/>
      <c r="R733" s="546"/>
      <c r="S733" s="490"/>
      <c r="T733" s="597" t="str">
        <f>VLOOKUP(A733,'GTXA사업단 R&amp;R'!$A$6:$AP$1274,41,)</f>
        <v>해당없음</v>
      </c>
    </row>
    <row r="734" spans="1:20" s="547" customFormat="1" ht="30" hidden="1" customHeight="1" thickBot="1" x14ac:dyDescent="0.35">
      <c r="A734" s="530">
        <v>16</v>
      </c>
      <c r="B734" s="539"/>
      <c r="C734" s="539"/>
      <c r="D734" s="539"/>
      <c r="E734" s="540"/>
      <c r="F734" s="548"/>
      <c r="G734" s="558" t="s">
        <v>498</v>
      </c>
      <c r="H734" s="561" t="s">
        <v>802</v>
      </c>
      <c r="I734" s="544"/>
      <c r="J734" s="544"/>
      <c r="K734" s="545"/>
      <c r="L734" s="545"/>
      <c r="M734" s="546"/>
      <c r="N734" s="546"/>
      <c r="O734" s="546"/>
      <c r="P734" s="546"/>
      <c r="Q734" s="546"/>
      <c r="R734" s="546"/>
      <c r="S734" s="490"/>
      <c r="T734" s="597" t="str">
        <f>VLOOKUP(A734,'GTXA사업단 R&amp;R'!$A$6:$AP$1274,41,)</f>
        <v>해당없음</v>
      </c>
    </row>
    <row r="735" spans="1:20" s="547" customFormat="1" ht="120" hidden="1" customHeight="1" thickBot="1" x14ac:dyDescent="0.35">
      <c r="A735" s="530">
        <v>563</v>
      </c>
      <c r="B735" s="539" t="s">
        <v>5378</v>
      </c>
      <c r="C735" s="539" t="s">
        <v>5379</v>
      </c>
      <c r="D735" s="539" t="s">
        <v>42</v>
      </c>
      <c r="E735" s="540" t="s">
        <v>19</v>
      </c>
      <c r="F735" s="551"/>
      <c r="G735" s="557" t="s">
        <v>498</v>
      </c>
      <c r="H735" s="562" t="s">
        <v>5468</v>
      </c>
      <c r="I735" s="554"/>
      <c r="J735" s="554"/>
      <c r="K735" s="555" t="s">
        <v>5469</v>
      </c>
      <c r="L735" s="555" t="s">
        <v>5470</v>
      </c>
      <c r="M735" s="556" t="s">
        <v>42</v>
      </c>
      <c r="N735" s="556" t="s">
        <v>5471</v>
      </c>
      <c r="O735" s="556" t="s">
        <v>5472</v>
      </c>
      <c r="P735" s="556" t="s">
        <v>5473</v>
      </c>
      <c r="Q735" s="556" t="s">
        <v>5474</v>
      </c>
      <c r="R735" s="556"/>
      <c r="S735" s="490"/>
      <c r="T735" s="598" t="str">
        <f>VLOOKUP(A735,'GTXA사업단 R&amp;R'!$A$6:$AO$1274,41,)</f>
        <v>윤채림</v>
      </c>
    </row>
    <row r="736" spans="1:20" s="547" customFormat="1" ht="132.75" hidden="1" customHeight="1" thickBot="1" x14ac:dyDescent="0.35">
      <c r="A736" s="530">
        <v>564</v>
      </c>
      <c r="B736" s="539" t="s">
        <v>5378</v>
      </c>
      <c r="C736" s="539" t="s">
        <v>5379</v>
      </c>
      <c r="D736" s="539" t="s">
        <v>42</v>
      </c>
      <c r="E736" s="540" t="s">
        <v>19</v>
      </c>
      <c r="F736" s="551"/>
      <c r="G736" s="557" t="s">
        <v>498</v>
      </c>
      <c r="H736" s="562" t="s">
        <v>5475</v>
      </c>
      <c r="I736" s="554"/>
      <c r="J736" s="554"/>
      <c r="K736" s="555" t="s">
        <v>5476</v>
      </c>
      <c r="L736" s="555" t="s">
        <v>5477</v>
      </c>
      <c r="M736" s="556" t="s">
        <v>42</v>
      </c>
      <c r="N736" s="556" t="s">
        <v>5478</v>
      </c>
      <c r="O736" s="556" t="s">
        <v>5472</v>
      </c>
      <c r="P736" s="556" t="s">
        <v>5479</v>
      </c>
      <c r="Q736" s="556" t="s">
        <v>5480</v>
      </c>
      <c r="R736" s="556"/>
      <c r="S736" s="490"/>
      <c r="T736" s="598" t="str">
        <f>VLOOKUP(A736,'GTXA사업단 R&amp;R'!$A$6:$AO$1274,41,)</f>
        <v>윤채림</v>
      </c>
    </row>
    <row r="737" spans="1:20" s="547" customFormat="1" ht="75" hidden="1" customHeight="1" thickBot="1" x14ac:dyDescent="0.35">
      <c r="A737" s="530">
        <v>565</v>
      </c>
      <c r="B737" s="539" t="s">
        <v>5378</v>
      </c>
      <c r="C737" s="539" t="s">
        <v>5379</v>
      </c>
      <c r="D737" s="539" t="s">
        <v>42</v>
      </c>
      <c r="E737" s="540" t="s">
        <v>19</v>
      </c>
      <c r="F737" s="551"/>
      <c r="G737" s="557" t="s">
        <v>498</v>
      </c>
      <c r="H737" s="562" t="s">
        <v>5481</v>
      </c>
      <c r="I737" s="554"/>
      <c r="J737" s="554"/>
      <c r="K737" s="555" t="s">
        <v>5482</v>
      </c>
      <c r="L737" s="555" t="s">
        <v>5483</v>
      </c>
      <c r="M737" s="556" t="s">
        <v>42</v>
      </c>
      <c r="N737" s="556" t="s">
        <v>5484</v>
      </c>
      <c r="O737" s="556" t="s">
        <v>5472</v>
      </c>
      <c r="P737" s="556" t="s">
        <v>5485</v>
      </c>
      <c r="Q737" s="556" t="s">
        <v>5486</v>
      </c>
      <c r="R737" s="556"/>
      <c r="S737" s="490"/>
      <c r="T737" s="598" t="str">
        <f>VLOOKUP(A737,'GTXA사업단 R&amp;R'!$A$6:$AO$1274,41,)</f>
        <v>윤채림</v>
      </c>
    </row>
    <row r="738" spans="1:20" s="547" customFormat="1" ht="90" hidden="1" customHeight="1" thickBot="1" x14ac:dyDescent="0.35">
      <c r="A738" s="530">
        <v>566</v>
      </c>
      <c r="B738" s="539" t="s">
        <v>5378</v>
      </c>
      <c r="C738" s="539" t="s">
        <v>5379</v>
      </c>
      <c r="D738" s="539" t="s">
        <v>42</v>
      </c>
      <c r="E738" s="540" t="s">
        <v>19</v>
      </c>
      <c r="F738" s="551"/>
      <c r="G738" s="557" t="s">
        <v>498</v>
      </c>
      <c r="H738" s="553" t="s">
        <v>5487</v>
      </c>
      <c r="I738" s="554"/>
      <c r="J738" s="554"/>
      <c r="K738" s="555" t="s">
        <v>5488</v>
      </c>
      <c r="L738" s="555" t="s">
        <v>5489</v>
      </c>
      <c r="M738" s="556" t="s">
        <v>42</v>
      </c>
      <c r="N738" s="556" t="s">
        <v>5490</v>
      </c>
      <c r="O738" s="556" t="s">
        <v>5472</v>
      </c>
      <c r="P738" s="556" t="s">
        <v>5485</v>
      </c>
      <c r="Q738" s="556" t="s">
        <v>5491</v>
      </c>
      <c r="R738" s="556"/>
      <c r="S738" s="490"/>
      <c r="T738" s="598" t="str">
        <f>VLOOKUP(A738,'GTXA사업단 R&amp;R'!$A$6:$AO$1274,41,)</f>
        <v>윤채림</v>
      </c>
    </row>
    <row r="739" spans="1:20" s="547" customFormat="1" ht="50.1" hidden="1" customHeight="1" thickBot="1" x14ac:dyDescent="0.35">
      <c r="A739" s="530">
        <v>567</v>
      </c>
      <c r="B739" s="539" t="s">
        <v>5378</v>
      </c>
      <c r="C739" s="539" t="s">
        <v>5379</v>
      </c>
      <c r="D739" s="539" t="s">
        <v>90</v>
      </c>
      <c r="E739" s="540" t="s">
        <v>3292</v>
      </c>
      <c r="F739" s="551"/>
      <c r="G739" s="557" t="s">
        <v>498</v>
      </c>
      <c r="H739" s="553" t="s">
        <v>5492</v>
      </c>
      <c r="I739" s="554"/>
      <c r="J739" s="554"/>
      <c r="K739" s="555" t="s">
        <v>5493</v>
      </c>
      <c r="L739" s="555" t="s">
        <v>5494</v>
      </c>
      <c r="M739" s="556" t="s">
        <v>90</v>
      </c>
      <c r="N739" s="556" t="s">
        <v>5484</v>
      </c>
      <c r="O739" s="556"/>
      <c r="P739" s="556" t="s">
        <v>5495</v>
      </c>
      <c r="Q739" s="556"/>
      <c r="R739" s="556"/>
      <c r="S739" s="490"/>
      <c r="T739" s="598" t="str">
        <f>VLOOKUP(A739,'GTXA사업단 R&amp;R'!$A$6:$AO$1274,41,)</f>
        <v>염동섭</v>
      </c>
    </row>
    <row r="740" spans="1:20" s="547" customFormat="1" ht="30" hidden="1" customHeight="1" thickBot="1" x14ac:dyDescent="0.35">
      <c r="A740" s="530">
        <v>16</v>
      </c>
      <c r="B740" s="539"/>
      <c r="C740" s="539"/>
      <c r="D740" s="539"/>
      <c r="E740" s="540"/>
      <c r="F740" s="548"/>
      <c r="G740" s="558" t="s">
        <v>498</v>
      </c>
      <c r="H740" s="561" t="s">
        <v>809</v>
      </c>
      <c r="I740" s="544"/>
      <c r="J740" s="544"/>
      <c r="K740" s="545"/>
      <c r="L740" s="545"/>
      <c r="M740" s="546"/>
      <c r="N740" s="546"/>
      <c r="O740" s="546"/>
      <c r="P740" s="546"/>
      <c r="Q740" s="546"/>
      <c r="R740" s="546"/>
      <c r="S740" s="490"/>
      <c r="T740" s="597" t="str">
        <f>VLOOKUP(A740,'GTXA사업단 R&amp;R'!$A$6:$AP$1274,41,)</f>
        <v>해당없음</v>
      </c>
    </row>
    <row r="741" spans="1:20" s="547" customFormat="1" ht="75" hidden="1" customHeight="1" thickBot="1" x14ac:dyDescent="0.35">
      <c r="A741" s="530">
        <v>568</v>
      </c>
      <c r="B741" s="539" t="s">
        <v>5496</v>
      </c>
      <c r="C741" s="539" t="s">
        <v>5497</v>
      </c>
      <c r="D741" s="539" t="s">
        <v>42</v>
      </c>
      <c r="E741" s="540" t="s">
        <v>19</v>
      </c>
      <c r="F741" s="551"/>
      <c r="G741" s="557" t="s">
        <v>498</v>
      </c>
      <c r="H741" s="553" t="s">
        <v>5498</v>
      </c>
      <c r="I741" s="554"/>
      <c r="J741" s="554"/>
      <c r="K741" s="555" t="s">
        <v>5499</v>
      </c>
      <c r="L741" s="555" t="s">
        <v>5500</v>
      </c>
      <c r="M741" s="556" t="s">
        <v>42</v>
      </c>
      <c r="N741" s="556" t="s">
        <v>3289</v>
      </c>
      <c r="O741" s="556"/>
      <c r="P741" s="556" t="s">
        <v>5501</v>
      </c>
      <c r="Q741" s="556"/>
      <c r="R741" s="556"/>
      <c r="S741" s="490"/>
      <c r="T741" s="598" t="str">
        <f>VLOOKUP(A741,'GTXA사업단 R&amp;R'!$A$6:$AO$1274,41,)</f>
        <v>윤채림</v>
      </c>
    </row>
    <row r="742" spans="1:20" s="547" customFormat="1" ht="75" hidden="1" customHeight="1" thickBot="1" x14ac:dyDescent="0.35">
      <c r="A742" s="530">
        <v>569</v>
      </c>
      <c r="B742" s="539" t="s">
        <v>5496</v>
      </c>
      <c r="C742" s="539" t="s">
        <v>5497</v>
      </c>
      <c r="D742" s="539" t="s">
        <v>42</v>
      </c>
      <c r="E742" s="540" t="s">
        <v>19</v>
      </c>
      <c r="F742" s="551"/>
      <c r="G742" s="557" t="s">
        <v>498</v>
      </c>
      <c r="H742" s="553" t="s">
        <v>5502</v>
      </c>
      <c r="I742" s="554"/>
      <c r="J742" s="554"/>
      <c r="K742" s="555" t="s">
        <v>5503</v>
      </c>
      <c r="L742" s="555" t="s">
        <v>5504</v>
      </c>
      <c r="M742" s="556" t="s">
        <v>42</v>
      </c>
      <c r="N742" s="556" t="s">
        <v>3289</v>
      </c>
      <c r="O742" s="556"/>
      <c r="P742" s="556" t="s">
        <v>5505</v>
      </c>
      <c r="Q742" s="556"/>
      <c r="R742" s="556"/>
      <c r="S742" s="490"/>
      <c r="T742" s="598" t="str">
        <f>VLOOKUP(A742,'GTXA사업단 R&amp;R'!$A$6:$AO$1274,41,)</f>
        <v>윤채림</v>
      </c>
    </row>
    <row r="743" spans="1:20" s="547" customFormat="1" ht="50.1" hidden="1" customHeight="1" thickBot="1" x14ac:dyDescent="0.35">
      <c r="A743" s="530">
        <v>570</v>
      </c>
      <c r="B743" s="539" t="s">
        <v>5496</v>
      </c>
      <c r="C743" s="539" t="s">
        <v>5497</v>
      </c>
      <c r="D743" s="539" t="s">
        <v>42</v>
      </c>
      <c r="E743" s="540" t="s">
        <v>19</v>
      </c>
      <c r="F743" s="551"/>
      <c r="G743" s="557" t="s">
        <v>498</v>
      </c>
      <c r="H743" s="553" t="s">
        <v>5506</v>
      </c>
      <c r="I743" s="554"/>
      <c r="J743" s="554"/>
      <c r="K743" s="555" t="s">
        <v>5507</v>
      </c>
      <c r="L743" s="555" t="s">
        <v>5508</v>
      </c>
      <c r="M743" s="556" t="s">
        <v>42</v>
      </c>
      <c r="N743" s="556" t="s">
        <v>3289</v>
      </c>
      <c r="O743" s="556"/>
      <c r="P743" s="556" t="s">
        <v>5505</v>
      </c>
      <c r="Q743" s="556"/>
      <c r="R743" s="556"/>
      <c r="S743" s="490"/>
      <c r="T743" s="598" t="str">
        <f>VLOOKUP(A743,'GTXA사업단 R&amp;R'!$A$6:$AO$1274,41,)</f>
        <v>윤채림</v>
      </c>
    </row>
    <row r="744" spans="1:20" s="547" customFormat="1" ht="30" hidden="1" customHeight="1" thickBot="1" x14ac:dyDescent="0.35">
      <c r="A744" s="530">
        <v>571</v>
      </c>
      <c r="B744" s="539" t="s">
        <v>5496</v>
      </c>
      <c r="C744" s="539" t="s">
        <v>5497</v>
      </c>
      <c r="D744" s="539" t="s">
        <v>42</v>
      </c>
      <c r="E744" s="540" t="s">
        <v>19</v>
      </c>
      <c r="F744" s="551"/>
      <c r="G744" s="557" t="s">
        <v>498</v>
      </c>
      <c r="H744" s="553" t="s">
        <v>5509</v>
      </c>
      <c r="I744" s="554"/>
      <c r="J744" s="554"/>
      <c r="K744" s="555" t="s">
        <v>5510</v>
      </c>
      <c r="L744" s="555" t="s">
        <v>5511</v>
      </c>
      <c r="M744" s="556" t="s">
        <v>42</v>
      </c>
      <c r="N744" s="556" t="s">
        <v>3289</v>
      </c>
      <c r="O744" s="556"/>
      <c r="P744" s="556" t="s">
        <v>5512</v>
      </c>
      <c r="Q744" s="556"/>
      <c r="R744" s="556"/>
      <c r="S744" s="490"/>
      <c r="T744" s="598" t="str">
        <f>VLOOKUP(A744,'GTXA사업단 R&amp;R'!$A$6:$AO$1274,41,)</f>
        <v>해당없음</v>
      </c>
    </row>
    <row r="745" spans="1:20" s="547" customFormat="1" ht="50.1" hidden="1" customHeight="1" thickBot="1" x14ac:dyDescent="0.35">
      <c r="A745" s="530">
        <v>572</v>
      </c>
      <c r="B745" s="539" t="s">
        <v>5496</v>
      </c>
      <c r="C745" s="539" t="s">
        <v>5497</v>
      </c>
      <c r="D745" s="539" t="s">
        <v>42</v>
      </c>
      <c r="E745" s="540" t="s">
        <v>19</v>
      </c>
      <c r="F745" s="551"/>
      <c r="G745" s="557" t="s">
        <v>498</v>
      </c>
      <c r="H745" s="553" t="s">
        <v>5513</v>
      </c>
      <c r="I745" s="554"/>
      <c r="J745" s="554"/>
      <c r="K745" s="555" t="s">
        <v>5514</v>
      </c>
      <c r="L745" s="555" t="s">
        <v>5515</v>
      </c>
      <c r="M745" s="556" t="s">
        <v>42</v>
      </c>
      <c r="N745" s="556" t="s">
        <v>3289</v>
      </c>
      <c r="O745" s="556"/>
      <c r="P745" s="556" t="s">
        <v>5512</v>
      </c>
      <c r="Q745" s="556"/>
      <c r="R745" s="556"/>
      <c r="S745" s="490"/>
      <c r="T745" s="598" t="str">
        <f>VLOOKUP(A745,'GTXA사업단 R&amp;R'!$A$6:$AO$1274,41,)</f>
        <v>윤채림</v>
      </c>
    </row>
    <row r="746" spans="1:20" s="547" customFormat="1" ht="30" hidden="1" customHeight="1" thickBot="1" x14ac:dyDescent="0.35">
      <c r="A746" s="530">
        <v>573</v>
      </c>
      <c r="B746" s="539" t="s">
        <v>5496</v>
      </c>
      <c r="C746" s="539" t="s">
        <v>5497</v>
      </c>
      <c r="D746" s="539" t="s">
        <v>42</v>
      </c>
      <c r="E746" s="540" t="s">
        <v>19</v>
      </c>
      <c r="F746" s="548"/>
      <c r="G746" s="558" t="s">
        <v>498</v>
      </c>
      <c r="H746" s="561" t="s">
        <v>817</v>
      </c>
      <c r="I746" s="554"/>
      <c r="J746" s="554"/>
      <c r="K746" s="555" t="s">
        <v>5516</v>
      </c>
      <c r="L746" s="555" t="s">
        <v>5517</v>
      </c>
      <c r="M746" s="556" t="s">
        <v>42</v>
      </c>
      <c r="N746" s="556" t="s">
        <v>3289</v>
      </c>
      <c r="O746" s="556"/>
      <c r="P746" s="556" t="s">
        <v>5518</v>
      </c>
      <c r="Q746" s="556"/>
      <c r="R746" s="556"/>
      <c r="S746" s="490"/>
      <c r="T746" s="598" t="str">
        <f>VLOOKUP(A746,'GTXA사업단 R&amp;R'!$A$6:$AO$1274,41,)</f>
        <v>윤채림</v>
      </c>
    </row>
    <row r="747" spans="1:20" s="547" customFormat="1" ht="30" hidden="1" customHeight="1" thickBot="1" x14ac:dyDescent="0.35">
      <c r="A747" s="530">
        <v>574</v>
      </c>
      <c r="B747" s="539" t="s">
        <v>5496</v>
      </c>
      <c r="C747" s="539" t="s">
        <v>5497</v>
      </c>
      <c r="D747" s="539" t="s">
        <v>42</v>
      </c>
      <c r="E747" s="540" t="s">
        <v>19</v>
      </c>
      <c r="F747" s="548"/>
      <c r="G747" s="558" t="s">
        <v>498</v>
      </c>
      <c r="H747" s="561" t="s">
        <v>818</v>
      </c>
      <c r="I747" s="554"/>
      <c r="J747" s="554"/>
      <c r="K747" s="555" t="s">
        <v>5519</v>
      </c>
      <c r="L747" s="555" t="s">
        <v>5520</v>
      </c>
      <c r="M747" s="556" t="s">
        <v>42</v>
      </c>
      <c r="N747" s="556" t="s">
        <v>3289</v>
      </c>
      <c r="O747" s="556"/>
      <c r="P747" s="556" t="s">
        <v>5521</v>
      </c>
      <c r="Q747" s="556"/>
      <c r="R747" s="556"/>
      <c r="S747" s="490"/>
      <c r="T747" s="598" t="str">
        <f>VLOOKUP(A747,'GTXA사업단 R&amp;R'!$A$6:$AO$1274,41,)</f>
        <v>윤채림</v>
      </c>
    </row>
    <row r="748" spans="1:20" s="547" customFormat="1" ht="30" hidden="1" customHeight="1" thickBot="1" x14ac:dyDescent="0.35">
      <c r="A748" s="530">
        <v>16</v>
      </c>
      <c r="B748" s="539"/>
      <c r="C748" s="539"/>
      <c r="D748" s="539"/>
      <c r="E748" s="540"/>
      <c r="F748" s="548"/>
      <c r="G748" s="558" t="s">
        <v>498</v>
      </c>
      <c r="H748" s="561" t="s">
        <v>819</v>
      </c>
      <c r="I748" s="544"/>
      <c r="J748" s="544"/>
      <c r="K748" s="545"/>
      <c r="L748" s="545"/>
      <c r="M748" s="546"/>
      <c r="N748" s="546"/>
      <c r="O748" s="546"/>
      <c r="P748" s="546"/>
      <c r="Q748" s="546"/>
      <c r="R748" s="546"/>
      <c r="S748" s="490"/>
      <c r="T748" s="597" t="str">
        <f>VLOOKUP(A748,'GTXA사업단 R&amp;R'!$A$6:$AP$1274,41,)</f>
        <v>해당없음</v>
      </c>
    </row>
    <row r="749" spans="1:20" s="547" customFormat="1" ht="75" hidden="1" customHeight="1" thickBot="1" x14ac:dyDescent="0.35">
      <c r="A749" s="530">
        <v>575</v>
      </c>
      <c r="B749" s="539" t="s">
        <v>5496</v>
      </c>
      <c r="C749" s="539" t="s">
        <v>5497</v>
      </c>
      <c r="D749" s="539" t="s">
        <v>42</v>
      </c>
      <c r="E749" s="540" t="s">
        <v>19</v>
      </c>
      <c r="F749" s="551"/>
      <c r="G749" s="557" t="s">
        <v>498</v>
      </c>
      <c r="H749" s="553" t="s">
        <v>5522</v>
      </c>
      <c r="I749" s="554"/>
      <c r="J749" s="554"/>
      <c r="K749" s="555" t="s">
        <v>5523</v>
      </c>
      <c r="L749" s="555" t="s">
        <v>5524</v>
      </c>
      <c r="M749" s="556" t="s">
        <v>42</v>
      </c>
      <c r="N749" s="556"/>
      <c r="O749" s="556"/>
      <c r="P749" s="556" t="s">
        <v>5525</v>
      </c>
      <c r="Q749" s="556"/>
      <c r="R749" s="556"/>
      <c r="S749" s="490"/>
      <c r="T749" s="598" t="str">
        <f>VLOOKUP(A741,'GTXA사업단 R&amp;R'!$A$6:$AO$1274,41,)</f>
        <v>윤채림</v>
      </c>
    </row>
    <row r="750" spans="1:20" s="547" customFormat="1" ht="50.1" hidden="1" customHeight="1" thickBot="1" x14ac:dyDescent="0.35">
      <c r="A750" s="530">
        <v>576</v>
      </c>
      <c r="B750" s="539" t="s">
        <v>5496</v>
      </c>
      <c r="C750" s="539" t="s">
        <v>5497</v>
      </c>
      <c r="D750" s="539" t="s">
        <v>42</v>
      </c>
      <c r="E750" s="540" t="s">
        <v>19</v>
      </c>
      <c r="F750" s="551"/>
      <c r="G750" s="557" t="s">
        <v>498</v>
      </c>
      <c r="H750" s="553" t="s">
        <v>5526</v>
      </c>
      <c r="I750" s="554"/>
      <c r="J750" s="554"/>
      <c r="K750" s="555" t="s">
        <v>5527</v>
      </c>
      <c r="L750" s="555" t="s">
        <v>5528</v>
      </c>
      <c r="M750" s="556" t="s">
        <v>42</v>
      </c>
      <c r="N750" s="556"/>
      <c r="O750" s="556" t="s">
        <v>44</v>
      </c>
      <c r="P750" s="556" t="s">
        <v>44</v>
      </c>
      <c r="Q750" s="556"/>
      <c r="R750" s="556"/>
      <c r="S750" s="490"/>
      <c r="T750" s="598" t="str">
        <f>VLOOKUP(A750,'GTXA사업단 R&amp;R'!$A$6:$AO$1274,41,)</f>
        <v>윤채림</v>
      </c>
    </row>
    <row r="751" spans="1:20" s="547" customFormat="1" ht="75" hidden="1" customHeight="1" thickBot="1" x14ac:dyDescent="0.35">
      <c r="A751" s="530">
        <v>577</v>
      </c>
      <c r="B751" s="539" t="s">
        <v>5496</v>
      </c>
      <c r="C751" s="539" t="s">
        <v>5497</v>
      </c>
      <c r="D751" s="539" t="s">
        <v>42</v>
      </c>
      <c r="E751" s="540" t="s">
        <v>19</v>
      </c>
      <c r="F751" s="551"/>
      <c r="G751" s="557" t="s">
        <v>498</v>
      </c>
      <c r="H751" s="553" t="s">
        <v>5529</v>
      </c>
      <c r="I751" s="554"/>
      <c r="J751" s="554"/>
      <c r="K751" s="555" t="s">
        <v>5530</v>
      </c>
      <c r="L751" s="555" t="s">
        <v>5531</v>
      </c>
      <c r="M751" s="556" t="s">
        <v>42</v>
      </c>
      <c r="N751" s="556"/>
      <c r="O751" s="556"/>
      <c r="P751" s="556" t="s">
        <v>5532</v>
      </c>
      <c r="Q751" s="556"/>
      <c r="R751" s="556"/>
      <c r="S751" s="490"/>
      <c r="T751" s="598" t="str">
        <f>VLOOKUP(A747,'GTXA사업단 R&amp;R'!$A$6:$AO$1274,41,)</f>
        <v>윤채림</v>
      </c>
    </row>
    <row r="752" spans="1:20" s="547" customFormat="1" ht="69.75" hidden="1" thickBot="1" x14ac:dyDescent="0.35">
      <c r="A752" s="530">
        <v>578</v>
      </c>
      <c r="B752" s="539" t="s">
        <v>5496</v>
      </c>
      <c r="C752" s="539" t="s">
        <v>5497</v>
      </c>
      <c r="D752" s="539" t="s">
        <v>42</v>
      </c>
      <c r="E752" s="540" t="s">
        <v>19</v>
      </c>
      <c r="F752" s="551"/>
      <c r="G752" s="557" t="s">
        <v>498</v>
      </c>
      <c r="H752" s="553" t="s">
        <v>5533</v>
      </c>
      <c r="I752" s="554"/>
      <c r="J752" s="554"/>
      <c r="K752" s="555" t="s">
        <v>5534</v>
      </c>
      <c r="L752" s="555" t="s">
        <v>5535</v>
      </c>
      <c r="M752" s="556" t="s">
        <v>42</v>
      </c>
      <c r="N752" s="556"/>
      <c r="O752" s="556"/>
      <c r="P752" s="556" t="s">
        <v>5536</v>
      </c>
      <c r="Q752" s="556"/>
      <c r="R752" s="556"/>
      <c r="S752" s="490"/>
      <c r="T752" s="598" t="str">
        <f>VLOOKUP(A752,'GTXA사업단 R&amp;R'!$A$6:$AO$1274,41,)</f>
        <v>윤채림</v>
      </c>
    </row>
    <row r="753" spans="1:20" s="547" customFormat="1" ht="75" hidden="1" customHeight="1" thickBot="1" x14ac:dyDescent="0.35">
      <c r="A753" s="530">
        <v>579</v>
      </c>
      <c r="B753" s="539" t="s">
        <v>5496</v>
      </c>
      <c r="C753" s="539" t="s">
        <v>5497</v>
      </c>
      <c r="D753" s="539" t="s">
        <v>42</v>
      </c>
      <c r="E753" s="540" t="s">
        <v>19</v>
      </c>
      <c r="F753" s="551"/>
      <c r="G753" s="557" t="s">
        <v>498</v>
      </c>
      <c r="H753" s="553" t="s">
        <v>5537</v>
      </c>
      <c r="I753" s="554"/>
      <c r="J753" s="554"/>
      <c r="K753" s="555" t="s">
        <v>5538</v>
      </c>
      <c r="L753" s="555" t="s">
        <v>5539</v>
      </c>
      <c r="M753" s="556" t="s">
        <v>42</v>
      </c>
      <c r="N753" s="556"/>
      <c r="O753" s="556" t="s">
        <v>5540</v>
      </c>
      <c r="P753" s="556" t="s">
        <v>5541</v>
      </c>
      <c r="Q753" s="556"/>
      <c r="R753" s="556"/>
      <c r="S753" s="490"/>
      <c r="T753" s="598" t="str">
        <f>VLOOKUP(A753,'GTXA사업단 R&amp;R'!$A$6:$AO$1274,41,)</f>
        <v>윤채림</v>
      </c>
    </row>
    <row r="754" spans="1:20" s="547" customFormat="1" ht="111.75" hidden="1" customHeight="1" thickBot="1" x14ac:dyDescent="0.35">
      <c r="A754" s="530">
        <v>580</v>
      </c>
      <c r="B754" s="539" t="s">
        <v>5496</v>
      </c>
      <c r="C754" s="539" t="s">
        <v>5497</v>
      </c>
      <c r="D754" s="539" t="s">
        <v>42</v>
      </c>
      <c r="E754" s="540" t="s">
        <v>19</v>
      </c>
      <c r="F754" s="551"/>
      <c r="G754" s="557" t="s">
        <v>498</v>
      </c>
      <c r="H754" s="553" t="s">
        <v>5542</v>
      </c>
      <c r="I754" s="554"/>
      <c r="J754" s="554"/>
      <c r="K754" s="555" t="s">
        <v>5543</v>
      </c>
      <c r="L754" s="555" t="s">
        <v>5544</v>
      </c>
      <c r="M754" s="556" t="s">
        <v>42</v>
      </c>
      <c r="N754" s="556" t="s">
        <v>3523</v>
      </c>
      <c r="O754" s="556"/>
      <c r="P754" s="556" t="s">
        <v>5545</v>
      </c>
      <c r="Q754" s="556"/>
      <c r="R754" s="556"/>
      <c r="S754" s="490"/>
      <c r="T754" s="598" t="str">
        <f>VLOOKUP(A754,'GTXA사업단 R&amp;R'!$A$6:$AO$1274,41,)</f>
        <v>김천재</v>
      </c>
    </row>
    <row r="755" spans="1:20" s="547" customFormat="1" ht="179.25" hidden="1" customHeight="1" thickBot="1" x14ac:dyDescent="0.35">
      <c r="A755" s="530">
        <v>581</v>
      </c>
      <c r="B755" s="539" t="s">
        <v>5496</v>
      </c>
      <c r="C755" s="539" t="s">
        <v>5497</v>
      </c>
      <c r="D755" s="539" t="s">
        <v>90</v>
      </c>
      <c r="E755" s="540" t="s">
        <v>3292</v>
      </c>
      <c r="F755" s="551"/>
      <c r="G755" s="557" t="s">
        <v>498</v>
      </c>
      <c r="H755" s="553" t="s">
        <v>5546</v>
      </c>
      <c r="I755" s="554"/>
      <c r="J755" s="554"/>
      <c r="K755" s="555" t="s">
        <v>5547</v>
      </c>
      <c r="L755" s="555" t="s">
        <v>5548</v>
      </c>
      <c r="M755" s="556" t="s">
        <v>90</v>
      </c>
      <c r="N755" s="556"/>
      <c r="O755" s="556"/>
      <c r="P755" s="556" t="s">
        <v>5549</v>
      </c>
      <c r="Q755" s="556"/>
      <c r="R755" s="556"/>
      <c r="S755" s="490"/>
      <c r="T755" s="598" t="str">
        <f>VLOOKUP(A755,'GTXA사업단 R&amp;R'!$A$6:$AO$1274,41,)</f>
        <v>염동섭</v>
      </c>
    </row>
    <row r="756" spans="1:20" s="547" customFormat="1" ht="30" hidden="1" customHeight="1" thickBot="1" x14ac:dyDescent="0.35">
      <c r="A756" s="530">
        <v>16</v>
      </c>
      <c r="B756" s="539"/>
      <c r="C756" s="539"/>
      <c r="D756" s="539"/>
      <c r="E756" s="540"/>
      <c r="F756" s="548"/>
      <c r="G756" s="558" t="s">
        <v>498</v>
      </c>
      <c r="H756" s="561" t="s">
        <v>827</v>
      </c>
      <c r="I756" s="544"/>
      <c r="J756" s="544"/>
      <c r="K756" s="545"/>
      <c r="L756" s="545"/>
      <c r="M756" s="546"/>
      <c r="N756" s="546"/>
      <c r="O756" s="546"/>
      <c r="P756" s="546"/>
      <c r="Q756" s="546"/>
      <c r="R756" s="546"/>
      <c r="S756" s="490"/>
      <c r="T756" s="597" t="str">
        <f>VLOOKUP(A756,'GTXA사업단 R&amp;R'!$A$6:$AP$1274,41,)</f>
        <v>해당없음</v>
      </c>
    </row>
    <row r="757" spans="1:20" s="547" customFormat="1" ht="75" hidden="1" customHeight="1" thickBot="1" x14ac:dyDescent="0.35">
      <c r="A757" s="530">
        <v>582</v>
      </c>
      <c r="B757" s="539" t="s">
        <v>5496</v>
      </c>
      <c r="C757" s="539" t="s">
        <v>5497</v>
      </c>
      <c r="D757" s="539" t="s">
        <v>42</v>
      </c>
      <c r="E757" s="540" t="s">
        <v>19</v>
      </c>
      <c r="F757" s="551"/>
      <c r="G757" s="557" t="s">
        <v>498</v>
      </c>
      <c r="H757" s="553" t="s">
        <v>5550</v>
      </c>
      <c r="I757" s="554"/>
      <c r="J757" s="554"/>
      <c r="K757" s="555" t="s">
        <v>5551</v>
      </c>
      <c r="L757" s="555" t="s">
        <v>5552</v>
      </c>
      <c r="M757" s="556" t="s">
        <v>42</v>
      </c>
      <c r="N757" s="556" t="s">
        <v>3685</v>
      </c>
      <c r="O757" s="556"/>
      <c r="P757" s="556" t="s">
        <v>5553</v>
      </c>
      <c r="Q757" s="556"/>
      <c r="R757" s="556"/>
      <c r="S757" s="490"/>
      <c r="T757" s="598" t="str">
        <f>VLOOKUP(A741,'GTXA사업단 R&amp;R'!$A$6:$AO$1274,41,)</f>
        <v>윤채림</v>
      </c>
    </row>
    <row r="758" spans="1:20" s="547" customFormat="1" ht="50.1" hidden="1" customHeight="1" thickBot="1" x14ac:dyDescent="0.35">
      <c r="A758" s="530">
        <v>583</v>
      </c>
      <c r="B758" s="539" t="s">
        <v>5496</v>
      </c>
      <c r="C758" s="539" t="s">
        <v>5497</v>
      </c>
      <c r="D758" s="539" t="s">
        <v>42</v>
      </c>
      <c r="E758" s="540" t="s">
        <v>19</v>
      </c>
      <c r="F758" s="551"/>
      <c r="G758" s="557" t="s">
        <v>498</v>
      </c>
      <c r="H758" s="553" t="s">
        <v>5554</v>
      </c>
      <c r="I758" s="554"/>
      <c r="J758" s="554"/>
      <c r="K758" s="555" t="s">
        <v>5555</v>
      </c>
      <c r="L758" s="555" t="s">
        <v>5556</v>
      </c>
      <c r="M758" s="556" t="s">
        <v>42</v>
      </c>
      <c r="N758" s="556" t="s">
        <v>5557</v>
      </c>
      <c r="O758" s="556"/>
      <c r="P758" s="556" t="s">
        <v>5558</v>
      </c>
      <c r="Q758" s="556"/>
      <c r="R758" s="556"/>
      <c r="S758" s="490"/>
      <c r="T758" s="598" t="str">
        <f>VLOOKUP(A758,'GTXA사업단 R&amp;R'!$A$6:$AO$1274,41,)</f>
        <v>윤채림</v>
      </c>
    </row>
    <row r="759" spans="1:20" s="547" customFormat="1" ht="50.1" hidden="1" customHeight="1" thickBot="1" x14ac:dyDescent="0.35">
      <c r="A759" s="530">
        <v>584</v>
      </c>
      <c r="B759" s="539" t="s">
        <v>5496</v>
      </c>
      <c r="C759" s="539" t="s">
        <v>5497</v>
      </c>
      <c r="D759" s="539" t="s">
        <v>42</v>
      </c>
      <c r="E759" s="540" t="s">
        <v>19</v>
      </c>
      <c r="F759" s="551"/>
      <c r="G759" s="557" t="s">
        <v>498</v>
      </c>
      <c r="H759" s="553" t="s">
        <v>5559</v>
      </c>
      <c r="I759" s="554"/>
      <c r="J759" s="554"/>
      <c r="K759" s="555" t="s">
        <v>5560</v>
      </c>
      <c r="L759" s="555" t="s">
        <v>5561</v>
      </c>
      <c r="M759" s="556" t="s">
        <v>42</v>
      </c>
      <c r="N759" s="556" t="s">
        <v>3685</v>
      </c>
      <c r="O759" s="556"/>
      <c r="P759" s="556" t="s">
        <v>5562</v>
      </c>
      <c r="Q759" s="556"/>
      <c r="R759" s="556"/>
      <c r="S759" s="490"/>
      <c r="T759" s="598" t="str">
        <f>VLOOKUP(A759,'GTXA사업단 R&amp;R'!$A$6:$AO$1274,41,)</f>
        <v>윤채림</v>
      </c>
    </row>
    <row r="760" spans="1:20" s="547" customFormat="1" ht="50.1" hidden="1" customHeight="1" thickBot="1" x14ac:dyDescent="0.35">
      <c r="A760" s="530">
        <v>585</v>
      </c>
      <c r="B760" s="539" t="s">
        <v>5496</v>
      </c>
      <c r="C760" s="539" t="s">
        <v>5497</v>
      </c>
      <c r="D760" s="539" t="s">
        <v>42</v>
      </c>
      <c r="E760" s="540" t="s">
        <v>19</v>
      </c>
      <c r="F760" s="551"/>
      <c r="G760" s="557" t="s">
        <v>498</v>
      </c>
      <c r="H760" s="553" t="s">
        <v>5563</v>
      </c>
      <c r="I760" s="554"/>
      <c r="J760" s="554"/>
      <c r="K760" s="555" t="s">
        <v>5560</v>
      </c>
      <c r="L760" s="555" t="s">
        <v>5564</v>
      </c>
      <c r="M760" s="556" t="s">
        <v>42</v>
      </c>
      <c r="N760" s="556" t="s">
        <v>3685</v>
      </c>
      <c r="O760" s="556"/>
      <c r="P760" s="556" t="s">
        <v>5562</v>
      </c>
      <c r="Q760" s="556"/>
      <c r="R760" s="556"/>
      <c r="S760" s="490"/>
      <c r="T760" s="598" t="str">
        <f>VLOOKUP(A760,'GTXA사업단 R&amp;R'!$A$6:$AO$1274,41,)</f>
        <v>윤채림</v>
      </c>
    </row>
    <row r="761" spans="1:20" s="547" customFormat="1" ht="50.1" hidden="1" customHeight="1" thickBot="1" x14ac:dyDescent="0.35">
      <c r="A761" s="530">
        <v>586</v>
      </c>
      <c r="B761" s="539" t="s">
        <v>5496</v>
      </c>
      <c r="C761" s="539" t="s">
        <v>5497</v>
      </c>
      <c r="D761" s="539" t="s">
        <v>42</v>
      </c>
      <c r="E761" s="540" t="s">
        <v>19</v>
      </c>
      <c r="F761" s="548"/>
      <c r="G761" s="558" t="s">
        <v>498</v>
      </c>
      <c r="H761" s="561" t="s">
        <v>832</v>
      </c>
      <c r="I761" s="554"/>
      <c r="J761" s="554"/>
      <c r="K761" s="555" t="s">
        <v>5565</v>
      </c>
      <c r="L761" s="555" t="s">
        <v>5566</v>
      </c>
      <c r="M761" s="556" t="s">
        <v>42</v>
      </c>
      <c r="N761" s="556"/>
      <c r="O761" s="556"/>
      <c r="P761" s="556" t="s">
        <v>5567</v>
      </c>
      <c r="Q761" s="556"/>
      <c r="R761" s="556"/>
      <c r="S761" s="490"/>
      <c r="T761" s="598" t="str">
        <f>VLOOKUP(A741,'GTXA사업단 R&amp;R'!$A$6:$AO$1274,41,)</f>
        <v>윤채림</v>
      </c>
    </row>
    <row r="762" spans="1:20" s="547" customFormat="1" ht="50.1" hidden="1" customHeight="1" thickBot="1" x14ac:dyDescent="0.35">
      <c r="A762" s="530">
        <v>587</v>
      </c>
      <c r="B762" s="539" t="s">
        <v>5496</v>
      </c>
      <c r="C762" s="539" t="s">
        <v>5497</v>
      </c>
      <c r="D762" s="539" t="s">
        <v>42</v>
      </c>
      <c r="E762" s="540" t="s">
        <v>19</v>
      </c>
      <c r="F762" s="548"/>
      <c r="G762" s="558" t="s">
        <v>498</v>
      </c>
      <c r="H762" s="561" t="s">
        <v>833</v>
      </c>
      <c r="I762" s="554"/>
      <c r="J762" s="554"/>
      <c r="K762" s="555" t="s">
        <v>5568</v>
      </c>
      <c r="L762" s="555" t="s">
        <v>5569</v>
      </c>
      <c r="M762" s="556" t="s">
        <v>42</v>
      </c>
      <c r="N762" s="556"/>
      <c r="O762" s="556"/>
      <c r="P762" s="556"/>
      <c r="Q762" s="556"/>
      <c r="R762" s="556"/>
      <c r="S762" s="490"/>
      <c r="T762" s="598" t="str">
        <f>VLOOKUP(A762,'GTXA사업단 R&amp;R'!$A$6:$AO$1274,41,)</f>
        <v>윤채림</v>
      </c>
    </row>
    <row r="763" spans="1:20" s="547" customFormat="1" ht="30" hidden="1" customHeight="1" thickBot="1" x14ac:dyDescent="0.35">
      <c r="A763" s="530">
        <v>16</v>
      </c>
      <c r="B763" s="539"/>
      <c r="C763" s="539"/>
      <c r="D763" s="539"/>
      <c r="E763" s="540"/>
      <c r="F763" s="548"/>
      <c r="G763" s="558" t="s">
        <v>498</v>
      </c>
      <c r="H763" s="561" t="s">
        <v>834</v>
      </c>
      <c r="I763" s="544"/>
      <c r="J763" s="544"/>
      <c r="K763" s="545"/>
      <c r="L763" s="545"/>
      <c r="M763" s="546"/>
      <c r="N763" s="546"/>
      <c r="O763" s="546"/>
      <c r="P763" s="546"/>
      <c r="Q763" s="546"/>
      <c r="R763" s="546"/>
      <c r="S763" s="490"/>
      <c r="T763" s="597" t="str">
        <f>VLOOKUP(A763,'GTXA사업단 R&amp;R'!$A$6:$AP$1274,41,)</f>
        <v>해당없음</v>
      </c>
    </row>
    <row r="764" spans="1:20" s="547" customFormat="1" ht="50.1" hidden="1" customHeight="1" thickBot="1" x14ac:dyDescent="0.35">
      <c r="A764" s="530">
        <v>588</v>
      </c>
      <c r="B764" s="539" t="s">
        <v>5496</v>
      </c>
      <c r="C764" s="539" t="s">
        <v>5497</v>
      </c>
      <c r="D764" s="539" t="s">
        <v>42</v>
      </c>
      <c r="E764" s="540" t="s">
        <v>19</v>
      </c>
      <c r="F764" s="551"/>
      <c r="G764" s="557" t="s">
        <v>498</v>
      </c>
      <c r="H764" s="553" t="s">
        <v>5570</v>
      </c>
      <c r="I764" s="554"/>
      <c r="J764" s="554"/>
      <c r="K764" s="555" t="s">
        <v>5571</v>
      </c>
      <c r="L764" s="555" t="s">
        <v>5572</v>
      </c>
      <c r="M764" s="556" t="s">
        <v>42</v>
      </c>
      <c r="N764" s="556" t="s">
        <v>5573</v>
      </c>
      <c r="O764" s="556"/>
      <c r="P764" s="556" t="s">
        <v>5574</v>
      </c>
      <c r="Q764" s="556"/>
      <c r="R764" s="556"/>
      <c r="S764" s="490"/>
      <c r="T764" s="598" t="str">
        <f>VLOOKUP(A764,'GTXA사업단 R&amp;R'!$A$6:$AO$1274,41,)</f>
        <v>윤채림</v>
      </c>
    </row>
    <row r="765" spans="1:20" s="547" customFormat="1" ht="75" hidden="1" customHeight="1" thickBot="1" x14ac:dyDescent="0.35">
      <c r="A765" s="530">
        <v>589</v>
      </c>
      <c r="B765" s="539" t="s">
        <v>5496</v>
      </c>
      <c r="C765" s="539" t="s">
        <v>5497</v>
      </c>
      <c r="D765" s="539" t="s">
        <v>42</v>
      </c>
      <c r="E765" s="540" t="s">
        <v>19</v>
      </c>
      <c r="F765" s="551"/>
      <c r="G765" s="557" t="s">
        <v>498</v>
      </c>
      <c r="H765" s="553" t="s">
        <v>5575</v>
      </c>
      <c r="I765" s="554"/>
      <c r="J765" s="554"/>
      <c r="K765" s="555" t="s">
        <v>5576</v>
      </c>
      <c r="L765" s="555" t="s">
        <v>5577</v>
      </c>
      <c r="M765" s="556" t="s">
        <v>42</v>
      </c>
      <c r="N765" s="556" t="s">
        <v>5573</v>
      </c>
      <c r="O765" s="556"/>
      <c r="P765" s="556" t="s">
        <v>5574</v>
      </c>
      <c r="Q765" s="556"/>
      <c r="R765" s="556"/>
      <c r="S765" s="490"/>
      <c r="T765" s="598" t="str">
        <f>VLOOKUP(A765,'GTXA사업단 R&amp;R'!$A$6:$AO$1274,41,)</f>
        <v>윤채림</v>
      </c>
    </row>
    <row r="766" spans="1:20" s="547" customFormat="1" ht="30" hidden="1" customHeight="1" thickBot="1" x14ac:dyDescent="0.35">
      <c r="A766" s="530">
        <v>16</v>
      </c>
      <c r="B766" s="539"/>
      <c r="C766" s="539"/>
      <c r="D766" s="539"/>
      <c r="E766" s="540"/>
      <c r="F766" s="548"/>
      <c r="G766" s="558" t="s">
        <v>498</v>
      </c>
      <c r="H766" s="561" t="s">
        <v>837</v>
      </c>
      <c r="I766" s="544"/>
      <c r="J766" s="544"/>
      <c r="K766" s="545"/>
      <c r="L766" s="545"/>
      <c r="M766" s="546"/>
      <c r="N766" s="546"/>
      <c r="O766" s="546"/>
      <c r="P766" s="546"/>
      <c r="Q766" s="546"/>
      <c r="R766" s="546"/>
      <c r="S766" s="490"/>
      <c r="T766" s="597" t="str">
        <f>VLOOKUP(A766,'GTXA사업단 R&amp;R'!$A$6:$AP$1274,41,)</f>
        <v>해당없음</v>
      </c>
    </row>
    <row r="767" spans="1:20" s="547" customFormat="1" ht="50.1" hidden="1" customHeight="1" thickBot="1" x14ac:dyDescent="0.35">
      <c r="A767" s="530">
        <v>590</v>
      </c>
      <c r="B767" s="539" t="s">
        <v>5496</v>
      </c>
      <c r="C767" s="539" t="s">
        <v>5497</v>
      </c>
      <c r="D767" s="539" t="s">
        <v>42</v>
      </c>
      <c r="E767" s="540" t="s">
        <v>19</v>
      </c>
      <c r="F767" s="551"/>
      <c r="G767" s="557" t="s">
        <v>498</v>
      </c>
      <c r="H767" s="553" t="s">
        <v>5578</v>
      </c>
      <c r="I767" s="554"/>
      <c r="J767" s="554"/>
      <c r="K767" s="555" t="s">
        <v>5579</v>
      </c>
      <c r="L767" s="555" t="s">
        <v>5580</v>
      </c>
      <c r="M767" s="556" t="s">
        <v>42</v>
      </c>
      <c r="N767" s="556"/>
      <c r="O767" s="556" t="s">
        <v>3479</v>
      </c>
      <c r="P767" s="556" t="s">
        <v>5581</v>
      </c>
      <c r="Q767" s="556"/>
      <c r="R767" s="556"/>
      <c r="S767" s="490"/>
      <c r="T767" s="598" t="str">
        <f>VLOOKUP(A767,'GTXA사업단 R&amp;R'!$A$6:$AO$1274,41,)</f>
        <v>윤채림</v>
      </c>
    </row>
    <row r="768" spans="1:20" s="547" customFormat="1" ht="50.1" hidden="1" customHeight="1" thickBot="1" x14ac:dyDescent="0.35">
      <c r="A768" s="530">
        <v>591</v>
      </c>
      <c r="B768" s="539" t="s">
        <v>5496</v>
      </c>
      <c r="C768" s="539" t="s">
        <v>5497</v>
      </c>
      <c r="D768" s="539" t="s">
        <v>42</v>
      </c>
      <c r="E768" s="540" t="s">
        <v>19</v>
      </c>
      <c r="F768" s="551"/>
      <c r="G768" s="557" t="s">
        <v>498</v>
      </c>
      <c r="H768" s="553" t="s">
        <v>5582</v>
      </c>
      <c r="I768" s="554"/>
      <c r="J768" s="554"/>
      <c r="K768" s="555" t="s">
        <v>5583</v>
      </c>
      <c r="L768" s="555" t="s">
        <v>5584</v>
      </c>
      <c r="M768" s="556" t="s">
        <v>42</v>
      </c>
      <c r="N768" s="556" t="s">
        <v>3479</v>
      </c>
      <c r="O768" s="556" t="s">
        <v>3479</v>
      </c>
      <c r="P768" s="556" t="s">
        <v>5585</v>
      </c>
      <c r="Q768" s="556"/>
      <c r="R768" s="556"/>
      <c r="S768" s="490"/>
      <c r="T768" s="598" t="str">
        <f>VLOOKUP(A768,'GTXA사업단 R&amp;R'!$A$6:$AO$1274,41,)</f>
        <v>윤채림</v>
      </c>
    </row>
    <row r="769" spans="1:20" s="547" customFormat="1" ht="30" hidden="1" customHeight="1" thickBot="1" x14ac:dyDescent="0.35">
      <c r="A769" s="530">
        <v>16</v>
      </c>
      <c r="B769" s="539"/>
      <c r="C769" s="539"/>
      <c r="D769" s="539"/>
      <c r="E769" s="540"/>
      <c r="F769" s="541"/>
      <c r="G769" s="559" t="s">
        <v>498</v>
      </c>
      <c r="H769" s="543" t="s">
        <v>1518</v>
      </c>
      <c r="I769" s="544"/>
      <c r="J769" s="544"/>
      <c r="K769" s="545"/>
      <c r="L769" s="545"/>
      <c r="M769" s="546"/>
      <c r="N769" s="546"/>
      <c r="O769" s="546"/>
      <c r="P769" s="546"/>
      <c r="Q769" s="546"/>
      <c r="R769" s="546"/>
      <c r="S769" s="490"/>
      <c r="T769" s="597" t="str">
        <f>VLOOKUP(A769,'GTXA사업단 R&amp;R'!$A$6:$AP$1274,41,)</f>
        <v>해당없음</v>
      </c>
    </row>
    <row r="770" spans="1:20" s="547" customFormat="1" ht="30" hidden="1" customHeight="1" thickBot="1" x14ac:dyDescent="0.35">
      <c r="A770" s="530">
        <v>16</v>
      </c>
      <c r="B770" s="539"/>
      <c r="C770" s="539"/>
      <c r="D770" s="539"/>
      <c r="E770" s="540"/>
      <c r="F770" s="548"/>
      <c r="G770" s="558" t="s">
        <v>498</v>
      </c>
      <c r="H770" s="561" t="s">
        <v>841</v>
      </c>
      <c r="I770" s="544"/>
      <c r="J770" s="544"/>
      <c r="K770" s="545"/>
      <c r="L770" s="545"/>
      <c r="M770" s="546"/>
      <c r="N770" s="546"/>
      <c r="O770" s="546"/>
      <c r="P770" s="546"/>
      <c r="Q770" s="546"/>
      <c r="R770" s="546"/>
      <c r="S770" s="490"/>
      <c r="T770" s="597" t="str">
        <f>VLOOKUP(A770,'GTXA사업단 R&amp;R'!$A$6:$AP$1274,41,)</f>
        <v>해당없음</v>
      </c>
    </row>
    <row r="771" spans="1:20" s="547" customFormat="1" ht="75" hidden="1" customHeight="1" thickBot="1" x14ac:dyDescent="0.35">
      <c r="A771" s="530">
        <v>592</v>
      </c>
      <c r="B771" s="539" t="s">
        <v>5496</v>
      </c>
      <c r="C771" s="539" t="s">
        <v>5497</v>
      </c>
      <c r="D771" s="539" t="s">
        <v>42</v>
      </c>
      <c r="E771" s="540" t="s">
        <v>19</v>
      </c>
      <c r="F771" s="551"/>
      <c r="G771" s="557" t="s">
        <v>498</v>
      </c>
      <c r="H771" s="553" t="s">
        <v>5586</v>
      </c>
      <c r="I771" s="554"/>
      <c r="J771" s="554"/>
      <c r="K771" s="555" t="s">
        <v>5587</v>
      </c>
      <c r="L771" s="555" t="s">
        <v>5588</v>
      </c>
      <c r="M771" s="556" t="s">
        <v>42</v>
      </c>
      <c r="N771" s="556" t="s">
        <v>4430</v>
      </c>
      <c r="O771" s="556" t="s">
        <v>3479</v>
      </c>
      <c r="P771" s="556" t="s">
        <v>5589</v>
      </c>
      <c r="Q771" s="556"/>
      <c r="R771" s="556"/>
      <c r="S771" s="490"/>
      <c r="T771" s="598" t="str">
        <f>VLOOKUP(A771,'GTXA사업단 R&amp;R'!$A$6:$AO$1274,41,)</f>
        <v>김천재</v>
      </c>
    </row>
    <row r="772" spans="1:20" s="547" customFormat="1" ht="35.25" hidden="1" thickBot="1" x14ac:dyDescent="0.35">
      <c r="A772" s="530">
        <v>593</v>
      </c>
      <c r="B772" s="539" t="s">
        <v>5496</v>
      </c>
      <c r="C772" s="539" t="s">
        <v>5497</v>
      </c>
      <c r="D772" s="539" t="s">
        <v>42</v>
      </c>
      <c r="E772" s="540" t="s">
        <v>19</v>
      </c>
      <c r="F772" s="551"/>
      <c r="G772" s="557" t="s">
        <v>498</v>
      </c>
      <c r="H772" s="553" t="s">
        <v>5590</v>
      </c>
      <c r="I772" s="554"/>
      <c r="J772" s="554"/>
      <c r="K772" s="555" t="s">
        <v>5591</v>
      </c>
      <c r="L772" s="555" t="s">
        <v>5592</v>
      </c>
      <c r="M772" s="556" t="s">
        <v>42</v>
      </c>
      <c r="N772" s="556" t="s">
        <v>5573</v>
      </c>
      <c r="O772" s="556" t="s">
        <v>3479</v>
      </c>
      <c r="P772" s="556" t="s">
        <v>5593</v>
      </c>
      <c r="Q772" s="556"/>
      <c r="R772" s="556"/>
      <c r="S772" s="490"/>
      <c r="T772" s="598" t="str">
        <f>VLOOKUP(A772,'GTXA사업단 R&amp;R'!$A$6:$AO$1274,41,)</f>
        <v>김천재</v>
      </c>
    </row>
    <row r="773" spans="1:20" s="547" customFormat="1" ht="50.1" hidden="1" customHeight="1" thickBot="1" x14ac:dyDescent="0.35">
      <c r="A773" s="530">
        <v>594</v>
      </c>
      <c r="B773" s="539" t="s">
        <v>5496</v>
      </c>
      <c r="C773" s="539" t="s">
        <v>5497</v>
      </c>
      <c r="D773" s="539" t="s">
        <v>42</v>
      </c>
      <c r="E773" s="540" t="s">
        <v>19</v>
      </c>
      <c r="F773" s="551"/>
      <c r="G773" s="557" t="s">
        <v>498</v>
      </c>
      <c r="H773" s="553" t="s">
        <v>5594</v>
      </c>
      <c r="I773" s="554"/>
      <c r="J773" s="554"/>
      <c r="K773" s="555" t="s">
        <v>5595</v>
      </c>
      <c r="L773" s="555" t="s">
        <v>5596</v>
      </c>
      <c r="M773" s="556" t="s">
        <v>42</v>
      </c>
      <c r="N773" s="556" t="s">
        <v>5573</v>
      </c>
      <c r="O773" s="556" t="s">
        <v>3479</v>
      </c>
      <c r="P773" s="556" t="s">
        <v>5597</v>
      </c>
      <c r="Q773" s="556"/>
      <c r="R773" s="556"/>
      <c r="S773" s="490"/>
      <c r="T773" s="598" t="str">
        <f>VLOOKUP(A773,'GTXA사업단 R&amp;R'!$A$6:$AO$1274,41,)</f>
        <v>김천재</v>
      </c>
    </row>
    <row r="774" spans="1:20" s="547" customFormat="1" ht="50.1" hidden="1" customHeight="1" thickBot="1" x14ac:dyDescent="0.35">
      <c r="A774" s="530">
        <v>595</v>
      </c>
      <c r="B774" s="539" t="s">
        <v>5496</v>
      </c>
      <c r="C774" s="539" t="s">
        <v>5497</v>
      </c>
      <c r="D774" s="539" t="s">
        <v>42</v>
      </c>
      <c r="E774" s="540" t="s">
        <v>19</v>
      </c>
      <c r="F774" s="551"/>
      <c r="G774" s="557" t="s">
        <v>498</v>
      </c>
      <c r="H774" s="553" t="s">
        <v>5598</v>
      </c>
      <c r="I774" s="554"/>
      <c r="J774" s="554"/>
      <c r="K774" s="555" t="s">
        <v>5599</v>
      </c>
      <c r="L774" s="555" t="s">
        <v>5600</v>
      </c>
      <c r="M774" s="556" t="s">
        <v>42</v>
      </c>
      <c r="N774" s="556" t="s">
        <v>5573</v>
      </c>
      <c r="O774" s="556" t="s">
        <v>3479</v>
      </c>
      <c r="P774" s="556" t="s">
        <v>5597</v>
      </c>
      <c r="Q774" s="556"/>
      <c r="R774" s="556"/>
      <c r="S774" s="490"/>
      <c r="T774" s="598" t="str">
        <f>VLOOKUP(A774,'GTXA사업단 R&amp;R'!$A$6:$AO$1274,41,)</f>
        <v>윤채림</v>
      </c>
    </row>
    <row r="775" spans="1:20" s="547" customFormat="1" ht="50.1" hidden="1" customHeight="1" thickBot="1" x14ac:dyDescent="0.35">
      <c r="A775" s="530">
        <v>596</v>
      </c>
      <c r="B775" s="539" t="s">
        <v>5496</v>
      </c>
      <c r="C775" s="539" t="s">
        <v>5497</v>
      </c>
      <c r="D775" s="539" t="s">
        <v>42</v>
      </c>
      <c r="E775" s="540" t="s">
        <v>19</v>
      </c>
      <c r="F775" s="551"/>
      <c r="G775" s="557" t="s">
        <v>498</v>
      </c>
      <c r="H775" s="553" t="s">
        <v>5601</v>
      </c>
      <c r="I775" s="554"/>
      <c r="J775" s="554"/>
      <c r="K775" s="555" t="s">
        <v>5602</v>
      </c>
      <c r="L775" s="555" t="s">
        <v>5603</v>
      </c>
      <c r="M775" s="556" t="s">
        <v>42</v>
      </c>
      <c r="N775" s="556" t="s">
        <v>5573</v>
      </c>
      <c r="O775" s="556" t="s">
        <v>3479</v>
      </c>
      <c r="P775" s="556" t="s">
        <v>5604</v>
      </c>
      <c r="Q775" s="556"/>
      <c r="R775" s="556"/>
      <c r="S775" s="490"/>
      <c r="T775" s="598" t="str">
        <f>VLOOKUP(A775,'GTXA사업단 R&amp;R'!$A$6:$AO$1274,41,)</f>
        <v>윤채림</v>
      </c>
    </row>
    <row r="776" spans="1:20" s="547" customFormat="1" ht="30" hidden="1" customHeight="1" thickBot="1" x14ac:dyDescent="0.35">
      <c r="A776" s="530">
        <v>16</v>
      </c>
      <c r="B776" s="539"/>
      <c r="C776" s="539"/>
      <c r="D776" s="539"/>
      <c r="E776" s="540"/>
      <c r="F776" s="548"/>
      <c r="G776" s="558" t="s">
        <v>498</v>
      </c>
      <c r="H776" s="561" t="s">
        <v>847</v>
      </c>
      <c r="I776" s="544"/>
      <c r="J776" s="544"/>
      <c r="K776" s="545"/>
      <c r="L776" s="545"/>
      <c r="M776" s="546"/>
      <c r="N776" s="546"/>
      <c r="O776" s="546"/>
      <c r="P776" s="546"/>
      <c r="Q776" s="546"/>
      <c r="R776" s="546"/>
      <c r="S776" s="490"/>
      <c r="T776" s="597" t="str">
        <f>VLOOKUP(A776,'GTXA사업단 R&amp;R'!$A$6:$AP$1274,41,)</f>
        <v>해당없음</v>
      </c>
    </row>
    <row r="777" spans="1:20" s="547" customFormat="1" ht="75" hidden="1" customHeight="1" thickBot="1" x14ac:dyDescent="0.35">
      <c r="A777" s="530">
        <v>597</v>
      </c>
      <c r="B777" s="539" t="s">
        <v>5496</v>
      </c>
      <c r="C777" s="539" t="s">
        <v>5497</v>
      </c>
      <c r="D777" s="539" t="s">
        <v>147</v>
      </c>
      <c r="E777" s="540" t="s">
        <v>17</v>
      </c>
      <c r="F777" s="551"/>
      <c r="G777" s="557" t="s">
        <v>498</v>
      </c>
      <c r="H777" s="553" t="s">
        <v>5605</v>
      </c>
      <c r="I777" s="554"/>
      <c r="J777" s="554"/>
      <c r="K777" s="555" t="s">
        <v>5606</v>
      </c>
      <c r="L777" s="555" t="s">
        <v>5607</v>
      </c>
      <c r="M777" s="556" t="s">
        <v>147</v>
      </c>
      <c r="N777" s="556"/>
      <c r="O777" s="556" t="s">
        <v>5608</v>
      </c>
      <c r="P777" s="556" t="s">
        <v>5609</v>
      </c>
      <c r="Q777" s="556"/>
      <c r="R777" s="556"/>
      <c r="S777" s="490"/>
      <c r="T777" s="598" t="str">
        <f>VLOOKUP(A777,'GTXA사업단 R&amp;R'!$A$6:$AO$1274,41,)</f>
        <v>해당없음</v>
      </c>
    </row>
    <row r="778" spans="1:20" s="547" customFormat="1" ht="75" hidden="1" customHeight="1" thickBot="1" x14ac:dyDescent="0.35">
      <c r="A778" s="530">
        <v>598</v>
      </c>
      <c r="B778" s="539" t="s">
        <v>5496</v>
      </c>
      <c r="C778" s="539" t="s">
        <v>5497</v>
      </c>
      <c r="D778" s="539" t="s">
        <v>147</v>
      </c>
      <c r="E778" s="540" t="s">
        <v>17</v>
      </c>
      <c r="F778" s="551"/>
      <c r="G778" s="557" t="s">
        <v>498</v>
      </c>
      <c r="H778" s="553" t="s">
        <v>5610</v>
      </c>
      <c r="I778" s="554"/>
      <c r="J778" s="554"/>
      <c r="K778" s="555" t="s">
        <v>5611</v>
      </c>
      <c r="L778" s="555" t="s">
        <v>5612</v>
      </c>
      <c r="M778" s="556" t="s">
        <v>147</v>
      </c>
      <c r="N778" s="556"/>
      <c r="O778" s="556" t="s">
        <v>5613</v>
      </c>
      <c r="P778" s="556" t="s">
        <v>5614</v>
      </c>
      <c r="Q778" s="556"/>
      <c r="R778" s="556"/>
      <c r="S778" s="490"/>
      <c r="T778" s="598" t="str">
        <f>VLOOKUP(A778,'GTXA사업단 R&amp;R'!$A$6:$AO$1274,41,)</f>
        <v>해당없음</v>
      </c>
    </row>
    <row r="779" spans="1:20" s="547" customFormat="1" ht="30" hidden="1" customHeight="1" thickBot="1" x14ac:dyDescent="0.35">
      <c r="A779" s="530">
        <v>599</v>
      </c>
      <c r="B779" s="539" t="s">
        <v>5496</v>
      </c>
      <c r="C779" s="539" t="s">
        <v>5497</v>
      </c>
      <c r="D779" s="539" t="s">
        <v>42</v>
      </c>
      <c r="E779" s="540" t="s">
        <v>19</v>
      </c>
      <c r="F779" s="551"/>
      <c r="G779" s="557" t="s">
        <v>498</v>
      </c>
      <c r="H779" s="553" t="s">
        <v>850</v>
      </c>
      <c r="I779" s="554"/>
      <c r="J779" s="554"/>
      <c r="K779" s="555" t="s">
        <v>5615</v>
      </c>
      <c r="L779" s="555" t="s">
        <v>5616</v>
      </c>
      <c r="M779" s="556" t="s">
        <v>42</v>
      </c>
      <c r="N779" s="556"/>
      <c r="O779" s="556" t="s">
        <v>5614</v>
      </c>
      <c r="P779" s="556" t="s">
        <v>5617</v>
      </c>
      <c r="Q779" s="556"/>
      <c r="R779" s="556"/>
      <c r="S779" s="490"/>
      <c r="T779" s="598" t="str">
        <f>VLOOKUP(A779,'GTXA사업단 R&amp;R'!$A$6:$AO$1274,41,)</f>
        <v>해당없음</v>
      </c>
    </row>
    <row r="780" spans="1:20" s="547" customFormat="1" ht="50.1" hidden="1" customHeight="1" thickBot="1" x14ac:dyDescent="0.35">
      <c r="A780" s="530">
        <v>600</v>
      </c>
      <c r="B780" s="539" t="s">
        <v>5496</v>
      </c>
      <c r="C780" s="539" t="s">
        <v>5497</v>
      </c>
      <c r="D780" s="539" t="s">
        <v>42</v>
      </c>
      <c r="E780" s="540" t="s">
        <v>19</v>
      </c>
      <c r="F780" s="551"/>
      <c r="G780" s="557" t="s">
        <v>498</v>
      </c>
      <c r="H780" s="553" t="s">
        <v>5618</v>
      </c>
      <c r="I780" s="554"/>
      <c r="J780" s="554"/>
      <c r="K780" s="555" t="s">
        <v>5619</v>
      </c>
      <c r="L780" s="555" t="s">
        <v>5620</v>
      </c>
      <c r="M780" s="556" t="s">
        <v>42</v>
      </c>
      <c r="N780" s="556"/>
      <c r="O780" s="556" t="s">
        <v>5621</v>
      </c>
      <c r="P780" s="556" t="s">
        <v>5622</v>
      </c>
      <c r="Q780" s="556"/>
      <c r="R780" s="556"/>
      <c r="S780" s="490"/>
      <c r="T780" s="598" t="str">
        <f>VLOOKUP(A780,'GTXA사업단 R&amp;R'!$A$6:$AO$1274,41,)</f>
        <v>해당없음</v>
      </c>
    </row>
    <row r="781" spans="1:20" s="547" customFormat="1" ht="50.1" hidden="1" customHeight="1" thickBot="1" x14ac:dyDescent="0.35">
      <c r="A781" s="530">
        <v>601</v>
      </c>
      <c r="B781" s="539" t="s">
        <v>5496</v>
      </c>
      <c r="C781" s="539" t="s">
        <v>5497</v>
      </c>
      <c r="D781" s="539" t="s">
        <v>42</v>
      </c>
      <c r="E781" s="540" t="s">
        <v>19</v>
      </c>
      <c r="F781" s="551"/>
      <c r="G781" s="557" t="s">
        <v>498</v>
      </c>
      <c r="H781" s="553" t="s">
        <v>5623</v>
      </c>
      <c r="I781" s="554"/>
      <c r="J781" s="554"/>
      <c r="K781" s="555" t="s">
        <v>5624</v>
      </c>
      <c r="L781" s="555" t="s">
        <v>5625</v>
      </c>
      <c r="M781" s="556" t="s">
        <v>42</v>
      </c>
      <c r="N781" s="556"/>
      <c r="O781" s="556" t="s">
        <v>5608</v>
      </c>
      <c r="P781" s="556" t="s">
        <v>5626</v>
      </c>
      <c r="Q781" s="556"/>
      <c r="R781" s="556"/>
      <c r="S781" s="490"/>
      <c r="T781" s="598" t="str">
        <f>VLOOKUP(A781,'GTXA사업단 R&amp;R'!$A$6:$AO$1274,41,)</f>
        <v>해당없음</v>
      </c>
    </row>
    <row r="782" spans="1:20" s="547" customFormat="1" ht="30" hidden="1" customHeight="1" thickBot="1" x14ac:dyDescent="0.35">
      <c r="A782" s="530">
        <v>16</v>
      </c>
      <c r="B782" s="539"/>
      <c r="C782" s="539"/>
      <c r="D782" s="539"/>
      <c r="E782" s="540"/>
      <c r="F782" s="541"/>
      <c r="G782" s="559" t="s">
        <v>498</v>
      </c>
      <c r="H782" s="543" t="s">
        <v>853</v>
      </c>
      <c r="I782" s="544"/>
      <c r="J782" s="544"/>
      <c r="K782" s="545"/>
      <c r="L782" s="545"/>
      <c r="M782" s="546"/>
      <c r="N782" s="546"/>
      <c r="O782" s="546"/>
      <c r="P782" s="546"/>
      <c r="Q782" s="546"/>
      <c r="R782" s="546"/>
      <c r="S782" s="490"/>
      <c r="T782" s="597" t="str">
        <f>VLOOKUP(A782,'GTXA사업단 R&amp;R'!$A$6:$AP$1274,41,)</f>
        <v>해당없음</v>
      </c>
    </row>
    <row r="783" spans="1:20" s="547" customFormat="1" ht="30" hidden="1" customHeight="1" thickBot="1" x14ac:dyDescent="0.35">
      <c r="A783" s="530">
        <v>16</v>
      </c>
      <c r="B783" s="539"/>
      <c r="C783" s="539"/>
      <c r="D783" s="539"/>
      <c r="E783" s="540"/>
      <c r="F783" s="548"/>
      <c r="G783" s="558" t="s">
        <v>498</v>
      </c>
      <c r="H783" s="561" t="s">
        <v>854</v>
      </c>
      <c r="I783" s="544"/>
      <c r="J783" s="544"/>
      <c r="K783" s="545"/>
      <c r="L783" s="545"/>
      <c r="M783" s="546"/>
      <c r="N783" s="546"/>
      <c r="O783" s="546"/>
      <c r="P783" s="546"/>
      <c r="Q783" s="546"/>
      <c r="R783" s="546"/>
      <c r="S783" s="490"/>
      <c r="T783" s="597" t="str">
        <f>VLOOKUP(A783,'GTXA사업단 R&amp;R'!$A$6:$AP$1274,41,)</f>
        <v>해당없음</v>
      </c>
    </row>
    <row r="784" spans="1:20" s="547" customFormat="1" ht="50.1" hidden="1" customHeight="1" thickBot="1" x14ac:dyDescent="0.35">
      <c r="A784" s="530">
        <v>602</v>
      </c>
      <c r="B784" s="539" t="s">
        <v>5496</v>
      </c>
      <c r="C784" s="539" t="s">
        <v>5497</v>
      </c>
      <c r="D784" s="539" t="s">
        <v>42</v>
      </c>
      <c r="E784" s="540" t="s">
        <v>19</v>
      </c>
      <c r="F784" s="551"/>
      <c r="G784" s="557" t="s">
        <v>498</v>
      </c>
      <c r="H784" s="553" t="s">
        <v>855</v>
      </c>
      <c r="I784" s="554"/>
      <c r="J784" s="554"/>
      <c r="K784" s="555" t="s">
        <v>5627</v>
      </c>
      <c r="L784" s="555" t="s">
        <v>5628</v>
      </c>
      <c r="M784" s="556" t="s">
        <v>42</v>
      </c>
      <c r="N784" s="556" t="s">
        <v>3469</v>
      </c>
      <c r="O784" s="556" t="s">
        <v>5629</v>
      </c>
      <c r="P784" s="556" t="s">
        <v>5630</v>
      </c>
      <c r="Q784" s="556"/>
      <c r="R784" s="556"/>
      <c r="S784" s="490"/>
      <c r="T784" s="598" t="str">
        <f>VLOOKUP(A784,'GTXA사업단 R&amp;R'!$A$6:$AO$1274,41,)</f>
        <v>해당없음</v>
      </c>
    </row>
    <row r="785" spans="1:20" s="547" customFormat="1" ht="50.1" hidden="1" customHeight="1" thickBot="1" x14ac:dyDescent="0.35">
      <c r="A785" s="530">
        <v>603</v>
      </c>
      <c r="B785" s="539" t="s">
        <v>5496</v>
      </c>
      <c r="C785" s="539" t="s">
        <v>5497</v>
      </c>
      <c r="D785" s="539" t="s">
        <v>42</v>
      </c>
      <c r="E785" s="540" t="s">
        <v>19</v>
      </c>
      <c r="F785" s="551"/>
      <c r="G785" s="557" t="s">
        <v>498</v>
      </c>
      <c r="H785" s="553" t="s">
        <v>5631</v>
      </c>
      <c r="I785" s="554"/>
      <c r="J785" s="554"/>
      <c r="K785" s="555" t="s">
        <v>5632</v>
      </c>
      <c r="L785" s="555" t="s">
        <v>5633</v>
      </c>
      <c r="M785" s="556" t="s">
        <v>42</v>
      </c>
      <c r="N785" s="556" t="s">
        <v>3469</v>
      </c>
      <c r="O785" s="556" t="s">
        <v>5630</v>
      </c>
      <c r="P785" s="556" t="s">
        <v>5634</v>
      </c>
      <c r="Q785" s="556"/>
      <c r="R785" s="556"/>
      <c r="S785" s="490"/>
      <c r="T785" s="598" t="str">
        <f>VLOOKUP(A785,'GTXA사업단 R&amp;R'!$A$6:$AO$1274,41,)</f>
        <v>해당없음</v>
      </c>
    </row>
    <row r="786" spans="1:20" s="547" customFormat="1" ht="75" hidden="1" customHeight="1" thickBot="1" x14ac:dyDescent="0.35">
      <c r="A786" s="530">
        <v>604</v>
      </c>
      <c r="B786" s="539" t="s">
        <v>5496</v>
      </c>
      <c r="C786" s="539" t="s">
        <v>5497</v>
      </c>
      <c r="D786" s="539" t="s">
        <v>42</v>
      </c>
      <c r="E786" s="540" t="s">
        <v>19</v>
      </c>
      <c r="F786" s="551"/>
      <c r="G786" s="557" t="s">
        <v>498</v>
      </c>
      <c r="H786" s="553" t="s">
        <v>857</v>
      </c>
      <c r="I786" s="554"/>
      <c r="J786" s="554"/>
      <c r="K786" s="555" t="s">
        <v>5635</v>
      </c>
      <c r="L786" s="555" t="s">
        <v>5636</v>
      </c>
      <c r="M786" s="556" t="s">
        <v>42</v>
      </c>
      <c r="N786" s="556" t="s">
        <v>3469</v>
      </c>
      <c r="O786" s="556" t="s">
        <v>5637</v>
      </c>
      <c r="P786" s="556" t="s">
        <v>5638</v>
      </c>
      <c r="Q786" s="556"/>
      <c r="R786" s="556"/>
      <c r="S786" s="490"/>
      <c r="T786" s="598" t="str">
        <f>VLOOKUP(A786,'GTXA사업단 R&amp;R'!$A$6:$AO$1274,41,)</f>
        <v>해당없음</v>
      </c>
    </row>
    <row r="787" spans="1:20" s="547" customFormat="1" ht="50.1" hidden="1" customHeight="1" thickBot="1" x14ac:dyDescent="0.35">
      <c r="A787" s="530">
        <v>605</v>
      </c>
      <c r="B787" s="539" t="s">
        <v>5496</v>
      </c>
      <c r="C787" s="539" t="s">
        <v>5497</v>
      </c>
      <c r="D787" s="539" t="s">
        <v>42</v>
      </c>
      <c r="E787" s="540" t="s">
        <v>19</v>
      </c>
      <c r="F787" s="551"/>
      <c r="G787" s="557" t="s">
        <v>498</v>
      </c>
      <c r="H787" s="553" t="s">
        <v>5639</v>
      </c>
      <c r="I787" s="554"/>
      <c r="J787" s="554"/>
      <c r="K787" s="555" t="s">
        <v>5640</v>
      </c>
      <c r="L787" s="555" t="s">
        <v>5641</v>
      </c>
      <c r="M787" s="556" t="s">
        <v>42</v>
      </c>
      <c r="N787" s="556" t="s">
        <v>3469</v>
      </c>
      <c r="O787" s="556" t="s">
        <v>5642</v>
      </c>
      <c r="P787" s="556" t="s">
        <v>5643</v>
      </c>
      <c r="Q787" s="556"/>
      <c r="R787" s="556"/>
      <c r="S787" s="490"/>
      <c r="T787" s="598" t="str">
        <f>VLOOKUP(A787,'GTXA사업단 R&amp;R'!$A$6:$AO$1274,41,)</f>
        <v>해당없음</v>
      </c>
    </row>
    <row r="788" spans="1:20" s="547" customFormat="1" ht="30" hidden="1" customHeight="1" thickBot="1" x14ac:dyDescent="0.35">
      <c r="A788" s="530">
        <v>16</v>
      </c>
      <c r="B788" s="539"/>
      <c r="C788" s="539"/>
      <c r="D788" s="539"/>
      <c r="E788" s="540"/>
      <c r="F788" s="548"/>
      <c r="G788" s="558" t="s">
        <v>498</v>
      </c>
      <c r="H788" s="561" t="s">
        <v>5644</v>
      </c>
      <c r="I788" s="544"/>
      <c r="J788" s="544"/>
      <c r="K788" s="545"/>
      <c r="L788" s="545"/>
      <c r="M788" s="546"/>
      <c r="N788" s="546"/>
      <c r="O788" s="546"/>
      <c r="P788" s="546"/>
      <c r="Q788" s="546"/>
      <c r="R788" s="546"/>
      <c r="S788" s="490"/>
      <c r="T788" s="597" t="str">
        <f>VLOOKUP(A788,'GTXA사업단 R&amp;R'!$A$6:$AP$1274,41,)</f>
        <v>해당없음</v>
      </c>
    </row>
    <row r="789" spans="1:20" s="547" customFormat="1" ht="75" hidden="1" customHeight="1" thickBot="1" x14ac:dyDescent="0.35">
      <c r="A789" s="530">
        <v>606</v>
      </c>
      <c r="B789" s="539" t="s">
        <v>5496</v>
      </c>
      <c r="C789" s="539" t="s">
        <v>5497</v>
      </c>
      <c r="D789" s="539" t="s">
        <v>42</v>
      </c>
      <c r="E789" s="540" t="s">
        <v>19</v>
      </c>
      <c r="F789" s="551"/>
      <c r="G789" s="557" t="s">
        <v>498</v>
      </c>
      <c r="H789" s="553" t="s">
        <v>860</v>
      </c>
      <c r="I789" s="554"/>
      <c r="J789" s="554"/>
      <c r="K789" s="555" t="s">
        <v>5645</v>
      </c>
      <c r="L789" s="555" t="s">
        <v>5646</v>
      </c>
      <c r="M789" s="556" t="s">
        <v>42</v>
      </c>
      <c r="N789" s="556" t="s">
        <v>3469</v>
      </c>
      <c r="O789" s="556" t="s">
        <v>3479</v>
      </c>
      <c r="P789" s="556" t="s">
        <v>5647</v>
      </c>
      <c r="Q789" s="556"/>
      <c r="R789" s="556"/>
      <c r="S789" s="490"/>
      <c r="T789" s="598" t="str">
        <f>VLOOKUP(A789,'GTXA사업단 R&amp;R'!$A$6:$AO$1274,41,)</f>
        <v>해당없음</v>
      </c>
    </row>
    <row r="790" spans="1:20" s="547" customFormat="1" ht="90" hidden="1" customHeight="1" thickBot="1" x14ac:dyDescent="0.35">
      <c r="A790" s="530">
        <v>607</v>
      </c>
      <c r="B790" s="539" t="s">
        <v>5496</v>
      </c>
      <c r="C790" s="539" t="s">
        <v>5497</v>
      </c>
      <c r="D790" s="539" t="s">
        <v>42</v>
      </c>
      <c r="E790" s="540" t="s">
        <v>19</v>
      </c>
      <c r="F790" s="551"/>
      <c r="G790" s="557" t="s">
        <v>498</v>
      </c>
      <c r="H790" s="553" t="s">
        <v>861</v>
      </c>
      <c r="I790" s="554"/>
      <c r="J790" s="554"/>
      <c r="K790" s="555" t="s">
        <v>5648</v>
      </c>
      <c r="L790" s="555" t="s">
        <v>5649</v>
      </c>
      <c r="M790" s="556" t="s">
        <v>42</v>
      </c>
      <c r="N790" s="556" t="s">
        <v>3469</v>
      </c>
      <c r="O790" s="556" t="s">
        <v>3479</v>
      </c>
      <c r="P790" s="556" t="s">
        <v>5647</v>
      </c>
      <c r="Q790" s="556"/>
      <c r="R790" s="556"/>
      <c r="S790" s="490"/>
      <c r="T790" s="598" t="str">
        <f>VLOOKUP(A790,'GTXA사업단 R&amp;R'!$A$6:$AO$1274,41,)</f>
        <v>해당없음</v>
      </c>
    </row>
    <row r="791" spans="1:20" s="547" customFormat="1" ht="75" hidden="1" customHeight="1" thickBot="1" x14ac:dyDescent="0.35">
      <c r="A791" s="530">
        <v>608</v>
      </c>
      <c r="B791" s="539" t="s">
        <v>5496</v>
      </c>
      <c r="C791" s="539" t="s">
        <v>5497</v>
      </c>
      <c r="D791" s="539" t="s">
        <v>42</v>
      </c>
      <c r="E791" s="540" t="s">
        <v>19</v>
      </c>
      <c r="F791" s="548"/>
      <c r="G791" s="558" t="s">
        <v>498</v>
      </c>
      <c r="H791" s="561" t="s">
        <v>862</v>
      </c>
      <c r="I791" s="554"/>
      <c r="J791" s="554"/>
      <c r="K791" s="555" t="s">
        <v>5650</v>
      </c>
      <c r="L791" s="555" t="s">
        <v>5651</v>
      </c>
      <c r="M791" s="556" t="s">
        <v>42</v>
      </c>
      <c r="N791" s="556" t="s">
        <v>5652</v>
      </c>
      <c r="O791" s="556" t="s">
        <v>3479</v>
      </c>
      <c r="P791" s="556" t="s">
        <v>5653</v>
      </c>
      <c r="Q791" s="556"/>
      <c r="R791" s="556"/>
      <c r="S791" s="490"/>
      <c r="T791" s="598" t="str">
        <f>VLOOKUP(A791,'GTXA사업단 R&amp;R'!$A$6:$AO$1274,41,)</f>
        <v>해당없음</v>
      </c>
    </row>
    <row r="792" spans="1:20" s="547" customFormat="1" ht="30" hidden="1" customHeight="1" thickBot="1" x14ac:dyDescent="0.35">
      <c r="A792" s="530">
        <v>16</v>
      </c>
      <c r="B792" s="539"/>
      <c r="C792" s="539"/>
      <c r="D792" s="539"/>
      <c r="E792" s="540"/>
      <c r="F792" s="541"/>
      <c r="G792" s="559" t="s">
        <v>498</v>
      </c>
      <c r="H792" s="543" t="s">
        <v>864</v>
      </c>
      <c r="I792" s="544"/>
      <c r="J792" s="544"/>
      <c r="K792" s="545"/>
      <c r="L792" s="545"/>
      <c r="M792" s="546"/>
      <c r="N792" s="546"/>
      <c r="O792" s="546"/>
      <c r="P792" s="546"/>
      <c r="Q792" s="546"/>
      <c r="R792" s="546"/>
      <c r="S792" s="490"/>
      <c r="T792" s="597" t="str">
        <f>VLOOKUP(A792,'GTXA사업단 R&amp;R'!$A$6:$AP$1274,41,)</f>
        <v>해당없음</v>
      </c>
    </row>
    <row r="793" spans="1:20" s="547" customFormat="1" ht="30" hidden="1" customHeight="1" thickBot="1" x14ac:dyDescent="0.35">
      <c r="A793" s="530">
        <v>16</v>
      </c>
      <c r="B793" s="539"/>
      <c r="C793" s="539"/>
      <c r="D793" s="539"/>
      <c r="E793" s="540"/>
      <c r="F793" s="548"/>
      <c r="G793" s="558" t="s">
        <v>498</v>
      </c>
      <c r="H793" s="561" t="s">
        <v>865</v>
      </c>
      <c r="I793" s="544"/>
      <c r="J793" s="544"/>
      <c r="K793" s="545"/>
      <c r="L793" s="545"/>
      <c r="M793" s="546"/>
      <c r="N793" s="546"/>
      <c r="O793" s="546"/>
      <c r="P793" s="546"/>
      <c r="Q793" s="546"/>
      <c r="R793" s="546"/>
      <c r="S793" s="490"/>
      <c r="T793" s="597" t="str">
        <f>VLOOKUP(A793,'GTXA사업단 R&amp;R'!$A$6:$AP$1274,41,)</f>
        <v>해당없음</v>
      </c>
    </row>
    <row r="794" spans="1:20" s="547" customFormat="1" ht="75" hidden="1" customHeight="1" thickBot="1" x14ac:dyDescent="0.35">
      <c r="A794" s="530">
        <v>609</v>
      </c>
      <c r="B794" s="539" t="s">
        <v>5654</v>
      </c>
      <c r="C794" s="539" t="s">
        <v>5655</v>
      </c>
      <c r="D794" s="539" t="s">
        <v>90</v>
      </c>
      <c r="E794" s="540" t="s">
        <v>3292</v>
      </c>
      <c r="F794" s="551"/>
      <c r="G794" s="557" t="s">
        <v>498</v>
      </c>
      <c r="H794" s="553" t="s">
        <v>5656</v>
      </c>
      <c r="I794" s="554"/>
      <c r="J794" s="554"/>
      <c r="K794" s="555" t="s">
        <v>5657</v>
      </c>
      <c r="L794" s="555" t="s">
        <v>5658</v>
      </c>
      <c r="M794" s="556" t="s">
        <v>90</v>
      </c>
      <c r="N794" s="556"/>
      <c r="O794" s="556" t="s">
        <v>3479</v>
      </c>
      <c r="P794" s="556" t="s">
        <v>5659</v>
      </c>
      <c r="Q794" s="556"/>
      <c r="R794" s="556"/>
      <c r="S794" s="490"/>
      <c r="T794" s="598" t="str">
        <f>VLOOKUP(A794,'GTXA사업단 R&amp;R'!$A$6:$AO$1274,41,)</f>
        <v>해당없음</v>
      </c>
    </row>
    <row r="795" spans="1:20" s="547" customFormat="1" ht="50.1" hidden="1" customHeight="1" thickBot="1" x14ac:dyDescent="0.35">
      <c r="A795" s="530">
        <v>610</v>
      </c>
      <c r="B795" s="539" t="s">
        <v>5654</v>
      </c>
      <c r="C795" s="539" t="s">
        <v>5655</v>
      </c>
      <c r="D795" s="539" t="s">
        <v>1419</v>
      </c>
      <c r="E795" s="540" t="s">
        <v>3292</v>
      </c>
      <c r="F795" s="551"/>
      <c r="G795" s="557" t="s">
        <v>498</v>
      </c>
      <c r="H795" s="553" t="s">
        <v>5660</v>
      </c>
      <c r="I795" s="554"/>
      <c r="J795" s="554"/>
      <c r="K795" s="555" t="s">
        <v>5661</v>
      </c>
      <c r="L795" s="555" t="s">
        <v>5662</v>
      </c>
      <c r="M795" s="556" t="s">
        <v>1419</v>
      </c>
      <c r="N795" s="556"/>
      <c r="O795" s="556" t="s">
        <v>5663</v>
      </c>
      <c r="P795" s="556" t="s">
        <v>5664</v>
      </c>
      <c r="Q795" s="556"/>
      <c r="R795" s="556"/>
      <c r="S795" s="490"/>
      <c r="T795" s="598" t="str">
        <f>VLOOKUP(A795,'GTXA사업단 R&amp;R'!$A$6:$AO$1274,41,)</f>
        <v>해당없음</v>
      </c>
    </row>
    <row r="796" spans="1:20" s="547" customFormat="1" ht="90" hidden="1" customHeight="1" thickBot="1" x14ac:dyDescent="0.35">
      <c r="A796" s="530">
        <v>611</v>
      </c>
      <c r="B796" s="539" t="s">
        <v>5654</v>
      </c>
      <c r="C796" s="539" t="s">
        <v>5655</v>
      </c>
      <c r="D796" s="539" t="s">
        <v>1419</v>
      </c>
      <c r="E796" s="540" t="s">
        <v>3292</v>
      </c>
      <c r="F796" s="551"/>
      <c r="G796" s="557" t="s">
        <v>498</v>
      </c>
      <c r="H796" s="553" t="s">
        <v>5665</v>
      </c>
      <c r="I796" s="554"/>
      <c r="J796" s="554"/>
      <c r="K796" s="555" t="s">
        <v>5666</v>
      </c>
      <c r="L796" s="555" t="s">
        <v>5667</v>
      </c>
      <c r="M796" s="556" t="s">
        <v>1419</v>
      </c>
      <c r="N796" s="556"/>
      <c r="O796" s="556" t="s">
        <v>3479</v>
      </c>
      <c r="P796" s="556" t="s">
        <v>5668</v>
      </c>
      <c r="Q796" s="556"/>
      <c r="R796" s="556"/>
      <c r="S796" s="490"/>
      <c r="T796" s="598" t="str">
        <f>VLOOKUP(A796,'GTXA사업단 R&amp;R'!$A$6:$AO$1274,41,)</f>
        <v>해당없음</v>
      </c>
    </row>
    <row r="797" spans="1:20" s="547" customFormat="1" ht="50.1" hidden="1" customHeight="1" thickBot="1" x14ac:dyDescent="0.35">
      <c r="A797" s="530">
        <v>612</v>
      </c>
      <c r="B797" s="539" t="s">
        <v>5654</v>
      </c>
      <c r="C797" s="539" t="s">
        <v>5655</v>
      </c>
      <c r="D797" s="539" t="s">
        <v>1419</v>
      </c>
      <c r="E797" s="540" t="s">
        <v>3292</v>
      </c>
      <c r="F797" s="551"/>
      <c r="G797" s="557" t="s">
        <v>498</v>
      </c>
      <c r="H797" s="553" t="s">
        <v>5669</v>
      </c>
      <c r="I797" s="554"/>
      <c r="J797" s="554"/>
      <c r="K797" s="555" t="s">
        <v>5670</v>
      </c>
      <c r="L797" s="555" t="s">
        <v>5671</v>
      </c>
      <c r="M797" s="556" t="s">
        <v>1419</v>
      </c>
      <c r="N797" s="556"/>
      <c r="O797" s="556" t="s">
        <v>3479</v>
      </c>
      <c r="P797" s="556" t="s">
        <v>5672</v>
      </c>
      <c r="Q797" s="556"/>
      <c r="R797" s="556"/>
      <c r="S797" s="490"/>
      <c r="T797" s="598" t="str">
        <f>VLOOKUP(A797,'GTXA사업단 R&amp;R'!$A$6:$AO$1274,41,)</f>
        <v>해당없음</v>
      </c>
    </row>
    <row r="798" spans="1:20" s="547" customFormat="1" ht="50.1" hidden="1" customHeight="1" thickBot="1" x14ac:dyDescent="0.35">
      <c r="A798" s="530">
        <v>613</v>
      </c>
      <c r="B798" s="539" t="s">
        <v>5654</v>
      </c>
      <c r="C798" s="539" t="s">
        <v>5655</v>
      </c>
      <c r="D798" s="539" t="s">
        <v>1419</v>
      </c>
      <c r="E798" s="540" t="s">
        <v>3292</v>
      </c>
      <c r="F798" s="551"/>
      <c r="G798" s="557" t="s">
        <v>498</v>
      </c>
      <c r="H798" s="553" t="s">
        <v>5673</v>
      </c>
      <c r="I798" s="554"/>
      <c r="J798" s="554"/>
      <c r="K798" s="555" t="s">
        <v>5674</v>
      </c>
      <c r="L798" s="555" t="s">
        <v>5675</v>
      </c>
      <c r="M798" s="556" t="s">
        <v>1419</v>
      </c>
      <c r="N798" s="556"/>
      <c r="O798" s="556" t="s">
        <v>3479</v>
      </c>
      <c r="P798" s="556" t="s">
        <v>5676</v>
      </c>
      <c r="Q798" s="556"/>
      <c r="R798" s="556"/>
      <c r="S798" s="490"/>
      <c r="T798" s="598" t="str">
        <f>VLOOKUP(A798,'GTXA사업단 R&amp;R'!$A$6:$AO$1274,41,)</f>
        <v>해당없음</v>
      </c>
    </row>
    <row r="799" spans="1:20" s="547" customFormat="1" ht="30" hidden="1" customHeight="1" thickBot="1" x14ac:dyDescent="0.35">
      <c r="A799" s="530">
        <v>16</v>
      </c>
      <c r="B799" s="539"/>
      <c r="C799" s="539"/>
      <c r="D799" s="539"/>
      <c r="E799" s="540"/>
      <c r="F799" s="548"/>
      <c r="G799" s="558" t="s">
        <v>498</v>
      </c>
      <c r="H799" s="561" t="s">
        <v>871</v>
      </c>
      <c r="I799" s="544"/>
      <c r="J799" s="544"/>
      <c r="K799" s="545"/>
      <c r="L799" s="545"/>
      <c r="M799" s="546"/>
      <c r="N799" s="546"/>
      <c r="O799" s="546"/>
      <c r="P799" s="546"/>
      <c r="Q799" s="546"/>
      <c r="R799" s="546"/>
      <c r="S799" s="490"/>
      <c r="T799" s="597" t="str">
        <f>VLOOKUP(A799,'GTXA사업단 R&amp;R'!$A$6:$AP$1274,41,)</f>
        <v>해당없음</v>
      </c>
    </row>
    <row r="800" spans="1:20" s="547" customFormat="1" ht="75" hidden="1" customHeight="1" thickBot="1" x14ac:dyDescent="0.35">
      <c r="A800" s="530">
        <v>614</v>
      </c>
      <c r="B800" s="539" t="s">
        <v>5654</v>
      </c>
      <c r="C800" s="539" t="s">
        <v>5655</v>
      </c>
      <c r="D800" s="539" t="s">
        <v>1419</v>
      </c>
      <c r="E800" s="540" t="s">
        <v>3292</v>
      </c>
      <c r="F800" s="551"/>
      <c r="G800" s="557" t="s">
        <v>498</v>
      </c>
      <c r="H800" s="553" t="s">
        <v>5677</v>
      </c>
      <c r="I800" s="554"/>
      <c r="J800" s="554"/>
      <c r="K800" s="555" t="s">
        <v>5678</v>
      </c>
      <c r="L800" s="555" t="s">
        <v>5679</v>
      </c>
      <c r="M800" s="556" t="s">
        <v>1419</v>
      </c>
      <c r="N800" s="556"/>
      <c r="O800" s="556" t="s">
        <v>5680</v>
      </c>
      <c r="P800" s="556" t="s">
        <v>5681</v>
      </c>
      <c r="Q800" s="556"/>
      <c r="R800" s="556"/>
      <c r="S800" s="490"/>
      <c r="T800" s="598" t="str">
        <f>VLOOKUP(A800,'GTXA사업단 R&amp;R'!$A$6:$AO$1274,41,)</f>
        <v>해당없음</v>
      </c>
    </row>
    <row r="801" spans="1:20" s="547" customFormat="1" ht="50.1" hidden="1" customHeight="1" thickBot="1" x14ac:dyDescent="0.35">
      <c r="A801" s="530">
        <v>615</v>
      </c>
      <c r="B801" s="539" t="s">
        <v>5654</v>
      </c>
      <c r="C801" s="539" t="s">
        <v>5655</v>
      </c>
      <c r="D801" s="539" t="s">
        <v>1419</v>
      </c>
      <c r="E801" s="540" t="s">
        <v>3292</v>
      </c>
      <c r="F801" s="551"/>
      <c r="G801" s="557" t="s">
        <v>498</v>
      </c>
      <c r="H801" s="553" t="s">
        <v>528</v>
      </c>
      <c r="I801" s="554"/>
      <c r="J801" s="554"/>
      <c r="K801" s="555" t="s">
        <v>5682</v>
      </c>
      <c r="L801" s="555" t="s">
        <v>5683</v>
      </c>
      <c r="M801" s="556" t="s">
        <v>1419</v>
      </c>
      <c r="N801" s="556"/>
      <c r="O801" s="556" t="s">
        <v>3479</v>
      </c>
      <c r="P801" s="556" t="s">
        <v>5684</v>
      </c>
      <c r="Q801" s="556"/>
      <c r="R801" s="556"/>
      <c r="S801" s="490"/>
      <c r="T801" s="598" t="str">
        <f>VLOOKUP(A801,'GTXA사업단 R&amp;R'!$A$6:$AO$1274,41,)</f>
        <v>해당없음</v>
      </c>
    </row>
    <row r="802" spans="1:20" s="547" customFormat="1" ht="30" hidden="1" customHeight="1" thickBot="1" x14ac:dyDescent="0.35">
      <c r="A802" s="530">
        <v>16</v>
      </c>
      <c r="B802" s="539"/>
      <c r="C802" s="539"/>
      <c r="D802" s="539"/>
      <c r="E802" s="540"/>
      <c r="F802" s="548"/>
      <c r="G802" s="558" t="s">
        <v>498</v>
      </c>
      <c r="H802" s="561" t="s">
        <v>874</v>
      </c>
      <c r="I802" s="544"/>
      <c r="J802" s="544"/>
      <c r="K802" s="545"/>
      <c r="L802" s="545"/>
      <c r="M802" s="546"/>
      <c r="N802" s="546"/>
      <c r="O802" s="546"/>
      <c r="P802" s="546"/>
      <c r="Q802" s="546"/>
      <c r="R802" s="546"/>
      <c r="S802" s="490"/>
      <c r="T802" s="597" t="str">
        <f>VLOOKUP(A802,'GTXA사업단 R&amp;R'!$A$6:$AP$1274,41,)</f>
        <v>해당없음</v>
      </c>
    </row>
    <row r="803" spans="1:20" s="547" customFormat="1" ht="75" hidden="1" customHeight="1" thickBot="1" x14ac:dyDescent="0.35">
      <c r="A803" s="530">
        <v>616</v>
      </c>
      <c r="B803" s="539" t="s">
        <v>5654</v>
      </c>
      <c r="C803" s="539" t="s">
        <v>5655</v>
      </c>
      <c r="D803" s="539" t="s">
        <v>90</v>
      </c>
      <c r="E803" s="540" t="s">
        <v>3292</v>
      </c>
      <c r="F803" s="551"/>
      <c r="G803" s="557" t="s">
        <v>498</v>
      </c>
      <c r="H803" s="562" t="s">
        <v>5685</v>
      </c>
      <c r="I803" s="554"/>
      <c r="J803" s="554"/>
      <c r="K803" s="555" t="s">
        <v>5686</v>
      </c>
      <c r="L803" s="555" t="s">
        <v>5687</v>
      </c>
      <c r="M803" s="556" t="s">
        <v>90</v>
      </c>
      <c r="N803" s="556" t="s">
        <v>5688</v>
      </c>
      <c r="O803" s="556" t="s">
        <v>3479</v>
      </c>
      <c r="P803" s="556" t="s">
        <v>5689</v>
      </c>
      <c r="Q803" s="556"/>
      <c r="R803" s="556"/>
      <c r="S803" s="490"/>
      <c r="T803" s="598" t="str">
        <f>VLOOKUP(A803,'GTXA사업단 R&amp;R'!$A$6:$AO$1274,41,)</f>
        <v>해당없음</v>
      </c>
    </row>
    <row r="804" spans="1:20" s="547" customFormat="1" ht="50.1" hidden="1" customHeight="1" thickBot="1" x14ac:dyDescent="0.35">
      <c r="A804" s="530">
        <v>617</v>
      </c>
      <c r="B804" s="539" t="s">
        <v>5654</v>
      </c>
      <c r="C804" s="539" t="s">
        <v>5655</v>
      </c>
      <c r="D804" s="539" t="s">
        <v>90</v>
      </c>
      <c r="E804" s="540" t="s">
        <v>3292</v>
      </c>
      <c r="F804" s="551"/>
      <c r="G804" s="557" t="s">
        <v>498</v>
      </c>
      <c r="H804" s="562" t="s">
        <v>5690</v>
      </c>
      <c r="I804" s="554"/>
      <c r="J804" s="554"/>
      <c r="K804" s="555" t="s">
        <v>5691</v>
      </c>
      <c r="L804" s="555" t="s">
        <v>5692</v>
      </c>
      <c r="M804" s="556" t="s">
        <v>90</v>
      </c>
      <c r="N804" s="556" t="s">
        <v>5688</v>
      </c>
      <c r="O804" s="556" t="s">
        <v>3479</v>
      </c>
      <c r="P804" s="556" t="s">
        <v>5693</v>
      </c>
      <c r="Q804" s="556"/>
      <c r="R804" s="556"/>
      <c r="S804" s="490"/>
      <c r="T804" s="598" t="str">
        <f>VLOOKUP(A804,'GTXA사업단 R&amp;R'!$A$6:$AO$1274,41,)</f>
        <v>해당없음</v>
      </c>
    </row>
    <row r="805" spans="1:20" s="547" customFormat="1" ht="35.25" hidden="1" thickBot="1" x14ac:dyDescent="0.35">
      <c r="A805" s="530">
        <v>618</v>
      </c>
      <c r="B805" s="539" t="s">
        <v>5654</v>
      </c>
      <c r="C805" s="539" t="s">
        <v>5655</v>
      </c>
      <c r="D805" s="539" t="s">
        <v>90</v>
      </c>
      <c r="E805" s="540" t="s">
        <v>3292</v>
      </c>
      <c r="F805" s="551"/>
      <c r="G805" s="557" t="s">
        <v>498</v>
      </c>
      <c r="H805" s="562" t="s">
        <v>5694</v>
      </c>
      <c r="I805" s="554"/>
      <c r="J805" s="554"/>
      <c r="K805" s="555" t="s">
        <v>5695</v>
      </c>
      <c r="L805" s="555" t="s">
        <v>5696</v>
      </c>
      <c r="M805" s="556" t="s">
        <v>90</v>
      </c>
      <c r="N805" s="556" t="s">
        <v>5688</v>
      </c>
      <c r="O805" s="556" t="s">
        <v>3479</v>
      </c>
      <c r="P805" s="556" t="s">
        <v>5697</v>
      </c>
      <c r="Q805" s="556"/>
      <c r="R805" s="556"/>
      <c r="S805" s="490"/>
      <c r="T805" s="598" t="str">
        <f>VLOOKUP(A805,'GTXA사업단 R&amp;R'!$A$6:$AO$1274,41,)</f>
        <v>해당없음</v>
      </c>
    </row>
    <row r="806" spans="1:20" s="547" customFormat="1" ht="50.1" hidden="1" customHeight="1" thickBot="1" x14ac:dyDescent="0.35">
      <c r="A806" s="530">
        <v>619</v>
      </c>
      <c r="B806" s="539" t="s">
        <v>5654</v>
      </c>
      <c r="C806" s="539" t="s">
        <v>5655</v>
      </c>
      <c r="D806" s="539" t="s">
        <v>90</v>
      </c>
      <c r="E806" s="540" t="s">
        <v>3292</v>
      </c>
      <c r="F806" s="551"/>
      <c r="G806" s="557" t="s">
        <v>498</v>
      </c>
      <c r="H806" s="562" t="s">
        <v>5698</v>
      </c>
      <c r="I806" s="554"/>
      <c r="J806" s="554"/>
      <c r="K806" s="555" t="s">
        <v>5699</v>
      </c>
      <c r="L806" s="555" t="s">
        <v>5700</v>
      </c>
      <c r="M806" s="556" t="s">
        <v>90</v>
      </c>
      <c r="N806" s="556" t="s">
        <v>3312</v>
      </c>
      <c r="O806" s="556" t="s">
        <v>3479</v>
      </c>
      <c r="P806" s="556" t="s">
        <v>5676</v>
      </c>
      <c r="Q806" s="556"/>
      <c r="R806" s="556"/>
      <c r="S806" s="490"/>
      <c r="T806" s="598" t="str">
        <f>VLOOKUP(A806,'GTXA사업단 R&amp;R'!$A$6:$AO$1274,41,)</f>
        <v>해당없음</v>
      </c>
    </row>
    <row r="807" spans="1:20" s="547" customFormat="1" ht="50.1" hidden="1" customHeight="1" thickBot="1" x14ac:dyDescent="0.35">
      <c r="A807" s="530">
        <v>620</v>
      </c>
      <c r="B807" s="539" t="s">
        <v>5654</v>
      </c>
      <c r="C807" s="539" t="s">
        <v>5655</v>
      </c>
      <c r="D807" s="539" t="s">
        <v>90</v>
      </c>
      <c r="E807" s="540" t="s">
        <v>3292</v>
      </c>
      <c r="F807" s="551"/>
      <c r="G807" s="557" t="s">
        <v>498</v>
      </c>
      <c r="H807" s="562" t="s">
        <v>5701</v>
      </c>
      <c r="I807" s="554"/>
      <c r="J807" s="554"/>
      <c r="K807" s="555" t="s">
        <v>5702</v>
      </c>
      <c r="L807" s="555" t="s">
        <v>5703</v>
      </c>
      <c r="M807" s="556" t="s">
        <v>90</v>
      </c>
      <c r="N807" s="556" t="s">
        <v>3312</v>
      </c>
      <c r="O807" s="556" t="s">
        <v>3479</v>
      </c>
      <c r="P807" s="556" t="s">
        <v>5684</v>
      </c>
      <c r="Q807" s="556"/>
      <c r="R807" s="556"/>
      <c r="S807" s="490"/>
      <c r="T807" s="598" t="str">
        <f>VLOOKUP(A807,'GTXA사업단 R&amp;R'!$A$6:$AO$1274,41,)</f>
        <v>해당없음</v>
      </c>
    </row>
    <row r="808" spans="1:20" s="547" customFormat="1" ht="30" hidden="1" customHeight="1" thickBot="1" x14ac:dyDescent="0.35">
      <c r="A808" s="530">
        <v>16</v>
      </c>
      <c r="B808" s="539"/>
      <c r="C808" s="539"/>
      <c r="D808" s="539"/>
      <c r="E808" s="540"/>
      <c r="F808" s="541"/>
      <c r="G808" s="559" t="s">
        <v>498</v>
      </c>
      <c r="H808" s="543" t="s">
        <v>1251</v>
      </c>
      <c r="I808" s="544"/>
      <c r="J808" s="544"/>
      <c r="K808" s="545"/>
      <c r="L808" s="545"/>
      <c r="M808" s="546"/>
      <c r="N808" s="546"/>
      <c r="O808" s="546"/>
      <c r="P808" s="546"/>
      <c r="Q808" s="546"/>
      <c r="R808" s="546"/>
      <c r="S808" s="490"/>
      <c r="T808" s="597" t="str">
        <f>VLOOKUP(A808,'GTXA사업단 R&amp;R'!$A$6:$AP$1274,41,)</f>
        <v>해당없음</v>
      </c>
    </row>
    <row r="809" spans="1:20" s="547" customFormat="1" ht="75" hidden="1" customHeight="1" thickBot="1" x14ac:dyDescent="0.35">
      <c r="A809" s="530">
        <v>962</v>
      </c>
      <c r="B809" s="539" t="s">
        <v>5654</v>
      </c>
      <c r="C809" s="539" t="s">
        <v>5655</v>
      </c>
      <c r="D809" s="539" t="s">
        <v>126</v>
      </c>
      <c r="E809" s="540" t="s">
        <v>3324</v>
      </c>
      <c r="F809" s="548"/>
      <c r="G809" s="558" t="s">
        <v>498</v>
      </c>
      <c r="H809" s="561" t="s">
        <v>5704</v>
      </c>
      <c r="I809" s="554"/>
      <c r="J809" s="554"/>
      <c r="K809" s="555" t="s">
        <v>5705</v>
      </c>
      <c r="L809" s="555" t="s">
        <v>5706</v>
      </c>
      <c r="M809" s="556" t="s">
        <v>126</v>
      </c>
      <c r="N809" s="556"/>
      <c r="O809" s="556" t="s">
        <v>3479</v>
      </c>
      <c r="P809" s="556" t="s">
        <v>5707</v>
      </c>
      <c r="Q809" s="556"/>
      <c r="R809" s="556"/>
      <c r="S809" s="490"/>
      <c r="T809" s="598" t="str">
        <f>VLOOKUP(A809,'GTXA사업단 R&amp;R'!$A$6:$AO$1274,41,)</f>
        <v>해당없음</v>
      </c>
    </row>
    <row r="810" spans="1:20" s="547" customFormat="1" ht="75" hidden="1" customHeight="1" thickBot="1" x14ac:dyDescent="0.35">
      <c r="A810" s="530">
        <v>963</v>
      </c>
      <c r="B810" s="539" t="s">
        <v>5654</v>
      </c>
      <c r="C810" s="539" t="s">
        <v>5655</v>
      </c>
      <c r="D810" s="539" t="s">
        <v>126</v>
      </c>
      <c r="E810" s="540" t="s">
        <v>3324</v>
      </c>
      <c r="F810" s="548"/>
      <c r="G810" s="558" t="s">
        <v>498</v>
      </c>
      <c r="H810" s="561" t="s">
        <v>5708</v>
      </c>
      <c r="I810" s="554"/>
      <c r="J810" s="554"/>
      <c r="K810" s="555" t="s">
        <v>5709</v>
      </c>
      <c r="L810" s="555" t="s">
        <v>5710</v>
      </c>
      <c r="M810" s="556" t="s">
        <v>126</v>
      </c>
      <c r="N810" s="556"/>
      <c r="O810" s="556" t="s">
        <v>3479</v>
      </c>
      <c r="P810" s="556" t="s">
        <v>5711</v>
      </c>
      <c r="Q810" s="556"/>
      <c r="R810" s="556"/>
      <c r="S810" s="490"/>
      <c r="T810" s="598" t="str">
        <f>VLOOKUP(A810,'GTXA사업단 R&amp;R'!$A$6:$AO$1274,41,)</f>
        <v>해당없음</v>
      </c>
    </row>
    <row r="811" spans="1:20" s="547" customFormat="1" ht="75" hidden="1" customHeight="1" thickBot="1" x14ac:dyDescent="0.35">
      <c r="A811" s="530">
        <v>964</v>
      </c>
      <c r="B811" s="539" t="s">
        <v>5654</v>
      </c>
      <c r="C811" s="539" t="s">
        <v>5655</v>
      </c>
      <c r="D811" s="539" t="s">
        <v>90</v>
      </c>
      <c r="E811" s="540" t="s">
        <v>3292</v>
      </c>
      <c r="F811" s="548"/>
      <c r="G811" s="558" t="s">
        <v>498</v>
      </c>
      <c r="H811" s="561" t="s">
        <v>5712</v>
      </c>
      <c r="I811" s="554"/>
      <c r="J811" s="554"/>
      <c r="K811" s="555" t="s">
        <v>5713</v>
      </c>
      <c r="L811" s="555" t="s">
        <v>5714</v>
      </c>
      <c r="M811" s="556" t="s">
        <v>90</v>
      </c>
      <c r="N811" s="556" t="s">
        <v>3971</v>
      </c>
      <c r="O811" s="556" t="s">
        <v>3479</v>
      </c>
      <c r="P811" s="556" t="s">
        <v>5715</v>
      </c>
      <c r="Q811" s="556"/>
      <c r="R811" s="556"/>
      <c r="S811" s="490"/>
      <c r="T811" s="598" t="str">
        <f>VLOOKUP(A811,'GTXA사업단 R&amp;R'!$A$6:$AO$1274,41,)</f>
        <v>해당없음</v>
      </c>
    </row>
    <row r="812" spans="1:20" s="547" customFormat="1" ht="50.1" hidden="1" customHeight="1" thickBot="1" x14ac:dyDescent="0.35">
      <c r="A812" s="530">
        <v>965</v>
      </c>
      <c r="B812" s="539" t="s">
        <v>5654</v>
      </c>
      <c r="C812" s="539" t="s">
        <v>5655</v>
      </c>
      <c r="D812" s="539" t="s">
        <v>90</v>
      </c>
      <c r="E812" s="540" t="s">
        <v>3292</v>
      </c>
      <c r="F812" s="548"/>
      <c r="G812" s="558" t="s">
        <v>498</v>
      </c>
      <c r="H812" s="561" t="s">
        <v>5716</v>
      </c>
      <c r="I812" s="554"/>
      <c r="J812" s="554"/>
      <c r="K812" s="555" t="s">
        <v>5717</v>
      </c>
      <c r="L812" s="555" t="s">
        <v>5718</v>
      </c>
      <c r="M812" s="556" t="s">
        <v>90</v>
      </c>
      <c r="N812" s="556"/>
      <c r="O812" s="556" t="s">
        <v>3479</v>
      </c>
      <c r="P812" s="556" t="s">
        <v>5719</v>
      </c>
      <c r="Q812" s="556"/>
      <c r="R812" s="556"/>
      <c r="S812" s="490"/>
      <c r="T812" s="598" t="str">
        <f>VLOOKUP(A812,'GTXA사업단 R&amp;R'!$A$6:$AO$1274,41,)</f>
        <v>해당없음</v>
      </c>
    </row>
    <row r="813" spans="1:20" s="547" customFormat="1" ht="50.1" hidden="1" customHeight="1" thickBot="1" x14ac:dyDescent="0.35">
      <c r="A813" s="530">
        <v>966</v>
      </c>
      <c r="B813" s="539" t="s">
        <v>5654</v>
      </c>
      <c r="C813" s="539" t="s">
        <v>5655</v>
      </c>
      <c r="D813" s="539" t="s">
        <v>126</v>
      </c>
      <c r="E813" s="540" t="s">
        <v>3324</v>
      </c>
      <c r="F813" s="548"/>
      <c r="G813" s="558" t="s">
        <v>498</v>
      </c>
      <c r="H813" s="561" t="s">
        <v>5720</v>
      </c>
      <c r="I813" s="554"/>
      <c r="J813" s="554"/>
      <c r="K813" s="555" t="s">
        <v>5721</v>
      </c>
      <c r="L813" s="555" t="s">
        <v>5722</v>
      </c>
      <c r="M813" s="556" t="s">
        <v>126</v>
      </c>
      <c r="N813" s="556"/>
      <c r="O813" s="556" t="s">
        <v>3479</v>
      </c>
      <c r="P813" s="556" t="s">
        <v>5723</v>
      </c>
      <c r="Q813" s="556"/>
      <c r="R813" s="556"/>
      <c r="S813" s="490"/>
      <c r="T813" s="598" t="str">
        <f>VLOOKUP(A813,'GTXA사업단 R&amp;R'!$A$6:$AO$1274,41,)</f>
        <v>해당없음</v>
      </c>
    </row>
    <row r="814" spans="1:20" s="547" customFormat="1" ht="75" hidden="1" customHeight="1" thickBot="1" x14ac:dyDescent="0.35">
      <c r="A814" s="530">
        <v>967</v>
      </c>
      <c r="B814" s="539" t="s">
        <v>5654</v>
      </c>
      <c r="C814" s="539" t="s">
        <v>5655</v>
      </c>
      <c r="D814" s="539" t="s">
        <v>126</v>
      </c>
      <c r="E814" s="540" t="s">
        <v>3324</v>
      </c>
      <c r="F814" s="548"/>
      <c r="G814" s="558" t="s">
        <v>498</v>
      </c>
      <c r="H814" s="561" t="s">
        <v>5724</v>
      </c>
      <c r="I814" s="554"/>
      <c r="J814" s="554"/>
      <c r="K814" s="555" t="s">
        <v>5725</v>
      </c>
      <c r="L814" s="555" t="s">
        <v>5726</v>
      </c>
      <c r="M814" s="556" t="s">
        <v>126</v>
      </c>
      <c r="N814" s="556" t="s">
        <v>3573</v>
      </c>
      <c r="O814" s="556" t="s">
        <v>3479</v>
      </c>
      <c r="P814" s="556" t="s">
        <v>5727</v>
      </c>
      <c r="Q814" s="556"/>
      <c r="R814" s="556"/>
      <c r="S814" s="490"/>
      <c r="T814" s="598" t="str">
        <f>VLOOKUP(A814,'GTXA사업단 R&amp;R'!$A$6:$AO$1274,41,)</f>
        <v>해당없음</v>
      </c>
    </row>
    <row r="815" spans="1:20" s="547" customFormat="1" ht="30" hidden="1" customHeight="1" thickBot="1" x14ac:dyDescent="0.35">
      <c r="A815" s="530">
        <v>16</v>
      </c>
      <c r="B815" s="539"/>
      <c r="C815" s="539"/>
      <c r="D815" s="539"/>
      <c r="E815" s="540"/>
      <c r="F815" s="541"/>
      <c r="G815" s="559" t="s">
        <v>498</v>
      </c>
      <c r="H815" s="543" t="s">
        <v>882</v>
      </c>
      <c r="I815" s="544"/>
      <c r="J815" s="544"/>
      <c r="K815" s="545"/>
      <c r="L815" s="545"/>
      <c r="M815" s="546"/>
      <c r="N815" s="546"/>
      <c r="O815" s="546"/>
      <c r="P815" s="546"/>
      <c r="Q815" s="546"/>
      <c r="R815" s="546"/>
      <c r="S815" s="490"/>
      <c r="T815" s="597" t="str">
        <f>VLOOKUP(A815,'GTXA사업단 R&amp;R'!$A$6:$AP$1274,41,)</f>
        <v>해당없음</v>
      </c>
    </row>
    <row r="816" spans="1:20" s="547" customFormat="1" ht="30" hidden="1" customHeight="1" thickBot="1" x14ac:dyDescent="0.35">
      <c r="A816" s="530">
        <v>16</v>
      </c>
      <c r="B816" s="539"/>
      <c r="C816" s="539"/>
      <c r="D816" s="539"/>
      <c r="E816" s="540"/>
      <c r="F816" s="548"/>
      <c r="G816" s="558" t="s">
        <v>498</v>
      </c>
      <c r="H816" s="561" t="s">
        <v>883</v>
      </c>
      <c r="I816" s="544"/>
      <c r="J816" s="544"/>
      <c r="K816" s="545"/>
      <c r="L816" s="545"/>
      <c r="M816" s="546"/>
      <c r="N816" s="546"/>
      <c r="O816" s="546"/>
      <c r="P816" s="546"/>
      <c r="Q816" s="546"/>
      <c r="R816" s="546"/>
      <c r="S816" s="490"/>
      <c r="T816" s="597" t="str">
        <f>VLOOKUP(A816,'GTXA사업단 R&amp;R'!$A$6:$AP$1274,41,)</f>
        <v>해당없음</v>
      </c>
    </row>
    <row r="817" spans="1:20" s="547" customFormat="1" ht="75" hidden="1" customHeight="1" thickBot="1" x14ac:dyDescent="0.35">
      <c r="A817" s="530">
        <v>622</v>
      </c>
      <c r="B817" s="539" t="s">
        <v>5654</v>
      </c>
      <c r="C817" s="539" t="s">
        <v>5655</v>
      </c>
      <c r="D817" s="539" t="s">
        <v>126</v>
      </c>
      <c r="E817" s="540" t="s">
        <v>3324</v>
      </c>
      <c r="F817" s="551"/>
      <c r="G817" s="557" t="s">
        <v>498</v>
      </c>
      <c r="H817" s="562" t="s">
        <v>5728</v>
      </c>
      <c r="I817" s="554"/>
      <c r="J817" s="554"/>
      <c r="K817" s="555" t="s">
        <v>5729</v>
      </c>
      <c r="L817" s="555" t="s">
        <v>5730</v>
      </c>
      <c r="M817" s="556" t="s">
        <v>126</v>
      </c>
      <c r="N817" s="556"/>
      <c r="O817" s="556"/>
      <c r="P817" s="556" t="s">
        <v>4986</v>
      </c>
      <c r="Q817" s="556"/>
      <c r="R817" s="556"/>
      <c r="S817" s="490"/>
      <c r="T817" s="598" t="str">
        <f>VLOOKUP(A817,'GTXA사업단 R&amp;R'!$A$6:$AO$1274,41,)</f>
        <v>해당없음</v>
      </c>
    </row>
    <row r="818" spans="1:20" s="547" customFormat="1" ht="75" hidden="1" customHeight="1" thickBot="1" x14ac:dyDescent="0.35">
      <c r="A818" s="530">
        <v>623</v>
      </c>
      <c r="B818" s="539" t="s">
        <v>5654</v>
      </c>
      <c r="C818" s="539" t="s">
        <v>5655</v>
      </c>
      <c r="D818" s="539" t="s">
        <v>126</v>
      </c>
      <c r="E818" s="540" t="s">
        <v>3324</v>
      </c>
      <c r="F818" s="551"/>
      <c r="G818" s="557" t="s">
        <v>498</v>
      </c>
      <c r="H818" s="562" t="s">
        <v>5731</v>
      </c>
      <c r="I818" s="554"/>
      <c r="J818" s="554"/>
      <c r="K818" s="555" t="s">
        <v>5732</v>
      </c>
      <c r="L818" s="555" t="s">
        <v>5733</v>
      </c>
      <c r="M818" s="556" t="s">
        <v>126</v>
      </c>
      <c r="N818" s="556"/>
      <c r="O818" s="556"/>
      <c r="P818" s="556" t="s">
        <v>5734</v>
      </c>
      <c r="Q818" s="556"/>
      <c r="R818" s="556"/>
      <c r="S818" s="490"/>
      <c r="T818" s="598" t="str">
        <f>VLOOKUP(A818,'GTXA사업단 R&amp;R'!$A$6:$AO$1274,41,)</f>
        <v>해당없음</v>
      </c>
    </row>
    <row r="819" spans="1:20" s="547" customFormat="1" ht="75" hidden="1" customHeight="1" thickBot="1" x14ac:dyDescent="0.35">
      <c r="A819" s="530">
        <v>624</v>
      </c>
      <c r="B819" s="539" t="s">
        <v>5654</v>
      </c>
      <c r="C819" s="539" t="s">
        <v>5655</v>
      </c>
      <c r="D819" s="539" t="s">
        <v>126</v>
      </c>
      <c r="E819" s="540" t="s">
        <v>3324</v>
      </c>
      <c r="F819" s="551"/>
      <c r="G819" s="557" t="s">
        <v>498</v>
      </c>
      <c r="H819" s="562" t="s">
        <v>646</v>
      </c>
      <c r="I819" s="554"/>
      <c r="J819" s="554"/>
      <c r="K819" s="555" t="s">
        <v>5735</v>
      </c>
      <c r="L819" s="555" t="s">
        <v>5736</v>
      </c>
      <c r="M819" s="556" t="s">
        <v>126</v>
      </c>
      <c r="N819" s="556"/>
      <c r="O819" s="556"/>
      <c r="P819" s="556" t="s">
        <v>5737</v>
      </c>
      <c r="Q819" s="556"/>
      <c r="R819" s="556"/>
      <c r="S819" s="490"/>
      <c r="T819" s="598" t="str">
        <f>VLOOKUP(A819,'GTXA사업단 R&amp;R'!$A$6:$AO$1274,41,)</f>
        <v>해당없음</v>
      </c>
    </row>
    <row r="820" spans="1:20" s="547" customFormat="1" ht="90" hidden="1" customHeight="1" thickBot="1" x14ac:dyDescent="0.35">
      <c r="A820" s="530">
        <v>625</v>
      </c>
      <c r="B820" s="539" t="s">
        <v>5654</v>
      </c>
      <c r="C820" s="539" t="s">
        <v>5655</v>
      </c>
      <c r="D820" s="539" t="s">
        <v>126</v>
      </c>
      <c r="E820" s="540" t="s">
        <v>3324</v>
      </c>
      <c r="F820" s="551"/>
      <c r="G820" s="557" t="s">
        <v>498</v>
      </c>
      <c r="H820" s="562" t="s">
        <v>4952</v>
      </c>
      <c r="I820" s="554"/>
      <c r="J820" s="554"/>
      <c r="K820" s="555" t="s">
        <v>5738</v>
      </c>
      <c r="L820" s="555" t="s">
        <v>5739</v>
      </c>
      <c r="M820" s="556" t="s">
        <v>126</v>
      </c>
      <c r="N820" s="556" t="s">
        <v>3573</v>
      </c>
      <c r="O820" s="556"/>
      <c r="P820" s="556" t="s">
        <v>5740</v>
      </c>
      <c r="Q820" s="556"/>
      <c r="R820" s="556"/>
      <c r="S820" s="490"/>
      <c r="T820" s="598" t="str">
        <f>VLOOKUP(A820,'GTXA사업단 R&amp;R'!$A$6:$AO$1274,41,)</f>
        <v>해당없음</v>
      </c>
    </row>
    <row r="821" spans="1:20" s="547" customFormat="1" ht="50.1" hidden="1" customHeight="1" thickBot="1" x14ac:dyDescent="0.35">
      <c r="A821" s="530">
        <v>626</v>
      </c>
      <c r="B821" s="539" t="s">
        <v>5654</v>
      </c>
      <c r="C821" s="539" t="s">
        <v>5655</v>
      </c>
      <c r="D821" s="539" t="s">
        <v>126</v>
      </c>
      <c r="E821" s="540" t="s">
        <v>3324</v>
      </c>
      <c r="F821" s="551"/>
      <c r="G821" s="557" t="s">
        <v>498</v>
      </c>
      <c r="H821" s="562" t="s">
        <v>4959</v>
      </c>
      <c r="I821" s="554"/>
      <c r="J821" s="554"/>
      <c r="K821" s="555" t="s">
        <v>5738</v>
      </c>
      <c r="L821" s="555" t="s">
        <v>5741</v>
      </c>
      <c r="M821" s="556" t="s">
        <v>126</v>
      </c>
      <c r="N821" s="556" t="s">
        <v>3573</v>
      </c>
      <c r="O821" s="556"/>
      <c r="P821" s="556" t="s">
        <v>5742</v>
      </c>
      <c r="Q821" s="556"/>
      <c r="R821" s="556"/>
      <c r="S821" s="490"/>
      <c r="T821" s="598" t="str">
        <f>VLOOKUP(A821,'GTXA사업단 R&amp;R'!$A$6:$AO$1274,41,)</f>
        <v>해당없음</v>
      </c>
    </row>
    <row r="822" spans="1:20" s="547" customFormat="1" ht="50.1" hidden="1" customHeight="1" thickBot="1" x14ac:dyDescent="0.35">
      <c r="A822" s="530">
        <v>627</v>
      </c>
      <c r="B822" s="539" t="s">
        <v>5654</v>
      </c>
      <c r="C822" s="539" t="s">
        <v>5655</v>
      </c>
      <c r="D822" s="539" t="s">
        <v>132</v>
      </c>
      <c r="E822" s="540" t="s">
        <v>18</v>
      </c>
      <c r="F822" s="551"/>
      <c r="G822" s="557" t="s">
        <v>498</v>
      </c>
      <c r="H822" s="562" t="s">
        <v>4965</v>
      </c>
      <c r="I822" s="554"/>
      <c r="J822" s="554"/>
      <c r="K822" s="555" t="s">
        <v>5743</v>
      </c>
      <c r="L822" s="555" t="s">
        <v>5744</v>
      </c>
      <c r="M822" s="556" t="s">
        <v>132</v>
      </c>
      <c r="N822" s="556"/>
      <c r="O822" s="556" t="s">
        <v>5745</v>
      </c>
      <c r="P822" s="556" t="s">
        <v>5746</v>
      </c>
      <c r="Q822" s="556"/>
      <c r="R822" s="556"/>
      <c r="S822" s="490"/>
      <c r="T822" s="598" t="str">
        <f>VLOOKUP(A822,'GTXA사업단 R&amp;R'!$A$6:$AO$1274,41,)</f>
        <v>해당없음</v>
      </c>
    </row>
    <row r="823" spans="1:20" s="547" customFormat="1" ht="50.1" hidden="1" customHeight="1" thickBot="1" x14ac:dyDescent="0.35">
      <c r="A823" s="530">
        <v>628</v>
      </c>
      <c r="B823" s="539" t="s">
        <v>5654</v>
      </c>
      <c r="C823" s="539" t="s">
        <v>5655</v>
      </c>
      <c r="D823" s="539" t="s">
        <v>42</v>
      </c>
      <c r="E823" s="540" t="s">
        <v>19</v>
      </c>
      <c r="F823" s="551"/>
      <c r="G823" s="557" t="s">
        <v>498</v>
      </c>
      <c r="H823" s="562" t="s">
        <v>5747</v>
      </c>
      <c r="I823" s="554"/>
      <c r="J823" s="554"/>
      <c r="K823" s="555" t="s">
        <v>5748</v>
      </c>
      <c r="L823" s="555" t="s">
        <v>5749</v>
      </c>
      <c r="M823" s="556" t="s">
        <v>42</v>
      </c>
      <c r="N823" s="556"/>
      <c r="O823" s="556"/>
      <c r="P823" s="556" t="s">
        <v>5734</v>
      </c>
      <c r="Q823" s="556"/>
      <c r="R823" s="556"/>
      <c r="S823" s="490"/>
      <c r="T823" s="598" t="str">
        <f>VLOOKUP(A823,'GTXA사업단 R&amp;R'!$A$6:$AO$1274,41,)</f>
        <v>해당없음</v>
      </c>
    </row>
    <row r="824" spans="1:20" s="547" customFormat="1" ht="75" hidden="1" customHeight="1" thickBot="1" x14ac:dyDescent="0.35">
      <c r="A824" s="530">
        <v>629</v>
      </c>
      <c r="B824" s="539" t="s">
        <v>5654</v>
      </c>
      <c r="C824" s="539" t="s">
        <v>5655</v>
      </c>
      <c r="D824" s="539" t="s">
        <v>90</v>
      </c>
      <c r="E824" s="540" t="s">
        <v>3292</v>
      </c>
      <c r="F824" s="551"/>
      <c r="G824" s="557" t="s">
        <v>498</v>
      </c>
      <c r="H824" s="562" t="s">
        <v>5750</v>
      </c>
      <c r="I824" s="554"/>
      <c r="J824" s="554"/>
      <c r="K824" s="555" t="s">
        <v>5751</v>
      </c>
      <c r="L824" s="555" t="s">
        <v>5752</v>
      </c>
      <c r="M824" s="556" t="s">
        <v>90</v>
      </c>
      <c r="N824" s="556"/>
      <c r="O824" s="556"/>
      <c r="P824" s="556" t="s">
        <v>5753</v>
      </c>
      <c r="Q824" s="556"/>
      <c r="R824" s="556"/>
      <c r="S824" s="490"/>
      <c r="T824" s="598" t="str">
        <f>VLOOKUP(A824,'GTXA사업단 R&amp;R'!$A$6:$AO$1274,41,)</f>
        <v>해당없음</v>
      </c>
    </row>
    <row r="825" spans="1:20" s="547" customFormat="1" ht="75" hidden="1" customHeight="1" thickBot="1" x14ac:dyDescent="0.35">
      <c r="A825" s="530">
        <v>630</v>
      </c>
      <c r="B825" s="539" t="s">
        <v>5654</v>
      </c>
      <c r="C825" s="539" t="s">
        <v>5655</v>
      </c>
      <c r="D825" s="539" t="s">
        <v>90</v>
      </c>
      <c r="E825" s="540" t="s">
        <v>3292</v>
      </c>
      <c r="F825" s="551"/>
      <c r="G825" s="557" t="s">
        <v>498</v>
      </c>
      <c r="H825" s="562" t="s">
        <v>5754</v>
      </c>
      <c r="I825" s="554"/>
      <c r="J825" s="554"/>
      <c r="K825" s="555" t="s">
        <v>5755</v>
      </c>
      <c r="L825" s="555" t="s">
        <v>5756</v>
      </c>
      <c r="M825" s="556" t="s">
        <v>90</v>
      </c>
      <c r="N825" s="556" t="s">
        <v>3573</v>
      </c>
      <c r="O825" s="556"/>
      <c r="P825" s="556" t="s">
        <v>5757</v>
      </c>
      <c r="Q825" s="556"/>
      <c r="R825" s="556"/>
      <c r="S825" s="490"/>
      <c r="T825" s="598" t="str">
        <f>VLOOKUP(A825,'GTXA사업단 R&amp;R'!$A$6:$AO$1274,41,)</f>
        <v>해당없음</v>
      </c>
    </row>
    <row r="826" spans="1:20" s="547" customFormat="1" ht="75" hidden="1" customHeight="1" thickBot="1" x14ac:dyDescent="0.35">
      <c r="A826" s="530">
        <v>631</v>
      </c>
      <c r="B826" s="539" t="s">
        <v>5654</v>
      </c>
      <c r="C826" s="539" t="s">
        <v>5655</v>
      </c>
      <c r="D826" s="539" t="s">
        <v>42</v>
      </c>
      <c r="E826" s="540" t="s">
        <v>19</v>
      </c>
      <c r="F826" s="551"/>
      <c r="G826" s="557" t="s">
        <v>498</v>
      </c>
      <c r="H826" s="562" t="s">
        <v>5758</v>
      </c>
      <c r="I826" s="554"/>
      <c r="J826" s="554"/>
      <c r="K826" s="555" t="s">
        <v>5759</v>
      </c>
      <c r="L826" s="555" t="s">
        <v>5760</v>
      </c>
      <c r="M826" s="556" t="s">
        <v>42</v>
      </c>
      <c r="N826" s="556" t="s">
        <v>5761</v>
      </c>
      <c r="O826" s="556"/>
      <c r="P826" s="556" t="s">
        <v>5762</v>
      </c>
      <c r="Q826" s="556"/>
      <c r="R826" s="556"/>
      <c r="S826" s="490"/>
      <c r="T826" s="598" t="str">
        <f>VLOOKUP(A826,'GTXA사업단 R&amp;R'!$A$6:$AO$1274,41,)</f>
        <v>해당없음</v>
      </c>
    </row>
    <row r="827" spans="1:20" s="547" customFormat="1" ht="30" hidden="1" customHeight="1" thickBot="1" x14ac:dyDescent="0.35">
      <c r="A827" s="530">
        <v>16</v>
      </c>
      <c r="B827" s="539"/>
      <c r="C827" s="539"/>
      <c r="D827" s="539"/>
      <c r="E827" s="540"/>
      <c r="F827" s="551"/>
      <c r="G827" s="557" t="s">
        <v>498</v>
      </c>
      <c r="H827" s="562" t="s">
        <v>896</v>
      </c>
      <c r="I827" s="544"/>
      <c r="J827" s="544"/>
      <c r="K827" s="545"/>
      <c r="L827" s="545"/>
      <c r="M827" s="546"/>
      <c r="N827" s="546"/>
      <c r="O827" s="546"/>
      <c r="P827" s="546"/>
      <c r="Q827" s="546"/>
      <c r="R827" s="546"/>
      <c r="S827" s="490"/>
      <c r="T827" s="597" t="str">
        <f>VLOOKUP(A827,'GTXA사업단 R&amp;R'!$A$6:$AP$1274,41,)</f>
        <v>해당없음</v>
      </c>
    </row>
    <row r="828" spans="1:20" s="547" customFormat="1" ht="75" hidden="1" customHeight="1" thickBot="1" x14ac:dyDescent="0.35">
      <c r="A828" s="530">
        <v>632</v>
      </c>
      <c r="B828" s="539" t="s">
        <v>5654</v>
      </c>
      <c r="C828" s="539" t="s">
        <v>5655</v>
      </c>
      <c r="D828" s="539" t="s">
        <v>42</v>
      </c>
      <c r="E828" s="540" t="s">
        <v>19</v>
      </c>
      <c r="F828" s="577"/>
      <c r="G828" s="578" t="s">
        <v>498</v>
      </c>
      <c r="H828" s="579" t="s">
        <v>5763</v>
      </c>
      <c r="I828" s="554"/>
      <c r="J828" s="554"/>
      <c r="K828" s="555" t="s">
        <v>5764</v>
      </c>
      <c r="L828" s="555" t="s">
        <v>5765</v>
      </c>
      <c r="M828" s="556" t="s">
        <v>42</v>
      </c>
      <c r="N828" s="556"/>
      <c r="O828" s="556"/>
      <c r="P828" s="556" t="s">
        <v>5734</v>
      </c>
      <c r="Q828" s="556"/>
      <c r="R828" s="556"/>
      <c r="S828" s="490"/>
      <c r="T828" s="598" t="str">
        <f>VLOOKUP(A828,'GTXA사업단 R&amp;R'!$A$6:$AO$1274,41,)</f>
        <v>해당없음</v>
      </c>
    </row>
    <row r="829" spans="1:20" s="547" customFormat="1" ht="69.75" hidden="1" thickBot="1" x14ac:dyDescent="0.35">
      <c r="A829" s="530">
        <v>633</v>
      </c>
      <c r="B829" s="539" t="s">
        <v>5654</v>
      </c>
      <c r="C829" s="539" t="s">
        <v>5655</v>
      </c>
      <c r="D829" s="539" t="s">
        <v>42</v>
      </c>
      <c r="E829" s="540" t="s">
        <v>19</v>
      </c>
      <c r="F829" s="577"/>
      <c r="G829" s="578" t="s">
        <v>498</v>
      </c>
      <c r="H829" s="579" t="s">
        <v>5766</v>
      </c>
      <c r="I829" s="554"/>
      <c r="J829" s="554"/>
      <c r="K829" s="555" t="s">
        <v>5767</v>
      </c>
      <c r="L829" s="555" t="s">
        <v>5768</v>
      </c>
      <c r="M829" s="556" t="s">
        <v>42</v>
      </c>
      <c r="N829" s="556"/>
      <c r="O829" s="556"/>
      <c r="P829" s="556" t="s">
        <v>5734</v>
      </c>
      <c r="Q829" s="556"/>
      <c r="R829" s="556"/>
      <c r="S829" s="490"/>
      <c r="T829" s="598" t="str">
        <f>VLOOKUP(A829,'GTXA사업단 R&amp;R'!$A$6:$AO$1274,41,)</f>
        <v>해당없음</v>
      </c>
    </row>
    <row r="830" spans="1:20" s="547" customFormat="1" ht="75" hidden="1" customHeight="1" thickBot="1" x14ac:dyDescent="0.35">
      <c r="A830" s="530">
        <v>634</v>
      </c>
      <c r="B830" s="539" t="s">
        <v>5654</v>
      </c>
      <c r="C830" s="539" t="s">
        <v>5655</v>
      </c>
      <c r="D830" s="539" t="s">
        <v>42</v>
      </c>
      <c r="E830" s="540" t="s">
        <v>19</v>
      </c>
      <c r="F830" s="577"/>
      <c r="G830" s="578" t="s">
        <v>498</v>
      </c>
      <c r="H830" s="579" t="s">
        <v>5769</v>
      </c>
      <c r="I830" s="554"/>
      <c r="J830" s="554"/>
      <c r="K830" s="555" t="s">
        <v>5767</v>
      </c>
      <c r="L830" s="555" t="s">
        <v>5770</v>
      </c>
      <c r="M830" s="556" t="s">
        <v>42</v>
      </c>
      <c r="N830" s="556"/>
      <c r="O830" s="556"/>
      <c r="P830" s="556" t="s">
        <v>5734</v>
      </c>
      <c r="Q830" s="556"/>
      <c r="R830" s="556"/>
      <c r="S830" s="490"/>
      <c r="T830" s="598" t="str">
        <f>VLOOKUP(A830,'GTXA사업단 R&amp;R'!$A$6:$AO$1274,41,)</f>
        <v>해당없음</v>
      </c>
    </row>
    <row r="831" spans="1:20" s="547" customFormat="1" ht="75" hidden="1" customHeight="1" thickBot="1" x14ac:dyDescent="0.35">
      <c r="A831" s="530">
        <v>635</v>
      </c>
      <c r="B831" s="539" t="s">
        <v>5654</v>
      </c>
      <c r="C831" s="539" t="s">
        <v>5655</v>
      </c>
      <c r="D831" s="539" t="s">
        <v>42</v>
      </c>
      <c r="E831" s="540" t="s">
        <v>19</v>
      </c>
      <c r="F831" s="577"/>
      <c r="G831" s="578" t="s">
        <v>498</v>
      </c>
      <c r="H831" s="579" t="s">
        <v>5771</v>
      </c>
      <c r="I831" s="554"/>
      <c r="J831" s="554"/>
      <c r="K831" s="555" t="s">
        <v>5767</v>
      </c>
      <c r="L831" s="555" t="s">
        <v>5772</v>
      </c>
      <c r="M831" s="556" t="s">
        <v>42</v>
      </c>
      <c r="N831" s="556"/>
      <c r="O831" s="556"/>
      <c r="P831" s="556" t="s">
        <v>5734</v>
      </c>
      <c r="Q831" s="556"/>
      <c r="R831" s="556"/>
      <c r="S831" s="490"/>
      <c r="T831" s="598" t="str">
        <f>VLOOKUP(A831,'GTXA사업단 R&amp;R'!$A$6:$AO$1274,41,)</f>
        <v>해당없음</v>
      </c>
    </row>
    <row r="832" spans="1:20" s="547" customFormat="1" ht="30" hidden="1" customHeight="1" thickBot="1" x14ac:dyDescent="0.35">
      <c r="A832" s="530">
        <v>16</v>
      </c>
      <c r="B832" s="539"/>
      <c r="C832" s="539"/>
      <c r="D832" s="539"/>
      <c r="E832" s="540"/>
      <c r="F832" s="548"/>
      <c r="G832" s="558" t="s">
        <v>498</v>
      </c>
      <c r="H832" s="561" t="s">
        <v>901</v>
      </c>
      <c r="I832" s="544"/>
      <c r="J832" s="544"/>
      <c r="K832" s="545"/>
      <c r="L832" s="545"/>
      <c r="M832" s="546"/>
      <c r="N832" s="546"/>
      <c r="O832" s="546"/>
      <c r="P832" s="546"/>
      <c r="Q832" s="546"/>
      <c r="R832" s="546"/>
      <c r="S832" s="490"/>
      <c r="T832" s="597" t="str">
        <f>VLOOKUP(A832,'GTXA사업단 R&amp;R'!$A$6:$AP$1274,41,)</f>
        <v>해당없음</v>
      </c>
    </row>
    <row r="833" spans="1:20" s="547" customFormat="1" ht="24.95" hidden="1" customHeight="1" thickBot="1" x14ac:dyDescent="0.35">
      <c r="A833" s="530">
        <v>16</v>
      </c>
      <c r="B833" s="539"/>
      <c r="C833" s="539"/>
      <c r="D833" s="539"/>
      <c r="E833" s="540"/>
      <c r="F833" s="551"/>
      <c r="G833" s="557" t="s">
        <v>498</v>
      </c>
      <c r="H833" s="553" t="s">
        <v>902</v>
      </c>
      <c r="I833" s="544"/>
      <c r="J833" s="544"/>
      <c r="K833" s="545"/>
      <c r="L833" s="545"/>
      <c r="M833" s="546"/>
      <c r="N833" s="546"/>
      <c r="O833" s="546"/>
      <c r="P833" s="546"/>
      <c r="Q833" s="546"/>
      <c r="R833" s="546"/>
      <c r="S833" s="490"/>
      <c r="T833" s="597" t="str">
        <f>VLOOKUP(A833,'GTXA사업단 R&amp;R'!$A$6:$AP$1274,41,)</f>
        <v>해당없음</v>
      </c>
    </row>
    <row r="834" spans="1:20" s="547" customFormat="1" ht="52.5" hidden="1" thickBot="1" x14ac:dyDescent="0.35">
      <c r="A834" s="530">
        <v>636</v>
      </c>
      <c r="B834" s="539" t="s">
        <v>5773</v>
      </c>
      <c r="C834" s="539" t="s">
        <v>5774</v>
      </c>
      <c r="D834" s="539" t="s">
        <v>126</v>
      </c>
      <c r="E834" s="540" t="s">
        <v>3324</v>
      </c>
      <c r="F834" s="577"/>
      <c r="G834" s="578" t="s">
        <v>498</v>
      </c>
      <c r="H834" s="580" t="s">
        <v>5775</v>
      </c>
      <c r="I834" s="554"/>
      <c r="J834" s="554"/>
      <c r="K834" s="555" t="s">
        <v>5776</v>
      </c>
      <c r="L834" s="555" t="s">
        <v>5777</v>
      </c>
      <c r="M834" s="556" t="s">
        <v>126</v>
      </c>
      <c r="N834" s="556" t="s">
        <v>147</v>
      </c>
      <c r="O834" s="556" t="s">
        <v>5778</v>
      </c>
      <c r="P834" s="556" t="s">
        <v>5779</v>
      </c>
      <c r="Q834" s="556" t="s">
        <v>5780</v>
      </c>
      <c r="R834" s="556"/>
      <c r="S834" s="490"/>
      <c r="T834" s="598" t="str">
        <f>VLOOKUP(A834,'GTXA사업단 R&amp;R'!$A$6:$AO$1274,41,)</f>
        <v>해당없음</v>
      </c>
    </row>
    <row r="835" spans="1:20" s="547" customFormat="1" ht="52.5" hidden="1" thickBot="1" x14ac:dyDescent="0.35">
      <c r="A835" s="530">
        <v>637</v>
      </c>
      <c r="B835" s="539" t="s">
        <v>5773</v>
      </c>
      <c r="C835" s="539" t="s">
        <v>5774</v>
      </c>
      <c r="D835" s="539" t="s">
        <v>42</v>
      </c>
      <c r="E835" s="540" t="s">
        <v>19</v>
      </c>
      <c r="F835" s="577"/>
      <c r="G835" s="578" t="s">
        <v>498</v>
      </c>
      <c r="H835" s="580" t="s">
        <v>5781</v>
      </c>
      <c r="I835" s="554"/>
      <c r="J835" s="554"/>
      <c r="K835" s="555" t="s">
        <v>5782</v>
      </c>
      <c r="L835" s="555" t="s">
        <v>5783</v>
      </c>
      <c r="M835" s="556" t="s">
        <v>42</v>
      </c>
      <c r="N835" s="556" t="s">
        <v>3459</v>
      </c>
      <c r="O835" s="556" t="s">
        <v>5784</v>
      </c>
      <c r="P835" s="556" t="s">
        <v>5785</v>
      </c>
      <c r="Q835" s="556" t="s">
        <v>5786</v>
      </c>
      <c r="R835" s="556"/>
      <c r="S835" s="490"/>
      <c r="T835" s="598" t="str">
        <f>VLOOKUP(A835,'GTXA사업단 R&amp;R'!$A$6:$AO$1274,41,)</f>
        <v>해당없음</v>
      </c>
    </row>
    <row r="836" spans="1:20" s="547" customFormat="1" ht="24.95" hidden="1" customHeight="1" thickBot="1" x14ac:dyDescent="0.35">
      <c r="A836" s="530">
        <v>16</v>
      </c>
      <c r="B836" s="539"/>
      <c r="C836" s="539"/>
      <c r="D836" s="539"/>
      <c r="E836" s="540"/>
      <c r="F836" s="551"/>
      <c r="G836" s="557" t="s">
        <v>498</v>
      </c>
      <c r="H836" s="553" t="s">
        <v>905</v>
      </c>
      <c r="I836" s="544"/>
      <c r="J836" s="544"/>
      <c r="K836" s="545"/>
      <c r="L836" s="545"/>
      <c r="M836" s="546"/>
      <c r="N836" s="546"/>
      <c r="O836" s="546"/>
      <c r="P836" s="546"/>
      <c r="Q836" s="546"/>
      <c r="R836" s="546"/>
      <c r="S836" s="490"/>
      <c r="T836" s="597" t="str">
        <f>VLOOKUP(A836,'GTXA사업단 R&amp;R'!$A$6:$AP$1274,41,)</f>
        <v>해당없음</v>
      </c>
    </row>
    <row r="837" spans="1:20" s="547" customFormat="1" ht="30" hidden="1" customHeight="1" thickBot="1" x14ac:dyDescent="0.35">
      <c r="A837" s="530">
        <v>638</v>
      </c>
      <c r="B837" s="539" t="s">
        <v>5773</v>
      </c>
      <c r="C837" s="539" t="s">
        <v>5774</v>
      </c>
      <c r="D837" s="539" t="s">
        <v>126</v>
      </c>
      <c r="E837" s="540" t="s">
        <v>3324</v>
      </c>
      <c r="F837" s="577"/>
      <c r="G837" s="578" t="s">
        <v>498</v>
      </c>
      <c r="H837" s="580" t="s">
        <v>5787</v>
      </c>
      <c r="I837" s="554"/>
      <c r="J837" s="554"/>
      <c r="K837" s="555" t="s">
        <v>5788</v>
      </c>
      <c r="L837" s="555" t="s">
        <v>5789</v>
      </c>
      <c r="M837" s="556" t="s">
        <v>126</v>
      </c>
      <c r="N837" s="556" t="s">
        <v>147</v>
      </c>
      <c r="O837" s="556" t="s">
        <v>5000</v>
      </c>
      <c r="P837" s="556" t="s">
        <v>5790</v>
      </c>
      <c r="Q837" s="556"/>
      <c r="R837" s="556"/>
      <c r="S837" s="490"/>
      <c r="T837" s="598" t="str">
        <f>VLOOKUP(A837,'GTXA사업단 R&amp;R'!$A$6:$AO$1274,41,)</f>
        <v>해당없음</v>
      </c>
    </row>
    <row r="838" spans="1:20" s="547" customFormat="1" ht="30" hidden="1" customHeight="1" thickBot="1" x14ac:dyDescent="0.35">
      <c r="A838" s="530">
        <v>639</v>
      </c>
      <c r="B838" s="539" t="s">
        <v>5773</v>
      </c>
      <c r="C838" s="539" t="s">
        <v>5774</v>
      </c>
      <c r="D838" s="539" t="s">
        <v>126</v>
      </c>
      <c r="E838" s="540" t="s">
        <v>3324</v>
      </c>
      <c r="F838" s="577"/>
      <c r="G838" s="578" t="s">
        <v>498</v>
      </c>
      <c r="H838" s="580" t="s">
        <v>907</v>
      </c>
      <c r="I838" s="554"/>
      <c r="J838" s="554"/>
      <c r="K838" s="555" t="s">
        <v>5791</v>
      </c>
      <c r="L838" s="555" t="s">
        <v>5792</v>
      </c>
      <c r="M838" s="556" t="s">
        <v>126</v>
      </c>
      <c r="N838" s="556" t="s">
        <v>147</v>
      </c>
      <c r="O838" s="556"/>
      <c r="P838" s="556" t="s">
        <v>5793</v>
      </c>
      <c r="Q838" s="556"/>
      <c r="R838" s="556"/>
      <c r="S838" s="490"/>
      <c r="T838" s="598" t="str">
        <f>VLOOKUP(A838,'GTXA사업단 R&amp;R'!$A$6:$AO$1274,41,)</f>
        <v>해당없음</v>
      </c>
    </row>
    <row r="839" spans="1:20" s="547" customFormat="1" ht="30" hidden="1" customHeight="1" thickBot="1" x14ac:dyDescent="0.35">
      <c r="A839" s="530">
        <v>640</v>
      </c>
      <c r="B839" s="539" t="s">
        <v>5773</v>
      </c>
      <c r="C839" s="539" t="s">
        <v>5774</v>
      </c>
      <c r="D839" s="539" t="s">
        <v>126</v>
      </c>
      <c r="E839" s="540" t="s">
        <v>3324</v>
      </c>
      <c r="F839" s="577"/>
      <c r="G839" s="578" t="s">
        <v>498</v>
      </c>
      <c r="H839" s="580" t="s">
        <v>5794</v>
      </c>
      <c r="I839" s="554"/>
      <c r="J839" s="554"/>
      <c r="K839" s="555" t="s">
        <v>5791</v>
      </c>
      <c r="L839" s="555" t="s">
        <v>5795</v>
      </c>
      <c r="M839" s="556" t="s">
        <v>126</v>
      </c>
      <c r="N839" s="556" t="s">
        <v>147</v>
      </c>
      <c r="O839" s="556" t="s">
        <v>5793</v>
      </c>
      <c r="P839" s="556" t="s">
        <v>5796</v>
      </c>
      <c r="Q839" s="556"/>
      <c r="R839" s="556"/>
      <c r="S839" s="490"/>
      <c r="T839" s="598" t="str">
        <f>VLOOKUP(A839,'GTXA사업단 R&amp;R'!$A$6:$AO$1274,41,)</f>
        <v>해당없음</v>
      </c>
    </row>
    <row r="840" spans="1:20" s="547" customFormat="1" ht="30" hidden="1" customHeight="1" thickBot="1" x14ac:dyDescent="0.35">
      <c r="A840" s="530">
        <v>641</v>
      </c>
      <c r="B840" s="539" t="s">
        <v>5773</v>
      </c>
      <c r="C840" s="539" t="s">
        <v>5774</v>
      </c>
      <c r="D840" s="539" t="s">
        <v>126</v>
      </c>
      <c r="E840" s="540" t="s">
        <v>3324</v>
      </c>
      <c r="F840" s="577"/>
      <c r="G840" s="578" t="s">
        <v>498</v>
      </c>
      <c r="H840" s="580" t="s">
        <v>909</v>
      </c>
      <c r="I840" s="554"/>
      <c r="J840" s="554"/>
      <c r="K840" s="555" t="s">
        <v>5797</v>
      </c>
      <c r="L840" s="555" t="s">
        <v>5798</v>
      </c>
      <c r="M840" s="556" t="s">
        <v>126</v>
      </c>
      <c r="N840" s="556" t="s">
        <v>147</v>
      </c>
      <c r="O840" s="556" t="s">
        <v>5799</v>
      </c>
      <c r="P840" s="556" t="s">
        <v>5800</v>
      </c>
      <c r="Q840" s="556"/>
      <c r="R840" s="556"/>
      <c r="S840" s="490"/>
      <c r="T840" s="598" t="str">
        <f>VLOOKUP(A840,'GTXA사업단 R&amp;R'!$A$6:$AO$1274,41,)</f>
        <v>해당없음</v>
      </c>
    </row>
    <row r="841" spans="1:20" s="547" customFormat="1" ht="52.5" hidden="1" thickBot="1" x14ac:dyDescent="0.35">
      <c r="A841" s="530">
        <v>642</v>
      </c>
      <c r="B841" s="539" t="s">
        <v>5773</v>
      </c>
      <c r="C841" s="539" t="s">
        <v>5774</v>
      </c>
      <c r="D841" s="539" t="s">
        <v>126</v>
      </c>
      <c r="E841" s="540" t="s">
        <v>3324</v>
      </c>
      <c r="F841" s="577"/>
      <c r="G841" s="578" t="s">
        <v>498</v>
      </c>
      <c r="H841" s="580" t="s">
        <v>5801</v>
      </c>
      <c r="I841" s="554"/>
      <c r="J841" s="554"/>
      <c r="K841" s="555" t="s">
        <v>5776</v>
      </c>
      <c r="L841" s="555" t="s">
        <v>5777</v>
      </c>
      <c r="M841" s="556" t="s">
        <v>126</v>
      </c>
      <c r="N841" s="556" t="s">
        <v>19</v>
      </c>
      <c r="O841" s="556" t="s">
        <v>5802</v>
      </c>
      <c r="P841" s="556" t="s">
        <v>5779</v>
      </c>
      <c r="Q841" s="556" t="s">
        <v>5803</v>
      </c>
      <c r="R841" s="556"/>
      <c r="S841" s="490"/>
      <c r="T841" s="598" t="str">
        <f>VLOOKUP(A841,'GTXA사업단 R&amp;R'!$A$6:$AO$1274,41,)</f>
        <v>해당없음</v>
      </c>
    </row>
    <row r="842" spans="1:20" s="547" customFormat="1" ht="52.5" hidden="1" thickBot="1" x14ac:dyDescent="0.35">
      <c r="A842" s="530">
        <v>643</v>
      </c>
      <c r="B842" s="539" t="s">
        <v>5773</v>
      </c>
      <c r="C842" s="539" t="s">
        <v>5774</v>
      </c>
      <c r="D842" s="539" t="s">
        <v>42</v>
      </c>
      <c r="E842" s="540" t="s">
        <v>19</v>
      </c>
      <c r="F842" s="577"/>
      <c r="G842" s="578" t="s">
        <v>498</v>
      </c>
      <c r="H842" s="580" t="s">
        <v>5804</v>
      </c>
      <c r="I842" s="554"/>
      <c r="J842" s="554"/>
      <c r="K842" s="555" t="s">
        <v>5805</v>
      </c>
      <c r="L842" s="555" t="s">
        <v>5806</v>
      </c>
      <c r="M842" s="556" t="s">
        <v>42</v>
      </c>
      <c r="N842" s="556" t="s">
        <v>3459</v>
      </c>
      <c r="O842" s="556" t="s">
        <v>5807</v>
      </c>
      <c r="P842" s="556" t="s">
        <v>5808</v>
      </c>
      <c r="Q842" s="556" t="s">
        <v>5786</v>
      </c>
      <c r="R842" s="556"/>
      <c r="S842" s="490"/>
      <c r="T842" s="598" t="str">
        <f>VLOOKUP(A842,'GTXA사업단 R&amp;R'!$A$6:$AO$1274,41,)</f>
        <v>해당없음</v>
      </c>
    </row>
    <row r="843" spans="1:20" s="547" customFormat="1" ht="52.5" hidden="1" thickBot="1" x14ac:dyDescent="0.35">
      <c r="A843" s="530">
        <v>644</v>
      </c>
      <c r="B843" s="539" t="s">
        <v>5773</v>
      </c>
      <c r="C843" s="539" t="s">
        <v>5774</v>
      </c>
      <c r="D843" s="539" t="s">
        <v>42</v>
      </c>
      <c r="E843" s="540" t="s">
        <v>19</v>
      </c>
      <c r="F843" s="577"/>
      <c r="G843" s="578" t="s">
        <v>498</v>
      </c>
      <c r="H843" s="580" t="s">
        <v>5809</v>
      </c>
      <c r="I843" s="554"/>
      <c r="J843" s="554"/>
      <c r="K843" s="555" t="s">
        <v>5810</v>
      </c>
      <c r="L843" s="555" t="s">
        <v>5811</v>
      </c>
      <c r="M843" s="556" t="s">
        <v>42</v>
      </c>
      <c r="N843" s="556" t="s">
        <v>3459</v>
      </c>
      <c r="O843" s="556" t="s">
        <v>5812</v>
      </c>
      <c r="P843" s="556" t="s">
        <v>5808</v>
      </c>
      <c r="Q843" s="556" t="s">
        <v>5813</v>
      </c>
      <c r="R843" s="556"/>
      <c r="S843" s="490"/>
      <c r="T843" s="598" t="str">
        <f>VLOOKUP(A843,'GTXA사업단 R&amp;R'!$A$6:$AO$1274,41,)</f>
        <v>해당없음</v>
      </c>
    </row>
    <row r="844" spans="1:20" s="547" customFormat="1" ht="52.5" hidden="1" thickBot="1" x14ac:dyDescent="0.35">
      <c r="A844" s="530">
        <v>645</v>
      </c>
      <c r="B844" s="539" t="s">
        <v>5773</v>
      </c>
      <c r="C844" s="539" t="s">
        <v>5774</v>
      </c>
      <c r="D844" s="539" t="s">
        <v>42</v>
      </c>
      <c r="E844" s="540" t="s">
        <v>19</v>
      </c>
      <c r="F844" s="577"/>
      <c r="G844" s="578" t="s">
        <v>498</v>
      </c>
      <c r="H844" s="580" t="s">
        <v>5814</v>
      </c>
      <c r="I844" s="554"/>
      <c r="J844" s="554"/>
      <c r="K844" s="555" t="s">
        <v>5815</v>
      </c>
      <c r="L844" s="555" t="s">
        <v>5816</v>
      </c>
      <c r="M844" s="556" t="s">
        <v>42</v>
      </c>
      <c r="N844" s="556" t="s">
        <v>5817</v>
      </c>
      <c r="O844" s="556" t="s">
        <v>5818</v>
      </c>
      <c r="P844" s="556" t="s">
        <v>5819</v>
      </c>
      <c r="Q844" s="556" t="s">
        <v>5820</v>
      </c>
      <c r="R844" s="556"/>
      <c r="S844" s="490"/>
      <c r="T844" s="598" t="str">
        <f>VLOOKUP(A844,'GTXA사업단 R&amp;R'!$A$6:$AO$1274,41,)</f>
        <v>해당없음</v>
      </c>
    </row>
    <row r="845" spans="1:20" s="547" customFormat="1" ht="24.95" hidden="1" customHeight="1" thickBot="1" x14ac:dyDescent="0.35">
      <c r="A845" s="530">
        <v>16</v>
      </c>
      <c r="B845" s="539"/>
      <c r="C845" s="539"/>
      <c r="D845" s="539"/>
      <c r="E845" s="540"/>
      <c r="F845" s="551"/>
      <c r="G845" s="557" t="s">
        <v>498</v>
      </c>
      <c r="H845" s="553" t="s">
        <v>212</v>
      </c>
      <c r="I845" s="544"/>
      <c r="J845" s="544"/>
      <c r="K845" s="545"/>
      <c r="L845" s="545"/>
      <c r="M845" s="546"/>
      <c r="N845" s="546"/>
      <c r="O845" s="546"/>
      <c r="P845" s="546"/>
      <c r="Q845" s="546"/>
      <c r="R845" s="546"/>
      <c r="S845" s="490"/>
      <c r="T845" s="597" t="str">
        <f>VLOOKUP(A845,'GTXA사업단 R&amp;R'!$A$6:$AP$1274,41,)</f>
        <v>해당없음</v>
      </c>
    </row>
    <row r="846" spans="1:20" s="547" customFormat="1" ht="52.5" hidden="1" thickBot="1" x14ac:dyDescent="0.35">
      <c r="A846" s="530">
        <v>646</v>
      </c>
      <c r="B846" s="539" t="s">
        <v>5773</v>
      </c>
      <c r="C846" s="539" t="s">
        <v>5774</v>
      </c>
      <c r="D846" s="539" t="s">
        <v>42</v>
      </c>
      <c r="E846" s="540" t="s">
        <v>19</v>
      </c>
      <c r="F846" s="577"/>
      <c r="G846" s="578" t="s">
        <v>498</v>
      </c>
      <c r="H846" s="580" t="s">
        <v>5821</v>
      </c>
      <c r="I846" s="554"/>
      <c r="J846" s="554"/>
      <c r="K846" s="555" t="s">
        <v>5822</v>
      </c>
      <c r="L846" s="555" t="s">
        <v>5823</v>
      </c>
      <c r="M846" s="556" t="s">
        <v>42</v>
      </c>
      <c r="N846" s="556" t="s">
        <v>3459</v>
      </c>
      <c r="O846" s="556" t="s">
        <v>3738</v>
      </c>
      <c r="P846" s="556" t="s">
        <v>5819</v>
      </c>
      <c r="Q846" s="556" t="s">
        <v>5820</v>
      </c>
      <c r="R846" s="556"/>
      <c r="S846" s="490"/>
      <c r="T846" s="598" t="str">
        <f>VLOOKUP(A846,'GTXA사업단 R&amp;R'!$A$6:$AO$1274,41,)</f>
        <v>해당없음</v>
      </c>
    </row>
    <row r="847" spans="1:20" s="547" customFormat="1" ht="52.5" hidden="1" thickBot="1" x14ac:dyDescent="0.35">
      <c r="A847" s="530">
        <v>647</v>
      </c>
      <c r="B847" s="539" t="s">
        <v>5773</v>
      </c>
      <c r="C847" s="539" t="s">
        <v>5774</v>
      </c>
      <c r="D847" s="539" t="s">
        <v>42</v>
      </c>
      <c r="E847" s="540" t="s">
        <v>19</v>
      </c>
      <c r="F847" s="577"/>
      <c r="G847" s="578" t="s">
        <v>498</v>
      </c>
      <c r="H847" s="580" t="s">
        <v>5824</v>
      </c>
      <c r="I847" s="554"/>
      <c r="J847" s="554"/>
      <c r="K847" s="555" t="s">
        <v>5825</v>
      </c>
      <c r="L847" s="555" t="s">
        <v>5826</v>
      </c>
      <c r="M847" s="556" t="s">
        <v>42</v>
      </c>
      <c r="N847" s="556" t="s">
        <v>3459</v>
      </c>
      <c r="O847" s="556" t="s">
        <v>5827</v>
      </c>
      <c r="P847" s="556" t="s">
        <v>5827</v>
      </c>
      <c r="Q847" s="556" t="s">
        <v>5828</v>
      </c>
      <c r="R847" s="556"/>
      <c r="S847" s="490"/>
      <c r="T847" s="598" t="str">
        <f>VLOOKUP(A847,'GTXA사업단 R&amp;R'!$A$6:$AO$1274,41,)</f>
        <v>해당없음</v>
      </c>
    </row>
    <row r="848" spans="1:20" s="547" customFormat="1" ht="52.5" hidden="1" thickBot="1" x14ac:dyDescent="0.35">
      <c r="A848" s="530">
        <v>648</v>
      </c>
      <c r="B848" s="539" t="s">
        <v>5773</v>
      </c>
      <c r="C848" s="539" t="s">
        <v>5774</v>
      </c>
      <c r="D848" s="539" t="s">
        <v>42</v>
      </c>
      <c r="E848" s="540" t="s">
        <v>19</v>
      </c>
      <c r="F848" s="577"/>
      <c r="G848" s="578" t="s">
        <v>498</v>
      </c>
      <c r="H848" s="580" t="s">
        <v>5829</v>
      </c>
      <c r="I848" s="554"/>
      <c r="J848" s="554"/>
      <c r="K848" s="555" t="s">
        <v>5830</v>
      </c>
      <c r="L848" s="555" t="s">
        <v>5831</v>
      </c>
      <c r="M848" s="556" t="s">
        <v>42</v>
      </c>
      <c r="N848" s="556" t="s">
        <v>3459</v>
      </c>
      <c r="O848" s="556" t="s">
        <v>5832</v>
      </c>
      <c r="P848" s="556" t="s">
        <v>5819</v>
      </c>
      <c r="Q848" s="556" t="s">
        <v>5833</v>
      </c>
      <c r="R848" s="556"/>
      <c r="S848" s="490"/>
      <c r="T848" s="598" t="str">
        <f>VLOOKUP(A848,'GTXA사업단 R&amp;R'!$A$6:$AO$1274,41,)</f>
        <v>해당없음</v>
      </c>
    </row>
    <row r="849" spans="1:20" s="547" customFormat="1" ht="52.5" hidden="1" thickBot="1" x14ac:dyDescent="0.35">
      <c r="A849" s="530">
        <v>649</v>
      </c>
      <c r="B849" s="539" t="s">
        <v>5773</v>
      </c>
      <c r="C849" s="539" t="s">
        <v>5774</v>
      </c>
      <c r="D849" s="539" t="s">
        <v>42</v>
      </c>
      <c r="E849" s="540" t="s">
        <v>19</v>
      </c>
      <c r="F849" s="577"/>
      <c r="G849" s="578" t="s">
        <v>498</v>
      </c>
      <c r="H849" s="580" t="s">
        <v>5834</v>
      </c>
      <c r="I849" s="554"/>
      <c r="J849" s="554"/>
      <c r="K849" s="555" t="s">
        <v>5835</v>
      </c>
      <c r="L849" s="555" t="s">
        <v>5836</v>
      </c>
      <c r="M849" s="556" t="s">
        <v>42</v>
      </c>
      <c r="N849" s="556" t="s">
        <v>3459</v>
      </c>
      <c r="O849" s="556" t="s">
        <v>5819</v>
      </c>
      <c r="P849" s="556" t="s">
        <v>5819</v>
      </c>
      <c r="Q849" s="556" t="s">
        <v>5837</v>
      </c>
      <c r="R849" s="556"/>
      <c r="S849" s="490"/>
      <c r="T849" s="598" t="str">
        <f>VLOOKUP(A841,'GTXA사업단 R&amp;R'!$A$6:$AO$1274,41,)</f>
        <v>해당없음</v>
      </c>
    </row>
    <row r="850" spans="1:20" s="547" customFormat="1" ht="24.95" hidden="1" customHeight="1" thickBot="1" x14ac:dyDescent="0.35">
      <c r="A850" s="530">
        <v>16</v>
      </c>
      <c r="B850" s="539"/>
      <c r="C850" s="539"/>
      <c r="D850" s="539"/>
      <c r="E850" s="540"/>
      <c r="F850" s="551"/>
      <c r="G850" s="557" t="s">
        <v>498</v>
      </c>
      <c r="H850" s="553" t="s">
        <v>918</v>
      </c>
      <c r="I850" s="544"/>
      <c r="J850" s="544"/>
      <c r="K850" s="545"/>
      <c r="L850" s="545"/>
      <c r="M850" s="546"/>
      <c r="N850" s="546"/>
      <c r="O850" s="546"/>
      <c r="P850" s="546"/>
      <c r="Q850" s="546"/>
      <c r="R850" s="546"/>
      <c r="S850" s="490"/>
      <c r="T850" s="597" t="str">
        <f>VLOOKUP(A850,'GTXA사업단 R&amp;R'!$A$6:$AP$1274,41,)</f>
        <v>해당없음</v>
      </c>
    </row>
    <row r="851" spans="1:20" s="547" customFormat="1" ht="52.5" hidden="1" thickBot="1" x14ac:dyDescent="0.35">
      <c r="A851" s="530">
        <v>650</v>
      </c>
      <c r="B851" s="539" t="s">
        <v>5773</v>
      </c>
      <c r="C851" s="539" t="s">
        <v>5774</v>
      </c>
      <c r="D851" s="539" t="s">
        <v>126</v>
      </c>
      <c r="E851" s="540" t="s">
        <v>3324</v>
      </c>
      <c r="F851" s="577"/>
      <c r="G851" s="578" t="s">
        <v>498</v>
      </c>
      <c r="H851" s="579" t="s">
        <v>5838</v>
      </c>
      <c r="I851" s="554"/>
      <c r="J851" s="554"/>
      <c r="K851" s="555" t="s">
        <v>5839</v>
      </c>
      <c r="L851" s="555" t="s">
        <v>5840</v>
      </c>
      <c r="M851" s="556" t="s">
        <v>126</v>
      </c>
      <c r="N851" s="556" t="s">
        <v>90</v>
      </c>
      <c r="O851" s="556" t="s">
        <v>5841</v>
      </c>
      <c r="P851" s="556" t="s">
        <v>5842</v>
      </c>
      <c r="Q851" s="556" t="s">
        <v>5843</v>
      </c>
      <c r="R851" s="556"/>
      <c r="S851" s="490"/>
      <c r="T851" s="598" t="str">
        <f>VLOOKUP(A847,'GTXA사업단 R&amp;R'!$A$6:$AO$1274,41,)</f>
        <v>해당없음</v>
      </c>
    </row>
    <row r="852" spans="1:20" s="547" customFormat="1" ht="50.1" hidden="1" customHeight="1" thickBot="1" x14ac:dyDescent="0.35">
      <c r="A852" s="530">
        <v>647</v>
      </c>
      <c r="B852" s="539" t="s">
        <v>5773</v>
      </c>
      <c r="C852" s="539" t="s">
        <v>5774</v>
      </c>
      <c r="D852" s="539" t="s">
        <v>126</v>
      </c>
      <c r="E852" s="540" t="s">
        <v>3324</v>
      </c>
      <c r="F852" s="577"/>
      <c r="G852" s="578" t="s">
        <v>498</v>
      </c>
      <c r="H852" s="579" t="s">
        <v>5844</v>
      </c>
      <c r="I852" s="554"/>
      <c r="J852" s="554"/>
      <c r="K852" s="555" t="s">
        <v>5845</v>
      </c>
      <c r="L852" s="555" t="s">
        <v>5846</v>
      </c>
      <c r="M852" s="556" t="s">
        <v>126</v>
      </c>
      <c r="N852" s="556" t="s">
        <v>3459</v>
      </c>
      <c r="O852" s="556" t="s">
        <v>4975</v>
      </c>
      <c r="P852" s="556" t="s">
        <v>1141</v>
      </c>
      <c r="Q852" s="556"/>
      <c r="R852" s="556"/>
      <c r="S852" s="490"/>
      <c r="T852" s="598" t="str">
        <f>VLOOKUP(A852,'GTXA사업단 R&amp;R'!$A$6:$AO$1274,41,)</f>
        <v>해당없음</v>
      </c>
    </row>
    <row r="853" spans="1:20" s="547" customFormat="1" ht="30" hidden="1" customHeight="1" thickBot="1" x14ac:dyDescent="0.35">
      <c r="A853" s="530">
        <v>652</v>
      </c>
      <c r="B853" s="539" t="s">
        <v>5773</v>
      </c>
      <c r="C853" s="539" t="s">
        <v>5774</v>
      </c>
      <c r="D853" s="539" t="s">
        <v>126</v>
      </c>
      <c r="E853" s="540" t="s">
        <v>3324</v>
      </c>
      <c r="F853" s="577"/>
      <c r="G853" s="578" t="s">
        <v>498</v>
      </c>
      <c r="H853" s="579" t="s">
        <v>5847</v>
      </c>
      <c r="I853" s="554"/>
      <c r="J853" s="554"/>
      <c r="K853" s="555" t="s">
        <v>5848</v>
      </c>
      <c r="L853" s="555" t="s">
        <v>5849</v>
      </c>
      <c r="M853" s="556" t="s">
        <v>126</v>
      </c>
      <c r="N853" s="556" t="s">
        <v>90</v>
      </c>
      <c r="O853" s="556" t="s">
        <v>4975</v>
      </c>
      <c r="P853" s="556" t="s">
        <v>1141</v>
      </c>
      <c r="Q853" s="556"/>
      <c r="R853" s="556"/>
      <c r="S853" s="490"/>
      <c r="T853" s="598" t="str">
        <f>VLOOKUP(A853,'GTXA사업단 R&amp;R'!$A$6:$AO$1274,41,)</f>
        <v>해당없음</v>
      </c>
    </row>
    <row r="854" spans="1:20" s="547" customFormat="1" ht="52.5" hidden="1" thickBot="1" x14ac:dyDescent="0.35">
      <c r="A854" s="530">
        <v>653</v>
      </c>
      <c r="B854" s="539" t="s">
        <v>5773</v>
      </c>
      <c r="C854" s="539" t="s">
        <v>5774</v>
      </c>
      <c r="D854" s="539" t="s">
        <v>126</v>
      </c>
      <c r="E854" s="540" t="s">
        <v>3324</v>
      </c>
      <c r="F854" s="577"/>
      <c r="G854" s="578" t="s">
        <v>498</v>
      </c>
      <c r="H854" s="579" t="s">
        <v>5850</v>
      </c>
      <c r="I854" s="554"/>
      <c r="J854" s="554"/>
      <c r="K854" s="555" t="s">
        <v>5851</v>
      </c>
      <c r="L854" s="555" t="s">
        <v>5852</v>
      </c>
      <c r="M854" s="556" t="s">
        <v>126</v>
      </c>
      <c r="N854" s="556" t="s">
        <v>19</v>
      </c>
      <c r="O854" s="556" t="s">
        <v>5853</v>
      </c>
      <c r="P854" s="556" t="s">
        <v>5854</v>
      </c>
      <c r="Q854" s="556" t="s">
        <v>5855</v>
      </c>
      <c r="R854" s="556"/>
      <c r="S854" s="490"/>
      <c r="T854" s="598" t="str">
        <f>VLOOKUP(A854,'GTXA사업단 R&amp;R'!$A$6:$AO$1274,41,)</f>
        <v>해당없음</v>
      </c>
    </row>
    <row r="855" spans="1:20" s="547" customFormat="1" ht="52.5" hidden="1" thickBot="1" x14ac:dyDescent="0.35">
      <c r="A855" s="530">
        <v>654</v>
      </c>
      <c r="B855" s="539" t="s">
        <v>5773</v>
      </c>
      <c r="C855" s="539" t="s">
        <v>5774</v>
      </c>
      <c r="D855" s="539" t="s">
        <v>90</v>
      </c>
      <c r="E855" s="540" t="s">
        <v>3292</v>
      </c>
      <c r="F855" s="577"/>
      <c r="G855" s="578" t="s">
        <v>498</v>
      </c>
      <c r="H855" s="579" t="s">
        <v>5856</v>
      </c>
      <c r="I855" s="554"/>
      <c r="J855" s="554"/>
      <c r="K855" s="555" t="s">
        <v>5857</v>
      </c>
      <c r="L855" s="555" t="s">
        <v>5858</v>
      </c>
      <c r="M855" s="556" t="s">
        <v>90</v>
      </c>
      <c r="N855" s="556" t="s">
        <v>5092</v>
      </c>
      <c r="O855" s="556" t="s">
        <v>5853</v>
      </c>
      <c r="P855" s="556" t="s">
        <v>5854</v>
      </c>
      <c r="Q855" s="556" t="s">
        <v>5859</v>
      </c>
      <c r="R855" s="556"/>
      <c r="S855" s="490"/>
      <c r="T855" s="598" t="str">
        <f>VLOOKUP(A855,'GTXA사업단 R&amp;R'!$A$6:$AO$1274,41,)</f>
        <v>해당없음</v>
      </c>
    </row>
    <row r="856" spans="1:20" s="547" customFormat="1" ht="30" hidden="1" customHeight="1" thickBot="1" x14ac:dyDescent="0.35">
      <c r="A856" s="530">
        <v>16</v>
      </c>
      <c r="B856" s="539"/>
      <c r="C856" s="539"/>
      <c r="D856" s="539"/>
      <c r="E856" s="540"/>
      <c r="F856" s="548"/>
      <c r="G856" s="558" t="s">
        <v>498</v>
      </c>
      <c r="H856" s="561" t="s">
        <v>924</v>
      </c>
      <c r="I856" s="544"/>
      <c r="J856" s="544"/>
      <c r="K856" s="545"/>
      <c r="L856" s="545"/>
      <c r="M856" s="546"/>
      <c r="N856" s="546"/>
      <c r="O856" s="546"/>
      <c r="P856" s="546"/>
      <c r="Q856" s="546"/>
      <c r="R856" s="546"/>
      <c r="S856" s="490"/>
      <c r="T856" s="597" t="str">
        <f>VLOOKUP(A856,'GTXA사업단 R&amp;R'!$A$6:$AP$1274,41,)</f>
        <v>해당없음</v>
      </c>
    </row>
    <row r="857" spans="1:20" s="547" customFormat="1" ht="30" hidden="1" customHeight="1" thickBot="1" x14ac:dyDescent="0.35">
      <c r="A857" s="530">
        <v>655</v>
      </c>
      <c r="B857" s="539" t="s">
        <v>5773</v>
      </c>
      <c r="C857" s="539" t="s">
        <v>5774</v>
      </c>
      <c r="D857" s="539" t="s">
        <v>126</v>
      </c>
      <c r="E857" s="540" t="s">
        <v>3324</v>
      </c>
      <c r="F857" s="551"/>
      <c r="G857" s="557" t="s">
        <v>498</v>
      </c>
      <c r="H857" s="562" t="s">
        <v>5860</v>
      </c>
      <c r="I857" s="554"/>
      <c r="J857" s="554"/>
      <c r="K857" s="555" t="s">
        <v>5861</v>
      </c>
      <c r="L857" s="555" t="s">
        <v>5862</v>
      </c>
      <c r="M857" s="556" t="s">
        <v>126</v>
      </c>
      <c r="N857" s="556"/>
      <c r="O857" s="556"/>
      <c r="P857" s="556" t="s">
        <v>5863</v>
      </c>
      <c r="Q857" s="556"/>
      <c r="R857" s="556"/>
      <c r="S857" s="490"/>
      <c r="T857" s="598" t="str">
        <f>VLOOKUP(A841,'GTXA사업단 R&amp;R'!$A$6:$AO$1274,41,)</f>
        <v>해당없음</v>
      </c>
    </row>
    <row r="858" spans="1:20" s="547" customFormat="1" ht="52.5" hidden="1" thickBot="1" x14ac:dyDescent="0.35">
      <c r="A858" s="530">
        <v>656</v>
      </c>
      <c r="B858" s="539" t="s">
        <v>5773</v>
      </c>
      <c r="C858" s="539" t="s">
        <v>5774</v>
      </c>
      <c r="D858" s="539" t="s">
        <v>42</v>
      </c>
      <c r="E858" s="540" t="s">
        <v>19</v>
      </c>
      <c r="F858" s="551"/>
      <c r="G858" s="557" t="s">
        <v>498</v>
      </c>
      <c r="H858" s="562" t="s">
        <v>926</v>
      </c>
      <c r="I858" s="554"/>
      <c r="J858" s="554"/>
      <c r="K858" s="555" t="s">
        <v>5864</v>
      </c>
      <c r="L858" s="555" t="s">
        <v>5865</v>
      </c>
      <c r="M858" s="556" t="s">
        <v>42</v>
      </c>
      <c r="N858" s="556" t="s">
        <v>3459</v>
      </c>
      <c r="O858" s="556" t="s">
        <v>5866</v>
      </c>
      <c r="P858" s="556" t="s">
        <v>5867</v>
      </c>
      <c r="Q858" s="556" t="s">
        <v>5868</v>
      </c>
      <c r="R858" s="556"/>
      <c r="S858" s="490"/>
      <c r="T858" s="598" t="str">
        <f>VLOOKUP(A858,'GTXA사업단 R&amp;R'!$A$6:$AO$1274,41,)</f>
        <v>해당없음</v>
      </c>
    </row>
    <row r="859" spans="1:20" s="547" customFormat="1" ht="52.5" hidden="1" thickBot="1" x14ac:dyDescent="0.35">
      <c r="A859" s="530">
        <v>657</v>
      </c>
      <c r="B859" s="539" t="s">
        <v>5773</v>
      </c>
      <c r="C859" s="539" t="s">
        <v>5774</v>
      </c>
      <c r="D859" s="539" t="s">
        <v>90</v>
      </c>
      <c r="E859" s="540" t="s">
        <v>3292</v>
      </c>
      <c r="F859" s="551"/>
      <c r="G859" s="557" t="s">
        <v>498</v>
      </c>
      <c r="H859" s="562" t="s">
        <v>5869</v>
      </c>
      <c r="I859" s="554"/>
      <c r="J859" s="554"/>
      <c r="K859" s="555" t="s">
        <v>5870</v>
      </c>
      <c r="L859" s="555" t="s">
        <v>5871</v>
      </c>
      <c r="M859" s="556" t="s">
        <v>90</v>
      </c>
      <c r="N859" s="556" t="s">
        <v>5092</v>
      </c>
      <c r="O859" s="556" t="s">
        <v>5872</v>
      </c>
      <c r="P859" s="556" t="s">
        <v>5873</v>
      </c>
      <c r="Q859" s="556" t="s">
        <v>5874</v>
      </c>
      <c r="R859" s="556"/>
      <c r="S859" s="490"/>
      <c r="T859" s="598" t="str">
        <f>VLOOKUP(A859,'GTXA사업단 R&amp;R'!$A$6:$AO$1274,41,)</f>
        <v>해당없음</v>
      </c>
    </row>
    <row r="860" spans="1:20" s="547" customFormat="1" ht="52.5" hidden="1" thickBot="1" x14ac:dyDescent="0.35">
      <c r="A860" s="530">
        <v>658</v>
      </c>
      <c r="B860" s="539" t="s">
        <v>5773</v>
      </c>
      <c r="C860" s="539" t="s">
        <v>5774</v>
      </c>
      <c r="D860" s="539" t="s">
        <v>90</v>
      </c>
      <c r="E860" s="540" t="s">
        <v>3292</v>
      </c>
      <c r="F860" s="551"/>
      <c r="G860" s="557" t="s">
        <v>498</v>
      </c>
      <c r="H860" s="562" t="s">
        <v>5875</v>
      </c>
      <c r="I860" s="554"/>
      <c r="J860" s="554"/>
      <c r="K860" s="555" t="s">
        <v>5876</v>
      </c>
      <c r="L860" s="555" t="s">
        <v>5877</v>
      </c>
      <c r="M860" s="556" t="s">
        <v>90</v>
      </c>
      <c r="N860" s="556" t="s">
        <v>5092</v>
      </c>
      <c r="O860" s="556" t="s">
        <v>5878</v>
      </c>
      <c r="P860" s="556" t="s">
        <v>5879</v>
      </c>
      <c r="Q860" s="556" t="s">
        <v>5874</v>
      </c>
      <c r="R860" s="556"/>
      <c r="S860" s="490"/>
      <c r="T860" s="598" t="str">
        <f>VLOOKUP(A860,'GTXA사업단 R&amp;R'!$A$6:$AO$1274,41,)</f>
        <v>해당없음</v>
      </c>
    </row>
    <row r="861" spans="1:20" s="547" customFormat="1" ht="30" hidden="1" customHeight="1" thickBot="1" x14ac:dyDescent="0.35">
      <c r="A861" s="530">
        <v>16</v>
      </c>
      <c r="B861" s="539"/>
      <c r="C861" s="539"/>
      <c r="D861" s="539"/>
      <c r="E861" s="540"/>
      <c r="F861" s="541"/>
      <c r="G861" s="559" t="s">
        <v>498</v>
      </c>
      <c r="H861" s="543" t="s">
        <v>1440</v>
      </c>
      <c r="I861" s="544"/>
      <c r="J861" s="544"/>
      <c r="K861" s="545"/>
      <c r="L861" s="545"/>
      <c r="M861" s="546"/>
      <c r="N861" s="546"/>
      <c r="O861" s="546"/>
      <c r="P861" s="546"/>
      <c r="Q861" s="546"/>
      <c r="R861" s="546"/>
      <c r="S861" s="490"/>
      <c r="T861" s="597" t="str">
        <f>VLOOKUP(A841,'GTXA사업단 R&amp;R'!$A$6:$AP$1274,41,)</f>
        <v>해당없음</v>
      </c>
    </row>
    <row r="862" spans="1:20" s="547" customFormat="1" ht="30" hidden="1" customHeight="1" thickBot="1" x14ac:dyDescent="0.35">
      <c r="A862" s="530">
        <v>16</v>
      </c>
      <c r="B862" s="539"/>
      <c r="C862" s="539"/>
      <c r="D862" s="539"/>
      <c r="E862" s="540"/>
      <c r="F862" s="548"/>
      <c r="G862" s="558" t="s">
        <v>498</v>
      </c>
      <c r="H862" s="561" t="s">
        <v>930</v>
      </c>
      <c r="I862" s="544"/>
      <c r="J862" s="544"/>
      <c r="K862" s="545"/>
      <c r="L862" s="545"/>
      <c r="M862" s="546"/>
      <c r="N862" s="546"/>
      <c r="O862" s="546"/>
      <c r="P862" s="546"/>
      <c r="Q862" s="546"/>
      <c r="R862" s="546"/>
      <c r="S862" s="490"/>
      <c r="T862" s="597" t="str">
        <f>VLOOKUP(A862,'GTXA사업단 R&amp;R'!$A$6:$AP$1274,41,)</f>
        <v>해당없음</v>
      </c>
    </row>
    <row r="863" spans="1:20" s="547" customFormat="1" ht="30" hidden="1" customHeight="1" thickBot="1" x14ac:dyDescent="0.35">
      <c r="A863" s="530">
        <v>16</v>
      </c>
      <c r="B863" s="539"/>
      <c r="C863" s="539"/>
      <c r="D863" s="539"/>
      <c r="E863" s="540"/>
      <c r="F863" s="551"/>
      <c r="G863" s="557" t="s">
        <v>498</v>
      </c>
      <c r="H863" s="553" t="s">
        <v>931</v>
      </c>
      <c r="I863" s="544"/>
      <c r="J863" s="544"/>
      <c r="K863" s="545"/>
      <c r="L863" s="545"/>
      <c r="M863" s="546"/>
      <c r="N863" s="546"/>
      <c r="O863" s="546"/>
      <c r="P863" s="546"/>
      <c r="Q863" s="546"/>
      <c r="R863" s="546"/>
      <c r="S863" s="490"/>
      <c r="T863" s="597" t="str">
        <f>VLOOKUP(A863,'GTXA사업단 R&amp;R'!$A$6:$AP$1274,41,)</f>
        <v>해당없음</v>
      </c>
    </row>
    <row r="864" spans="1:20" s="547" customFormat="1" ht="50.1" hidden="1" customHeight="1" thickBot="1" x14ac:dyDescent="0.35">
      <c r="A864" s="530">
        <v>659</v>
      </c>
      <c r="B864" s="539" t="s">
        <v>5880</v>
      </c>
      <c r="C864" s="539" t="s">
        <v>5881</v>
      </c>
      <c r="D864" s="539" t="s">
        <v>3569</v>
      </c>
      <c r="E864" s="540" t="s">
        <v>3324</v>
      </c>
      <c r="F864" s="577"/>
      <c r="G864" s="581" t="s">
        <v>498</v>
      </c>
      <c r="H864" s="580" t="s">
        <v>5882</v>
      </c>
      <c r="I864" s="554"/>
      <c r="J864" s="554"/>
      <c r="K864" s="555" t="s">
        <v>5883</v>
      </c>
      <c r="L864" s="555" t="s">
        <v>5884</v>
      </c>
      <c r="M864" s="556" t="s">
        <v>3569</v>
      </c>
      <c r="N864" s="556" t="s">
        <v>3459</v>
      </c>
      <c r="O864" s="556" t="s">
        <v>5885</v>
      </c>
      <c r="P864" s="556" t="s">
        <v>5886</v>
      </c>
      <c r="Q864" s="556"/>
      <c r="R864" s="556"/>
      <c r="S864" s="490"/>
      <c r="T864" s="598" t="str">
        <f>VLOOKUP(A864,'GTXA사업단 R&amp;R'!$A$6:$AO$1274,41,)</f>
        <v>해당없음</v>
      </c>
    </row>
    <row r="865" spans="1:20" s="547" customFormat="1" ht="50.1" hidden="1" customHeight="1" thickBot="1" x14ac:dyDescent="0.35">
      <c r="A865" s="530">
        <v>660</v>
      </c>
      <c r="B865" s="539" t="s">
        <v>5880</v>
      </c>
      <c r="C865" s="539" t="s">
        <v>5881</v>
      </c>
      <c r="D865" s="539" t="s">
        <v>126</v>
      </c>
      <c r="E865" s="540" t="s">
        <v>3324</v>
      </c>
      <c r="F865" s="577"/>
      <c r="G865" s="581" t="s">
        <v>498</v>
      </c>
      <c r="H865" s="580" t="s">
        <v>5887</v>
      </c>
      <c r="I865" s="554"/>
      <c r="J865" s="554"/>
      <c r="K865" s="555" t="s">
        <v>5888</v>
      </c>
      <c r="L865" s="555" t="s">
        <v>5889</v>
      </c>
      <c r="M865" s="556" t="s">
        <v>126</v>
      </c>
      <c r="N865" s="556" t="s">
        <v>3459</v>
      </c>
      <c r="O865" s="556" t="s">
        <v>5885</v>
      </c>
      <c r="P865" s="556" t="s">
        <v>5886</v>
      </c>
      <c r="Q865" s="556"/>
      <c r="R865" s="556"/>
      <c r="S865" s="490"/>
      <c r="T865" s="598" t="str">
        <f>VLOOKUP(A865,'GTXA사업단 R&amp;R'!$A$6:$AO$1274,41,)</f>
        <v>해당없음</v>
      </c>
    </row>
    <row r="866" spans="1:20" s="547" customFormat="1" ht="30" hidden="1" customHeight="1" thickBot="1" x14ac:dyDescent="0.35">
      <c r="A866" s="530">
        <v>661</v>
      </c>
      <c r="B866" s="539" t="s">
        <v>5880</v>
      </c>
      <c r="C866" s="539" t="s">
        <v>5881</v>
      </c>
      <c r="D866" s="539" t="s">
        <v>3569</v>
      </c>
      <c r="E866" s="540" t="s">
        <v>3324</v>
      </c>
      <c r="F866" s="577"/>
      <c r="G866" s="581" t="s">
        <v>498</v>
      </c>
      <c r="H866" s="580" t="s">
        <v>934</v>
      </c>
      <c r="I866" s="554"/>
      <c r="J866" s="554"/>
      <c r="K866" s="555" t="s">
        <v>5890</v>
      </c>
      <c r="L866" s="555" t="s">
        <v>5891</v>
      </c>
      <c r="M866" s="556" t="s">
        <v>3569</v>
      </c>
      <c r="N866" s="556" t="s">
        <v>3459</v>
      </c>
      <c r="O866" s="556" t="s">
        <v>5892</v>
      </c>
      <c r="P866" s="556" t="s">
        <v>5893</v>
      </c>
      <c r="Q866" s="556"/>
      <c r="R866" s="556"/>
      <c r="S866" s="490"/>
      <c r="T866" s="598" t="str">
        <f>VLOOKUP(A866,'GTXA사업단 R&amp;R'!$A$6:$AO$1274,41,)</f>
        <v>해당없음</v>
      </c>
    </row>
    <row r="867" spans="1:20" s="547" customFormat="1" ht="30" hidden="1" customHeight="1" thickBot="1" x14ac:dyDescent="0.35">
      <c r="A867" s="530">
        <v>16</v>
      </c>
      <c r="B867" s="539"/>
      <c r="C867" s="539"/>
      <c r="D867" s="539"/>
      <c r="E867" s="540"/>
      <c r="F867" s="551"/>
      <c r="G867" s="557" t="s">
        <v>498</v>
      </c>
      <c r="H867" s="553" t="s">
        <v>935</v>
      </c>
      <c r="I867" s="544"/>
      <c r="J867" s="544"/>
      <c r="K867" s="545"/>
      <c r="L867" s="545"/>
      <c r="M867" s="546"/>
      <c r="N867" s="546"/>
      <c r="O867" s="546"/>
      <c r="P867" s="546"/>
      <c r="Q867" s="546"/>
      <c r="R867" s="546"/>
      <c r="S867" s="490"/>
      <c r="T867" s="597" t="str">
        <f>VLOOKUP(A867,'GTXA사업단 R&amp;R'!$A$6:$AP$1274,41,)</f>
        <v>해당없음</v>
      </c>
    </row>
    <row r="868" spans="1:20" s="547" customFormat="1" ht="30" hidden="1" customHeight="1" thickBot="1" x14ac:dyDescent="0.35">
      <c r="A868" s="530">
        <v>662</v>
      </c>
      <c r="B868" s="539" t="s">
        <v>5880</v>
      </c>
      <c r="C868" s="539" t="s">
        <v>5881</v>
      </c>
      <c r="D868" s="539" t="s">
        <v>3569</v>
      </c>
      <c r="E868" s="540" t="s">
        <v>3324</v>
      </c>
      <c r="F868" s="577"/>
      <c r="G868" s="581" t="s">
        <v>498</v>
      </c>
      <c r="H868" s="580" t="s">
        <v>5894</v>
      </c>
      <c r="I868" s="554"/>
      <c r="J868" s="554"/>
      <c r="K868" s="555" t="s">
        <v>5895</v>
      </c>
      <c r="L868" s="555" t="s">
        <v>5896</v>
      </c>
      <c r="M868" s="556" t="s">
        <v>3569</v>
      </c>
      <c r="N868" s="556" t="s">
        <v>3459</v>
      </c>
      <c r="O868" s="556" t="s">
        <v>5897</v>
      </c>
      <c r="P868" s="556" t="s">
        <v>5898</v>
      </c>
      <c r="Q868" s="556"/>
      <c r="R868" s="556"/>
      <c r="S868" s="490"/>
      <c r="T868" s="598" t="str">
        <f>VLOOKUP(A868,'GTXA사업단 R&amp;R'!$A$6:$AO$1274,41,)</f>
        <v>해당없음</v>
      </c>
    </row>
    <row r="869" spans="1:20" s="547" customFormat="1" ht="30" hidden="1" customHeight="1" thickBot="1" x14ac:dyDescent="0.35">
      <c r="A869" s="530">
        <v>663</v>
      </c>
      <c r="B869" s="539" t="s">
        <v>5880</v>
      </c>
      <c r="C869" s="539" t="s">
        <v>5881</v>
      </c>
      <c r="D869" s="539" t="s">
        <v>3569</v>
      </c>
      <c r="E869" s="540" t="s">
        <v>3324</v>
      </c>
      <c r="F869" s="577"/>
      <c r="G869" s="581" t="s">
        <v>498</v>
      </c>
      <c r="H869" s="580" t="s">
        <v>5899</v>
      </c>
      <c r="I869" s="554"/>
      <c r="J869" s="554"/>
      <c r="K869" s="555" t="s">
        <v>5900</v>
      </c>
      <c r="L869" s="555" t="s">
        <v>5901</v>
      </c>
      <c r="M869" s="556" t="s">
        <v>3569</v>
      </c>
      <c r="N869" s="556" t="s">
        <v>3573</v>
      </c>
      <c r="O869" s="556" t="s">
        <v>5902</v>
      </c>
      <c r="P869" s="556" t="s">
        <v>5903</v>
      </c>
      <c r="Q869" s="556"/>
      <c r="R869" s="556"/>
      <c r="S869" s="490"/>
      <c r="T869" s="598" t="str">
        <f>VLOOKUP(A869,'GTXA사업단 R&amp;R'!$A$6:$AO$1274,41,)</f>
        <v>해당없음</v>
      </c>
    </row>
    <row r="870" spans="1:20" s="547" customFormat="1" ht="30" hidden="1" customHeight="1" thickBot="1" x14ac:dyDescent="0.35">
      <c r="A870" s="530">
        <v>664</v>
      </c>
      <c r="B870" s="539" t="s">
        <v>5880</v>
      </c>
      <c r="C870" s="539" t="s">
        <v>5881</v>
      </c>
      <c r="D870" s="539" t="s">
        <v>3569</v>
      </c>
      <c r="E870" s="540" t="s">
        <v>3324</v>
      </c>
      <c r="F870" s="577"/>
      <c r="G870" s="581" t="s">
        <v>498</v>
      </c>
      <c r="H870" s="580" t="s">
        <v>5904</v>
      </c>
      <c r="I870" s="554"/>
      <c r="J870" s="554"/>
      <c r="K870" s="555" t="s">
        <v>5905</v>
      </c>
      <c r="L870" s="555" t="s">
        <v>5906</v>
      </c>
      <c r="M870" s="556" t="s">
        <v>3569</v>
      </c>
      <c r="N870" s="556" t="s">
        <v>3459</v>
      </c>
      <c r="O870" s="556" t="s">
        <v>5907</v>
      </c>
      <c r="P870" s="556" t="s">
        <v>5908</v>
      </c>
      <c r="Q870" s="556"/>
      <c r="R870" s="556"/>
      <c r="S870" s="490"/>
      <c r="T870" s="598" t="str">
        <f>VLOOKUP(A870,'GTXA사업단 R&amp;R'!$A$6:$AO$1274,41,)</f>
        <v>해당없음</v>
      </c>
    </row>
    <row r="871" spans="1:20" s="547" customFormat="1" ht="30" hidden="1" customHeight="1" thickBot="1" x14ac:dyDescent="0.35">
      <c r="A871" s="530">
        <v>665</v>
      </c>
      <c r="B871" s="539" t="s">
        <v>5880</v>
      </c>
      <c r="C871" s="539" t="s">
        <v>5881</v>
      </c>
      <c r="D871" s="539" t="s">
        <v>3569</v>
      </c>
      <c r="E871" s="540" t="s">
        <v>3324</v>
      </c>
      <c r="F871" s="577"/>
      <c r="G871" s="581" t="s">
        <v>498</v>
      </c>
      <c r="H871" s="580" t="s">
        <v>5909</v>
      </c>
      <c r="I871" s="554"/>
      <c r="J871" s="554"/>
      <c r="K871" s="555" t="s">
        <v>5910</v>
      </c>
      <c r="L871" s="555" t="s">
        <v>5911</v>
      </c>
      <c r="M871" s="556" t="s">
        <v>3569</v>
      </c>
      <c r="N871" s="556" t="s">
        <v>5912</v>
      </c>
      <c r="O871" s="556" t="s">
        <v>5913</v>
      </c>
      <c r="P871" s="556" t="s">
        <v>5914</v>
      </c>
      <c r="Q871" s="556"/>
      <c r="R871" s="556"/>
      <c r="S871" s="490"/>
      <c r="T871" s="598" t="str">
        <f>VLOOKUP(A871,'GTXA사업단 R&amp;R'!$A$6:$AO$1274,41,)</f>
        <v>해당없음</v>
      </c>
    </row>
    <row r="872" spans="1:20" s="547" customFormat="1" ht="30" hidden="1" customHeight="1" thickBot="1" x14ac:dyDescent="0.35">
      <c r="A872" s="530">
        <v>16</v>
      </c>
      <c r="B872" s="539"/>
      <c r="C872" s="539"/>
      <c r="D872" s="539"/>
      <c r="E872" s="540"/>
      <c r="F872" s="551"/>
      <c r="G872" s="557" t="s">
        <v>498</v>
      </c>
      <c r="H872" s="553" t="s">
        <v>940</v>
      </c>
      <c r="I872" s="544"/>
      <c r="J872" s="544"/>
      <c r="K872" s="545"/>
      <c r="L872" s="545"/>
      <c r="M872" s="546"/>
      <c r="N872" s="546"/>
      <c r="O872" s="546"/>
      <c r="P872" s="546"/>
      <c r="Q872" s="546"/>
      <c r="R872" s="546"/>
      <c r="S872" s="490"/>
      <c r="T872" s="597" t="str">
        <f>VLOOKUP(A872,'GTXA사업단 R&amp;R'!$A$6:$AP$1274,41,)</f>
        <v>해당없음</v>
      </c>
    </row>
    <row r="873" spans="1:20" s="547" customFormat="1" ht="121.5" hidden="1" thickBot="1" x14ac:dyDescent="0.35">
      <c r="A873" s="530">
        <v>666</v>
      </c>
      <c r="B873" s="539" t="s">
        <v>5880</v>
      </c>
      <c r="C873" s="539" t="s">
        <v>5881</v>
      </c>
      <c r="D873" s="539" t="s">
        <v>3569</v>
      </c>
      <c r="E873" s="540" t="s">
        <v>3324</v>
      </c>
      <c r="F873" s="582"/>
      <c r="G873" s="583" t="s">
        <v>498</v>
      </c>
      <c r="H873" s="579" t="s">
        <v>5915</v>
      </c>
      <c r="I873" s="584"/>
      <c r="J873" s="584"/>
      <c r="K873" s="555" t="s">
        <v>5916</v>
      </c>
      <c r="L873" s="555" t="s">
        <v>8173</v>
      </c>
      <c r="M873" s="585" t="s">
        <v>3569</v>
      </c>
      <c r="N873" s="556" t="s">
        <v>8171</v>
      </c>
      <c r="O873" s="556" t="s">
        <v>8172</v>
      </c>
      <c r="P873" s="556" t="s">
        <v>5917</v>
      </c>
      <c r="Q873" s="585"/>
      <c r="R873" s="585"/>
      <c r="S873" s="490"/>
      <c r="T873" s="598" t="str">
        <f>VLOOKUP(A873,'GTXA사업단 R&amp;R'!$A$6:$AO$1274,41,)</f>
        <v>이재영</v>
      </c>
    </row>
    <row r="874" spans="1:20" s="547" customFormat="1" ht="30" hidden="1" customHeight="1" thickBot="1" x14ac:dyDescent="0.35">
      <c r="A874" s="530">
        <v>667</v>
      </c>
      <c r="B874" s="539" t="s">
        <v>5880</v>
      </c>
      <c r="C874" s="539" t="s">
        <v>5881</v>
      </c>
      <c r="D874" s="539" t="s">
        <v>3569</v>
      </c>
      <c r="E874" s="540" t="s">
        <v>3324</v>
      </c>
      <c r="F874" s="582"/>
      <c r="G874" s="583" t="s">
        <v>498</v>
      </c>
      <c r="H874" s="579" t="s">
        <v>5918</v>
      </c>
      <c r="I874" s="584"/>
      <c r="J874" s="584"/>
      <c r="K874" s="555" t="s">
        <v>5919</v>
      </c>
      <c r="L874" s="555" t="s">
        <v>5901</v>
      </c>
      <c r="M874" s="585" t="s">
        <v>3569</v>
      </c>
      <c r="N874" s="585" t="s">
        <v>3573</v>
      </c>
      <c r="O874" s="556" t="s">
        <v>5902</v>
      </c>
      <c r="P874" s="556" t="s">
        <v>5903</v>
      </c>
      <c r="Q874" s="585"/>
      <c r="R874" s="585"/>
      <c r="S874" s="490"/>
      <c r="T874" s="598" t="str">
        <f>VLOOKUP(A874,'GTXA사업단 R&amp;R'!$A$6:$AO$1274,41,)</f>
        <v>해당없음</v>
      </c>
    </row>
    <row r="875" spans="1:20" s="547" customFormat="1" ht="52.5" hidden="1" thickBot="1" x14ac:dyDescent="0.35">
      <c r="A875" s="530">
        <v>668</v>
      </c>
      <c r="B875" s="539" t="s">
        <v>5880</v>
      </c>
      <c r="C875" s="539" t="s">
        <v>5881</v>
      </c>
      <c r="D875" s="539" t="s">
        <v>3569</v>
      </c>
      <c r="E875" s="540" t="s">
        <v>3324</v>
      </c>
      <c r="F875" s="582"/>
      <c r="G875" s="583" t="s">
        <v>498</v>
      </c>
      <c r="H875" s="579" t="s">
        <v>5920</v>
      </c>
      <c r="I875" s="584"/>
      <c r="J875" s="584"/>
      <c r="K875" s="555" t="s">
        <v>5921</v>
      </c>
      <c r="L875" s="555" t="s">
        <v>5922</v>
      </c>
      <c r="M875" s="556" t="s">
        <v>3569</v>
      </c>
      <c r="N875" s="556" t="s">
        <v>8174</v>
      </c>
      <c r="O875" s="556" t="s">
        <v>5923</v>
      </c>
      <c r="P875" s="556" t="s">
        <v>5924</v>
      </c>
      <c r="Q875" s="585"/>
      <c r="R875" s="585"/>
      <c r="S875" s="490"/>
      <c r="T875" s="598" t="str">
        <f>VLOOKUP(A875,'GTXA사업단 R&amp;R'!$A$6:$AO$1274,41,)</f>
        <v>이재영</v>
      </c>
    </row>
    <row r="876" spans="1:20" s="547" customFormat="1" ht="30" hidden="1" customHeight="1" thickBot="1" x14ac:dyDescent="0.35">
      <c r="A876" s="530">
        <v>669</v>
      </c>
      <c r="B876" s="539" t="s">
        <v>5880</v>
      </c>
      <c r="C876" s="539" t="s">
        <v>5881</v>
      </c>
      <c r="D876" s="539" t="s">
        <v>3569</v>
      </c>
      <c r="E876" s="540" t="s">
        <v>3324</v>
      </c>
      <c r="F876" s="582"/>
      <c r="G876" s="583" t="s">
        <v>498</v>
      </c>
      <c r="H876" s="579" t="s">
        <v>5925</v>
      </c>
      <c r="I876" s="584"/>
      <c r="J876" s="584"/>
      <c r="K876" s="586" t="s">
        <v>5926</v>
      </c>
      <c r="L876" s="555" t="s">
        <v>5927</v>
      </c>
      <c r="M876" s="585" t="s">
        <v>3569</v>
      </c>
      <c r="N876" s="585" t="s">
        <v>3573</v>
      </c>
      <c r="O876" s="556" t="s">
        <v>5928</v>
      </c>
      <c r="P876" s="585" t="s">
        <v>5929</v>
      </c>
      <c r="Q876" s="585"/>
      <c r="R876" s="585"/>
      <c r="S876" s="490"/>
      <c r="T876" s="598" t="str">
        <f>VLOOKUP(A876,'GTXA사업단 R&amp;R'!$A$6:$AO$1274,41,)</f>
        <v>해당없음</v>
      </c>
    </row>
    <row r="877" spans="1:20" s="547" customFormat="1" ht="30" hidden="1" customHeight="1" thickBot="1" x14ac:dyDescent="0.35">
      <c r="A877" s="530">
        <v>670</v>
      </c>
      <c r="B877" s="539" t="s">
        <v>5880</v>
      </c>
      <c r="C877" s="539" t="s">
        <v>5881</v>
      </c>
      <c r="D877" s="539" t="s">
        <v>3569</v>
      </c>
      <c r="E877" s="540" t="s">
        <v>3324</v>
      </c>
      <c r="F877" s="582"/>
      <c r="G877" s="583" t="s">
        <v>498</v>
      </c>
      <c r="H877" s="579" t="s">
        <v>5930</v>
      </c>
      <c r="I877" s="584"/>
      <c r="J877" s="584"/>
      <c r="K877" s="586" t="s">
        <v>5931</v>
      </c>
      <c r="L877" s="555" t="s">
        <v>5932</v>
      </c>
      <c r="M877" s="585" t="s">
        <v>3569</v>
      </c>
      <c r="N877" s="585" t="s">
        <v>3573</v>
      </c>
      <c r="O877" s="556" t="s">
        <v>5933</v>
      </c>
      <c r="P877" s="585" t="s">
        <v>5934</v>
      </c>
      <c r="Q877" s="585"/>
      <c r="R877" s="585"/>
      <c r="S877" s="490"/>
      <c r="T877" s="598" t="str">
        <f>VLOOKUP(A877,'GTXA사업단 R&amp;R'!$A$6:$AO$1274,41,)</f>
        <v>해당없음</v>
      </c>
    </row>
    <row r="878" spans="1:20" s="547" customFormat="1" ht="30" hidden="1" customHeight="1" thickBot="1" x14ac:dyDescent="0.35">
      <c r="A878" s="530">
        <v>16</v>
      </c>
      <c r="B878" s="539"/>
      <c r="C878" s="539"/>
      <c r="D878" s="539"/>
      <c r="E878" s="540"/>
      <c r="F878" s="551"/>
      <c r="G878" s="557" t="s">
        <v>498</v>
      </c>
      <c r="H878" s="553" t="s">
        <v>943</v>
      </c>
      <c r="I878" s="544"/>
      <c r="J878" s="544"/>
      <c r="K878" s="545"/>
      <c r="L878" s="545"/>
      <c r="M878" s="546"/>
      <c r="N878" s="546"/>
      <c r="O878" s="546"/>
      <c r="P878" s="546"/>
      <c r="Q878" s="546"/>
      <c r="R878" s="546"/>
      <c r="S878" s="490"/>
      <c r="T878" s="597" t="str">
        <f>VLOOKUP(A878,'GTXA사업단 R&amp;R'!$A$6:$AP$1274,41,)</f>
        <v>해당없음</v>
      </c>
    </row>
    <row r="879" spans="1:20" s="547" customFormat="1" ht="30" hidden="1" customHeight="1" thickBot="1" x14ac:dyDescent="0.35">
      <c r="A879" s="530">
        <v>671</v>
      </c>
      <c r="B879" s="539" t="s">
        <v>5880</v>
      </c>
      <c r="C879" s="539" t="s">
        <v>5881</v>
      </c>
      <c r="D879" s="539" t="s">
        <v>3569</v>
      </c>
      <c r="E879" s="540" t="s">
        <v>3324</v>
      </c>
      <c r="F879" s="577"/>
      <c r="G879" s="581" t="s">
        <v>498</v>
      </c>
      <c r="H879" s="580" t="s">
        <v>5935</v>
      </c>
      <c r="I879" s="554"/>
      <c r="J879" s="554"/>
      <c r="K879" s="555" t="s">
        <v>5936</v>
      </c>
      <c r="L879" s="555" t="s">
        <v>5937</v>
      </c>
      <c r="M879" s="556" t="s">
        <v>3569</v>
      </c>
      <c r="N879" s="556" t="s">
        <v>5938</v>
      </c>
      <c r="O879" s="556" t="s">
        <v>5939</v>
      </c>
      <c r="P879" s="556" t="s">
        <v>5940</v>
      </c>
      <c r="Q879" s="556"/>
      <c r="R879" s="556"/>
      <c r="S879" s="490"/>
      <c r="T879" s="598" t="str">
        <f>VLOOKUP(A879,'GTXA사업단 R&amp;R'!$A$6:$AO$1274,41,)</f>
        <v>염동섭</v>
      </c>
    </row>
    <row r="880" spans="1:20" s="547" customFormat="1" ht="35.25" hidden="1" thickBot="1" x14ac:dyDescent="0.35">
      <c r="A880" s="530">
        <v>672</v>
      </c>
      <c r="B880" s="539" t="s">
        <v>5880</v>
      </c>
      <c r="C880" s="539" t="s">
        <v>5881</v>
      </c>
      <c r="D880" s="539" t="s">
        <v>3569</v>
      </c>
      <c r="E880" s="540" t="s">
        <v>3324</v>
      </c>
      <c r="F880" s="577"/>
      <c r="G880" s="581" t="s">
        <v>498</v>
      </c>
      <c r="H880" s="580" t="s">
        <v>5941</v>
      </c>
      <c r="I880" s="554"/>
      <c r="J880" s="554"/>
      <c r="K880" s="555" t="s">
        <v>5942</v>
      </c>
      <c r="L880" s="555" t="s">
        <v>5943</v>
      </c>
      <c r="M880" s="556" t="s">
        <v>3569</v>
      </c>
      <c r="N880" s="556" t="s">
        <v>8175</v>
      </c>
      <c r="O880" s="556" t="s">
        <v>8176</v>
      </c>
      <c r="P880" s="556" t="s">
        <v>8177</v>
      </c>
      <c r="Q880" s="556"/>
      <c r="R880" s="556"/>
      <c r="S880" s="490"/>
      <c r="T880" s="598" t="str">
        <f>VLOOKUP(A880,'GTXA사업단 R&amp;R'!$A$6:$AO$1274,41,)</f>
        <v>이재영</v>
      </c>
    </row>
    <row r="881" spans="1:20" s="547" customFormat="1" ht="30" hidden="1" customHeight="1" thickBot="1" x14ac:dyDescent="0.35">
      <c r="A881" s="530">
        <v>16</v>
      </c>
      <c r="B881" s="539"/>
      <c r="C881" s="539"/>
      <c r="D881" s="539"/>
      <c r="E881" s="540"/>
      <c r="F881" s="548"/>
      <c r="G881" s="558" t="s">
        <v>498</v>
      </c>
      <c r="H881" s="561" t="s">
        <v>944</v>
      </c>
      <c r="I881" s="544"/>
      <c r="J881" s="544"/>
      <c r="K881" s="545"/>
      <c r="L881" s="545"/>
      <c r="M881" s="546"/>
      <c r="N881" s="546"/>
      <c r="O881" s="546"/>
      <c r="P881" s="546"/>
      <c r="Q881" s="546"/>
      <c r="R881" s="546"/>
      <c r="S881" s="490"/>
      <c r="T881" s="597" t="str">
        <f>VLOOKUP(A881,'GTXA사업단 R&amp;R'!$A$6:$AP$1274,41,)</f>
        <v>해당없음</v>
      </c>
    </row>
    <row r="882" spans="1:20" s="547" customFormat="1" ht="30" hidden="1" customHeight="1" thickBot="1" x14ac:dyDescent="0.35">
      <c r="A882" s="530">
        <v>673</v>
      </c>
      <c r="B882" s="539" t="s">
        <v>5880</v>
      </c>
      <c r="C882" s="539" t="s">
        <v>5881</v>
      </c>
      <c r="D882" s="539" t="s">
        <v>3569</v>
      </c>
      <c r="E882" s="540" t="s">
        <v>3324</v>
      </c>
      <c r="F882" s="551"/>
      <c r="G882" s="557" t="s">
        <v>498</v>
      </c>
      <c r="H882" s="553" t="s">
        <v>945</v>
      </c>
      <c r="I882" s="554"/>
      <c r="J882" s="554"/>
      <c r="K882" s="555" t="s">
        <v>5944</v>
      </c>
      <c r="L882" s="555" t="s">
        <v>5945</v>
      </c>
      <c r="M882" s="556" t="s">
        <v>3569</v>
      </c>
      <c r="N882" s="556" t="s">
        <v>3573</v>
      </c>
      <c r="O882" s="556" t="s">
        <v>5946</v>
      </c>
      <c r="P882" s="556" t="s">
        <v>5947</v>
      </c>
      <c r="Q882" s="556"/>
      <c r="R882" s="556"/>
      <c r="S882" s="490"/>
      <c r="T882" s="598" t="str">
        <f>VLOOKUP(A882,'GTXA사업단 R&amp;R'!$A$6:$AO$1274,41,)</f>
        <v>해당없음</v>
      </c>
    </row>
    <row r="883" spans="1:20" s="547" customFormat="1" ht="30" hidden="1" customHeight="1" thickBot="1" x14ac:dyDescent="0.35">
      <c r="A883" s="530">
        <v>674</v>
      </c>
      <c r="B883" s="539" t="s">
        <v>5880</v>
      </c>
      <c r="C883" s="539" t="s">
        <v>5881</v>
      </c>
      <c r="D883" s="539" t="s">
        <v>3569</v>
      </c>
      <c r="E883" s="540" t="s">
        <v>3324</v>
      </c>
      <c r="F883" s="551"/>
      <c r="G883" s="557" t="s">
        <v>498</v>
      </c>
      <c r="H883" s="553" t="s">
        <v>5948</v>
      </c>
      <c r="I883" s="554"/>
      <c r="J883" s="554"/>
      <c r="K883" s="555" t="s">
        <v>5949</v>
      </c>
      <c r="L883" s="555" t="s">
        <v>5950</v>
      </c>
      <c r="M883" s="556" t="s">
        <v>3569</v>
      </c>
      <c r="N883" s="556" t="s">
        <v>8178</v>
      </c>
      <c r="O883" s="556" t="s">
        <v>5951</v>
      </c>
      <c r="P883" s="556" t="s">
        <v>8179</v>
      </c>
      <c r="Q883" s="556"/>
      <c r="R883" s="556"/>
      <c r="S883" s="490"/>
      <c r="T883" s="598" t="str">
        <f>VLOOKUP(A883,'GTXA사업단 R&amp;R'!$A$6:$AO$1274,41,)</f>
        <v>이재영</v>
      </c>
    </row>
    <row r="884" spans="1:20" s="547" customFormat="1" ht="30" hidden="1" customHeight="1" thickBot="1" x14ac:dyDescent="0.35">
      <c r="A884" s="530">
        <v>675</v>
      </c>
      <c r="B884" s="539" t="s">
        <v>5880</v>
      </c>
      <c r="C884" s="539" t="s">
        <v>5881</v>
      </c>
      <c r="D884" s="539" t="s">
        <v>3569</v>
      </c>
      <c r="E884" s="540" t="s">
        <v>3324</v>
      </c>
      <c r="F884" s="551"/>
      <c r="G884" s="557" t="s">
        <v>498</v>
      </c>
      <c r="H884" s="553" t="s">
        <v>5952</v>
      </c>
      <c r="I884" s="554"/>
      <c r="J884" s="554"/>
      <c r="K884" s="555" t="s">
        <v>5953</v>
      </c>
      <c r="L884" s="555" t="s">
        <v>5954</v>
      </c>
      <c r="M884" s="556" t="s">
        <v>3569</v>
      </c>
      <c r="N884" s="556" t="s">
        <v>8178</v>
      </c>
      <c r="O884" s="556" t="s">
        <v>5955</v>
      </c>
      <c r="P884" s="556" t="s">
        <v>5956</v>
      </c>
      <c r="Q884" s="556"/>
      <c r="R884" s="556"/>
      <c r="S884" s="490"/>
      <c r="T884" s="598" t="str">
        <f>VLOOKUP(A884,'GTXA사업단 R&amp;R'!$A$6:$AO$1274,41,)</f>
        <v>이재영</v>
      </c>
    </row>
    <row r="885" spans="1:20" s="547" customFormat="1" ht="50.1" hidden="1" customHeight="1" thickBot="1" x14ac:dyDescent="0.35">
      <c r="A885" s="530">
        <v>676</v>
      </c>
      <c r="B885" s="539" t="s">
        <v>5880</v>
      </c>
      <c r="C885" s="539" t="s">
        <v>5881</v>
      </c>
      <c r="D885" s="539" t="s">
        <v>3569</v>
      </c>
      <c r="E885" s="540" t="s">
        <v>3324</v>
      </c>
      <c r="F885" s="551"/>
      <c r="G885" s="557" t="s">
        <v>498</v>
      </c>
      <c r="H885" s="553" t="s">
        <v>5957</v>
      </c>
      <c r="I885" s="554"/>
      <c r="J885" s="554"/>
      <c r="K885" s="555" t="s">
        <v>5958</v>
      </c>
      <c r="L885" s="555" t="s">
        <v>5959</v>
      </c>
      <c r="M885" s="556" t="s">
        <v>3569</v>
      </c>
      <c r="N885" s="556" t="s">
        <v>3573</v>
      </c>
      <c r="O885" s="556" t="s">
        <v>5960</v>
      </c>
      <c r="P885" s="556" t="s">
        <v>5961</v>
      </c>
      <c r="Q885" s="556"/>
      <c r="R885" s="556"/>
      <c r="S885" s="490"/>
      <c r="T885" s="598" t="str">
        <f>VLOOKUP(A885,'GTXA사업단 R&amp;R'!$A$6:$AO$1274,41,)</f>
        <v>해당없음</v>
      </c>
    </row>
    <row r="886" spans="1:20" s="547" customFormat="1" ht="30" hidden="1" customHeight="1" thickBot="1" x14ac:dyDescent="0.35">
      <c r="A886" s="530">
        <v>16</v>
      </c>
      <c r="B886" s="539"/>
      <c r="C886" s="539"/>
      <c r="D886" s="539"/>
      <c r="E886" s="540"/>
      <c r="F886" s="548"/>
      <c r="G886" s="558" t="s">
        <v>498</v>
      </c>
      <c r="H886" s="561" t="s">
        <v>947</v>
      </c>
      <c r="I886" s="544"/>
      <c r="J886" s="544"/>
      <c r="K886" s="545"/>
      <c r="L886" s="545"/>
      <c r="M886" s="546"/>
      <c r="N886" s="546"/>
      <c r="O886" s="546"/>
      <c r="P886" s="546"/>
      <c r="Q886" s="546"/>
      <c r="R886" s="546"/>
      <c r="S886" s="490"/>
      <c r="T886" s="597" t="str">
        <f>VLOOKUP(A886,'GTXA사업단 R&amp;R'!$A$6:$AP$1274,41,)</f>
        <v>해당없음</v>
      </c>
    </row>
    <row r="887" spans="1:20" s="547" customFormat="1" ht="35.25" hidden="1" thickBot="1" x14ac:dyDescent="0.35">
      <c r="A887" s="530">
        <v>677</v>
      </c>
      <c r="B887" s="539" t="s">
        <v>5880</v>
      </c>
      <c r="C887" s="539" t="s">
        <v>5881</v>
      </c>
      <c r="D887" s="539" t="s">
        <v>3569</v>
      </c>
      <c r="E887" s="540" t="s">
        <v>3324</v>
      </c>
      <c r="F887" s="551"/>
      <c r="G887" s="557" t="s">
        <v>498</v>
      </c>
      <c r="H887" s="562" t="s">
        <v>5962</v>
      </c>
      <c r="I887" s="554"/>
      <c r="J887" s="554"/>
      <c r="K887" s="555" t="s">
        <v>5963</v>
      </c>
      <c r="L887" s="555" t="s">
        <v>5964</v>
      </c>
      <c r="M887" s="556" t="s">
        <v>8180</v>
      </c>
      <c r="N887" s="556" t="s">
        <v>5965</v>
      </c>
      <c r="O887" s="659" t="s">
        <v>8181</v>
      </c>
      <c r="P887" s="659" t="s">
        <v>8182</v>
      </c>
      <c r="Q887" s="556"/>
      <c r="R887" s="556"/>
      <c r="S887" s="490"/>
      <c r="T887" s="598" t="str">
        <f>VLOOKUP(A887,'GTXA사업단 R&amp;R'!$A$6:$AO$1274,41,)</f>
        <v>이재영</v>
      </c>
    </row>
    <row r="888" spans="1:20" s="547" customFormat="1" ht="35.25" hidden="1" thickBot="1" x14ac:dyDescent="0.35">
      <c r="A888" s="530">
        <v>678</v>
      </c>
      <c r="B888" s="539" t="s">
        <v>5880</v>
      </c>
      <c r="C888" s="539" t="s">
        <v>5881</v>
      </c>
      <c r="D888" s="539" t="s">
        <v>3569</v>
      </c>
      <c r="E888" s="540" t="s">
        <v>3324</v>
      </c>
      <c r="F888" s="551"/>
      <c r="G888" s="557" t="s">
        <v>498</v>
      </c>
      <c r="H888" s="562" t="s">
        <v>5966</v>
      </c>
      <c r="I888" s="554"/>
      <c r="J888" s="554"/>
      <c r="K888" s="555" t="s">
        <v>5967</v>
      </c>
      <c r="L888" s="555" t="s">
        <v>5968</v>
      </c>
      <c r="M888" s="556" t="s">
        <v>8180</v>
      </c>
      <c r="N888" s="556" t="s">
        <v>3301</v>
      </c>
      <c r="O888" s="556" t="s">
        <v>5969</v>
      </c>
      <c r="P888" s="556" t="s">
        <v>5970</v>
      </c>
      <c r="Q888" s="556"/>
      <c r="R888" s="556"/>
      <c r="S888" s="490"/>
      <c r="T888" s="598" t="str">
        <f>VLOOKUP(A888,'GTXA사업단 R&amp;R'!$A$6:$AO$1274,41,)</f>
        <v>이재영</v>
      </c>
    </row>
    <row r="889" spans="1:20" s="547" customFormat="1" ht="121.5" hidden="1" thickBot="1" x14ac:dyDescent="0.35">
      <c r="A889" s="530">
        <v>679</v>
      </c>
      <c r="B889" s="539" t="s">
        <v>5880</v>
      </c>
      <c r="C889" s="539" t="s">
        <v>5881</v>
      </c>
      <c r="D889" s="539" t="s">
        <v>3569</v>
      </c>
      <c r="E889" s="540" t="s">
        <v>3324</v>
      </c>
      <c r="F889" s="551"/>
      <c r="G889" s="557" t="s">
        <v>498</v>
      </c>
      <c r="H889" s="562" t="s">
        <v>5971</v>
      </c>
      <c r="I889" s="554"/>
      <c r="J889" s="554"/>
      <c r="K889" s="555" t="s">
        <v>5972</v>
      </c>
      <c r="L889" s="555" t="s">
        <v>5973</v>
      </c>
      <c r="M889" s="556" t="s">
        <v>3569</v>
      </c>
      <c r="N889" s="556" t="s">
        <v>3573</v>
      </c>
      <c r="O889" s="556" t="s">
        <v>5974</v>
      </c>
      <c r="P889" s="556" t="s">
        <v>5975</v>
      </c>
      <c r="Q889" s="556"/>
      <c r="R889" s="556"/>
      <c r="S889" s="490"/>
      <c r="T889" s="598" t="str">
        <f>VLOOKUP(A889,'GTXA사업단 R&amp;R'!$A$6:$AO$1274,41,)</f>
        <v>해당없음</v>
      </c>
    </row>
    <row r="890" spans="1:20" s="547" customFormat="1" ht="35.25" hidden="1" thickBot="1" x14ac:dyDescent="0.35">
      <c r="A890" s="530">
        <v>680</v>
      </c>
      <c r="B890" s="539" t="s">
        <v>5880</v>
      </c>
      <c r="C890" s="539" t="s">
        <v>5881</v>
      </c>
      <c r="D890" s="539" t="s">
        <v>3569</v>
      </c>
      <c r="E890" s="540" t="s">
        <v>3324</v>
      </c>
      <c r="F890" s="551"/>
      <c r="G890" s="557" t="s">
        <v>498</v>
      </c>
      <c r="H890" s="562" t="s">
        <v>5976</v>
      </c>
      <c r="I890" s="554"/>
      <c r="J890" s="554"/>
      <c r="K890" s="555" t="s">
        <v>5977</v>
      </c>
      <c r="L890" s="555" t="s">
        <v>5978</v>
      </c>
      <c r="M890" s="556" t="s">
        <v>3569</v>
      </c>
      <c r="N890" s="556" t="s">
        <v>3573</v>
      </c>
      <c r="O890" s="556" t="s">
        <v>5975</v>
      </c>
      <c r="P890" s="556" t="s">
        <v>5979</v>
      </c>
      <c r="Q890" s="556"/>
      <c r="R890" s="556"/>
      <c r="S890" s="490"/>
      <c r="T890" s="598" t="str">
        <f>VLOOKUP(A890,'GTXA사업단 R&amp;R'!$A$6:$AO$1274,41,)</f>
        <v>해당없음</v>
      </c>
    </row>
    <row r="891" spans="1:20" s="547" customFormat="1" ht="35.25" hidden="1" thickBot="1" x14ac:dyDescent="0.35">
      <c r="A891" s="530">
        <v>681</v>
      </c>
      <c r="B891" s="539" t="s">
        <v>5880</v>
      </c>
      <c r="C891" s="539" t="s">
        <v>5881</v>
      </c>
      <c r="D891" s="539" t="s">
        <v>3569</v>
      </c>
      <c r="E891" s="540" t="s">
        <v>3324</v>
      </c>
      <c r="F891" s="551"/>
      <c r="G891" s="557" t="s">
        <v>498</v>
      </c>
      <c r="H891" s="562" t="s">
        <v>949</v>
      </c>
      <c r="I891" s="554"/>
      <c r="J891" s="554"/>
      <c r="K891" s="555" t="s">
        <v>5980</v>
      </c>
      <c r="L891" s="555" t="s">
        <v>5981</v>
      </c>
      <c r="M891" s="556" t="s">
        <v>8180</v>
      </c>
      <c r="N891" s="556" t="s">
        <v>3573</v>
      </c>
      <c r="O891" s="556" t="s">
        <v>8183</v>
      </c>
      <c r="P891" s="556" t="s">
        <v>5982</v>
      </c>
      <c r="Q891" s="556"/>
      <c r="R891" s="556"/>
      <c r="S891" s="490"/>
      <c r="T891" s="598" t="str">
        <f>VLOOKUP(A891,'GTXA사업단 R&amp;R'!$A$6:$AO$1274,41,)</f>
        <v>이재영</v>
      </c>
    </row>
    <row r="892" spans="1:20" s="547" customFormat="1" ht="35.25" hidden="1" thickBot="1" x14ac:dyDescent="0.35">
      <c r="A892" s="530">
        <v>683</v>
      </c>
      <c r="B892" s="539" t="s">
        <v>5880</v>
      </c>
      <c r="C892" s="539" t="s">
        <v>5881</v>
      </c>
      <c r="D892" s="539" t="s">
        <v>3569</v>
      </c>
      <c r="E892" s="540" t="s">
        <v>3324</v>
      </c>
      <c r="F892" s="548"/>
      <c r="G892" s="558" t="s">
        <v>498</v>
      </c>
      <c r="H892" s="561" t="s">
        <v>951</v>
      </c>
      <c r="I892" s="554"/>
      <c r="J892" s="554"/>
      <c r="K892" s="555" t="s">
        <v>5983</v>
      </c>
      <c r="L892" s="555" t="s">
        <v>5984</v>
      </c>
      <c r="M892" s="556" t="s">
        <v>3569</v>
      </c>
      <c r="N892" s="556"/>
      <c r="O892" s="556" t="s">
        <v>5985</v>
      </c>
      <c r="P892" s="659" t="s">
        <v>8184</v>
      </c>
      <c r="Q892" s="556"/>
      <c r="R892" s="556"/>
      <c r="S892" s="490"/>
      <c r="T892" s="598" t="str">
        <f>VLOOKUP(A892,'GTXA사업단 R&amp;R'!$A$6:$AO$1274,41,)</f>
        <v>이재영</v>
      </c>
    </row>
    <row r="893" spans="1:20" s="547" customFormat="1" ht="50.1" hidden="1" customHeight="1" thickBot="1" x14ac:dyDescent="0.35">
      <c r="A893" s="530">
        <v>682</v>
      </c>
      <c r="B893" s="539" t="s">
        <v>5880</v>
      </c>
      <c r="C893" s="539" t="s">
        <v>5881</v>
      </c>
      <c r="D893" s="539" t="s">
        <v>3569</v>
      </c>
      <c r="E893" s="540" t="s">
        <v>3324</v>
      </c>
      <c r="F893" s="548"/>
      <c r="G893" s="558" t="s">
        <v>498</v>
      </c>
      <c r="H893" s="561" t="s">
        <v>5986</v>
      </c>
      <c r="I893" s="554"/>
      <c r="J893" s="554"/>
      <c r="K893" s="555" t="s">
        <v>5987</v>
      </c>
      <c r="L893" s="555" t="s">
        <v>5988</v>
      </c>
      <c r="M893" s="556" t="s">
        <v>3569</v>
      </c>
      <c r="N893" s="556" t="s">
        <v>5989</v>
      </c>
      <c r="O893" s="556" t="s">
        <v>5990</v>
      </c>
      <c r="P893" s="556" t="s">
        <v>8185</v>
      </c>
      <c r="Q893" s="556"/>
      <c r="R893" s="556"/>
      <c r="S893" s="490"/>
      <c r="T893" s="598" t="str">
        <f>VLOOKUP(A893,'GTXA사업단 R&amp;R'!$A$6:$AO$1274,41,)</f>
        <v>이재영</v>
      </c>
    </row>
    <row r="894" spans="1:20" s="547" customFormat="1" ht="30" hidden="1" customHeight="1" thickBot="1" x14ac:dyDescent="0.35">
      <c r="A894" s="530">
        <v>16</v>
      </c>
      <c r="B894" s="539"/>
      <c r="C894" s="539"/>
      <c r="D894" s="539"/>
      <c r="E894" s="540"/>
      <c r="F894" s="541"/>
      <c r="G894" s="559" t="s">
        <v>498</v>
      </c>
      <c r="H894" s="543" t="s">
        <v>5991</v>
      </c>
      <c r="I894" s="544"/>
      <c r="J894" s="544"/>
      <c r="K894" s="545"/>
      <c r="L894" s="545"/>
      <c r="M894" s="546"/>
      <c r="N894" s="546"/>
      <c r="O894" s="546"/>
      <c r="P894" s="546"/>
      <c r="Q894" s="546"/>
      <c r="R894" s="546"/>
      <c r="S894" s="490"/>
      <c r="T894" s="597" t="str">
        <f>VLOOKUP(A894,'GTXA사업단 R&amp;R'!$A$6:$AP$1274,41,)</f>
        <v>해당없음</v>
      </c>
    </row>
    <row r="895" spans="1:20" s="547" customFormat="1" ht="30" hidden="1" customHeight="1" thickBot="1" x14ac:dyDescent="0.35">
      <c r="A895" s="530">
        <v>16</v>
      </c>
      <c r="B895" s="539"/>
      <c r="C895" s="539"/>
      <c r="D895" s="539"/>
      <c r="E895" s="540"/>
      <c r="F895" s="548"/>
      <c r="G895" s="558" t="s">
        <v>498</v>
      </c>
      <c r="H895" s="561" t="s">
        <v>955</v>
      </c>
      <c r="I895" s="544"/>
      <c r="J895" s="544"/>
      <c r="K895" s="545"/>
      <c r="L895" s="545"/>
      <c r="M895" s="546"/>
      <c r="N895" s="546"/>
      <c r="O895" s="546"/>
      <c r="P895" s="546"/>
      <c r="Q895" s="546"/>
      <c r="R895" s="546"/>
      <c r="S895" s="490"/>
      <c r="T895" s="597" t="str">
        <f>VLOOKUP(A895,'GTXA사업단 R&amp;R'!$A$6:$AP$1274,41,)</f>
        <v>해당없음</v>
      </c>
    </row>
    <row r="896" spans="1:20" s="547" customFormat="1" ht="50.1" hidden="1" customHeight="1" thickBot="1" x14ac:dyDescent="0.35">
      <c r="A896" s="530">
        <v>684</v>
      </c>
      <c r="B896" s="539" t="s">
        <v>5880</v>
      </c>
      <c r="C896" s="539" t="s">
        <v>5881</v>
      </c>
      <c r="D896" s="539" t="s">
        <v>42</v>
      </c>
      <c r="E896" s="540" t="s">
        <v>19</v>
      </c>
      <c r="F896" s="551"/>
      <c r="G896" s="557" t="s">
        <v>498</v>
      </c>
      <c r="H896" s="562" t="s">
        <v>5992</v>
      </c>
      <c r="I896" s="554"/>
      <c r="J896" s="554"/>
      <c r="K896" s="555" t="s">
        <v>5993</v>
      </c>
      <c r="L896" s="555" t="s">
        <v>5994</v>
      </c>
      <c r="M896" s="556" t="s">
        <v>42</v>
      </c>
      <c r="N896" s="556" t="s">
        <v>3523</v>
      </c>
      <c r="O896" s="556" t="s">
        <v>5995</v>
      </c>
      <c r="P896" s="556" t="s">
        <v>5996</v>
      </c>
      <c r="Q896" s="556"/>
      <c r="R896" s="556"/>
      <c r="S896" s="490"/>
      <c r="T896" s="598" t="str">
        <f>VLOOKUP(A896,'GTXA사업단 R&amp;R'!$A$6:$AO$1274,41,)</f>
        <v>윤채림</v>
      </c>
    </row>
    <row r="897" spans="1:20" s="547" customFormat="1" ht="50.1" hidden="1" customHeight="1" thickBot="1" x14ac:dyDescent="0.35">
      <c r="A897" s="530">
        <v>685</v>
      </c>
      <c r="B897" s="539" t="s">
        <v>5880</v>
      </c>
      <c r="C897" s="539" t="s">
        <v>5881</v>
      </c>
      <c r="D897" s="539" t="s">
        <v>42</v>
      </c>
      <c r="E897" s="540" t="s">
        <v>19</v>
      </c>
      <c r="F897" s="551"/>
      <c r="G897" s="557" t="s">
        <v>498</v>
      </c>
      <c r="H897" s="562" t="s">
        <v>5997</v>
      </c>
      <c r="I897" s="554"/>
      <c r="J897" s="554"/>
      <c r="K897" s="555" t="s">
        <v>5998</v>
      </c>
      <c r="L897" s="555" t="s">
        <v>5999</v>
      </c>
      <c r="M897" s="556" t="s">
        <v>42</v>
      </c>
      <c r="N897" s="556" t="s">
        <v>3523</v>
      </c>
      <c r="O897" s="556" t="s">
        <v>6000</v>
      </c>
      <c r="P897" s="556" t="s">
        <v>6001</v>
      </c>
      <c r="Q897" s="556"/>
      <c r="R897" s="556"/>
      <c r="S897" s="490"/>
      <c r="T897" s="598" t="str">
        <f>VLOOKUP(A897,'GTXA사업단 R&amp;R'!$A$6:$AO$1274,41,)</f>
        <v>윤채림</v>
      </c>
    </row>
    <row r="898" spans="1:20" s="547" customFormat="1" ht="90" hidden="1" customHeight="1" thickBot="1" x14ac:dyDescent="0.35">
      <c r="A898" s="530">
        <v>686</v>
      </c>
      <c r="B898" s="539" t="s">
        <v>5880</v>
      </c>
      <c r="C898" s="539" t="s">
        <v>5881</v>
      </c>
      <c r="D898" s="539" t="s">
        <v>42</v>
      </c>
      <c r="E898" s="540" t="s">
        <v>19</v>
      </c>
      <c r="F898" s="551"/>
      <c r="G898" s="557" t="s">
        <v>498</v>
      </c>
      <c r="H898" s="562" t="s">
        <v>6002</v>
      </c>
      <c r="I898" s="554"/>
      <c r="J898" s="554"/>
      <c r="K898" s="555" t="s">
        <v>6003</v>
      </c>
      <c r="L898" s="555" t="s">
        <v>6004</v>
      </c>
      <c r="M898" s="556" t="s">
        <v>42</v>
      </c>
      <c r="N898" s="556" t="s">
        <v>6005</v>
      </c>
      <c r="O898" s="556" t="s">
        <v>6006</v>
      </c>
      <c r="P898" s="556" t="s">
        <v>6007</v>
      </c>
      <c r="Q898" s="556" t="s">
        <v>6008</v>
      </c>
      <c r="R898" s="556"/>
      <c r="S898" s="490"/>
      <c r="T898" s="598" t="str">
        <f>VLOOKUP(A898,'GTXA사업단 R&amp;R'!$A$6:$AO$1274,41,)</f>
        <v>김천재</v>
      </c>
    </row>
    <row r="899" spans="1:20" s="547" customFormat="1" ht="30" hidden="1" customHeight="1" thickBot="1" x14ac:dyDescent="0.35">
      <c r="A899" s="530">
        <v>16</v>
      </c>
      <c r="B899" s="539"/>
      <c r="C899" s="539"/>
      <c r="D899" s="539"/>
      <c r="E899" s="540"/>
      <c r="F899" s="548"/>
      <c r="G899" s="558" t="s">
        <v>498</v>
      </c>
      <c r="H899" s="561" t="s">
        <v>6009</v>
      </c>
      <c r="I899" s="544"/>
      <c r="J899" s="544"/>
      <c r="K899" s="545"/>
      <c r="L899" s="545"/>
      <c r="M899" s="546"/>
      <c r="N899" s="546"/>
      <c r="O899" s="546"/>
      <c r="P899" s="546"/>
      <c r="Q899" s="546"/>
      <c r="R899" s="546"/>
      <c r="S899" s="490"/>
      <c r="T899" s="597" t="str">
        <f>VLOOKUP(A899,'GTXA사업단 R&amp;R'!$A$6:$AP$1274,41,)</f>
        <v>해당없음</v>
      </c>
    </row>
    <row r="900" spans="1:20" s="547" customFormat="1" ht="75" hidden="1" customHeight="1" thickBot="1" x14ac:dyDescent="0.35">
      <c r="A900" s="530">
        <v>687</v>
      </c>
      <c r="B900" s="539" t="s">
        <v>5880</v>
      </c>
      <c r="C900" s="539" t="s">
        <v>5881</v>
      </c>
      <c r="D900" s="539" t="s">
        <v>90</v>
      </c>
      <c r="E900" s="540" t="s">
        <v>3292</v>
      </c>
      <c r="F900" s="551"/>
      <c r="G900" s="557" t="s">
        <v>498</v>
      </c>
      <c r="H900" s="562" t="s">
        <v>960</v>
      </c>
      <c r="I900" s="554"/>
      <c r="J900" s="554"/>
      <c r="K900" s="555" t="s">
        <v>6010</v>
      </c>
      <c r="L900" s="555" t="s">
        <v>6011</v>
      </c>
      <c r="M900" s="556" t="s">
        <v>90</v>
      </c>
      <c r="N900" s="556" t="s">
        <v>3573</v>
      </c>
      <c r="O900" s="556" t="s">
        <v>3479</v>
      </c>
      <c r="P900" s="556" t="s">
        <v>6012</v>
      </c>
      <c r="Q900" s="556"/>
      <c r="R900" s="556"/>
      <c r="S900" s="490"/>
      <c r="T900" s="598" t="str">
        <f>VLOOKUP(A900,'GTXA사업단 R&amp;R'!$A$6:$AO$1274,41,)</f>
        <v>염동섭</v>
      </c>
    </row>
    <row r="901" spans="1:20" s="547" customFormat="1" ht="133.5" hidden="1" customHeight="1" thickBot="1" x14ac:dyDescent="0.35">
      <c r="A901" s="530">
        <v>688</v>
      </c>
      <c r="B901" s="539" t="s">
        <v>5880</v>
      </c>
      <c r="C901" s="539" t="s">
        <v>5881</v>
      </c>
      <c r="D901" s="539" t="s">
        <v>90</v>
      </c>
      <c r="E901" s="540" t="s">
        <v>3292</v>
      </c>
      <c r="F901" s="551"/>
      <c r="G901" s="557" t="s">
        <v>498</v>
      </c>
      <c r="H901" s="562" t="s">
        <v>961</v>
      </c>
      <c r="I901" s="554"/>
      <c r="J901" s="554"/>
      <c r="K901" s="555" t="s">
        <v>6013</v>
      </c>
      <c r="L901" s="555" t="s">
        <v>6014</v>
      </c>
      <c r="M901" s="556" t="s">
        <v>90</v>
      </c>
      <c r="N901" s="556" t="s">
        <v>3573</v>
      </c>
      <c r="O901" s="556" t="s">
        <v>3479</v>
      </c>
      <c r="P901" s="556" t="s">
        <v>6015</v>
      </c>
      <c r="Q901" s="556"/>
      <c r="R901" s="556"/>
      <c r="S901" s="490"/>
      <c r="T901" s="598" t="str">
        <f>VLOOKUP(A901,'GTXA사업단 R&amp;R'!$A$6:$AO$1274,41,)</f>
        <v>염동섭</v>
      </c>
    </row>
    <row r="902" spans="1:20" s="547" customFormat="1" ht="90" hidden="1" customHeight="1" thickBot="1" x14ac:dyDescent="0.35">
      <c r="A902" s="530">
        <v>689</v>
      </c>
      <c r="B902" s="539" t="s">
        <v>5880</v>
      </c>
      <c r="C902" s="539" t="s">
        <v>5881</v>
      </c>
      <c r="D902" s="539" t="s">
        <v>90</v>
      </c>
      <c r="E902" s="540" t="s">
        <v>3292</v>
      </c>
      <c r="F902" s="551"/>
      <c r="G902" s="557" t="s">
        <v>498</v>
      </c>
      <c r="H902" s="562" t="s">
        <v>962</v>
      </c>
      <c r="I902" s="554"/>
      <c r="J902" s="554"/>
      <c r="K902" s="555" t="s">
        <v>6016</v>
      </c>
      <c r="L902" s="555" t="s">
        <v>6017</v>
      </c>
      <c r="M902" s="556" t="s">
        <v>90</v>
      </c>
      <c r="N902" s="556" t="s">
        <v>3573</v>
      </c>
      <c r="O902" s="556" t="s">
        <v>3479</v>
      </c>
      <c r="P902" s="556" t="s">
        <v>6015</v>
      </c>
      <c r="Q902" s="556"/>
      <c r="R902" s="556"/>
      <c r="S902" s="490"/>
      <c r="T902" s="598" t="str">
        <f>VLOOKUP(A902,'GTXA사업단 R&amp;R'!$A$6:$AO$1274,41,)</f>
        <v>염동섭</v>
      </c>
    </row>
    <row r="903" spans="1:20" s="547" customFormat="1" ht="90" hidden="1" customHeight="1" thickBot="1" x14ac:dyDescent="0.35">
      <c r="A903" s="530">
        <v>690</v>
      </c>
      <c r="B903" s="539" t="s">
        <v>5880</v>
      </c>
      <c r="C903" s="539" t="s">
        <v>5881</v>
      </c>
      <c r="D903" s="539" t="s">
        <v>90</v>
      </c>
      <c r="E903" s="540" t="s">
        <v>3292</v>
      </c>
      <c r="F903" s="551"/>
      <c r="G903" s="557" t="s">
        <v>498</v>
      </c>
      <c r="H903" s="562" t="s">
        <v>963</v>
      </c>
      <c r="I903" s="554"/>
      <c r="J903" s="554"/>
      <c r="K903" s="555" t="s">
        <v>6018</v>
      </c>
      <c r="L903" s="555" t="s">
        <v>6019</v>
      </c>
      <c r="M903" s="556" t="s">
        <v>90</v>
      </c>
      <c r="N903" s="556" t="s">
        <v>3573</v>
      </c>
      <c r="O903" s="556" t="s">
        <v>3479</v>
      </c>
      <c r="P903" s="556" t="s">
        <v>6015</v>
      </c>
      <c r="Q903" s="556"/>
      <c r="R903" s="556"/>
      <c r="S903" s="490"/>
      <c r="T903" s="598" t="str">
        <f>VLOOKUP(A903,'GTXA사업단 R&amp;R'!$A$6:$AO$1274,41,)</f>
        <v>염동섭</v>
      </c>
    </row>
    <row r="904" spans="1:20" s="547" customFormat="1" ht="90" hidden="1" customHeight="1" thickBot="1" x14ac:dyDescent="0.35">
      <c r="A904" s="530">
        <v>691</v>
      </c>
      <c r="B904" s="539" t="s">
        <v>5880</v>
      </c>
      <c r="C904" s="539" t="s">
        <v>5881</v>
      </c>
      <c r="D904" s="539" t="s">
        <v>90</v>
      </c>
      <c r="E904" s="540" t="s">
        <v>3292</v>
      </c>
      <c r="F904" s="551"/>
      <c r="G904" s="557" t="s">
        <v>498</v>
      </c>
      <c r="H904" s="562" t="s">
        <v>964</v>
      </c>
      <c r="I904" s="554"/>
      <c r="J904" s="554"/>
      <c r="K904" s="555" t="s">
        <v>6020</v>
      </c>
      <c r="L904" s="555" t="s">
        <v>6021</v>
      </c>
      <c r="M904" s="556" t="s">
        <v>90</v>
      </c>
      <c r="N904" s="556" t="s">
        <v>3573</v>
      </c>
      <c r="O904" s="556" t="s">
        <v>3479</v>
      </c>
      <c r="P904" s="556" t="s">
        <v>6022</v>
      </c>
      <c r="Q904" s="556"/>
      <c r="R904" s="556"/>
      <c r="S904" s="490"/>
      <c r="T904" s="598" t="str">
        <f>VLOOKUP(A904,'GTXA사업단 R&amp;R'!$A$6:$AO$1274,41,)</f>
        <v>염동섭</v>
      </c>
    </row>
    <row r="905" spans="1:20" s="547" customFormat="1" ht="90" hidden="1" customHeight="1" thickBot="1" x14ac:dyDescent="0.35">
      <c r="A905" s="530">
        <v>692</v>
      </c>
      <c r="B905" s="539" t="s">
        <v>5880</v>
      </c>
      <c r="C905" s="539" t="s">
        <v>5881</v>
      </c>
      <c r="D905" s="539" t="s">
        <v>90</v>
      </c>
      <c r="E905" s="540" t="s">
        <v>3292</v>
      </c>
      <c r="F905" s="551"/>
      <c r="G905" s="557" t="s">
        <v>498</v>
      </c>
      <c r="H905" s="553" t="s">
        <v>965</v>
      </c>
      <c r="I905" s="554"/>
      <c r="J905" s="554"/>
      <c r="K905" s="555" t="s">
        <v>6023</v>
      </c>
      <c r="L905" s="555" t="s">
        <v>6024</v>
      </c>
      <c r="M905" s="556" t="s">
        <v>90</v>
      </c>
      <c r="N905" s="556" t="s">
        <v>3573</v>
      </c>
      <c r="O905" s="556" t="s">
        <v>3479</v>
      </c>
      <c r="P905" s="556" t="s">
        <v>6025</v>
      </c>
      <c r="Q905" s="556"/>
      <c r="R905" s="556"/>
      <c r="S905" s="490"/>
      <c r="T905" s="598" t="str">
        <f>VLOOKUP(A905,'GTXA사업단 R&amp;R'!$A$6:$AO$1274,41,)</f>
        <v>염동섭</v>
      </c>
    </row>
    <row r="906" spans="1:20" s="547" customFormat="1" ht="30" hidden="1" customHeight="1" thickBot="1" x14ac:dyDescent="0.35">
      <c r="A906" s="530">
        <v>16</v>
      </c>
      <c r="B906" s="539"/>
      <c r="C906" s="539"/>
      <c r="D906" s="539"/>
      <c r="E906" s="540"/>
      <c r="F906" s="548"/>
      <c r="G906" s="558" t="s">
        <v>498</v>
      </c>
      <c r="H906" s="561" t="s">
        <v>966</v>
      </c>
      <c r="I906" s="544"/>
      <c r="J906" s="544"/>
      <c r="K906" s="545"/>
      <c r="L906" s="545"/>
      <c r="M906" s="546"/>
      <c r="N906" s="546"/>
      <c r="O906" s="546"/>
      <c r="P906" s="546"/>
      <c r="Q906" s="546"/>
      <c r="R906" s="546"/>
      <c r="S906" s="490"/>
      <c r="T906" s="597" t="str">
        <f>VLOOKUP(A906,'GTXA사업단 R&amp;R'!$A$6:$AP$1274,41,)</f>
        <v>해당없음</v>
      </c>
    </row>
    <row r="907" spans="1:20" s="547" customFormat="1" ht="50.1" hidden="1" customHeight="1" thickBot="1" x14ac:dyDescent="0.35">
      <c r="A907" s="530">
        <v>693</v>
      </c>
      <c r="B907" s="539" t="s">
        <v>5880</v>
      </c>
      <c r="C907" s="539" t="s">
        <v>5881</v>
      </c>
      <c r="D907" s="539" t="s">
        <v>90</v>
      </c>
      <c r="E907" s="540" t="s">
        <v>3292</v>
      </c>
      <c r="F907" s="551"/>
      <c r="G907" s="557" t="s">
        <v>498</v>
      </c>
      <c r="H907" s="562" t="s">
        <v>6026</v>
      </c>
      <c r="I907" s="554"/>
      <c r="J907" s="554"/>
      <c r="K907" s="555" t="s">
        <v>6027</v>
      </c>
      <c r="L907" s="555" t="s">
        <v>6028</v>
      </c>
      <c r="M907" s="556" t="s">
        <v>90</v>
      </c>
      <c r="N907" s="556" t="s">
        <v>6029</v>
      </c>
      <c r="O907" s="556" t="s">
        <v>3479</v>
      </c>
      <c r="P907" s="556" t="s">
        <v>6030</v>
      </c>
      <c r="Q907" s="556"/>
      <c r="R907" s="556"/>
      <c r="S907" s="490"/>
      <c r="T907" s="598" t="str">
        <f>VLOOKUP(A907,'GTXA사업단 R&amp;R'!$A$6:$AO$1274,41,)</f>
        <v>염동섭</v>
      </c>
    </row>
    <row r="908" spans="1:20" s="547" customFormat="1" ht="75" hidden="1" customHeight="1" thickBot="1" x14ac:dyDescent="0.35">
      <c r="A908" s="530">
        <v>694</v>
      </c>
      <c r="B908" s="539" t="s">
        <v>5880</v>
      </c>
      <c r="C908" s="539" t="s">
        <v>5881</v>
      </c>
      <c r="D908" s="539" t="s">
        <v>90</v>
      </c>
      <c r="E908" s="540" t="s">
        <v>3292</v>
      </c>
      <c r="F908" s="551"/>
      <c r="G908" s="557" t="s">
        <v>498</v>
      </c>
      <c r="H908" s="562" t="s">
        <v>6031</v>
      </c>
      <c r="I908" s="554"/>
      <c r="J908" s="554"/>
      <c r="K908" s="555" t="s">
        <v>6027</v>
      </c>
      <c r="L908" s="555" t="s">
        <v>6032</v>
      </c>
      <c r="M908" s="556" t="s">
        <v>90</v>
      </c>
      <c r="N908" s="556" t="s">
        <v>6033</v>
      </c>
      <c r="O908" s="556" t="s">
        <v>3479</v>
      </c>
      <c r="P908" s="556" t="s">
        <v>6034</v>
      </c>
      <c r="Q908" s="556"/>
      <c r="R908" s="556"/>
      <c r="S908" s="490"/>
      <c r="T908" s="598" t="str">
        <f>VLOOKUP(A908,'GTXA사업단 R&amp;R'!$A$6:$AO$1274,41,)</f>
        <v>염동섭</v>
      </c>
    </row>
    <row r="909" spans="1:20" s="547" customFormat="1" ht="75" hidden="1" customHeight="1" thickBot="1" x14ac:dyDescent="0.35">
      <c r="A909" s="530">
        <v>695</v>
      </c>
      <c r="B909" s="539" t="s">
        <v>5880</v>
      </c>
      <c r="C909" s="539" t="s">
        <v>5881</v>
      </c>
      <c r="D909" s="539" t="s">
        <v>90</v>
      </c>
      <c r="E909" s="540" t="s">
        <v>3292</v>
      </c>
      <c r="F909" s="551"/>
      <c r="G909" s="557" t="s">
        <v>498</v>
      </c>
      <c r="H909" s="562" t="s">
        <v>6035</v>
      </c>
      <c r="I909" s="554"/>
      <c r="J909" s="554"/>
      <c r="K909" s="555" t="s">
        <v>6036</v>
      </c>
      <c r="L909" s="555" t="s">
        <v>6037</v>
      </c>
      <c r="M909" s="556" t="s">
        <v>90</v>
      </c>
      <c r="N909" s="556" t="s">
        <v>3573</v>
      </c>
      <c r="O909" s="556" t="s">
        <v>3479</v>
      </c>
      <c r="P909" s="556" t="s">
        <v>6038</v>
      </c>
      <c r="Q909" s="556"/>
      <c r="R909" s="556"/>
      <c r="S909" s="490"/>
      <c r="T909" s="598" t="str">
        <f>VLOOKUP(A909,'GTXA사업단 R&amp;R'!$A$6:$AO$1274,41,)</f>
        <v>해당없음</v>
      </c>
    </row>
    <row r="910" spans="1:20" s="547" customFormat="1" ht="30" hidden="1" customHeight="1" thickBot="1" x14ac:dyDescent="0.35">
      <c r="A910" s="530">
        <v>16</v>
      </c>
      <c r="B910" s="539"/>
      <c r="C910" s="539"/>
      <c r="D910" s="539"/>
      <c r="E910" s="540"/>
      <c r="F910" s="548"/>
      <c r="G910" s="558" t="s">
        <v>498</v>
      </c>
      <c r="H910" s="561" t="s">
        <v>968</v>
      </c>
      <c r="I910" s="544"/>
      <c r="J910" s="544"/>
      <c r="K910" s="545"/>
      <c r="L910" s="545"/>
      <c r="M910" s="546"/>
      <c r="N910" s="546"/>
      <c r="O910" s="546"/>
      <c r="P910" s="546"/>
      <c r="Q910" s="546"/>
      <c r="R910" s="546"/>
      <c r="S910" s="490"/>
      <c r="T910" s="597" t="str">
        <f>VLOOKUP(A910,'GTXA사업단 R&amp;R'!$A$6:$AP$1274,41,)</f>
        <v>해당없음</v>
      </c>
    </row>
    <row r="911" spans="1:20" s="547" customFormat="1" ht="105" hidden="1" customHeight="1" thickBot="1" x14ac:dyDescent="0.35">
      <c r="A911" s="530">
        <v>696</v>
      </c>
      <c r="B911" s="539" t="s">
        <v>5880</v>
      </c>
      <c r="C911" s="539" t="s">
        <v>5881</v>
      </c>
      <c r="D911" s="539" t="s">
        <v>90</v>
      </c>
      <c r="E911" s="540" t="s">
        <v>3292</v>
      </c>
      <c r="F911" s="551"/>
      <c r="G911" s="557" t="s">
        <v>498</v>
      </c>
      <c r="H911" s="563" t="s">
        <v>6039</v>
      </c>
      <c r="I911" s="554"/>
      <c r="J911" s="554"/>
      <c r="K911" s="555" t="s">
        <v>6040</v>
      </c>
      <c r="L911" s="555" t="s">
        <v>6041</v>
      </c>
      <c r="M911" s="556" t="s">
        <v>90</v>
      </c>
      <c r="N911" s="556" t="s">
        <v>3573</v>
      </c>
      <c r="O911" s="556" t="s">
        <v>3479</v>
      </c>
      <c r="P911" s="556" t="s">
        <v>6042</v>
      </c>
      <c r="Q911" s="556"/>
      <c r="R911" s="556"/>
      <c r="S911" s="490"/>
      <c r="T911" s="598" t="str">
        <f>VLOOKUP(A911,'GTXA사업단 R&amp;R'!$A$6:$AO$1274,41,)</f>
        <v>염동섭</v>
      </c>
    </row>
    <row r="912" spans="1:20" s="547" customFormat="1" ht="215.25" hidden="1" customHeight="1" thickBot="1" x14ac:dyDescent="0.35">
      <c r="A912" s="530">
        <v>697</v>
      </c>
      <c r="B912" s="539" t="s">
        <v>5880</v>
      </c>
      <c r="C912" s="539" t="s">
        <v>5881</v>
      </c>
      <c r="D912" s="539" t="s">
        <v>90</v>
      </c>
      <c r="E912" s="540" t="s">
        <v>3292</v>
      </c>
      <c r="F912" s="551"/>
      <c r="G912" s="557" t="s">
        <v>498</v>
      </c>
      <c r="H912" s="562" t="s">
        <v>6043</v>
      </c>
      <c r="I912" s="554"/>
      <c r="J912" s="554"/>
      <c r="K912" s="555" t="s">
        <v>6044</v>
      </c>
      <c r="L912" s="555" t="s">
        <v>6045</v>
      </c>
      <c r="M912" s="556" t="s">
        <v>90</v>
      </c>
      <c r="N912" s="556" t="s">
        <v>6046</v>
      </c>
      <c r="O912" s="556" t="s">
        <v>3479</v>
      </c>
      <c r="P912" s="556" t="s">
        <v>6047</v>
      </c>
      <c r="Q912" s="556" t="s">
        <v>44</v>
      </c>
      <c r="R912" s="556"/>
      <c r="S912" s="490"/>
      <c r="T912" s="598" t="str">
        <f>VLOOKUP(A912,'GTXA사업단 R&amp;R'!$A$6:$AO$1274,41,)</f>
        <v>염동섭</v>
      </c>
    </row>
    <row r="913" spans="1:20" s="547" customFormat="1" ht="30" hidden="1" customHeight="1" thickBot="1" x14ac:dyDescent="0.35">
      <c r="A913" s="530">
        <v>16</v>
      </c>
      <c r="B913" s="539"/>
      <c r="C913" s="539"/>
      <c r="D913" s="539"/>
      <c r="E913" s="540"/>
      <c r="F913" s="541"/>
      <c r="G913" s="559" t="s">
        <v>498</v>
      </c>
      <c r="H913" s="587" t="s">
        <v>969</v>
      </c>
      <c r="I913" s="544"/>
      <c r="J913" s="544"/>
      <c r="K913" s="545"/>
      <c r="L913" s="545"/>
      <c r="M913" s="546"/>
      <c r="N913" s="546"/>
      <c r="O913" s="546"/>
      <c r="P913" s="546"/>
      <c r="Q913" s="546"/>
      <c r="R913" s="546"/>
      <c r="S913" s="490"/>
      <c r="T913" s="597" t="str">
        <f>VLOOKUP(A913,'GTXA사업단 R&amp;R'!$A$6:$AP$1274,41,)</f>
        <v>해당없음</v>
      </c>
    </row>
    <row r="914" spans="1:20" s="547" customFormat="1" ht="30" hidden="1" customHeight="1" thickBot="1" x14ac:dyDescent="0.35">
      <c r="A914" s="530">
        <v>16</v>
      </c>
      <c r="B914" s="539"/>
      <c r="C914" s="539"/>
      <c r="D914" s="539"/>
      <c r="E914" s="540"/>
      <c r="F914" s="548"/>
      <c r="G914" s="558" t="s">
        <v>498</v>
      </c>
      <c r="H914" s="561" t="s">
        <v>970</v>
      </c>
      <c r="I914" s="544"/>
      <c r="J914" s="544"/>
      <c r="K914" s="545"/>
      <c r="L914" s="545"/>
      <c r="M914" s="546"/>
      <c r="N914" s="546"/>
      <c r="O914" s="546"/>
      <c r="P914" s="546"/>
      <c r="Q914" s="546"/>
      <c r="R914" s="546"/>
      <c r="S914" s="490"/>
      <c r="T914" s="597" t="str">
        <f>VLOOKUP(A914,'GTXA사업단 R&amp;R'!$A$6:$AP$1274,41,)</f>
        <v>해당없음</v>
      </c>
    </row>
    <row r="915" spans="1:20" s="547" customFormat="1" ht="210.75" hidden="1" customHeight="1" thickBot="1" x14ac:dyDescent="0.35">
      <c r="A915" s="530">
        <v>698</v>
      </c>
      <c r="B915" s="539" t="s">
        <v>6048</v>
      </c>
      <c r="C915" s="539" t="s">
        <v>6049</v>
      </c>
      <c r="D915" s="539" t="s">
        <v>147</v>
      </c>
      <c r="E915" s="540" t="s">
        <v>17</v>
      </c>
      <c r="F915" s="551"/>
      <c r="G915" s="557" t="s">
        <v>498</v>
      </c>
      <c r="H915" s="563" t="s">
        <v>6050</v>
      </c>
      <c r="I915" s="554"/>
      <c r="J915" s="554"/>
      <c r="K915" s="555" t="s">
        <v>6051</v>
      </c>
      <c r="L915" s="555" t="s">
        <v>6052</v>
      </c>
      <c r="M915" s="556" t="s">
        <v>147</v>
      </c>
      <c r="N915" s="556" t="s">
        <v>4372</v>
      </c>
      <c r="O915" s="556" t="s">
        <v>3479</v>
      </c>
      <c r="P915" s="556" t="s">
        <v>6053</v>
      </c>
      <c r="Q915" s="556" t="s">
        <v>6054</v>
      </c>
      <c r="R915" s="556" t="s">
        <v>6054</v>
      </c>
      <c r="S915" s="490"/>
      <c r="T915" s="598" t="str">
        <f>VLOOKUP(A915,'GTXA사업단 R&amp;R'!$A$6:$AO$1274,41,)</f>
        <v>해당없음</v>
      </c>
    </row>
    <row r="916" spans="1:20" s="547" customFormat="1" ht="50.1" hidden="1" customHeight="1" thickBot="1" x14ac:dyDescent="0.35">
      <c r="A916" s="530">
        <v>699</v>
      </c>
      <c r="B916" s="539" t="s">
        <v>6048</v>
      </c>
      <c r="C916" s="539" t="s">
        <v>6049</v>
      </c>
      <c r="D916" s="539" t="s">
        <v>147</v>
      </c>
      <c r="E916" s="540" t="s">
        <v>17</v>
      </c>
      <c r="F916" s="551"/>
      <c r="G916" s="557" t="s">
        <v>498</v>
      </c>
      <c r="H916" s="563" t="s">
        <v>6055</v>
      </c>
      <c r="I916" s="554"/>
      <c r="J916" s="554"/>
      <c r="K916" s="555" t="s">
        <v>6056</v>
      </c>
      <c r="L916" s="555" t="s">
        <v>6057</v>
      </c>
      <c r="M916" s="556" t="s">
        <v>147</v>
      </c>
      <c r="N916" s="556" t="s">
        <v>4372</v>
      </c>
      <c r="O916" s="556" t="s">
        <v>6058</v>
      </c>
      <c r="P916" s="556" t="s">
        <v>6059</v>
      </c>
      <c r="Q916" s="556"/>
      <c r="R916" s="556"/>
      <c r="S916" s="490"/>
      <c r="T916" s="598" t="str">
        <f>VLOOKUP(A916,'GTXA사업단 R&amp;R'!$A$6:$AO$1274,41,)</f>
        <v>해당없음</v>
      </c>
    </row>
    <row r="917" spans="1:20" s="547" customFormat="1" ht="50.1" hidden="1" customHeight="1" thickBot="1" x14ac:dyDescent="0.35">
      <c r="A917" s="530">
        <v>700</v>
      </c>
      <c r="B917" s="539" t="s">
        <v>6048</v>
      </c>
      <c r="C917" s="539" t="s">
        <v>6049</v>
      </c>
      <c r="D917" s="539" t="s">
        <v>147</v>
      </c>
      <c r="E917" s="540" t="s">
        <v>17</v>
      </c>
      <c r="F917" s="551"/>
      <c r="G917" s="557" t="s">
        <v>498</v>
      </c>
      <c r="H917" s="563" t="s">
        <v>6060</v>
      </c>
      <c r="I917" s="554"/>
      <c r="J917" s="554"/>
      <c r="K917" s="555" t="s">
        <v>6061</v>
      </c>
      <c r="L917" s="555" t="s">
        <v>6062</v>
      </c>
      <c r="M917" s="556" t="s">
        <v>147</v>
      </c>
      <c r="N917" s="556" t="s">
        <v>4372</v>
      </c>
      <c r="O917" s="556" t="s">
        <v>3479</v>
      </c>
      <c r="P917" s="556" t="s">
        <v>6059</v>
      </c>
      <c r="Q917" s="556"/>
      <c r="R917" s="556"/>
      <c r="S917" s="490"/>
      <c r="T917" s="598" t="str">
        <f>VLOOKUP(A917,'GTXA사업단 R&amp;R'!$A$6:$AO$1274,41,)</f>
        <v>해당없음</v>
      </c>
    </row>
    <row r="918" spans="1:20" s="547" customFormat="1" ht="30" hidden="1" customHeight="1" thickBot="1" x14ac:dyDescent="0.35">
      <c r="A918" s="530">
        <v>16</v>
      </c>
      <c r="B918" s="539"/>
      <c r="C918" s="539"/>
      <c r="D918" s="539"/>
      <c r="E918" s="540"/>
      <c r="F918" s="551"/>
      <c r="G918" s="557" t="s">
        <v>498</v>
      </c>
      <c r="H918" s="562" t="s">
        <v>977</v>
      </c>
      <c r="I918" s="544"/>
      <c r="J918" s="544"/>
      <c r="K918" s="545"/>
      <c r="L918" s="545"/>
      <c r="M918" s="546"/>
      <c r="N918" s="546"/>
      <c r="O918" s="546"/>
      <c r="P918" s="546"/>
      <c r="Q918" s="546"/>
      <c r="R918" s="546"/>
      <c r="S918" s="490"/>
      <c r="T918" s="597" t="str">
        <f>VLOOKUP(A918,'GTXA사업단 R&amp;R'!$A$6:$AP$1274,41,)</f>
        <v>해당없음</v>
      </c>
    </row>
    <row r="919" spans="1:20" s="547" customFormat="1" ht="50.1" hidden="1" customHeight="1" thickBot="1" x14ac:dyDescent="0.35">
      <c r="A919" s="530">
        <v>701</v>
      </c>
      <c r="B919" s="539" t="s">
        <v>6048</v>
      </c>
      <c r="C919" s="539" t="s">
        <v>6049</v>
      </c>
      <c r="D919" s="539" t="s">
        <v>90</v>
      </c>
      <c r="E919" s="540" t="s">
        <v>3292</v>
      </c>
      <c r="F919" s="577"/>
      <c r="G919" s="578" t="s">
        <v>498</v>
      </c>
      <c r="H919" s="579" t="s">
        <v>6063</v>
      </c>
      <c r="I919" s="554"/>
      <c r="J919" s="554"/>
      <c r="K919" s="555" t="s">
        <v>6064</v>
      </c>
      <c r="L919" s="555" t="s">
        <v>6065</v>
      </c>
      <c r="M919" s="556" t="s">
        <v>90</v>
      </c>
      <c r="N919" s="556" t="s">
        <v>3603</v>
      </c>
      <c r="O919" s="556" t="s">
        <v>6066</v>
      </c>
      <c r="P919" s="556" t="s">
        <v>6067</v>
      </c>
      <c r="Q919" s="556"/>
      <c r="R919" s="556"/>
      <c r="S919" s="490"/>
      <c r="T919" s="598" t="str">
        <f>VLOOKUP(A919,'GTXA사업단 R&amp;R'!$A$6:$AO$1274,41,)</f>
        <v>해당없음</v>
      </c>
    </row>
    <row r="920" spans="1:20" s="547" customFormat="1" ht="50.1" hidden="1" customHeight="1" thickBot="1" x14ac:dyDescent="0.35">
      <c r="A920" s="530">
        <v>702</v>
      </c>
      <c r="B920" s="539" t="s">
        <v>6048</v>
      </c>
      <c r="C920" s="539" t="s">
        <v>6049</v>
      </c>
      <c r="D920" s="539" t="s">
        <v>90</v>
      </c>
      <c r="E920" s="540" t="s">
        <v>3292</v>
      </c>
      <c r="F920" s="577"/>
      <c r="G920" s="578" t="s">
        <v>498</v>
      </c>
      <c r="H920" s="579" t="s">
        <v>6068</v>
      </c>
      <c r="I920" s="554"/>
      <c r="J920" s="554"/>
      <c r="K920" s="555" t="s">
        <v>6064</v>
      </c>
      <c r="L920" s="555" t="s">
        <v>6065</v>
      </c>
      <c r="M920" s="556" t="s">
        <v>90</v>
      </c>
      <c r="N920" s="556" t="s">
        <v>3603</v>
      </c>
      <c r="O920" s="556" t="s">
        <v>6067</v>
      </c>
      <c r="P920" s="556" t="s">
        <v>6069</v>
      </c>
      <c r="Q920" s="556"/>
      <c r="R920" s="556"/>
      <c r="S920" s="490"/>
      <c r="T920" s="598" t="str">
        <f>VLOOKUP(A920,'GTXA사업단 R&amp;R'!$A$6:$AO$1274,41,)</f>
        <v>해당없음</v>
      </c>
    </row>
    <row r="921" spans="1:20" s="547" customFormat="1" ht="50.1" hidden="1" customHeight="1" thickBot="1" x14ac:dyDescent="0.35">
      <c r="A921" s="530">
        <v>703</v>
      </c>
      <c r="B921" s="539" t="s">
        <v>6048</v>
      </c>
      <c r="C921" s="539" t="s">
        <v>6049</v>
      </c>
      <c r="D921" s="539" t="s">
        <v>147</v>
      </c>
      <c r="E921" s="540" t="s">
        <v>17</v>
      </c>
      <c r="F921" s="577"/>
      <c r="G921" s="578" t="s">
        <v>498</v>
      </c>
      <c r="H921" s="580" t="s">
        <v>6070</v>
      </c>
      <c r="I921" s="554"/>
      <c r="J921" s="554"/>
      <c r="K921" s="555" t="s">
        <v>6071</v>
      </c>
      <c r="L921" s="555" t="s">
        <v>6072</v>
      </c>
      <c r="M921" s="556" t="s">
        <v>147</v>
      </c>
      <c r="N921" s="556" t="s">
        <v>6073</v>
      </c>
      <c r="O921" s="556" t="s">
        <v>6067</v>
      </c>
      <c r="P921" s="556" t="s">
        <v>6074</v>
      </c>
      <c r="Q921" s="556"/>
      <c r="R921" s="556"/>
      <c r="S921" s="490"/>
      <c r="T921" s="598" t="str">
        <f>VLOOKUP(A921,'GTXA사업단 R&amp;R'!$A$6:$AO$1274,41,)</f>
        <v>해당없음</v>
      </c>
    </row>
    <row r="922" spans="1:20" s="547" customFormat="1" ht="30" hidden="1" customHeight="1" thickBot="1" x14ac:dyDescent="0.35">
      <c r="A922" s="530">
        <v>16</v>
      </c>
      <c r="B922" s="539"/>
      <c r="C922" s="539"/>
      <c r="D922" s="539"/>
      <c r="E922" s="540"/>
      <c r="F922" s="548"/>
      <c r="G922" s="558" t="s">
        <v>498</v>
      </c>
      <c r="H922" s="561" t="s">
        <v>297</v>
      </c>
      <c r="I922" s="544"/>
      <c r="J922" s="544"/>
      <c r="K922" s="545"/>
      <c r="L922" s="545"/>
      <c r="M922" s="546"/>
      <c r="N922" s="546"/>
      <c r="O922" s="546"/>
      <c r="P922" s="546"/>
      <c r="Q922" s="546"/>
      <c r="R922" s="546"/>
      <c r="S922" s="490"/>
      <c r="T922" s="597" t="str">
        <f>VLOOKUP(A922,'GTXA사업단 R&amp;R'!$A$6:$AP$1274,41,)</f>
        <v>해당없음</v>
      </c>
    </row>
    <row r="923" spans="1:20" s="547" customFormat="1" ht="194.25" hidden="1" customHeight="1" thickBot="1" x14ac:dyDescent="0.35">
      <c r="A923" s="530">
        <v>704</v>
      </c>
      <c r="B923" s="539" t="s">
        <v>6048</v>
      </c>
      <c r="C923" s="539" t="s">
        <v>6049</v>
      </c>
      <c r="D923" s="539" t="s">
        <v>147</v>
      </c>
      <c r="E923" s="540" t="s">
        <v>17</v>
      </c>
      <c r="F923" s="551"/>
      <c r="G923" s="557" t="s">
        <v>498</v>
      </c>
      <c r="H923" s="563" t="s">
        <v>6075</v>
      </c>
      <c r="I923" s="554"/>
      <c r="J923" s="554"/>
      <c r="K923" s="555" t="s">
        <v>6076</v>
      </c>
      <c r="L923" s="555" t="s">
        <v>6077</v>
      </c>
      <c r="M923" s="556" t="s">
        <v>147</v>
      </c>
      <c r="N923" s="556" t="s">
        <v>3459</v>
      </c>
      <c r="O923" s="556" t="s">
        <v>78</v>
      </c>
      <c r="P923" s="556" t="s">
        <v>6078</v>
      </c>
      <c r="Q923" s="556"/>
      <c r="R923" s="556"/>
      <c r="S923" s="490"/>
      <c r="T923" s="598" t="str">
        <f>VLOOKUP(A923,'GTXA사업단 R&amp;R'!$A$6:$AO$1274,41,)</f>
        <v>해당없음</v>
      </c>
    </row>
    <row r="924" spans="1:20" s="547" customFormat="1" ht="90" hidden="1" customHeight="1" thickBot="1" x14ac:dyDescent="0.35">
      <c r="A924" s="530">
        <v>705</v>
      </c>
      <c r="B924" s="539" t="s">
        <v>6048</v>
      </c>
      <c r="C924" s="539" t="s">
        <v>6049</v>
      </c>
      <c r="D924" s="539" t="s">
        <v>147</v>
      </c>
      <c r="E924" s="540" t="s">
        <v>17</v>
      </c>
      <c r="F924" s="551"/>
      <c r="G924" s="557" t="s">
        <v>498</v>
      </c>
      <c r="H924" s="562" t="s">
        <v>984</v>
      </c>
      <c r="I924" s="554"/>
      <c r="J924" s="554"/>
      <c r="K924" s="555" t="s">
        <v>6079</v>
      </c>
      <c r="L924" s="555" t="s">
        <v>6080</v>
      </c>
      <c r="M924" s="556" t="s">
        <v>147</v>
      </c>
      <c r="N924" s="556" t="s">
        <v>6081</v>
      </c>
      <c r="O924" s="556" t="s">
        <v>78</v>
      </c>
      <c r="P924" s="556" t="s">
        <v>6082</v>
      </c>
      <c r="Q924" s="556" t="s">
        <v>6083</v>
      </c>
      <c r="R924" s="556"/>
      <c r="S924" s="490"/>
      <c r="T924" s="598" t="str">
        <f>VLOOKUP(A924,'GTXA사업단 R&amp;R'!$A$6:$AO$1274,41,)</f>
        <v>해당없음</v>
      </c>
    </row>
    <row r="925" spans="1:20" s="547" customFormat="1" ht="90" hidden="1" customHeight="1" thickBot="1" x14ac:dyDescent="0.35">
      <c r="A925" s="530">
        <v>706</v>
      </c>
      <c r="B925" s="539" t="s">
        <v>6048</v>
      </c>
      <c r="C925" s="539" t="s">
        <v>6049</v>
      </c>
      <c r="D925" s="539" t="s">
        <v>147</v>
      </c>
      <c r="E925" s="540" t="s">
        <v>17</v>
      </c>
      <c r="F925" s="551"/>
      <c r="G925" s="557" t="s">
        <v>498</v>
      </c>
      <c r="H925" s="562" t="s">
        <v>6084</v>
      </c>
      <c r="I925" s="554"/>
      <c r="J925" s="554"/>
      <c r="K925" s="555" t="s">
        <v>6085</v>
      </c>
      <c r="L925" s="555" t="s">
        <v>6086</v>
      </c>
      <c r="M925" s="556" t="s">
        <v>147</v>
      </c>
      <c r="N925" s="556" t="s">
        <v>6087</v>
      </c>
      <c r="O925" s="556" t="s">
        <v>6088</v>
      </c>
      <c r="P925" s="556" t="s">
        <v>6089</v>
      </c>
      <c r="Q925" s="556" t="s">
        <v>6090</v>
      </c>
      <c r="R925" s="556"/>
      <c r="S925" s="490"/>
      <c r="T925" s="598" t="str">
        <f>VLOOKUP(A925,'GTXA사업단 R&amp;R'!$A$6:$AO$1274,41,)</f>
        <v>해당없음</v>
      </c>
    </row>
    <row r="926" spans="1:20" s="547" customFormat="1" ht="138.75" hidden="1" customHeight="1" thickBot="1" x14ac:dyDescent="0.35">
      <c r="A926" s="530">
        <v>707</v>
      </c>
      <c r="B926" s="539" t="s">
        <v>6048</v>
      </c>
      <c r="C926" s="539" t="s">
        <v>6049</v>
      </c>
      <c r="D926" s="539" t="s">
        <v>147</v>
      </c>
      <c r="E926" s="540" t="s">
        <v>17</v>
      </c>
      <c r="F926" s="551"/>
      <c r="G926" s="557" t="s">
        <v>498</v>
      </c>
      <c r="H926" s="562" t="s">
        <v>6091</v>
      </c>
      <c r="I926" s="554"/>
      <c r="J926" s="554"/>
      <c r="K926" s="555" t="s">
        <v>6092</v>
      </c>
      <c r="L926" s="555" t="s">
        <v>6093</v>
      </c>
      <c r="M926" s="556" t="s">
        <v>147</v>
      </c>
      <c r="N926" s="556" t="s">
        <v>6087</v>
      </c>
      <c r="O926" s="556" t="s">
        <v>6094</v>
      </c>
      <c r="P926" s="556" t="s">
        <v>6095</v>
      </c>
      <c r="Q926" s="556" t="s">
        <v>6090</v>
      </c>
      <c r="R926" s="556"/>
      <c r="S926" s="490"/>
      <c r="T926" s="598" t="str">
        <f>VLOOKUP(A926,'GTXA사업단 R&amp;R'!$A$6:$AO$1274,41,)</f>
        <v>해당없음</v>
      </c>
    </row>
    <row r="927" spans="1:20" s="547" customFormat="1" ht="121.5" hidden="1" customHeight="1" thickBot="1" x14ac:dyDescent="0.35">
      <c r="A927" s="530">
        <v>708</v>
      </c>
      <c r="B927" s="539" t="s">
        <v>6048</v>
      </c>
      <c r="C927" s="539" t="s">
        <v>6049</v>
      </c>
      <c r="D927" s="539" t="s">
        <v>147</v>
      </c>
      <c r="E927" s="540" t="s">
        <v>17</v>
      </c>
      <c r="F927" s="551"/>
      <c r="G927" s="557" t="s">
        <v>498</v>
      </c>
      <c r="H927" s="562" t="s">
        <v>987</v>
      </c>
      <c r="I927" s="554"/>
      <c r="J927" s="554"/>
      <c r="K927" s="555" t="s">
        <v>6096</v>
      </c>
      <c r="L927" s="555" t="s">
        <v>6097</v>
      </c>
      <c r="M927" s="556" t="s">
        <v>147</v>
      </c>
      <c r="N927" s="556"/>
      <c r="O927" s="556" t="s">
        <v>3479</v>
      </c>
      <c r="P927" s="556" t="s">
        <v>6098</v>
      </c>
      <c r="Q927" s="556" t="s">
        <v>6099</v>
      </c>
      <c r="R927" s="556"/>
      <c r="S927" s="490"/>
      <c r="T927" s="598" t="str">
        <f>VLOOKUP(A927,'GTXA사업단 R&amp;R'!$A$6:$AO$1274,41,)</f>
        <v>해당없음</v>
      </c>
    </row>
    <row r="928" spans="1:20" s="547" customFormat="1" ht="75" hidden="1" customHeight="1" thickBot="1" x14ac:dyDescent="0.35">
      <c r="A928" s="530">
        <v>709</v>
      </c>
      <c r="B928" s="539" t="s">
        <v>6048</v>
      </c>
      <c r="C928" s="539" t="s">
        <v>6049</v>
      </c>
      <c r="D928" s="539" t="s">
        <v>147</v>
      </c>
      <c r="E928" s="540" t="s">
        <v>17</v>
      </c>
      <c r="F928" s="551"/>
      <c r="G928" s="557" t="s">
        <v>498</v>
      </c>
      <c r="H928" s="562" t="s">
        <v>6100</v>
      </c>
      <c r="I928" s="554"/>
      <c r="J928" s="554"/>
      <c r="K928" s="555" t="s">
        <v>6101</v>
      </c>
      <c r="L928" s="555" t="s">
        <v>6102</v>
      </c>
      <c r="M928" s="556" t="s">
        <v>147</v>
      </c>
      <c r="N928" s="556"/>
      <c r="O928" s="556" t="s">
        <v>3479</v>
      </c>
      <c r="P928" s="556" t="s">
        <v>6103</v>
      </c>
      <c r="Q928" s="556" t="s">
        <v>6099</v>
      </c>
      <c r="R928" s="556"/>
      <c r="S928" s="490"/>
      <c r="T928" s="598" t="str">
        <f>VLOOKUP(A928,'GTXA사업단 R&amp;R'!$A$6:$AO$1274,41,)</f>
        <v>해당없음</v>
      </c>
    </row>
    <row r="929" spans="1:20" s="547" customFormat="1" ht="137.25" hidden="1" customHeight="1" thickBot="1" x14ac:dyDescent="0.35">
      <c r="A929" s="530">
        <v>710</v>
      </c>
      <c r="B929" s="539" t="s">
        <v>6048</v>
      </c>
      <c r="C929" s="539" t="s">
        <v>6049</v>
      </c>
      <c r="D929" s="539" t="s">
        <v>147</v>
      </c>
      <c r="E929" s="540" t="s">
        <v>17</v>
      </c>
      <c r="F929" s="551"/>
      <c r="G929" s="557" t="s">
        <v>498</v>
      </c>
      <c r="H929" s="562" t="s">
        <v>6104</v>
      </c>
      <c r="I929" s="554"/>
      <c r="J929" s="554"/>
      <c r="K929" s="555" t="s">
        <v>6105</v>
      </c>
      <c r="L929" s="555" t="s">
        <v>6106</v>
      </c>
      <c r="M929" s="556" t="s">
        <v>147</v>
      </c>
      <c r="N929" s="556" t="s">
        <v>6107</v>
      </c>
      <c r="O929" s="556" t="s">
        <v>6108</v>
      </c>
      <c r="P929" s="556" t="s">
        <v>6109</v>
      </c>
      <c r="Q929" s="556" t="s">
        <v>6110</v>
      </c>
      <c r="R929" s="556"/>
      <c r="S929" s="490"/>
      <c r="T929" s="598" t="str">
        <f>VLOOKUP(A929,'GTXA사업단 R&amp;R'!$A$6:$AO$1274,41,)</f>
        <v>해당없음</v>
      </c>
    </row>
    <row r="930" spans="1:20" s="547" customFormat="1" ht="136.5" hidden="1" customHeight="1" thickBot="1" x14ac:dyDescent="0.35">
      <c r="A930" s="530">
        <v>711</v>
      </c>
      <c r="B930" s="539" t="s">
        <v>6048</v>
      </c>
      <c r="C930" s="539" t="s">
        <v>6049</v>
      </c>
      <c r="D930" s="539" t="s">
        <v>147</v>
      </c>
      <c r="E930" s="540" t="s">
        <v>17</v>
      </c>
      <c r="F930" s="551"/>
      <c r="G930" s="557" t="s">
        <v>498</v>
      </c>
      <c r="H930" s="562" t="s">
        <v>6111</v>
      </c>
      <c r="I930" s="554"/>
      <c r="J930" s="554"/>
      <c r="K930" s="555" t="s">
        <v>6112</v>
      </c>
      <c r="L930" s="555" t="s">
        <v>6113</v>
      </c>
      <c r="M930" s="556" t="s">
        <v>147</v>
      </c>
      <c r="N930" s="556" t="s">
        <v>6114</v>
      </c>
      <c r="O930" s="556" t="s">
        <v>6115</v>
      </c>
      <c r="P930" s="556" t="s">
        <v>6116</v>
      </c>
      <c r="Q930" s="556" t="s">
        <v>6117</v>
      </c>
      <c r="R930" s="556"/>
      <c r="S930" s="490"/>
      <c r="T930" s="598" t="str">
        <f>VLOOKUP(A930,'GTXA사업단 R&amp;R'!$A$6:$AO$1274,41,)</f>
        <v>해당없음</v>
      </c>
    </row>
    <row r="931" spans="1:20" s="547" customFormat="1" ht="204" hidden="1" customHeight="1" thickBot="1" x14ac:dyDescent="0.35">
      <c r="A931" s="530">
        <v>712</v>
      </c>
      <c r="B931" s="539" t="s">
        <v>6048</v>
      </c>
      <c r="C931" s="539" t="s">
        <v>6049</v>
      </c>
      <c r="D931" s="539" t="s">
        <v>147</v>
      </c>
      <c r="E931" s="540" t="s">
        <v>17</v>
      </c>
      <c r="F931" s="551"/>
      <c r="G931" s="557" t="s">
        <v>498</v>
      </c>
      <c r="H931" s="562" t="s">
        <v>6118</v>
      </c>
      <c r="I931" s="554"/>
      <c r="J931" s="554"/>
      <c r="K931" s="555" t="s">
        <v>6119</v>
      </c>
      <c r="L931" s="555" t="s">
        <v>6120</v>
      </c>
      <c r="M931" s="556" t="s">
        <v>147</v>
      </c>
      <c r="N931" s="556" t="s">
        <v>6114</v>
      </c>
      <c r="O931" s="556" t="s">
        <v>6121</v>
      </c>
      <c r="P931" s="556" t="s">
        <v>6122</v>
      </c>
      <c r="Q931" s="556" t="s">
        <v>6117</v>
      </c>
      <c r="R931" s="556"/>
      <c r="S931" s="490"/>
      <c r="T931" s="598" t="str">
        <f>VLOOKUP(A931,'GTXA사업단 R&amp;R'!$A$6:$AO$1274,41,)</f>
        <v>해당없음</v>
      </c>
    </row>
    <row r="932" spans="1:20" s="547" customFormat="1" ht="123.75" hidden="1" customHeight="1" thickBot="1" x14ac:dyDescent="0.35">
      <c r="A932" s="530">
        <v>713</v>
      </c>
      <c r="B932" s="539" t="s">
        <v>6048</v>
      </c>
      <c r="C932" s="539" t="s">
        <v>6049</v>
      </c>
      <c r="D932" s="539" t="s">
        <v>147</v>
      </c>
      <c r="E932" s="540" t="s">
        <v>17</v>
      </c>
      <c r="F932" s="551"/>
      <c r="G932" s="557" t="s">
        <v>498</v>
      </c>
      <c r="H932" s="562" t="s">
        <v>6123</v>
      </c>
      <c r="I932" s="554"/>
      <c r="J932" s="554"/>
      <c r="K932" s="555" t="s">
        <v>6124</v>
      </c>
      <c r="L932" s="555" t="s">
        <v>6125</v>
      </c>
      <c r="M932" s="556" t="s">
        <v>147</v>
      </c>
      <c r="N932" s="556" t="s">
        <v>6126</v>
      </c>
      <c r="O932" s="556" t="s">
        <v>3322</v>
      </c>
      <c r="P932" s="556" t="s">
        <v>6127</v>
      </c>
      <c r="Q932" s="556" t="s">
        <v>3940</v>
      </c>
      <c r="R932" s="556"/>
      <c r="S932" s="490"/>
      <c r="T932" s="598" t="str">
        <f>VLOOKUP(A932,'GTXA사업단 R&amp;R'!$A$6:$AO$1274,41,)</f>
        <v>해당없음</v>
      </c>
    </row>
    <row r="933" spans="1:20" s="547" customFormat="1" ht="152.25" hidden="1" customHeight="1" thickBot="1" x14ac:dyDescent="0.35">
      <c r="A933" s="530">
        <v>714</v>
      </c>
      <c r="B933" s="539" t="s">
        <v>6048</v>
      </c>
      <c r="C933" s="539" t="s">
        <v>6049</v>
      </c>
      <c r="D933" s="539" t="s">
        <v>147</v>
      </c>
      <c r="E933" s="540" t="s">
        <v>17</v>
      </c>
      <c r="F933" s="551"/>
      <c r="G933" s="557" t="s">
        <v>498</v>
      </c>
      <c r="H933" s="562" t="s">
        <v>6128</v>
      </c>
      <c r="I933" s="554"/>
      <c r="J933" s="554"/>
      <c r="K933" s="555" t="s">
        <v>6129</v>
      </c>
      <c r="L933" s="555" t="s">
        <v>6130</v>
      </c>
      <c r="M933" s="556" t="s">
        <v>147</v>
      </c>
      <c r="N933" s="556" t="s">
        <v>6126</v>
      </c>
      <c r="O933" s="556" t="s">
        <v>3322</v>
      </c>
      <c r="P933" s="556" t="s">
        <v>6131</v>
      </c>
      <c r="Q933" s="556" t="s">
        <v>3940</v>
      </c>
      <c r="R933" s="556"/>
      <c r="S933" s="490"/>
      <c r="T933" s="598" t="str">
        <f>VLOOKUP(A933,'GTXA사업단 R&amp;R'!$A$6:$AO$1274,41,)</f>
        <v>해당없음</v>
      </c>
    </row>
    <row r="934" spans="1:20" s="547" customFormat="1" ht="50.1" hidden="1" customHeight="1" thickBot="1" x14ac:dyDescent="0.35">
      <c r="A934" s="530">
        <v>715</v>
      </c>
      <c r="B934" s="539" t="s">
        <v>6048</v>
      </c>
      <c r="C934" s="539" t="s">
        <v>6049</v>
      </c>
      <c r="D934" s="539" t="s">
        <v>147</v>
      </c>
      <c r="E934" s="540" t="s">
        <v>17</v>
      </c>
      <c r="F934" s="551"/>
      <c r="G934" s="557" t="s">
        <v>498</v>
      </c>
      <c r="H934" s="562" t="s">
        <v>994</v>
      </c>
      <c r="I934" s="554"/>
      <c r="J934" s="554"/>
      <c r="K934" s="555" t="s">
        <v>6132</v>
      </c>
      <c r="L934" s="555" t="s">
        <v>6133</v>
      </c>
      <c r="M934" s="556" t="s">
        <v>147</v>
      </c>
      <c r="N934" s="556"/>
      <c r="O934" s="556" t="s">
        <v>6134</v>
      </c>
      <c r="P934" s="556" t="s">
        <v>6135</v>
      </c>
      <c r="Q934" s="556"/>
      <c r="R934" s="556"/>
      <c r="S934" s="490"/>
      <c r="T934" s="598" t="str">
        <f>VLOOKUP(A934,'GTXA사업단 R&amp;R'!$A$6:$AO$1274,41,)</f>
        <v>해당없음</v>
      </c>
    </row>
    <row r="935" spans="1:20" s="547" customFormat="1" ht="30" hidden="1" customHeight="1" thickBot="1" x14ac:dyDescent="0.35">
      <c r="A935" s="530">
        <v>716</v>
      </c>
      <c r="B935" s="539" t="s">
        <v>6048</v>
      </c>
      <c r="C935" s="539" t="s">
        <v>6049</v>
      </c>
      <c r="D935" s="539" t="s">
        <v>147</v>
      </c>
      <c r="E935" s="540" t="s">
        <v>17</v>
      </c>
      <c r="F935" s="551"/>
      <c r="G935" s="557" t="s">
        <v>498</v>
      </c>
      <c r="H935" s="562" t="s">
        <v>6136</v>
      </c>
      <c r="I935" s="554"/>
      <c r="J935" s="554"/>
      <c r="K935" s="555" t="s">
        <v>6137</v>
      </c>
      <c r="L935" s="555" t="s">
        <v>6138</v>
      </c>
      <c r="M935" s="556" t="s">
        <v>147</v>
      </c>
      <c r="N935" s="556"/>
      <c r="O935" s="556" t="s">
        <v>6139</v>
      </c>
      <c r="P935" s="556" t="s">
        <v>6140</v>
      </c>
      <c r="Q935" s="556"/>
      <c r="R935" s="556"/>
      <c r="S935" s="490"/>
      <c r="T935" s="598" t="str">
        <f>VLOOKUP(A935,'GTXA사업단 R&amp;R'!$A$6:$AO$1274,41,)</f>
        <v>해당없음</v>
      </c>
    </row>
    <row r="936" spans="1:20" s="547" customFormat="1" ht="50.1" hidden="1" customHeight="1" thickBot="1" x14ac:dyDescent="0.35">
      <c r="A936" s="530">
        <v>717</v>
      </c>
      <c r="B936" s="539" t="s">
        <v>6048</v>
      </c>
      <c r="C936" s="539" t="s">
        <v>6049</v>
      </c>
      <c r="D936" s="539" t="s">
        <v>147</v>
      </c>
      <c r="E936" s="540" t="s">
        <v>17</v>
      </c>
      <c r="F936" s="551"/>
      <c r="G936" s="557" t="s">
        <v>498</v>
      </c>
      <c r="H936" s="562" t="s">
        <v>6141</v>
      </c>
      <c r="I936" s="554"/>
      <c r="J936" s="554"/>
      <c r="K936" s="555" t="s">
        <v>6142</v>
      </c>
      <c r="L936" s="555" t="s">
        <v>6143</v>
      </c>
      <c r="M936" s="556" t="s">
        <v>147</v>
      </c>
      <c r="N936" s="556"/>
      <c r="O936" s="556" t="s">
        <v>78</v>
      </c>
      <c r="P936" s="556" t="s">
        <v>6144</v>
      </c>
      <c r="Q936" s="556"/>
      <c r="R936" s="556"/>
      <c r="S936" s="490"/>
      <c r="T936" s="598" t="str">
        <f>VLOOKUP(A936,'GTXA사업단 R&amp;R'!$A$6:$AO$1274,41,)</f>
        <v>해당없음</v>
      </c>
    </row>
    <row r="937" spans="1:20" s="547" customFormat="1" ht="50.1" hidden="1" customHeight="1" thickBot="1" x14ac:dyDescent="0.35">
      <c r="A937" s="530">
        <v>718</v>
      </c>
      <c r="B937" s="539" t="s">
        <v>6048</v>
      </c>
      <c r="C937" s="539" t="s">
        <v>6049</v>
      </c>
      <c r="D937" s="539" t="s">
        <v>147</v>
      </c>
      <c r="E937" s="540" t="s">
        <v>17</v>
      </c>
      <c r="F937" s="551"/>
      <c r="G937" s="557" t="s">
        <v>498</v>
      </c>
      <c r="H937" s="562" t="s">
        <v>6145</v>
      </c>
      <c r="I937" s="554"/>
      <c r="J937" s="554"/>
      <c r="K937" s="555" t="s">
        <v>6146</v>
      </c>
      <c r="L937" s="555" t="s">
        <v>6147</v>
      </c>
      <c r="M937" s="556" t="s">
        <v>147</v>
      </c>
      <c r="N937" s="556"/>
      <c r="O937" s="556" t="s">
        <v>6148</v>
      </c>
      <c r="P937" s="556" t="s">
        <v>3479</v>
      </c>
      <c r="Q937" s="556" t="s">
        <v>6149</v>
      </c>
      <c r="R937" s="556"/>
      <c r="S937" s="490"/>
      <c r="T937" s="598" t="str">
        <f>VLOOKUP(A937,'GTXA사업단 R&amp;R'!$A$6:$AO$1274,41,)</f>
        <v>해당없음</v>
      </c>
    </row>
    <row r="938" spans="1:20" s="547" customFormat="1" ht="75" hidden="1" customHeight="1" thickBot="1" x14ac:dyDescent="0.35">
      <c r="A938" s="530">
        <v>719</v>
      </c>
      <c r="B938" s="539" t="s">
        <v>6048</v>
      </c>
      <c r="C938" s="539" t="s">
        <v>6049</v>
      </c>
      <c r="D938" s="539" t="s">
        <v>147</v>
      </c>
      <c r="E938" s="540" t="s">
        <v>17</v>
      </c>
      <c r="F938" s="551"/>
      <c r="G938" s="557" t="s">
        <v>498</v>
      </c>
      <c r="H938" s="562" t="s">
        <v>6150</v>
      </c>
      <c r="I938" s="554"/>
      <c r="J938" s="554"/>
      <c r="K938" s="555" t="s">
        <v>6151</v>
      </c>
      <c r="L938" s="555" t="s">
        <v>6152</v>
      </c>
      <c r="M938" s="556" t="s">
        <v>147</v>
      </c>
      <c r="N938" s="556" t="s">
        <v>6114</v>
      </c>
      <c r="O938" s="556" t="s">
        <v>6153</v>
      </c>
      <c r="P938" s="556" t="s">
        <v>6154</v>
      </c>
      <c r="Q938" s="556" t="s">
        <v>6149</v>
      </c>
      <c r="R938" s="556"/>
      <c r="S938" s="490"/>
      <c r="T938" s="598" t="str">
        <f>VLOOKUP(A938,'GTXA사업단 R&amp;R'!$A$6:$AO$1274,41,)</f>
        <v>해당없음</v>
      </c>
    </row>
    <row r="939" spans="1:20" s="547" customFormat="1" ht="90" hidden="1" customHeight="1" thickBot="1" x14ac:dyDescent="0.35">
      <c r="A939" s="530">
        <v>720</v>
      </c>
      <c r="B939" s="539" t="s">
        <v>6048</v>
      </c>
      <c r="C939" s="539" t="s">
        <v>6049</v>
      </c>
      <c r="D939" s="539" t="s">
        <v>147</v>
      </c>
      <c r="E939" s="540" t="s">
        <v>17</v>
      </c>
      <c r="F939" s="551"/>
      <c r="G939" s="557" t="s">
        <v>498</v>
      </c>
      <c r="H939" s="563" t="s">
        <v>6155</v>
      </c>
      <c r="I939" s="554"/>
      <c r="J939" s="554"/>
      <c r="K939" s="555" t="s">
        <v>6156</v>
      </c>
      <c r="L939" s="555" t="s">
        <v>6157</v>
      </c>
      <c r="M939" s="556" t="s">
        <v>147</v>
      </c>
      <c r="N939" s="556" t="s">
        <v>6158</v>
      </c>
      <c r="O939" s="556" t="s">
        <v>3490</v>
      </c>
      <c r="P939" s="556" t="s">
        <v>6159</v>
      </c>
      <c r="Q939" s="556" t="s">
        <v>6090</v>
      </c>
      <c r="R939" s="556"/>
      <c r="S939" s="490"/>
      <c r="T939" s="598" t="str">
        <f>VLOOKUP(A939,'GTXA사업단 R&amp;R'!$A$6:$AO$1274,41,)</f>
        <v>해당없음</v>
      </c>
    </row>
    <row r="940" spans="1:20" s="547" customFormat="1" ht="75" hidden="1" customHeight="1" thickBot="1" x14ac:dyDescent="0.35">
      <c r="A940" s="530">
        <v>721</v>
      </c>
      <c r="B940" s="539" t="s">
        <v>6048</v>
      </c>
      <c r="C940" s="539" t="s">
        <v>6049</v>
      </c>
      <c r="D940" s="539" t="s">
        <v>126</v>
      </c>
      <c r="E940" s="540" t="s">
        <v>3324</v>
      </c>
      <c r="F940" s="551"/>
      <c r="G940" s="557" t="s">
        <v>498</v>
      </c>
      <c r="H940" s="562" t="s">
        <v>6160</v>
      </c>
      <c r="I940" s="554"/>
      <c r="J940" s="554"/>
      <c r="K940" s="555" t="s">
        <v>6161</v>
      </c>
      <c r="L940" s="555" t="s">
        <v>6162</v>
      </c>
      <c r="M940" s="556" t="s">
        <v>126</v>
      </c>
      <c r="N940" s="556"/>
      <c r="O940" s="556" t="s">
        <v>6163</v>
      </c>
      <c r="P940" s="556" t="s">
        <v>6164</v>
      </c>
      <c r="Q940" s="556"/>
      <c r="R940" s="556"/>
      <c r="S940" s="490"/>
      <c r="T940" s="598" t="str">
        <f>VLOOKUP(A940,'GTXA사업단 R&amp;R'!$A$6:$AO$1274,41,)</f>
        <v>해당없음</v>
      </c>
    </row>
    <row r="941" spans="1:20" s="547" customFormat="1" ht="75" hidden="1" customHeight="1" thickBot="1" x14ac:dyDescent="0.35">
      <c r="A941" s="530">
        <v>722</v>
      </c>
      <c r="B941" s="539" t="s">
        <v>6048</v>
      </c>
      <c r="C941" s="539" t="s">
        <v>6049</v>
      </c>
      <c r="D941" s="539" t="s">
        <v>147</v>
      </c>
      <c r="E941" s="540" t="s">
        <v>17</v>
      </c>
      <c r="F941" s="551"/>
      <c r="G941" s="557" t="s">
        <v>498</v>
      </c>
      <c r="H941" s="562" t="s">
        <v>6165</v>
      </c>
      <c r="I941" s="554"/>
      <c r="J941" s="554"/>
      <c r="K941" s="555" t="s">
        <v>6166</v>
      </c>
      <c r="L941" s="555" t="s">
        <v>6167</v>
      </c>
      <c r="M941" s="556" t="s">
        <v>147</v>
      </c>
      <c r="N941" s="556" t="s">
        <v>6168</v>
      </c>
      <c r="O941" s="556" t="s">
        <v>3464</v>
      </c>
      <c r="P941" s="556" t="s">
        <v>6169</v>
      </c>
      <c r="Q941" s="556" t="s">
        <v>5191</v>
      </c>
      <c r="R941" s="556"/>
      <c r="S941" s="490"/>
      <c r="T941" s="598" t="str">
        <f>VLOOKUP(A941,'GTXA사업단 R&amp;R'!$A$6:$AO$1274,41,)</f>
        <v>해당없음</v>
      </c>
    </row>
    <row r="942" spans="1:20" s="547" customFormat="1" ht="30" hidden="1" customHeight="1" thickBot="1" x14ac:dyDescent="0.35">
      <c r="A942" s="530">
        <v>723</v>
      </c>
      <c r="B942" s="539" t="s">
        <v>6048</v>
      </c>
      <c r="C942" s="539" t="s">
        <v>6049</v>
      </c>
      <c r="D942" s="539" t="s">
        <v>147</v>
      </c>
      <c r="E942" s="540" t="s">
        <v>17</v>
      </c>
      <c r="F942" s="551"/>
      <c r="G942" s="557" t="s">
        <v>498</v>
      </c>
      <c r="H942" s="562" t="s">
        <v>6170</v>
      </c>
      <c r="I942" s="554"/>
      <c r="J942" s="554"/>
      <c r="K942" s="555" t="s">
        <v>6171</v>
      </c>
      <c r="L942" s="555" t="s">
        <v>6172</v>
      </c>
      <c r="M942" s="556" t="s">
        <v>147</v>
      </c>
      <c r="N942" s="556" t="s">
        <v>147</v>
      </c>
      <c r="O942" s="556" t="s">
        <v>3464</v>
      </c>
      <c r="P942" s="556" t="s">
        <v>6173</v>
      </c>
      <c r="Q942" s="556" t="s">
        <v>5191</v>
      </c>
      <c r="R942" s="556"/>
      <c r="S942" s="490"/>
      <c r="T942" s="598" t="str">
        <f>VLOOKUP(A942,'GTXA사업단 R&amp;R'!$A$6:$AO$1274,41,)</f>
        <v>해당없음</v>
      </c>
    </row>
    <row r="943" spans="1:20" s="547" customFormat="1" ht="50.1" hidden="1" customHeight="1" thickBot="1" x14ac:dyDescent="0.35">
      <c r="A943" s="530">
        <v>724</v>
      </c>
      <c r="B943" s="539" t="s">
        <v>6048</v>
      </c>
      <c r="C943" s="539" t="s">
        <v>6049</v>
      </c>
      <c r="D943" s="539" t="s">
        <v>147</v>
      </c>
      <c r="E943" s="540" t="s">
        <v>17</v>
      </c>
      <c r="F943" s="551"/>
      <c r="G943" s="557" t="s">
        <v>498</v>
      </c>
      <c r="H943" s="562" t="s">
        <v>6174</v>
      </c>
      <c r="I943" s="554"/>
      <c r="J943" s="554"/>
      <c r="K943" s="555" t="s">
        <v>6175</v>
      </c>
      <c r="L943" s="555" t="s">
        <v>6176</v>
      </c>
      <c r="M943" s="556" t="s">
        <v>147</v>
      </c>
      <c r="N943" s="556" t="s">
        <v>6177</v>
      </c>
      <c r="O943" s="556" t="s">
        <v>78</v>
      </c>
      <c r="P943" s="556" t="s">
        <v>6178</v>
      </c>
      <c r="Q943" s="556" t="s">
        <v>5191</v>
      </c>
      <c r="R943" s="556"/>
      <c r="S943" s="490"/>
      <c r="T943" s="598" t="str">
        <f>VLOOKUP(A943,'GTXA사업단 R&amp;R'!$A$6:$AO$1274,41,)</f>
        <v>해당없음</v>
      </c>
    </row>
    <row r="944" spans="1:20" s="547" customFormat="1" ht="120" hidden="1" customHeight="1" thickBot="1" x14ac:dyDescent="0.35">
      <c r="A944" s="530">
        <v>725</v>
      </c>
      <c r="B944" s="539" t="s">
        <v>6048</v>
      </c>
      <c r="C944" s="539" t="s">
        <v>6049</v>
      </c>
      <c r="D944" s="539" t="s">
        <v>147</v>
      </c>
      <c r="E944" s="540" t="s">
        <v>17</v>
      </c>
      <c r="F944" s="551"/>
      <c r="G944" s="557" t="s">
        <v>498</v>
      </c>
      <c r="H944" s="562" t="s">
        <v>6179</v>
      </c>
      <c r="I944" s="554"/>
      <c r="J944" s="554"/>
      <c r="K944" s="555" t="s">
        <v>6180</v>
      </c>
      <c r="L944" s="555" t="s">
        <v>6181</v>
      </c>
      <c r="M944" s="556" t="s">
        <v>147</v>
      </c>
      <c r="N944" s="556" t="s">
        <v>6182</v>
      </c>
      <c r="O944" s="556" t="s">
        <v>78</v>
      </c>
      <c r="P944" s="556" t="s">
        <v>6183</v>
      </c>
      <c r="Q944" s="556"/>
      <c r="R944" s="556"/>
      <c r="S944" s="490"/>
      <c r="T944" s="598" t="str">
        <f>VLOOKUP(A944,'GTXA사업단 R&amp;R'!$A$6:$AO$1274,41,)</f>
        <v>해당없음</v>
      </c>
    </row>
    <row r="945" spans="1:20" s="547" customFormat="1" ht="120" hidden="1" customHeight="1" thickBot="1" x14ac:dyDescent="0.35">
      <c r="A945" s="530">
        <v>726</v>
      </c>
      <c r="B945" s="539" t="s">
        <v>6048</v>
      </c>
      <c r="C945" s="539" t="s">
        <v>6049</v>
      </c>
      <c r="D945" s="539" t="s">
        <v>147</v>
      </c>
      <c r="E945" s="540" t="s">
        <v>17</v>
      </c>
      <c r="F945" s="551"/>
      <c r="G945" s="557" t="s">
        <v>498</v>
      </c>
      <c r="H945" s="562" t="s">
        <v>6184</v>
      </c>
      <c r="I945" s="554"/>
      <c r="J945" s="554"/>
      <c r="K945" s="555" t="s">
        <v>6185</v>
      </c>
      <c r="L945" s="555" t="s">
        <v>6186</v>
      </c>
      <c r="M945" s="556" t="s">
        <v>147</v>
      </c>
      <c r="N945" s="556" t="s">
        <v>6182</v>
      </c>
      <c r="O945" s="556" t="s">
        <v>78</v>
      </c>
      <c r="P945" s="556" t="s">
        <v>6187</v>
      </c>
      <c r="Q945" s="556" t="s">
        <v>6187</v>
      </c>
      <c r="R945" s="556"/>
      <c r="S945" s="490"/>
      <c r="T945" s="598" t="str">
        <f>VLOOKUP(A945,'GTXA사업단 R&amp;R'!$A$6:$AO$1274,41,)</f>
        <v>해당없음</v>
      </c>
    </row>
    <row r="946" spans="1:20" s="547" customFormat="1" ht="75" hidden="1" customHeight="1" thickBot="1" x14ac:dyDescent="0.35">
      <c r="A946" s="530">
        <v>727</v>
      </c>
      <c r="B946" s="539" t="s">
        <v>6048</v>
      </c>
      <c r="C946" s="539" t="s">
        <v>6049</v>
      </c>
      <c r="D946" s="539" t="s">
        <v>126</v>
      </c>
      <c r="E946" s="540" t="s">
        <v>3324</v>
      </c>
      <c r="F946" s="551"/>
      <c r="G946" s="557" t="s">
        <v>498</v>
      </c>
      <c r="H946" s="562" t="s">
        <v>1009</v>
      </c>
      <c r="I946" s="554"/>
      <c r="J946" s="554"/>
      <c r="K946" s="555" t="s">
        <v>6188</v>
      </c>
      <c r="L946" s="555" t="s">
        <v>6189</v>
      </c>
      <c r="M946" s="556" t="s">
        <v>126</v>
      </c>
      <c r="N946" s="556" t="s">
        <v>6182</v>
      </c>
      <c r="O946" s="556" t="s">
        <v>78</v>
      </c>
      <c r="P946" s="556" t="s">
        <v>6187</v>
      </c>
      <c r="Q946" s="556"/>
      <c r="R946" s="556"/>
      <c r="S946" s="490"/>
      <c r="T946" s="598" t="str">
        <f>VLOOKUP(A946,'GTXA사업단 R&amp;R'!$A$6:$AO$1274,41,)</f>
        <v>해당없음</v>
      </c>
    </row>
    <row r="947" spans="1:20" s="547" customFormat="1" ht="127.5" hidden="1" customHeight="1" thickBot="1" x14ac:dyDescent="0.35">
      <c r="A947" s="530">
        <v>728</v>
      </c>
      <c r="B947" s="539" t="s">
        <v>6048</v>
      </c>
      <c r="C947" s="539" t="s">
        <v>6049</v>
      </c>
      <c r="D947" s="539" t="s">
        <v>147</v>
      </c>
      <c r="E947" s="540" t="s">
        <v>17</v>
      </c>
      <c r="F947" s="551"/>
      <c r="G947" s="557" t="s">
        <v>498</v>
      </c>
      <c r="H947" s="562" t="s">
        <v>6190</v>
      </c>
      <c r="I947" s="554"/>
      <c r="J947" s="554"/>
      <c r="K947" s="555" t="s">
        <v>6191</v>
      </c>
      <c r="L947" s="555" t="s">
        <v>6192</v>
      </c>
      <c r="M947" s="556" t="s">
        <v>147</v>
      </c>
      <c r="N947" s="556" t="s">
        <v>147</v>
      </c>
      <c r="O947" s="556" t="s">
        <v>78</v>
      </c>
      <c r="P947" s="556" t="s">
        <v>6193</v>
      </c>
      <c r="Q947" s="556"/>
      <c r="R947" s="556"/>
      <c r="S947" s="490"/>
      <c r="T947" s="598" t="str">
        <f>VLOOKUP(A947,'GTXA사업단 R&amp;R'!$A$6:$AO$1274,41,)</f>
        <v>해당없음</v>
      </c>
    </row>
    <row r="948" spans="1:20" s="547" customFormat="1" ht="75" hidden="1" customHeight="1" thickBot="1" x14ac:dyDescent="0.35">
      <c r="A948" s="530">
        <v>729</v>
      </c>
      <c r="B948" s="539" t="s">
        <v>6048</v>
      </c>
      <c r="C948" s="539" t="s">
        <v>6049</v>
      </c>
      <c r="D948" s="539" t="s">
        <v>147</v>
      </c>
      <c r="E948" s="540" t="s">
        <v>17</v>
      </c>
      <c r="F948" s="551"/>
      <c r="G948" s="557" t="s">
        <v>498</v>
      </c>
      <c r="H948" s="562" t="s">
        <v>6194</v>
      </c>
      <c r="I948" s="566"/>
      <c r="J948" s="554"/>
      <c r="K948" s="555" t="s">
        <v>6195</v>
      </c>
      <c r="L948" s="555" t="s">
        <v>6196</v>
      </c>
      <c r="M948" s="556" t="s">
        <v>147</v>
      </c>
      <c r="N948" s="556" t="s">
        <v>3459</v>
      </c>
      <c r="O948" s="556" t="s">
        <v>6197</v>
      </c>
      <c r="P948" s="556" t="s">
        <v>6198</v>
      </c>
      <c r="Q948" s="556" t="s">
        <v>6199</v>
      </c>
      <c r="R948" s="556"/>
      <c r="S948" s="490"/>
      <c r="T948" s="598" t="str">
        <f>VLOOKUP(A948,'GTXA사업단 R&amp;R'!$A$6:$AO$1274,41,)</f>
        <v>해당없음</v>
      </c>
    </row>
    <row r="949" spans="1:20" s="547" customFormat="1" ht="90" hidden="1" customHeight="1" thickBot="1" x14ac:dyDescent="0.35">
      <c r="A949" s="530">
        <v>730</v>
      </c>
      <c r="B949" s="539" t="s">
        <v>6048</v>
      </c>
      <c r="C949" s="539" t="s">
        <v>6049</v>
      </c>
      <c r="D949" s="539" t="s">
        <v>147</v>
      </c>
      <c r="E949" s="540" t="s">
        <v>17</v>
      </c>
      <c r="F949" s="551"/>
      <c r="G949" s="557" t="s">
        <v>498</v>
      </c>
      <c r="H949" s="562" t="s">
        <v>6200</v>
      </c>
      <c r="I949" s="566"/>
      <c r="J949" s="554"/>
      <c r="K949" s="555" t="s">
        <v>6201</v>
      </c>
      <c r="L949" s="555" t="s">
        <v>6202</v>
      </c>
      <c r="M949" s="556" t="s">
        <v>147</v>
      </c>
      <c r="N949" s="556" t="s">
        <v>3459</v>
      </c>
      <c r="O949" s="556" t="s">
        <v>6198</v>
      </c>
      <c r="P949" s="556" t="s">
        <v>6203</v>
      </c>
      <c r="Q949" s="556" t="s">
        <v>6199</v>
      </c>
      <c r="R949" s="556"/>
      <c r="S949" s="490"/>
      <c r="T949" s="598" t="str">
        <f>VLOOKUP(A941,'GTXA사업단 R&amp;R'!$A$6:$AO$1274,41,)</f>
        <v>해당없음</v>
      </c>
    </row>
    <row r="950" spans="1:20" s="547" customFormat="1" ht="50.1" hidden="1" customHeight="1" thickBot="1" x14ac:dyDescent="0.35">
      <c r="A950" s="530">
        <v>731</v>
      </c>
      <c r="B950" s="539" t="s">
        <v>6048</v>
      </c>
      <c r="C950" s="539" t="s">
        <v>6049</v>
      </c>
      <c r="D950" s="539" t="s">
        <v>147</v>
      </c>
      <c r="E950" s="540" t="s">
        <v>17</v>
      </c>
      <c r="F950" s="551"/>
      <c r="G950" s="557" t="s">
        <v>498</v>
      </c>
      <c r="H950" s="562" t="s">
        <v>6204</v>
      </c>
      <c r="I950" s="566"/>
      <c r="J950" s="554"/>
      <c r="K950" s="555" t="s">
        <v>6205</v>
      </c>
      <c r="L950" s="555" t="s">
        <v>6206</v>
      </c>
      <c r="M950" s="556" t="s">
        <v>147</v>
      </c>
      <c r="N950" s="556" t="s">
        <v>6182</v>
      </c>
      <c r="O950" s="556" t="s">
        <v>6207</v>
      </c>
      <c r="P950" s="556" t="s">
        <v>6208</v>
      </c>
      <c r="Q950" s="556"/>
      <c r="R950" s="556"/>
      <c r="S950" s="490"/>
      <c r="T950" s="598" t="str">
        <f>VLOOKUP(A950,'GTXA사업단 R&amp;R'!$A$6:$AO$1274,41,)</f>
        <v>해당없음</v>
      </c>
    </row>
    <row r="951" spans="1:20" s="547" customFormat="1" ht="50.1" hidden="1" customHeight="1" thickBot="1" x14ac:dyDescent="0.35">
      <c r="A951" s="530">
        <v>732</v>
      </c>
      <c r="B951" s="539" t="s">
        <v>6048</v>
      </c>
      <c r="C951" s="539" t="s">
        <v>6049</v>
      </c>
      <c r="D951" s="539" t="s">
        <v>147</v>
      </c>
      <c r="E951" s="540" t="s">
        <v>17</v>
      </c>
      <c r="F951" s="551"/>
      <c r="G951" s="557" t="s">
        <v>498</v>
      </c>
      <c r="H951" s="562" t="s">
        <v>6209</v>
      </c>
      <c r="I951" s="566"/>
      <c r="J951" s="554"/>
      <c r="K951" s="555" t="s">
        <v>6210</v>
      </c>
      <c r="L951" s="555" t="s">
        <v>6211</v>
      </c>
      <c r="M951" s="556" t="s">
        <v>147</v>
      </c>
      <c r="N951" s="556" t="s">
        <v>3459</v>
      </c>
      <c r="O951" s="556" t="s">
        <v>6212</v>
      </c>
      <c r="P951" s="556" t="s">
        <v>6213</v>
      </c>
      <c r="Q951" s="556"/>
      <c r="R951" s="556"/>
      <c r="S951" s="490"/>
      <c r="T951" s="598" t="str">
        <f>VLOOKUP(A947,'GTXA사업단 R&amp;R'!$A$6:$AO$1274,41,)</f>
        <v>해당없음</v>
      </c>
    </row>
    <row r="952" spans="1:20" s="547" customFormat="1" ht="219" hidden="1" customHeight="1" thickBot="1" x14ac:dyDescent="0.35">
      <c r="A952" s="530">
        <v>733</v>
      </c>
      <c r="B952" s="539" t="s">
        <v>6048</v>
      </c>
      <c r="C952" s="539" t="s">
        <v>6049</v>
      </c>
      <c r="D952" s="539" t="s">
        <v>147</v>
      </c>
      <c r="E952" s="540" t="s">
        <v>17</v>
      </c>
      <c r="F952" s="551"/>
      <c r="G952" s="557" t="s">
        <v>498</v>
      </c>
      <c r="H952" s="562" t="s">
        <v>1015</v>
      </c>
      <c r="I952" s="566"/>
      <c r="J952" s="554"/>
      <c r="K952" s="555" t="s">
        <v>6214</v>
      </c>
      <c r="L952" s="555" t="s">
        <v>6215</v>
      </c>
      <c r="M952" s="556" t="s">
        <v>147</v>
      </c>
      <c r="N952" s="556" t="s">
        <v>3459</v>
      </c>
      <c r="O952" s="556"/>
      <c r="P952" s="556" t="s">
        <v>6216</v>
      </c>
      <c r="Q952" s="556"/>
      <c r="R952" s="556"/>
      <c r="S952" s="490"/>
      <c r="T952" s="598" t="str">
        <f>VLOOKUP(A952,'GTXA사업단 R&amp;R'!$A$6:$AO$1274,41,)</f>
        <v>해당없음</v>
      </c>
    </row>
    <row r="953" spans="1:20" s="547" customFormat="1" ht="75" hidden="1" customHeight="1" thickBot="1" x14ac:dyDescent="0.35">
      <c r="A953" s="530">
        <v>734</v>
      </c>
      <c r="B953" s="539" t="s">
        <v>6048</v>
      </c>
      <c r="C953" s="539" t="s">
        <v>6049</v>
      </c>
      <c r="D953" s="539" t="s">
        <v>147</v>
      </c>
      <c r="E953" s="540" t="s">
        <v>17</v>
      </c>
      <c r="F953" s="551"/>
      <c r="G953" s="557" t="s">
        <v>498</v>
      </c>
      <c r="H953" s="562" t="s">
        <v>6217</v>
      </c>
      <c r="I953" s="566"/>
      <c r="J953" s="554"/>
      <c r="K953" s="555" t="s">
        <v>6218</v>
      </c>
      <c r="L953" s="555" t="s">
        <v>6219</v>
      </c>
      <c r="M953" s="556" t="s">
        <v>147</v>
      </c>
      <c r="N953" s="556" t="s">
        <v>6220</v>
      </c>
      <c r="O953" s="556" t="s">
        <v>6221</v>
      </c>
      <c r="P953" s="556" t="s">
        <v>6222</v>
      </c>
      <c r="Q953" s="556"/>
      <c r="R953" s="556"/>
      <c r="S953" s="490"/>
      <c r="T953" s="598" t="str">
        <f>VLOOKUP(A953,'GTXA사업단 R&amp;R'!$A$6:$AO$1274,41,)</f>
        <v>해당없음</v>
      </c>
    </row>
    <row r="954" spans="1:20" s="547" customFormat="1" ht="101.25" hidden="1" customHeight="1" thickBot="1" x14ac:dyDescent="0.35">
      <c r="A954" s="530">
        <v>735</v>
      </c>
      <c r="B954" s="539" t="s">
        <v>6048</v>
      </c>
      <c r="C954" s="539" t="s">
        <v>6049</v>
      </c>
      <c r="D954" s="539" t="s">
        <v>147</v>
      </c>
      <c r="E954" s="540" t="s">
        <v>17</v>
      </c>
      <c r="F954" s="551"/>
      <c r="G954" s="557" t="s">
        <v>498</v>
      </c>
      <c r="H954" s="562" t="s">
        <v>6223</v>
      </c>
      <c r="I954" s="566"/>
      <c r="J954" s="554"/>
      <c r="K954" s="555" t="s">
        <v>6224</v>
      </c>
      <c r="L954" s="555" t="s">
        <v>6225</v>
      </c>
      <c r="M954" s="556" t="s">
        <v>147</v>
      </c>
      <c r="N954" s="556" t="s">
        <v>6226</v>
      </c>
      <c r="O954" s="556" t="s">
        <v>3479</v>
      </c>
      <c r="P954" s="556" t="s">
        <v>6227</v>
      </c>
      <c r="Q954" s="556"/>
      <c r="R954" s="556"/>
      <c r="S954" s="490"/>
      <c r="T954" s="598" t="str">
        <f>VLOOKUP(A954,'GTXA사업단 R&amp;R'!$A$6:$AO$1274,41,)</f>
        <v>해당없음</v>
      </c>
    </row>
    <row r="955" spans="1:20" s="547" customFormat="1" ht="151.5" hidden="1" customHeight="1" thickBot="1" x14ac:dyDescent="0.35">
      <c r="A955" s="530">
        <v>736</v>
      </c>
      <c r="B955" s="539" t="s">
        <v>6048</v>
      </c>
      <c r="C955" s="539" t="s">
        <v>6049</v>
      </c>
      <c r="D955" s="539" t="s">
        <v>147</v>
      </c>
      <c r="E955" s="540" t="s">
        <v>17</v>
      </c>
      <c r="F955" s="551"/>
      <c r="G955" s="557" t="s">
        <v>498</v>
      </c>
      <c r="H955" s="562" t="s">
        <v>6228</v>
      </c>
      <c r="I955" s="566"/>
      <c r="J955" s="554"/>
      <c r="K955" s="555" t="s">
        <v>6229</v>
      </c>
      <c r="L955" s="555" t="s">
        <v>6230</v>
      </c>
      <c r="M955" s="556" t="s">
        <v>147</v>
      </c>
      <c r="N955" s="556" t="s">
        <v>6226</v>
      </c>
      <c r="O955" s="556" t="s">
        <v>3479</v>
      </c>
      <c r="P955" s="556" t="s">
        <v>3517</v>
      </c>
      <c r="Q955" s="556" t="s">
        <v>6231</v>
      </c>
      <c r="R955" s="556"/>
      <c r="S955" s="490"/>
      <c r="T955" s="598" t="str">
        <f>VLOOKUP(A955,'GTXA사업단 R&amp;R'!$A$6:$AO$1274,41,)</f>
        <v>해당없음</v>
      </c>
    </row>
    <row r="956" spans="1:20" s="547" customFormat="1" ht="90" hidden="1" customHeight="1" thickBot="1" x14ac:dyDescent="0.35">
      <c r="A956" s="530">
        <v>737</v>
      </c>
      <c r="B956" s="539" t="s">
        <v>6048</v>
      </c>
      <c r="C956" s="539" t="s">
        <v>6049</v>
      </c>
      <c r="D956" s="539" t="s">
        <v>147</v>
      </c>
      <c r="E956" s="540" t="s">
        <v>17</v>
      </c>
      <c r="F956" s="551"/>
      <c r="G956" s="557" t="s">
        <v>498</v>
      </c>
      <c r="H956" s="562" t="s">
        <v>6232</v>
      </c>
      <c r="I956" s="566"/>
      <c r="J956" s="554"/>
      <c r="K956" s="555" t="s">
        <v>6233</v>
      </c>
      <c r="L956" s="555" t="s">
        <v>6234</v>
      </c>
      <c r="M956" s="556" t="s">
        <v>147</v>
      </c>
      <c r="N956" s="556" t="s">
        <v>6226</v>
      </c>
      <c r="O956" s="556" t="s">
        <v>3479</v>
      </c>
      <c r="P956" s="556" t="s">
        <v>3517</v>
      </c>
      <c r="Q956" s="556" t="s">
        <v>6231</v>
      </c>
      <c r="R956" s="556"/>
      <c r="S956" s="490"/>
      <c r="T956" s="598" t="str">
        <f>VLOOKUP(A956,'GTXA사업단 R&amp;R'!$A$6:$AO$1274,41,)</f>
        <v>해당없음</v>
      </c>
    </row>
    <row r="957" spans="1:20" s="547" customFormat="1" ht="50.1" hidden="1" customHeight="1" thickBot="1" x14ac:dyDescent="0.35">
      <c r="A957" s="530">
        <v>738</v>
      </c>
      <c r="B957" s="539" t="s">
        <v>6048</v>
      </c>
      <c r="C957" s="539" t="s">
        <v>6049</v>
      </c>
      <c r="D957" s="539" t="s">
        <v>147</v>
      </c>
      <c r="E957" s="540" t="s">
        <v>17</v>
      </c>
      <c r="F957" s="551"/>
      <c r="G957" s="557" t="s">
        <v>498</v>
      </c>
      <c r="H957" s="562" t="s">
        <v>6235</v>
      </c>
      <c r="I957" s="566"/>
      <c r="J957" s="554"/>
      <c r="K957" s="555" t="s">
        <v>6236</v>
      </c>
      <c r="L957" s="555" t="s">
        <v>6237</v>
      </c>
      <c r="M957" s="556" t="s">
        <v>147</v>
      </c>
      <c r="N957" s="556" t="s">
        <v>6182</v>
      </c>
      <c r="O957" s="556" t="s">
        <v>6238</v>
      </c>
      <c r="P957" s="556" t="s">
        <v>6239</v>
      </c>
      <c r="Q957" s="556" t="s">
        <v>6240</v>
      </c>
      <c r="R957" s="556"/>
      <c r="S957" s="490"/>
      <c r="T957" s="598" t="str">
        <f>VLOOKUP(A941,'GTXA사업단 R&amp;R'!$A$6:$AO$1274,41,)</f>
        <v>해당없음</v>
      </c>
    </row>
    <row r="958" spans="1:20" s="547" customFormat="1" ht="50.1" hidden="1" customHeight="1" thickBot="1" x14ac:dyDescent="0.35">
      <c r="A958" s="530">
        <v>739</v>
      </c>
      <c r="B958" s="539" t="s">
        <v>6048</v>
      </c>
      <c r="C958" s="539" t="s">
        <v>6049</v>
      </c>
      <c r="D958" s="539" t="s">
        <v>147</v>
      </c>
      <c r="E958" s="540" t="s">
        <v>17</v>
      </c>
      <c r="F958" s="551"/>
      <c r="G958" s="557" t="s">
        <v>498</v>
      </c>
      <c r="H958" s="562" t="s">
        <v>1021</v>
      </c>
      <c r="I958" s="566"/>
      <c r="J958" s="554"/>
      <c r="K958" s="555" t="s">
        <v>6241</v>
      </c>
      <c r="L958" s="555" t="s">
        <v>6242</v>
      </c>
      <c r="M958" s="556" t="s">
        <v>147</v>
      </c>
      <c r="N958" s="556" t="s">
        <v>6226</v>
      </c>
      <c r="O958" s="556" t="s">
        <v>6243</v>
      </c>
      <c r="P958" s="556" t="s">
        <v>6244</v>
      </c>
      <c r="Q958" s="556" t="s">
        <v>6110</v>
      </c>
      <c r="R958" s="556"/>
      <c r="S958" s="490"/>
      <c r="T958" s="598" t="str">
        <f>VLOOKUP(A958,'GTXA사업단 R&amp;R'!$A$6:$AO$1274,41,)</f>
        <v>해당없음</v>
      </c>
    </row>
    <row r="959" spans="1:20" s="547" customFormat="1" ht="50.1" hidden="1" customHeight="1" thickBot="1" x14ac:dyDescent="0.35">
      <c r="A959" s="530">
        <v>740</v>
      </c>
      <c r="B959" s="539" t="s">
        <v>6048</v>
      </c>
      <c r="C959" s="539" t="s">
        <v>6049</v>
      </c>
      <c r="D959" s="539" t="s">
        <v>147</v>
      </c>
      <c r="E959" s="540" t="s">
        <v>17</v>
      </c>
      <c r="F959" s="551"/>
      <c r="G959" s="557" t="s">
        <v>498</v>
      </c>
      <c r="H959" s="562" t="s">
        <v>6245</v>
      </c>
      <c r="I959" s="566"/>
      <c r="J959" s="554"/>
      <c r="K959" s="555" t="s">
        <v>6246</v>
      </c>
      <c r="L959" s="555" t="s">
        <v>6247</v>
      </c>
      <c r="M959" s="556" t="s">
        <v>147</v>
      </c>
      <c r="N959" s="556" t="s">
        <v>5276</v>
      </c>
      <c r="O959" s="556" t="s">
        <v>6248</v>
      </c>
      <c r="P959" s="556" t="s">
        <v>6249</v>
      </c>
      <c r="Q959" s="556" t="s">
        <v>6231</v>
      </c>
      <c r="R959" s="556"/>
      <c r="S959" s="490"/>
      <c r="T959" s="598" t="str">
        <f>VLOOKUP(A959,'GTXA사업단 R&amp;R'!$A$6:$AO$1274,41,)</f>
        <v>해당없음</v>
      </c>
    </row>
    <row r="960" spans="1:20" s="547" customFormat="1" ht="30" hidden="1" customHeight="1" thickBot="1" x14ac:dyDescent="0.35">
      <c r="A960" s="530">
        <v>16</v>
      </c>
      <c r="B960" s="539"/>
      <c r="C960" s="539"/>
      <c r="D960" s="539"/>
      <c r="E960" s="540"/>
      <c r="F960" s="548"/>
      <c r="G960" s="558" t="s">
        <v>498</v>
      </c>
      <c r="H960" s="561" t="s">
        <v>6250</v>
      </c>
      <c r="I960" s="544"/>
      <c r="J960" s="544"/>
      <c r="K960" s="545"/>
      <c r="L960" s="545"/>
      <c r="M960" s="546"/>
      <c r="N960" s="546"/>
      <c r="O960" s="546"/>
      <c r="P960" s="546"/>
      <c r="Q960" s="546"/>
      <c r="R960" s="546"/>
      <c r="S960" s="490"/>
      <c r="T960" s="597" t="str">
        <f>VLOOKUP(A960,'GTXA사업단 R&amp;R'!$A$6:$AP$1274,41,)</f>
        <v>해당없음</v>
      </c>
    </row>
    <row r="961" spans="1:20" s="547" customFormat="1" ht="50.1" hidden="1" customHeight="1" thickBot="1" x14ac:dyDescent="0.35">
      <c r="A961" s="530">
        <v>749</v>
      </c>
      <c r="B961" s="539" t="s">
        <v>6048</v>
      </c>
      <c r="C961" s="539" t="s">
        <v>6049</v>
      </c>
      <c r="D961" s="539" t="s">
        <v>147</v>
      </c>
      <c r="E961" s="540" t="s">
        <v>17</v>
      </c>
      <c r="F961" s="551"/>
      <c r="G961" s="557" t="s">
        <v>498</v>
      </c>
      <c r="H961" s="562" t="s">
        <v>1032</v>
      </c>
      <c r="I961" s="566"/>
      <c r="J961" s="554"/>
      <c r="K961" s="555" t="s">
        <v>6251</v>
      </c>
      <c r="L961" s="555" t="s">
        <v>6252</v>
      </c>
      <c r="M961" s="556" t="s">
        <v>147</v>
      </c>
      <c r="N961" s="556" t="s">
        <v>6107</v>
      </c>
      <c r="O961" s="556" t="s">
        <v>6088</v>
      </c>
      <c r="P961" s="556" t="s">
        <v>6089</v>
      </c>
      <c r="Q961" s="556"/>
      <c r="R961" s="556"/>
      <c r="S961" s="490"/>
      <c r="T961" s="598" t="str">
        <f>VLOOKUP(A941,'GTXA사업단 R&amp;R'!$A$6:$AO$1274,41,)</f>
        <v>해당없음</v>
      </c>
    </row>
    <row r="962" spans="1:20" s="547" customFormat="1" ht="50.1" hidden="1" customHeight="1" thickBot="1" x14ac:dyDescent="0.35">
      <c r="A962" s="530">
        <v>750</v>
      </c>
      <c r="B962" s="539" t="s">
        <v>6048</v>
      </c>
      <c r="C962" s="539" t="s">
        <v>6049</v>
      </c>
      <c r="D962" s="539" t="s">
        <v>147</v>
      </c>
      <c r="E962" s="540" t="s">
        <v>17</v>
      </c>
      <c r="F962" s="551"/>
      <c r="G962" s="557" t="s">
        <v>498</v>
      </c>
      <c r="H962" s="562" t="s">
        <v>1033</v>
      </c>
      <c r="I962" s="566"/>
      <c r="J962" s="554"/>
      <c r="K962" s="555" t="s">
        <v>6253</v>
      </c>
      <c r="L962" s="555" t="s">
        <v>6254</v>
      </c>
      <c r="M962" s="556" t="s">
        <v>147</v>
      </c>
      <c r="N962" s="556" t="s">
        <v>6107</v>
      </c>
      <c r="O962" s="556" t="s">
        <v>6255</v>
      </c>
      <c r="P962" s="556" t="s">
        <v>6256</v>
      </c>
      <c r="Q962" s="556"/>
      <c r="R962" s="556"/>
      <c r="S962" s="490"/>
      <c r="T962" s="598" t="str">
        <f>VLOOKUP(A962,'GTXA사업단 R&amp;R'!$A$6:$AO$1274,41,)</f>
        <v>해당없음</v>
      </c>
    </row>
    <row r="963" spans="1:20" s="547" customFormat="1" ht="50.1" hidden="1" customHeight="1" thickBot="1" x14ac:dyDescent="0.35">
      <c r="A963" s="530">
        <v>747</v>
      </c>
      <c r="B963" s="539" t="s">
        <v>6048</v>
      </c>
      <c r="C963" s="539" t="s">
        <v>6049</v>
      </c>
      <c r="D963" s="539" t="s">
        <v>147</v>
      </c>
      <c r="E963" s="540" t="s">
        <v>17</v>
      </c>
      <c r="F963" s="551"/>
      <c r="G963" s="557" t="s">
        <v>498</v>
      </c>
      <c r="H963" s="562" t="s">
        <v>6257</v>
      </c>
      <c r="I963" s="566"/>
      <c r="J963" s="554"/>
      <c r="K963" s="555" t="s">
        <v>6258</v>
      </c>
      <c r="L963" s="555" t="s">
        <v>6259</v>
      </c>
      <c r="M963" s="556" t="s">
        <v>147</v>
      </c>
      <c r="N963" s="556" t="s">
        <v>147</v>
      </c>
      <c r="O963" s="556" t="s">
        <v>6260</v>
      </c>
      <c r="P963" s="556" t="s">
        <v>6261</v>
      </c>
      <c r="Q963" s="556"/>
      <c r="R963" s="556"/>
      <c r="S963" s="490"/>
      <c r="T963" s="598" t="str">
        <f>VLOOKUP(A963,'GTXA사업단 R&amp;R'!$A$6:$AO$1274,41,)</f>
        <v>해당없음</v>
      </c>
    </row>
    <row r="964" spans="1:20" s="547" customFormat="1" ht="50.1" hidden="1" customHeight="1" thickBot="1" x14ac:dyDescent="0.35">
      <c r="A964" s="530">
        <v>752</v>
      </c>
      <c r="B964" s="539" t="s">
        <v>6048</v>
      </c>
      <c r="C964" s="539" t="s">
        <v>6049</v>
      </c>
      <c r="D964" s="539" t="s">
        <v>147</v>
      </c>
      <c r="E964" s="540" t="s">
        <v>17</v>
      </c>
      <c r="F964" s="551"/>
      <c r="G964" s="557" t="s">
        <v>498</v>
      </c>
      <c r="H964" s="562" t="s">
        <v>6262</v>
      </c>
      <c r="I964" s="566"/>
      <c r="J964" s="554"/>
      <c r="K964" s="555" t="s">
        <v>6263</v>
      </c>
      <c r="L964" s="555" t="s">
        <v>6264</v>
      </c>
      <c r="M964" s="556" t="s">
        <v>147</v>
      </c>
      <c r="N964" s="556"/>
      <c r="O964" s="556" t="s">
        <v>6265</v>
      </c>
      <c r="P964" s="556" t="s">
        <v>6266</v>
      </c>
      <c r="Q964" s="556"/>
      <c r="R964" s="556"/>
      <c r="S964" s="490"/>
      <c r="T964" s="598" t="str">
        <f>VLOOKUP(A964,'GTXA사업단 R&amp;R'!$A$6:$AO$1274,41,)</f>
        <v>해당없음</v>
      </c>
    </row>
    <row r="965" spans="1:20" s="547" customFormat="1" ht="50.1" hidden="1" customHeight="1" thickBot="1" x14ac:dyDescent="0.35">
      <c r="A965" s="530">
        <v>753</v>
      </c>
      <c r="B965" s="539" t="s">
        <v>6048</v>
      </c>
      <c r="C965" s="539" t="s">
        <v>6049</v>
      </c>
      <c r="D965" s="539" t="s">
        <v>147</v>
      </c>
      <c r="E965" s="540" t="s">
        <v>17</v>
      </c>
      <c r="F965" s="551"/>
      <c r="G965" s="557" t="s">
        <v>498</v>
      </c>
      <c r="H965" s="562" t="s">
        <v>6267</v>
      </c>
      <c r="I965" s="566"/>
      <c r="J965" s="554"/>
      <c r="K965" s="555" t="s">
        <v>6268</v>
      </c>
      <c r="L965" s="555" t="s">
        <v>6269</v>
      </c>
      <c r="M965" s="556" t="s">
        <v>147</v>
      </c>
      <c r="N965" s="556"/>
      <c r="O965" s="556" t="s">
        <v>6270</v>
      </c>
      <c r="P965" s="556" t="s">
        <v>6271</v>
      </c>
      <c r="Q965" s="556"/>
      <c r="R965" s="556"/>
      <c r="S965" s="490"/>
      <c r="T965" s="598" t="str">
        <f>VLOOKUP(A965,'GTXA사업단 R&amp;R'!$A$6:$AO$1274,41,)</f>
        <v>해당없음</v>
      </c>
    </row>
    <row r="966" spans="1:20" s="547" customFormat="1" ht="50.1" hidden="1" customHeight="1" thickBot="1" x14ac:dyDescent="0.35">
      <c r="A966" s="530">
        <v>754</v>
      </c>
      <c r="B966" s="539" t="s">
        <v>6048</v>
      </c>
      <c r="C966" s="539" t="s">
        <v>6049</v>
      </c>
      <c r="D966" s="539" t="s">
        <v>147</v>
      </c>
      <c r="E966" s="540" t="s">
        <v>17</v>
      </c>
      <c r="F966" s="551"/>
      <c r="G966" s="557" t="s">
        <v>498</v>
      </c>
      <c r="H966" s="562" t="s">
        <v>6272</v>
      </c>
      <c r="I966" s="566"/>
      <c r="J966" s="554"/>
      <c r="K966" s="555" t="s">
        <v>6273</v>
      </c>
      <c r="L966" s="555" t="s">
        <v>6274</v>
      </c>
      <c r="M966" s="556" t="s">
        <v>147</v>
      </c>
      <c r="N966" s="556" t="s">
        <v>5276</v>
      </c>
      <c r="O966" s="556" t="s">
        <v>6275</v>
      </c>
      <c r="P966" s="556" t="s">
        <v>6276</v>
      </c>
      <c r="Q966" s="556"/>
      <c r="R966" s="556"/>
      <c r="S966" s="490"/>
      <c r="T966" s="598" t="str">
        <f>VLOOKUP(A966,'GTXA사업단 R&amp;R'!$A$6:$AO$1274,41,)</f>
        <v>해당없음</v>
      </c>
    </row>
    <row r="967" spans="1:20" s="547" customFormat="1" ht="50.1" hidden="1" customHeight="1" thickBot="1" x14ac:dyDescent="0.35">
      <c r="A967" s="530">
        <v>755</v>
      </c>
      <c r="B967" s="539" t="s">
        <v>6048</v>
      </c>
      <c r="C967" s="539" t="s">
        <v>6049</v>
      </c>
      <c r="D967" s="539" t="s">
        <v>147</v>
      </c>
      <c r="E967" s="540" t="s">
        <v>17</v>
      </c>
      <c r="F967" s="551"/>
      <c r="G967" s="557" t="s">
        <v>498</v>
      </c>
      <c r="H967" s="562" t="s">
        <v>6277</v>
      </c>
      <c r="I967" s="566"/>
      <c r="J967" s="554"/>
      <c r="K967" s="555" t="s">
        <v>6278</v>
      </c>
      <c r="L967" s="555" t="s">
        <v>6279</v>
      </c>
      <c r="M967" s="556" t="s">
        <v>147</v>
      </c>
      <c r="N967" s="556"/>
      <c r="O967" s="556" t="s">
        <v>6280</v>
      </c>
      <c r="P967" s="556" t="s">
        <v>6281</v>
      </c>
      <c r="Q967" s="556"/>
      <c r="R967" s="556"/>
      <c r="S967" s="490"/>
      <c r="T967" s="598" t="str">
        <f>VLOOKUP(A967,'GTXA사업단 R&amp;R'!$A$6:$AO$1274,41,)</f>
        <v>해당없음</v>
      </c>
    </row>
    <row r="968" spans="1:20" s="547" customFormat="1" ht="30" hidden="1" customHeight="1" thickBot="1" x14ac:dyDescent="0.35">
      <c r="A968" s="530">
        <v>756</v>
      </c>
      <c r="B968" s="539" t="s">
        <v>6048</v>
      </c>
      <c r="C968" s="539" t="s">
        <v>6049</v>
      </c>
      <c r="D968" s="539" t="s">
        <v>147</v>
      </c>
      <c r="E968" s="540" t="s">
        <v>17</v>
      </c>
      <c r="F968" s="551"/>
      <c r="G968" s="557" t="s">
        <v>498</v>
      </c>
      <c r="H968" s="562" t="s">
        <v>1039</v>
      </c>
      <c r="I968" s="566"/>
      <c r="J968" s="554"/>
      <c r="K968" s="555" t="s">
        <v>6282</v>
      </c>
      <c r="L968" s="555" t="s">
        <v>6283</v>
      </c>
      <c r="M968" s="556" t="s">
        <v>147</v>
      </c>
      <c r="N968" s="556"/>
      <c r="O968" s="556" t="s">
        <v>6284</v>
      </c>
      <c r="P968" s="556" t="s">
        <v>6285</v>
      </c>
      <c r="Q968" s="556"/>
      <c r="R968" s="556"/>
      <c r="S968" s="490"/>
      <c r="T968" s="598" t="str">
        <f>VLOOKUP(A968,'GTXA사업단 R&amp;R'!$A$6:$AO$1274,41,)</f>
        <v>해당없음</v>
      </c>
    </row>
    <row r="969" spans="1:20" s="547" customFormat="1" ht="50.1" hidden="1" customHeight="1" thickBot="1" x14ac:dyDescent="0.35">
      <c r="A969" s="530">
        <v>757</v>
      </c>
      <c r="B969" s="539" t="s">
        <v>6048</v>
      </c>
      <c r="C969" s="539" t="s">
        <v>6049</v>
      </c>
      <c r="D969" s="539" t="s">
        <v>147</v>
      </c>
      <c r="E969" s="540" t="s">
        <v>17</v>
      </c>
      <c r="F969" s="551"/>
      <c r="G969" s="557" t="s">
        <v>498</v>
      </c>
      <c r="H969" s="562" t="s">
        <v>1040</v>
      </c>
      <c r="I969" s="566"/>
      <c r="J969" s="554"/>
      <c r="K969" s="555" t="s">
        <v>6286</v>
      </c>
      <c r="L969" s="555" t="s">
        <v>6287</v>
      </c>
      <c r="M969" s="556" t="s">
        <v>147</v>
      </c>
      <c r="N969" s="556"/>
      <c r="O969" s="556" t="s">
        <v>6288</v>
      </c>
      <c r="P969" s="556" t="s">
        <v>6289</v>
      </c>
      <c r="Q969" s="556"/>
      <c r="R969" s="556"/>
      <c r="S969" s="490"/>
      <c r="T969" s="598" t="str">
        <f>VLOOKUP(A969,'GTXA사업단 R&amp;R'!$A$6:$AO$1274,41,)</f>
        <v>해당없음</v>
      </c>
    </row>
    <row r="970" spans="1:20" s="547" customFormat="1" ht="50.1" hidden="1" customHeight="1" thickBot="1" x14ac:dyDescent="0.35">
      <c r="A970" s="530">
        <v>758</v>
      </c>
      <c r="B970" s="539" t="s">
        <v>6048</v>
      </c>
      <c r="C970" s="539" t="s">
        <v>6049</v>
      </c>
      <c r="D970" s="539" t="s">
        <v>147</v>
      </c>
      <c r="E970" s="540" t="s">
        <v>17</v>
      </c>
      <c r="F970" s="551"/>
      <c r="G970" s="557" t="s">
        <v>498</v>
      </c>
      <c r="H970" s="562" t="s">
        <v>6290</v>
      </c>
      <c r="I970" s="566"/>
      <c r="J970" s="554"/>
      <c r="K970" s="555" t="s">
        <v>6291</v>
      </c>
      <c r="L970" s="555" t="s">
        <v>6292</v>
      </c>
      <c r="M970" s="556" t="s">
        <v>147</v>
      </c>
      <c r="N970" s="556"/>
      <c r="O970" s="556" t="s">
        <v>6293</v>
      </c>
      <c r="P970" s="556" t="s">
        <v>6294</v>
      </c>
      <c r="Q970" s="556"/>
      <c r="R970" s="556"/>
      <c r="S970" s="490"/>
      <c r="T970" s="598" t="str">
        <f>VLOOKUP(A970,'GTXA사업단 R&amp;R'!$A$6:$AO$1274,41,)</f>
        <v>해당없음</v>
      </c>
    </row>
    <row r="971" spans="1:20" s="547" customFormat="1" ht="50.1" hidden="1" customHeight="1" thickBot="1" x14ac:dyDescent="0.35">
      <c r="A971" s="530">
        <v>759</v>
      </c>
      <c r="B971" s="539" t="s">
        <v>6048</v>
      </c>
      <c r="C971" s="539" t="s">
        <v>6049</v>
      </c>
      <c r="D971" s="539" t="s">
        <v>147</v>
      </c>
      <c r="E971" s="540" t="s">
        <v>17</v>
      </c>
      <c r="F971" s="551"/>
      <c r="G971" s="557" t="s">
        <v>498</v>
      </c>
      <c r="H971" s="562" t="s">
        <v>6295</v>
      </c>
      <c r="I971" s="566"/>
      <c r="J971" s="554"/>
      <c r="K971" s="555" t="s">
        <v>6296</v>
      </c>
      <c r="L971" s="555" t="s">
        <v>6297</v>
      </c>
      <c r="M971" s="556" t="s">
        <v>147</v>
      </c>
      <c r="N971" s="556" t="s">
        <v>3459</v>
      </c>
      <c r="O971" s="556" t="s">
        <v>6298</v>
      </c>
      <c r="P971" s="556" t="s">
        <v>6299</v>
      </c>
      <c r="Q971" s="556"/>
      <c r="R971" s="556"/>
      <c r="S971" s="490"/>
      <c r="T971" s="598" t="str">
        <f>VLOOKUP(A971,'GTXA사업단 R&amp;R'!$A$6:$AO$1274,41,)</f>
        <v>해당없음</v>
      </c>
    </row>
    <row r="972" spans="1:20" s="547" customFormat="1" ht="30" hidden="1" customHeight="1" thickBot="1" x14ac:dyDescent="0.35">
      <c r="A972" s="530">
        <v>760</v>
      </c>
      <c r="B972" s="539" t="s">
        <v>6048</v>
      </c>
      <c r="C972" s="539" t="s">
        <v>6049</v>
      </c>
      <c r="D972" s="539" t="s">
        <v>147</v>
      </c>
      <c r="E972" s="540" t="s">
        <v>17</v>
      </c>
      <c r="F972" s="551"/>
      <c r="G972" s="557" t="s">
        <v>498</v>
      </c>
      <c r="H972" s="562" t="s">
        <v>6300</v>
      </c>
      <c r="I972" s="566"/>
      <c r="J972" s="554"/>
      <c r="K972" s="555" t="s">
        <v>6301</v>
      </c>
      <c r="L972" s="555" t="s">
        <v>6302</v>
      </c>
      <c r="M972" s="556" t="s">
        <v>147</v>
      </c>
      <c r="N972" s="556" t="s">
        <v>6303</v>
      </c>
      <c r="O972" s="556" t="s">
        <v>6304</v>
      </c>
      <c r="P972" s="556" t="s">
        <v>6305</v>
      </c>
      <c r="Q972" s="556"/>
      <c r="R972" s="556"/>
      <c r="S972" s="490"/>
      <c r="T972" s="598" t="str">
        <f>VLOOKUP(A972,'GTXA사업단 R&amp;R'!$A$6:$AO$1274,41,)</f>
        <v>해당없음</v>
      </c>
    </row>
    <row r="973" spans="1:20" s="547" customFormat="1" ht="50.1" hidden="1" customHeight="1" thickBot="1" x14ac:dyDescent="0.35">
      <c r="A973" s="530">
        <v>761</v>
      </c>
      <c r="B973" s="539" t="s">
        <v>6048</v>
      </c>
      <c r="C973" s="539" t="s">
        <v>6049</v>
      </c>
      <c r="D973" s="539" t="s">
        <v>147</v>
      </c>
      <c r="E973" s="540" t="s">
        <v>17</v>
      </c>
      <c r="F973" s="551"/>
      <c r="G973" s="557" t="s">
        <v>498</v>
      </c>
      <c r="H973" s="562" t="s">
        <v>6306</v>
      </c>
      <c r="I973" s="566"/>
      <c r="J973" s="554"/>
      <c r="K973" s="555" t="s">
        <v>6307</v>
      </c>
      <c r="L973" s="555" t="s">
        <v>6308</v>
      </c>
      <c r="M973" s="556" t="s">
        <v>147</v>
      </c>
      <c r="N973" s="556" t="s">
        <v>6303</v>
      </c>
      <c r="O973" s="556" t="s">
        <v>3479</v>
      </c>
      <c r="P973" s="556" t="s">
        <v>3479</v>
      </c>
      <c r="Q973" s="556"/>
      <c r="R973" s="556"/>
      <c r="S973" s="490"/>
      <c r="T973" s="598" t="str">
        <f>VLOOKUP(A973,'GTXA사업단 R&amp;R'!$A$6:$AO$1274,41,)</f>
        <v>해당없음</v>
      </c>
    </row>
    <row r="974" spans="1:20" s="547" customFormat="1" ht="30" hidden="1" customHeight="1" thickBot="1" x14ac:dyDescent="0.35">
      <c r="A974" s="530">
        <v>16</v>
      </c>
      <c r="B974" s="539"/>
      <c r="C974" s="539"/>
      <c r="D974" s="539"/>
      <c r="E974" s="540"/>
      <c r="F974" s="548"/>
      <c r="G974" s="558" t="s">
        <v>498</v>
      </c>
      <c r="H974" s="561" t="s">
        <v>6309</v>
      </c>
      <c r="I974" s="544"/>
      <c r="J974" s="544"/>
      <c r="K974" s="545"/>
      <c r="L974" s="545"/>
      <c r="M974" s="546"/>
      <c r="N974" s="546"/>
      <c r="O974" s="546"/>
      <c r="P974" s="546"/>
      <c r="Q974" s="546"/>
      <c r="R974" s="546"/>
      <c r="S974" s="490"/>
      <c r="T974" s="597" t="str">
        <f>VLOOKUP(A974,'GTXA사업단 R&amp;R'!$A$6:$AP$1274,41,)</f>
        <v>해당없음</v>
      </c>
    </row>
    <row r="975" spans="1:20" s="547" customFormat="1" ht="50.1" hidden="1" customHeight="1" thickBot="1" x14ac:dyDescent="0.35">
      <c r="A975" s="530">
        <v>741</v>
      </c>
      <c r="B975" s="539" t="s">
        <v>6048</v>
      </c>
      <c r="C975" s="539" t="s">
        <v>6049</v>
      </c>
      <c r="D975" s="539" t="s">
        <v>147</v>
      </c>
      <c r="E975" s="540" t="s">
        <v>17</v>
      </c>
      <c r="F975" s="551"/>
      <c r="G975" s="557" t="s">
        <v>498</v>
      </c>
      <c r="H975" s="553" t="s">
        <v>1024</v>
      </c>
      <c r="I975" s="554"/>
      <c r="J975" s="554"/>
      <c r="K975" s="555" t="s">
        <v>6310</v>
      </c>
      <c r="L975" s="555" t="s">
        <v>6311</v>
      </c>
      <c r="M975" s="556" t="s">
        <v>147</v>
      </c>
      <c r="N975" s="556" t="s">
        <v>6312</v>
      </c>
      <c r="O975" s="556" t="s">
        <v>6313</v>
      </c>
      <c r="P975" s="556" t="s">
        <v>6314</v>
      </c>
      <c r="Q975" s="556"/>
      <c r="R975" s="556"/>
      <c r="S975" s="490"/>
      <c r="T975" s="598" t="str">
        <f>VLOOKUP(A975,'GTXA사업단 R&amp;R'!$A$6:$AO$1274,41,)</f>
        <v>해당없음</v>
      </c>
    </row>
    <row r="976" spans="1:20" s="547" customFormat="1" ht="75" hidden="1" customHeight="1" thickBot="1" x14ac:dyDescent="0.35">
      <c r="A976" s="530">
        <v>742</v>
      </c>
      <c r="B976" s="539" t="s">
        <v>6048</v>
      </c>
      <c r="C976" s="539" t="s">
        <v>6049</v>
      </c>
      <c r="D976" s="539" t="s">
        <v>90</v>
      </c>
      <c r="E976" s="540" t="s">
        <v>3292</v>
      </c>
      <c r="F976" s="551"/>
      <c r="G976" s="557" t="s">
        <v>498</v>
      </c>
      <c r="H976" s="553" t="s">
        <v>6315</v>
      </c>
      <c r="I976" s="554"/>
      <c r="J976" s="554"/>
      <c r="K976" s="555" t="s">
        <v>6316</v>
      </c>
      <c r="L976" s="555" t="s">
        <v>6317</v>
      </c>
      <c r="M976" s="556" t="s">
        <v>90</v>
      </c>
      <c r="N976" s="556" t="s">
        <v>6312</v>
      </c>
      <c r="O976" s="556" t="s">
        <v>6318</v>
      </c>
      <c r="P976" s="556" t="s">
        <v>6319</v>
      </c>
      <c r="Q976" s="556"/>
      <c r="R976" s="556"/>
      <c r="S976" s="490"/>
      <c r="T976" s="598" t="str">
        <f>VLOOKUP(A976,'GTXA사업단 R&amp;R'!$A$6:$AO$1274,41,)</f>
        <v>해당없음</v>
      </c>
    </row>
    <row r="977" spans="1:20" s="547" customFormat="1" ht="50.1" hidden="1" customHeight="1" thickBot="1" x14ac:dyDescent="0.35">
      <c r="A977" s="530">
        <v>743</v>
      </c>
      <c r="B977" s="539" t="s">
        <v>6048</v>
      </c>
      <c r="C977" s="539" t="s">
        <v>6049</v>
      </c>
      <c r="D977" s="539" t="s">
        <v>147</v>
      </c>
      <c r="E977" s="540" t="s">
        <v>17</v>
      </c>
      <c r="F977" s="551"/>
      <c r="G977" s="557" t="s">
        <v>498</v>
      </c>
      <c r="H977" s="553" t="s">
        <v>6320</v>
      </c>
      <c r="I977" s="554"/>
      <c r="J977" s="554"/>
      <c r="K977" s="555" t="s">
        <v>6321</v>
      </c>
      <c r="L977" s="555" t="s">
        <v>6322</v>
      </c>
      <c r="M977" s="556" t="s">
        <v>147</v>
      </c>
      <c r="N977" s="556" t="s">
        <v>6312</v>
      </c>
      <c r="O977" s="556" t="s">
        <v>6319</v>
      </c>
      <c r="P977" s="556" t="s">
        <v>6323</v>
      </c>
      <c r="Q977" s="556"/>
      <c r="R977" s="556"/>
      <c r="S977" s="490"/>
      <c r="T977" s="598" t="str">
        <f>VLOOKUP(A977,'GTXA사업단 R&amp;R'!$A$6:$AO$1274,41,)</f>
        <v>해당없음</v>
      </c>
    </row>
    <row r="978" spans="1:20" s="547" customFormat="1" ht="50.1" hidden="1" customHeight="1" thickBot="1" x14ac:dyDescent="0.35">
      <c r="A978" s="530">
        <v>744</v>
      </c>
      <c r="B978" s="539" t="s">
        <v>6048</v>
      </c>
      <c r="C978" s="539" t="s">
        <v>6049</v>
      </c>
      <c r="D978" s="539" t="s">
        <v>147</v>
      </c>
      <c r="E978" s="540" t="s">
        <v>17</v>
      </c>
      <c r="F978" s="551"/>
      <c r="G978" s="557" t="s">
        <v>498</v>
      </c>
      <c r="H978" s="553" t="s">
        <v>6324</v>
      </c>
      <c r="I978" s="554"/>
      <c r="J978" s="554"/>
      <c r="K978" s="555" t="s">
        <v>6325</v>
      </c>
      <c r="L978" s="555" t="s">
        <v>6326</v>
      </c>
      <c r="M978" s="556" t="s">
        <v>147</v>
      </c>
      <c r="N978" s="556" t="s">
        <v>6312</v>
      </c>
      <c r="O978" s="556"/>
      <c r="P978" s="556"/>
      <c r="Q978" s="556"/>
      <c r="R978" s="556"/>
      <c r="S978" s="490"/>
      <c r="T978" s="598" t="str">
        <f>VLOOKUP(A978,'GTXA사업단 R&amp;R'!$A$6:$AO$1274,41,)</f>
        <v>해당없음</v>
      </c>
    </row>
    <row r="979" spans="1:20" s="547" customFormat="1" ht="50.1" hidden="1" customHeight="1" thickBot="1" x14ac:dyDescent="0.35">
      <c r="A979" s="530">
        <v>745</v>
      </c>
      <c r="B979" s="539" t="s">
        <v>6048</v>
      </c>
      <c r="C979" s="539" t="s">
        <v>6049</v>
      </c>
      <c r="D979" s="539" t="s">
        <v>147</v>
      </c>
      <c r="E979" s="540" t="s">
        <v>17</v>
      </c>
      <c r="F979" s="551"/>
      <c r="G979" s="557" t="s">
        <v>498</v>
      </c>
      <c r="H979" s="553" t="s">
        <v>1028</v>
      </c>
      <c r="I979" s="554"/>
      <c r="J979" s="554"/>
      <c r="K979" s="555" t="s">
        <v>6327</v>
      </c>
      <c r="L979" s="555" t="s">
        <v>6328</v>
      </c>
      <c r="M979" s="556" t="s">
        <v>147</v>
      </c>
      <c r="N979" s="556" t="s">
        <v>6312</v>
      </c>
      <c r="O979" s="556" t="s">
        <v>6329</v>
      </c>
      <c r="P979" s="556" t="s">
        <v>6330</v>
      </c>
      <c r="Q979" s="556"/>
      <c r="R979" s="556"/>
      <c r="S979" s="490"/>
      <c r="T979" s="598" t="str">
        <f>VLOOKUP(A979,'GTXA사업단 R&amp;R'!$A$6:$AO$1274,41,)</f>
        <v>해당없음</v>
      </c>
    </row>
    <row r="980" spans="1:20" s="547" customFormat="1" ht="30" hidden="1" customHeight="1" thickBot="1" x14ac:dyDescent="0.35">
      <c r="A980" s="530">
        <v>16</v>
      </c>
      <c r="B980" s="539"/>
      <c r="C980" s="539"/>
      <c r="D980" s="539"/>
      <c r="E980" s="540"/>
      <c r="F980" s="548"/>
      <c r="G980" s="558" t="s">
        <v>498</v>
      </c>
      <c r="H980" s="561" t="s">
        <v>6331</v>
      </c>
      <c r="I980" s="544"/>
      <c r="J980" s="544"/>
      <c r="K980" s="545"/>
      <c r="L980" s="545"/>
      <c r="M980" s="546"/>
      <c r="N980" s="546"/>
      <c r="O980" s="546"/>
      <c r="P980" s="546"/>
      <c r="Q980" s="546"/>
      <c r="R980" s="546"/>
      <c r="S980" s="490"/>
      <c r="T980" s="597" t="str">
        <f>VLOOKUP(A980,'GTXA사업단 R&amp;R'!$A$6:$AP$1274,41,)</f>
        <v>해당없음</v>
      </c>
    </row>
    <row r="981" spans="1:20" s="547" customFormat="1" ht="75" hidden="1" customHeight="1" thickBot="1" x14ac:dyDescent="0.35">
      <c r="A981" s="530">
        <v>746</v>
      </c>
      <c r="B981" s="539" t="s">
        <v>6048</v>
      </c>
      <c r="C981" s="539" t="s">
        <v>6049</v>
      </c>
      <c r="D981" s="539" t="s">
        <v>126</v>
      </c>
      <c r="E981" s="540" t="s">
        <v>3324</v>
      </c>
      <c r="F981" s="551"/>
      <c r="G981" s="557" t="s">
        <v>498</v>
      </c>
      <c r="H981" s="553" t="s">
        <v>6332</v>
      </c>
      <c r="I981" s="554"/>
      <c r="J981" s="554"/>
      <c r="K981" s="555" t="s">
        <v>6333</v>
      </c>
      <c r="L981" s="555" t="s">
        <v>6334</v>
      </c>
      <c r="M981" s="556" t="s">
        <v>126</v>
      </c>
      <c r="N981" s="556" t="s">
        <v>8252</v>
      </c>
      <c r="O981" s="556" t="s">
        <v>6335</v>
      </c>
      <c r="P981" s="556" t="s">
        <v>6336</v>
      </c>
      <c r="Q981" s="556"/>
      <c r="R981" s="556"/>
      <c r="S981" s="490"/>
      <c r="T981" s="598" t="str">
        <f>VLOOKUP(A981,'GTXA사업단 R&amp;R'!$A$6:$AO$1274,41,)</f>
        <v>해당없음</v>
      </c>
    </row>
    <row r="982" spans="1:20" s="547" customFormat="1" ht="75" hidden="1" customHeight="1" thickBot="1" x14ac:dyDescent="0.35">
      <c r="A982" s="530">
        <v>747</v>
      </c>
      <c r="B982" s="539" t="s">
        <v>6048</v>
      </c>
      <c r="C982" s="539" t="s">
        <v>6049</v>
      </c>
      <c r="D982" s="539" t="s">
        <v>90</v>
      </c>
      <c r="E982" s="540" t="s">
        <v>3292</v>
      </c>
      <c r="F982" s="551"/>
      <c r="G982" s="557" t="s">
        <v>498</v>
      </c>
      <c r="H982" s="553" t="s">
        <v>6315</v>
      </c>
      <c r="I982" s="554"/>
      <c r="J982" s="554"/>
      <c r="K982" s="555" t="s">
        <v>6337</v>
      </c>
      <c r="L982" s="555" t="s">
        <v>6338</v>
      </c>
      <c r="M982" s="556" t="s">
        <v>90</v>
      </c>
      <c r="N982" s="556" t="s">
        <v>8252</v>
      </c>
      <c r="O982" s="556" t="s">
        <v>6318</v>
      </c>
      <c r="P982" s="556" t="s">
        <v>6319</v>
      </c>
      <c r="Q982" s="556"/>
      <c r="R982" s="556"/>
      <c r="S982" s="490"/>
      <c r="T982" s="598" t="str">
        <f>VLOOKUP(A982,'GTXA사업단 R&amp;R'!$A$6:$AO$1274,41,)</f>
        <v>해당없음</v>
      </c>
    </row>
    <row r="983" spans="1:20" s="547" customFormat="1" ht="50.1" hidden="1" customHeight="1" thickBot="1" x14ac:dyDescent="0.35">
      <c r="A983" s="530">
        <v>748</v>
      </c>
      <c r="B983" s="539" t="s">
        <v>6048</v>
      </c>
      <c r="C983" s="539" t="s">
        <v>6049</v>
      </c>
      <c r="D983" s="539" t="s">
        <v>147</v>
      </c>
      <c r="E983" s="540" t="s">
        <v>17</v>
      </c>
      <c r="F983" s="551"/>
      <c r="G983" s="557" t="s">
        <v>498</v>
      </c>
      <c r="H983" s="553" t="s">
        <v>6320</v>
      </c>
      <c r="I983" s="554"/>
      <c r="J983" s="554"/>
      <c r="K983" s="555" t="s">
        <v>6339</v>
      </c>
      <c r="L983" s="555" t="s">
        <v>6340</v>
      </c>
      <c r="M983" s="556" t="s">
        <v>147</v>
      </c>
      <c r="N983" s="556" t="s">
        <v>8252</v>
      </c>
      <c r="O983" s="556" t="s">
        <v>6319</v>
      </c>
      <c r="P983" s="556" t="s">
        <v>6323</v>
      </c>
      <c r="Q983" s="556"/>
      <c r="R983" s="556"/>
      <c r="S983" s="490"/>
      <c r="T983" s="598" t="str">
        <f>VLOOKUP(A983,'GTXA사업단 R&amp;R'!$A$6:$AO$1274,41,)</f>
        <v>해당없음</v>
      </c>
    </row>
    <row r="984" spans="1:20" s="547" customFormat="1" ht="30" hidden="1" customHeight="1" thickBot="1" x14ac:dyDescent="0.35">
      <c r="A984" s="530">
        <v>16</v>
      </c>
      <c r="B984" s="539"/>
      <c r="C984" s="539"/>
      <c r="D984" s="539"/>
      <c r="E984" s="540"/>
      <c r="F984" s="548"/>
      <c r="G984" s="558" t="s">
        <v>498</v>
      </c>
      <c r="H984" s="561" t="s">
        <v>6341</v>
      </c>
      <c r="I984" s="544"/>
      <c r="J984" s="544"/>
      <c r="K984" s="545"/>
      <c r="L984" s="545"/>
      <c r="M984" s="546"/>
      <c r="N984" s="546"/>
      <c r="O984" s="546"/>
      <c r="P984" s="546"/>
      <c r="Q984" s="546"/>
      <c r="R984" s="546"/>
      <c r="S984" s="490"/>
      <c r="T984" s="597" t="str">
        <f>VLOOKUP(A984,'GTXA사업단 R&amp;R'!$A$6:$AP$1274,41,)</f>
        <v>해당없음</v>
      </c>
    </row>
    <row r="985" spans="1:20" s="547" customFormat="1" ht="139.5" hidden="1" customHeight="1" thickBot="1" x14ac:dyDescent="0.35">
      <c r="A985" s="530">
        <v>762</v>
      </c>
      <c r="B985" s="539" t="s">
        <v>6048</v>
      </c>
      <c r="C985" s="539" t="s">
        <v>6049</v>
      </c>
      <c r="D985" s="539" t="s">
        <v>147</v>
      </c>
      <c r="E985" s="540" t="s">
        <v>17</v>
      </c>
      <c r="F985" s="551"/>
      <c r="G985" s="557" t="s">
        <v>498</v>
      </c>
      <c r="H985" s="553" t="s">
        <v>1046</v>
      </c>
      <c r="I985" s="554"/>
      <c r="J985" s="554"/>
      <c r="K985" s="555" t="s">
        <v>6342</v>
      </c>
      <c r="L985" s="555" t="s">
        <v>6343</v>
      </c>
      <c r="M985" s="556" t="s">
        <v>147</v>
      </c>
      <c r="N985" s="556" t="s">
        <v>6182</v>
      </c>
      <c r="O985" s="556" t="s">
        <v>78</v>
      </c>
      <c r="P985" s="556" t="s">
        <v>6344</v>
      </c>
      <c r="Q985" s="556" t="s">
        <v>6345</v>
      </c>
      <c r="R985" s="556"/>
      <c r="S985" s="490"/>
      <c r="T985" s="598" t="str">
        <f>VLOOKUP(A985,'GTXA사업단 R&amp;R'!$A$6:$AO$1274,41,)</f>
        <v>해당없음</v>
      </c>
    </row>
    <row r="986" spans="1:20" s="547" customFormat="1" ht="94.5" hidden="1" customHeight="1" thickBot="1" x14ac:dyDescent="0.35">
      <c r="A986" s="530">
        <v>763</v>
      </c>
      <c r="B986" s="539" t="s">
        <v>6048</v>
      </c>
      <c r="C986" s="539" t="s">
        <v>6049</v>
      </c>
      <c r="D986" s="539" t="s">
        <v>147</v>
      </c>
      <c r="E986" s="540" t="s">
        <v>17</v>
      </c>
      <c r="F986" s="551"/>
      <c r="G986" s="557" t="s">
        <v>498</v>
      </c>
      <c r="H986" s="553" t="s">
        <v>1047</v>
      </c>
      <c r="I986" s="554"/>
      <c r="J986" s="554"/>
      <c r="K986" s="555" t="s">
        <v>6346</v>
      </c>
      <c r="L986" s="555" t="s">
        <v>6347</v>
      </c>
      <c r="M986" s="556" t="s">
        <v>147</v>
      </c>
      <c r="N986" s="556" t="s">
        <v>6182</v>
      </c>
      <c r="O986" s="556" t="s">
        <v>6348</v>
      </c>
      <c r="P986" s="556" t="s">
        <v>6349</v>
      </c>
      <c r="Q986" s="556" t="s">
        <v>6345</v>
      </c>
      <c r="R986" s="556"/>
      <c r="S986" s="490"/>
      <c r="T986" s="598" t="str">
        <f>VLOOKUP(A986,'GTXA사업단 R&amp;R'!$A$6:$AO$1274,41,)</f>
        <v>해당없음</v>
      </c>
    </row>
    <row r="987" spans="1:20" s="547" customFormat="1" ht="90" hidden="1" customHeight="1" thickBot="1" x14ac:dyDescent="0.35">
      <c r="A987" s="530">
        <v>764</v>
      </c>
      <c r="B987" s="539" t="s">
        <v>6048</v>
      </c>
      <c r="C987" s="539" t="s">
        <v>6049</v>
      </c>
      <c r="D987" s="539" t="s">
        <v>42</v>
      </c>
      <c r="E987" s="540" t="s">
        <v>19</v>
      </c>
      <c r="F987" s="551"/>
      <c r="G987" s="557" t="s">
        <v>498</v>
      </c>
      <c r="H987" s="553" t="s">
        <v>1048</v>
      </c>
      <c r="I987" s="554"/>
      <c r="J987" s="554"/>
      <c r="K987" s="555" t="s">
        <v>6350</v>
      </c>
      <c r="L987" s="555" t="s">
        <v>6351</v>
      </c>
      <c r="M987" s="556" t="s">
        <v>42</v>
      </c>
      <c r="N987" s="556" t="s">
        <v>3479</v>
      </c>
      <c r="O987" s="556" t="s">
        <v>6352</v>
      </c>
      <c r="P987" s="556" t="s">
        <v>6353</v>
      </c>
      <c r="Q987" s="556"/>
      <c r="R987" s="556"/>
      <c r="S987" s="490"/>
      <c r="T987" s="598" t="str">
        <f>VLOOKUP(A987,'GTXA사업단 R&amp;R'!$A$6:$AO$1274,41,)</f>
        <v>해당없음</v>
      </c>
    </row>
    <row r="988" spans="1:20" s="547" customFormat="1" ht="75" hidden="1" customHeight="1" thickBot="1" x14ac:dyDescent="0.35">
      <c r="A988" s="530">
        <v>765</v>
      </c>
      <c r="B988" s="539" t="s">
        <v>6048</v>
      </c>
      <c r="C988" s="539" t="s">
        <v>6049</v>
      </c>
      <c r="D988" s="539" t="s">
        <v>147</v>
      </c>
      <c r="E988" s="540" t="s">
        <v>17</v>
      </c>
      <c r="F988" s="551"/>
      <c r="G988" s="557" t="s">
        <v>498</v>
      </c>
      <c r="H988" s="553" t="s">
        <v>6354</v>
      </c>
      <c r="I988" s="554"/>
      <c r="J988" s="554"/>
      <c r="K988" s="555" t="s">
        <v>6355</v>
      </c>
      <c r="L988" s="555" t="s">
        <v>6356</v>
      </c>
      <c r="M988" s="556" t="s">
        <v>147</v>
      </c>
      <c r="N988" s="556" t="s">
        <v>6182</v>
      </c>
      <c r="O988" s="556" t="s">
        <v>6357</v>
      </c>
      <c r="P988" s="556" t="s">
        <v>6344</v>
      </c>
      <c r="Q988" s="556" t="s">
        <v>6345</v>
      </c>
      <c r="R988" s="556"/>
      <c r="S988" s="490"/>
      <c r="T988" s="598" t="str">
        <f>VLOOKUP(A988,'GTXA사업단 R&amp;R'!$A$6:$AO$1274,41,)</f>
        <v>해당없음</v>
      </c>
    </row>
    <row r="989" spans="1:20" s="547" customFormat="1" ht="50.1" hidden="1" customHeight="1" thickBot="1" x14ac:dyDescent="0.35">
      <c r="A989" s="530">
        <v>766</v>
      </c>
      <c r="B989" s="539" t="s">
        <v>6048</v>
      </c>
      <c r="C989" s="539" t="s">
        <v>6049</v>
      </c>
      <c r="D989" s="539" t="s">
        <v>42</v>
      </c>
      <c r="E989" s="540" t="s">
        <v>19</v>
      </c>
      <c r="F989" s="551"/>
      <c r="G989" s="557" t="s">
        <v>498</v>
      </c>
      <c r="H989" s="553" t="s">
        <v>6358</v>
      </c>
      <c r="I989" s="554"/>
      <c r="J989" s="554"/>
      <c r="K989" s="555" t="s">
        <v>6359</v>
      </c>
      <c r="L989" s="555" t="s">
        <v>6360</v>
      </c>
      <c r="M989" s="556" t="s">
        <v>42</v>
      </c>
      <c r="N989" s="556" t="s">
        <v>3322</v>
      </c>
      <c r="O989" s="556" t="s">
        <v>6361</v>
      </c>
      <c r="P989" s="556" t="s">
        <v>6362</v>
      </c>
      <c r="Q989" s="556"/>
      <c r="R989" s="556"/>
      <c r="S989" s="490"/>
      <c r="T989" s="598" t="str">
        <f>VLOOKUP(A989,'GTXA사업단 R&amp;R'!$A$6:$AO$1274,41,)</f>
        <v>해당없음</v>
      </c>
    </row>
    <row r="990" spans="1:20" s="547" customFormat="1" ht="30" hidden="1" customHeight="1" thickBot="1" x14ac:dyDescent="0.35">
      <c r="A990" s="530">
        <v>16</v>
      </c>
      <c r="B990" s="539"/>
      <c r="C990" s="539"/>
      <c r="D990" s="539"/>
      <c r="E990" s="540"/>
      <c r="F990" s="541"/>
      <c r="G990" s="559" t="s">
        <v>498</v>
      </c>
      <c r="H990" s="587" t="s">
        <v>6363</v>
      </c>
      <c r="I990" s="544"/>
      <c r="J990" s="544"/>
      <c r="K990" s="545"/>
      <c r="L990" s="545"/>
      <c r="M990" s="546"/>
      <c r="N990" s="546"/>
      <c r="O990" s="546"/>
      <c r="P990" s="546"/>
      <c r="Q990" s="546"/>
      <c r="R990" s="546"/>
      <c r="S990" s="490"/>
      <c r="T990" s="597" t="str">
        <f>VLOOKUP(A990,'GTXA사업단 R&amp;R'!$A$6:$AP$1274,41,)</f>
        <v>해당없음</v>
      </c>
    </row>
    <row r="991" spans="1:20" s="547" customFormat="1" ht="30" hidden="1" customHeight="1" thickBot="1" x14ac:dyDescent="0.35">
      <c r="A991" s="530">
        <v>16</v>
      </c>
      <c r="B991" s="539"/>
      <c r="C991" s="539"/>
      <c r="D991" s="539"/>
      <c r="E991" s="540"/>
      <c r="F991" s="548"/>
      <c r="G991" s="558" t="s">
        <v>498</v>
      </c>
      <c r="H991" s="561" t="s">
        <v>297</v>
      </c>
      <c r="I991" s="544"/>
      <c r="J991" s="544"/>
      <c r="K991" s="545"/>
      <c r="L991" s="545"/>
      <c r="M991" s="546"/>
      <c r="N991" s="546"/>
      <c r="O991" s="546"/>
      <c r="P991" s="546"/>
      <c r="Q991" s="546"/>
      <c r="R991" s="546"/>
      <c r="S991" s="490"/>
      <c r="T991" s="597" t="str">
        <f>VLOOKUP(A991,'GTXA사업단 R&amp;R'!$A$6:$AP$1274,41,)</f>
        <v>해당없음</v>
      </c>
    </row>
    <row r="992" spans="1:20" s="547" customFormat="1" ht="50.1" hidden="1" customHeight="1" thickBot="1" x14ac:dyDescent="0.35">
      <c r="A992" s="530">
        <v>767</v>
      </c>
      <c r="B992" s="539" t="s">
        <v>6364</v>
      </c>
      <c r="C992" s="539" t="s">
        <v>6365</v>
      </c>
      <c r="D992" s="539" t="s">
        <v>147</v>
      </c>
      <c r="E992" s="540" t="s">
        <v>17</v>
      </c>
      <c r="F992" s="551"/>
      <c r="G992" s="557" t="s">
        <v>498</v>
      </c>
      <c r="H992" s="553" t="s">
        <v>6366</v>
      </c>
      <c r="I992" s="554"/>
      <c r="J992" s="554"/>
      <c r="K992" s="555" t="s">
        <v>6367</v>
      </c>
      <c r="L992" s="555" t="s">
        <v>6368</v>
      </c>
      <c r="M992" s="556" t="s">
        <v>147</v>
      </c>
      <c r="N992" s="556" t="s">
        <v>6369</v>
      </c>
      <c r="O992" s="556" t="s">
        <v>6370</v>
      </c>
      <c r="P992" s="556" t="s">
        <v>6371</v>
      </c>
      <c r="Q992" s="556"/>
      <c r="R992" s="556"/>
      <c r="S992" s="490"/>
      <c r="T992" s="598" t="str">
        <f>VLOOKUP(A992,'GTXA사업단 R&amp;R'!$A$6:$AO$1274,41,)</f>
        <v>해당없음</v>
      </c>
    </row>
    <row r="993" spans="1:20" s="547" customFormat="1" ht="75" hidden="1" customHeight="1" thickBot="1" x14ac:dyDescent="0.35">
      <c r="A993" s="530">
        <v>768</v>
      </c>
      <c r="B993" s="539" t="s">
        <v>6364</v>
      </c>
      <c r="C993" s="539" t="s">
        <v>6365</v>
      </c>
      <c r="D993" s="539" t="s">
        <v>147</v>
      </c>
      <c r="E993" s="540" t="s">
        <v>17</v>
      </c>
      <c r="F993" s="551"/>
      <c r="G993" s="557" t="s">
        <v>498</v>
      </c>
      <c r="H993" s="553" t="s">
        <v>6372</v>
      </c>
      <c r="I993" s="554"/>
      <c r="J993" s="554"/>
      <c r="K993" s="555" t="s">
        <v>6373</v>
      </c>
      <c r="L993" s="555" t="s">
        <v>6374</v>
      </c>
      <c r="M993" s="556" t="s">
        <v>147</v>
      </c>
      <c r="N993" s="556" t="s">
        <v>3322</v>
      </c>
      <c r="O993" s="556" t="s">
        <v>78</v>
      </c>
      <c r="P993" s="556" t="s">
        <v>6375</v>
      </c>
      <c r="Q993" s="556"/>
      <c r="R993" s="556"/>
      <c r="S993" s="490"/>
      <c r="T993" s="598" t="str">
        <f>VLOOKUP(A993,'GTXA사업단 R&amp;R'!$A$6:$AO$1274,41,)</f>
        <v>해당없음</v>
      </c>
    </row>
    <row r="994" spans="1:20" s="547" customFormat="1" ht="30" hidden="1" customHeight="1" thickBot="1" x14ac:dyDescent="0.35">
      <c r="A994" s="530">
        <v>16</v>
      </c>
      <c r="B994" s="539"/>
      <c r="C994" s="539"/>
      <c r="D994" s="539"/>
      <c r="E994" s="540"/>
      <c r="F994" s="548"/>
      <c r="G994" s="558" t="s">
        <v>498</v>
      </c>
      <c r="H994" s="561" t="s">
        <v>1054</v>
      </c>
      <c r="I994" s="544"/>
      <c r="J994" s="544"/>
      <c r="K994" s="545"/>
      <c r="L994" s="545"/>
      <c r="M994" s="546"/>
      <c r="N994" s="546"/>
      <c r="O994" s="546"/>
      <c r="P994" s="546"/>
      <c r="Q994" s="546"/>
      <c r="R994" s="546"/>
      <c r="S994" s="490"/>
      <c r="T994" s="597" t="str">
        <f>VLOOKUP(A994,'GTXA사업단 R&amp;R'!$A$6:$AP$1274,41,)</f>
        <v>해당없음</v>
      </c>
    </row>
    <row r="995" spans="1:20" s="547" customFormat="1" ht="146.25" hidden="1" customHeight="1" thickBot="1" x14ac:dyDescent="0.35">
      <c r="A995" s="530">
        <v>769</v>
      </c>
      <c r="B995" s="539" t="s">
        <v>6364</v>
      </c>
      <c r="C995" s="539" t="s">
        <v>6365</v>
      </c>
      <c r="D995" s="539" t="s">
        <v>147</v>
      </c>
      <c r="E995" s="540" t="s">
        <v>17</v>
      </c>
      <c r="F995" s="551"/>
      <c r="G995" s="557" t="s">
        <v>498</v>
      </c>
      <c r="H995" s="553" t="s">
        <v>6376</v>
      </c>
      <c r="I995" s="554"/>
      <c r="J995" s="554"/>
      <c r="K995" s="555" t="s">
        <v>6377</v>
      </c>
      <c r="L995" s="555" t="s">
        <v>6378</v>
      </c>
      <c r="M995" s="556" t="s">
        <v>147</v>
      </c>
      <c r="N995" s="556" t="s">
        <v>3322</v>
      </c>
      <c r="O995" s="556" t="s">
        <v>6379</v>
      </c>
      <c r="P995" s="556" t="s">
        <v>6380</v>
      </c>
      <c r="Q995" s="556"/>
      <c r="R995" s="556"/>
      <c r="S995" s="490"/>
      <c r="T995" s="598" t="str">
        <f>VLOOKUP(A995,'GTXA사업단 R&amp;R'!$A$6:$AO$1274,41,)</f>
        <v>해당없음</v>
      </c>
    </row>
    <row r="996" spans="1:20" s="547" customFormat="1" ht="96.75" hidden="1" customHeight="1" thickBot="1" x14ac:dyDescent="0.35">
      <c r="A996" s="530">
        <v>770</v>
      </c>
      <c r="B996" s="539" t="s">
        <v>6364</v>
      </c>
      <c r="C996" s="539" t="s">
        <v>6365</v>
      </c>
      <c r="D996" s="539" t="s">
        <v>147</v>
      </c>
      <c r="E996" s="540" t="s">
        <v>17</v>
      </c>
      <c r="F996" s="551"/>
      <c r="G996" s="557" t="s">
        <v>498</v>
      </c>
      <c r="H996" s="553" t="s">
        <v>6381</v>
      </c>
      <c r="I996" s="554"/>
      <c r="J996" s="554"/>
      <c r="K996" s="555" t="s">
        <v>6382</v>
      </c>
      <c r="L996" s="555" t="s">
        <v>6383</v>
      </c>
      <c r="M996" s="556" t="s">
        <v>147</v>
      </c>
      <c r="N996" s="556" t="s">
        <v>3322</v>
      </c>
      <c r="O996" s="556" t="s">
        <v>6384</v>
      </c>
      <c r="P996" s="556" t="s">
        <v>6385</v>
      </c>
      <c r="Q996" s="556"/>
      <c r="R996" s="556"/>
      <c r="S996" s="490"/>
      <c r="T996" s="598" t="str">
        <f>VLOOKUP(A996,'GTXA사업단 R&amp;R'!$A$6:$AO$1274,41,)</f>
        <v>해당없음</v>
      </c>
    </row>
    <row r="997" spans="1:20" s="547" customFormat="1" ht="30" hidden="1" customHeight="1" thickBot="1" x14ac:dyDescent="0.35">
      <c r="A997" s="530">
        <v>16</v>
      </c>
      <c r="B997" s="539"/>
      <c r="C997" s="539"/>
      <c r="D997" s="539"/>
      <c r="E997" s="540"/>
      <c r="F997" s="548"/>
      <c r="G997" s="558" t="s">
        <v>498</v>
      </c>
      <c r="H997" s="561" t="s">
        <v>6386</v>
      </c>
      <c r="I997" s="544"/>
      <c r="J997" s="544"/>
      <c r="K997" s="545"/>
      <c r="L997" s="545"/>
      <c r="M997" s="546"/>
      <c r="N997" s="546"/>
      <c r="O997" s="546"/>
      <c r="P997" s="546"/>
      <c r="Q997" s="546"/>
      <c r="R997" s="546"/>
      <c r="S997" s="490"/>
      <c r="T997" s="597" t="str">
        <f>VLOOKUP(A997,'GTXA사업단 R&amp;R'!$A$6:$AP$1274,41,)</f>
        <v>해당없음</v>
      </c>
    </row>
    <row r="998" spans="1:20" s="547" customFormat="1" ht="144" hidden="1" customHeight="1" thickBot="1" x14ac:dyDescent="0.35">
      <c r="A998" s="530">
        <v>771</v>
      </c>
      <c r="B998" s="539" t="s">
        <v>6364</v>
      </c>
      <c r="C998" s="539" t="s">
        <v>6365</v>
      </c>
      <c r="D998" s="539" t="s">
        <v>147</v>
      </c>
      <c r="E998" s="540" t="s">
        <v>17</v>
      </c>
      <c r="F998" s="551"/>
      <c r="G998" s="557" t="s">
        <v>498</v>
      </c>
      <c r="H998" s="562" t="s">
        <v>6387</v>
      </c>
      <c r="I998" s="554"/>
      <c r="J998" s="554"/>
      <c r="K998" s="555" t="s">
        <v>6388</v>
      </c>
      <c r="L998" s="555" t="s">
        <v>6389</v>
      </c>
      <c r="M998" s="556" t="s">
        <v>147</v>
      </c>
      <c r="N998" s="556" t="s">
        <v>3603</v>
      </c>
      <c r="O998" s="556" t="s">
        <v>6390</v>
      </c>
      <c r="P998" s="556" t="s">
        <v>6391</v>
      </c>
      <c r="Q998" s="556"/>
      <c r="R998" s="556"/>
      <c r="S998" s="490"/>
      <c r="T998" s="598" t="str">
        <f>VLOOKUP(A998,'GTXA사업단 R&amp;R'!$A$6:$AO$1274,41,)</f>
        <v>해당없음</v>
      </c>
    </row>
    <row r="999" spans="1:20" s="547" customFormat="1" ht="96" hidden="1" customHeight="1" thickBot="1" x14ac:dyDescent="0.35">
      <c r="A999" s="530">
        <v>772</v>
      </c>
      <c r="B999" s="539" t="s">
        <v>6364</v>
      </c>
      <c r="C999" s="539" t="s">
        <v>6365</v>
      </c>
      <c r="D999" s="539" t="s">
        <v>147</v>
      </c>
      <c r="E999" s="540" t="s">
        <v>17</v>
      </c>
      <c r="F999" s="551"/>
      <c r="G999" s="557" t="s">
        <v>498</v>
      </c>
      <c r="H999" s="562" t="s">
        <v>1059</v>
      </c>
      <c r="I999" s="554"/>
      <c r="J999" s="554"/>
      <c r="K999" s="555" t="s">
        <v>6392</v>
      </c>
      <c r="L999" s="555" t="s">
        <v>6393</v>
      </c>
      <c r="M999" s="556" t="s">
        <v>147</v>
      </c>
      <c r="N999" s="556" t="s">
        <v>3479</v>
      </c>
      <c r="O999" s="556" t="s">
        <v>6394</v>
      </c>
      <c r="P999" s="556" t="s">
        <v>6395</v>
      </c>
      <c r="Q999" s="556"/>
      <c r="R999" s="556"/>
      <c r="S999" s="490"/>
      <c r="T999" s="598" t="str">
        <f>VLOOKUP(A999,'GTXA사업단 R&amp;R'!$A$6:$AO$1274,41,)</f>
        <v>해당없음</v>
      </c>
    </row>
    <row r="1000" spans="1:20" s="547" customFormat="1" ht="50.1" hidden="1" customHeight="1" thickBot="1" x14ac:dyDescent="0.35">
      <c r="A1000" s="530">
        <v>773</v>
      </c>
      <c r="B1000" s="539" t="s">
        <v>6364</v>
      </c>
      <c r="C1000" s="539" t="s">
        <v>6365</v>
      </c>
      <c r="D1000" s="539" t="s">
        <v>147</v>
      </c>
      <c r="E1000" s="540" t="s">
        <v>17</v>
      </c>
      <c r="F1000" s="551"/>
      <c r="G1000" s="557" t="s">
        <v>498</v>
      </c>
      <c r="H1000" s="562" t="s">
        <v>6396</v>
      </c>
      <c r="I1000" s="554"/>
      <c r="J1000" s="554"/>
      <c r="K1000" s="555" t="s">
        <v>6397</v>
      </c>
      <c r="L1000" s="555" t="s">
        <v>6398</v>
      </c>
      <c r="M1000" s="556" t="s">
        <v>147</v>
      </c>
      <c r="N1000" s="556" t="s">
        <v>3479</v>
      </c>
      <c r="O1000" s="556" t="s">
        <v>6399</v>
      </c>
      <c r="P1000" s="556" t="s">
        <v>6400</v>
      </c>
      <c r="Q1000" s="556"/>
      <c r="R1000" s="556"/>
      <c r="S1000" s="490"/>
      <c r="T1000" s="598" t="str">
        <f>VLOOKUP(A1000,'GTXA사업단 R&amp;R'!$A$6:$AO$1274,41,)</f>
        <v>해당없음</v>
      </c>
    </row>
    <row r="1001" spans="1:20" s="547" customFormat="1" ht="96" hidden="1" customHeight="1" thickBot="1" x14ac:dyDescent="0.35">
      <c r="A1001" s="530">
        <v>774</v>
      </c>
      <c r="B1001" s="539" t="s">
        <v>6364</v>
      </c>
      <c r="C1001" s="539" t="s">
        <v>6365</v>
      </c>
      <c r="D1001" s="539" t="s">
        <v>147</v>
      </c>
      <c r="E1001" s="540" t="s">
        <v>17</v>
      </c>
      <c r="F1001" s="551"/>
      <c r="G1001" s="557" t="s">
        <v>498</v>
      </c>
      <c r="H1001" s="562" t="s">
        <v>6401</v>
      </c>
      <c r="I1001" s="554"/>
      <c r="J1001" s="554"/>
      <c r="K1001" s="555" t="s">
        <v>6402</v>
      </c>
      <c r="L1001" s="555" t="s">
        <v>6403</v>
      </c>
      <c r="M1001" s="556" t="s">
        <v>147</v>
      </c>
      <c r="N1001" s="556" t="s">
        <v>3479</v>
      </c>
      <c r="O1001" s="556" t="s">
        <v>6404</v>
      </c>
      <c r="P1001" s="556" t="s">
        <v>6405</v>
      </c>
      <c r="Q1001" s="556"/>
      <c r="R1001" s="556"/>
      <c r="S1001" s="490"/>
      <c r="T1001" s="598" t="str">
        <f>VLOOKUP(A1001,'GTXA사업단 R&amp;R'!$A$6:$AO$1274,41,)</f>
        <v>해당없음</v>
      </c>
    </row>
    <row r="1002" spans="1:20" s="547" customFormat="1" ht="154.5" hidden="1" customHeight="1" thickBot="1" x14ac:dyDescent="0.35">
      <c r="A1002" s="530">
        <v>775</v>
      </c>
      <c r="B1002" s="539" t="s">
        <v>6364</v>
      </c>
      <c r="C1002" s="539" t="s">
        <v>6365</v>
      </c>
      <c r="D1002" s="539" t="s">
        <v>147</v>
      </c>
      <c r="E1002" s="540" t="s">
        <v>17</v>
      </c>
      <c r="F1002" s="551"/>
      <c r="G1002" s="557" t="s">
        <v>498</v>
      </c>
      <c r="H1002" s="562" t="s">
        <v>6406</v>
      </c>
      <c r="I1002" s="554"/>
      <c r="J1002" s="554"/>
      <c r="K1002" s="555" t="s">
        <v>6407</v>
      </c>
      <c r="L1002" s="555" t="s">
        <v>8245</v>
      </c>
      <c r="M1002" s="556" t="s">
        <v>147</v>
      </c>
      <c r="N1002" s="556" t="s">
        <v>3479</v>
      </c>
      <c r="O1002" s="556" t="s">
        <v>6408</v>
      </c>
      <c r="P1002" s="556" t="s">
        <v>6409</v>
      </c>
      <c r="Q1002" s="556"/>
      <c r="R1002" s="556"/>
      <c r="S1002" s="490"/>
      <c r="T1002" s="598" t="str">
        <f>VLOOKUP(A1002,'GTXA사업단 R&amp;R'!$A$6:$AO$1274,41,)</f>
        <v>해당없음</v>
      </c>
    </row>
    <row r="1003" spans="1:20" s="547" customFormat="1" ht="30" hidden="1" customHeight="1" thickBot="1" x14ac:dyDescent="0.35">
      <c r="A1003" s="530">
        <v>16</v>
      </c>
      <c r="B1003" s="539"/>
      <c r="C1003" s="539"/>
      <c r="D1003" s="539"/>
      <c r="E1003" s="540"/>
      <c r="F1003" s="548"/>
      <c r="G1003" s="558" t="s">
        <v>498</v>
      </c>
      <c r="H1003" s="561" t="s">
        <v>6410</v>
      </c>
      <c r="I1003" s="544"/>
      <c r="J1003" s="544"/>
      <c r="K1003" s="545"/>
      <c r="L1003" s="545"/>
      <c r="M1003" s="546"/>
      <c r="N1003" s="546"/>
      <c r="O1003" s="546"/>
      <c r="P1003" s="546"/>
      <c r="Q1003" s="546"/>
      <c r="R1003" s="546"/>
      <c r="S1003" s="490"/>
      <c r="T1003" s="597" t="str">
        <f>VLOOKUP(A1003,'GTXA사업단 R&amp;R'!$A$6:$AP$1274,41,)</f>
        <v>해당없음</v>
      </c>
    </row>
    <row r="1004" spans="1:20" s="547" customFormat="1" ht="75" hidden="1" customHeight="1" thickBot="1" x14ac:dyDescent="0.35">
      <c r="A1004" s="530">
        <v>776</v>
      </c>
      <c r="B1004" s="539" t="s">
        <v>6364</v>
      </c>
      <c r="C1004" s="539" t="s">
        <v>6365</v>
      </c>
      <c r="D1004" s="539" t="s">
        <v>147</v>
      </c>
      <c r="E1004" s="540" t="s">
        <v>17</v>
      </c>
      <c r="F1004" s="551"/>
      <c r="G1004" s="557" t="s">
        <v>498</v>
      </c>
      <c r="H1004" s="562" t="s">
        <v>6411</v>
      </c>
      <c r="I1004" s="554"/>
      <c r="J1004" s="554"/>
      <c r="K1004" s="555" t="s">
        <v>6412</v>
      </c>
      <c r="L1004" s="555" t="s">
        <v>6413</v>
      </c>
      <c r="M1004" s="556" t="s">
        <v>147</v>
      </c>
      <c r="N1004" s="556" t="s">
        <v>3322</v>
      </c>
      <c r="O1004" s="556" t="s">
        <v>3479</v>
      </c>
      <c r="P1004" s="556" t="s">
        <v>6414</v>
      </c>
      <c r="Q1004" s="556"/>
      <c r="R1004" s="556"/>
      <c r="S1004" s="490"/>
      <c r="T1004" s="598" t="str">
        <f>VLOOKUP(A1004,'GTXA사업단 R&amp;R'!$A$6:$AO$1274,41,)</f>
        <v>해당없음</v>
      </c>
    </row>
    <row r="1005" spans="1:20" s="547" customFormat="1" ht="177" hidden="1" customHeight="1" thickBot="1" x14ac:dyDescent="0.35">
      <c r="A1005" s="530">
        <v>777</v>
      </c>
      <c r="B1005" s="539" t="s">
        <v>6364</v>
      </c>
      <c r="C1005" s="539" t="s">
        <v>6365</v>
      </c>
      <c r="D1005" s="539" t="s">
        <v>147</v>
      </c>
      <c r="E1005" s="540" t="s">
        <v>17</v>
      </c>
      <c r="F1005" s="551"/>
      <c r="G1005" s="557" t="s">
        <v>498</v>
      </c>
      <c r="H1005" s="562" t="s">
        <v>6415</v>
      </c>
      <c r="I1005" s="554"/>
      <c r="J1005" s="554"/>
      <c r="K1005" s="555" t="s">
        <v>6416</v>
      </c>
      <c r="L1005" s="555" t="s">
        <v>6417</v>
      </c>
      <c r="M1005" s="556" t="s">
        <v>147</v>
      </c>
      <c r="N1005" s="556" t="s">
        <v>3322</v>
      </c>
      <c r="O1005" s="556" t="s">
        <v>3479</v>
      </c>
      <c r="P1005" s="556" t="s">
        <v>6418</v>
      </c>
      <c r="Q1005" s="556"/>
      <c r="R1005" s="556"/>
      <c r="S1005" s="490"/>
      <c r="T1005" s="598" t="str">
        <f>VLOOKUP(A1005,'GTXA사업단 R&amp;R'!$A$6:$AO$1274,41,)</f>
        <v>해당없음</v>
      </c>
    </row>
    <row r="1006" spans="1:20" s="547" customFormat="1" ht="106.5" hidden="1" customHeight="1" thickBot="1" x14ac:dyDescent="0.35">
      <c r="A1006" s="530">
        <v>778</v>
      </c>
      <c r="B1006" s="539" t="s">
        <v>6364</v>
      </c>
      <c r="C1006" s="539" t="s">
        <v>6365</v>
      </c>
      <c r="D1006" s="539" t="s">
        <v>147</v>
      </c>
      <c r="E1006" s="540" t="s">
        <v>17</v>
      </c>
      <c r="F1006" s="551"/>
      <c r="G1006" s="557" t="s">
        <v>498</v>
      </c>
      <c r="H1006" s="553" t="s">
        <v>1066</v>
      </c>
      <c r="I1006" s="554"/>
      <c r="J1006" s="554"/>
      <c r="K1006" s="555" t="s">
        <v>6419</v>
      </c>
      <c r="L1006" s="555" t="s">
        <v>6420</v>
      </c>
      <c r="M1006" s="556" t="s">
        <v>147</v>
      </c>
      <c r="N1006" s="556" t="s">
        <v>19</v>
      </c>
      <c r="O1006" s="556" t="s">
        <v>3479</v>
      </c>
      <c r="P1006" s="556" t="s">
        <v>6421</v>
      </c>
      <c r="Q1006" s="556"/>
      <c r="R1006" s="556"/>
      <c r="S1006" s="490"/>
      <c r="T1006" s="598" t="str">
        <f>VLOOKUP(A1006,'GTXA사업단 R&amp;R'!$A$6:$AO$1274,41,)</f>
        <v>해당없음</v>
      </c>
    </row>
    <row r="1007" spans="1:20" s="547" customFormat="1" ht="75" hidden="1" customHeight="1" thickBot="1" x14ac:dyDescent="0.35">
      <c r="A1007" s="530">
        <v>779</v>
      </c>
      <c r="B1007" s="539" t="s">
        <v>6364</v>
      </c>
      <c r="C1007" s="539" t="s">
        <v>6365</v>
      </c>
      <c r="D1007" s="539" t="s">
        <v>147</v>
      </c>
      <c r="E1007" s="540" t="s">
        <v>17</v>
      </c>
      <c r="F1007" s="551"/>
      <c r="G1007" s="557" t="s">
        <v>498</v>
      </c>
      <c r="H1007" s="553" t="s">
        <v>6422</v>
      </c>
      <c r="I1007" s="554"/>
      <c r="J1007" s="554"/>
      <c r="K1007" s="555" t="s">
        <v>6423</v>
      </c>
      <c r="L1007" s="555" t="s">
        <v>6424</v>
      </c>
      <c r="M1007" s="556" t="s">
        <v>147</v>
      </c>
      <c r="N1007" s="556" t="s">
        <v>3322</v>
      </c>
      <c r="O1007" s="556" t="s">
        <v>3479</v>
      </c>
      <c r="P1007" s="556" t="s">
        <v>6425</v>
      </c>
      <c r="Q1007" s="556"/>
      <c r="R1007" s="556"/>
      <c r="S1007" s="490"/>
      <c r="T1007" s="598" t="str">
        <f>VLOOKUP(A1007,'GTXA사업단 R&amp;R'!$A$6:$AO$1274,41,)</f>
        <v>해당없음</v>
      </c>
    </row>
    <row r="1008" spans="1:20" s="547" customFormat="1" ht="30" hidden="1" customHeight="1" thickBot="1" x14ac:dyDescent="0.35">
      <c r="A1008" s="530">
        <v>16</v>
      </c>
      <c r="B1008" s="539"/>
      <c r="C1008" s="539"/>
      <c r="D1008" s="539"/>
      <c r="E1008" s="540"/>
      <c r="F1008" s="541"/>
      <c r="G1008" s="559" t="s">
        <v>498</v>
      </c>
      <c r="H1008" s="587" t="s">
        <v>6426</v>
      </c>
      <c r="I1008" s="544"/>
      <c r="J1008" s="544"/>
      <c r="K1008" s="545"/>
      <c r="L1008" s="545"/>
      <c r="M1008" s="546"/>
      <c r="N1008" s="546"/>
      <c r="O1008" s="546"/>
      <c r="P1008" s="546"/>
      <c r="Q1008" s="546"/>
      <c r="R1008" s="546"/>
      <c r="S1008" s="490"/>
      <c r="T1008" s="597" t="str">
        <f>VLOOKUP(A1008,'GTXA사업단 R&amp;R'!$A$6:$AP$1274,41,)</f>
        <v>해당없음</v>
      </c>
    </row>
    <row r="1009" spans="1:20" s="547" customFormat="1" ht="30" hidden="1" customHeight="1" thickBot="1" x14ac:dyDescent="0.35">
      <c r="A1009" s="530">
        <v>16</v>
      </c>
      <c r="B1009" s="539"/>
      <c r="C1009" s="539"/>
      <c r="D1009" s="539"/>
      <c r="E1009" s="540"/>
      <c r="F1009" s="548"/>
      <c r="G1009" s="558" t="s">
        <v>498</v>
      </c>
      <c r="H1009" s="561" t="s">
        <v>1069</v>
      </c>
      <c r="I1009" s="544"/>
      <c r="J1009" s="544"/>
      <c r="K1009" s="545"/>
      <c r="L1009" s="545"/>
      <c r="M1009" s="546"/>
      <c r="N1009" s="546"/>
      <c r="O1009" s="546"/>
      <c r="P1009" s="546"/>
      <c r="Q1009" s="546"/>
      <c r="R1009" s="546"/>
      <c r="S1009" s="490"/>
      <c r="T1009" s="597" t="str">
        <f>VLOOKUP(A1009,'GTXA사업단 R&amp;R'!$A$6:$AP$1274,41,)</f>
        <v>해당없음</v>
      </c>
    </row>
    <row r="1010" spans="1:20" s="547" customFormat="1" ht="75" hidden="1" customHeight="1" thickBot="1" x14ac:dyDescent="0.35">
      <c r="A1010" s="530">
        <v>780</v>
      </c>
      <c r="B1010" s="539" t="s">
        <v>6364</v>
      </c>
      <c r="C1010" s="539" t="s">
        <v>6365</v>
      </c>
      <c r="D1010" s="539" t="s">
        <v>42</v>
      </c>
      <c r="E1010" s="540" t="s">
        <v>19</v>
      </c>
      <c r="F1010" s="551"/>
      <c r="G1010" s="557" t="s">
        <v>498</v>
      </c>
      <c r="H1010" s="553" t="s">
        <v>6427</v>
      </c>
      <c r="I1010" s="554"/>
      <c r="J1010" s="554"/>
      <c r="K1010" s="555" t="s">
        <v>6428</v>
      </c>
      <c r="L1010" s="555" t="s">
        <v>6429</v>
      </c>
      <c r="M1010" s="556" t="s">
        <v>42</v>
      </c>
      <c r="N1010" s="556" t="s">
        <v>3479</v>
      </c>
      <c r="O1010" s="556" t="s">
        <v>6430</v>
      </c>
      <c r="P1010" s="556" t="s">
        <v>6431</v>
      </c>
      <c r="Q1010" s="556"/>
      <c r="R1010" s="556"/>
      <c r="S1010" s="490"/>
      <c r="T1010" s="598" t="str">
        <f>VLOOKUP(A1010,'GTXA사업단 R&amp;R'!$A$6:$AO$1274,41,)</f>
        <v>해당없음</v>
      </c>
    </row>
    <row r="1011" spans="1:20" s="547" customFormat="1" ht="75" hidden="1" customHeight="1" thickBot="1" x14ac:dyDescent="0.35">
      <c r="A1011" s="530">
        <v>781</v>
      </c>
      <c r="B1011" s="539" t="s">
        <v>6364</v>
      </c>
      <c r="C1011" s="539" t="s">
        <v>6365</v>
      </c>
      <c r="D1011" s="539" t="s">
        <v>42</v>
      </c>
      <c r="E1011" s="540" t="s">
        <v>19</v>
      </c>
      <c r="F1011" s="551"/>
      <c r="G1011" s="557" t="s">
        <v>498</v>
      </c>
      <c r="H1011" s="553" t="s">
        <v>6432</v>
      </c>
      <c r="I1011" s="554"/>
      <c r="J1011" s="554"/>
      <c r="K1011" s="555" t="s">
        <v>6433</v>
      </c>
      <c r="L1011" s="555" t="s">
        <v>6434</v>
      </c>
      <c r="M1011" s="556" t="s">
        <v>42</v>
      </c>
      <c r="N1011" s="556" t="s">
        <v>3459</v>
      </c>
      <c r="O1011" s="556" t="s">
        <v>6430</v>
      </c>
      <c r="P1011" s="556" t="s">
        <v>6435</v>
      </c>
      <c r="Q1011" s="556"/>
      <c r="R1011" s="556"/>
      <c r="S1011" s="490"/>
      <c r="T1011" s="598" t="str">
        <f>VLOOKUP(A1011,'GTXA사업단 R&amp;R'!$A$6:$AO$1274,41,)</f>
        <v>해당없음</v>
      </c>
    </row>
    <row r="1012" spans="1:20" s="547" customFormat="1" ht="90" hidden="1" customHeight="1" thickBot="1" x14ac:dyDescent="0.35">
      <c r="A1012" s="530">
        <v>782</v>
      </c>
      <c r="B1012" s="539" t="s">
        <v>6364</v>
      </c>
      <c r="C1012" s="539" t="s">
        <v>6365</v>
      </c>
      <c r="D1012" s="539" t="s">
        <v>1419</v>
      </c>
      <c r="E1012" s="540" t="s">
        <v>3292</v>
      </c>
      <c r="F1012" s="551"/>
      <c r="G1012" s="557" t="s">
        <v>498</v>
      </c>
      <c r="H1012" s="553" t="s">
        <v>6436</v>
      </c>
      <c r="I1012" s="554"/>
      <c r="J1012" s="554"/>
      <c r="K1012" s="555" t="s">
        <v>6433</v>
      </c>
      <c r="L1012" s="555" t="s">
        <v>6437</v>
      </c>
      <c r="M1012" s="556" t="s">
        <v>1419</v>
      </c>
      <c r="N1012" s="556" t="s">
        <v>3479</v>
      </c>
      <c r="O1012" s="556" t="s">
        <v>44</v>
      </c>
      <c r="P1012" s="556" t="s">
        <v>6435</v>
      </c>
      <c r="Q1012" s="556"/>
      <c r="R1012" s="556"/>
      <c r="S1012" s="490"/>
      <c r="T1012" s="598" t="str">
        <f>VLOOKUP(A1012,'GTXA사업단 R&amp;R'!$A$6:$AO$1274,41,)</f>
        <v>해당없음</v>
      </c>
    </row>
    <row r="1013" spans="1:20" s="547" customFormat="1" ht="30" hidden="1" customHeight="1" thickBot="1" x14ac:dyDescent="0.35">
      <c r="A1013" s="530">
        <v>16</v>
      </c>
      <c r="B1013" s="539"/>
      <c r="C1013" s="539"/>
      <c r="D1013" s="539"/>
      <c r="E1013" s="540"/>
      <c r="F1013" s="548"/>
      <c r="G1013" s="558" t="s">
        <v>498</v>
      </c>
      <c r="H1013" s="561" t="s">
        <v>1074</v>
      </c>
      <c r="I1013" s="544"/>
      <c r="J1013" s="544"/>
      <c r="K1013" s="545"/>
      <c r="L1013" s="545"/>
      <c r="M1013" s="546"/>
      <c r="N1013" s="546"/>
      <c r="O1013" s="546"/>
      <c r="P1013" s="546"/>
      <c r="Q1013" s="546"/>
      <c r="R1013" s="546"/>
      <c r="S1013" s="490"/>
      <c r="T1013" s="597" t="str">
        <f>VLOOKUP(A1013,'GTXA사업단 R&amp;R'!$A$6:$AP$1274,41,)</f>
        <v>해당없음</v>
      </c>
    </row>
    <row r="1014" spans="1:20" s="547" customFormat="1" ht="75" hidden="1" customHeight="1" thickBot="1" x14ac:dyDescent="0.35">
      <c r="A1014" s="530">
        <v>783</v>
      </c>
      <c r="B1014" s="539" t="s">
        <v>6364</v>
      </c>
      <c r="C1014" s="539" t="s">
        <v>6365</v>
      </c>
      <c r="D1014" s="539" t="s">
        <v>90</v>
      </c>
      <c r="E1014" s="540" t="s">
        <v>3292</v>
      </c>
      <c r="F1014" s="551"/>
      <c r="G1014" s="557" t="s">
        <v>498</v>
      </c>
      <c r="H1014" s="562" t="s">
        <v>1075</v>
      </c>
      <c r="I1014" s="554"/>
      <c r="J1014" s="554"/>
      <c r="K1014" s="555" t="s">
        <v>6438</v>
      </c>
      <c r="L1014" s="555" t="s">
        <v>6439</v>
      </c>
      <c r="M1014" s="556" t="s">
        <v>90</v>
      </c>
      <c r="N1014" s="556" t="s">
        <v>6440</v>
      </c>
      <c r="O1014" s="556" t="s">
        <v>6441</v>
      </c>
      <c r="P1014" s="556" t="s">
        <v>6442</v>
      </c>
      <c r="Q1014" s="556"/>
      <c r="R1014" s="556"/>
      <c r="S1014" s="490"/>
      <c r="T1014" s="598" t="str">
        <f>VLOOKUP(A1014,'GTXA사업단 R&amp;R'!$A$6:$AO$1274,41,)</f>
        <v>해당없음</v>
      </c>
    </row>
    <row r="1015" spans="1:20" s="547" customFormat="1" ht="234.75" hidden="1" customHeight="1" thickBot="1" x14ac:dyDescent="0.35">
      <c r="A1015" s="530">
        <v>784</v>
      </c>
      <c r="B1015" s="539" t="s">
        <v>6364</v>
      </c>
      <c r="C1015" s="539" t="s">
        <v>6365</v>
      </c>
      <c r="D1015" s="539" t="s">
        <v>90</v>
      </c>
      <c r="E1015" s="540" t="s">
        <v>3292</v>
      </c>
      <c r="F1015" s="551"/>
      <c r="G1015" s="557" t="s">
        <v>498</v>
      </c>
      <c r="H1015" s="562" t="s">
        <v>1077</v>
      </c>
      <c r="I1015" s="554"/>
      <c r="J1015" s="554"/>
      <c r="K1015" s="555" t="s">
        <v>6443</v>
      </c>
      <c r="L1015" s="555" t="s">
        <v>6444</v>
      </c>
      <c r="M1015" s="556" t="s">
        <v>90</v>
      </c>
      <c r="N1015" s="556" t="s">
        <v>6440</v>
      </c>
      <c r="O1015" s="556" t="s">
        <v>6441</v>
      </c>
      <c r="P1015" s="556" t="s">
        <v>6445</v>
      </c>
      <c r="Q1015" s="556"/>
      <c r="R1015" s="556"/>
      <c r="S1015" s="490"/>
      <c r="T1015" s="598" t="str">
        <f>VLOOKUP(A1015,'GTXA사업단 R&amp;R'!$A$6:$AO$1274,41,)</f>
        <v>해당없음</v>
      </c>
    </row>
    <row r="1016" spans="1:20" s="547" customFormat="1" ht="124.5" hidden="1" customHeight="1" thickBot="1" x14ac:dyDescent="0.35">
      <c r="A1016" s="530">
        <v>785</v>
      </c>
      <c r="B1016" s="539" t="s">
        <v>6364</v>
      </c>
      <c r="C1016" s="539" t="s">
        <v>6365</v>
      </c>
      <c r="D1016" s="539" t="s">
        <v>90</v>
      </c>
      <c r="E1016" s="540" t="s">
        <v>3292</v>
      </c>
      <c r="F1016" s="551"/>
      <c r="G1016" s="557" t="s">
        <v>498</v>
      </c>
      <c r="H1016" s="562" t="s">
        <v>1079</v>
      </c>
      <c r="I1016" s="554"/>
      <c r="J1016" s="554"/>
      <c r="K1016" s="555" t="s">
        <v>6446</v>
      </c>
      <c r="L1016" s="555" t="s">
        <v>6447</v>
      </c>
      <c r="M1016" s="556" t="s">
        <v>90</v>
      </c>
      <c r="N1016" s="556" t="s">
        <v>6448</v>
      </c>
      <c r="O1016" s="556" t="s">
        <v>6441</v>
      </c>
      <c r="P1016" s="556" t="s">
        <v>6445</v>
      </c>
      <c r="Q1016" s="556"/>
      <c r="R1016" s="556"/>
      <c r="S1016" s="490"/>
      <c r="T1016" s="598" t="str">
        <f>VLOOKUP(A1016,'GTXA사업단 R&amp;R'!$A$6:$AO$1274,41,)</f>
        <v>해당없음</v>
      </c>
    </row>
    <row r="1017" spans="1:20" s="547" customFormat="1" ht="30" hidden="1" customHeight="1" thickBot="1" x14ac:dyDescent="0.35">
      <c r="A1017" s="530">
        <v>16</v>
      </c>
      <c r="B1017" s="539"/>
      <c r="C1017" s="539"/>
      <c r="D1017" s="539"/>
      <c r="E1017" s="540"/>
      <c r="F1017" s="548"/>
      <c r="G1017" s="558" t="s">
        <v>498</v>
      </c>
      <c r="H1017" s="561" t="s">
        <v>1080</v>
      </c>
      <c r="I1017" s="544"/>
      <c r="J1017" s="544"/>
      <c r="K1017" s="545"/>
      <c r="L1017" s="545"/>
      <c r="M1017" s="546"/>
      <c r="N1017" s="546"/>
      <c r="O1017" s="546"/>
      <c r="P1017" s="546"/>
      <c r="Q1017" s="546"/>
      <c r="R1017" s="546"/>
      <c r="S1017" s="490"/>
      <c r="T1017" s="597" t="str">
        <f>VLOOKUP(A1017,'GTXA사업단 R&amp;R'!$A$6:$AP$1274,41,)</f>
        <v>해당없음</v>
      </c>
    </row>
    <row r="1018" spans="1:20" s="547" customFormat="1" ht="30" hidden="1" customHeight="1" thickBot="1" x14ac:dyDescent="0.35">
      <c r="A1018" s="530">
        <v>786</v>
      </c>
      <c r="B1018" s="539" t="s">
        <v>6364</v>
      </c>
      <c r="C1018" s="539" t="s">
        <v>6365</v>
      </c>
      <c r="D1018" s="539" t="s">
        <v>1419</v>
      </c>
      <c r="E1018" s="540" t="s">
        <v>3292</v>
      </c>
      <c r="F1018" s="551"/>
      <c r="G1018" s="557" t="s">
        <v>498</v>
      </c>
      <c r="H1018" s="562" t="s">
        <v>6449</v>
      </c>
      <c r="I1018" s="554"/>
      <c r="J1018" s="554"/>
      <c r="K1018" s="555" t="s">
        <v>6450</v>
      </c>
      <c r="L1018" s="555" t="s">
        <v>6451</v>
      </c>
      <c r="M1018" s="556" t="s">
        <v>1419</v>
      </c>
      <c r="N1018" s="556" t="s">
        <v>3459</v>
      </c>
      <c r="O1018" s="556" t="s">
        <v>78</v>
      </c>
      <c r="P1018" s="556" t="s">
        <v>6452</v>
      </c>
      <c r="Q1018" s="556"/>
      <c r="R1018" s="556"/>
      <c r="S1018" s="490"/>
      <c r="T1018" s="598" t="str">
        <f>VLOOKUP(A1018,'GTXA사업단 R&amp;R'!$A$6:$AO$1274,41,)</f>
        <v>해당없음</v>
      </c>
    </row>
    <row r="1019" spans="1:20" s="547" customFormat="1" ht="75" hidden="1" customHeight="1" thickBot="1" x14ac:dyDescent="0.35">
      <c r="A1019" s="530">
        <v>787</v>
      </c>
      <c r="B1019" s="539" t="s">
        <v>6364</v>
      </c>
      <c r="C1019" s="539" t="s">
        <v>6365</v>
      </c>
      <c r="D1019" s="539" t="s">
        <v>90</v>
      </c>
      <c r="E1019" s="540" t="s">
        <v>3292</v>
      </c>
      <c r="F1019" s="551"/>
      <c r="G1019" s="557" t="s">
        <v>498</v>
      </c>
      <c r="H1019" s="562" t="s">
        <v>1082</v>
      </c>
      <c r="I1019" s="554"/>
      <c r="J1019" s="554"/>
      <c r="K1019" s="555" t="s">
        <v>6453</v>
      </c>
      <c r="L1019" s="555" t="s">
        <v>6454</v>
      </c>
      <c r="M1019" s="556" t="s">
        <v>90</v>
      </c>
      <c r="N1019" s="556" t="s">
        <v>3322</v>
      </c>
      <c r="O1019" s="556" t="s">
        <v>78</v>
      </c>
      <c r="P1019" s="556" t="s">
        <v>6455</v>
      </c>
      <c r="Q1019" s="556"/>
      <c r="R1019" s="556"/>
      <c r="S1019" s="490"/>
      <c r="T1019" s="598" t="str">
        <f>VLOOKUP(A1019,'GTXA사업단 R&amp;R'!$A$6:$AO$1274,41,)</f>
        <v>해당없음</v>
      </c>
    </row>
    <row r="1020" spans="1:20" s="547" customFormat="1" ht="30" hidden="1" customHeight="1" thickBot="1" x14ac:dyDescent="0.35">
      <c r="A1020" s="530">
        <v>16</v>
      </c>
      <c r="B1020" s="539"/>
      <c r="C1020" s="539"/>
      <c r="D1020" s="539"/>
      <c r="E1020" s="540"/>
      <c r="F1020" s="548"/>
      <c r="G1020" s="558" t="s">
        <v>498</v>
      </c>
      <c r="H1020" s="561" t="s">
        <v>1083</v>
      </c>
      <c r="I1020" s="544"/>
      <c r="J1020" s="544"/>
      <c r="K1020" s="545"/>
      <c r="L1020" s="545"/>
      <c r="M1020" s="546"/>
      <c r="N1020" s="546"/>
      <c r="O1020" s="546"/>
      <c r="P1020" s="546"/>
      <c r="Q1020" s="546"/>
      <c r="R1020" s="546"/>
      <c r="S1020" s="490"/>
      <c r="T1020" s="597" t="str">
        <f>VLOOKUP(A1020,'GTXA사업단 R&amp;R'!$A$6:$AP$1274,41,)</f>
        <v>해당없음</v>
      </c>
    </row>
    <row r="1021" spans="1:20" s="547" customFormat="1" ht="30" hidden="1" customHeight="1" thickBot="1" x14ac:dyDescent="0.35">
      <c r="A1021" s="530">
        <v>16</v>
      </c>
      <c r="B1021" s="539"/>
      <c r="C1021" s="539"/>
      <c r="D1021" s="539"/>
      <c r="E1021" s="540"/>
      <c r="F1021" s="551"/>
      <c r="G1021" s="557" t="s">
        <v>498</v>
      </c>
      <c r="H1021" s="562" t="s">
        <v>1084</v>
      </c>
      <c r="I1021" s="544"/>
      <c r="J1021" s="544"/>
      <c r="K1021" s="545"/>
      <c r="L1021" s="545"/>
      <c r="M1021" s="546"/>
      <c r="N1021" s="546"/>
      <c r="O1021" s="546"/>
      <c r="P1021" s="546"/>
      <c r="Q1021" s="546"/>
      <c r="R1021" s="546"/>
      <c r="S1021" s="490"/>
      <c r="T1021" s="597" t="str">
        <f>VLOOKUP(A1021,'GTXA사업단 R&amp;R'!$A$6:$AP$1274,41,)</f>
        <v>해당없음</v>
      </c>
    </row>
    <row r="1022" spans="1:20" s="547" customFormat="1" ht="75" hidden="1" customHeight="1" thickBot="1" x14ac:dyDescent="0.35">
      <c r="A1022" s="530">
        <v>788</v>
      </c>
      <c r="B1022" s="539" t="s">
        <v>6364</v>
      </c>
      <c r="C1022" s="539" t="s">
        <v>6365</v>
      </c>
      <c r="D1022" s="539" t="s">
        <v>126</v>
      </c>
      <c r="E1022" s="540" t="s">
        <v>3324</v>
      </c>
      <c r="F1022" s="577"/>
      <c r="G1022" s="578" t="s">
        <v>498</v>
      </c>
      <c r="H1022" s="579" t="s">
        <v>6456</v>
      </c>
      <c r="I1022" s="554"/>
      <c r="J1022" s="554"/>
      <c r="K1022" s="555" t="s">
        <v>6457</v>
      </c>
      <c r="L1022" s="555" t="s">
        <v>6458</v>
      </c>
      <c r="M1022" s="556" t="s">
        <v>126</v>
      </c>
      <c r="N1022" s="556" t="s">
        <v>19</v>
      </c>
      <c r="O1022" s="556"/>
      <c r="P1022" s="556" t="s">
        <v>6459</v>
      </c>
      <c r="Q1022" s="556"/>
      <c r="R1022" s="556"/>
      <c r="S1022" s="490"/>
      <c r="T1022" s="598" t="str">
        <f>VLOOKUP(A1022,'GTXA사업단 R&amp;R'!$A$6:$AO$1274,41,)</f>
        <v>해당없음</v>
      </c>
    </row>
    <row r="1023" spans="1:20" s="547" customFormat="1" ht="30" hidden="1" customHeight="1" thickBot="1" x14ac:dyDescent="0.35">
      <c r="A1023" s="530">
        <v>789</v>
      </c>
      <c r="B1023" s="539" t="s">
        <v>6364</v>
      </c>
      <c r="C1023" s="539" t="s">
        <v>6365</v>
      </c>
      <c r="D1023" s="539" t="s">
        <v>1419</v>
      </c>
      <c r="E1023" s="540" t="s">
        <v>3292</v>
      </c>
      <c r="F1023" s="577"/>
      <c r="G1023" s="578" t="s">
        <v>498</v>
      </c>
      <c r="H1023" s="580" t="s">
        <v>6460</v>
      </c>
      <c r="I1023" s="554"/>
      <c r="J1023" s="554"/>
      <c r="K1023" s="555" t="s">
        <v>6461</v>
      </c>
      <c r="L1023" s="555" t="s">
        <v>6462</v>
      </c>
      <c r="M1023" s="556" t="s">
        <v>1419</v>
      </c>
      <c r="N1023" s="556" t="s">
        <v>19</v>
      </c>
      <c r="O1023" s="556" t="s">
        <v>6459</v>
      </c>
      <c r="P1023" s="556" t="s">
        <v>6463</v>
      </c>
      <c r="Q1023" s="556"/>
      <c r="R1023" s="556"/>
      <c r="S1023" s="490"/>
      <c r="T1023" s="598" t="str">
        <f>VLOOKUP(A1023,'GTXA사업단 R&amp;R'!$A$6:$AO$1274,41,)</f>
        <v>해당없음</v>
      </c>
    </row>
    <row r="1024" spans="1:20" s="547" customFormat="1" ht="30" hidden="1" customHeight="1" thickBot="1" x14ac:dyDescent="0.35">
      <c r="A1024" s="530">
        <v>16</v>
      </c>
      <c r="B1024" s="539"/>
      <c r="C1024" s="539"/>
      <c r="D1024" s="539"/>
      <c r="E1024" s="540"/>
      <c r="F1024" s="551"/>
      <c r="G1024" s="557" t="s">
        <v>498</v>
      </c>
      <c r="H1024" s="553" t="s">
        <v>1087</v>
      </c>
      <c r="I1024" s="544"/>
      <c r="J1024" s="544"/>
      <c r="K1024" s="545"/>
      <c r="L1024" s="545"/>
      <c r="M1024" s="546"/>
      <c r="N1024" s="546"/>
      <c r="O1024" s="546"/>
      <c r="P1024" s="546"/>
      <c r="Q1024" s="546"/>
      <c r="R1024" s="546"/>
      <c r="S1024" s="490"/>
      <c r="T1024" s="597" t="str">
        <f>VLOOKUP(A1024,'GTXA사업단 R&amp;R'!$A$6:$AP$1274,41,)</f>
        <v>해당없음</v>
      </c>
    </row>
    <row r="1025" spans="1:20" s="547" customFormat="1" ht="161.25" hidden="1" customHeight="1" thickBot="1" x14ac:dyDescent="0.35">
      <c r="A1025" s="530">
        <v>790</v>
      </c>
      <c r="B1025" s="539" t="s">
        <v>6364</v>
      </c>
      <c r="C1025" s="539" t="s">
        <v>6365</v>
      </c>
      <c r="D1025" s="539" t="s">
        <v>90</v>
      </c>
      <c r="E1025" s="540" t="s">
        <v>3292</v>
      </c>
      <c r="F1025" s="577"/>
      <c r="G1025" s="578" t="s">
        <v>498</v>
      </c>
      <c r="H1025" s="580" t="s">
        <v>6464</v>
      </c>
      <c r="I1025" s="554"/>
      <c r="J1025" s="554"/>
      <c r="K1025" s="555" t="s">
        <v>6465</v>
      </c>
      <c r="L1025" s="555" t="s">
        <v>6466</v>
      </c>
      <c r="M1025" s="556" t="s">
        <v>90</v>
      </c>
      <c r="N1025" s="556" t="s">
        <v>3322</v>
      </c>
      <c r="O1025" s="556" t="s">
        <v>6467</v>
      </c>
      <c r="P1025" s="556" t="s">
        <v>6468</v>
      </c>
      <c r="Q1025" s="556"/>
      <c r="R1025" s="556"/>
      <c r="S1025" s="490"/>
      <c r="T1025" s="598" t="str">
        <f>VLOOKUP(A1025,'GTXA사업단 R&amp;R'!$A$6:$AO$1274,41,)</f>
        <v>해당없음</v>
      </c>
    </row>
    <row r="1026" spans="1:20" s="547" customFormat="1" ht="162" hidden="1" customHeight="1" thickBot="1" x14ac:dyDescent="0.35">
      <c r="A1026" s="530">
        <v>791</v>
      </c>
      <c r="B1026" s="539" t="s">
        <v>6364</v>
      </c>
      <c r="C1026" s="539" t="s">
        <v>6365</v>
      </c>
      <c r="D1026" s="539" t="s">
        <v>90</v>
      </c>
      <c r="E1026" s="540" t="s">
        <v>3292</v>
      </c>
      <c r="F1026" s="577"/>
      <c r="G1026" s="578" t="s">
        <v>498</v>
      </c>
      <c r="H1026" s="580" t="s">
        <v>1089</v>
      </c>
      <c r="I1026" s="554"/>
      <c r="J1026" s="554"/>
      <c r="K1026" s="555" t="s">
        <v>6469</v>
      </c>
      <c r="L1026" s="555" t="s">
        <v>6470</v>
      </c>
      <c r="M1026" s="556" t="s">
        <v>90</v>
      </c>
      <c r="N1026" s="556" t="s">
        <v>3322</v>
      </c>
      <c r="O1026" s="556"/>
      <c r="P1026" s="556" t="s">
        <v>6471</v>
      </c>
      <c r="Q1026" s="556"/>
      <c r="R1026" s="556"/>
      <c r="S1026" s="490"/>
      <c r="T1026" s="598" t="str">
        <f>VLOOKUP(A1026,'GTXA사업단 R&amp;R'!$A$6:$AO$1274,41,)</f>
        <v>해당없음</v>
      </c>
    </row>
    <row r="1027" spans="1:20" s="547" customFormat="1" ht="50.1" hidden="1" customHeight="1" thickBot="1" x14ac:dyDescent="0.35">
      <c r="A1027" s="530">
        <v>792</v>
      </c>
      <c r="B1027" s="539" t="s">
        <v>6364</v>
      </c>
      <c r="C1027" s="539" t="s">
        <v>6365</v>
      </c>
      <c r="D1027" s="539" t="s">
        <v>42</v>
      </c>
      <c r="E1027" s="540" t="s">
        <v>19</v>
      </c>
      <c r="F1027" s="577"/>
      <c r="G1027" s="578" t="s">
        <v>498</v>
      </c>
      <c r="H1027" s="580" t="s">
        <v>1090</v>
      </c>
      <c r="I1027" s="554"/>
      <c r="J1027" s="554"/>
      <c r="K1027" s="555" t="s">
        <v>6472</v>
      </c>
      <c r="L1027" s="555" t="s">
        <v>6473</v>
      </c>
      <c r="M1027" s="556" t="s">
        <v>42</v>
      </c>
      <c r="N1027" s="556" t="s">
        <v>3289</v>
      </c>
      <c r="O1027" s="556" t="s">
        <v>6474</v>
      </c>
      <c r="P1027" s="556" t="s">
        <v>6475</v>
      </c>
      <c r="Q1027" s="556"/>
      <c r="R1027" s="556"/>
      <c r="S1027" s="490"/>
      <c r="T1027" s="598" t="str">
        <f>VLOOKUP(A1027,'GTXA사업단 R&amp;R'!$A$6:$AO$1274,41,)</f>
        <v>해당없음</v>
      </c>
    </row>
    <row r="1028" spans="1:20" s="547" customFormat="1" ht="30" hidden="1" customHeight="1" thickBot="1" x14ac:dyDescent="0.35">
      <c r="A1028" s="530">
        <v>793</v>
      </c>
      <c r="B1028" s="539" t="s">
        <v>6364</v>
      </c>
      <c r="C1028" s="539" t="s">
        <v>6365</v>
      </c>
      <c r="D1028" s="539" t="s">
        <v>42</v>
      </c>
      <c r="E1028" s="540" t="s">
        <v>19</v>
      </c>
      <c r="F1028" s="577"/>
      <c r="G1028" s="578" t="s">
        <v>498</v>
      </c>
      <c r="H1028" s="580" t="s">
        <v>1091</v>
      </c>
      <c r="I1028" s="554"/>
      <c r="J1028" s="554"/>
      <c r="K1028" s="555" t="s">
        <v>6476</v>
      </c>
      <c r="L1028" s="555" t="s">
        <v>6477</v>
      </c>
      <c r="M1028" s="556" t="s">
        <v>42</v>
      </c>
      <c r="N1028" s="556" t="s">
        <v>4372</v>
      </c>
      <c r="O1028" s="556" t="s">
        <v>6478</v>
      </c>
      <c r="P1028" s="556" t="s">
        <v>6478</v>
      </c>
      <c r="Q1028" s="556"/>
      <c r="R1028" s="556"/>
      <c r="S1028" s="490"/>
      <c r="T1028" s="598" t="str">
        <f>VLOOKUP(A1028,'GTXA사업단 R&amp;R'!$A$6:$AO$1274,41,)</f>
        <v>해당없음</v>
      </c>
    </row>
    <row r="1029" spans="1:20" s="547" customFormat="1" ht="30" hidden="1" customHeight="1" thickBot="1" x14ac:dyDescent="0.35">
      <c r="A1029" s="530">
        <v>16</v>
      </c>
      <c r="B1029" s="539"/>
      <c r="C1029" s="539"/>
      <c r="D1029" s="539"/>
      <c r="E1029" s="540"/>
      <c r="F1029" s="548"/>
      <c r="G1029" s="558" t="s">
        <v>498</v>
      </c>
      <c r="H1029" s="561" t="s">
        <v>6479</v>
      </c>
      <c r="I1029" s="544"/>
      <c r="J1029" s="544"/>
      <c r="K1029" s="545"/>
      <c r="L1029" s="545"/>
      <c r="M1029" s="546"/>
      <c r="N1029" s="546"/>
      <c r="O1029" s="546"/>
      <c r="P1029" s="546"/>
      <c r="Q1029" s="546"/>
      <c r="R1029" s="546"/>
      <c r="S1029" s="490"/>
      <c r="T1029" s="597" t="str">
        <f>VLOOKUP(A1029,'GTXA사업단 R&amp;R'!$A$6:$AP$1274,41,)</f>
        <v>해당없음</v>
      </c>
    </row>
    <row r="1030" spans="1:20" s="547" customFormat="1" ht="120" hidden="1" customHeight="1" thickBot="1" x14ac:dyDescent="0.35">
      <c r="A1030" s="530">
        <v>794</v>
      </c>
      <c r="B1030" s="539" t="s">
        <v>6364</v>
      </c>
      <c r="C1030" s="539" t="s">
        <v>6365</v>
      </c>
      <c r="D1030" s="539" t="s">
        <v>90</v>
      </c>
      <c r="E1030" s="540" t="s">
        <v>3292</v>
      </c>
      <c r="F1030" s="551"/>
      <c r="G1030" s="557" t="s">
        <v>498</v>
      </c>
      <c r="H1030" s="553" t="s">
        <v>1093</v>
      </c>
      <c r="I1030" s="554"/>
      <c r="J1030" s="554"/>
      <c r="K1030" s="555" t="s">
        <v>6480</v>
      </c>
      <c r="L1030" s="555" t="s">
        <v>6481</v>
      </c>
      <c r="M1030" s="556" t="s">
        <v>90</v>
      </c>
      <c r="N1030" s="556"/>
      <c r="O1030" s="556" t="s">
        <v>6482</v>
      </c>
      <c r="P1030" s="556" t="s">
        <v>6483</v>
      </c>
      <c r="Q1030" s="556"/>
      <c r="R1030" s="556"/>
      <c r="S1030" s="490"/>
      <c r="T1030" s="598" t="str">
        <f>VLOOKUP(A1030,'GTXA사업단 R&amp;R'!$A$6:$AO$1274,41,)</f>
        <v>김희성</v>
      </c>
    </row>
    <row r="1031" spans="1:20" s="547" customFormat="1" ht="75" hidden="1" customHeight="1" thickBot="1" x14ac:dyDescent="0.35">
      <c r="A1031" s="530">
        <v>795</v>
      </c>
      <c r="B1031" s="539" t="s">
        <v>6364</v>
      </c>
      <c r="C1031" s="539" t="s">
        <v>6365</v>
      </c>
      <c r="D1031" s="539" t="s">
        <v>90</v>
      </c>
      <c r="E1031" s="540" t="s">
        <v>3292</v>
      </c>
      <c r="F1031" s="551"/>
      <c r="G1031" s="557" t="s">
        <v>498</v>
      </c>
      <c r="H1031" s="553" t="s">
        <v>1094</v>
      </c>
      <c r="I1031" s="554"/>
      <c r="J1031" s="554"/>
      <c r="K1031" s="555" t="s">
        <v>6484</v>
      </c>
      <c r="L1031" s="555" t="s">
        <v>6485</v>
      </c>
      <c r="M1031" s="556" t="s">
        <v>90</v>
      </c>
      <c r="N1031" s="556" t="s">
        <v>3645</v>
      </c>
      <c r="O1031" s="556" t="s">
        <v>6483</v>
      </c>
      <c r="P1031" s="556" t="s">
        <v>6486</v>
      </c>
      <c r="Q1031" s="556"/>
      <c r="R1031" s="556"/>
      <c r="S1031" s="490"/>
      <c r="T1031" s="598" t="str">
        <f>VLOOKUP(A1031,'GTXA사업단 R&amp;R'!$A$6:$AO$1274,41,)</f>
        <v>염동섭</v>
      </c>
    </row>
    <row r="1032" spans="1:20" s="547" customFormat="1" ht="90" hidden="1" customHeight="1" thickBot="1" x14ac:dyDescent="0.35">
      <c r="A1032" s="530">
        <v>796</v>
      </c>
      <c r="B1032" s="539" t="s">
        <v>6364</v>
      </c>
      <c r="C1032" s="539" t="s">
        <v>6365</v>
      </c>
      <c r="D1032" s="539" t="s">
        <v>90</v>
      </c>
      <c r="E1032" s="540" t="s">
        <v>3292</v>
      </c>
      <c r="F1032" s="551"/>
      <c r="G1032" s="557" t="s">
        <v>498</v>
      </c>
      <c r="H1032" s="553" t="s">
        <v>391</v>
      </c>
      <c r="I1032" s="554"/>
      <c r="J1032" s="554"/>
      <c r="K1032" s="555" t="s">
        <v>6487</v>
      </c>
      <c r="L1032" s="555" t="s">
        <v>6488</v>
      </c>
      <c r="M1032" s="556" t="s">
        <v>90</v>
      </c>
      <c r="N1032" s="556" t="s">
        <v>3971</v>
      </c>
      <c r="O1032" s="556" t="s">
        <v>6486</v>
      </c>
      <c r="P1032" s="556" t="s">
        <v>6489</v>
      </c>
      <c r="Q1032" s="556"/>
      <c r="R1032" s="556"/>
      <c r="S1032" s="490"/>
      <c r="T1032" s="598" t="str">
        <f>VLOOKUP(A1032,'GTXA사업단 R&amp;R'!$A$6:$AO$1274,41,)</f>
        <v>염동섭</v>
      </c>
    </row>
    <row r="1033" spans="1:20" s="547" customFormat="1" ht="178.5" hidden="1" customHeight="1" thickBot="1" x14ac:dyDescent="0.35">
      <c r="A1033" s="530">
        <v>797</v>
      </c>
      <c r="B1033" s="539" t="s">
        <v>6364</v>
      </c>
      <c r="C1033" s="539" t="s">
        <v>6365</v>
      </c>
      <c r="D1033" s="539" t="s">
        <v>90</v>
      </c>
      <c r="E1033" s="540" t="s">
        <v>3292</v>
      </c>
      <c r="F1033" s="551"/>
      <c r="G1033" s="557" t="s">
        <v>498</v>
      </c>
      <c r="H1033" s="553" t="s">
        <v>1095</v>
      </c>
      <c r="I1033" s="554"/>
      <c r="J1033" s="554"/>
      <c r="K1033" s="555" t="s">
        <v>6490</v>
      </c>
      <c r="L1033" s="555" t="s">
        <v>6491</v>
      </c>
      <c r="M1033" s="556" t="s">
        <v>90</v>
      </c>
      <c r="N1033" s="556" t="s">
        <v>3971</v>
      </c>
      <c r="O1033" s="556" t="s">
        <v>6489</v>
      </c>
      <c r="P1033" s="556" t="s">
        <v>6492</v>
      </c>
      <c r="Q1033" s="556"/>
      <c r="R1033" s="556"/>
      <c r="S1033" s="490"/>
      <c r="T1033" s="598" t="str">
        <f>VLOOKUP(A1033,'GTXA사업단 R&amp;R'!$A$6:$AO$1274,41,)</f>
        <v>염동섭</v>
      </c>
    </row>
    <row r="1034" spans="1:20" s="547" customFormat="1" ht="30" hidden="1" customHeight="1" thickBot="1" x14ac:dyDescent="0.35">
      <c r="A1034" s="530">
        <v>16</v>
      </c>
      <c r="B1034" s="539"/>
      <c r="C1034" s="539"/>
      <c r="D1034" s="539"/>
      <c r="E1034" s="540"/>
      <c r="F1034" s="541"/>
      <c r="G1034" s="559" t="s">
        <v>498</v>
      </c>
      <c r="H1034" s="588" t="s">
        <v>6493</v>
      </c>
      <c r="I1034" s="544"/>
      <c r="J1034" s="544"/>
      <c r="K1034" s="545"/>
      <c r="L1034" s="545"/>
      <c r="M1034" s="546"/>
      <c r="N1034" s="546"/>
      <c r="O1034" s="546"/>
      <c r="P1034" s="546"/>
      <c r="Q1034" s="546"/>
      <c r="R1034" s="546"/>
      <c r="S1034" s="490"/>
      <c r="T1034" s="597" t="str">
        <f>VLOOKUP(A1034,'GTXA사업단 R&amp;R'!$A$6:$AP$1274,41,)</f>
        <v>해당없음</v>
      </c>
    </row>
    <row r="1035" spans="1:20" s="547" customFormat="1" ht="30" hidden="1" customHeight="1" thickBot="1" x14ac:dyDescent="0.35">
      <c r="A1035" s="530">
        <v>16</v>
      </c>
      <c r="B1035" s="539"/>
      <c r="C1035" s="539"/>
      <c r="D1035" s="539"/>
      <c r="E1035" s="540"/>
      <c r="F1035" s="548"/>
      <c r="G1035" s="558" t="s">
        <v>498</v>
      </c>
      <c r="H1035" s="561" t="s">
        <v>6494</v>
      </c>
      <c r="I1035" s="544"/>
      <c r="J1035" s="544"/>
      <c r="K1035" s="545"/>
      <c r="L1035" s="545"/>
      <c r="M1035" s="546"/>
      <c r="N1035" s="546"/>
      <c r="O1035" s="546"/>
      <c r="P1035" s="546"/>
      <c r="Q1035" s="546"/>
      <c r="R1035" s="546"/>
      <c r="S1035" s="490"/>
      <c r="T1035" s="597" t="str">
        <f>VLOOKUP(A1035,'GTXA사업단 R&amp;R'!$A$6:$AP$1274,41,)</f>
        <v>해당없음</v>
      </c>
    </row>
    <row r="1036" spans="1:20" s="547" customFormat="1" ht="129.94999999999999" hidden="1" customHeight="1" thickBot="1" x14ac:dyDescent="0.35">
      <c r="A1036" s="530">
        <v>798</v>
      </c>
      <c r="B1036" s="539" t="s">
        <v>6495</v>
      </c>
      <c r="C1036" s="539" t="s">
        <v>6496</v>
      </c>
      <c r="D1036" s="539" t="s">
        <v>90</v>
      </c>
      <c r="E1036" s="540" t="s">
        <v>3292</v>
      </c>
      <c r="F1036" s="551"/>
      <c r="G1036" s="557" t="s">
        <v>498</v>
      </c>
      <c r="H1036" s="553" t="s">
        <v>1098</v>
      </c>
      <c r="I1036" s="554"/>
      <c r="J1036" s="554"/>
      <c r="K1036" s="555" t="s">
        <v>6497</v>
      </c>
      <c r="L1036" s="555" t="s">
        <v>6498</v>
      </c>
      <c r="M1036" s="556" t="s">
        <v>90</v>
      </c>
      <c r="N1036" s="556" t="s">
        <v>6499</v>
      </c>
      <c r="O1036" s="556" t="s">
        <v>3742</v>
      </c>
      <c r="P1036" s="556" t="s">
        <v>6500</v>
      </c>
      <c r="Q1036" s="556"/>
      <c r="R1036" s="556"/>
      <c r="S1036" s="490"/>
      <c r="T1036" s="598" t="str">
        <f>VLOOKUP(A1036,'GTXA사업단 R&amp;R'!$A$6:$AO$1274,41,)</f>
        <v>염동섭</v>
      </c>
    </row>
    <row r="1037" spans="1:20" s="547" customFormat="1" ht="52.5" hidden="1" thickBot="1" x14ac:dyDescent="0.35">
      <c r="A1037" s="530">
        <v>800</v>
      </c>
      <c r="B1037" s="539" t="s">
        <v>6495</v>
      </c>
      <c r="C1037" s="539" t="s">
        <v>6496</v>
      </c>
      <c r="D1037" s="539" t="s">
        <v>42</v>
      </c>
      <c r="E1037" s="540" t="s">
        <v>19</v>
      </c>
      <c r="F1037" s="551"/>
      <c r="G1037" s="557" t="s">
        <v>498</v>
      </c>
      <c r="H1037" s="553" t="s">
        <v>1101</v>
      </c>
      <c r="I1037" s="554"/>
      <c r="J1037" s="554"/>
      <c r="K1037" s="555" t="s">
        <v>6501</v>
      </c>
      <c r="L1037" s="555" t="s">
        <v>6502</v>
      </c>
      <c r="M1037" s="556" t="s">
        <v>42</v>
      </c>
      <c r="N1037" s="556" t="s">
        <v>6503</v>
      </c>
      <c r="O1037" s="556" t="s">
        <v>6504</v>
      </c>
      <c r="P1037" s="556" t="s">
        <v>6505</v>
      </c>
      <c r="Q1037" s="556"/>
      <c r="R1037" s="556"/>
      <c r="S1037" s="490"/>
      <c r="T1037" s="598" t="str">
        <f>VLOOKUP(A1037,'GTXA사업단 R&amp;R'!$A$6:$AO$1274,41,)</f>
        <v>윤채림</v>
      </c>
    </row>
    <row r="1038" spans="1:20" s="547" customFormat="1" ht="50.1" hidden="1" customHeight="1" thickBot="1" x14ac:dyDescent="0.35">
      <c r="A1038" s="530">
        <v>801</v>
      </c>
      <c r="B1038" s="539" t="s">
        <v>6495</v>
      </c>
      <c r="C1038" s="539" t="s">
        <v>6496</v>
      </c>
      <c r="D1038" s="539" t="s">
        <v>42</v>
      </c>
      <c r="E1038" s="540" t="s">
        <v>19</v>
      </c>
      <c r="F1038" s="551"/>
      <c r="G1038" s="557" t="s">
        <v>498</v>
      </c>
      <c r="H1038" s="553" t="s">
        <v>1102</v>
      </c>
      <c r="I1038" s="554"/>
      <c r="J1038" s="554"/>
      <c r="K1038" s="555" t="s">
        <v>6506</v>
      </c>
      <c r="L1038" s="555" t="s">
        <v>6507</v>
      </c>
      <c r="M1038" s="556" t="s">
        <v>42</v>
      </c>
      <c r="N1038" s="556"/>
      <c r="O1038" s="556" t="s">
        <v>6508</v>
      </c>
      <c r="P1038" s="556" t="s">
        <v>6505</v>
      </c>
      <c r="Q1038" s="556"/>
      <c r="R1038" s="556"/>
      <c r="S1038" s="490"/>
      <c r="T1038" s="598" t="str">
        <f>VLOOKUP(A1038,'GTXA사업단 R&amp;R'!$A$6:$AO$1274,41,)</f>
        <v>윤채림</v>
      </c>
    </row>
    <row r="1039" spans="1:20" s="547" customFormat="1" ht="120" hidden="1" customHeight="1" thickBot="1" x14ac:dyDescent="0.35">
      <c r="A1039" s="530">
        <v>802</v>
      </c>
      <c r="B1039" s="539" t="s">
        <v>6495</v>
      </c>
      <c r="C1039" s="539" t="s">
        <v>6496</v>
      </c>
      <c r="D1039" s="539" t="s">
        <v>90</v>
      </c>
      <c r="E1039" s="540" t="s">
        <v>3292</v>
      </c>
      <c r="F1039" s="551"/>
      <c r="G1039" s="557" t="s">
        <v>498</v>
      </c>
      <c r="H1039" s="553" t="s">
        <v>1103</v>
      </c>
      <c r="I1039" s="554"/>
      <c r="J1039" s="554"/>
      <c r="K1039" s="555" t="s">
        <v>6509</v>
      </c>
      <c r="L1039" s="555" t="s">
        <v>6510</v>
      </c>
      <c r="M1039" s="556" t="s">
        <v>90</v>
      </c>
      <c r="N1039" s="556" t="s">
        <v>19</v>
      </c>
      <c r="O1039" s="556" t="s">
        <v>6511</v>
      </c>
      <c r="P1039" s="556" t="s">
        <v>6512</v>
      </c>
      <c r="Q1039" s="556"/>
      <c r="R1039" s="556"/>
      <c r="S1039" s="490"/>
      <c r="T1039" s="598" t="str">
        <f>VLOOKUP(A1039,'GTXA사업단 R&amp;R'!$A$6:$AO$1274,41,)</f>
        <v>염동섭</v>
      </c>
    </row>
    <row r="1040" spans="1:20" s="547" customFormat="1" ht="24.95" hidden="1" customHeight="1" thickBot="1" x14ac:dyDescent="0.35">
      <c r="A1040" s="530">
        <v>803</v>
      </c>
      <c r="B1040" s="539" t="s">
        <v>6495</v>
      </c>
      <c r="C1040" s="539" t="s">
        <v>6496</v>
      </c>
      <c r="D1040" s="539" t="s">
        <v>42</v>
      </c>
      <c r="E1040" s="540" t="s">
        <v>19</v>
      </c>
      <c r="F1040" s="551"/>
      <c r="G1040" s="557" t="s">
        <v>498</v>
      </c>
      <c r="H1040" s="553" t="s">
        <v>1104</v>
      </c>
      <c r="I1040" s="554"/>
      <c r="J1040" s="554"/>
      <c r="K1040" s="555" t="s">
        <v>6513</v>
      </c>
      <c r="L1040" s="555" t="s">
        <v>6514</v>
      </c>
      <c r="M1040" s="556" t="s">
        <v>42</v>
      </c>
      <c r="N1040" s="556"/>
      <c r="O1040" s="556" t="s">
        <v>6515</v>
      </c>
      <c r="P1040" s="556" t="s">
        <v>6516</v>
      </c>
      <c r="Q1040" s="556"/>
      <c r="R1040" s="556"/>
      <c r="S1040" s="490"/>
      <c r="T1040" s="598" t="str">
        <f>VLOOKUP(A1040,'GTXA사업단 R&amp;R'!$A$6:$AO$1274,41,)</f>
        <v>윤채림</v>
      </c>
    </row>
    <row r="1041" spans="1:20" s="547" customFormat="1" ht="50.1" hidden="1" customHeight="1" thickBot="1" x14ac:dyDescent="0.35">
      <c r="A1041" s="530">
        <v>804</v>
      </c>
      <c r="B1041" s="539" t="s">
        <v>6495</v>
      </c>
      <c r="C1041" s="539" t="s">
        <v>6496</v>
      </c>
      <c r="D1041" s="539" t="s">
        <v>90</v>
      </c>
      <c r="E1041" s="540" t="s">
        <v>3292</v>
      </c>
      <c r="F1041" s="551"/>
      <c r="G1041" s="557" t="s">
        <v>498</v>
      </c>
      <c r="H1041" s="553" t="s">
        <v>1105</v>
      </c>
      <c r="I1041" s="554"/>
      <c r="J1041" s="554"/>
      <c r="K1041" s="555" t="s">
        <v>6517</v>
      </c>
      <c r="L1041" s="555" t="s">
        <v>6518</v>
      </c>
      <c r="M1041" s="556" t="s">
        <v>90</v>
      </c>
      <c r="N1041" s="556"/>
      <c r="O1041" s="556" t="s">
        <v>6519</v>
      </c>
      <c r="P1041" s="556" t="s">
        <v>6520</v>
      </c>
      <c r="Q1041" s="556"/>
      <c r="R1041" s="556"/>
      <c r="S1041" s="490"/>
      <c r="T1041" s="598" t="str">
        <f>VLOOKUP(A1041,'GTXA사업단 R&amp;R'!$A$6:$AO$1274,41,)</f>
        <v>염동섭</v>
      </c>
    </row>
    <row r="1042" spans="1:20" s="547" customFormat="1" ht="50.1" hidden="1" customHeight="1" thickBot="1" x14ac:dyDescent="0.35">
      <c r="A1042" s="530">
        <v>805</v>
      </c>
      <c r="B1042" s="539" t="s">
        <v>6495</v>
      </c>
      <c r="C1042" s="539" t="s">
        <v>6496</v>
      </c>
      <c r="D1042" s="539" t="s">
        <v>42</v>
      </c>
      <c r="E1042" s="540" t="s">
        <v>19</v>
      </c>
      <c r="F1042" s="551"/>
      <c r="G1042" s="557" t="s">
        <v>498</v>
      </c>
      <c r="H1042" s="553" t="s">
        <v>1106</v>
      </c>
      <c r="I1042" s="554"/>
      <c r="J1042" s="554"/>
      <c r="K1042" s="555" t="s">
        <v>6521</v>
      </c>
      <c r="L1042" s="555" t="s">
        <v>6522</v>
      </c>
      <c r="M1042" s="556" t="s">
        <v>42</v>
      </c>
      <c r="N1042" s="556"/>
      <c r="O1042" s="556" t="s">
        <v>6519</v>
      </c>
      <c r="P1042" s="556" t="s">
        <v>6523</v>
      </c>
      <c r="Q1042" s="556"/>
      <c r="R1042" s="556"/>
      <c r="S1042" s="490"/>
      <c r="T1042" s="598" t="str">
        <f>VLOOKUP(A1042,'GTXA사업단 R&amp;R'!$A$6:$AO$1274,41,)</f>
        <v>윤채림</v>
      </c>
    </row>
    <row r="1043" spans="1:20" s="547" customFormat="1" ht="75" hidden="1" customHeight="1" thickBot="1" x14ac:dyDescent="0.35">
      <c r="A1043" s="530">
        <v>806</v>
      </c>
      <c r="B1043" s="539" t="s">
        <v>6495</v>
      </c>
      <c r="C1043" s="539" t="s">
        <v>6496</v>
      </c>
      <c r="D1043" s="539" t="s">
        <v>90</v>
      </c>
      <c r="E1043" s="540" t="s">
        <v>3292</v>
      </c>
      <c r="F1043" s="551"/>
      <c r="G1043" s="557" t="s">
        <v>498</v>
      </c>
      <c r="H1043" s="553" t="s">
        <v>1107</v>
      </c>
      <c r="I1043" s="554"/>
      <c r="J1043" s="554"/>
      <c r="K1043" s="555" t="s">
        <v>6524</v>
      </c>
      <c r="L1043" s="555" t="s">
        <v>6525</v>
      </c>
      <c r="M1043" s="556" t="s">
        <v>90</v>
      </c>
      <c r="N1043" s="556" t="s">
        <v>3459</v>
      </c>
      <c r="O1043" s="556" t="s">
        <v>6520</v>
      </c>
      <c r="P1043" s="556" t="s">
        <v>6526</v>
      </c>
      <c r="Q1043" s="556"/>
      <c r="R1043" s="556"/>
      <c r="S1043" s="490"/>
      <c r="T1043" s="598" t="str">
        <f>VLOOKUP(A1043,'GTXA사업단 R&amp;R'!$A$6:$AO$1274,41,)</f>
        <v>염동섭</v>
      </c>
    </row>
    <row r="1044" spans="1:20" s="547" customFormat="1" ht="50.1" hidden="1" customHeight="1" thickBot="1" x14ac:dyDescent="0.35">
      <c r="A1044" s="530">
        <v>807</v>
      </c>
      <c r="B1044" s="539" t="s">
        <v>6495</v>
      </c>
      <c r="C1044" s="539" t="s">
        <v>6496</v>
      </c>
      <c r="D1044" s="539" t="s">
        <v>90</v>
      </c>
      <c r="E1044" s="540" t="s">
        <v>3292</v>
      </c>
      <c r="F1044" s="551"/>
      <c r="G1044" s="557" t="s">
        <v>498</v>
      </c>
      <c r="H1044" s="553" t="s">
        <v>6527</v>
      </c>
      <c r="I1044" s="554"/>
      <c r="J1044" s="554"/>
      <c r="K1044" s="555" t="s">
        <v>6528</v>
      </c>
      <c r="L1044" s="555" t="s">
        <v>6529</v>
      </c>
      <c r="M1044" s="556" t="s">
        <v>90</v>
      </c>
      <c r="N1044" s="556" t="s">
        <v>3459</v>
      </c>
      <c r="O1044" s="556" t="s">
        <v>6530</v>
      </c>
      <c r="P1044" s="556" t="s">
        <v>6531</v>
      </c>
      <c r="Q1044" s="556"/>
      <c r="R1044" s="556"/>
      <c r="S1044" s="490"/>
      <c r="T1044" s="598" t="str">
        <f>VLOOKUP(A1044,'GTXA사업단 R&amp;R'!$A$6:$AO$1274,41,)</f>
        <v>염동섭</v>
      </c>
    </row>
    <row r="1045" spans="1:20" s="547" customFormat="1" ht="30" hidden="1" customHeight="1" thickBot="1" x14ac:dyDescent="0.35">
      <c r="A1045" s="530">
        <v>16</v>
      </c>
      <c r="B1045" s="539"/>
      <c r="C1045" s="539"/>
      <c r="D1045" s="539"/>
      <c r="E1045" s="540"/>
      <c r="F1045" s="548"/>
      <c r="G1045" s="558" t="s">
        <v>498</v>
      </c>
      <c r="H1045" s="561" t="s">
        <v>6532</v>
      </c>
      <c r="I1045" s="544"/>
      <c r="J1045" s="544"/>
      <c r="K1045" s="545"/>
      <c r="L1045" s="545"/>
      <c r="M1045" s="546"/>
      <c r="N1045" s="546"/>
      <c r="O1045" s="546"/>
      <c r="P1045" s="546"/>
      <c r="Q1045" s="546"/>
      <c r="R1045" s="546"/>
      <c r="S1045" s="490"/>
      <c r="T1045" s="597" t="str">
        <f>VLOOKUP(A1045,'GTXA사업단 R&amp;R'!$A$6:$AP$1274,41,)</f>
        <v>해당없음</v>
      </c>
    </row>
    <row r="1046" spans="1:20" s="547" customFormat="1" ht="21" hidden="1" thickBot="1" x14ac:dyDescent="0.35">
      <c r="A1046" s="530">
        <v>808</v>
      </c>
      <c r="B1046" s="539" t="s">
        <v>6495</v>
      </c>
      <c r="C1046" s="539" t="s">
        <v>6496</v>
      </c>
      <c r="D1046" s="539" t="s">
        <v>90</v>
      </c>
      <c r="E1046" s="540" t="s">
        <v>3292</v>
      </c>
      <c r="F1046" s="551"/>
      <c r="G1046" s="557" t="s">
        <v>498</v>
      </c>
      <c r="H1046" s="553" t="s">
        <v>1111</v>
      </c>
      <c r="I1046" s="554"/>
      <c r="J1046" s="554"/>
      <c r="K1046" s="555" t="s">
        <v>6533</v>
      </c>
      <c r="L1046" s="555" t="s">
        <v>6534</v>
      </c>
      <c r="M1046" s="556" t="s">
        <v>90</v>
      </c>
      <c r="N1046" s="556"/>
      <c r="O1046" s="556" t="s">
        <v>6535</v>
      </c>
      <c r="P1046" s="556" t="s">
        <v>6536</v>
      </c>
      <c r="Q1046" s="556"/>
      <c r="R1046" s="556"/>
      <c r="S1046" s="490"/>
      <c r="T1046" s="598" t="str">
        <f>VLOOKUP(A1046,'GTXA사업단 R&amp;R'!$A$6:$AO$1274,41,)</f>
        <v>염동섭</v>
      </c>
    </row>
    <row r="1047" spans="1:20" s="547" customFormat="1" ht="35.25" hidden="1" thickBot="1" x14ac:dyDescent="0.35">
      <c r="A1047" s="530">
        <v>809</v>
      </c>
      <c r="B1047" s="539" t="s">
        <v>6495</v>
      </c>
      <c r="C1047" s="539" t="s">
        <v>6496</v>
      </c>
      <c r="D1047" s="539" t="s">
        <v>90</v>
      </c>
      <c r="E1047" s="540" t="s">
        <v>3292</v>
      </c>
      <c r="F1047" s="551"/>
      <c r="G1047" s="557" t="s">
        <v>498</v>
      </c>
      <c r="H1047" s="553" t="s">
        <v>1112</v>
      </c>
      <c r="I1047" s="554"/>
      <c r="J1047" s="554"/>
      <c r="K1047" s="555" t="s">
        <v>6537</v>
      </c>
      <c r="L1047" s="555" t="s">
        <v>6534</v>
      </c>
      <c r="M1047" s="556" t="s">
        <v>90</v>
      </c>
      <c r="N1047" s="556"/>
      <c r="O1047" s="556" t="s">
        <v>6535</v>
      </c>
      <c r="P1047" s="556" t="s">
        <v>6538</v>
      </c>
      <c r="Q1047" s="556"/>
      <c r="R1047" s="556"/>
      <c r="S1047" s="490"/>
      <c r="T1047" s="598" t="str">
        <f>VLOOKUP(A1047,'GTXA사업단 R&amp;R'!$A$6:$AO$1274,41,)</f>
        <v>염동섭</v>
      </c>
    </row>
    <row r="1048" spans="1:20" s="547" customFormat="1" ht="30" hidden="1" customHeight="1" thickBot="1" x14ac:dyDescent="0.35">
      <c r="A1048" s="530">
        <v>16</v>
      </c>
      <c r="B1048" s="539"/>
      <c r="C1048" s="539"/>
      <c r="D1048" s="539"/>
      <c r="E1048" s="540"/>
      <c r="F1048" s="548"/>
      <c r="G1048" s="558" t="s">
        <v>498</v>
      </c>
      <c r="H1048" s="561" t="s">
        <v>473</v>
      </c>
      <c r="I1048" s="544"/>
      <c r="J1048" s="544"/>
      <c r="K1048" s="545"/>
      <c r="L1048" s="545"/>
      <c r="M1048" s="546"/>
      <c r="N1048" s="546"/>
      <c r="O1048" s="546"/>
      <c r="P1048" s="546"/>
      <c r="Q1048" s="546"/>
      <c r="R1048" s="546"/>
      <c r="S1048" s="490"/>
      <c r="T1048" s="597" t="str">
        <f>VLOOKUP(A1048,'GTXA사업단 R&amp;R'!$A$6:$AP$1274,41,)</f>
        <v>해당없음</v>
      </c>
    </row>
    <row r="1049" spans="1:20" s="547" customFormat="1" ht="120" hidden="1" customHeight="1" thickBot="1" x14ac:dyDescent="0.35">
      <c r="A1049" s="530">
        <v>810</v>
      </c>
      <c r="B1049" s="539" t="s">
        <v>6495</v>
      </c>
      <c r="C1049" s="539" t="s">
        <v>6496</v>
      </c>
      <c r="D1049" s="539" t="s">
        <v>90</v>
      </c>
      <c r="E1049" s="540" t="s">
        <v>3292</v>
      </c>
      <c r="F1049" s="551"/>
      <c r="G1049" s="557" t="s">
        <v>498</v>
      </c>
      <c r="H1049" s="562" t="s">
        <v>1114</v>
      </c>
      <c r="I1049" s="554"/>
      <c r="J1049" s="554"/>
      <c r="K1049" s="555" t="s">
        <v>6539</v>
      </c>
      <c r="L1049" s="555" t="s">
        <v>6540</v>
      </c>
      <c r="M1049" s="556" t="s">
        <v>90</v>
      </c>
      <c r="N1049" s="556" t="s">
        <v>6541</v>
      </c>
      <c r="O1049" s="556" t="s">
        <v>6542</v>
      </c>
      <c r="P1049" s="556" t="s">
        <v>6543</v>
      </c>
      <c r="Q1049" s="556"/>
      <c r="R1049" s="556"/>
      <c r="S1049" s="490"/>
      <c r="T1049" s="598" t="str">
        <f>VLOOKUP(A1041,'GTXA사업단 R&amp;R'!$A$6:$AO$1274,41,)</f>
        <v>염동섭</v>
      </c>
    </row>
    <row r="1050" spans="1:20" s="547" customFormat="1" ht="24.95" hidden="1" customHeight="1" thickBot="1" x14ac:dyDescent="0.35">
      <c r="A1050" s="530">
        <v>811</v>
      </c>
      <c r="B1050" s="539" t="s">
        <v>6495</v>
      </c>
      <c r="C1050" s="539" t="s">
        <v>6496</v>
      </c>
      <c r="D1050" s="539" t="s">
        <v>90</v>
      </c>
      <c r="E1050" s="540" t="s">
        <v>3292</v>
      </c>
      <c r="F1050" s="551"/>
      <c r="G1050" s="557" t="s">
        <v>498</v>
      </c>
      <c r="H1050" s="562" t="s">
        <v>1111</v>
      </c>
      <c r="I1050" s="554"/>
      <c r="J1050" s="554"/>
      <c r="K1050" s="555" t="s">
        <v>6533</v>
      </c>
      <c r="L1050" s="555" t="s">
        <v>6534</v>
      </c>
      <c r="M1050" s="556" t="s">
        <v>90</v>
      </c>
      <c r="N1050" s="556"/>
      <c r="O1050" s="556" t="s">
        <v>6544</v>
      </c>
      <c r="P1050" s="556" t="s">
        <v>6545</v>
      </c>
      <c r="Q1050" s="556"/>
      <c r="R1050" s="556"/>
      <c r="S1050" s="490"/>
      <c r="T1050" s="598" t="str">
        <f>VLOOKUP(A1050,'GTXA사업단 R&amp;R'!$A$6:$AO$1274,41,)</f>
        <v>염동섭</v>
      </c>
    </row>
    <row r="1051" spans="1:20" s="547" customFormat="1" ht="50.1" hidden="1" customHeight="1" thickBot="1" x14ac:dyDescent="0.35">
      <c r="A1051" s="530">
        <v>812</v>
      </c>
      <c r="B1051" s="539" t="s">
        <v>6495</v>
      </c>
      <c r="C1051" s="539" t="s">
        <v>6496</v>
      </c>
      <c r="D1051" s="539" t="s">
        <v>90</v>
      </c>
      <c r="E1051" s="540" t="s">
        <v>3292</v>
      </c>
      <c r="F1051" s="551"/>
      <c r="G1051" s="557" t="s">
        <v>498</v>
      </c>
      <c r="H1051" s="562" t="s">
        <v>1115</v>
      </c>
      <c r="I1051" s="554"/>
      <c r="J1051" s="554"/>
      <c r="K1051" s="555" t="s">
        <v>6546</v>
      </c>
      <c r="L1051" s="555" t="s">
        <v>6547</v>
      </c>
      <c r="M1051" s="556" t="s">
        <v>90</v>
      </c>
      <c r="N1051" s="556"/>
      <c r="O1051" s="556" t="s">
        <v>6548</v>
      </c>
      <c r="P1051" s="556" t="s">
        <v>6549</v>
      </c>
      <c r="Q1051" s="556"/>
      <c r="R1051" s="556"/>
      <c r="S1051" s="490"/>
      <c r="T1051" s="598" t="str">
        <f>VLOOKUP(A1047,'GTXA사업단 R&amp;R'!$A$6:$AO$1274,41,)</f>
        <v>염동섭</v>
      </c>
    </row>
    <row r="1052" spans="1:20" s="547" customFormat="1" ht="120" hidden="1" customHeight="1" thickBot="1" x14ac:dyDescent="0.35">
      <c r="A1052" s="530">
        <v>813</v>
      </c>
      <c r="B1052" s="539" t="s">
        <v>6495</v>
      </c>
      <c r="C1052" s="539" t="s">
        <v>6496</v>
      </c>
      <c r="D1052" s="539" t="s">
        <v>147</v>
      </c>
      <c r="E1052" s="540" t="s">
        <v>17</v>
      </c>
      <c r="F1052" s="551"/>
      <c r="G1052" s="557" t="s">
        <v>498</v>
      </c>
      <c r="H1052" s="562" t="s">
        <v>1116</v>
      </c>
      <c r="I1052" s="554"/>
      <c r="J1052" s="554"/>
      <c r="K1052" s="555" t="s">
        <v>6550</v>
      </c>
      <c r="L1052" s="555" t="s">
        <v>6551</v>
      </c>
      <c r="M1052" s="556" t="s">
        <v>147</v>
      </c>
      <c r="N1052" s="556" t="s">
        <v>90</v>
      </c>
      <c r="O1052" s="556" t="s">
        <v>6552</v>
      </c>
      <c r="P1052" s="556" t="s">
        <v>6553</v>
      </c>
      <c r="Q1052" s="556"/>
      <c r="R1052" s="556"/>
      <c r="S1052" s="490"/>
      <c r="T1052" s="598" t="str">
        <f>VLOOKUP(A1052,'GTXA사업단 R&amp;R'!$A$6:$AO$1274,41,)</f>
        <v>해당없음</v>
      </c>
    </row>
    <row r="1053" spans="1:20" s="547" customFormat="1" ht="50.1" hidden="1" customHeight="1" thickBot="1" x14ac:dyDescent="0.35">
      <c r="A1053" s="530">
        <v>814</v>
      </c>
      <c r="B1053" s="539" t="s">
        <v>6495</v>
      </c>
      <c r="C1053" s="539" t="s">
        <v>6496</v>
      </c>
      <c r="D1053" s="539" t="s">
        <v>90</v>
      </c>
      <c r="E1053" s="540" t="s">
        <v>3292</v>
      </c>
      <c r="F1053" s="551"/>
      <c r="G1053" s="557" t="s">
        <v>498</v>
      </c>
      <c r="H1053" s="562" t="s">
        <v>6554</v>
      </c>
      <c r="I1053" s="554"/>
      <c r="J1053" s="554"/>
      <c r="K1053" s="555" t="s">
        <v>6555</v>
      </c>
      <c r="L1053" s="555" t="s">
        <v>6556</v>
      </c>
      <c r="M1053" s="556" t="s">
        <v>90</v>
      </c>
      <c r="N1053" s="556" t="s">
        <v>19</v>
      </c>
      <c r="O1053" s="556" t="s">
        <v>6557</v>
      </c>
      <c r="P1053" s="556" t="s">
        <v>6558</v>
      </c>
      <c r="Q1053" s="556"/>
      <c r="R1053" s="556"/>
      <c r="S1053" s="490"/>
      <c r="T1053" s="598" t="str">
        <f>VLOOKUP(A1053,'GTXA사업단 R&amp;R'!$A$6:$AO$1274,41,)</f>
        <v>해당없음</v>
      </c>
    </row>
    <row r="1054" spans="1:20" s="547" customFormat="1" ht="90" hidden="1" customHeight="1" thickBot="1" x14ac:dyDescent="0.35">
      <c r="A1054" s="530">
        <v>815</v>
      </c>
      <c r="B1054" s="539" t="s">
        <v>6495</v>
      </c>
      <c r="C1054" s="539" t="s">
        <v>6496</v>
      </c>
      <c r="D1054" s="539" t="s">
        <v>42</v>
      </c>
      <c r="E1054" s="540" t="s">
        <v>19</v>
      </c>
      <c r="F1054" s="551"/>
      <c r="G1054" s="557" t="s">
        <v>498</v>
      </c>
      <c r="H1054" s="562" t="s">
        <v>1118</v>
      </c>
      <c r="I1054" s="554"/>
      <c r="J1054" s="554"/>
      <c r="K1054" s="555" t="s">
        <v>6559</v>
      </c>
      <c r="L1054" s="555" t="s">
        <v>6560</v>
      </c>
      <c r="M1054" s="556" t="s">
        <v>42</v>
      </c>
      <c r="N1054" s="556" t="s">
        <v>90</v>
      </c>
      <c r="O1054" s="556" t="s">
        <v>6561</v>
      </c>
      <c r="P1054" s="556" t="s">
        <v>6558</v>
      </c>
      <c r="Q1054" s="556"/>
      <c r="R1054" s="556"/>
      <c r="S1054" s="490"/>
      <c r="T1054" s="598" t="str">
        <f>VLOOKUP(A1054,'GTXA사업단 R&amp;R'!$A$6:$AO$1274,41,)</f>
        <v>해당없음</v>
      </c>
    </row>
    <row r="1055" spans="1:20" s="547" customFormat="1" ht="24.95" hidden="1" customHeight="1" thickBot="1" x14ac:dyDescent="0.35">
      <c r="A1055" s="530">
        <v>816</v>
      </c>
      <c r="B1055" s="539" t="s">
        <v>6495</v>
      </c>
      <c r="C1055" s="539" t="s">
        <v>6496</v>
      </c>
      <c r="D1055" s="539" t="s">
        <v>90</v>
      </c>
      <c r="E1055" s="540" t="s">
        <v>3292</v>
      </c>
      <c r="F1055" s="551"/>
      <c r="G1055" s="557" t="s">
        <v>498</v>
      </c>
      <c r="H1055" s="562" t="s">
        <v>1119</v>
      </c>
      <c r="I1055" s="554"/>
      <c r="J1055" s="554"/>
      <c r="K1055" s="555" t="s">
        <v>6533</v>
      </c>
      <c r="L1055" s="555" t="s">
        <v>6562</v>
      </c>
      <c r="M1055" s="556" t="s">
        <v>90</v>
      </c>
      <c r="N1055" s="556"/>
      <c r="O1055" s="556" t="s">
        <v>6535</v>
      </c>
      <c r="P1055" s="556" t="s">
        <v>6538</v>
      </c>
      <c r="Q1055" s="556"/>
      <c r="R1055" s="556"/>
      <c r="S1055" s="490"/>
      <c r="T1055" s="598" t="str">
        <f>VLOOKUP(A1055,'GTXA사업단 R&amp;R'!$A$6:$AO$1274,41,)</f>
        <v>염동섭</v>
      </c>
    </row>
    <row r="1056" spans="1:20" s="547" customFormat="1" ht="120" hidden="1" customHeight="1" thickBot="1" x14ac:dyDescent="0.35">
      <c r="A1056" s="530">
        <v>817</v>
      </c>
      <c r="B1056" s="539" t="s">
        <v>6495</v>
      </c>
      <c r="C1056" s="539" t="s">
        <v>6496</v>
      </c>
      <c r="D1056" s="539" t="s">
        <v>1419</v>
      </c>
      <c r="E1056" s="540" t="s">
        <v>3292</v>
      </c>
      <c r="F1056" s="551"/>
      <c r="G1056" s="557" t="s">
        <v>498</v>
      </c>
      <c r="H1056" s="562" t="s">
        <v>1120</v>
      </c>
      <c r="I1056" s="554"/>
      <c r="J1056" s="554"/>
      <c r="K1056" s="555" t="s">
        <v>6563</v>
      </c>
      <c r="L1056" s="555" t="s">
        <v>6564</v>
      </c>
      <c r="M1056" s="556" t="s">
        <v>1419</v>
      </c>
      <c r="N1056" s="556" t="s">
        <v>90</v>
      </c>
      <c r="O1056" s="556" t="s">
        <v>6565</v>
      </c>
      <c r="P1056" s="556" t="s">
        <v>6566</v>
      </c>
      <c r="Q1056" s="556"/>
      <c r="R1056" s="556"/>
      <c r="S1056" s="490"/>
      <c r="T1056" s="598" t="str">
        <f>VLOOKUP(A1056,'GTXA사업단 R&amp;R'!$A$6:$AO$1274,41,)</f>
        <v>함종근</v>
      </c>
    </row>
    <row r="1057" spans="1:20" s="547" customFormat="1" ht="50.1" hidden="1" customHeight="1" thickBot="1" x14ac:dyDescent="0.35">
      <c r="A1057" s="530">
        <v>818</v>
      </c>
      <c r="B1057" s="539" t="s">
        <v>6495</v>
      </c>
      <c r="C1057" s="539" t="s">
        <v>6496</v>
      </c>
      <c r="D1057" s="539" t="s">
        <v>90</v>
      </c>
      <c r="E1057" s="540" t="s">
        <v>3292</v>
      </c>
      <c r="F1057" s="551"/>
      <c r="G1057" s="557" t="s">
        <v>498</v>
      </c>
      <c r="H1057" s="562" t="s">
        <v>1121</v>
      </c>
      <c r="I1057" s="554"/>
      <c r="J1057" s="554"/>
      <c r="K1057" s="555" t="s">
        <v>6567</v>
      </c>
      <c r="L1057" s="555" t="s">
        <v>6568</v>
      </c>
      <c r="M1057" s="556" t="s">
        <v>90</v>
      </c>
      <c r="N1057" s="556" t="s">
        <v>6569</v>
      </c>
      <c r="O1057" s="556" t="s">
        <v>6570</v>
      </c>
      <c r="P1057" s="556" t="s">
        <v>6566</v>
      </c>
      <c r="Q1057" s="556"/>
      <c r="R1057" s="556"/>
      <c r="S1057" s="490"/>
      <c r="T1057" s="598" t="str">
        <f>VLOOKUP(A1041,'GTXA사업단 R&amp;R'!$A$6:$AO$1274,41,)</f>
        <v>염동섭</v>
      </c>
    </row>
    <row r="1058" spans="1:20" s="547" customFormat="1" ht="90" hidden="1" customHeight="1" thickBot="1" x14ac:dyDescent="0.35">
      <c r="A1058" s="530">
        <v>819</v>
      </c>
      <c r="B1058" s="539" t="s">
        <v>6495</v>
      </c>
      <c r="C1058" s="539" t="s">
        <v>6496</v>
      </c>
      <c r="D1058" s="539" t="s">
        <v>90</v>
      </c>
      <c r="E1058" s="540" t="s">
        <v>3292</v>
      </c>
      <c r="F1058" s="551"/>
      <c r="G1058" s="557" t="s">
        <v>498</v>
      </c>
      <c r="H1058" s="562" t="s">
        <v>1122</v>
      </c>
      <c r="I1058" s="554"/>
      <c r="J1058" s="554"/>
      <c r="K1058" s="555" t="s">
        <v>6571</v>
      </c>
      <c r="L1058" s="555" t="s">
        <v>6572</v>
      </c>
      <c r="M1058" s="556" t="s">
        <v>90</v>
      </c>
      <c r="N1058" s="556"/>
      <c r="O1058" s="556" t="s">
        <v>6573</v>
      </c>
      <c r="P1058" s="556" t="s">
        <v>6574</v>
      </c>
      <c r="Q1058" s="556"/>
      <c r="R1058" s="556"/>
      <c r="S1058" s="490"/>
      <c r="T1058" s="598" t="str">
        <f>VLOOKUP(A1058,'GTXA사업단 R&amp;R'!$A$6:$AO$1274,41,)</f>
        <v>염동섭</v>
      </c>
    </row>
    <row r="1059" spans="1:20" s="547" customFormat="1" ht="30" hidden="1" customHeight="1" thickBot="1" x14ac:dyDescent="0.35">
      <c r="A1059" s="530">
        <v>16</v>
      </c>
      <c r="B1059" s="539"/>
      <c r="C1059" s="539"/>
      <c r="D1059" s="539"/>
      <c r="E1059" s="540"/>
      <c r="F1059" s="548"/>
      <c r="G1059" s="558" t="s">
        <v>498</v>
      </c>
      <c r="H1059" s="561" t="s">
        <v>6575</v>
      </c>
      <c r="I1059" s="544"/>
      <c r="J1059" s="544"/>
      <c r="K1059" s="545"/>
      <c r="L1059" s="545"/>
      <c r="M1059" s="546"/>
      <c r="N1059" s="546"/>
      <c r="O1059" s="546"/>
      <c r="P1059" s="546"/>
      <c r="Q1059" s="546"/>
      <c r="R1059" s="546"/>
      <c r="S1059" s="490"/>
      <c r="T1059" s="597" t="str">
        <f>VLOOKUP(A1059,'GTXA사업단 R&amp;R'!$A$6:$AP$1274,41,)</f>
        <v>해당없음</v>
      </c>
    </row>
    <row r="1060" spans="1:20" s="547" customFormat="1" ht="50.1" hidden="1" customHeight="1" thickBot="1" x14ac:dyDescent="0.35">
      <c r="A1060" s="530">
        <v>820</v>
      </c>
      <c r="B1060" s="539" t="s">
        <v>6495</v>
      </c>
      <c r="C1060" s="539" t="s">
        <v>6496</v>
      </c>
      <c r="D1060" s="539" t="s">
        <v>90</v>
      </c>
      <c r="E1060" s="540" t="s">
        <v>3292</v>
      </c>
      <c r="F1060" s="551"/>
      <c r="G1060" s="557" t="s">
        <v>498</v>
      </c>
      <c r="H1060" s="562" t="s">
        <v>1124</v>
      </c>
      <c r="I1060" s="554"/>
      <c r="J1060" s="554"/>
      <c r="K1060" s="555" t="s">
        <v>6576</v>
      </c>
      <c r="L1060" s="555" t="s">
        <v>6577</v>
      </c>
      <c r="M1060" s="556" t="s">
        <v>90</v>
      </c>
      <c r="N1060" s="556" t="s">
        <v>3573</v>
      </c>
      <c r="O1060" s="556" t="s">
        <v>6573</v>
      </c>
      <c r="P1060" s="556" t="s">
        <v>6574</v>
      </c>
      <c r="Q1060" s="556"/>
      <c r="R1060" s="556"/>
      <c r="S1060" s="490"/>
      <c r="T1060" s="598" t="str">
        <f>VLOOKUP(A1060,'GTXA사업단 R&amp;R'!$A$6:$AO$1274,41,)</f>
        <v>염동섭</v>
      </c>
    </row>
    <row r="1061" spans="1:20" s="547" customFormat="1" ht="30" hidden="1" customHeight="1" thickBot="1" x14ac:dyDescent="0.35">
      <c r="A1061" s="530">
        <v>821</v>
      </c>
      <c r="B1061" s="539" t="s">
        <v>6495</v>
      </c>
      <c r="C1061" s="539" t="s">
        <v>6496</v>
      </c>
      <c r="D1061" s="539" t="s">
        <v>90</v>
      </c>
      <c r="E1061" s="540" t="s">
        <v>3292</v>
      </c>
      <c r="F1061" s="551"/>
      <c r="G1061" s="557" t="s">
        <v>498</v>
      </c>
      <c r="H1061" s="562" t="s">
        <v>1125</v>
      </c>
      <c r="I1061" s="554"/>
      <c r="J1061" s="554"/>
      <c r="K1061" s="555" t="s">
        <v>6578</v>
      </c>
      <c r="L1061" s="555" t="s">
        <v>6579</v>
      </c>
      <c r="M1061" s="556" t="s">
        <v>90</v>
      </c>
      <c r="N1061" s="556"/>
      <c r="O1061" s="556" t="s">
        <v>6573</v>
      </c>
      <c r="P1061" s="556" t="s">
        <v>6574</v>
      </c>
      <c r="Q1061" s="556"/>
      <c r="R1061" s="556"/>
      <c r="S1061" s="490"/>
      <c r="T1061" s="598" t="str">
        <f>VLOOKUP(A1041,'GTXA사업단 R&amp;R'!$A$6:$AO$1274,41,)</f>
        <v>염동섭</v>
      </c>
    </row>
    <row r="1062" spans="1:20" s="547" customFormat="1" ht="30" hidden="1" customHeight="1" thickBot="1" x14ac:dyDescent="0.35">
      <c r="A1062" s="530">
        <v>16</v>
      </c>
      <c r="B1062" s="539"/>
      <c r="C1062" s="539"/>
      <c r="D1062" s="539"/>
      <c r="E1062" s="540"/>
      <c r="F1062" s="548"/>
      <c r="G1062" s="558" t="s">
        <v>498</v>
      </c>
      <c r="H1062" s="561" t="s">
        <v>6580</v>
      </c>
      <c r="I1062" s="544"/>
      <c r="J1062" s="544"/>
      <c r="K1062" s="545"/>
      <c r="L1062" s="545"/>
      <c r="M1062" s="546"/>
      <c r="N1062" s="546"/>
      <c r="O1062" s="546"/>
      <c r="P1062" s="546"/>
      <c r="Q1062" s="546"/>
      <c r="R1062" s="546"/>
      <c r="S1062" s="490"/>
      <c r="T1062" s="597" t="str">
        <f>VLOOKUP(A1062,'GTXA사업단 R&amp;R'!$A$6:$AP$1274,41,)</f>
        <v>해당없음</v>
      </c>
    </row>
    <row r="1063" spans="1:20" s="547" customFormat="1" ht="30" hidden="1" customHeight="1" thickBot="1" x14ac:dyDescent="0.35">
      <c r="A1063" s="530">
        <v>822</v>
      </c>
      <c r="B1063" s="539" t="s">
        <v>6495</v>
      </c>
      <c r="C1063" s="539" t="s">
        <v>6496</v>
      </c>
      <c r="D1063" s="539" t="s">
        <v>90</v>
      </c>
      <c r="E1063" s="540" t="s">
        <v>3292</v>
      </c>
      <c r="F1063" s="551"/>
      <c r="G1063" s="557" t="s">
        <v>498</v>
      </c>
      <c r="H1063" s="562" t="s">
        <v>1127</v>
      </c>
      <c r="I1063" s="554"/>
      <c r="J1063" s="554"/>
      <c r="K1063" s="555" t="s">
        <v>6581</v>
      </c>
      <c r="L1063" s="555" t="s">
        <v>6579</v>
      </c>
      <c r="M1063" s="556" t="s">
        <v>90</v>
      </c>
      <c r="N1063" s="556"/>
      <c r="O1063" s="556" t="s">
        <v>1111</v>
      </c>
      <c r="P1063" s="556" t="s">
        <v>1127</v>
      </c>
      <c r="Q1063" s="556"/>
      <c r="R1063" s="556"/>
      <c r="S1063" s="490"/>
      <c r="T1063" s="598" t="str">
        <f>VLOOKUP(A1063,'GTXA사업단 R&amp;R'!$A$6:$AO$1274,41,)</f>
        <v>염동섭</v>
      </c>
    </row>
    <row r="1064" spans="1:20" s="547" customFormat="1" ht="30" hidden="1" customHeight="1" thickBot="1" x14ac:dyDescent="0.35">
      <c r="A1064" s="530">
        <v>823</v>
      </c>
      <c r="B1064" s="539" t="s">
        <v>6495</v>
      </c>
      <c r="C1064" s="539" t="s">
        <v>6496</v>
      </c>
      <c r="D1064" s="539" t="s">
        <v>90</v>
      </c>
      <c r="E1064" s="540" t="s">
        <v>3292</v>
      </c>
      <c r="F1064" s="551"/>
      <c r="G1064" s="557" t="s">
        <v>498</v>
      </c>
      <c r="H1064" s="562" t="s">
        <v>1128</v>
      </c>
      <c r="I1064" s="554"/>
      <c r="J1064" s="554"/>
      <c r="K1064" s="555" t="s">
        <v>6582</v>
      </c>
      <c r="L1064" s="555" t="s">
        <v>6583</v>
      </c>
      <c r="M1064" s="556" t="s">
        <v>90</v>
      </c>
      <c r="N1064" s="556"/>
      <c r="O1064" s="556" t="s">
        <v>1111</v>
      </c>
      <c r="P1064" s="556" t="s">
        <v>6584</v>
      </c>
      <c r="Q1064" s="556"/>
      <c r="R1064" s="556"/>
      <c r="S1064" s="490"/>
      <c r="T1064" s="598" t="str">
        <f>VLOOKUP(A1064,'GTXA사업단 R&amp;R'!$A$6:$AO$1274,41,)</f>
        <v>염동섭</v>
      </c>
    </row>
    <row r="1065" spans="1:20" s="547" customFormat="1" ht="30" hidden="1" customHeight="1" thickBot="1" x14ac:dyDescent="0.35">
      <c r="A1065" s="530">
        <v>824</v>
      </c>
      <c r="B1065" s="539" t="s">
        <v>6495</v>
      </c>
      <c r="C1065" s="539" t="s">
        <v>6496</v>
      </c>
      <c r="D1065" s="539" t="s">
        <v>90</v>
      </c>
      <c r="E1065" s="540" t="s">
        <v>3292</v>
      </c>
      <c r="F1065" s="551"/>
      <c r="G1065" s="557" t="s">
        <v>498</v>
      </c>
      <c r="H1065" s="562" t="s">
        <v>1129</v>
      </c>
      <c r="I1065" s="554"/>
      <c r="J1065" s="554"/>
      <c r="K1065" s="555" t="s">
        <v>6585</v>
      </c>
      <c r="L1065" s="555" t="s">
        <v>6586</v>
      </c>
      <c r="M1065" s="556" t="s">
        <v>90</v>
      </c>
      <c r="N1065" s="556" t="s">
        <v>3573</v>
      </c>
      <c r="O1065" s="556" t="s">
        <v>6584</v>
      </c>
      <c r="P1065" s="556" t="s">
        <v>6587</v>
      </c>
      <c r="Q1065" s="556"/>
      <c r="R1065" s="556"/>
      <c r="S1065" s="490"/>
      <c r="T1065" s="598" t="str">
        <f>VLOOKUP(A1065,'GTXA사업단 R&amp;R'!$A$6:$AO$1274,41,)</f>
        <v>염동섭</v>
      </c>
    </row>
    <row r="1066" spans="1:20" s="547" customFormat="1" ht="30" hidden="1" customHeight="1" thickBot="1" x14ac:dyDescent="0.35">
      <c r="A1066" s="530">
        <v>16</v>
      </c>
      <c r="B1066" s="539"/>
      <c r="C1066" s="539"/>
      <c r="D1066" s="539"/>
      <c r="E1066" s="540"/>
      <c r="F1066" s="541"/>
      <c r="G1066" s="559" t="s">
        <v>498</v>
      </c>
      <c r="H1066" s="588" t="s">
        <v>6588</v>
      </c>
      <c r="I1066" s="544"/>
      <c r="J1066" s="544"/>
      <c r="K1066" s="545"/>
      <c r="L1066" s="545"/>
      <c r="M1066" s="546"/>
      <c r="N1066" s="546"/>
      <c r="O1066" s="546"/>
      <c r="P1066" s="546"/>
      <c r="Q1066" s="546"/>
      <c r="R1066" s="546"/>
      <c r="S1066" s="490"/>
      <c r="T1066" s="597" t="str">
        <f>VLOOKUP(A1066,'GTXA사업단 R&amp;R'!$A$6:$AP$1274,41,)</f>
        <v>해당없음</v>
      </c>
    </row>
    <row r="1067" spans="1:20" s="547" customFormat="1" ht="50.1" hidden="1" customHeight="1" thickBot="1" x14ac:dyDescent="0.35">
      <c r="A1067" s="530">
        <v>825</v>
      </c>
      <c r="B1067" s="539" t="s">
        <v>6495</v>
      </c>
      <c r="C1067" s="539" t="s">
        <v>6496</v>
      </c>
      <c r="D1067" s="539" t="s">
        <v>90</v>
      </c>
      <c r="E1067" s="540" t="s">
        <v>3292</v>
      </c>
      <c r="F1067" s="548"/>
      <c r="G1067" s="558" t="s">
        <v>498</v>
      </c>
      <c r="H1067" s="561" t="s">
        <v>6589</v>
      </c>
      <c r="I1067" s="554"/>
      <c r="J1067" s="554"/>
      <c r="K1067" s="555" t="s">
        <v>6590</v>
      </c>
      <c r="L1067" s="555" t="s">
        <v>6591</v>
      </c>
      <c r="M1067" s="556" t="s">
        <v>90</v>
      </c>
      <c r="N1067" s="556" t="s">
        <v>3573</v>
      </c>
      <c r="O1067" s="556" t="s">
        <v>6592</v>
      </c>
      <c r="P1067" s="556" t="s">
        <v>6593</v>
      </c>
      <c r="Q1067" s="556"/>
      <c r="R1067" s="556"/>
      <c r="S1067" s="490"/>
      <c r="T1067" s="598" t="str">
        <f>VLOOKUP(A1067,'GTXA사업단 R&amp;R'!$A$6:$AO$1274,41,)</f>
        <v>염동섭</v>
      </c>
    </row>
    <row r="1068" spans="1:20" s="547" customFormat="1" ht="30" hidden="1" customHeight="1" thickBot="1" x14ac:dyDescent="0.35">
      <c r="A1068" s="530">
        <v>16</v>
      </c>
      <c r="B1068" s="539"/>
      <c r="C1068" s="539"/>
      <c r="D1068" s="539"/>
      <c r="E1068" s="540"/>
      <c r="F1068" s="548"/>
      <c r="G1068" s="558" t="s">
        <v>498</v>
      </c>
      <c r="H1068" s="561" t="s">
        <v>6594</v>
      </c>
      <c r="I1068" s="544"/>
      <c r="J1068" s="544"/>
      <c r="K1068" s="545"/>
      <c r="L1068" s="545"/>
      <c r="M1068" s="546"/>
      <c r="N1068" s="546"/>
      <c r="O1068" s="546"/>
      <c r="P1068" s="546"/>
      <c r="Q1068" s="546"/>
      <c r="R1068" s="546"/>
      <c r="S1068" s="490"/>
      <c r="T1068" s="597" t="str">
        <f>VLOOKUP(A1068,'GTXA사업단 R&amp;R'!$A$6:$AP$1274,41,)</f>
        <v>해당없음</v>
      </c>
    </row>
    <row r="1069" spans="1:20" s="547" customFormat="1" ht="21" hidden="1" thickBot="1" x14ac:dyDescent="0.35">
      <c r="A1069" s="530">
        <v>16</v>
      </c>
      <c r="B1069" s="539"/>
      <c r="C1069" s="539"/>
      <c r="D1069" s="539"/>
      <c r="E1069" s="540"/>
      <c r="F1069" s="551"/>
      <c r="G1069" s="557" t="s">
        <v>498</v>
      </c>
      <c r="H1069" s="562" t="s">
        <v>6595</v>
      </c>
      <c r="I1069" s="544"/>
      <c r="J1069" s="544"/>
      <c r="K1069" s="545"/>
      <c r="L1069" s="545"/>
      <c r="M1069" s="546"/>
      <c r="N1069" s="546"/>
      <c r="O1069" s="546"/>
      <c r="P1069" s="546"/>
      <c r="Q1069" s="546"/>
      <c r="R1069" s="546"/>
      <c r="S1069" s="490"/>
      <c r="T1069" s="597" t="str">
        <f>VLOOKUP(A1069,'GTXA사업단 R&amp;R'!$A$6:$AP$1274,41,)</f>
        <v>해당없음</v>
      </c>
    </row>
    <row r="1070" spans="1:20" s="547" customFormat="1" ht="50.1" hidden="1" customHeight="1" thickBot="1" x14ac:dyDescent="0.35">
      <c r="A1070" s="530">
        <v>826</v>
      </c>
      <c r="B1070" s="539" t="s">
        <v>6495</v>
      </c>
      <c r="C1070" s="539" t="s">
        <v>6496</v>
      </c>
      <c r="D1070" s="539" t="s">
        <v>90</v>
      </c>
      <c r="E1070" s="540" t="s">
        <v>3292</v>
      </c>
      <c r="F1070" s="577"/>
      <c r="G1070" s="578" t="s">
        <v>498</v>
      </c>
      <c r="H1070" s="579" t="s">
        <v>1134</v>
      </c>
      <c r="I1070" s="554"/>
      <c r="J1070" s="554"/>
      <c r="K1070" s="555" t="s">
        <v>6596</v>
      </c>
      <c r="L1070" s="555" t="s">
        <v>6597</v>
      </c>
      <c r="M1070" s="556" t="s">
        <v>90</v>
      </c>
      <c r="N1070" s="556" t="s">
        <v>3459</v>
      </c>
      <c r="O1070" s="556" t="s">
        <v>6598</v>
      </c>
      <c r="P1070" s="556" t="s">
        <v>6599</v>
      </c>
      <c r="Q1070" s="556"/>
      <c r="R1070" s="556"/>
      <c r="S1070" s="490"/>
      <c r="T1070" s="598" t="str">
        <f>VLOOKUP(A1070,'GTXA사업단 R&amp;R'!$A$6:$AO$1274,41,)</f>
        <v>해당없음</v>
      </c>
    </row>
    <row r="1071" spans="1:20" s="547" customFormat="1" ht="30" hidden="1" customHeight="1" thickBot="1" x14ac:dyDescent="0.35">
      <c r="A1071" s="530">
        <v>827</v>
      </c>
      <c r="B1071" s="539" t="s">
        <v>6495</v>
      </c>
      <c r="C1071" s="539" t="s">
        <v>6496</v>
      </c>
      <c r="D1071" s="539" t="s">
        <v>90</v>
      </c>
      <c r="E1071" s="540" t="s">
        <v>3292</v>
      </c>
      <c r="F1071" s="577"/>
      <c r="G1071" s="578" t="s">
        <v>498</v>
      </c>
      <c r="H1071" s="579" t="s">
        <v>1135</v>
      </c>
      <c r="I1071" s="554"/>
      <c r="J1071" s="554"/>
      <c r="K1071" s="555" t="s">
        <v>6600</v>
      </c>
      <c r="L1071" s="555" t="s">
        <v>6601</v>
      </c>
      <c r="M1071" s="556" t="s">
        <v>90</v>
      </c>
      <c r="N1071" s="556" t="s">
        <v>3459</v>
      </c>
      <c r="O1071" s="556" t="s">
        <v>6598</v>
      </c>
      <c r="P1071" s="556" t="s">
        <v>6602</v>
      </c>
      <c r="Q1071" s="556"/>
      <c r="R1071" s="556"/>
      <c r="S1071" s="490"/>
      <c r="T1071" s="598" t="str">
        <f>VLOOKUP(A1071,'GTXA사업단 R&amp;R'!$A$6:$AO$1274,41,)</f>
        <v>염동섭</v>
      </c>
    </row>
    <row r="1072" spans="1:20" s="547" customFormat="1" ht="30" hidden="1" customHeight="1" thickBot="1" x14ac:dyDescent="0.35">
      <c r="A1072" s="530">
        <v>828</v>
      </c>
      <c r="B1072" s="539" t="s">
        <v>6495</v>
      </c>
      <c r="C1072" s="539" t="s">
        <v>6496</v>
      </c>
      <c r="D1072" s="539" t="s">
        <v>90</v>
      </c>
      <c r="E1072" s="540" t="s">
        <v>3292</v>
      </c>
      <c r="F1072" s="577"/>
      <c r="G1072" s="578" t="s">
        <v>498</v>
      </c>
      <c r="H1072" s="579" t="s">
        <v>1136</v>
      </c>
      <c r="I1072" s="554"/>
      <c r="J1072" s="554"/>
      <c r="K1072" s="555" t="s">
        <v>6603</v>
      </c>
      <c r="L1072" s="555" t="s">
        <v>6601</v>
      </c>
      <c r="M1072" s="556" t="s">
        <v>90</v>
      </c>
      <c r="N1072" s="556"/>
      <c r="O1072" s="556" t="s">
        <v>6598</v>
      </c>
      <c r="P1072" s="556" t="s">
        <v>6602</v>
      </c>
      <c r="Q1072" s="556"/>
      <c r="R1072" s="556"/>
      <c r="S1072" s="490"/>
      <c r="T1072" s="598" t="str">
        <f>VLOOKUP(A1072,'GTXA사업단 R&amp;R'!$A$6:$AO$1274,41,)</f>
        <v>염동섭</v>
      </c>
    </row>
    <row r="1073" spans="1:20" s="547" customFormat="1" ht="30" hidden="1" customHeight="1" thickBot="1" x14ac:dyDescent="0.35">
      <c r="A1073" s="530">
        <v>829</v>
      </c>
      <c r="B1073" s="539" t="s">
        <v>6495</v>
      </c>
      <c r="C1073" s="539" t="s">
        <v>6496</v>
      </c>
      <c r="D1073" s="539" t="s">
        <v>90</v>
      </c>
      <c r="E1073" s="540" t="s">
        <v>3292</v>
      </c>
      <c r="F1073" s="577"/>
      <c r="G1073" s="578" t="s">
        <v>498</v>
      </c>
      <c r="H1073" s="579" t="s">
        <v>1137</v>
      </c>
      <c r="I1073" s="554"/>
      <c r="J1073" s="554"/>
      <c r="K1073" s="555" t="s">
        <v>6604</v>
      </c>
      <c r="L1073" s="555" t="s">
        <v>6601</v>
      </c>
      <c r="M1073" s="556" t="s">
        <v>90</v>
      </c>
      <c r="N1073" s="556"/>
      <c r="O1073" s="556" t="s">
        <v>6598</v>
      </c>
      <c r="P1073" s="556" t="s">
        <v>6602</v>
      </c>
      <c r="Q1073" s="556"/>
      <c r="R1073" s="556"/>
      <c r="S1073" s="490"/>
      <c r="T1073" s="598" t="str">
        <f>VLOOKUP(A1073,'GTXA사업단 R&amp;R'!$A$6:$AO$1274,41,)</f>
        <v>염동섭</v>
      </c>
    </row>
    <row r="1074" spans="1:20" s="547" customFormat="1" ht="75" hidden="1" customHeight="1" thickBot="1" x14ac:dyDescent="0.35">
      <c r="A1074" s="530">
        <v>830</v>
      </c>
      <c r="B1074" s="539" t="s">
        <v>6495</v>
      </c>
      <c r="C1074" s="539" t="s">
        <v>6496</v>
      </c>
      <c r="D1074" s="539" t="s">
        <v>90</v>
      </c>
      <c r="E1074" s="540" t="s">
        <v>3292</v>
      </c>
      <c r="F1074" s="551"/>
      <c r="G1074" s="557" t="s">
        <v>498</v>
      </c>
      <c r="H1074" s="562" t="s">
        <v>1138</v>
      </c>
      <c r="I1074" s="554"/>
      <c r="J1074" s="554"/>
      <c r="K1074" s="555" t="s">
        <v>6605</v>
      </c>
      <c r="L1074" s="555" t="s">
        <v>6606</v>
      </c>
      <c r="M1074" s="556" t="s">
        <v>90</v>
      </c>
      <c r="N1074" s="556" t="s">
        <v>3573</v>
      </c>
      <c r="O1074" s="556" t="s">
        <v>6607</v>
      </c>
      <c r="P1074" s="556" t="s">
        <v>1138</v>
      </c>
      <c r="Q1074" s="556"/>
      <c r="R1074" s="556"/>
      <c r="S1074" s="490"/>
      <c r="T1074" s="598" t="str">
        <f>VLOOKUP(A1074,'GTXA사업단 R&amp;R'!$A$6:$AO$1274,41,)</f>
        <v>김희성</v>
      </c>
    </row>
    <row r="1075" spans="1:20" s="547" customFormat="1" ht="30" hidden="1" customHeight="1" thickBot="1" x14ac:dyDescent="0.35">
      <c r="A1075" s="530">
        <v>831</v>
      </c>
      <c r="B1075" s="539" t="s">
        <v>6495</v>
      </c>
      <c r="C1075" s="539" t="s">
        <v>6496</v>
      </c>
      <c r="D1075" s="539" t="s">
        <v>90</v>
      </c>
      <c r="E1075" s="540" t="s">
        <v>3292</v>
      </c>
      <c r="F1075" s="551"/>
      <c r="G1075" s="557" t="s">
        <v>498</v>
      </c>
      <c r="H1075" s="562" t="s">
        <v>1140</v>
      </c>
      <c r="I1075" s="554"/>
      <c r="J1075" s="554"/>
      <c r="K1075" s="555" t="s">
        <v>6608</v>
      </c>
      <c r="L1075" s="555" t="s">
        <v>6609</v>
      </c>
      <c r="M1075" s="556" t="s">
        <v>90</v>
      </c>
      <c r="N1075" s="556"/>
      <c r="O1075" s="556" t="s">
        <v>1138</v>
      </c>
      <c r="P1075" s="556" t="s">
        <v>6610</v>
      </c>
      <c r="Q1075" s="556"/>
      <c r="R1075" s="556"/>
      <c r="S1075" s="490"/>
      <c r="T1075" s="598" t="str">
        <f>VLOOKUP(A1075,'GTXA사업단 R&amp;R'!$A$6:$AO$1274,41,)</f>
        <v>염동섭</v>
      </c>
    </row>
    <row r="1076" spans="1:20" s="547" customFormat="1" ht="30" hidden="1" customHeight="1" thickBot="1" x14ac:dyDescent="0.35">
      <c r="A1076" s="530">
        <v>16</v>
      </c>
      <c r="B1076" s="539"/>
      <c r="C1076" s="539"/>
      <c r="D1076" s="539"/>
      <c r="E1076" s="540"/>
      <c r="F1076" s="541"/>
      <c r="G1076" s="559" t="s">
        <v>498</v>
      </c>
      <c r="H1076" s="588" t="s">
        <v>6611</v>
      </c>
      <c r="I1076" s="544"/>
      <c r="J1076" s="544"/>
      <c r="K1076" s="545"/>
      <c r="L1076" s="545"/>
      <c r="M1076" s="546"/>
      <c r="N1076" s="546"/>
      <c r="O1076" s="546"/>
      <c r="P1076" s="546"/>
      <c r="Q1076" s="546"/>
      <c r="R1076" s="546"/>
      <c r="S1076" s="490"/>
      <c r="T1076" s="597" t="str">
        <f>VLOOKUP(A1076,'GTXA사업단 R&amp;R'!$A$6:$AP$1274,41,)</f>
        <v>해당없음</v>
      </c>
    </row>
    <row r="1077" spans="1:20" s="547" customFormat="1" ht="120" hidden="1" customHeight="1" thickBot="1" x14ac:dyDescent="0.35">
      <c r="A1077" s="530">
        <v>832</v>
      </c>
      <c r="B1077" s="539" t="s">
        <v>6612</v>
      </c>
      <c r="C1077" s="539" t="s">
        <v>6613</v>
      </c>
      <c r="D1077" s="539" t="s">
        <v>1419</v>
      </c>
      <c r="E1077" s="540" t="s">
        <v>3292</v>
      </c>
      <c r="F1077" s="548"/>
      <c r="G1077" s="558" t="s">
        <v>498</v>
      </c>
      <c r="H1077" s="561" t="s">
        <v>6614</v>
      </c>
      <c r="I1077" s="554"/>
      <c r="J1077" s="554"/>
      <c r="K1077" s="555" t="s">
        <v>6615</v>
      </c>
      <c r="L1077" s="555" t="s">
        <v>6616</v>
      </c>
      <c r="M1077" s="556" t="s">
        <v>1419</v>
      </c>
      <c r="N1077" s="556" t="s">
        <v>6617</v>
      </c>
      <c r="O1077" s="556" t="s">
        <v>44</v>
      </c>
      <c r="P1077" s="556" t="s">
        <v>6618</v>
      </c>
      <c r="Q1077" s="556"/>
      <c r="R1077" s="556"/>
      <c r="S1077" s="490"/>
      <c r="T1077" s="598" t="str">
        <f>VLOOKUP(A1077,'GTXA사업단 R&amp;R'!$A$6:$AO$1274,41,)</f>
        <v>해당없음</v>
      </c>
    </row>
    <row r="1078" spans="1:20" s="547" customFormat="1" ht="30" hidden="1" customHeight="1" thickBot="1" x14ac:dyDescent="0.35">
      <c r="A1078" s="530">
        <v>16</v>
      </c>
      <c r="B1078" s="539"/>
      <c r="C1078" s="539"/>
      <c r="D1078" s="539"/>
      <c r="E1078" s="540"/>
      <c r="F1078" s="548"/>
      <c r="G1078" s="558" t="s">
        <v>498</v>
      </c>
      <c r="H1078" s="561" t="s">
        <v>1144</v>
      </c>
      <c r="I1078" s="544"/>
      <c r="J1078" s="544"/>
      <c r="K1078" s="545"/>
      <c r="L1078" s="545"/>
      <c r="M1078" s="546"/>
      <c r="N1078" s="546"/>
      <c r="O1078" s="546"/>
      <c r="P1078" s="546"/>
      <c r="Q1078" s="546"/>
      <c r="R1078" s="546"/>
      <c r="S1078" s="490"/>
      <c r="T1078" s="597" t="str">
        <f>VLOOKUP(A1078,'GTXA사업단 R&amp;R'!$A$6:$AP$1274,41,)</f>
        <v>해당없음</v>
      </c>
    </row>
    <row r="1079" spans="1:20" s="547" customFormat="1" ht="75" hidden="1" customHeight="1" thickBot="1" x14ac:dyDescent="0.35">
      <c r="A1079" s="530">
        <v>833</v>
      </c>
      <c r="B1079" s="539" t="s">
        <v>6612</v>
      </c>
      <c r="C1079" s="539" t="s">
        <v>6613</v>
      </c>
      <c r="D1079" s="539" t="s">
        <v>1419</v>
      </c>
      <c r="E1079" s="540" t="s">
        <v>3292</v>
      </c>
      <c r="F1079" s="551"/>
      <c r="G1079" s="557" t="s">
        <v>498</v>
      </c>
      <c r="H1079" s="562" t="s">
        <v>6619</v>
      </c>
      <c r="I1079" s="554"/>
      <c r="J1079" s="554"/>
      <c r="K1079" s="555" t="s">
        <v>6620</v>
      </c>
      <c r="L1079" s="555" t="s">
        <v>6621</v>
      </c>
      <c r="M1079" s="556" t="s">
        <v>1419</v>
      </c>
      <c r="N1079" s="556"/>
      <c r="O1079" s="556" t="s">
        <v>44</v>
      </c>
      <c r="P1079" s="556" t="s">
        <v>6619</v>
      </c>
      <c r="Q1079" s="556"/>
      <c r="R1079" s="556"/>
      <c r="S1079" s="490"/>
      <c r="T1079" s="598" t="str">
        <f>VLOOKUP(A1079,'GTXA사업단 R&amp;R'!$A$6:$AO$1274,41,)</f>
        <v>해당없음</v>
      </c>
    </row>
    <row r="1080" spans="1:20" s="547" customFormat="1" ht="50.1" hidden="1" customHeight="1" thickBot="1" x14ac:dyDescent="0.35">
      <c r="A1080" s="530">
        <v>834</v>
      </c>
      <c r="B1080" s="539" t="s">
        <v>6612</v>
      </c>
      <c r="C1080" s="539" t="s">
        <v>6613</v>
      </c>
      <c r="D1080" s="539" t="s">
        <v>1419</v>
      </c>
      <c r="E1080" s="540" t="s">
        <v>3292</v>
      </c>
      <c r="F1080" s="551"/>
      <c r="G1080" s="557" t="s">
        <v>498</v>
      </c>
      <c r="H1080" s="562" t="s">
        <v>6622</v>
      </c>
      <c r="I1080" s="554"/>
      <c r="J1080" s="554"/>
      <c r="K1080" s="555" t="s">
        <v>6623</v>
      </c>
      <c r="L1080" s="555" t="s">
        <v>6624</v>
      </c>
      <c r="M1080" s="556" t="s">
        <v>1419</v>
      </c>
      <c r="N1080" s="556"/>
      <c r="O1080" s="556" t="s">
        <v>44</v>
      </c>
      <c r="P1080" s="556" t="s">
        <v>6625</v>
      </c>
      <c r="Q1080" s="556"/>
      <c r="R1080" s="556"/>
      <c r="S1080" s="490"/>
      <c r="T1080" s="598" t="str">
        <f>VLOOKUP(A1080,'GTXA사업단 R&amp;R'!$A$6:$AO$1274,41,)</f>
        <v>해당없음</v>
      </c>
    </row>
    <row r="1081" spans="1:20" s="547" customFormat="1" ht="50.1" hidden="1" customHeight="1" thickBot="1" x14ac:dyDescent="0.35">
      <c r="A1081" s="530">
        <v>835</v>
      </c>
      <c r="B1081" s="539" t="s">
        <v>6612</v>
      </c>
      <c r="C1081" s="539" t="s">
        <v>6613</v>
      </c>
      <c r="D1081" s="539" t="s">
        <v>1419</v>
      </c>
      <c r="E1081" s="540" t="s">
        <v>3292</v>
      </c>
      <c r="F1081" s="551"/>
      <c r="G1081" s="557" t="s">
        <v>498</v>
      </c>
      <c r="H1081" s="562" t="s">
        <v>6626</v>
      </c>
      <c r="I1081" s="554"/>
      <c r="J1081" s="554"/>
      <c r="K1081" s="555" t="s">
        <v>6627</v>
      </c>
      <c r="L1081" s="555" t="s">
        <v>6628</v>
      </c>
      <c r="M1081" s="556" t="s">
        <v>1419</v>
      </c>
      <c r="N1081" s="556"/>
      <c r="O1081" s="556" t="s">
        <v>6629</v>
      </c>
      <c r="P1081" s="556" t="s">
        <v>6630</v>
      </c>
      <c r="Q1081" s="556"/>
      <c r="R1081" s="556"/>
      <c r="S1081" s="490"/>
      <c r="T1081" s="598" t="str">
        <f>VLOOKUP(A1081,'GTXA사업단 R&amp;R'!$A$6:$AO$1274,41,)</f>
        <v>해당없음</v>
      </c>
    </row>
    <row r="1082" spans="1:20" s="547" customFormat="1" ht="30" hidden="1" customHeight="1" thickBot="1" x14ac:dyDescent="0.35">
      <c r="A1082" s="530">
        <v>836</v>
      </c>
      <c r="B1082" s="539" t="s">
        <v>6612</v>
      </c>
      <c r="C1082" s="539" t="s">
        <v>6613</v>
      </c>
      <c r="D1082" s="539" t="s">
        <v>90</v>
      </c>
      <c r="E1082" s="540" t="s">
        <v>3292</v>
      </c>
      <c r="F1082" s="551"/>
      <c r="G1082" s="557" t="s">
        <v>498</v>
      </c>
      <c r="H1082" s="562" t="s">
        <v>6631</v>
      </c>
      <c r="I1082" s="554"/>
      <c r="J1082" s="554"/>
      <c r="K1082" s="555" t="s">
        <v>6632</v>
      </c>
      <c r="L1082" s="555" t="s">
        <v>6633</v>
      </c>
      <c r="M1082" s="556" t="s">
        <v>90</v>
      </c>
      <c r="N1082" s="556"/>
      <c r="O1082" s="556" t="s">
        <v>6634</v>
      </c>
      <c r="P1082" s="556" t="s">
        <v>6635</v>
      </c>
      <c r="Q1082" s="556"/>
      <c r="R1082" s="556"/>
      <c r="S1082" s="490"/>
      <c r="T1082" s="598" t="str">
        <f>VLOOKUP(A1082,'GTXA사업단 R&amp;R'!$A$6:$AO$1274,41,)</f>
        <v>해당없음</v>
      </c>
    </row>
    <row r="1083" spans="1:20" s="547" customFormat="1" ht="120" hidden="1" customHeight="1" thickBot="1" x14ac:dyDescent="0.35">
      <c r="A1083" s="530">
        <v>837</v>
      </c>
      <c r="B1083" s="539" t="s">
        <v>6612</v>
      </c>
      <c r="C1083" s="539" t="s">
        <v>6613</v>
      </c>
      <c r="D1083" s="539" t="s">
        <v>1419</v>
      </c>
      <c r="E1083" s="540" t="s">
        <v>3292</v>
      </c>
      <c r="F1083" s="551"/>
      <c r="G1083" s="557" t="s">
        <v>498</v>
      </c>
      <c r="H1083" s="562" t="s">
        <v>6636</v>
      </c>
      <c r="I1083" s="554"/>
      <c r="J1083" s="554"/>
      <c r="K1083" s="555" t="s">
        <v>6637</v>
      </c>
      <c r="L1083" s="555" t="s">
        <v>6638</v>
      </c>
      <c r="M1083" s="556" t="s">
        <v>1419</v>
      </c>
      <c r="N1083" s="556"/>
      <c r="O1083" s="556" t="s">
        <v>44</v>
      </c>
      <c r="P1083" s="556" t="s">
        <v>6639</v>
      </c>
      <c r="Q1083" s="556"/>
      <c r="R1083" s="556"/>
      <c r="S1083" s="490"/>
      <c r="T1083" s="598" t="str">
        <f>VLOOKUP(A1083,'GTXA사업단 R&amp;R'!$A$6:$AO$1274,41,)</f>
        <v>해당없음</v>
      </c>
    </row>
    <row r="1084" spans="1:20" s="547" customFormat="1" ht="50.1" hidden="1" customHeight="1" thickBot="1" x14ac:dyDescent="0.35">
      <c r="A1084" s="530">
        <v>838</v>
      </c>
      <c r="B1084" s="539" t="s">
        <v>6612</v>
      </c>
      <c r="C1084" s="539" t="s">
        <v>6613</v>
      </c>
      <c r="D1084" s="539" t="s">
        <v>1419</v>
      </c>
      <c r="E1084" s="540" t="s">
        <v>3292</v>
      </c>
      <c r="F1084" s="551"/>
      <c r="G1084" s="557" t="s">
        <v>498</v>
      </c>
      <c r="H1084" s="562" t="s">
        <v>6640</v>
      </c>
      <c r="I1084" s="554"/>
      <c r="J1084" s="554"/>
      <c r="K1084" s="555" t="s">
        <v>6632</v>
      </c>
      <c r="L1084" s="555" t="s">
        <v>6641</v>
      </c>
      <c r="M1084" s="556" t="s">
        <v>1419</v>
      </c>
      <c r="N1084" s="556"/>
      <c r="O1084" s="556" t="s">
        <v>6642</v>
      </c>
      <c r="P1084" s="556" t="s">
        <v>6643</v>
      </c>
      <c r="Q1084" s="556"/>
      <c r="R1084" s="556"/>
      <c r="S1084" s="490"/>
      <c r="T1084" s="598" t="str">
        <f>VLOOKUP(A1084,'GTXA사업단 R&amp;R'!$A$6:$AO$1274,41,)</f>
        <v>해당없음</v>
      </c>
    </row>
    <row r="1085" spans="1:20" s="547" customFormat="1" ht="150" hidden="1" customHeight="1" thickBot="1" x14ac:dyDescent="0.35">
      <c r="A1085" s="530">
        <v>839</v>
      </c>
      <c r="B1085" s="539" t="s">
        <v>6612</v>
      </c>
      <c r="C1085" s="539" t="s">
        <v>6613</v>
      </c>
      <c r="D1085" s="539" t="s">
        <v>1419</v>
      </c>
      <c r="E1085" s="540" t="s">
        <v>3292</v>
      </c>
      <c r="F1085" s="551"/>
      <c r="G1085" s="557" t="s">
        <v>498</v>
      </c>
      <c r="H1085" s="562" t="s">
        <v>6644</v>
      </c>
      <c r="I1085" s="554"/>
      <c r="J1085" s="554"/>
      <c r="K1085" s="555" t="s">
        <v>6645</v>
      </c>
      <c r="L1085" s="555" t="s">
        <v>6646</v>
      </c>
      <c r="M1085" s="556" t="s">
        <v>1419</v>
      </c>
      <c r="N1085" s="556" t="s">
        <v>6617</v>
      </c>
      <c r="O1085" s="556" t="s">
        <v>44</v>
      </c>
      <c r="P1085" s="556" t="s">
        <v>6647</v>
      </c>
      <c r="Q1085" s="556"/>
      <c r="R1085" s="556"/>
      <c r="S1085" s="490"/>
      <c r="T1085" s="598" t="str">
        <f>VLOOKUP(A1085,'GTXA사업단 R&amp;R'!$A$6:$AO$1274,41,)</f>
        <v>해당없음</v>
      </c>
    </row>
    <row r="1086" spans="1:20" s="547" customFormat="1" ht="30" hidden="1" customHeight="1" thickBot="1" x14ac:dyDescent="0.35">
      <c r="A1086" s="530">
        <v>16</v>
      </c>
      <c r="B1086" s="539"/>
      <c r="C1086" s="539"/>
      <c r="D1086" s="539"/>
      <c r="E1086" s="540"/>
      <c r="F1086" s="548"/>
      <c r="G1086" s="558" t="s">
        <v>498</v>
      </c>
      <c r="H1086" s="561" t="s">
        <v>6648</v>
      </c>
      <c r="I1086" s="544"/>
      <c r="J1086" s="544"/>
      <c r="K1086" s="545"/>
      <c r="L1086" s="545"/>
      <c r="M1086" s="546"/>
      <c r="N1086" s="546"/>
      <c r="O1086" s="546"/>
      <c r="P1086" s="546"/>
      <c r="Q1086" s="546"/>
      <c r="R1086" s="546"/>
      <c r="S1086" s="490"/>
      <c r="T1086" s="597" t="str">
        <f>VLOOKUP(A1086,'GTXA사업단 R&amp;R'!$A$6:$AP$1274,41,)</f>
        <v>해당없음</v>
      </c>
    </row>
    <row r="1087" spans="1:20" s="547" customFormat="1" ht="140.1" hidden="1" customHeight="1" thickBot="1" x14ac:dyDescent="0.35">
      <c r="A1087" s="530">
        <v>840</v>
      </c>
      <c r="B1087" s="539" t="s">
        <v>6612</v>
      </c>
      <c r="C1087" s="539" t="s">
        <v>6613</v>
      </c>
      <c r="D1087" s="539" t="s">
        <v>1419</v>
      </c>
      <c r="E1087" s="540" t="s">
        <v>3292</v>
      </c>
      <c r="F1087" s="551"/>
      <c r="G1087" s="557" t="s">
        <v>498</v>
      </c>
      <c r="H1087" s="562" t="s">
        <v>6649</v>
      </c>
      <c r="I1087" s="554"/>
      <c r="J1087" s="554"/>
      <c r="K1087" s="555" t="s">
        <v>6650</v>
      </c>
      <c r="L1087" s="555" t="s">
        <v>6651</v>
      </c>
      <c r="M1087" s="556" t="s">
        <v>1419</v>
      </c>
      <c r="N1087" s="556" t="s">
        <v>6617</v>
      </c>
      <c r="O1087" s="556" t="s">
        <v>6652</v>
      </c>
      <c r="P1087" s="556" t="s">
        <v>6653</v>
      </c>
      <c r="Q1087" s="556"/>
      <c r="R1087" s="556"/>
      <c r="S1087" s="490"/>
      <c r="T1087" s="598" t="str">
        <f>VLOOKUP(A1087,'GTXA사업단 R&amp;R'!$A$6:$AO$1274,41,)</f>
        <v>해당없음</v>
      </c>
    </row>
    <row r="1088" spans="1:20" s="547" customFormat="1" ht="75" hidden="1" customHeight="1" thickBot="1" x14ac:dyDescent="0.35">
      <c r="A1088" s="530">
        <v>841</v>
      </c>
      <c r="B1088" s="539" t="s">
        <v>6612</v>
      </c>
      <c r="C1088" s="539" t="s">
        <v>6613</v>
      </c>
      <c r="D1088" s="539" t="s">
        <v>1419</v>
      </c>
      <c r="E1088" s="540" t="s">
        <v>3292</v>
      </c>
      <c r="F1088" s="551"/>
      <c r="G1088" s="557" t="s">
        <v>498</v>
      </c>
      <c r="H1088" s="562" t="s">
        <v>6654</v>
      </c>
      <c r="I1088" s="554"/>
      <c r="J1088" s="554"/>
      <c r="K1088" s="555" t="s">
        <v>6655</v>
      </c>
      <c r="L1088" s="555" t="s">
        <v>6656</v>
      </c>
      <c r="M1088" s="556" t="s">
        <v>1419</v>
      </c>
      <c r="N1088" s="556" t="s">
        <v>3459</v>
      </c>
      <c r="O1088" s="556" t="s">
        <v>44</v>
      </c>
      <c r="P1088" s="556" t="s">
        <v>6657</v>
      </c>
      <c r="Q1088" s="556"/>
      <c r="R1088" s="556"/>
      <c r="S1088" s="490"/>
      <c r="T1088" s="598" t="str">
        <f>VLOOKUP(A1088,'GTXA사업단 R&amp;R'!$A$6:$AO$1274,41,)</f>
        <v>해당없음</v>
      </c>
    </row>
    <row r="1089" spans="1:20" s="547" customFormat="1" ht="90" hidden="1" customHeight="1" thickBot="1" x14ac:dyDescent="0.35">
      <c r="A1089" s="530">
        <v>842</v>
      </c>
      <c r="B1089" s="539" t="s">
        <v>6612</v>
      </c>
      <c r="C1089" s="539" t="s">
        <v>6613</v>
      </c>
      <c r="D1089" s="539" t="s">
        <v>126</v>
      </c>
      <c r="E1089" s="540" t="s">
        <v>3324</v>
      </c>
      <c r="F1089" s="551"/>
      <c r="G1089" s="557" t="s">
        <v>498</v>
      </c>
      <c r="H1089" s="562" t="s">
        <v>6658</v>
      </c>
      <c r="I1089" s="554"/>
      <c r="J1089" s="554"/>
      <c r="K1089" s="555" t="s">
        <v>6659</v>
      </c>
      <c r="L1089" s="555" t="s">
        <v>6660</v>
      </c>
      <c r="M1089" s="556" t="s">
        <v>126</v>
      </c>
      <c r="N1089" s="556" t="s">
        <v>6661</v>
      </c>
      <c r="O1089" s="556" t="s">
        <v>44</v>
      </c>
      <c r="P1089" s="556" t="s">
        <v>6662</v>
      </c>
      <c r="Q1089" s="556"/>
      <c r="R1089" s="556"/>
      <c r="S1089" s="490"/>
      <c r="T1089" s="598" t="str">
        <f>VLOOKUP(A1089,'GTXA사업단 R&amp;R'!$A$6:$AO$1274,41,)</f>
        <v>해당없음</v>
      </c>
    </row>
    <row r="1090" spans="1:20" s="547" customFormat="1" ht="90" hidden="1" customHeight="1" thickBot="1" x14ac:dyDescent="0.35">
      <c r="A1090" s="530">
        <v>843</v>
      </c>
      <c r="B1090" s="539" t="s">
        <v>6612</v>
      </c>
      <c r="C1090" s="539" t="s">
        <v>6613</v>
      </c>
      <c r="D1090" s="539" t="s">
        <v>1419</v>
      </c>
      <c r="E1090" s="540" t="s">
        <v>3292</v>
      </c>
      <c r="F1090" s="551"/>
      <c r="G1090" s="557" t="s">
        <v>498</v>
      </c>
      <c r="H1090" s="562" t="s">
        <v>6663</v>
      </c>
      <c r="I1090" s="554"/>
      <c r="J1090" s="554"/>
      <c r="K1090" s="555" t="s">
        <v>6664</v>
      </c>
      <c r="L1090" s="555" t="s">
        <v>6665</v>
      </c>
      <c r="M1090" s="556" t="s">
        <v>1419</v>
      </c>
      <c r="N1090" s="556" t="s">
        <v>6661</v>
      </c>
      <c r="O1090" s="556" t="s">
        <v>6666</v>
      </c>
      <c r="P1090" s="556" t="s">
        <v>6667</v>
      </c>
      <c r="Q1090" s="556"/>
      <c r="R1090" s="556"/>
      <c r="S1090" s="490"/>
      <c r="T1090" s="598" t="str">
        <f>VLOOKUP(A1090,'GTXA사업단 R&amp;R'!$A$6:$AO$1274,41,)</f>
        <v>해당없음</v>
      </c>
    </row>
    <row r="1091" spans="1:20" s="547" customFormat="1" ht="150.75" hidden="1" customHeight="1" thickBot="1" x14ac:dyDescent="0.35">
      <c r="A1091" s="530">
        <v>844</v>
      </c>
      <c r="B1091" s="539" t="s">
        <v>6612</v>
      </c>
      <c r="C1091" s="539" t="s">
        <v>6613</v>
      </c>
      <c r="D1091" s="539" t="s">
        <v>1419</v>
      </c>
      <c r="E1091" s="540" t="s">
        <v>3292</v>
      </c>
      <c r="F1091" s="551"/>
      <c r="G1091" s="557" t="s">
        <v>498</v>
      </c>
      <c r="H1091" s="562" t="s">
        <v>6668</v>
      </c>
      <c r="I1091" s="554"/>
      <c r="J1091" s="554"/>
      <c r="K1091" s="555" t="s">
        <v>6669</v>
      </c>
      <c r="L1091" s="555" t="s">
        <v>6670</v>
      </c>
      <c r="M1091" s="556" t="s">
        <v>1419</v>
      </c>
      <c r="N1091" s="556" t="s">
        <v>6661</v>
      </c>
      <c r="O1091" s="556" t="s">
        <v>6671</v>
      </c>
      <c r="P1091" s="556" t="s">
        <v>6672</v>
      </c>
      <c r="Q1091" s="556"/>
      <c r="R1091" s="556"/>
      <c r="S1091" s="490"/>
      <c r="T1091" s="598" t="str">
        <f>VLOOKUP(A1091,'GTXA사업단 R&amp;R'!$A$6:$AO$1274,41,)</f>
        <v>해당없음</v>
      </c>
    </row>
    <row r="1092" spans="1:20" s="547" customFormat="1" ht="75" hidden="1" customHeight="1" thickBot="1" x14ac:dyDescent="0.35">
      <c r="A1092" s="530">
        <v>845</v>
      </c>
      <c r="B1092" s="539" t="s">
        <v>6612</v>
      </c>
      <c r="C1092" s="539" t="s">
        <v>6613</v>
      </c>
      <c r="D1092" s="539" t="s">
        <v>1419</v>
      </c>
      <c r="E1092" s="540" t="s">
        <v>3292</v>
      </c>
      <c r="F1092" s="551"/>
      <c r="G1092" s="557" t="s">
        <v>498</v>
      </c>
      <c r="H1092" s="562" t="s">
        <v>6673</v>
      </c>
      <c r="I1092" s="554"/>
      <c r="J1092" s="554"/>
      <c r="K1092" s="555" t="s">
        <v>6669</v>
      </c>
      <c r="L1092" s="555" t="s">
        <v>6674</v>
      </c>
      <c r="M1092" s="556" t="s">
        <v>1419</v>
      </c>
      <c r="N1092" s="556" t="s">
        <v>6661</v>
      </c>
      <c r="O1092" s="556" t="s">
        <v>6675</v>
      </c>
      <c r="P1092" s="556" t="s">
        <v>6652</v>
      </c>
      <c r="Q1092" s="556"/>
      <c r="R1092" s="556"/>
      <c r="S1092" s="490"/>
      <c r="T1092" s="598" t="str">
        <f>VLOOKUP(A1092,'GTXA사업단 R&amp;R'!$A$6:$AO$1274,41,)</f>
        <v>해당없음</v>
      </c>
    </row>
    <row r="1093" spans="1:20" s="547" customFormat="1" ht="185.25" hidden="1" customHeight="1" thickBot="1" x14ac:dyDescent="0.35">
      <c r="A1093" s="530">
        <v>846</v>
      </c>
      <c r="B1093" s="539" t="s">
        <v>6612</v>
      </c>
      <c r="C1093" s="539" t="s">
        <v>6613</v>
      </c>
      <c r="D1093" s="539" t="s">
        <v>1419</v>
      </c>
      <c r="E1093" s="540" t="s">
        <v>3292</v>
      </c>
      <c r="F1093" s="551"/>
      <c r="G1093" s="557" t="s">
        <v>498</v>
      </c>
      <c r="H1093" s="562" t="s">
        <v>6676</v>
      </c>
      <c r="I1093" s="554"/>
      <c r="J1093" s="554"/>
      <c r="K1093" s="555" t="s">
        <v>6677</v>
      </c>
      <c r="L1093" s="555" t="s">
        <v>6678</v>
      </c>
      <c r="M1093" s="556" t="s">
        <v>1419</v>
      </c>
      <c r="N1093" s="556" t="s">
        <v>6661</v>
      </c>
      <c r="O1093" s="556" t="s">
        <v>44</v>
      </c>
      <c r="P1093" s="556" t="s">
        <v>6653</v>
      </c>
      <c r="Q1093" s="556"/>
      <c r="R1093" s="556"/>
      <c r="S1093" s="490"/>
      <c r="T1093" s="598" t="str">
        <f>VLOOKUP(A1093,'GTXA사업단 R&amp;R'!$A$6:$AO$1274,41,)</f>
        <v>해당없음</v>
      </c>
    </row>
    <row r="1094" spans="1:20" s="547" customFormat="1" ht="120" hidden="1" customHeight="1" thickBot="1" x14ac:dyDescent="0.35">
      <c r="A1094" s="530">
        <v>847</v>
      </c>
      <c r="B1094" s="539" t="s">
        <v>6612</v>
      </c>
      <c r="C1094" s="539" t="s">
        <v>6613</v>
      </c>
      <c r="D1094" s="539" t="s">
        <v>1419</v>
      </c>
      <c r="E1094" s="540" t="s">
        <v>3292</v>
      </c>
      <c r="F1094" s="551"/>
      <c r="G1094" s="557" t="s">
        <v>498</v>
      </c>
      <c r="H1094" s="562" t="s">
        <v>6679</v>
      </c>
      <c r="I1094" s="554"/>
      <c r="J1094" s="554"/>
      <c r="K1094" s="555" t="s">
        <v>6680</v>
      </c>
      <c r="L1094" s="555" t="s">
        <v>6681</v>
      </c>
      <c r="M1094" s="556" t="s">
        <v>1419</v>
      </c>
      <c r="N1094" s="556" t="s">
        <v>6661</v>
      </c>
      <c r="O1094" s="556" t="s">
        <v>44</v>
      </c>
      <c r="P1094" s="556" t="s">
        <v>6682</v>
      </c>
      <c r="Q1094" s="556"/>
      <c r="R1094" s="556"/>
      <c r="S1094" s="490"/>
      <c r="T1094" s="598" t="str">
        <f>VLOOKUP(A1094,'GTXA사업단 R&amp;R'!$A$6:$AO$1274,41,)</f>
        <v>해당없음</v>
      </c>
    </row>
    <row r="1095" spans="1:20" s="547" customFormat="1" ht="90" hidden="1" customHeight="1" thickBot="1" x14ac:dyDescent="0.35">
      <c r="A1095" s="530">
        <v>848</v>
      </c>
      <c r="B1095" s="539" t="s">
        <v>6612</v>
      </c>
      <c r="C1095" s="539" t="s">
        <v>6613</v>
      </c>
      <c r="D1095" s="539" t="s">
        <v>1419</v>
      </c>
      <c r="E1095" s="540" t="s">
        <v>3292</v>
      </c>
      <c r="F1095" s="551"/>
      <c r="G1095" s="557" t="s">
        <v>498</v>
      </c>
      <c r="H1095" s="562" t="s">
        <v>6683</v>
      </c>
      <c r="I1095" s="554"/>
      <c r="J1095" s="554"/>
      <c r="K1095" s="555" t="s">
        <v>6684</v>
      </c>
      <c r="L1095" s="555" t="s">
        <v>6685</v>
      </c>
      <c r="M1095" s="556" t="s">
        <v>1419</v>
      </c>
      <c r="N1095" s="556" t="s">
        <v>6661</v>
      </c>
      <c r="O1095" s="556" t="s">
        <v>6686</v>
      </c>
      <c r="P1095" s="556" t="s">
        <v>3927</v>
      </c>
      <c r="Q1095" s="556"/>
      <c r="R1095" s="556"/>
      <c r="S1095" s="490"/>
      <c r="T1095" s="598" t="str">
        <f>VLOOKUP(A1095,'GTXA사업단 R&amp;R'!$A$6:$AO$1274,41,)</f>
        <v>해당없음</v>
      </c>
    </row>
    <row r="1096" spans="1:20" s="547" customFormat="1" ht="30" hidden="1" customHeight="1" thickBot="1" x14ac:dyDescent="0.35">
      <c r="A1096" s="530">
        <v>16</v>
      </c>
      <c r="B1096" s="539"/>
      <c r="C1096" s="539"/>
      <c r="D1096" s="539"/>
      <c r="E1096" s="540"/>
      <c r="F1096" s="548"/>
      <c r="G1096" s="558" t="s">
        <v>498</v>
      </c>
      <c r="H1096" s="561" t="s">
        <v>6687</v>
      </c>
      <c r="I1096" s="544"/>
      <c r="J1096" s="544"/>
      <c r="K1096" s="545"/>
      <c r="L1096" s="545"/>
      <c r="M1096" s="546"/>
      <c r="N1096" s="546"/>
      <c r="O1096" s="546"/>
      <c r="P1096" s="546"/>
      <c r="Q1096" s="546"/>
      <c r="R1096" s="546"/>
      <c r="S1096" s="490"/>
      <c r="T1096" s="597" t="str">
        <f>VLOOKUP(A1096,'GTXA사업단 R&amp;R'!$A$6:$AP$1274,41,)</f>
        <v>해당없음</v>
      </c>
    </row>
    <row r="1097" spans="1:20" s="547" customFormat="1" ht="75" hidden="1" customHeight="1" thickBot="1" x14ac:dyDescent="0.35">
      <c r="A1097" s="530">
        <v>849</v>
      </c>
      <c r="B1097" s="539" t="s">
        <v>6612</v>
      </c>
      <c r="C1097" s="539" t="s">
        <v>6613</v>
      </c>
      <c r="D1097" s="539" t="s">
        <v>1419</v>
      </c>
      <c r="E1097" s="540" t="s">
        <v>3292</v>
      </c>
      <c r="F1097" s="551"/>
      <c r="G1097" s="557" t="s">
        <v>498</v>
      </c>
      <c r="H1097" s="562" t="s">
        <v>6654</v>
      </c>
      <c r="I1097" s="554"/>
      <c r="J1097" s="554"/>
      <c r="K1097" s="555" t="s">
        <v>6655</v>
      </c>
      <c r="L1097" s="555" t="s">
        <v>6656</v>
      </c>
      <c r="M1097" s="556" t="s">
        <v>1419</v>
      </c>
      <c r="N1097" s="556" t="s">
        <v>3459</v>
      </c>
      <c r="O1097" s="556" t="s">
        <v>44</v>
      </c>
      <c r="P1097" s="556" t="s">
        <v>6688</v>
      </c>
      <c r="Q1097" s="556"/>
      <c r="R1097" s="556"/>
      <c r="S1097" s="490"/>
      <c r="T1097" s="598" t="str">
        <f>VLOOKUP(A1097,'GTXA사업단 R&amp;R'!$A$6:$AO$1274,41,)</f>
        <v>해당없음</v>
      </c>
    </row>
    <row r="1098" spans="1:20" s="547" customFormat="1" ht="90" hidden="1" customHeight="1" thickBot="1" x14ac:dyDescent="0.35">
      <c r="A1098" s="530">
        <v>850</v>
      </c>
      <c r="B1098" s="539" t="s">
        <v>6612</v>
      </c>
      <c r="C1098" s="539" t="s">
        <v>6613</v>
      </c>
      <c r="D1098" s="539" t="s">
        <v>1419</v>
      </c>
      <c r="E1098" s="540" t="s">
        <v>3292</v>
      </c>
      <c r="F1098" s="551"/>
      <c r="G1098" s="557" t="s">
        <v>498</v>
      </c>
      <c r="H1098" s="562" t="s">
        <v>6689</v>
      </c>
      <c r="I1098" s="554"/>
      <c r="J1098" s="554"/>
      <c r="K1098" s="555" t="s">
        <v>6690</v>
      </c>
      <c r="L1098" s="555" t="s">
        <v>6691</v>
      </c>
      <c r="M1098" s="556" t="s">
        <v>1419</v>
      </c>
      <c r="N1098" s="556" t="s">
        <v>6661</v>
      </c>
      <c r="O1098" s="556" t="s">
        <v>6692</v>
      </c>
      <c r="P1098" s="556" t="s">
        <v>6693</v>
      </c>
      <c r="Q1098" s="556"/>
      <c r="R1098" s="556"/>
      <c r="S1098" s="490"/>
      <c r="T1098" s="598" t="str">
        <f>VLOOKUP(A1098,'GTXA사업단 R&amp;R'!$A$6:$AO$1274,41,)</f>
        <v>해당없음</v>
      </c>
    </row>
    <row r="1099" spans="1:20" s="547" customFormat="1" ht="90" hidden="1" customHeight="1" thickBot="1" x14ac:dyDescent="0.35">
      <c r="A1099" s="530">
        <v>847</v>
      </c>
      <c r="B1099" s="539" t="s">
        <v>6612</v>
      </c>
      <c r="C1099" s="539" t="s">
        <v>6613</v>
      </c>
      <c r="D1099" s="539" t="s">
        <v>126</v>
      </c>
      <c r="E1099" s="540" t="s">
        <v>3324</v>
      </c>
      <c r="F1099" s="551"/>
      <c r="G1099" s="557" t="s">
        <v>498</v>
      </c>
      <c r="H1099" s="562" t="s">
        <v>6658</v>
      </c>
      <c r="I1099" s="554"/>
      <c r="J1099" s="554"/>
      <c r="K1099" s="555" t="s">
        <v>6694</v>
      </c>
      <c r="L1099" s="555" t="s">
        <v>6695</v>
      </c>
      <c r="M1099" s="556" t="s">
        <v>126</v>
      </c>
      <c r="N1099" s="556" t="s">
        <v>6661</v>
      </c>
      <c r="O1099" s="556" t="s">
        <v>44</v>
      </c>
      <c r="P1099" s="556" t="s">
        <v>6662</v>
      </c>
      <c r="Q1099" s="556"/>
      <c r="R1099" s="556"/>
      <c r="S1099" s="490"/>
      <c r="T1099" s="598" t="str">
        <f>VLOOKUP(A1099,'GTXA사업단 R&amp;R'!$A$6:$AO$1274,41,)</f>
        <v>해당없음</v>
      </c>
    </row>
    <row r="1100" spans="1:20" s="547" customFormat="1" ht="90" hidden="1" customHeight="1" thickBot="1" x14ac:dyDescent="0.35">
      <c r="A1100" s="530">
        <v>852</v>
      </c>
      <c r="B1100" s="539" t="s">
        <v>6612</v>
      </c>
      <c r="C1100" s="539" t="s">
        <v>6613</v>
      </c>
      <c r="D1100" s="539" t="s">
        <v>1419</v>
      </c>
      <c r="E1100" s="540" t="s">
        <v>3292</v>
      </c>
      <c r="F1100" s="551"/>
      <c r="G1100" s="557" t="s">
        <v>498</v>
      </c>
      <c r="H1100" s="562" t="s">
        <v>6663</v>
      </c>
      <c r="I1100" s="554"/>
      <c r="J1100" s="554"/>
      <c r="K1100" s="555" t="s">
        <v>6664</v>
      </c>
      <c r="L1100" s="555" t="s">
        <v>6665</v>
      </c>
      <c r="M1100" s="556" t="s">
        <v>1419</v>
      </c>
      <c r="N1100" s="556" t="s">
        <v>6661</v>
      </c>
      <c r="O1100" s="556" t="s">
        <v>6666</v>
      </c>
      <c r="P1100" s="556" t="s">
        <v>6667</v>
      </c>
      <c r="Q1100" s="556"/>
      <c r="R1100" s="556"/>
      <c r="S1100" s="490"/>
      <c r="T1100" s="598" t="str">
        <f>VLOOKUP(A1100,'GTXA사업단 R&amp;R'!$A$6:$AO$1274,41,)</f>
        <v>해당없음</v>
      </c>
    </row>
    <row r="1101" spans="1:20" s="547" customFormat="1" ht="148.5" hidden="1" customHeight="1" thickBot="1" x14ac:dyDescent="0.35">
      <c r="A1101" s="530">
        <v>853</v>
      </c>
      <c r="B1101" s="539" t="s">
        <v>6612</v>
      </c>
      <c r="C1101" s="539" t="s">
        <v>6613</v>
      </c>
      <c r="D1101" s="539" t="s">
        <v>1419</v>
      </c>
      <c r="E1101" s="540" t="s">
        <v>3292</v>
      </c>
      <c r="F1101" s="551"/>
      <c r="G1101" s="557" t="s">
        <v>498</v>
      </c>
      <c r="H1101" s="562" t="s">
        <v>6668</v>
      </c>
      <c r="I1101" s="554"/>
      <c r="J1101" s="554"/>
      <c r="K1101" s="555" t="s">
        <v>6669</v>
      </c>
      <c r="L1101" s="555" t="s">
        <v>6670</v>
      </c>
      <c r="M1101" s="556" t="s">
        <v>1419</v>
      </c>
      <c r="N1101" s="556" t="s">
        <v>6661</v>
      </c>
      <c r="O1101" s="556" t="s">
        <v>6671</v>
      </c>
      <c r="P1101" s="556" t="s">
        <v>6672</v>
      </c>
      <c r="Q1101" s="556"/>
      <c r="R1101" s="556"/>
      <c r="S1101" s="490"/>
      <c r="T1101" s="598" t="str">
        <f>VLOOKUP(A1101,'GTXA사업단 R&amp;R'!$A$6:$AO$1274,41,)</f>
        <v>해당없음</v>
      </c>
    </row>
    <row r="1102" spans="1:20" s="547" customFormat="1" ht="60" hidden="1" customHeight="1" thickBot="1" x14ac:dyDescent="0.35">
      <c r="A1102" s="530">
        <v>854</v>
      </c>
      <c r="B1102" s="539" t="s">
        <v>6612</v>
      </c>
      <c r="C1102" s="539" t="s">
        <v>6613</v>
      </c>
      <c r="D1102" s="539" t="s">
        <v>1419</v>
      </c>
      <c r="E1102" s="540" t="s">
        <v>3292</v>
      </c>
      <c r="F1102" s="551"/>
      <c r="G1102" s="557" t="s">
        <v>498</v>
      </c>
      <c r="H1102" s="562" t="s">
        <v>6673</v>
      </c>
      <c r="I1102" s="554"/>
      <c r="J1102" s="554"/>
      <c r="K1102" s="555" t="s">
        <v>6669</v>
      </c>
      <c r="L1102" s="555" t="s">
        <v>6674</v>
      </c>
      <c r="M1102" s="556" t="s">
        <v>1419</v>
      </c>
      <c r="N1102" s="556" t="s">
        <v>6661</v>
      </c>
      <c r="O1102" s="556" t="s">
        <v>6675</v>
      </c>
      <c r="P1102" s="556" t="s">
        <v>6652</v>
      </c>
      <c r="Q1102" s="556"/>
      <c r="R1102" s="556"/>
      <c r="S1102" s="490"/>
      <c r="T1102" s="598" t="str">
        <f>VLOOKUP(A1102,'GTXA사업단 R&amp;R'!$A$6:$AO$1274,41,)</f>
        <v>해당없음</v>
      </c>
    </row>
    <row r="1103" spans="1:20" s="547" customFormat="1" ht="191.25" hidden="1" customHeight="1" thickBot="1" x14ac:dyDescent="0.35">
      <c r="A1103" s="530">
        <v>855</v>
      </c>
      <c r="B1103" s="539" t="s">
        <v>6612</v>
      </c>
      <c r="C1103" s="539" t="s">
        <v>6613</v>
      </c>
      <c r="D1103" s="539" t="s">
        <v>1419</v>
      </c>
      <c r="E1103" s="540" t="s">
        <v>3292</v>
      </c>
      <c r="F1103" s="551"/>
      <c r="G1103" s="557" t="s">
        <v>498</v>
      </c>
      <c r="H1103" s="562" t="s">
        <v>6676</v>
      </c>
      <c r="I1103" s="554"/>
      <c r="J1103" s="554"/>
      <c r="K1103" s="555" t="s">
        <v>6677</v>
      </c>
      <c r="L1103" s="555" t="s">
        <v>6696</v>
      </c>
      <c r="M1103" s="556" t="s">
        <v>1419</v>
      </c>
      <c r="N1103" s="556" t="s">
        <v>6661</v>
      </c>
      <c r="O1103" s="556" t="s">
        <v>44</v>
      </c>
      <c r="P1103" s="556" t="s">
        <v>6653</v>
      </c>
      <c r="Q1103" s="556"/>
      <c r="R1103" s="556"/>
      <c r="S1103" s="490"/>
      <c r="T1103" s="598" t="str">
        <f>VLOOKUP(A1103,'GTXA사업단 R&amp;R'!$A$6:$AO$1274,41,)</f>
        <v>해당없음</v>
      </c>
    </row>
    <row r="1104" spans="1:20" s="547" customFormat="1" ht="131.25" hidden="1" customHeight="1" thickBot="1" x14ac:dyDescent="0.35">
      <c r="A1104" s="530">
        <v>856</v>
      </c>
      <c r="B1104" s="539" t="s">
        <v>6612</v>
      </c>
      <c r="C1104" s="539" t="s">
        <v>6613</v>
      </c>
      <c r="D1104" s="539" t="s">
        <v>1419</v>
      </c>
      <c r="E1104" s="540" t="s">
        <v>3292</v>
      </c>
      <c r="F1104" s="551"/>
      <c r="G1104" s="557" t="s">
        <v>498</v>
      </c>
      <c r="H1104" s="562" t="s">
        <v>6679</v>
      </c>
      <c r="I1104" s="554"/>
      <c r="J1104" s="554"/>
      <c r="K1104" s="555" t="s">
        <v>6680</v>
      </c>
      <c r="L1104" s="555" t="s">
        <v>6681</v>
      </c>
      <c r="M1104" s="556" t="s">
        <v>1419</v>
      </c>
      <c r="N1104" s="556" t="s">
        <v>6661</v>
      </c>
      <c r="O1104" s="556" t="s">
        <v>44</v>
      </c>
      <c r="P1104" s="556" t="s">
        <v>6682</v>
      </c>
      <c r="Q1104" s="556"/>
      <c r="R1104" s="556"/>
      <c r="S1104" s="490"/>
      <c r="T1104" s="598" t="str">
        <f>VLOOKUP(A1104,'GTXA사업단 R&amp;R'!$A$6:$AO$1274,41,)</f>
        <v>해당없음</v>
      </c>
    </row>
    <row r="1105" spans="1:20" s="547" customFormat="1" ht="90" hidden="1" customHeight="1" thickBot="1" x14ac:dyDescent="0.35">
      <c r="A1105" s="530">
        <v>857</v>
      </c>
      <c r="B1105" s="539" t="s">
        <v>6612</v>
      </c>
      <c r="C1105" s="539" t="s">
        <v>6613</v>
      </c>
      <c r="D1105" s="539" t="s">
        <v>1419</v>
      </c>
      <c r="E1105" s="540" t="s">
        <v>3292</v>
      </c>
      <c r="F1105" s="551"/>
      <c r="G1105" s="557" t="s">
        <v>498</v>
      </c>
      <c r="H1105" s="562" t="s">
        <v>6683</v>
      </c>
      <c r="I1105" s="554"/>
      <c r="J1105" s="554"/>
      <c r="K1105" s="555" t="s">
        <v>6684</v>
      </c>
      <c r="L1105" s="555" t="s">
        <v>6685</v>
      </c>
      <c r="M1105" s="556" t="s">
        <v>1419</v>
      </c>
      <c r="N1105" s="556" t="s">
        <v>6661</v>
      </c>
      <c r="O1105" s="556" t="s">
        <v>6686</v>
      </c>
      <c r="P1105" s="556" t="s">
        <v>3927</v>
      </c>
      <c r="Q1105" s="556"/>
      <c r="R1105" s="556"/>
      <c r="S1105" s="490"/>
      <c r="T1105" s="598" t="str">
        <f>VLOOKUP(A1105,'GTXA사업단 R&amp;R'!$A$6:$AO$1274,41,)</f>
        <v>해당없음</v>
      </c>
    </row>
    <row r="1106" spans="1:20" s="547" customFormat="1" ht="30" hidden="1" customHeight="1" thickBot="1" x14ac:dyDescent="0.35">
      <c r="A1106" s="530">
        <v>16</v>
      </c>
      <c r="B1106" s="539"/>
      <c r="C1106" s="539"/>
      <c r="D1106" s="539"/>
      <c r="E1106" s="540"/>
      <c r="F1106" s="548"/>
      <c r="G1106" s="558" t="s">
        <v>498</v>
      </c>
      <c r="H1106" s="561" t="s">
        <v>6697</v>
      </c>
      <c r="I1106" s="544"/>
      <c r="J1106" s="544"/>
      <c r="K1106" s="545"/>
      <c r="L1106" s="545"/>
      <c r="M1106" s="546"/>
      <c r="N1106" s="546"/>
      <c r="O1106" s="546"/>
      <c r="P1106" s="546"/>
      <c r="Q1106" s="546"/>
      <c r="R1106" s="546"/>
      <c r="S1106" s="490"/>
      <c r="T1106" s="597" t="str">
        <f>VLOOKUP(A1106,'GTXA사업단 R&amp;R'!$A$6:$AP$1274,41,)</f>
        <v>해당없음</v>
      </c>
    </row>
    <row r="1107" spans="1:20" s="547" customFormat="1" ht="127.5" hidden="1" customHeight="1" thickBot="1" x14ac:dyDescent="0.35">
      <c r="A1107" s="530">
        <v>858</v>
      </c>
      <c r="B1107" s="539" t="s">
        <v>6612</v>
      </c>
      <c r="C1107" s="539" t="s">
        <v>6613</v>
      </c>
      <c r="D1107" s="539" t="s">
        <v>1419</v>
      </c>
      <c r="E1107" s="540" t="s">
        <v>3292</v>
      </c>
      <c r="F1107" s="551"/>
      <c r="G1107" s="557" t="s">
        <v>498</v>
      </c>
      <c r="H1107" s="562" t="s">
        <v>6698</v>
      </c>
      <c r="I1107" s="554"/>
      <c r="J1107" s="554"/>
      <c r="K1107" s="555" t="s">
        <v>6699</v>
      </c>
      <c r="L1107" s="555" t="s">
        <v>6700</v>
      </c>
      <c r="M1107" s="556" t="s">
        <v>1419</v>
      </c>
      <c r="N1107" s="556" t="s">
        <v>6661</v>
      </c>
      <c r="O1107" s="556" t="s">
        <v>44</v>
      </c>
      <c r="P1107" s="556" t="s">
        <v>6701</v>
      </c>
      <c r="Q1107" s="556"/>
      <c r="R1107" s="556"/>
      <c r="S1107" s="490"/>
      <c r="T1107" s="598" t="str">
        <f>VLOOKUP(A1107,'GTXA사업단 R&amp;R'!$A$6:$AO$1274,41,)</f>
        <v>해당없음</v>
      </c>
    </row>
    <row r="1108" spans="1:20" s="547" customFormat="1" ht="120" hidden="1" customHeight="1" thickBot="1" x14ac:dyDescent="0.35">
      <c r="A1108" s="530">
        <v>859</v>
      </c>
      <c r="B1108" s="539" t="s">
        <v>6612</v>
      </c>
      <c r="C1108" s="539" t="s">
        <v>6613</v>
      </c>
      <c r="D1108" s="539" t="s">
        <v>1419</v>
      </c>
      <c r="E1108" s="540" t="s">
        <v>3292</v>
      </c>
      <c r="F1108" s="551"/>
      <c r="G1108" s="557" t="s">
        <v>498</v>
      </c>
      <c r="H1108" s="562" t="s">
        <v>6702</v>
      </c>
      <c r="I1108" s="554"/>
      <c r="J1108" s="554"/>
      <c r="K1108" s="555" t="s">
        <v>6650</v>
      </c>
      <c r="L1108" s="555" t="s">
        <v>6703</v>
      </c>
      <c r="M1108" s="556" t="s">
        <v>1419</v>
      </c>
      <c r="N1108" s="556" t="s">
        <v>6661</v>
      </c>
      <c r="O1108" s="556" t="s">
        <v>44</v>
      </c>
      <c r="P1108" s="556" t="s">
        <v>6704</v>
      </c>
      <c r="Q1108" s="556"/>
      <c r="R1108" s="556"/>
      <c r="S1108" s="490"/>
      <c r="T1108" s="598" t="str">
        <f>VLOOKUP(A1108,'GTXA사업단 R&amp;R'!$A$6:$AO$1274,41,)</f>
        <v>해당없음</v>
      </c>
    </row>
    <row r="1109" spans="1:20" s="547" customFormat="1" ht="75" hidden="1" customHeight="1" thickBot="1" x14ac:dyDescent="0.35">
      <c r="A1109" s="530">
        <v>860</v>
      </c>
      <c r="B1109" s="539" t="s">
        <v>6612</v>
      </c>
      <c r="C1109" s="539" t="s">
        <v>6613</v>
      </c>
      <c r="D1109" s="539" t="s">
        <v>1419</v>
      </c>
      <c r="E1109" s="540" t="s">
        <v>3292</v>
      </c>
      <c r="F1109" s="551"/>
      <c r="G1109" s="557" t="s">
        <v>498</v>
      </c>
      <c r="H1109" s="562" t="s">
        <v>6654</v>
      </c>
      <c r="I1109" s="554"/>
      <c r="J1109" s="554"/>
      <c r="K1109" s="555" t="s">
        <v>6655</v>
      </c>
      <c r="L1109" s="555" t="s">
        <v>6656</v>
      </c>
      <c r="M1109" s="556" t="s">
        <v>1419</v>
      </c>
      <c r="N1109" s="556" t="s">
        <v>6661</v>
      </c>
      <c r="O1109" s="556" t="s">
        <v>44</v>
      </c>
      <c r="P1109" s="556" t="s">
        <v>6688</v>
      </c>
      <c r="Q1109" s="556"/>
      <c r="R1109" s="556"/>
      <c r="S1109" s="490"/>
      <c r="T1109" s="598" t="str">
        <f>VLOOKUP(A1109,'GTXA사업단 R&amp;R'!$A$6:$AO$1274,41,)</f>
        <v>해당없음</v>
      </c>
    </row>
    <row r="1110" spans="1:20" s="547" customFormat="1" ht="90" hidden="1" customHeight="1" thickBot="1" x14ac:dyDescent="0.35">
      <c r="A1110" s="530">
        <v>861</v>
      </c>
      <c r="B1110" s="539" t="s">
        <v>6612</v>
      </c>
      <c r="C1110" s="539" t="s">
        <v>6613</v>
      </c>
      <c r="D1110" s="539" t="s">
        <v>1419</v>
      </c>
      <c r="E1110" s="540" t="s">
        <v>3292</v>
      </c>
      <c r="F1110" s="551"/>
      <c r="G1110" s="557" t="s">
        <v>498</v>
      </c>
      <c r="H1110" s="562" t="s">
        <v>6658</v>
      </c>
      <c r="I1110" s="554"/>
      <c r="J1110" s="554"/>
      <c r="K1110" s="555" t="s">
        <v>6694</v>
      </c>
      <c r="L1110" s="555" t="s">
        <v>6660</v>
      </c>
      <c r="M1110" s="556" t="s">
        <v>1419</v>
      </c>
      <c r="N1110" s="556" t="s">
        <v>6661</v>
      </c>
      <c r="O1110" s="556" t="s">
        <v>44</v>
      </c>
      <c r="P1110" s="556" t="s">
        <v>6662</v>
      </c>
      <c r="Q1110" s="556"/>
      <c r="R1110" s="556"/>
      <c r="S1110" s="490"/>
      <c r="T1110" s="598" t="str">
        <f>VLOOKUP(A1110,'GTXA사업단 R&amp;R'!$A$6:$AO$1274,41,)</f>
        <v>해당없음</v>
      </c>
    </row>
    <row r="1111" spans="1:20" s="547" customFormat="1" ht="90" hidden="1" customHeight="1" thickBot="1" x14ac:dyDescent="0.35">
      <c r="A1111" s="530">
        <v>862</v>
      </c>
      <c r="B1111" s="539" t="s">
        <v>6612</v>
      </c>
      <c r="C1111" s="539" t="s">
        <v>6613</v>
      </c>
      <c r="D1111" s="539" t="s">
        <v>1419</v>
      </c>
      <c r="E1111" s="540" t="s">
        <v>3292</v>
      </c>
      <c r="F1111" s="551"/>
      <c r="G1111" s="557" t="s">
        <v>498</v>
      </c>
      <c r="H1111" s="562" t="s">
        <v>6663</v>
      </c>
      <c r="I1111" s="554"/>
      <c r="J1111" s="554"/>
      <c r="K1111" s="555" t="s">
        <v>6664</v>
      </c>
      <c r="L1111" s="555" t="s">
        <v>6665</v>
      </c>
      <c r="M1111" s="556" t="s">
        <v>1419</v>
      </c>
      <c r="N1111" s="556" t="s">
        <v>6661</v>
      </c>
      <c r="O1111" s="556" t="s">
        <v>6666</v>
      </c>
      <c r="P1111" s="556" t="s">
        <v>6667</v>
      </c>
      <c r="Q1111" s="556"/>
      <c r="R1111" s="556"/>
      <c r="S1111" s="490"/>
      <c r="T1111" s="598" t="str">
        <f>VLOOKUP(A1111,'GTXA사업단 R&amp;R'!$A$6:$AO$1274,41,)</f>
        <v>해당없음</v>
      </c>
    </row>
    <row r="1112" spans="1:20" s="547" customFormat="1" ht="150.75" hidden="1" customHeight="1" thickBot="1" x14ac:dyDescent="0.35">
      <c r="A1112" s="530">
        <v>863</v>
      </c>
      <c r="B1112" s="539" t="s">
        <v>6612</v>
      </c>
      <c r="C1112" s="539" t="s">
        <v>6613</v>
      </c>
      <c r="D1112" s="539" t="s">
        <v>1419</v>
      </c>
      <c r="E1112" s="540" t="s">
        <v>3292</v>
      </c>
      <c r="F1112" s="551"/>
      <c r="G1112" s="557" t="s">
        <v>498</v>
      </c>
      <c r="H1112" s="562" t="s">
        <v>6668</v>
      </c>
      <c r="I1112" s="554"/>
      <c r="J1112" s="554"/>
      <c r="K1112" s="555" t="s">
        <v>6669</v>
      </c>
      <c r="L1112" s="555" t="s">
        <v>6670</v>
      </c>
      <c r="M1112" s="556" t="s">
        <v>1419</v>
      </c>
      <c r="N1112" s="556" t="s">
        <v>6661</v>
      </c>
      <c r="O1112" s="556" t="s">
        <v>6671</v>
      </c>
      <c r="P1112" s="556" t="s">
        <v>6672</v>
      </c>
      <c r="Q1112" s="556"/>
      <c r="R1112" s="556"/>
      <c r="S1112" s="490"/>
      <c r="T1112" s="598" t="str">
        <f>VLOOKUP(A1112,'GTXA사업단 R&amp;R'!$A$6:$AO$1274,41,)</f>
        <v>해당없음</v>
      </c>
    </row>
    <row r="1113" spans="1:20" s="547" customFormat="1" ht="75" hidden="1" customHeight="1" thickBot="1" x14ac:dyDescent="0.35">
      <c r="A1113" s="530">
        <v>864</v>
      </c>
      <c r="B1113" s="539" t="s">
        <v>6612</v>
      </c>
      <c r="C1113" s="539" t="s">
        <v>6613</v>
      </c>
      <c r="D1113" s="539" t="s">
        <v>1419</v>
      </c>
      <c r="E1113" s="540" t="s">
        <v>3292</v>
      </c>
      <c r="F1113" s="551"/>
      <c r="G1113" s="557" t="s">
        <v>498</v>
      </c>
      <c r="H1113" s="562" t="s">
        <v>6673</v>
      </c>
      <c r="I1113" s="554"/>
      <c r="J1113" s="554"/>
      <c r="K1113" s="555" t="s">
        <v>6669</v>
      </c>
      <c r="L1113" s="555" t="s">
        <v>6674</v>
      </c>
      <c r="M1113" s="556" t="s">
        <v>1419</v>
      </c>
      <c r="N1113" s="556" t="s">
        <v>6661</v>
      </c>
      <c r="O1113" s="556" t="s">
        <v>6675</v>
      </c>
      <c r="P1113" s="556" t="s">
        <v>6652</v>
      </c>
      <c r="Q1113" s="556"/>
      <c r="R1113" s="556"/>
      <c r="S1113" s="490"/>
      <c r="T1113" s="598" t="str">
        <f>VLOOKUP(A1113,'GTXA사업단 R&amp;R'!$A$6:$AO$1274,41,)</f>
        <v>해당없음</v>
      </c>
    </row>
    <row r="1114" spans="1:20" s="547" customFormat="1" ht="178.5" hidden="1" customHeight="1" thickBot="1" x14ac:dyDescent="0.35">
      <c r="A1114" s="530">
        <v>865</v>
      </c>
      <c r="B1114" s="539" t="s">
        <v>6612</v>
      </c>
      <c r="C1114" s="539" t="s">
        <v>6613</v>
      </c>
      <c r="D1114" s="539" t="s">
        <v>1419</v>
      </c>
      <c r="E1114" s="540" t="s">
        <v>3292</v>
      </c>
      <c r="F1114" s="551"/>
      <c r="G1114" s="557" t="s">
        <v>498</v>
      </c>
      <c r="H1114" s="562" t="s">
        <v>6676</v>
      </c>
      <c r="I1114" s="554"/>
      <c r="J1114" s="554"/>
      <c r="K1114" s="555" t="s">
        <v>6677</v>
      </c>
      <c r="L1114" s="555" t="s">
        <v>6696</v>
      </c>
      <c r="M1114" s="556" t="s">
        <v>1419</v>
      </c>
      <c r="N1114" s="556" t="s">
        <v>6661</v>
      </c>
      <c r="O1114" s="556" t="s">
        <v>44</v>
      </c>
      <c r="P1114" s="556" t="s">
        <v>6653</v>
      </c>
      <c r="Q1114" s="556"/>
      <c r="R1114" s="556"/>
      <c r="S1114" s="490"/>
      <c r="T1114" s="598" t="str">
        <f>VLOOKUP(A1114,'GTXA사업단 R&amp;R'!$A$6:$AO$1274,41,)</f>
        <v>해당없음</v>
      </c>
    </row>
    <row r="1115" spans="1:20" s="547" customFormat="1" ht="129.75" hidden="1" customHeight="1" thickBot="1" x14ac:dyDescent="0.35">
      <c r="A1115" s="530">
        <v>866</v>
      </c>
      <c r="B1115" s="539" t="s">
        <v>6612</v>
      </c>
      <c r="C1115" s="539" t="s">
        <v>6613</v>
      </c>
      <c r="D1115" s="539" t="s">
        <v>1419</v>
      </c>
      <c r="E1115" s="540" t="s">
        <v>3292</v>
      </c>
      <c r="F1115" s="551"/>
      <c r="G1115" s="557" t="s">
        <v>498</v>
      </c>
      <c r="H1115" s="562" t="s">
        <v>6679</v>
      </c>
      <c r="I1115" s="554"/>
      <c r="J1115" s="554"/>
      <c r="K1115" s="555" t="s">
        <v>6680</v>
      </c>
      <c r="L1115" s="555" t="s">
        <v>6681</v>
      </c>
      <c r="M1115" s="556" t="s">
        <v>1419</v>
      </c>
      <c r="N1115" s="556" t="s">
        <v>6661</v>
      </c>
      <c r="O1115" s="556" t="s">
        <v>44</v>
      </c>
      <c r="P1115" s="556" t="s">
        <v>6682</v>
      </c>
      <c r="Q1115" s="556"/>
      <c r="R1115" s="556"/>
      <c r="S1115" s="490"/>
      <c r="T1115" s="598" t="str">
        <f>VLOOKUP(A1115,'GTXA사업단 R&amp;R'!$A$6:$AO$1274,41,)</f>
        <v>해당없음</v>
      </c>
    </row>
    <row r="1116" spans="1:20" s="547" customFormat="1" ht="90" hidden="1" customHeight="1" thickBot="1" x14ac:dyDescent="0.35">
      <c r="A1116" s="530">
        <v>867</v>
      </c>
      <c r="B1116" s="539" t="s">
        <v>6612</v>
      </c>
      <c r="C1116" s="539" t="s">
        <v>6613</v>
      </c>
      <c r="D1116" s="539" t="s">
        <v>1419</v>
      </c>
      <c r="E1116" s="540" t="s">
        <v>3292</v>
      </c>
      <c r="F1116" s="551"/>
      <c r="G1116" s="557" t="s">
        <v>498</v>
      </c>
      <c r="H1116" s="562" t="s">
        <v>6683</v>
      </c>
      <c r="I1116" s="554"/>
      <c r="J1116" s="554"/>
      <c r="K1116" s="555" t="s">
        <v>6684</v>
      </c>
      <c r="L1116" s="555" t="s">
        <v>6685</v>
      </c>
      <c r="M1116" s="556" t="s">
        <v>1419</v>
      </c>
      <c r="N1116" s="556" t="s">
        <v>6661</v>
      </c>
      <c r="O1116" s="556" t="s">
        <v>6686</v>
      </c>
      <c r="P1116" s="556" t="s">
        <v>3927</v>
      </c>
      <c r="Q1116" s="556"/>
      <c r="R1116" s="556"/>
      <c r="S1116" s="490"/>
      <c r="T1116" s="598" t="str">
        <f>VLOOKUP(A1116,'GTXA사업단 R&amp;R'!$A$6:$AO$1274,41,)</f>
        <v>해당없음</v>
      </c>
    </row>
    <row r="1117" spans="1:20" s="547" customFormat="1" ht="30" hidden="1" customHeight="1" thickBot="1" x14ac:dyDescent="0.35">
      <c r="A1117" s="530">
        <v>16</v>
      </c>
      <c r="B1117" s="539"/>
      <c r="C1117" s="539"/>
      <c r="D1117" s="539"/>
      <c r="E1117" s="540"/>
      <c r="F1117" s="548"/>
      <c r="G1117" s="558" t="s">
        <v>498</v>
      </c>
      <c r="H1117" s="561" t="s">
        <v>6705</v>
      </c>
      <c r="I1117" s="544"/>
      <c r="J1117" s="544"/>
      <c r="K1117" s="545"/>
      <c r="L1117" s="545"/>
      <c r="M1117" s="546"/>
      <c r="N1117" s="546"/>
      <c r="O1117" s="546"/>
      <c r="P1117" s="546"/>
      <c r="Q1117" s="546"/>
      <c r="R1117" s="546"/>
      <c r="S1117" s="490"/>
      <c r="T1117" s="597" t="str">
        <f>VLOOKUP(A1117,'GTXA사업단 R&amp;R'!$A$6:$AP$1274,41,)</f>
        <v>해당없음</v>
      </c>
    </row>
    <row r="1118" spans="1:20" s="547" customFormat="1" ht="90" hidden="1" customHeight="1" thickBot="1" x14ac:dyDescent="0.35">
      <c r="A1118" s="530">
        <v>868</v>
      </c>
      <c r="B1118" s="539" t="s">
        <v>6612</v>
      </c>
      <c r="C1118" s="539" t="s">
        <v>6613</v>
      </c>
      <c r="D1118" s="539" t="s">
        <v>126</v>
      </c>
      <c r="E1118" s="540" t="s">
        <v>3324</v>
      </c>
      <c r="F1118" s="551"/>
      <c r="G1118" s="557" t="s">
        <v>498</v>
      </c>
      <c r="H1118" s="562" t="s">
        <v>6658</v>
      </c>
      <c r="I1118" s="554"/>
      <c r="J1118" s="554"/>
      <c r="K1118" s="555" t="s">
        <v>6694</v>
      </c>
      <c r="L1118" s="555" t="s">
        <v>6695</v>
      </c>
      <c r="M1118" s="556" t="s">
        <v>126</v>
      </c>
      <c r="N1118" s="556" t="s">
        <v>6661</v>
      </c>
      <c r="O1118" s="556" t="s">
        <v>44</v>
      </c>
      <c r="P1118" s="556" t="s">
        <v>6662</v>
      </c>
      <c r="Q1118" s="556"/>
      <c r="R1118" s="556"/>
      <c r="S1118" s="490"/>
      <c r="T1118" s="598" t="str">
        <f>VLOOKUP(A1118,'GTXA사업단 R&amp;R'!$A$6:$AO$1274,41,)</f>
        <v>해당없음</v>
      </c>
    </row>
    <row r="1119" spans="1:20" s="547" customFormat="1" ht="90" hidden="1" customHeight="1" thickBot="1" x14ac:dyDescent="0.35">
      <c r="A1119" s="530">
        <v>869</v>
      </c>
      <c r="B1119" s="539" t="s">
        <v>6612</v>
      </c>
      <c r="C1119" s="539" t="s">
        <v>6613</v>
      </c>
      <c r="D1119" s="539" t="s">
        <v>1419</v>
      </c>
      <c r="E1119" s="540" t="s">
        <v>3292</v>
      </c>
      <c r="F1119" s="551"/>
      <c r="G1119" s="557" t="s">
        <v>498</v>
      </c>
      <c r="H1119" s="562" t="s">
        <v>6663</v>
      </c>
      <c r="I1119" s="554"/>
      <c r="J1119" s="554"/>
      <c r="K1119" s="555" t="s">
        <v>6664</v>
      </c>
      <c r="L1119" s="555" t="s">
        <v>6665</v>
      </c>
      <c r="M1119" s="556" t="s">
        <v>1419</v>
      </c>
      <c r="N1119" s="556" t="s">
        <v>6661</v>
      </c>
      <c r="O1119" s="556" t="s">
        <v>6666</v>
      </c>
      <c r="P1119" s="556" t="s">
        <v>6667</v>
      </c>
      <c r="Q1119" s="556"/>
      <c r="R1119" s="556"/>
      <c r="S1119" s="490"/>
      <c r="T1119" s="598" t="str">
        <f>VLOOKUP(A1119,'GTXA사업단 R&amp;R'!$A$6:$AO$1274,41,)</f>
        <v>해당없음</v>
      </c>
    </row>
    <row r="1120" spans="1:20" s="547" customFormat="1" ht="143.25" hidden="1" customHeight="1" thickBot="1" x14ac:dyDescent="0.35">
      <c r="A1120" s="530">
        <v>870</v>
      </c>
      <c r="B1120" s="539" t="s">
        <v>6612</v>
      </c>
      <c r="C1120" s="539" t="s">
        <v>6613</v>
      </c>
      <c r="D1120" s="539" t="s">
        <v>1419</v>
      </c>
      <c r="E1120" s="540" t="s">
        <v>3292</v>
      </c>
      <c r="F1120" s="551"/>
      <c r="G1120" s="557" t="s">
        <v>498</v>
      </c>
      <c r="H1120" s="562" t="s">
        <v>6668</v>
      </c>
      <c r="I1120" s="554"/>
      <c r="J1120" s="554"/>
      <c r="K1120" s="555" t="s">
        <v>6669</v>
      </c>
      <c r="L1120" s="555" t="s">
        <v>6670</v>
      </c>
      <c r="M1120" s="556" t="s">
        <v>1419</v>
      </c>
      <c r="N1120" s="556" t="s">
        <v>6661</v>
      </c>
      <c r="O1120" s="556" t="s">
        <v>6671</v>
      </c>
      <c r="P1120" s="556" t="s">
        <v>6672</v>
      </c>
      <c r="Q1120" s="556"/>
      <c r="R1120" s="556"/>
      <c r="S1120" s="490"/>
      <c r="T1120" s="598" t="str">
        <f>VLOOKUP(A1120,'GTXA사업단 R&amp;R'!$A$6:$AO$1274,41,)</f>
        <v>해당없음</v>
      </c>
    </row>
    <row r="1121" spans="1:20" s="547" customFormat="1" ht="75" hidden="1" customHeight="1" thickBot="1" x14ac:dyDescent="0.35">
      <c r="A1121" s="530">
        <v>871</v>
      </c>
      <c r="B1121" s="539" t="s">
        <v>6612</v>
      </c>
      <c r="C1121" s="539" t="s">
        <v>6613</v>
      </c>
      <c r="D1121" s="539" t="s">
        <v>1419</v>
      </c>
      <c r="E1121" s="540" t="s">
        <v>3292</v>
      </c>
      <c r="F1121" s="551"/>
      <c r="G1121" s="557" t="s">
        <v>498</v>
      </c>
      <c r="H1121" s="562" t="s">
        <v>6673</v>
      </c>
      <c r="I1121" s="554"/>
      <c r="J1121" s="554"/>
      <c r="K1121" s="555" t="s">
        <v>6669</v>
      </c>
      <c r="L1121" s="555" t="s">
        <v>6674</v>
      </c>
      <c r="M1121" s="556" t="s">
        <v>1419</v>
      </c>
      <c r="N1121" s="556" t="s">
        <v>6661</v>
      </c>
      <c r="O1121" s="556" t="s">
        <v>6675</v>
      </c>
      <c r="P1121" s="556" t="s">
        <v>6652</v>
      </c>
      <c r="Q1121" s="556"/>
      <c r="R1121" s="556"/>
      <c r="S1121" s="490"/>
      <c r="T1121" s="598" t="str">
        <f>VLOOKUP(A1121,'GTXA사업단 R&amp;R'!$A$6:$AO$1274,41,)</f>
        <v>해당없음</v>
      </c>
    </row>
    <row r="1122" spans="1:20" s="547" customFormat="1" ht="179.25" hidden="1" customHeight="1" thickBot="1" x14ac:dyDescent="0.35">
      <c r="A1122" s="530">
        <v>872</v>
      </c>
      <c r="B1122" s="539" t="s">
        <v>6612</v>
      </c>
      <c r="C1122" s="539" t="s">
        <v>6613</v>
      </c>
      <c r="D1122" s="539" t="s">
        <v>1419</v>
      </c>
      <c r="E1122" s="540" t="s">
        <v>3292</v>
      </c>
      <c r="F1122" s="551"/>
      <c r="G1122" s="557" t="s">
        <v>498</v>
      </c>
      <c r="H1122" s="562" t="s">
        <v>6676</v>
      </c>
      <c r="I1122" s="554"/>
      <c r="J1122" s="554"/>
      <c r="K1122" s="555" t="s">
        <v>6677</v>
      </c>
      <c r="L1122" s="555" t="s">
        <v>6696</v>
      </c>
      <c r="M1122" s="556" t="s">
        <v>1419</v>
      </c>
      <c r="N1122" s="556" t="s">
        <v>6661</v>
      </c>
      <c r="O1122" s="556" t="s">
        <v>44</v>
      </c>
      <c r="P1122" s="556" t="s">
        <v>6653</v>
      </c>
      <c r="Q1122" s="556"/>
      <c r="R1122" s="556"/>
      <c r="S1122" s="490"/>
      <c r="T1122" s="598" t="str">
        <f>VLOOKUP(A1122,'GTXA사업단 R&amp;R'!$A$6:$AO$1274,41,)</f>
        <v>해당없음</v>
      </c>
    </row>
    <row r="1123" spans="1:20" s="547" customFormat="1" ht="124.5" hidden="1" customHeight="1" thickBot="1" x14ac:dyDescent="0.35">
      <c r="A1123" s="530">
        <v>873</v>
      </c>
      <c r="B1123" s="539" t="s">
        <v>6612</v>
      </c>
      <c r="C1123" s="539" t="s">
        <v>6613</v>
      </c>
      <c r="D1123" s="539" t="s">
        <v>1419</v>
      </c>
      <c r="E1123" s="540" t="s">
        <v>3292</v>
      </c>
      <c r="F1123" s="551"/>
      <c r="G1123" s="557" t="s">
        <v>498</v>
      </c>
      <c r="H1123" s="562" t="s">
        <v>6679</v>
      </c>
      <c r="I1123" s="554"/>
      <c r="J1123" s="554"/>
      <c r="K1123" s="555" t="s">
        <v>6680</v>
      </c>
      <c r="L1123" s="555" t="s">
        <v>6681</v>
      </c>
      <c r="M1123" s="556" t="s">
        <v>1419</v>
      </c>
      <c r="N1123" s="556" t="s">
        <v>6661</v>
      </c>
      <c r="O1123" s="556" t="s">
        <v>44</v>
      </c>
      <c r="P1123" s="556" t="s">
        <v>6682</v>
      </c>
      <c r="Q1123" s="556"/>
      <c r="R1123" s="556"/>
      <c r="S1123" s="490"/>
      <c r="T1123" s="598" t="str">
        <f>VLOOKUP(A1123,'GTXA사업단 R&amp;R'!$A$6:$AO$1274,41,)</f>
        <v>해당없음</v>
      </c>
    </row>
    <row r="1124" spans="1:20" s="547" customFormat="1" ht="91.5" hidden="1" customHeight="1" thickBot="1" x14ac:dyDescent="0.35">
      <c r="A1124" s="530">
        <v>874</v>
      </c>
      <c r="B1124" s="539" t="s">
        <v>6612</v>
      </c>
      <c r="C1124" s="539" t="s">
        <v>6613</v>
      </c>
      <c r="D1124" s="539" t="s">
        <v>1419</v>
      </c>
      <c r="E1124" s="540" t="s">
        <v>3292</v>
      </c>
      <c r="F1124" s="551"/>
      <c r="G1124" s="557" t="s">
        <v>498</v>
      </c>
      <c r="H1124" s="562" t="s">
        <v>6683</v>
      </c>
      <c r="I1124" s="554"/>
      <c r="J1124" s="554"/>
      <c r="K1124" s="555" t="s">
        <v>6684</v>
      </c>
      <c r="L1124" s="555" t="s">
        <v>6685</v>
      </c>
      <c r="M1124" s="556" t="s">
        <v>1419</v>
      </c>
      <c r="N1124" s="556" t="s">
        <v>6661</v>
      </c>
      <c r="O1124" s="556" t="s">
        <v>6686</v>
      </c>
      <c r="P1124" s="556" t="s">
        <v>3927</v>
      </c>
      <c r="Q1124" s="556"/>
      <c r="R1124" s="556"/>
      <c r="S1124" s="490"/>
      <c r="T1124" s="598" t="str">
        <f>VLOOKUP(A1124,'GTXA사업단 R&amp;R'!$A$6:$AO$1274,41,)</f>
        <v>해당없음</v>
      </c>
    </row>
    <row r="1125" spans="1:20" s="547" customFormat="1" ht="30" hidden="1" customHeight="1" thickBot="1" x14ac:dyDescent="0.35">
      <c r="A1125" s="530">
        <v>16</v>
      </c>
      <c r="B1125" s="539"/>
      <c r="C1125" s="539"/>
      <c r="D1125" s="539"/>
      <c r="E1125" s="540"/>
      <c r="F1125" s="548"/>
      <c r="G1125" s="558" t="s">
        <v>498</v>
      </c>
      <c r="H1125" s="561" t="s">
        <v>6706</v>
      </c>
      <c r="I1125" s="544"/>
      <c r="J1125" s="544"/>
      <c r="K1125" s="545"/>
      <c r="L1125" s="545"/>
      <c r="M1125" s="546"/>
      <c r="N1125" s="546"/>
      <c r="O1125" s="546"/>
      <c r="P1125" s="546"/>
      <c r="Q1125" s="546"/>
      <c r="R1125" s="546"/>
      <c r="S1125" s="490"/>
      <c r="T1125" s="597" t="str">
        <f>VLOOKUP(A1125,'GTXA사업단 R&amp;R'!$A$6:$AP$1274,41,)</f>
        <v>해당없음</v>
      </c>
    </row>
    <row r="1126" spans="1:20" s="547" customFormat="1" ht="75" hidden="1" customHeight="1" thickBot="1" x14ac:dyDescent="0.35">
      <c r="A1126" s="530">
        <v>875</v>
      </c>
      <c r="B1126" s="539" t="s">
        <v>6612</v>
      </c>
      <c r="C1126" s="539" t="s">
        <v>6613</v>
      </c>
      <c r="D1126" s="539" t="s">
        <v>1419</v>
      </c>
      <c r="E1126" s="540" t="s">
        <v>3292</v>
      </c>
      <c r="F1126" s="551"/>
      <c r="G1126" s="557" t="s">
        <v>498</v>
      </c>
      <c r="H1126" s="562" t="s">
        <v>6707</v>
      </c>
      <c r="I1126" s="554"/>
      <c r="J1126" s="554"/>
      <c r="K1126" s="555" t="s">
        <v>6708</v>
      </c>
      <c r="L1126" s="555" t="s">
        <v>6709</v>
      </c>
      <c r="M1126" s="556" t="s">
        <v>1419</v>
      </c>
      <c r="N1126" s="556" t="s">
        <v>6661</v>
      </c>
      <c r="O1126" s="556" t="s">
        <v>44</v>
      </c>
      <c r="P1126" s="556" t="s">
        <v>6682</v>
      </c>
      <c r="Q1126" s="556"/>
      <c r="R1126" s="556"/>
      <c r="S1126" s="490"/>
      <c r="T1126" s="598" t="str">
        <f>VLOOKUP(A1126,'GTXA사업단 R&amp;R'!$A$6:$AO$1274,41,)</f>
        <v>해당없음</v>
      </c>
    </row>
    <row r="1127" spans="1:20" s="547" customFormat="1" ht="75" hidden="1" customHeight="1" thickBot="1" x14ac:dyDescent="0.35">
      <c r="A1127" s="530">
        <v>876</v>
      </c>
      <c r="B1127" s="539" t="s">
        <v>6612</v>
      </c>
      <c r="C1127" s="539" t="s">
        <v>6613</v>
      </c>
      <c r="D1127" s="539" t="s">
        <v>1419</v>
      </c>
      <c r="E1127" s="540" t="s">
        <v>3292</v>
      </c>
      <c r="F1127" s="551"/>
      <c r="G1127" s="557" t="s">
        <v>498</v>
      </c>
      <c r="H1127" s="562" t="s">
        <v>6710</v>
      </c>
      <c r="I1127" s="554"/>
      <c r="J1127" s="554"/>
      <c r="K1127" s="555" t="s">
        <v>6711</v>
      </c>
      <c r="L1127" s="555" t="s">
        <v>6712</v>
      </c>
      <c r="M1127" s="556" t="s">
        <v>1419</v>
      </c>
      <c r="N1127" s="556" t="s">
        <v>6661</v>
      </c>
      <c r="O1127" s="556" t="s">
        <v>44</v>
      </c>
      <c r="P1127" s="556" t="s">
        <v>6713</v>
      </c>
      <c r="Q1127" s="556"/>
      <c r="R1127" s="556"/>
      <c r="S1127" s="490"/>
      <c r="T1127" s="598" t="str">
        <f>VLOOKUP(A1127,'GTXA사업단 R&amp;R'!$A$6:$AO$1274,41,)</f>
        <v>해당없음</v>
      </c>
    </row>
    <row r="1128" spans="1:20" s="547" customFormat="1" ht="90" hidden="1" customHeight="1" thickBot="1" x14ac:dyDescent="0.35">
      <c r="A1128" s="530">
        <v>877</v>
      </c>
      <c r="B1128" s="539" t="s">
        <v>6612</v>
      </c>
      <c r="C1128" s="539" t="s">
        <v>6613</v>
      </c>
      <c r="D1128" s="539" t="s">
        <v>1419</v>
      </c>
      <c r="E1128" s="540" t="s">
        <v>3292</v>
      </c>
      <c r="F1128" s="551"/>
      <c r="G1128" s="557" t="s">
        <v>498</v>
      </c>
      <c r="H1128" s="562" t="s">
        <v>6679</v>
      </c>
      <c r="I1128" s="554"/>
      <c r="J1128" s="554"/>
      <c r="K1128" s="555" t="s">
        <v>6680</v>
      </c>
      <c r="L1128" s="555" t="s">
        <v>6714</v>
      </c>
      <c r="M1128" s="556" t="s">
        <v>1419</v>
      </c>
      <c r="N1128" s="556" t="s">
        <v>6661</v>
      </c>
      <c r="O1128" s="556" t="s">
        <v>44</v>
      </c>
      <c r="P1128" s="556" t="s">
        <v>6682</v>
      </c>
      <c r="Q1128" s="556"/>
      <c r="R1128" s="556"/>
      <c r="S1128" s="490"/>
      <c r="T1128" s="598" t="str">
        <f>VLOOKUP(A1128,'GTXA사업단 R&amp;R'!$A$6:$AO$1274,41,)</f>
        <v>해당없음</v>
      </c>
    </row>
    <row r="1129" spans="1:20" s="547" customFormat="1" ht="90" hidden="1" customHeight="1" thickBot="1" x14ac:dyDescent="0.35">
      <c r="A1129" s="530">
        <v>878</v>
      </c>
      <c r="B1129" s="539" t="s">
        <v>6612</v>
      </c>
      <c r="C1129" s="539" t="s">
        <v>6613</v>
      </c>
      <c r="D1129" s="539" t="s">
        <v>1419</v>
      </c>
      <c r="E1129" s="540" t="s">
        <v>3292</v>
      </c>
      <c r="F1129" s="551"/>
      <c r="G1129" s="557" t="s">
        <v>498</v>
      </c>
      <c r="H1129" s="562" t="s">
        <v>6683</v>
      </c>
      <c r="I1129" s="554"/>
      <c r="J1129" s="554"/>
      <c r="K1129" s="555" t="s">
        <v>6684</v>
      </c>
      <c r="L1129" s="555" t="s">
        <v>6685</v>
      </c>
      <c r="M1129" s="556" t="s">
        <v>1419</v>
      </c>
      <c r="N1129" s="556" t="s">
        <v>6661</v>
      </c>
      <c r="O1129" s="556" t="s">
        <v>6686</v>
      </c>
      <c r="P1129" s="556" t="s">
        <v>3927</v>
      </c>
      <c r="Q1129" s="556"/>
      <c r="R1129" s="556"/>
      <c r="S1129" s="490"/>
      <c r="T1129" s="598" t="str">
        <f>VLOOKUP(A1129,'GTXA사업단 R&amp;R'!$A$6:$AO$1274,41,)</f>
        <v>해당없음</v>
      </c>
    </row>
    <row r="1130" spans="1:20" s="547" customFormat="1" ht="30" hidden="1" customHeight="1" thickBot="1" x14ac:dyDescent="0.35">
      <c r="A1130" s="530">
        <v>16</v>
      </c>
      <c r="B1130" s="539"/>
      <c r="C1130" s="539"/>
      <c r="D1130" s="539"/>
      <c r="E1130" s="540"/>
      <c r="F1130" s="541"/>
      <c r="G1130" s="559" t="s">
        <v>498</v>
      </c>
      <c r="H1130" s="588" t="s">
        <v>6715</v>
      </c>
      <c r="I1130" s="544"/>
      <c r="J1130" s="544"/>
      <c r="K1130" s="545"/>
      <c r="L1130" s="545"/>
      <c r="M1130" s="546"/>
      <c r="N1130" s="546"/>
      <c r="O1130" s="546"/>
      <c r="P1130" s="546"/>
      <c r="Q1130" s="546"/>
      <c r="R1130" s="546"/>
      <c r="S1130" s="490"/>
      <c r="T1130" s="597" t="str">
        <f>VLOOKUP(A1130,'GTXA사업단 R&amp;R'!$A$6:$AP$1274,41,)</f>
        <v>해당없음</v>
      </c>
    </row>
    <row r="1131" spans="1:20" s="547" customFormat="1" ht="90" hidden="1" customHeight="1" thickBot="1" x14ac:dyDescent="0.35">
      <c r="A1131" s="530">
        <v>879</v>
      </c>
      <c r="B1131" s="539" t="s">
        <v>6716</v>
      </c>
      <c r="C1131" s="539" t="s">
        <v>6717</v>
      </c>
      <c r="D1131" s="539" t="s">
        <v>3642</v>
      </c>
      <c r="E1131" s="540" t="s">
        <v>3292</v>
      </c>
      <c r="F1131" s="548"/>
      <c r="G1131" s="558" t="s">
        <v>498</v>
      </c>
      <c r="H1131" s="561" t="s">
        <v>1174</v>
      </c>
      <c r="I1131" s="554" t="s">
        <v>6718</v>
      </c>
      <c r="J1131" s="554" t="s">
        <v>6718</v>
      </c>
      <c r="K1131" s="560" t="s">
        <v>6719</v>
      </c>
      <c r="L1131" s="560" t="s">
        <v>6720</v>
      </c>
      <c r="M1131" s="556" t="s">
        <v>3642</v>
      </c>
      <c r="N1131" s="556"/>
      <c r="O1131" s="556"/>
      <c r="P1131" s="556" t="s">
        <v>6721</v>
      </c>
      <c r="Q1131" s="556"/>
      <c r="R1131" s="556"/>
      <c r="S1131" s="490"/>
      <c r="T1131" s="598" t="str">
        <f>VLOOKUP(A1131,'GTXA사업단 R&amp;R'!$A$6:$AO$1274,41,)</f>
        <v>염동섭</v>
      </c>
    </row>
    <row r="1132" spans="1:20" s="547" customFormat="1" ht="90" hidden="1" customHeight="1" thickBot="1" x14ac:dyDescent="0.35">
      <c r="A1132" s="530">
        <v>880</v>
      </c>
      <c r="B1132" s="539" t="s">
        <v>6716</v>
      </c>
      <c r="C1132" s="539" t="s">
        <v>6717</v>
      </c>
      <c r="D1132" s="539" t="s">
        <v>3642</v>
      </c>
      <c r="E1132" s="540" t="s">
        <v>3292</v>
      </c>
      <c r="F1132" s="548"/>
      <c r="G1132" s="558" t="s">
        <v>498</v>
      </c>
      <c r="H1132" s="561" t="s">
        <v>1175</v>
      </c>
      <c r="I1132" s="554" t="s">
        <v>6718</v>
      </c>
      <c r="J1132" s="554" t="s">
        <v>6718</v>
      </c>
      <c r="K1132" s="555" t="s">
        <v>6722</v>
      </c>
      <c r="L1132" s="560" t="s">
        <v>6723</v>
      </c>
      <c r="M1132" s="556" t="s">
        <v>3642</v>
      </c>
      <c r="N1132" s="556"/>
      <c r="O1132" s="556" t="s">
        <v>6724</v>
      </c>
      <c r="P1132" s="556" t="s">
        <v>6725</v>
      </c>
      <c r="Q1132" s="556"/>
      <c r="R1132" s="556"/>
      <c r="S1132" s="490"/>
      <c r="T1132" s="598" t="str">
        <f>VLOOKUP(A1132,'GTXA사업단 R&amp;R'!$A$6:$AO$1274,41,)</f>
        <v>염동섭</v>
      </c>
    </row>
    <row r="1133" spans="1:20" s="547" customFormat="1" ht="120" hidden="1" customHeight="1" thickBot="1" x14ac:dyDescent="0.35">
      <c r="A1133" s="530">
        <v>881</v>
      </c>
      <c r="B1133" s="539" t="s">
        <v>6716</v>
      </c>
      <c r="C1133" s="539" t="s">
        <v>6717</v>
      </c>
      <c r="D1133" s="539" t="s">
        <v>3642</v>
      </c>
      <c r="E1133" s="540" t="s">
        <v>3292</v>
      </c>
      <c r="F1133" s="548"/>
      <c r="G1133" s="558" t="s">
        <v>498</v>
      </c>
      <c r="H1133" s="561" t="s">
        <v>1176</v>
      </c>
      <c r="I1133" s="554" t="s">
        <v>6718</v>
      </c>
      <c r="J1133" s="554" t="s">
        <v>6718</v>
      </c>
      <c r="K1133" s="555" t="s">
        <v>6726</v>
      </c>
      <c r="L1133" s="560" t="s">
        <v>6727</v>
      </c>
      <c r="M1133" s="556" t="s">
        <v>3642</v>
      </c>
      <c r="N1133" s="556"/>
      <c r="O1133" s="556" t="s">
        <v>6728</v>
      </c>
      <c r="P1133" s="556" t="s">
        <v>6729</v>
      </c>
      <c r="Q1133" s="556"/>
      <c r="R1133" s="556"/>
      <c r="S1133" s="490"/>
      <c r="T1133" s="598" t="str">
        <f>VLOOKUP(A1133,'GTXA사업단 R&amp;R'!$A$6:$AO$1274,41,)</f>
        <v>염동섭</v>
      </c>
    </row>
    <row r="1134" spans="1:20" s="547" customFormat="1" ht="50.1" hidden="1" customHeight="1" thickBot="1" x14ac:dyDescent="0.35">
      <c r="A1134" s="530">
        <v>882</v>
      </c>
      <c r="B1134" s="539" t="s">
        <v>6716</v>
      </c>
      <c r="C1134" s="539" t="s">
        <v>6717</v>
      </c>
      <c r="D1134" s="539" t="s">
        <v>3642</v>
      </c>
      <c r="E1134" s="540" t="s">
        <v>3292</v>
      </c>
      <c r="F1134" s="548"/>
      <c r="G1134" s="558" t="s">
        <v>498</v>
      </c>
      <c r="H1134" s="561" t="s">
        <v>1177</v>
      </c>
      <c r="I1134" s="554" t="s">
        <v>6718</v>
      </c>
      <c r="J1134" s="554" t="s">
        <v>6718</v>
      </c>
      <c r="K1134" s="555" t="s">
        <v>6730</v>
      </c>
      <c r="L1134" s="560" t="s">
        <v>6731</v>
      </c>
      <c r="M1134" s="556" t="s">
        <v>3642</v>
      </c>
      <c r="N1134" s="556" t="s">
        <v>3645</v>
      </c>
      <c r="O1134" s="556" t="s">
        <v>6729</v>
      </c>
      <c r="P1134" s="556" t="s">
        <v>6732</v>
      </c>
      <c r="Q1134" s="556"/>
      <c r="R1134" s="556"/>
      <c r="S1134" s="490"/>
      <c r="T1134" s="598" t="str">
        <f>VLOOKUP(A1134,'GTXA사업단 R&amp;R'!$A$6:$AO$1274,41,)</f>
        <v>염동섭</v>
      </c>
    </row>
    <row r="1135" spans="1:20" s="547" customFormat="1" ht="50.1" hidden="1" customHeight="1" thickBot="1" x14ac:dyDescent="0.35">
      <c r="A1135" s="530">
        <v>883</v>
      </c>
      <c r="B1135" s="539" t="s">
        <v>6716</v>
      </c>
      <c r="C1135" s="539" t="s">
        <v>6717</v>
      </c>
      <c r="D1135" s="539" t="s">
        <v>3642</v>
      </c>
      <c r="E1135" s="540" t="s">
        <v>3292</v>
      </c>
      <c r="F1135" s="548"/>
      <c r="G1135" s="558" t="s">
        <v>498</v>
      </c>
      <c r="H1135" s="561" t="s">
        <v>1178</v>
      </c>
      <c r="I1135" s="554" t="s">
        <v>6718</v>
      </c>
      <c r="J1135" s="554" t="s">
        <v>6718</v>
      </c>
      <c r="K1135" s="555" t="s">
        <v>6733</v>
      </c>
      <c r="L1135" s="560" t="s">
        <v>6734</v>
      </c>
      <c r="M1135" s="556" t="s">
        <v>3642</v>
      </c>
      <c r="N1135" s="556"/>
      <c r="O1135" s="556" t="s">
        <v>6729</v>
      </c>
      <c r="P1135" s="556" t="s">
        <v>6735</v>
      </c>
      <c r="Q1135" s="556"/>
      <c r="R1135" s="556"/>
      <c r="S1135" s="490"/>
      <c r="T1135" s="598" t="str">
        <f>VLOOKUP(A1135,'GTXA사업단 R&amp;R'!$A$6:$AO$1274,41,)</f>
        <v>염동섭</v>
      </c>
    </row>
    <row r="1136" spans="1:20" s="547" customFormat="1" ht="30" hidden="1" customHeight="1" thickBot="1" x14ac:dyDescent="0.35">
      <c r="A1136" s="530">
        <v>16</v>
      </c>
      <c r="B1136" s="539"/>
      <c r="C1136" s="539"/>
      <c r="D1136" s="539"/>
      <c r="E1136" s="540"/>
      <c r="F1136" s="541"/>
      <c r="G1136" s="559" t="s">
        <v>498</v>
      </c>
      <c r="H1136" s="588" t="s">
        <v>1172</v>
      </c>
      <c r="I1136" s="544"/>
      <c r="J1136" s="544"/>
      <c r="K1136" s="545"/>
      <c r="L1136" s="545"/>
      <c r="M1136" s="546"/>
      <c r="N1136" s="546"/>
      <c r="O1136" s="546"/>
      <c r="P1136" s="546"/>
      <c r="Q1136" s="546"/>
      <c r="R1136" s="546"/>
      <c r="S1136" s="490"/>
      <c r="T1136" s="597" t="str">
        <f>VLOOKUP(A1136,'GTXA사업단 R&amp;R'!$A$6:$AP$1274,41,)</f>
        <v>해당없음</v>
      </c>
    </row>
    <row r="1137" spans="1:20" s="547" customFormat="1" ht="50.1" hidden="1" customHeight="1" thickBot="1" x14ac:dyDescent="0.35">
      <c r="A1137" s="530">
        <v>884</v>
      </c>
      <c r="B1137" s="539" t="s">
        <v>6716</v>
      </c>
      <c r="C1137" s="539" t="s">
        <v>6717</v>
      </c>
      <c r="D1137" s="539" t="s">
        <v>3642</v>
      </c>
      <c r="E1137" s="540" t="s">
        <v>3292</v>
      </c>
      <c r="F1137" s="548"/>
      <c r="G1137" s="558" t="s">
        <v>498</v>
      </c>
      <c r="H1137" s="561" t="s">
        <v>1180</v>
      </c>
      <c r="I1137" s="554" t="s">
        <v>6736</v>
      </c>
      <c r="J1137" s="554" t="s">
        <v>6736</v>
      </c>
      <c r="K1137" s="555" t="s">
        <v>6737</v>
      </c>
      <c r="L1137" s="560" t="s">
        <v>6738</v>
      </c>
      <c r="M1137" s="556" t="s">
        <v>3642</v>
      </c>
      <c r="N1137" s="556"/>
      <c r="O1137" s="556" t="s">
        <v>6732</v>
      </c>
      <c r="P1137" s="556" t="s">
        <v>6739</v>
      </c>
      <c r="Q1137" s="556"/>
      <c r="R1137" s="556"/>
      <c r="S1137" s="490"/>
      <c r="T1137" s="598" t="str">
        <f>VLOOKUP(A1137,'GTXA사업단 R&amp;R'!$A$6:$AO$1274,41,)</f>
        <v>염동섭</v>
      </c>
    </row>
    <row r="1138" spans="1:20" s="547" customFormat="1" ht="120" hidden="1" customHeight="1" thickBot="1" x14ac:dyDescent="0.35">
      <c r="A1138" s="530">
        <v>885</v>
      </c>
      <c r="B1138" s="539" t="s">
        <v>6716</v>
      </c>
      <c r="C1138" s="539" t="s">
        <v>6717</v>
      </c>
      <c r="D1138" s="539" t="s">
        <v>3642</v>
      </c>
      <c r="E1138" s="540" t="s">
        <v>3292</v>
      </c>
      <c r="F1138" s="548"/>
      <c r="G1138" s="558" t="s">
        <v>498</v>
      </c>
      <c r="H1138" s="561" t="s">
        <v>1174</v>
      </c>
      <c r="I1138" s="554" t="s">
        <v>6736</v>
      </c>
      <c r="J1138" s="554" t="s">
        <v>6736</v>
      </c>
      <c r="K1138" s="555" t="s">
        <v>6740</v>
      </c>
      <c r="L1138" s="560" t="s">
        <v>6741</v>
      </c>
      <c r="M1138" s="556" t="s">
        <v>3642</v>
      </c>
      <c r="N1138" s="556" t="s">
        <v>3645</v>
      </c>
      <c r="O1138" s="556"/>
      <c r="P1138" s="556" t="s">
        <v>6742</v>
      </c>
      <c r="Q1138" s="556"/>
      <c r="R1138" s="556"/>
      <c r="S1138" s="490"/>
      <c r="T1138" s="598" t="str">
        <f>VLOOKUP(A1138,'GTXA사업단 R&amp;R'!$A$6:$AO$1274,41,)</f>
        <v>염동섭</v>
      </c>
    </row>
    <row r="1139" spans="1:20" s="547" customFormat="1" ht="90" hidden="1" customHeight="1" thickBot="1" x14ac:dyDescent="0.35">
      <c r="A1139" s="530">
        <v>886</v>
      </c>
      <c r="B1139" s="539" t="s">
        <v>6716</v>
      </c>
      <c r="C1139" s="539" t="s">
        <v>6717</v>
      </c>
      <c r="D1139" s="539" t="s">
        <v>3642</v>
      </c>
      <c r="E1139" s="540" t="s">
        <v>3292</v>
      </c>
      <c r="F1139" s="548"/>
      <c r="G1139" s="558" t="s">
        <v>498</v>
      </c>
      <c r="H1139" s="561" t="s">
        <v>1175</v>
      </c>
      <c r="I1139" s="554" t="s">
        <v>6736</v>
      </c>
      <c r="J1139" s="554" t="s">
        <v>6736</v>
      </c>
      <c r="K1139" s="555" t="s">
        <v>6743</v>
      </c>
      <c r="L1139" s="560" t="s">
        <v>6723</v>
      </c>
      <c r="M1139" s="556" t="s">
        <v>3642</v>
      </c>
      <c r="N1139" s="556"/>
      <c r="O1139" s="556" t="s">
        <v>6744</v>
      </c>
      <c r="P1139" s="556" t="s">
        <v>6725</v>
      </c>
      <c r="Q1139" s="556"/>
      <c r="R1139" s="556"/>
      <c r="S1139" s="490"/>
      <c r="T1139" s="598" t="str">
        <f>VLOOKUP(A1139,'GTXA사업단 R&amp;R'!$A$6:$AO$1274,41,)</f>
        <v>염동섭</v>
      </c>
    </row>
    <row r="1140" spans="1:20" s="547" customFormat="1" ht="120" hidden="1" customHeight="1" thickBot="1" x14ac:dyDescent="0.35">
      <c r="A1140" s="530">
        <v>887</v>
      </c>
      <c r="B1140" s="539" t="s">
        <v>6716</v>
      </c>
      <c r="C1140" s="539" t="s">
        <v>6717</v>
      </c>
      <c r="D1140" s="539" t="s">
        <v>3642</v>
      </c>
      <c r="E1140" s="540" t="s">
        <v>3292</v>
      </c>
      <c r="F1140" s="548"/>
      <c r="G1140" s="558" t="s">
        <v>498</v>
      </c>
      <c r="H1140" s="561" t="s">
        <v>1181</v>
      </c>
      <c r="I1140" s="554" t="s">
        <v>6736</v>
      </c>
      <c r="J1140" s="554" t="s">
        <v>6736</v>
      </c>
      <c r="K1140" s="555" t="s">
        <v>6745</v>
      </c>
      <c r="L1140" s="560" t="s">
        <v>6746</v>
      </c>
      <c r="M1140" s="556" t="s">
        <v>3642</v>
      </c>
      <c r="N1140" s="556"/>
      <c r="O1140" s="556" t="s">
        <v>6728</v>
      </c>
      <c r="P1140" s="556" t="s">
        <v>6747</v>
      </c>
      <c r="Q1140" s="556"/>
      <c r="R1140" s="556"/>
      <c r="S1140" s="490"/>
      <c r="T1140" s="598" t="str">
        <f>VLOOKUP(A1140,'GTXA사업단 R&amp;R'!$A$6:$AO$1274,41,)</f>
        <v>염동섭</v>
      </c>
    </row>
    <row r="1141" spans="1:20" s="547" customFormat="1" ht="50.1" hidden="1" customHeight="1" thickBot="1" x14ac:dyDescent="0.35">
      <c r="A1141" s="530">
        <v>888</v>
      </c>
      <c r="B1141" s="539" t="s">
        <v>6716</v>
      </c>
      <c r="C1141" s="539" t="s">
        <v>6717</v>
      </c>
      <c r="D1141" s="539" t="s">
        <v>3642</v>
      </c>
      <c r="E1141" s="540" t="s">
        <v>3292</v>
      </c>
      <c r="F1141" s="548"/>
      <c r="G1141" s="558" t="s">
        <v>498</v>
      </c>
      <c r="H1141" s="561" t="s">
        <v>1182</v>
      </c>
      <c r="I1141" s="554" t="s">
        <v>6736</v>
      </c>
      <c r="J1141" s="554" t="s">
        <v>6736</v>
      </c>
      <c r="K1141" s="555" t="s">
        <v>6748</v>
      </c>
      <c r="L1141" s="560" t="s">
        <v>6749</v>
      </c>
      <c r="M1141" s="556" t="s">
        <v>3642</v>
      </c>
      <c r="N1141" s="556" t="s">
        <v>3971</v>
      </c>
      <c r="O1141" s="556" t="s">
        <v>6747</v>
      </c>
      <c r="P1141" s="556" t="s">
        <v>6750</v>
      </c>
      <c r="Q1141" s="556"/>
      <c r="R1141" s="556"/>
      <c r="S1141" s="490"/>
      <c r="T1141" s="598" t="str">
        <f>VLOOKUP(A1141,'GTXA사업단 R&amp;R'!$A$6:$AO$1274,41,)</f>
        <v>염동섭</v>
      </c>
    </row>
    <row r="1142" spans="1:20" s="547" customFormat="1" ht="50.1" hidden="1" customHeight="1" thickBot="1" x14ac:dyDescent="0.35">
      <c r="A1142" s="530">
        <v>889</v>
      </c>
      <c r="B1142" s="539" t="s">
        <v>6716</v>
      </c>
      <c r="C1142" s="539" t="s">
        <v>6717</v>
      </c>
      <c r="D1142" s="539" t="s">
        <v>3642</v>
      </c>
      <c r="E1142" s="540" t="s">
        <v>3292</v>
      </c>
      <c r="F1142" s="548"/>
      <c r="G1142" s="558" t="s">
        <v>498</v>
      </c>
      <c r="H1142" s="561" t="s">
        <v>1178</v>
      </c>
      <c r="I1142" s="554" t="s">
        <v>6736</v>
      </c>
      <c r="J1142" s="554" t="s">
        <v>6736</v>
      </c>
      <c r="K1142" s="555" t="s">
        <v>6751</v>
      </c>
      <c r="L1142" s="555" t="s">
        <v>6752</v>
      </c>
      <c r="M1142" s="556" t="s">
        <v>3642</v>
      </c>
      <c r="N1142" s="556"/>
      <c r="O1142" s="556" t="s">
        <v>6750</v>
      </c>
      <c r="P1142" s="556" t="s">
        <v>6753</v>
      </c>
      <c r="Q1142" s="556"/>
      <c r="R1142" s="556"/>
      <c r="S1142" s="490"/>
      <c r="T1142" s="598" t="str">
        <f>VLOOKUP(A1142,'GTXA사업단 R&amp;R'!$A$6:$AO$1274,41,)</f>
        <v>염동섭</v>
      </c>
    </row>
    <row r="1143" spans="1:20" s="547" customFormat="1" ht="30" hidden="1" customHeight="1" thickBot="1" x14ac:dyDescent="0.35">
      <c r="A1143" s="530">
        <v>16</v>
      </c>
      <c r="B1143" s="539"/>
      <c r="C1143" s="539"/>
      <c r="D1143" s="539"/>
      <c r="E1143" s="540"/>
      <c r="F1143" s="541"/>
      <c r="G1143" s="559" t="s">
        <v>498</v>
      </c>
      <c r="H1143" s="588" t="s">
        <v>6754</v>
      </c>
      <c r="I1143" s="544"/>
      <c r="J1143" s="544"/>
      <c r="K1143" s="545"/>
      <c r="L1143" s="545"/>
      <c r="M1143" s="546"/>
      <c r="N1143" s="546"/>
      <c r="O1143" s="546"/>
      <c r="P1143" s="546"/>
      <c r="Q1143" s="546"/>
      <c r="R1143" s="546"/>
      <c r="S1143" s="490"/>
      <c r="T1143" s="597" t="str">
        <f>VLOOKUP(A1143,'GTXA사업단 R&amp;R'!$A$6:$AP$1274,41,)</f>
        <v>해당없음</v>
      </c>
    </row>
    <row r="1144" spans="1:20" s="547" customFormat="1" ht="90" hidden="1" customHeight="1" thickBot="1" x14ac:dyDescent="0.35">
      <c r="A1144" s="530">
        <v>890</v>
      </c>
      <c r="B1144" s="539" t="s">
        <v>6716</v>
      </c>
      <c r="C1144" s="539" t="s">
        <v>6717</v>
      </c>
      <c r="D1144" s="539" t="s">
        <v>90</v>
      </c>
      <c r="E1144" s="540" t="s">
        <v>3292</v>
      </c>
      <c r="F1144" s="548"/>
      <c r="G1144" s="558" t="s">
        <v>498</v>
      </c>
      <c r="H1144" s="561" t="s">
        <v>6755</v>
      </c>
      <c r="I1144" s="554"/>
      <c r="J1144" s="554"/>
      <c r="K1144" s="555" t="s">
        <v>6756</v>
      </c>
      <c r="L1144" s="555" t="s">
        <v>6757</v>
      </c>
      <c r="M1144" s="556" t="s">
        <v>90</v>
      </c>
      <c r="N1144" s="556" t="s">
        <v>6758</v>
      </c>
      <c r="O1144" s="556"/>
      <c r="P1144" s="556" t="s">
        <v>6759</v>
      </c>
      <c r="Q1144" s="556"/>
      <c r="R1144" s="556"/>
      <c r="S1144" s="490"/>
      <c r="T1144" s="598" t="str">
        <f>VLOOKUP(A1144,'GTXA사업단 R&amp;R'!$A$6:$AO$1274,41,)</f>
        <v>해당없음</v>
      </c>
    </row>
    <row r="1145" spans="1:20" s="547" customFormat="1" ht="75" hidden="1" customHeight="1" thickBot="1" x14ac:dyDescent="0.35">
      <c r="A1145" s="530">
        <v>891</v>
      </c>
      <c r="B1145" s="539" t="s">
        <v>6716</v>
      </c>
      <c r="C1145" s="539" t="s">
        <v>6717</v>
      </c>
      <c r="D1145" s="539" t="s">
        <v>90</v>
      </c>
      <c r="E1145" s="540" t="s">
        <v>3292</v>
      </c>
      <c r="F1145" s="548"/>
      <c r="G1145" s="558" t="s">
        <v>498</v>
      </c>
      <c r="H1145" s="561" t="s">
        <v>4310</v>
      </c>
      <c r="I1145" s="554"/>
      <c r="J1145" s="554"/>
      <c r="K1145" s="555" t="s">
        <v>6760</v>
      </c>
      <c r="L1145" s="555" t="s">
        <v>6761</v>
      </c>
      <c r="M1145" s="556" t="s">
        <v>90</v>
      </c>
      <c r="N1145" s="556"/>
      <c r="O1145" s="556"/>
      <c r="P1145" s="556" t="s">
        <v>6762</v>
      </c>
      <c r="Q1145" s="556"/>
      <c r="R1145" s="556"/>
      <c r="S1145" s="490"/>
      <c r="T1145" s="598" t="str">
        <f>VLOOKUP(A1145,'GTXA사업단 R&amp;R'!$A$6:$AO$1274,41,)</f>
        <v>해당없음</v>
      </c>
    </row>
    <row r="1146" spans="1:20" s="547" customFormat="1" ht="87" hidden="1" thickBot="1" x14ac:dyDescent="0.35">
      <c r="A1146" s="530">
        <v>892</v>
      </c>
      <c r="B1146" s="539" t="s">
        <v>6716</v>
      </c>
      <c r="C1146" s="539" t="s">
        <v>6717</v>
      </c>
      <c r="D1146" s="539" t="s">
        <v>90</v>
      </c>
      <c r="E1146" s="540" t="s">
        <v>3292</v>
      </c>
      <c r="F1146" s="548"/>
      <c r="G1146" s="558" t="s">
        <v>498</v>
      </c>
      <c r="H1146" s="561" t="s">
        <v>6763</v>
      </c>
      <c r="I1146" s="554"/>
      <c r="J1146" s="554"/>
      <c r="K1146" s="555" t="s">
        <v>6764</v>
      </c>
      <c r="L1146" s="555" t="s">
        <v>6765</v>
      </c>
      <c r="M1146" s="556" t="s">
        <v>90</v>
      </c>
      <c r="N1146" s="556" t="s">
        <v>6766</v>
      </c>
      <c r="O1146" s="556"/>
      <c r="P1146" s="556" t="s">
        <v>6767</v>
      </c>
      <c r="Q1146" s="556"/>
      <c r="R1146" s="556"/>
      <c r="S1146" s="490"/>
      <c r="T1146" s="598" t="str">
        <f>VLOOKUP(A1146,'GTXA사업단 R&amp;R'!$A$6:$AO$1274,41,)</f>
        <v>해당없음</v>
      </c>
    </row>
    <row r="1147" spans="1:20" s="547" customFormat="1" ht="120" hidden="1" customHeight="1" thickBot="1" x14ac:dyDescent="0.35">
      <c r="A1147" s="530">
        <v>893</v>
      </c>
      <c r="B1147" s="539" t="s">
        <v>6716</v>
      </c>
      <c r="C1147" s="539" t="s">
        <v>6717</v>
      </c>
      <c r="D1147" s="539" t="s">
        <v>90</v>
      </c>
      <c r="E1147" s="540" t="s">
        <v>3292</v>
      </c>
      <c r="F1147" s="548"/>
      <c r="G1147" s="558" t="s">
        <v>498</v>
      </c>
      <c r="H1147" s="561" t="s">
        <v>1188</v>
      </c>
      <c r="I1147" s="554"/>
      <c r="J1147" s="554"/>
      <c r="K1147" s="555" t="s">
        <v>6768</v>
      </c>
      <c r="L1147" s="555" t="s">
        <v>6769</v>
      </c>
      <c r="M1147" s="556" t="s">
        <v>90</v>
      </c>
      <c r="N1147" s="556" t="s">
        <v>6758</v>
      </c>
      <c r="O1147" s="556" t="s">
        <v>6770</v>
      </c>
      <c r="P1147" s="556" t="s">
        <v>6771</v>
      </c>
      <c r="Q1147" s="556"/>
      <c r="R1147" s="556"/>
      <c r="S1147" s="490"/>
      <c r="T1147" s="598" t="str">
        <f>VLOOKUP(A1147,'GTXA사업단 R&amp;R'!$A$6:$AO$1274,41,)</f>
        <v>해당없음</v>
      </c>
    </row>
    <row r="1148" spans="1:20" s="547" customFormat="1" ht="75" hidden="1" customHeight="1" thickBot="1" x14ac:dyDescent="0.35">
      <c r="A1148" s="530">
        <v>894</v>
      </c>
      <c r="B1148" s="539" t="s">
        <v>6716</v>
      </c>
      <c r="C1148" s="539" t="s">
        <v>6717</v>
      </c>
      <c r="D1148" s="539" t="s">
        <v>90</v>
      </c>
      <c r="E1148" s="540" t="s">
        <v>3292</v>
      </c>
      <c r="F1148" s="548"/>
      <c r="G1148" s="558" t="s">
        <v>498</v>
      </c>
      <c r="H1148" s="561" t="s">
        <v>6772</v>
      </c>
      <c r="I1148" s="554"/>
      <c r="J1148" s="554"/>
      <c r="K1148" s="555" t="s">
        <v>6773</v>
      </c>
      <c r="L1148" s="555" t="s">
        <v>6774</v>
      </c>
      <c r="M1148" s="556" t="s">
        <v>90</v>
      </c>
      <c r="N1148" s="556" t="s">
        <v>6758</v>
      </c>
      <c r="O1148" s="556" t="s">
        <v>6775</v>
      </c>
      <c r="P1148" s="556" t="s">
        <v>6776</v>
      </c>
      <c r="Q1148" s="556"/>
      <c r="R1148" s="556"/>
      <c r="S1148" s="490"/>
      <c r="T1148" s="598" t="str">
        <f>VLOOKUP(A1148,'GTXA사업단 R&amp;R'!$A$6:$AO$1274,41,)</f>
        <v>해당없음</v>
      </c>
    </row>
    <row r="1149" spans="1:20" s="547" customFormat="1" ht="90" hidden="1" customHeight="1" thickBot="1" x14ac:dyDescent="0.35">
      <c r="A1149" s="565">
        <v>894</v>
      </c>
      <c r="B1149" s="539" t="s">
        <v>6716</v>
      </c>
      <c r="C1149" s="539" t="s">
        <v>6717</v>
      </c>
      <c r="D1149" s="539" t="s">
        <v>90</v>
      </c>
      <c r="E1149" s="540" t="s">
        <v>3292</v>
      </c>
      <c r="F1149" s="548"/>
      <c r="G1149" s="558" t="s">
        <v>498</v>
      </c>
      <c r="H1149" s="561" t="s">
        <v>6777</v>
      </c>
      <c r="I1149" s="554"/>
      <c r="J1149" s="554"/>
      <c r="K1149" s="555" t="s">
        <v>6778</v>
      </c>
      <c r="L1149" s="555" t="s">
        <v>6779</v>
      </c>
      <c r="M1149" s="556" t="s">
        <v>90</v>
      </c>
      <c r="N1149" s="556" t="s">
        <v>5688</v>
      </c>
      <c r="O1149" s="556" t="s">
        <v>6780</v>
      </c>
      <c r="P1149" s="556" t="s">
        <v>6781</v>
      </c>
      <c r="Q1149" s="556"/>
      <c r="R1149" s="556"/>
      <c r="S1149" s="490"/>
      <c r="T1149" s="598" t="str">
        <f>VLOOKUP(A1141,'GTXA사업단 R&amp;R'!$A$6:$AO$1274,41,)</f>
        <v>염동섭</v>
      </c>
    </row>
    <row r="1150" spans="1:20" s="547" customFormat="1" ht="125.1" hidden="1" customHeight="1" thickBot="1" x14ac:dyDescent="0.35">
      <c r="A1150" s="530">
        <v>895</v>
      </c>
      <c r="B1150" s="539" t="s">
        <v>6716</v>
      </c>
      <c r="C1150" s="539" t="s">
        <v>6717</v>
      </c>
      <c r="D1150" s="539" t="s">
        <v>90</v>
      </c>
      <c r="E1150" s="540" t="s">
        <v>3292</v>
      </c>
      <c r="F1150" s="548"/>
      <c r="G1150" s="558" t="s">
        <v>498</v>
      </c>
      <c r="H1150" s="561" t="s">
        <v>6782</v>
      </c>
      <c r="I1150" s="554"/>
      <c r="J1150" s="554"/>
      <c r="K1150" s="555" t="s">
        <v>6783</v>
      </c>
      <c r="L1150" s="555" t="s">
        <v>6784</v>
      </c>
      <c r="M1150" s="556" t="s">
        <v>90</v>
      </c>
      <c r="N1150" s="556" t="s">
        <v>3312</v>
      </c>
      <c r="O1150" s="556" t="s">
        <v>6785</v>
      </c>
      <c r="P1150" s="556" t="s">
        <v>6786</v>
      </c>
      <c r="Q1150" s="556"/>
      <c r="R1150" s="556"/>
      <c r="S1150" s="490"/>
      <c r="T1150" s="598" t="str">
        <f>VLOOKUP(A1150,'GTXA사업단 R&amp;R'!$A$6:$AO$1274,41,)</f>
        <v>해당없음</v>
      </c>
    </row>
    <row r="1151" spans="1:20" s="547" customFormat="1" ht="99.95" hidden="1" customHeight="1" thickBot="1" x14ac:dyDescent="0.35">
      <c r="A1151" s="530">
        <v>896</v>
      </c>
      <c r="B1151" s="539" t="s">
        <v>6716</v>
      </c>
      <c r="C1151" s="539" t="s">
        <v>6717</v>
      </c>
      <c r="D1151" s="539" t="s">
        <v>90</v>
      </c>
      <c r="E1151" s="540" t="s">
        <v>3292</v>
      </c>
      <c r="F1151" s="548"/>
      <c r="G1151" s="558" t="s">
        <v>498</v>
      </c>
      <c r="H1151" s="561" t="s">
        <v>6787</v>
      </c>
      <c r="I1151" s="554"/>
      <c r="J1151" s="554"/>
      <c r="K1151" s="555" t="s">
        <v>6788</v>
      </c>
      <c r="L1151" s="555" t="s">
        <v>6789</v>
      </c>
      <c r="M1151" s="556" t="s">
        <v>90</v>
      </c>
      <c r="N1151" s="556" t="s">
        <v>3573</v>
      </c>
      <c r="O1151" s="556" t="s">
        <v>6790</v>
      </c>
      <c r="P1151" s="556" t="s">
        <v>3308</v>
      </c>
      <c r="Q1151" s="556"/>
      <c r="R1151" s="556"/>
      <c r="S1151" s="490"/>
      <c r="T1151" s="598" t="str">
        <f>VLOOKUP(A1147,'GTXA사업단 R&amp;R'!$A$6:$AO$1274,41,)</f>
        <v>해당없음</v>
      </c>
    </row>
    <row r="1152" spans="1:20" s="547" customFormat="1" ht="135.75" hidden="1" customHeight="1" thickBot="1" x14ac:dyDescent="0.35">
      <c r="A1152" s="530">
        <v>897</v>
      </c>
      <c r="B1152" s="539" t="s">
        <v>6716</v>
      </c>
      <c r="C1152" s="539" t="s">
        <v>6717</v>
      </c>
      <c r="D1152" s="539" t="s">
        <v>90</v>
      </c>
      <c r="E1152" s="540" t="s">
        <v>3292</v>
      </c>
      <c r="F1152" s="548"/>
      <c r="G1152" s="558" t="s">
        <v>498</v>
      </c>
      <c r="H1152" s="561" t="s">
        <v>6791</v>
      </c>
      <c r="I1152" s="554"/>
      <c r="J1152" s="554"/>
      <c r="K1152" s="555" t="s">
        <v>6792</v>
      </c>
      <c r="L1152" s="555" t="s">
        <v>6793</v>
      </c>
      <c r="M1152" s="556" t="s">
        <v>90</v>
      </c>
      <c r="N1152" s="556" t="s">
        <v>5688</v>
      </c>
      <c r="O1152" s="556" t="s">
        <v>6794</v>
      </c>
      <c r="P1152" s="556" t="s">
        <v>6795</v>
      </c>
      <c r="Q1152" s="556"/>
      <c r="R1152" s="556"/>
      <c r="S1152" s="490"/>
      <c r="T1152" s="598" t="str">
        <f>VLOOKUP(A1152,'GTXA사업단 R&amp;R'!$A$6:$AO$1274,41,)</f>
        <v>해당없음</v>
      </c>
    </row>
    <row r="1153" spans="1:20" s="547" customFormat="1" ht="125.1" hidden="1" customHeight="1" thickBot="1" x14ac:dyDescent="0.35">
      <c r="A1153" s="530">
        <v>898</v>
      </c>
      <c r="B1153" s="539" t="s">
        <v>6716</v>
      </c>
      <c r="C1153" s="539" t="s">
        <v>6717</v>
      </c>
      <c r="D1153" s="539" t="s">
        <v>90</v>
      </c>
      <c r="E1153" s="540" t="s">
        <v>3292</v>
      </c>
      <c r="F1153" s="548"/>
      <c r="G1153" s="558" t="s">
        <v>498</v>
      </c>
      <c r="H1153" s="561" t="s">
        <v>6796</v>
      </c>
      <c r="I1153" s="554"/>
      <c r="J1153" s="554"/>
      <c r="K1153" s="555" t="s">
        <v>6797</v>
      </c>
      <c r="L1153" s="555" t="s">
        <v>6798</v>
      </c>
      <c r="M1153" s="556" t="s">
        <v>90</v>
      </c>
      <c r="N1153" s="556" t="s">
        <v>6799</v>
      </c>
      <c r="O1153" s="556" t="s">
        <v>6800</v>
      </c>
      <c r="P1153" s="556" t="s">
        <v>6801</v>
      </c>
      <c r="Q1153" s="556"/>
      <c r="R1153" s="556"/>
      <c r="S1153" s="490"/>
      <c r="T1153" s="598" t="str">
        <f>VLOOKUP(A1153,'GTXA사업단 R&amp;R'!$A$6:$AO$1274,41,)</f>
        <v>해당없음</v>
      </c>
    </row>
    <row r="1154" spans="1:20" s="547" customFormat="1" ht="150" hidden="1" customHeight="1" thickBot="1" x14ac:dyDescent="0.35">
      <c r="A1154" s="530">
        <v>899</v>
      </c>
      <c r="B1154" s="539" t="s">
        <v>6716</v>
      </c>
      <c r="C1154" s="539" t="s">
        <v>6717</v>
      </c>
      <c r="D1154" s="539" t="s">
        <v>90</v>
      </c>
      <c r="E1154" s="540" t="s">
        <v>3292</v>
      </c>
      <c r="F1154" s="548"/>
      <c r="G1154" s="558" t="s">
        <v>498</v>
      </c>
      <c r="H1154" s="561" t="s">
        <v>6802</v>
      </c>
      <c r="I1154" s="554"/>
      <c r="J1154" s="554"/>
      <c r="K1154" s="555" t="s">
        <v>6803</v>
      </c>
      <c r="L1154" s="555" t="s">
        <v>6804</v>
      </c>
      <c r="M1154" s="556" t="s">
        <v>90</v>
      </c>
      <c r="N1154" s="556" t="s">
        <v>5688</v>
      </c>
      <c r="O1154" s="556" t="s">
        <v>6805</v>
      </c>
      <c r="P1154" s="556" t="s">
        <v>6806</v>
      </c>
      <c r="Q1154" s="556"/>
      <c r="R1154" s="556"/>
      <c r="S1154" s="490"/>
      <c r="T1154" s="598" t="str">
        <f>VLOOKUP(A1154,'GTXA사업단 R&amp;R'!$A$6:$AO$1274,41,)</f>
        <v>해당없음</v>
      </c>
    </row>
    <row r="1155" spans="1:20" s="547" customFormat="1" ht="125.1" hidden="1" customHeight="1" thickBot="1" x14ac:dyDescent="0.35">
      <c r="A1155" s="530">
        <v>900</v>
      </c>
      <c r="B1155" s="539" t="s">
        <v>6716</v>
      </c>
      <c r="C1155" s="539" t="s">
        <v>6717</v>
      </c>
      <c r="D1155" s="539" t="s">
        <v>90</v>
      </c>
      <c r="E1155" s="540" t="s">
        <v>3292</v>
      </c>
      <c r="F1155" s="548"/>
      <c r="G1155" s="558" t="s">
        <v>498</v>
      </c>
      <c r="H1155" s="561" t="s">
        <v>6807</v>
      </c>
      <c r="I1155" s="554"/>
      <c r="J1155" s="554"/>
      <c r="K1155" s="555" t="s">
        <v>6808</v>
      </c>
      <c r="L1155" s="555" t="s">
        <v>6809</v>
      </c>
      <c r="M1155" s="556" t="s">
        <v>90</v>
      </c>
      <c r="N1155" s="556" t="s">
        <v>5688</v>
      </c>
      <c r="O1155" s="556" t="s">
        <v>6810</v>
      </c>
      <c r="P1155" s="556" t="s">
        <v>6811</v>
      </c>
      <c r="Q1155" s="556"/>
      <c r="R1155" s="556"/>
      <c r="S1155" s="490"/>
      <c r="T1155" s="598" t="str">
        <f>VLOOKUP(A1155,'GTXA사업단 R&amp;R'!$A$6:$AO$1274,41,)</f>
        <v>해당없음</v>
      </c>
    </row>
    <row r="1156" spans="1:20" s="547" customFormat="1" ht="125.1" hidden="1" customHeight="1" thickBot="1" x14ac:dyDescent="0.35">
      <c r="A1156" s="530">
        <v>901</v>
      </c>
      <c r="B1156" s="539" t="s">
        <v>6716</v>
      </c>
      <c r="C1156" s="539" t="s">
        <v>6717</v>
      </c>
      <c r="D1156" s="539" t="s">
        <v>90</v>
      </c>
      <c r="E1156" s="540" t="s">
        <v>3292</v>
      </c>
      <c r="F1156" s="548"/>
      <c r="G1156" s="558" t="s">
        <v>498</v>
      </c>
      <c r="H1156" s="561" t="s">
        <v>6812</v>
      </c>
      <c r="I1156" s="554"/>
      <c r="J1156" s="554"/>
      <c r="K1156" s="555" t="s">
        <v>6813</v>
      </c>
      <c r="L1156" s="555" t="s">
        <v>6814</v>
      </c>
      <c r="M1156" s="556" t="s">
        <v>90</v>
      </c>
      <c r="N1156" s="556" t="s">
        <v>6815</v>
      </c>
      <c r="O1156" s="556" t="s">
        <v>6800</v>
      </c>
      <c r="P1156" s="556" t="s">
        <v>6816</v>
      </c>
      <c r="Q1156" s="556"/>
      <c r="R1156" s="556"/>
      <c r="S1156" s="490"/>
      <c r="T1156" s="598" t="str">
        <f>VLOOKUP(A1156,'GTXA사업단 R&amp;R'!$A$6:$AO$1274,41,)</f>
        <v>해당없음</v>
      </c>
    </row>
    <row r="1157" spans="1:20" s="547" customFormat="1" ht="75" hidden="1" customHeight="1" thickBot="1" x14ac:dyDescent="0.35">
      <c r="A1157" s="530">
        <v>902</v>
      </c>
      <c r="B1157" s="539" t="s">
        <v>6716</v>
      </c>
      <c r="C1157" s="539" t="s">
        <v>6717</v>
      </c>
      <c r="D1157" s="539" t="s">
        <v>90</v>
      </c>
      <c r="E1157" s="540" t="s">
        <v>3292</v>
      </c>
      <c r="F1157" s="548"/>
      <c r="G1157" s="558" t="s">
        <v>498</v>
      </c>
      <c r="H1157" s="561" t="s">
        <v>6817</v>
      </c>
      <c r="I1157" s="554"/>
      <c r="J1157" s="554"/>
      <c r="K1157" s="555" t="s">
        <v>6818</v>
      </c>
      <c r="L1157" s="555" t="s">
        <v>6819</v>
      </c>
      <c r="M1157" s="556" t="s">
        <v>90</v>
      </c>
      <c r="N1157" s="556" t="s">
        <v>3312</v>
      </c>
      <c r="O1157" s="556" t="s">
        <v>6820</v>
      </c>
      <c r="P1157" s="556" t="s">
        <v>6821</v>
      </c>
      <c r="Q1157" s="556"/>
      <c r="R1157" s="556"/>
      <c r="S1157" s="490"/>
      <c r="T1157" s="598" t="str">
        <f>VLOOKUP(A1141,'GTXA사업단 R&amp;R'!$A$6:$AO$1274,41,)</f>
        <v>염동섭</v>
      </c>
    </row>
    <row r="1158" spans="1:20" s="547" customFormat="1" ht="75" hidden="1" customHeight="1" thickBot="1" x14ac:dyDescent="0.35">
      <c r="A1158" s="530">
        <v>903</v>
      </c>
      <c r="B1158" s="539" t="s">
        <v>6716</v>
      </c>
      <c r="C1158" s="539" t="s">
        <v>6717</v>
      </c>
      <c r="D1158" s="539" t="s">
        <v>90</v>
      </c>
      <c r="E1158" s="540" t="s">
        <v>3292</v>
      </c>
      <c r="F1158" s="548"/>
      <c r="G1158" s="558" t="s">
        <v>498</v>
      </c>
      <c r="H1158" s="561" t="s">
        <v>6822</v>
      </c>
      <c r="I1158" s="554"/>
      <c r="J1158" s="554"/>
      <c r="K1158" s="555" t="s">
        <v>6823</v>
      </c>
      <c r="L1158" s="555" t="s">
        <v>6824</v>
      </c>
      <c r="M1158" s="556" t="s">
        <v>90</v>
      </c>
      <c r="N1158" s="556" t="s">
        <v>5761</v>
      </c>
      <c r="O1158" s="556" t="s">
        <v>6825</v>
      </c>
      <c r="P1158" s="556" t="s">
        <v>6826</v>
      </c>
      <c r="Q1158" s="556"/>
      <c r="R1158" s="556"/>
      <c r="S1158" s="490"/>
      <c r="T1158" s="598" t="str">
        <f>VLOOKUP(A1158,'GTXA사업단 R&amp;R'!$A$6:$AO$1274,41,)</f>
        <v>해당없음</v>
      </c>
    </row>
    <row r="1159" spans="1:20" s="547" customFormat="1" ht="50.1" hidden="1" customHeight="1" thickBot="1" x14ac:dyDescent="0.35">
      <c r="A1159" s="530">
        <v>904</v>
      </c>
      <c r="B1159" s="539" t="s">
        <v>6716</v>
      </c>
      <c r="C1159" s="539" t="s">
        <v>6717</v>
      </c>
      <c r="D1159" s="539" t="s">
        <v>90</v>
      </c>
      <c r="E1159" s="540" t="s">
        <v>3292</v>
      </c>
      <c r="F1159" s="548"/>
      <c r="G1159" s="558" t="s">
        <v>498</v>
      </c>
      <c r="H1159" s="561" t="s">
        <v>6827</v>
      </c>
      <c r="I1159" s="554"/>
      <c r="J1159" s="554"/>
      <c r="K1159" s="555" t="s">
        <v>6828</v>
      </c>
      <c r="L1159" s="555" t="s">
        <v>6829</v>
      </c>
      <c r="M1159" s="556" t="s">
        <v>90</v>
      </c>
      <c r="N1159" s="556"/>
      <c r="O1159" s="556"/>
      <c r="P1159" s="556" t="s">
        <v>6830</v>
      </c>
      <c r="Q1159" s="556"/>
      <c r="R1159" s="556"/>
      <c r="S1159" s="490"/>
      <c r="T1159" s="598" t="str">
        <f>VLOOKUP(A1159,'GTXA사업단 R&amp;R'!$A$6:$AO$1274,41,)</f>
        <v>해당없음</v>
      </c>
    </row>
    <row r="1160" spans="1:20" s="547" customFormat="1" ht="150" hidden="1" customHeight="1" thickBot="1" x14ac:dyDescent="0.35">
      <c r="A1160" s="530">
        <v>905</v>
      </c>
      <c r="B1160" s="539" t="s">
        <v>6716</v>
      </c>
      <c r="C1160" s="539" t="s">
        <v>6717</v>
      </c>
      <c r="D1160" s="539" t="s">
        <v>90</v>
      </c>
      <c r="E1160" s="540" t="s">
        <v>3292</v>
      </c>
      <c r="F1160" s="548"/>
      <c r="G1160" s="558" t="s">
        <v>498</v>
      </c>
      <c r="H1160" s="561" t="s">
        <v>6831</v>
      </c>
      <c r="I1160" s="554"/>
      <c r="J1160" s="554"/>
      <c r="K1160" s="555" t="s">
        <v>6832</v>
      </c>
      <c r="L1160" s="555" t="s">
        <v>6833</v>
      </c>
      <c r="M1160" s="556" t="s">
        <v>90</v>
      </c>
      <c r="N1160" s="556"/>
      <c r="O1160" s="556" t="s">
        <v>6834</v>
      </c>
      <c r="P1160" s="556" t="s">
        <v>6835</v>
      </c>
      <c r="Q1160" s="556"/>
      <c r="R1160" s="556"/>
      <c r="S1160" s="490"/>
      <c r="T1160" s="598" t="str">
        <f>VLOOKUP(A1160,'GTXA사업단 R&amp;R'!$A$6:$AO$1274,41,)</f>
        <v>해당없음</v>
      </c>
    </row>
    <row r="1161" spans="1:20" s="547" customFormat="1" ht="30" hidden="1" customHeight="1" thickBot="1" x14ac:dyDescent="0.35">
      <c r="A1161" s="530">
        <v>16</v>
      </c>
      <c r="B1161" s="539"/>
      <c r="C1161" s="539"/>
      <c r="D1161" s="539"/>
      <c r="E1161" s="540"/>
      <c r="F1161" s="541"/>
      <c r="G1161" s="559" t="s">
        <v>498</v>
      </c>
      <c r="H1161" s="588" t="s">
        <v>6836</v>
      </c>
      <c r="I1161" s="544"/>
      <c r="J1161" s="544"/>
      <c r="K1161" s="545"/>
      <c r="L1161" s="545"/>
      <c r="M1161" s="546"/>
      <c r="N1161" s="546"/>
      <c r="O1161" s="546"/>
      <c r="P1161" s="546"/>
      <c r="Q1161" s="546"/>
      <c r="R1161" s="546"/>
      <c r="S1161" s="490"/>
      <c r="T1161" s="597" t="str">
        <f>VLOOKUP(A1141,'GTXA사업단 R&amp;R'!$A$6:$AP$1274,41,)</f>
        <v>염동섭</v>
      </c>
    </row>
    <row r="1162" spans="1:20" s="547" customFormat="1" ht="50.1" hidden="1" customHeight="1" thickBot="1" x14ac:dyDescent="0.35">
      <c r="A1162" s="530">
        <v>922</v>
      </c>
      <c r="B1162" s="539" t="s">
        <v>6837</v>
      </c>
      <c r="C1162" s="539" t="s">
        <v>6838</v>
      </c>
      <c r="D1162" s="539" t="s">
        <v>90</v>
      </c>
      <c r="E1162" s="540" t="s">
        <v>3292</v>
      </c>
      <c r="F1162" s="548"/>
      <c r="G1162" s="558" t="s">
        <v>498</v>
      </c>
      <c r="H1162" s="561" t="s">
        <v>6839</v>
      </c>
      <c r="I1162" s="554"/>
      <c r="J1162" s="554"/>
      <c r="K1162" s="555" t="s">
        <v>6840</v>
      </c>
      <c r="L1162" s="555" t="s">
        <v>6841</v>
      </c>
      <c r="M1162" s="556" t="s">
        <v>90</v>
      </c>
      <c r="N1162" s="556"/>
      <c r="O1162" s="556" t="s">
        <v>6842</v>
      </c>
      <c r="P1162" s="556" t="s">
        <v>6843</v>
      </c>
      <c r="Q1162" s="556"/>
      <c r="R1162" s="556"/>
      <c r="S1162" s="490"/>
      <c r="T1162" s="598" t="str">
        <f>VLOOKUP(A1162,'GTXA사업단 R&amp;R'!$A$6:$AO$1274,41,)</f>
        <v>해당없음</v>
      </c>
    </row>
    <row r="1163" spans="1:20" s="547" customFormat="1" ht="75" hidden="1" customHeight="1" thickBot="1" x14ac:dyDescent="0.35">
      <c r="A1163" s="530">
        <v>923</v>
      </c>
      <c r="B1163" s="539" t="s">
        <v>6837</v>
      </c>
      <c r="C1163" s="539" t="s">
        <v>6838</v>
      </c>
      <c r="D1163" s="539" t="s">
        <v>90</v>
      </c>
      <c r="E1163" s="540" t="s">
        <v>3292</v>
      </c>
      <c r="F1163" s="548"/>
      <c r="G1163" s="558" t="s">
        <v>498</v>
      </c>
      <c r="H1163" s="561" t="s">
        <v>6844</v>
      </c>
      <c r="I1163" s="554"/>
      <c r="J1163" s="554"/>
      <c r="K1163" s="555" t="s">
        <v>6845</v>
      </c>
      <c r="L1163" s="555" t="s">
        <v>6846</v>
      </c>
      <c r="M1163" s="556" t="s">
        <v>90</v>
      </c>
      <c r="N1163" s="556"/>
      <c r="O1163" s="556" t="s">
        <v>6847</v>
      </c>
      <c r="P1163" s="556" t="s">
        <v>6848</v>
      </c>
      <c r="Q1163" s="556"/>
      <c r="R1163" s="556"/>
      <c r="S1163" s="490"/>
      <c r="T1163" s="598" t="str">
        <f>VLOOKUP(A1163,'GTXA사업단 R&amp;R'!$A$6:$AO$1274,41,)</f>
        <v>해당없음</v>
      </c>
    </row>
    <row r="1164" spans="1:20" s="547" customFormat="1" ht="99.95" hidden="1" customHeight="1" thickBot="1" x14ac:dyDescent="0.35">
      <c r="A1164" s="530">
        <v>924</v>
      </c>
      <c r="B1164" s="539" t="s">
        <v>6837</v>
      </c>
      <c r="C1164" s="539" t="s">
        <v>6838</v>
      </c>
      <c r="D1164" s="539" t="s">
        <v>90</v>
      </c>
      <c r="E1164" s="540" t="s">
        <v>3292</v>
      </c>
      <c r="F1164" s="548"/>
      <c r="G1164" s="558" t="s">
        <v>498</v>
      </c>
      <c r="H1164" s="561" t="s">
        <v>1207</v>
      </c>
      <c r="I1164" s="554"/>
      <c r="J1164" s="554"/>
      <c r="K1164" s="555" t="s">
        <v>6849</v>
      </c>
      <c r="L1164" s="555" t="s">
        <v>6850</v>
      </c>
      <c r="M1164" s="556" t="s">
        <v>90</v>
      </c>
      <c r="N1164" s="556"/>
      <c r="O1164" s="556" t="s">
        <v>3479</v>
      </c>
      <c r="P1164" s="556" t="s">
        <v>6851</v>
      </c>
      <c r="Q1164" s="556" t="s">
        <v>6852</v>
      </c>
      <c r="R1164" s="556"/>
      <c r="S1164" s="490"/>
      <c r="T1164" s="598" t="str">
        <f>VLOOKUP(A1164,'GTXA사업단 R&amp;R'!$A$6:$AO$1274,41,)</f>
        <v>해당없음</v>
      </c>
    </row>
    <row r="1165" spans="1:20" s="547" customFormat="1" ht="75" hidden="1" customHeight="1" thickBot="1" x14ac:dyDescent="0.35">
      <c r="A1165" s="530">
        <v>925</v>
      </c>
      <c r="B1165" s="539" t="s">
        <v>6837</v>
      </c>
      <c r="C1165" s="539" t="s">
        <v>6838</v>
      </c>
      <c r="D1165" s="539" t="s">
        <v>90</v>
      </c>
      <c r="E1165" s="540" t="s">
        <v>3292</v>
      </c>
      <c r="F1165" s="548"/>
      <c r="G1165" s="558" t="s">
        <v>498</v>
      </c>
      <c r="H1165" s="561" t="s">
        <v>1208</v>
      </c>
      <c r="I1165" s="554"/>
      <c r="J1165" s="554"/>
      <c r="K1165" s="555" t="s">
        <v>6853</v>
      </c>
      <c r="L1165" s="555" t="s">
        <v>6854</v>
      </c>
      <c r="M1165" s="556" t="s">
        <v>90</v>
      </c>
      <c r="N1165" s="556" t="s">
        <v>6855</v>
      </c>
      <c r="O1165" s="556" t="s">
        <v>6856</v>
      </c>
      <c r="P1165" s="556" t="s">
        <v>6857</v>
      </c>
      <c r="Q1165" s="556"/>
      <c r="R1165" s="556"/>
      <c r="S1165" s="490"/>
      <c r="T1165" s="598" t="str">
        <f>VLOOKUP(A1165,'GTXA사업단 R&amp;R'!$A$6:$AO$1274,41,)</f>
        <v>해당없음</v>
      </c>
    </row>
    <row r="1166" spans="1:20" s="547" customFormat="1" ht="75" hidden="1" customHeight="1" thickBot="1" x14ac:dyDescent="0.35">
      <c r="A1166" s="530">
        <v>926</v>
      </c>
      <c r="B1166" s="539" t="s">
        <v>6837</v>
      </c>
      <c r="C1166" s="539" t="s">
        <v>6838</v>
      </c>
      <c r="D1166" s="539" t="s">
        <v>90</v>
      </c>
      <c r="E1166" s="540" t="s">
        <v>3292</v>
      </c>
      <c r="F1166" s="548"/>
      <c r="G1166" s="558" t="s">
        <v>498</v>
      </c>
      <c r="H1166" s="561" t="s">
        <v>6858</v>
      </c>
      <c r="I1166" s="554"/>
      <c r="J1166" s="554"/>
      <c r="K1166" s="555" t="s">
        <v>6859</v>
      </c>
      <c r="L1166" s="555" t="s">
        <v>6860</v>
      </c>
      <c r="M1166" s="556" t="s">
        <v>90</v>
      </c>
      <c r="N1166" s="556" t="s">
        <v>6855</v>
      </c>
      <c r="O1166" s="556" t="s">
        <v>6820</v>
      </c>
      <c r="P1166" s="556" t="s">
        <v>6861</v>
      </c>
      <c r="Q1166" s="556"/>
      <c r="R1166" s="556"/>
      <c r="S1166" s="490"/>
      <c r="T1166" s="598" t="str">
        <f>VLOOKUP(A1166,'GTXA사업단 R&amp;R'!$A$6:$AO$1274,41,)</f>
        <v>해당없음</v>
      </c>
    </row>
    <row r="1167" spans="1:20" s="547" customFormat="1" ht="30" hidden="1" customHeight="1" thickBot="1" x14ac:dyDescent="0.35">
      <c r="A1167" s="530">
        <v>16</v>
      </c>
      <c r="B1167" s="539"/>
      <c r="C1167" s="539"/>
      <c r="D1167" s="539"/>
      <c r="E1167" s="540"/>
      <c r="F1167" s="541"/>
      <c r="G1167" s="559" t="s">
        <v>498</v>
      </c>
      <c r="H1167" s="588" t="s">
        <v>6862</v>
      </c>
      <c r="I1167" s="544"/>
      <c r="J1167" s="544"/>
      <c r="K1167" s="545"/>
      <c r="L1167" s="545"/>
      <c r="M1167" s="546"/>
      <c r="N1167" s="546"/>
      <c r="O1167" s="546"/>
      <c r="P1167" s="546"/>
      <c r="Q1167" s="546"/>
      <c r="R1167" s="546"/>
      <c r="S1167" s="490"/>
      <c r="T1167" s="597" t="str">
        <f>VLOOKUP(A1167,'GTXA사업단 R&amp;R'!$A$6:$AP$1274,41,)</f>
        <v>해당없음</v>
      </c>
    </row>
    <row r="1168" spans="1:20" s="547" customFormat="1" ht="174" hidden="1" customHeight="1" thickBot="1" x14ac:dyDescent="0.35">
      <c r="A1168" s="530">
        <v>928</v>
      </c>
      <c r="B1168" s="539" t="s">
        <v>6837</v>
      </c>
      <c r="C1168" s="539" t="s">
        <v>6838</v>
      </c>
      <c r="D1168" s="539" t="s">
        <v>126</v>
      </c>
      <c r="E1168" s="540" t="s">
        <v>3324</v>
      </c>
      <c r="F1168" s="548"/>
      <c r="G1168" s="558" t="s">
        <v>498</v>
      </c>
      <c r="H1168" s="561" t="s">
        <v>6863</v>
      </c>
      <c r="I1168" s="554"/>
      <c r="J1168" s="554"/>
      <c r="K1168" s="555" t="s">
        <v>6864</v>
      </c>
      <c r="L1168" s="555" t="s">
        <v>6865</v>
      </c>
      <c r="M1168" s="556" t="s">
        <v>126</v>
      </c>
      <c r="N1168" s="556" t="s">
        <v>3479</v>
      </c>
      <c r="O1168" s="556" t="s">
        <v>3479</v>
      </c>
      <c r="P1168" s="556" t="s">
        <v>6866</v>
      </c>
      <c r="Q1168" s="556"/>
      <c r="R1168" s="556"/>
      <c r="S1168" s="490"/>
      <c r="T1168" s="598" t="str">
        <f>VLOOKUP(A1168,'GTXA사업단 R&amp;R'!$A$6:$AO$1274,41,)</f>
        <v>해당없음</v>
      </c>
    </row>
    <row r="1169" spans="1:20" s="547" customFormat="1" ht="50.1" hidden="1" customHeight="1" thickBot="1" x14ac:dyDescent="0.35">
      <c r="A1169" s="530">
        <v>929</v>
      </c>
      <c r="B1169" s="539" t="s">
        <v>6837</v>
      </c>
      <c r="C1169" s="539" t="s">
        <v>6838</v>
      </c>
      <c r="D1169" s="539" t="s">
        <v>90</v>
      </c>
      <c r="E1169" s="540" t="s">
        <v>3292</v>
      </c>
      <c r="F1169" s="548"/>
      <c r="G1169" s="558" t="s">
        <v>498</v>
      </c>
      <c r="H1169" s="561" t="s">
        <v>6867</v>
      </c>
      <c r="I1169" s="554"/>
      <c r="J1169" s="554"/>
      <c r="K1169" s="555" t="s">
        <v>6868</v>
      </c>
      <c r="L1169" s="555" t="s">
        <v>6869</v>
      </c>
      <c r="M1169" s="556" t="s">
        <v>90</v>
      </c>
      <c r="N1169" s="556" t="s">
        <v>3479</v>
      </c>
      <c r="O1169" s="556" t="s">
        <v>3479</v>
      </c>
      <c r="P1169" s="556" t="s">
        <v>6870</v>
      </c>
      <c r="Q1169" s="556"/>
      <c r="R1169" s="556"/>
      <c r="S1169" s="490"/>
      <c r="T1169" s="598" t="str">
        <f>VLOOKUP(A1169,'GTXA사업단 R&amp;R'!$A$6:$AO$1274,41,)</f>
        <v>해당없음</v>
      </c>
    </row>
    <row r="1170" spans="1:20" s="547" customFormat="1" ht="75" hidden="1" customHeight="1" thickBot="1" x14ac:dyDescent="0.35">
      <c r="A1170" s="530">
        <v>930</v>
      </c>
      <c r="B1170" s="539" t="s">
        <v>6837</v>
      </c>
      <c r="C1170" s="539" t="s">
        <v>6838</v>
      </c>
      <c r="D1170" s="539" t="s">
        <v>90</v>
      </c>
      <c r="E1170" s="540" t="s">
        <v>3292</v>
      </c>
      <c r="F1170" s="548"/>
      <c r="G1170" s="558" t="s">
        <v>498</v>
      </c>
      <c r="H1170" s="561" t="s">
        <v>6871</v>
      </c>
      <c r="I1170" s="554"/>
      <c r="J1170" s="554"/>
      <c r="K1170" s="555" t="s">
        <v>6872</v>
      </c>
      <c r="L1170" s="555" t="s">
        <v>6873</v>
      </c>
      <c r="M1170" s="556" t="s">
        <v>90</v>
      </c>
      <c r="N1170" s="556" t="s">
        <v>3479</v>
      </c>
      <c r="O1170" s="556" t="s">
        <v>3479</v>
      </c>
      <c r="P1170" s="556" t="s">
        <v>1213</v>
      </c>
      <c r="Q1170" s="556"/>
      <c r="R1170" s="556"/>
      <c r="S1170" s="490"/>
      <c r="T1170" s="598" t="str">
        <f>VLOOKUP(A1170,'GTXA사업단 R&amp;R'!$A$6:$AO$1274,41,)</f>
        <v>해당없음</v>
      </c>
    </row>
    <row r="1171" spans="1:20" s="547" customFormat="1" ht="50.1" hidden="1" customHeight="1" thickBot="1" x14ac:dyDescent="0.35">
      <c r="A1171" s="530">
        <v>931</v>
      </c>
      <c r="B1171" s="539" t="s">
        <v>6837</v>
      </c>
      <c r="C1171" s="539" t="s">
        <v>6838</v>
      </c>
      <c r="D1171" s="539" t="s">
        <v>90</v>
      </c>
      <c r="E1171" s="540" t="s">
        <v>3292</v>
      </c>
      <c r="F1171" s="548"/>
      <c r="G1171" s="558" t="s">
        <v>498</v>
      </c>
      <c r="H1171" s="589" t="s">
        <v>6874</v>
      </c>
      <c r="I1171" s="554"/>
      <c r="J1171" s="554"/>
      <c r="K1171" s="555" t="s">
        <v>6875</v>
      </c>
      <c r="L1171" s="555" t="s">
        <v>6876</v>
      </c>
      <c r="M1171" s="556" t="s">
        <v>90</v>
      </c>
      <c r="N1171" s="556" t="s">
        <v>6877</v>
      </c>
      <c r="O1171" s="556" t="s">
        <v>3479</v>
      </c>
      <c r="P1171" s="556" t="s">
        <v>6878</v>
      </c>
      <c r="Q1171" s="556"/>
      <c r="R1171" s="556"/>
      <c r="S1171" s="490"/>
      <c r="T1171" s="598" t="str">
        <f>VLOOKUP(A1171,'GTXA사업단 R&amp;R'!$A$6:$AO$1274,41,)</f>
        <v>해당없음</v>
      </c>
    </row>
    <row r="1172" spans="1:20" s="547" customFormat="1" ht="75" hidden="1" customHeight="1" thickBot="1" x14ac:dyDescent="0.35">
      <c r="A1172" s="530">
        <v>932</v>
      </c>
      <c r="B1172" s="539" t="s">
        <v>6837</v>
      </c>
      <c r="C1172" s="539" t="s">
        <v>6838</v>
      </c>
      <c r="D1172" s="539" t="s">
        <v>90</v>
      </c>
      <c r="E1172" s="540" t="s">
        <v>3292</v>
      </c>
      <c r="F1172" s="548"/>
      <c r="G1172" s="558" t="s">
        <v>498</v>
      </c>
      <c r="H1172" s="589" t="s">
        <v>6879</v>
      </c>
      <c r="I1172" s="554"/>
      <c r="J1172" s="554"/>
      <c r="K1172" s="555" t="s">
        <v>6880</v>
      </c>
      <c r="L1172" s="555" t="s">
        <v>6881</v>
      </c>
      <c r="M1172" s="556" t="s">
        <v>90</v>
      </c>
      <c r="N1172" s="556" t="s">
        <v>3301</v>
      </c>
      <c r="O1172" s="556" t="s">
        <v>3479</v>
      </c>
      <c r="P1172" s="556" t="s">
        <v>6882</v>
      </c>
      <c r="Q1172" s="556"/>
      <c r="R1172" s="556"/>
      <c r="S1172" s="490"/>
      <c r="T1172" s="598" t="str">
        <f>VLOOKUP(A1172,'GTXA사업단 R&amp;R'!$A$6:$AO$1274,41,)</f>
        <v>해당없음</v>
      </c>
    </row>
    <row r="1173" spans="1:20" s="547" customFormat="1" ht="75" hidden="1" customHeight="1" thickBot="1" x14ac:dyDescent="0.35">
      <c r="A1173" s="530">
        <v>933</v>
      </c>
      <c r="B1173" s="539" t="s">
        <v>6837</v>
      </c>
      <c r="C1173" s="539" t="s">
        <v>6838</v>
      </c>
      <c r="D1173" s="539" t="s">
        <v>90</v>
      </c>
      <c r="E1173" s="540" t="s">
        <v>3292</v>
      </c>
      <c r="F1173" s="548"/>
      <c r="G1173" s="558" t="s">
        <v>498</v>
      </c>
      <c r="H1173" s="561" t="s">
        <v>4091</v>
      </c>
      <c r="I1173" s="554"/>
      <c r="J1173" s="554"/>
      <c r="K1173" s="555" t="s">
        <v>6883</v>
      </c>
      <c r="L1173" s="555" t="s">
        <v>6884</v>
      </c>
      <c r="M1173" s="556" t="s">
        <v>90</v>
      </c>
      <c r="N1173" s="556" t="s">
        <v>3479</v>
      </c>
      <c r="O1173" s="556" t="s">
        <v>3479</v>
      </c>
      <c r="P1173" s="556" t="s">
        <v>4091</v>
      </c>
      <c r="Q1173" s="556"/>
      <c r="R1173" s="556"/>
      <c r="S1173" s="490"/>
      <c r="T1173" s="598" t="str">
        <f>VLOOKUP(A1173,'GTXA사업단 R&amp;R'!$A$6:$AO$1274,41,)</f>
        <v>해당없음</v>
      </c>
    </row>
    <row r="1174" spans="1:20" s="547" customFormat="1" ht="30" hidden="1" customHeight="1" thickBot="1" x14ac:dyDescent="0.35">
      <c r="A1174" s="530">
        <v>16</v>
      </c>
      <c r="B1174" s="539"/>
      <c r="C1174" s="539"/>
      <c r="D1174" s="539"/>
      <c r="E1174" s="540"/>
      <c r="F1174" s="541"/>
      <c r="G1174" s="559" t="s">
        <v>498</v>
      </c>
      <c r="H1174" s="588" t="s">
        <v>6885</v>
      </c>
      <c r="I1174" s="544"/>
      <c r="J1174" s="544"/>
      <c r="K1174" s="545"/>
      <c r="L1174" s="545"/>
      <c r="M1174" s="546"/>
      <c r="N1174" s="546"/>
      <c r="O1174" s="546"/>
      <c r="P1174" s="546"/>
      <c r="Q1174" s="546"/>
      <c r="R1174" s="546"/>
      <c r="S1174" s="490"/>
      <c r="T1174" s="597" t="str">
        <f>VLOOKUP(A1174,'GTXA사업단 R&amp;R'!$A$6:$AP$1274,41,)</f>
        <v>해당없음</v>
      </c>
    </row>
    <row r="1175" spans="1:20" s="547" customFormat="1" ht="99.95" hidden="1" customHeight="1" thickBot="1" x14ac:dyDescent="0.35">
      <c r="A1175" s="530">
        <v>935</v>
      </c>
      <c r="B1175" s="539" t="s">
        <v>6837</v>
      </c>
      <c r="C1175" s="539" t="s">
        <v>6838</v>
      </c>
      <c r="D1175" s="539" t="s">
        <v>90</v>
      </c>
      <c r="E1175" s="540" t="s">
        <v>3292</v>
      </c>
      <c r="F1175" s="548"/>
      <c r="G1175" s="558" t="s">
        <v>498</v>
      </c>
      <c r="H1175" s="561" t="s">
        <v>6886</v>
      </c>
      <c r="I1175" s="554"/>
      <c r="J1175" s="554"/>
      <c r="K1175" s="555" t="s">
        <v>6887</v>
      </c>
      <c r="L1175" s="555" t="s">
        <v>6888</v>
      </c>
      <c r="M1175" s="556" t="s">
        <v>90</v>
      </c>
      <c r="N1175" s="556"/>
      <c r="O1175" s="556"/>
      <c r="P1175" s="556" t="s">
        <v>6889</v>
      </c>
      <c r="Q1175" s="556"/>
      <c r="R1175" s="556"/>
      <c r="S1175" s="490"/>
      <c r="T1175" s="598" t="str">
        <f>VLOOKUP(A1175,'GTXA사업단 R&amp;R'!$A$6:$AO$1274,41,)</f>
        <v>해당없음</v>
      </c>
    </row>
    <row r="1176" spans="1:20" s="547" customFormat="1" ht="99.95" hidden="1" customHeight="1" thickBot="1" x14ac:dyDescent="0.35">
      <c r="A1176" s="530">
        <v>936</v>
      </c>
      <c r="B1176" s="539" t="s">
        <v>6837</v>
      </c>
      <c r="C1176" s="539" t="s">
        <v>6838</v>
      </c>
      <c r="D1176" s="539" t="s">
        <v>90</v>
      </c>
      <c r="E1176" s="540" t="s">
        <v>3292</v>
      </c>
      <c r="F1176" s="548"/>
      <c r="G1176" s="558" t="s">
        <v>498</v>
      </c>
      <c r="H1176" s="561" t="s">
        <v>6890</v>
      </c>
      <c r="I1176" s="554"/>
      <c r="J1176" s="554"/>
      <c r="K1176" s="555" t="s">
        <v>6891</v>
      </c>
      <c r="L1176" s="555" t="s">
        <v>6892</v>
      </c>
      <c r="M1176" s="556" t="s">
        <v>90</v>
      </c>
      <c r="N1176" s="556"/>
      <c r="O1176" s="556"/>
      <c r="P1176" s="556" t="s">
        <v>6889</v>
      </c>
      <c r="Q1176" s="556"/>
      <c r="R1176" s="556"/>
      <c r="S1176" s="490"/>
      <c r="T1176" s="598" t="str">
        <f>VLOOKUP(A1176,'GTXA사업단 R&amp;R'!$A$6:$AO$1274,41,)</f>
        <v>해당없음</v>
      </c>
    </row>
    <row r="1177" spans="1:20" s="547" customFormat="1" ht="99.95" hidden="1" customHeight="1" thickBot="1" x14ac:dyDescent="0.35">
      <c r="A1177" s="530">
        <v>937</v>
      </c>
      <c r="B1177" s="539" t="s">
        <v>6837</v>
      </c>
      <c r="C1177" s="539" t="s">
        <v>6838</v>
      </c>
      <c r="D1177" s="539" t="s">
        <v>90</v>
      </c>
      <c r="E1177" s="540" t="s">
        <v>3292</v>
      </c>
      <c r="F1177" s="548"/>
      <c r="G1177" s="558" t="s">
        <v>498</v>
      </c>
      <c r="H1177" s="561" t="s">
        <v>6893</v>
      </c>
      <c r="I1177" s="554"/>
      <c r="J1177" s="554"/>
      <c r="K1177" s="555" t="s">
        <v>6894</v>
      </c>
      <c r="L1177" s="555" t="s">
        <v>6895</v>
      </c>
      <c r="M1177" s="556" t="s">
        <v>90</v>
      </c>
      <c r="N1177" s="556"/>
      <c r="O1177" s="556"/>
      <c r="P1177" s="556" t="s">
        <v>1220</v>
      </c>
      <c r="Q1177" s="556"/>
      <c r="R1177" s="556"/>
      <c r="S1177" s="490"/>
      <c r="T1177" s="598" t="str">
        <f>VLOOKUP(A1177,'GTXA사업단 R&amp;R'!$A$6:$AO$1274,41,)</f>
        <v>해당없음</v>
      </c>
    </row>
    <row r="1178" spans="1:20" s="547" customFormat="1" ht="75" hidden="1" customHeight="1" thickBot="1" x14ac:dyDescent="0.35">
      <c r="A1178" s="530">
        <v>938</v>
      </c>
      <c r="B1178" s="539" t="s">
        <v>6837</v>
      </c>
      <c r="C1178" s="539" t="s">
        <v>6838</v>
      </c>
      <c r="D1178" s="539" t="s">
        <v>90</v>
      </c>
      <c r="E1178" s="540" t="s">
        <v>3292</v>
      </c>
      <c r="F1178" s="548"/>
      <c r="G1178" s="558" t="s">
        <v>498</v>
      </c>
      <c r="H1178" s="561" t="s">
        <v>6896</v>
      </c>
      <c r="I1178" s="554"/>
      <c r="J1178" s="554"/>
      <c r="K1178" s="555" t="s">
        <v>6897</v>
      </c>
      <c r="L1178" s="555" t="s">
        <v>6898</v>
      </c>
      <c r="M1178" s="556" t="s">
        <v>90</v>
      </c>
      <c r="N1178" s="556" t="s">
        <v>3301</v>
      </c>
      <c r="O1178" s="556"/>
      <c r="P1178" s="556" t="s">
        <v>1221</v>
      </c>
      <c r="Q1178" s="556"/>
      <c r="R1178" s="556"/>
      <c r="S1178" s="490"/>
      <c r="T1178" s="598" t="str">
        <f>VLOOKUP(A1178,'GTXA사업단 R&amp;R'!$A$6:$AO$1274,41,)</f>
        <v>해당없음</v>
      </c>
    </row>
    <row r="1179" spans="1:20" s="547" customFormat="1" ht="150" hidden="1" customHeight="1" thickBot="1" x14ac:dyDescent="0.35">
      <c r="A1179" s="530">
        <v>939</v>
      </c>
      <c r="B1179" s="539" t="s">
        <v>6837</v>
      </c>
      <c r="C1179" s="539" t="s">
        <v>6838</v>
      </c>
      <c r="D1179" s="539" t="s">
        <v>90</v>
      </c>
      <c r="E1179" s="540" t="s">
        <v>3292</v>
      </c>
      <c r="F1179" s="548"/>
      <c r="G1179" s="558" t="s">
        <v>498</v>
      </c>
      <c r="H1179" s="561" t="s">
        <v>6899</v>
      </c>
      <c r="I1179" s="554"/>
      <c r="J1179" s="554"/>
      <c r="K1179" s="555" t="s">
        <v>6900</v>
      </c>
      <c r="L1179" s="555" t="s">
        <v>6901</v>
      </c>
      <c r="M1179" s="556" t="s">
        <v>90</v>
      </c>
      <c r="N1179" s="556" t="s">
        <v>3573</v>
      </c>
      <c r="O1179" s="556"/>
      <c r="P1179" s="556" t="s">
        <v>1222</v>
      </c>
      <c r="Q1179" s="556"/>
      <c r="R1179" s="556"/>
      <c r="S1179" s="490"/>
      <c r="T1179" s="598" t="str">
        <f>VLOOKUP(A1179,'GTXA사업단 R&amp;R'!$A$6:$AO$1274,41,)</f>
        <v>해당없음</v>
      </c>
    </row>
    <row r="1180" spans="1:20" s="547" customFormat="1" ht="125.1" hidden="1" customHeight="1" thickBot="1" x14ac:dyDescent="0.35">
      <c r="A1180" s="530">
        <v>940</v>
      </c>
      <c r="B1180" s="539" t="s">
        <v>6837</v>
      </c>
      <c r="C1180" s="539" t="s">
        <v>6838</v>
      </c>
      <c r="D1180" s="539" t="s">
        <v>90</v>
      </c>
      <c r="E1180" s="540" t="s">
        <v>3292</v>
      </c>
      <c r="F1180" s="548"/>
      <c r="G1180" s="558" t="s">
        <v>498</v>
      </c>
      <c r="H1180" s="561" t="s">
        <v>6902</v>
      </c>
      <c r="I1180" s="554"/>
      <c r="J1180" s="554"/>
      <c r="K1180" s="555" t="s">
        <v>6903</v>
      </c>
      <c r="L1180" s="555" t="s">
        <v>6904</v>
      </c>
      <c r="M1180" s="556" t="s">
        <v>90</v>
      </c>
      <c r="N1180" s="556"/>
      <c r="O1180" s="556"/>
      <c r="P1180" s="556" t="s">
        <v>1223</v>
      </c>
      <c r="Q1180" s="556"/>
      <c r="R1180" s="556"/>
      <c r="S1180" s="490"/>
      <c r="T1180" s="598" t="str">
        <f>VLOOKUP(A1180,'GTXA사업단 R&amp;R'!$A$6:$AO$1274,41,)</f>
        <v>해당없음</v>
      </c>
    </row>
    <row r="1181" spans="1:20" s="547" customFormat="1" ht="190.5" hidden="1" thickBot="1" x14ac:dyDescent="0.35">
      <c r="A1181" s="530">
        <v>941</v>
      </c>
      <c r="B1181" s="539" t="s">
        <v>6837</v>
      </c>
      <c r="C1181" s="539" t="s">
        <v>6838</v>
      </c>
      <c r="D1181" s="539" t="s">
        <v>126</v>
      </c>
      <c r="E1181" s="540" t="s">
        <v>3324</v>
      </c>
      <c r="F1181" s="548"/>
      <c r="G1181" s="558" t="s">
        <v>498</v>
      </c>
      <c r="H1181" s="561" t="s">
        <v>6905</v>
      </c>
      <c r="I1181" s="554"/>
      <c r="J1181" s="554"/>
      <c r="K1181" s="555" t="s">
        <v>6906</v>
      </c>
      <c r="L1181" s="555" t="s">
        <v>6907</v>
      </c>
      <c r="M1181" s="556" t="s">
        <v>126</v>
      </c>
      <c r="N1181" s="556"/>
      <c r="O1181" s="556"/>
      <c r="P1181" s="556" t="s">
        <v>1224</v>
      </c>
      <c r="Q1181" s="556"/>
      <c r="R1181" s="556"/>
      <c r="S1181" s="490"/>
      <c r="T1181" s="598" t="str">
        <f>VLOOKUP(A1181,'GTXA사업단 R&amp;R'!$A$6:$AO$1274,41,)</f>
        <v>해당없음</v>
      </c>
    </row>
    <row r="1182" spans="1:20" s="547" customFormat="1" ht="90" hidden="1" customHeight="1" thickBot="1" x14ac:dyDescent="0.35">
      <c r="A1182" s="530">
        <v>942</v>
      </c>
      <c r="B1182" s="539" t="s">
        <v>6837</v>
      </c>
      <c r="C1182" s="539" t="s">
        <v>6838</v>
      </c>
      <c r="D1182" s="539" t="s">
        <v>90</v>
      </c>
      <c r="E1182" s="540" t="s">
        <v>3292</v>
      </c>
      <c r="F1182" s="548"/>
      <c r="G1182" s="558" t="s">
        <v>498</v>
      </c>
      <c r="H1182" s="561" t="s">
        <v>6908</v>
      </c>
      <c r="I1182" s="554"/>
      <c r="J1182" s="554"/>
      <c r="K1182" s="555" t="s">
        <v>6909</v>
      </c>
      <c r="L1182" s="555" t="s">
        <v>6910</v>
      </c>
      <c r="M1182" s="556" t="s">
        <v>90</v>
      </c>
      <c r="N1182" s="556"/>
      <c r="O1182" s="556"/>
      <c r="P1182" s="556" t="s">
        <v>1225</v>
      </c>
      <c r="Q1182" s="556"/>
      <c r="R1182" s="556"/>
      <c r="S1182" s="490"/>
      <c r="T1182" s="598" t="str">
        <f>VLOOKUP(A1182,'GTXA사업단 R&amp;R'!$A$6:$AO$1274,41,)</f>
        <v>해당없음</v>
      </c>
    </row>
    <row r="1183" spans="1:20" s="547" customFormat="1" ht="50.1" hidden="1" customHeight="1" thickBot="1" x14ac:dyDescent="0.35">
      <c r="A1183" s="530">
        <v>943</v>
      </c>
      <c r="B1183" s="539" t="s">
        <v>6837</v>
      </c>
      <c r="C1183" s="539" t="s">
        <v>6838</v>
      </c>
      <c r="D1183" s="539" t="s">
        <v>90</v>
      </c>
      <c r="E1183" s="540" t="s">
        <v>3292</v>
      </c>
      <c r="F1183" s="548"/>
      <c r="G1183" s="558" t="s">
        <v>498</v>
      </c>
      <c r="H1183" s="561" t="s">
        <v>6911</v>
      </c>
      <c r="I1183" s="554"/>
      <c r="J1183" s="554"/>
      <c r="K1183" s="555" t="s">
        <v>6912</v>
      </c>
      <c r="L1183" s="555" t="s">
        <v>6913</v>
      </c>
      <c r="M1183" s="556" t="s">
        <v>90</v>
      </c>
      <c r="N1183" s="556"/>
      <c r="O1183" s="556"/>
      <c r="P1183" s="556" t="s">
        <v>6914</v>
      </c>
      <c r="Q1183" s="556"/>
      <c r="R1183" s="556"/>
      <c r="S1183" s="490"/>
      <c r="T1183" s="598" t="str">
        <f>VLOOKUP(A1183,'GTXA사업단 R&amp;R'!$A$6:$AO$1274,41,)</f>
        <v>해당없음</v>
      </c>
    </row>
    <row r="1184" spans="1:20" s="547" customFormat="1" ht="50.1" hidden="1" customHeight="1" thickBot="1" x14ac:dyDescent="0.35">
      <c r="A1184" s="530">
        <v>944</v>
      </c>
      <c r="B1184" s="539" t="s">
        <v>6837</v>
      </c>
      <c r="C1184" s="539" t="s">
        <v>6838</v>
      </c>
      <c r="D1184" s="539" t="s">
        <v>90</v>
      </c>
      <c r="E1184" s="540" t="s">
        <v>3292</v>
      </c>
      <c r="F1184" s="548"/>
      <c r="G1184" s="558" t="s">
        <v>498</v>
      </c>
      <c r="H1184" s="561" t="s">
        <v>6915</v>
      </c>
      <c r="I1184" s="554"/>
      <c r="J1184" s="554"/>
      <c r="K1184" s="555" t="s">
        <v>6916</v>
      </c>
      <c r="L1184" s="555" t="s">
        <v>6917</v>
      </c>
      <c r="M1184" s="556" t="s">
        <v>90</v>
      </c>
      <c r="N1184" s="556"/>
      <c r="O1184" s="556"/>
      <c r="P1184" s="556" t="s">
        <v>6918</v>
      </c>
      <c r="Q1184" s="556"/>
      <c r="R1184" s="556"/>
      <c r="S1184" s="490"/>
      <c r="T1184" s="598" t="str">
        <f>VLOOKUP(A1184,'GTXA사업단 R&amp;R'!$A$6:$AO$1274,41,)</f>
        <v>해당없음</v>
      </c>
    </row>
    <row r="1185" spans="1:20" s="547" customFormat="1" ht="120" hidden="1" customHeight="1" thickBot="1" x14ac:dyDescent="0.35">
      <c r="A1185" s="530">
        <v>945</v>
      </c>
      <c r="B1185" s="539" t="s">
        <v>6837</v>
      </c>
      <c r="C1185" s="539" t="s">
        <v>6838</v>
      </c>
      <c r="D1185" s="539" t="s">
        <v>90</v>
      </c>
      <c r="E1185" s="540" t="s">
        <v>3292</v>
      </c>
      <c r="F1185" s="548"/>
      <c r="G1185" s="558" t="s">
        <v>498</v>
      </c>
      <c r="H1185" s="561" t="s">
        <v>6919</v>
      </c>
      <c r="I1185" s="554"/>
      <c r="J1185" s="554"/>
      <c r="K1185" s="555" t="s">
        <v>6920</v>
      </c>
      <c r="L1185" s="555" t="s">
        <v>6921</v>
      </c>
      <c r="M1185" s="556" t="s">
        <v>90</v>
      </c>
      <c r="N1185" s="556" t="s">
        <v>6922</v>
      </c>
      <c r="O1185" s="556"/>
      <c r="P1185" s="556" t="s">
        <v>1228</v>
      </c>
      <c r="Q1185" s="556"/>
      <c r="R1185" s="556"/>
      <c r="S1185" s="490"/>
      <c r="T1185" s="598" t="str">
        <f>VLOOKUP(A1185,'GTXA사업단 R&amp;R'!$A$6:$AO$1274,41,)</f>
        <v>해당없음</v>
      </c>
    </row>
    <row r="1186" spans="1:20" s="547" customFormat="1" ht="35.25" hidden="1" thickBot="1" x14ac:dyDescent="0.35">
      <c r="A1186" s="530">
        <v>946</v>
      </c>
      <c r="B1186" s="539" t="s">
        <v>6837</v>
      </c>
      <c r="C1186" s="539" t="s">
        <v>6838</v>
      </c>
      <c r="D1186" s="539" t="s">
        <v>90</v>
      </c>
      <c r="E1186" s="540" t="s">
        <v>3292</v>
      </c>
      <c r="F1186" s="548"/>
      <c r="G1186" s="558" t="s">
        <v>498</v>
      </c>
      <c r="H1186" s="561" t="s">
        <v>6923</v>
      </c>
      <c r="I1186" s="554"/>
      <c r="J1186" s="554"/>
      <c r="K1186" s="555" t="s">
        <v>6924</v>
      </c>
      <c r="L1186" s="555" t="s">
        <v>6925</v>
      </c>
      <c r="M1186" s="556" t="s">
        <v>90</v>
      </c>
      <c r="N1186" s="556" t="s">
        <v>3306</v>
      </c>
      <c r="O1186" s="556"/>
      <c r="P1186" s="556" t="s">
        <v>1229</v>
      </c>
      <c r="Q1186" s="556"/>
      <c r="R1186" s="556"/>
      <c r="S1186" s="490"/>
      <c r="T1186" s="598" t="str">
        <f>VLOOKUP(A1186,'GTXA사업단 R&amp;R'!$A$6:$AO$1274,41,)</f>
        <v>해당없음</v>
      </c>
    </row>
    <row r="1187" spans="1:20" s="547" customFormat="1" ht="50.1" hidden="1" customHeight="1" thickBot="1" x14ac:dyDescent="0.35">
      <c r="A1187" s="530">
        <v>947</v>
      </c>
      <c r="B1187" s="539" t="s">
        <v>6837</v>
      </c>
      <c r="C1187" s="539" t="s">
        <v>6838</v>
      </c>
      <c r="D1187" s="539" t="s">
        <v>90</v>
      </c>
      <c r="E1187" s="540" t="s">
        <v>3292</v>
      </c>
      <c r="F1187" s="548"/>
      <c r="G1187" s="558" t="s">
        <v>498</v>
      </c>
      <c r="H1187" s="561" t="s">
        <v>6926</v>
      </c>
      <c r="I1187" s="554"/>
      <c r="J1187" s="554"/>
      <c r="K1187" s="555" t="s">
        <v>6927</v>
      </c>
      <c r="L1187" s="555" t="s">
        <v>6928</v>
      </c>
      <c r="M1187" s="556" t="s">
        <v>90</v>
      </c>
      <c r="N1187" s="556" t="s">
        <v>3306</v>
      </c>
      <c r="O1187" s="556"/>
      <c r="P1187" s="556" t="s">
        <v>1230</v>
      </c>
      <c r="Q1187" s="556"/>
      <c r="R1187" s="556"/>
      <c r="S1187" s="490"/>
      <c r="T1187" s="598" t="str">
        <f>VLOOKUP(A1187,'GTXA사업단 R&amp;R'!$A$6:$AO$1274,41,)</f>
        <v>해당없음</v>
      </c>
    </row>
    <row r="1188" spans="1:20" s="547" customFormat="1" ht="120" hidden="1" customHeight="1" thickBot="1" x14ac:dyDescent="0.35">
      <c r="A1188" s="530">
        <v>948</v>
      </c>
      <c r="B1188" s="539" t="s">
        <v>6837</v>
      </c>
      <c r="C1188" s="539" t="s">
        <v>6838</v>
      </c>
      <c r="D1188" s="539" t="s">
        <v>90</v>
      </c>
      <c r="E1188" s="540" t="s">
        <v>3292</v>
      </c>
      <c r="F1188" s="548"/>
      <c r="G1188" s="558" t="s">
        <v>498</v>
      </c>
      <c r="H1188" s="561" t="s">
        <v>6929</v>
      </c>
      <c r="I1188" s="554"/>
      <c r="J1188" s="554"/>
      <c r="K1188" s="555" t="s">
        <v>6930</v>
      </c>
      <c r="L1188" s="555" t="s">
        <v>6931</v>
      </c>
      <c r="M1188" s="556" t="s">
        <v>90</v>
      </c>
      <c r="N1188" s="556" t="s">
        <v>3306</v>
      </c>
      <c r="O1188" s="556"/>
      <c r="P1188" s="556" t="s">
        <v>6929</v>
      </c>
      <c r="Q1188" s="556"/>
      <c r="R1188" s="556"/>
      <c r="S1188" s="490"/>
      <c r="T1188" s="598" t="str">
        <f>VLOOKUP(A1188,'GTXA사업단 R&amp;R'!$A$6:$AO$1274,41,)</f>
        <v>해당없음</v>
      </c>
    </row>
    <row r="1189" spans="1:20" s="547" customFormat="1" ht="30" hidden="1" customHeight="1" thickBot="1" x14ac:dyDescent="0.35">
      <c r="A1189" s="530">
        <v>16</v>
      </c>
      <c r="B1189" s="539"/>
      <c r="C1189" s="539"/>
      <c r="D1189" s="539"/>
      <c r="E1189" s="540"/>
      <c r="F1189" s="541"/>
      <c r="G1189" s="559" t="s">
        <v>498</v>
      </c>
      <c r="H1189" s="588" t="s">
        <v>1232</v>
      </c>
      <c r="I1189" s="544"/>
      <c r="J1189" s="544"/>
      <c r="K1189" s="545"/>
      <c r="L1189" s="545"/>
      <c r="M1189" s="546"/>
      <c r="N1189" s="546"/>
      <c r="O1189" s="546"/>
      <c r="P1189" s="546"/>
      <c r="Q1189" s="546"/>
      <c r="R1189" s="546"/>
      <c r="S1189" s="490"/>
      <c r="T1189" s="597" t="str">
        <f>VLOOKUP(A1189,'GTXA사업단 R&amp;R'!$A$6:$AP$1274,41,)</f>
        <v>해당없음</v>
      </c>
    </row>
    <row r="1190" spans="1:20" s="547" customFormat="1" ht="30" hidden="1" customHeight="1" thickBot="1" x14ac:dyDescent="0.35">
      <c r="A1190" s="530">
        <v>16</v>
      </c>
      <c r="B1190" s="539"/>
      <c r="C1190" s="539"/>
      <c r="D1190" s="539"/>
      <c r="E1190" s="540"/>
      <c r="F1190" s="548"/>
      <c r="G1190" s="558" t="s">
        <v>498</v>
      </c>
      <c r="H1190" s="561" t="s">
        <v>6932</v>
      </c>
      <c r="I1190" s="544"/>
      <c r="J1190" s="544"/>
      <c r="K1190" s="545"/>
      <c r="L1190" s="545"/>
      <c r="M1190" s="546"/>
      <c r="N1190" s="546"/>
      <c r="O1190" s="546"/>
      <c r="P1190" s="546"/>
      <c r="Q1190" s="546"/>
      <c r="R1190" s="546"/>
      <c r="S1190" s="490"/>
      <c r="T1190" s="597" t="str">
        <f>VLOOKUP(A1190,'GTXA사업단 R&amp;R'!$A$6:$AP$1274,41,)</f>
        <v>해당없음</v>
      </c>
    </row>
    <row r="1191" spans="1:20" s="547" customFormat="1" ht="105.75" hidden="1" customHeight="1" thickBot="1" x14ac:dyDescent="0.35">
      <c r="A1191" s="530">
        <v>950</v>
      </c>
      <c r="B1191" s="539" t="s">
        <v>6933</v>
      </c>
      <c r="C1191" s="539" t="s">
        <v>6934</v>
      </c>
      <c r="D1191" s="539" t="s">
        <v>126</v>
      </c>
      <c r="E1191" s="540" t="s">
        <v>3324</v>
      </c>
      <c r="F1191" s="551"/>
      <c r="G1191" s="557" t="s">
        <v>498</v>
      </c>
      <c r="H1191" s="562" t="s">
        <v>6935</v>
      </c>
      <c r="I1191" s="554"/>
      <c r="J1191" s="554"/>
      <c r="K1191" s="555" t="s">
        <v>6936</v>
      </c>
      <c r="L1191" s="555" t="s">
        <v>6937</v>
      </c>
      <c r="M1191" s="556" t="s">
        <v>126</v>
      </c>
      <c r="N1191" s="556" t="s">
        <v>6938</v>
      </c>
      <c r="O1191" s="556"/>
      <c r="P1191" s="556" t="s">
        <v>6939</v>
      </c>
      <c r="Q1191" s="556"/>
      <c r="R1191" s="556"/>
      <c r="S1191" s="490"/>
      <c r="T1191" s="598" t="str">
        <f>VLOOKUP(A1191,'GTXA사업단 R&amp;R'!$A$6:$AO$1274,41,)</f>
        <v>해당없음</v>
      </c>
    </row>
    <row r="1192" spans="1:20" s="547" customFormat="1" ht="50.1" hidden="1" customHeight="1" thickBot="1" x14ac:dyDescent="0.35">
      <c r="A1192" s="530">
        <v>947</v>
      </c>
      <c r="B1192" s="539" t="s">
        <v>6940</v>
      </c>
      <c r="C1192" s="539" t="s">
        <v>6934</v>
      </c>
      <c r="D1192" s="539" t="s">
        <v>90</v>
      </c>
      <c r="E1192" s="540" t="s">
        <v>3292</v>
      </c>
      <c r="F1192" s="551"/>
      <c r="G1192" s="557" t="s">
        <v>498</v>
      </c>
      <c r="H1192" s="562" t="s">
        <v>6941</v>
      </c>
      <c r="I1192" s="554"/>
      <c r="J1192" s="554"/>
      <c r="K1192" s="555" t="s">
        <v>6942</v>
      </c>
      <c r="L1192" s="555" t="s">
        <v>6943</v>
      </c>
      <c r="M1192" s="556" t="s">
        <v>90</v>
      </c>
      <c r="N1192" s="556" t="s">
        <v>42</v>
      </c>
      <c r="O1192" s="556" t="s">
        <v>6535</v>
      </c>
      <c r="P1192" s="556" t="s">
        <v>6520</v>
      </c>
      <c r="Q1192" s="556"/>
      <c r="R1192" s="556"/>
      <c r="S1192" s="490"/>
      <c r="T1192" s="598" t="str">
        <f>VLOOKUP(A1192,'GTXA사업단 R&amp;R'!$A$6:$AO$1274,41,)</f>
        <v>해당없음</v>
      </c>
    </row>
    <row r="1193" spans="1:20" s="547" customFormat="1" ht="75" hidden="1" customHeight="1" thickBot="1" x14ac:dyDescent="0.35">
      <c r="A1193" s="530">
        <v>952</v>
      </c>
      <c r="B1193" s="539" t="s">
        <v>6933</v>
      </c>
      <c r="C1193" s="539" t="s">
        <v>6934</v>
      </c>
      <c r="D1193" s="539" t="s">
        <v>90</v>
      </c>
      <c r="E1193" s="540" t="s">
        <v>3292</v>
      </c>
      <c r="F1193" s="551"/>
      <c r="G1193" s="557" t="s">
        <v>498</v>
      </c>
      <c r="H1193" s="562" t="s">
        <v>6944</v>
      </c>
      <c r="I1193" s="554"/>
      <c r="J1193" s="554"/>
      <c r="K1193" s="555" t="s">
        <v>6945</v>
      </c>
      <c r="L1193" s="555" t="s">
        <v>6946</v>
      </c>
      <c r="M1193" s="556" t="s">
        <v>90</v>
      </c>
      <c r="N1193" s="556" t="s">
        <v>126</v>
      </c>
      <c r="O1193" s="556" t="s">
        <v>6947</v>
      </c>
      <c r="P1193" s="556" t="s">
        <v>6549</v>
      </c>
      <c r="Q1193" s="556"/>
      <c r="R1193" s="556"/>
      <c r="S1193" s="490"/>
      <c r="T1193" s="598" t="str">
        <f>VLOOKUP(A1193,'GTXA사업단 R&amp;R'!$A$6:$AO$1274,41,)</f>
        <v>해당없음</v>
      </c>
    </row>
    <row r="1194" spans="1:20" s="547" customFormat="1" ht="50.1" hidden="1" customHeight="1" thickBot="1" x14ac:dyDescent="0.35">
      <c r="A1194" s="530">
        <v>953</v>
      </c>
      <c r="B1194" s="539" t="s">
        <v>6933</v>
      </c>
      <c r="C1194" s="539" t="s">
        <v>6934</v>
      </c>
      <c r="D1194" s="539" t="s">
        <v>90</v>
      </c>
      <c r="E1194" s="540" t="s">
        <v>3292</v>
      </c>
      <c r="F1194" s="551"/>
      <c r="G1194" s="557" t="s">
        <v>498</v>
      </c>
      <c r="H1194" s="562" t="s">
        <v>6948</v>
      </c>
      <c r="I1194" s="554"/>
      <c r="J1194" s="554"/>
      <c r="K1194" s="555" t="s">
        <v>6949</v>
      </c>
      <c r="L1194" s="555" t="s">
        <v>6950</v>
      </c>
      <c r="M1194" s="556" t="s">
        <v>90</v>
      </c>
      <c r="N1194" s="556" t="s">
        <v>3479</v>
      </c>
      <c r="O1194" s="556"/>
      <c r="P1194" s="556" t="s">
        <v>6951</v>
      </c>
      <c r="Q1194" s="556"/>
      <c r="R1194" s="556"/>
      <c r="S1194" s="490"/>
      <c r="T1194" s="598" t="str">
        <f>VLOOKUP(A1194,'GTXA사업단 R&amp;R'!$A$6:$AO$1274,41,)</f>
        <v>해당없음</v>
      </c>
    </row>
    <row r="1195" spans="1:20" s="547" customFormat="1" ht="132.75" hidden="1" customHeight="1" thickBot="1" x14ac:dyDescent="0.35">
      <c r="A1195" s="530">
        <v>954</v>
      </c>
      <c r="B1195" s="539" t="s">
        <v>6933</v>
      </c>
      <c r="C1195" s="539" t="s">
        <v>6934</v>
      </c>
      <c r="D1195" s="539" t="s">
        <v>90</v>
      </c>
      <c r="E1195" s="540" t="s">
        <v>3292</v>
      </c>
      <c r="F1195" s="551"/>
      <c r="G1195" s="557" t="s">
        <v>498</v>
      </c>
      <c r="H1195" s="562" t="s">
        <v>6952</v>
      </c>
      <c r="I1195" s="554"/>
      <c r="J1195" s="554"/>
      <c r="K1195" s="555" t="s">
        <v>6953</v>
      </c>
      <c r="L1195" s="555" t="s">
        <v>6954</v>
      </c>
      <c r="M1195" s="556" t="s">
        <v>90</v>
      </c>
      <c r="N1195" s="556" t="s">
        <v>6955</v>
      </c>
      <c r="O1195" s="556" t="s">
        <v>6956</v>
      </c>
      <c r="P1195" s="556" t="s">
        <v>6957</v>
      </c>
      <c r="Q1195" s="556"/>
      <c r="R1195" s="556"/>
      <c r="S1195" s="490"/>
      <c r="T1195" s="598" t="str">
        <f>VLOOKUP(A1195,'GTXA사업단 R&amp;R'!$A$6:$AO$1274,41,)</f>
        <v>해당없음</v>
      </c>
    </row>
    <row r="1196" spans="1:20" s="547" customFormat="1" ht="30" hidden="1" customHeight="1" thickBot="1" x14ac:dyDescent="0.35">
      <c r="A1196" s="530">
        <v>16</v>
      </c>
      <c r="B1196" s="539"/>
      <c r="C1196" s="539"/>
      <c r="D1196" s="539"/>
      <c r="E1196" s="540"/>
      <c r="F1196" s="548"/>
      <c r="G1196" s="558" t="s">
        <v>498</v>
      </c>
      <c r="H1196" s="561" t="s">
        <v>1237</v>
      </c>
      <c r="I1196" s="544"/>
      <c r="J1196" s="544"/>
      <c r="K1196" s="545"/>
      <c r="L1196" s="545"/>
      <c r="M1196" s="546"/>
      <c r="N1196" s="546"/>
      <c r="O1196" s="546"/>
      <c r="P1196" s="546"/>
      <c r="Q1196" s="546"/>
      <c r="R1196" s="546"/>
      <c r="S1196" s="490"/>
      <c r="T1196" s="597" t="str">
        <f>VLOOKUP(A1196,'GTXA사업단 R&amp;R'!$A$6:$AP$1274,41,)</f>
        <v>해당없음</v>
      </c>
    </row>
    <row r="1197" spans="1:20" s="547" customFormat="1" ht="90" hidden="1" customHeight="1" thickBot="1" x14ac:dyDescent="0.35">
      <c r="A1197" s="530">
        <v>955</v>
      </c>
      <c r="B1197" s="539" t="s">
        <v>6933</v>
      </c>
      <c r="C1197" s="539" t="s">
        <v>6934</v>
      </c>
      <c r="D1197" s="539" t="s">
        <v>126</v>
      </c>
      <c r="E1197" s="540" t="s">
        <v>3324</v>
      </c>
      <c r="F1197" s="551"/>
      <c r="G1197" s="557" t="s">
        <v>498</v>
      </c>
      <c r="H1197" s="562" t="s">
        <v>6958</v>
      </c>
      <c r="I1197" s="554"/>
      <c r="J1197" s="554"/>
      <c r="K1197" s="555" t="s">
        <v>6959</v>
      </c>
      <c r="L1197" s="555" t="s">
        <v>6960</v>
      </c>
      <c r="M1197" s="556" t="s">
        <v>126</v>
      </c>
      <c r="N1197" s="556"/>
      <c r="O1197" s="556"/>
      <c r="P1197" s="556" t="s">
        <v>1239</v>
      </c>
      <c r="Q1197" s="556"/>
      <c r="R1197" s="556"/>
      <c r="S1197" s="490"/>
      <c r="T1197" s="598" t="str">
        <f>VLOOKUP(A1197,'GTXA사업단 R&amp;R'!$A$6:$AO$1274,41,)</f>
        <v>해당없음</v>
      </c>
    </row>
    <row r="1198" spans="1:20" s="547" customFormat="1" ht="118.5" hidden="1" customHeight="1" thickBot="1" x14ac:dyDescent="0.35">
      <c r="A1198" s="530">
        <v>956</v>
      </c>
      <c r="B1198" s="539" t="s">
        <v>6933</v>
      </c>
      <c r="C1198" s="539" t="s">
        <v>6934</v>
      </c>
      <c r="D1198" s="539" t="s">
        <v>126</v>
      </c>
      <c r="E1198" s="540" t="s">
        <v>3324</v>
      </c>
      <c r="F1198" s="551"/>
      <c r="G1198" s="557" t="s">
        <v>498</v>
      </c>
      <c r="H1198" s="562" t="s">
        <v>6961</v>
      </c>
      <c r="I1198" s="554"/>
      <c r="J1198" s="554"/>
      <c r="K1198" s="555" t="s">
        <v>6962</v>
      </c>
      <c r="L1198" s="555" t="s">
        <v>6963</v>
      </c>
      <c r="M1198" s="556" t="s">
        <v>126</v>
      </c>
      <c r="N1198" s="556"/>
      <c r="O1198" s="556"/>
      <c r="P1198" s="556" t="s">
        <v>6964</v>
      </c>
      <c r="Q1198" s="556"/>
      <c r="R1198" s="556"/>
      <c r="S1198" s="490"/>
      <c r="T1198" s="598" t="str">
        <f>VLOOKUP(A1198,'GTXA사업단 R&amp;R'!$A$6:$AO$1274,41,)</f>
        <v>해당없음</v>
      </c>
    </row>
    <row r="1199" spans="1:20" s="547" customFormat="1" ht="145.5" hidden="1" customHeight="1" thickBot="1" x14ac:dyDescent="0.35">
      <c r="A1199" s="530">
        <v>957</v>
      </c>
      <c r="B1199" s="539" t="s">
        <v>6933</v>
      </c>
      <c r="C1199" s="539" t="s">
        <v>6934</v>
      </c>
      <c r="D1199" s="539" t="s">
        <v>126</v>
      </c>
      <c r="E1199" s="540" t="s">
        <v>3324</v>
      </c>
      <c r="F1199" s="551"/>
      <c r="G1199" s="557" t="s">
        <v>498</v>
      </c>
      <c r="H1199" s="562" t="s">
        <v>6965</v>
      </c>
      <c r="I1199" s="554"/>
      <c r="J1199" s="554"/>
      <c r="K1199" s="555" t="s">
        <v>6966</v>
      </c>
      <c r="L1199" s="555" t="s">
        <v>6967</v>
      </c>
      <c r="M1199" s="556" t="s">
        <v>126</v>
      </c>
      <c r="N1199" s="556"/>
      <c r="O1199" s="556"/>
      <c r="P1199" s="556" t="s">
        <v>1241</v>
      </c>
      <c r="Q1199" s="556"/>
      <c r="R1199" s="556"/>
      <c r="S1199" s="490"/>
      <c r="T1199" s="598" t="str">
        <f>VLOOKUP(A1199,'GTXA사업단 R&amp;R'!$A$6:$AO$1274,41,)</f>
        <v>해당없음</v>
      </c>
    </row>
    <row r="1200" spans="1:20" s="547" customFormat="1" ht="30" hidden="1" customHeight="1" thickBot="1" x14ac:dyDescent="0.35">
      <c r="A1200" s="530">
        <v>16</v>
      </c>
      <c r="B1200" s="539"/>
      <c r="C1200" s="539"/>
      <c r="D1200" s="539"/>
      <c r="E1200" s="540"/>
      <c r="F1200" s="548"/>
      <c r="G1200" s="558" t="s">
        <v>498</v>
      </c>
      <c r="H1200" s="561" t="s">
        <v>1243</v>
      </c>
      <c r="I1200" s="544"/>
      <c r="J1200" s="544"/>
      <c r="K1200" s="545"/>
      <c r="L1200" s="545"/>
      <c r="M1200" s="546"/>
      <c r="N1200" s="546"/>
      <c r="O1200" s="546"/>
      <c r="P1200" s="546"/>
      <c r="Q1200" s="546"/>
      <c r="R1200" s="546"/>
      <c r="S1200" s="490"/>
      <c r="T1200" s="597" t="str">
        <f>VLOOKUP(A1200,'GTXA사업단 R&amp;R'!$A$6:$AP$1274,41,)</f>
        <v>해당없음</v>
      </c>
    </row>
    <row r="1201" spans="1:20" s="547" customFormat="1" ht="75" hidden="1" customHeight="1" thickBot="1" x14ac:dyDescent="0.35">
      <c r="A1201" s="530">
        <v>958</v>
      </c>
      <c r="B1201" s="539" t="s">
        <v>6933</v>
      </c>
      <c r="C1201" s="539" t="s">
        <v>6934</v>
      </c>
      <c r="D1201" s="539" t="s">
        <v>42</v>
      </c>
      <c r="E1201" s="540" t="s">
        <v>19</v>
      </c>
      <c r="F1201" s="551"/>
      <c r="G1201" s="557" t="s">
        <v>498</v>
      </c>
      <c r="H1201" s="562" t="s">
        <v>6968</v>
      </c>
      <c r="I1201" s="554"/>
      <c r="J1201" s="554"/>
      <c r="K1201" s="555" t="s">
        <v>6969</v>
      </c>
      <c r="L1201" s="555" t="s">
        <v>6970</v>
      </c>
      <c r="M1201" s="556" t="s">
        <v>42</v>
      </c>
      <c r="N1201" s="556" t="s">
        <v>6971</v>
      </c>
      <c r="O1201" s="556" t="s">
        <v>6972</v>
      </c>
      <c r="P1201" s="556" t="s">
        <v>6968</v>
      </c>
      <c r="Q1201" s="556"/>
      <c r="R1201" s="556"/>
      <c r="S1201" s="490"/>
      <c r="T1201" s="598" t="str">
        <f>VLOOKUP(A1201,'GTXA사업단 R&amp;R'!$A$6:$AO$1274,41,)</f>
        <v>해당없음</v>
      </c>
    </row>
    <row r="1202" spans="1:20" s="547" customFormat="1" ht="122.25" hidden="1" customHeight="1" thickBot="1" x14ac:dyDescent="0.35">
      <c r="A1202" s="530">
        <v>959</v>
      </c>
      <c r="B1202" s="539" t="s">
        <v>6933</v>
      </c>
      <c r="C1202" s="539" t="s">
        <v>6934</v>
      </c>
      <c r="D1202" s="539" t="s">
        <v>126</v>
      </c>
      <c r="E1202" s="540" t="s">
        <v>3324</v>
      </c>
      <c r="F1202" s="551"/>
      <c r="G1202" s="557" t="s">
        <v>498</v>
      </c>
      <c r="H1202" s="562" t="s">
        <v>6973</v>
      </c>
      <c r="I1202" s="554"/>
      <c r="J1202" s="554"/>
      <c r="K1202" s="555" t="s">
        <v>6974</v>
      </c>
      <c r="L1202" s="555" t="s">
        <v>6975</v>
      </c>
      <c r="M1202" s="556" t="s">
        <v>126</v>
      </c>
      <c r="N1202" s="556"/>
      <c r="O1202" s="556"/>
      <c r="P1202" s="556" t="s">
        <v>6973</v>
      </c>
      <c r="Q1202" s="556"/>
      <c r="R1202" s="556"/>
      <c r="S1202" s="490"/>
      <c r="T1202" s="598" t="str">
        <f>VLOOKUP(A1202,'GTXA사업단 R&amp;R'!$A$6:$AO$1274,41,)</f>
        <v>해당없음</v>
      </c>
    </row>
    <row r="1203" spans="1:20" s="547" customFormat="1" ht="87.75" hidden="1" customHeight="1" thickBot="1" x14ac:dyDescent="0.35">
      <c r="A1203" s="530">
        <v>960</v>
      </c>
      <c r="B1203" s="539" t="s">
        <v>6933</v>
      </c>
      <c r="C1203" s="539" t="s">
        <v>6934</v>
      </c>
      <c r="D1203" s="539" t="s">
        <v>90</v>
      </c>
      <c r="E1203" s="540" t="s">
        <v>3292</v>
      </c>
      <c r="F1203" s="551"/>
      <c r="G1203" s="557" t="s">
        <v>498</v>
      </c>
      <c r="H1203" s="562" t="s">
        <v>6976</v>
      </c>
      <c r="I1203" s="554"/>
      <c r="J1203" s="554"/>
      <c r="K1203" s="555" t="s">
        <v>6977</v>
      </c>
      <c r="L1203" s="555" t="s">
        <v>6978</v>
      </c>
      <c r="M1203" s="556" t="s">
        <v>90</v>
      </c>
      <c r="N1203" s="556" t="s">
        <v>6979</v>
      </c>
      <c r="O1203" s="556" t="s">
        <v>6980</v>
      </c>
      <c r="P1203" s="556" t="s">
        <v>6981</v>
      </c>
      <c r="Q1203" s="556"/>
      <c r="R1203" s="556"/>
      <c r="S1203" s="490"/>
      <c r="T1203" s="598" t="str">
        <f>VLOOKUP(A1203,'GTXA사업단 R&amp;R'!$A$6:$AO$1274,41,)</f>
        <v>해당없음</v>
      </c>
    </row>
    <row r="1204" spans="1:20" s="547" customFormat="1" ht="50.1" hidden="1" customHeight="1" thickBot="1" x14ac:dyDescent="0.35">
      <c r="A1204" s="530">
        <v>961</v>
      </c>
      <c r="B1204" s="539" t="s">
        <v>6933</v>
      </c>
      <c r="C1204" s="539" t="s">
        <v>6934</v>
      </c>
      <c r="D1204" s="539" t="s">
        <v>42</v>
      </c>
      <c r="E1204" s="540" t="s">
        <v>19</v>
      </c>
      <c r="F1204" s="551"/>
      <c r="G1204" s="557" t="s">
        <v>498</v>
      </c>
      <c r="H1204" s="562" t="s">
        <v>6982</v>
      </c>
      <c r="I1204" s="554"/>
      <c r="J1204" s="554"/>
      <c r="K1204" s="555" t="s">
        <v>6983</v>
      </c>
      <c r="L1204" s="555" t="s">
        <v>6984</v>
      </c>
      <c r="M1204" s="556" t="s">
        <v>42</v>
      </c>
      <c r="N1204" s="556"/>
      <c r="O1204" s="556"/>
      <c r="P1204" s="556" t="s">
        <v>6985</v>
      </c>
      <c r="Q1204" s="556"/>
      <c r="R1204" s="556"/>
      <c r="S1204" s="490"/>
      <c r="T1204" s="598" t="str">
        <f>VLOOKUP(A1204,'GTXA사업단 R&amp;R'!$A$6:$AO$1274,41,)</f>
        <v>해당없음</v>
      </c>
    </row>
    <row r="1205" spans="1:20" s="547" customFormat="1" ht="50.1" hidden="1" customHeight="1" thickBot="1" x14ac:dyDescent="0.35">
      <c r="A1205" s="530">
        <v>968</v>
      </c>
      <c r="B1205" s="539" t="s">
        <v>6933</v>
      </c>
      <c r="C1205" s="539" t="s">
        <v>6934</v>
      </c>
      <c r="D1205" s="539" t="s">
        <v>90</v>
      </c>
      <c r="E1205" s="540" t="s">
        <v>3292</v>
      </c>
      <c r="F1205" s="548"/>
      <c r="G1205" s="558" t="s">
        <v>498</v>
      </c>
      <c r="H1205" s="561" t="s">
        <v>1258</v>
      </c>
      <c r="I1205" s="554"/>
      <c r="J1205" s="554"/>
      <c r="K1205" s="555" t="s">
        <v>6986</v>
      </c>
      <c r="L1205" s="555" t="s">
        <v>6987</v>
      </c>
      <c r="M1205" s="556" t="s">
        <v>90</v>
      </c>
      <c r="N1205" s="556" t="s">
        <v>6988</v>
      </c>
      <c r="O1205" s="556" t="s">
        <v>6989</v>
      </c>
      <c r="P1205" s="556" t="s">
        <v>6990</v>
      </c>
      <c r="Q1205" s="556"/>
      <c r="R1205" s="556"/>
      <c r="S1205" s="490"/>
      <c r="T1205" s="598" t="str">
        <f>VLOOKUP(A1205,'GTXA사업단 R&amp;R'!$A$6:$AO$1274,41,)</f>
        <v>해당없음</v>
      </c>
    </row>
    <row r="1206" spans="1:20" s="547" customFormat="1" ht="30" hidden="1" customHeight="1" thickBot="1" x14ac:dyDescent="0.35">
      <c r="A1206" s="530">
        <v>16</v>
      </c>
      <c r="B1206" s="539"/>
      <c r="C1206" s="539"/>
      <c r="D1206" s="539"/>
      <c r="E1206" s="540"/>
      <c r="F1206" s="541"/>
      <c r="G1206" s="559" t="s">
        <v>498</v>
      </c>
      <c r="H1206" s="588" t="s">
        <v>1259</v>
      </c>
      <c r="I1206" s="544"/>
      <c r="J1206" s="544"/>
      <c r="K1206" s="545"/>
      <c r="L1206" s="545"/>
      <c r="M1206" s="546"/>
      <c r="N1206" s="546"/>
      <c r="O1206" s="546"/>
      <c r="P1206" s="546"/>
      <c r="Q1206" s="546"/>
      <c r="R1206" s="546"/>
      <c r="S1206" s="490"/>
      <c r="T1206" s="597" t="str">
        <f>VLOOKUP(A1206,'GTXA사업단 R&amp;R'!$A$6:$AP$1274,41,)</f>
        <v>해당없음</v>
      </c>
    </row>
    <row r="1207" spans="1:20" s="547" customFormat="1" ht="30" hidden="1" customHeight="1" thickBot="1" x14ac:dyDescent="0.35">
      <c r="A1207" s="530">
        <v>16</v>
      </c>
      <c r="B1207" s="539"/>
      <c r="C1207" s="539"/>
      <c r="D1207" s="539"/>
      <c r="E1207" s="540"/>
      <c r="F1207" s="548"/>
      <c r="G1207" s="558" t="s">
        <v>498</v>
      </c>
      <c r="H1207" s="561" t="s">
        <v>6991</v>
      </c>
      <c r="I1207" s="544"/>
      <c r="J1207" s="544"/>
      <c r="K1207" s="545"/>
      <c r="L1207" s="545"/>
      <c r="M1207" s="546"/>
      <c r="N1207" s="546"/>
      <c r="O1207" s="546"/>
      <c r="P1207" s="546"/>
      <c r="Q1207" s="546"/>
      <c r="R1207" s="546"/>
      <c r="S1207" s="490"/>
      <c r="T1207" s="597" t="str">
        <f>VLOOKUP(A1207,'GTXA사업단 R&amp;R'!$A$6:$AP$1274,41,)</f>
        <v>해당없음</v>
      </c>
    </row>
    <row r="1208" spans="1:20" s="547" customFormat="1" ht="183.75" hidden="1" customHeight="1" thickBot="1" x14ac:dyDescent="0.35">
      <c r="A1208" s="530">
        <v>969</v>
      </c>
      <c r="B1208" s="539" t="s">
        <v>6933</v>
      </c>
      <c r="C1208" s="539" t="s">
        <v>6934</v>
      </c>
      <c r="D1208" s="539" t="s">
        <v>126</v>
      </c>
      <c r="E1208" s="540" t="s">
        <v>3324</v>
      </c>
      <c r="F1208" s="551"/>
      <c r="G1208" s="557" t="s">
        <v>498</v>
      </c>
      <c r="H1208" s="562" t="s">
        <v>1261</v>
      </c>
      <c r="I1208" s="554"/>
      <c r="J1208" s="554"/>
      <c r="K1208" s="555" t="s">
        <v>6992</v>
      </c>
      <c r="L1208" s="555" t="s">
        <v>6993</v>
      </c>
      <c r="M1208" s="556" t="s">
        <v>126</v>
      </c>
      <c r="N1208" s="556" t="s">
        <v>3459</v>
      </c>
      <c r="O1208" s="556" t="s">
        <v>4511</v>
      </c>
      <c r="P1208" s="556" t="s">
        <v>6994</v>
      </c>
      <c r="Q1208" s="556"/>
      <c r="R1208" s="556"/>
      <c r="S1208" s="490"/>
      <c r="T1208" s="598" t="str">
        <f>VLOOKUP(A1208,'GTXA사업단 R&amp;R'!$A$6:$AO$1274,41,)</f>
        <v>해당없음</v>
      </c>
    </row>
    <row r="1209" spans="1:20" s="547" customFormat="1" ht="50.1" hidden="1" customHeight="1" thickBot="1" x14ac:dyDescent="0.35">
      <c r="A1209" s="530">
        <v>970</v>
      </c>
      <c r="B1209" s="539" t="s">
        <v>6933</v>
      </c>
      <c r="C1209" s="539" t="s">
        <v>6934</v>
      </c>
      <c r="D1209" s="539" t="s">
        <v>90</v>
      </c>
      <c r="E1209" s="540" t="s">
        <v>3292</v>
      </c>
      <c r="F1209" s="551"/>
      <c r="G1209" s="557" t="s">
        <v>498</v>
      </c>
      <c r="H1209" s="562" t="s">
        <v>1262</v>
      </c>
      <c r="I1209" s="554"/>
      <c r="J1209" s="554"/>
      <c r="K1209" s="555" t="s">
        <v>6995</v>
      </c>
      <c r="L1209" s="555" t="s">
        <v>6996</v>
      </c>
      <c r="M1209" s="556" t="s">
        <v>90</v>
      </c>
      <c r="N1209" s="556" t="s">
        <v>3324</v>
      </c>
      <c r="O1209" s="556"/>
      <c r="P1209" s="556" t="s">
        <v>6997</v>
      </c>
      <c r="Q1209" s="556"/>
      <c r="R1209" s="556"/>
      <c r="S1209" s="490"/>
      <c r="T1209" s="598" t="str">
        <f>VLOOKUP(A1209,'GTXA사업단 R&amp;R'!$A$6:$AO$1274,41,)</f>
        <v>해당없음</v>
      </c>
    </row>
    <row r="1210" spans="1:20" s="547" customFormat="1" ht="35.25" hidden="1" thickBot="1" x14ac:dyDescent="0.35">
      <c r="A1210" s="530">
        <v>971</v>
      </c>
      <c r="B1210" s="539" t="s">
        <v>6933</v>
      </c>
      <c r="C1210" s="539" t="s">
        <v>6934</v>
      </c>
      <c r="D1210" s="539" t="s">
        <v>90</v>
      </c>
      <c r="E1210" s="540" t="s">
        <v>3292</v>
      </c>
      <c r="F1210" s="551"/>
      <c r="G1210" s="557" t="s">
        <v>498</v>
      </c>
      <c r="H1210" s="562" t="s">
        <v>1263</v>
      </c>
      <c r="I1210" s="554"/>
      <c r="J1210" s="554"/>
      <c r="K1210" s="555" t="s">
        <v>6998</v>
      </c>
      <c r="L1210" s="555" t="s">
        <v>6999</v>
      </c>
      <c r="M1210" s="556" t="s">
        <v>90</v>
      </c>
      <c r="N1210" s="556" t="s">
        <v>7000</v>
      </c>
      <c r="O1210" s="556"/>
      <c r="P1210" s="556" t="s">
        <v>1263</v>
      </c>
      <c r="Q1210" s="556"/>
      <c r="R1210" s="556"/>
      <c r="S1210" s="490"/>
      <c r="T1210" s="598" t="str">
        <f>VLOOKUP(A1210,'GTXA사업단 R&amp;R'!$A$6:$AO$1274,41,)</f>
        <v>해당없음</v>
      </c>
    </row>
    <row r="1211" spans="1:20" s="547" customFormat="1" ht="30" hidden="1" customHeight="1" thickBot="1" x14ac:dyDescent="0.35">
      <c r="A1211" s="530">
        <v>972</v>
      </c>
      <c r="B1211" s="539" t="s">
        <v>6933</v>
      </c>
      <c r="C1211" s="539" t="s">
        <v>6934</v>
      </c>
      <c r="D1211" s="539" t="s">
        <v>90</v>
      </c>
      <c r="E1211" s="540" t="s">
        <v>3292</v>
      </c>
      <c r="F1211" s="551"/>
      <c r="G1211" s="557" t="s">
        <v>498</v>
      </c>
      <c r="H1211" s="562" t="s">
        <v>7001</v>
      </c>
      <c r="I1211" s="554"/>
      <c r="J1211" s="554"/>
      <c r="K1211" s="555" t="s">
        <v>7002</v>
      </c>
      <c r="L1211" s="555" t="s">
        <v>7003</v>
      </c>
      <c r="M1211" s="556" t="s">
        <v>90</v>
      </c>
      <c r="N1211" s="556" t="s">
        <v>3301</v>
      </c>
      <c r="O1211" s="556"/>
      <c r="P1211" s="556" t="s">
        <v>7004</v>
      </c>
      <c r="Q1211" s="556"/>
      <c r="R1211" s="556"/>
      <c r="S1211" s="490"/>
      <c r="T1211" s="598" t="str">
        <f>VLOOKUP(A1211,'GTXA사업단 R&amp;R'!$A$6:$AO$1274,41,)</f>
        <v>해당없음</v>
      </c>
    </row>
    <row r="1212" spans="1:20" s="547" customFormat="1" ht="30" hidden="1" customHeight="1" thickBot="1" x14ac:dyDescent="0.35">
      <c r="A1212" s="530">
        <v>973</v>
      </c>
      <c r="B1212" s="539" t="s">
        <v>6933</v>
      </c>
      <c r="C1212" s="539" t="s">
        <v>6934</v>
      </c>
      <c r="D1212" s="539" t="s">
        <v>90</v>
      </c>
      <c r="E1212" s="540" t="s">
        <v>3292</v>
      </c>
      <c r="F1212" s="551"/>
      <c r="G1212" s="557" t="s">
        <v>498</v>
      </c>
      <c r="H1212" s="562" t="s">
        <v>7005</v>
      </c>
      <c r="I1212" s="554"/>
      <c r="J1212" s="554"/>
      <c r="K1212" s="555" t="s">
        <v>7006</v>
      </c>
      <c r="L1212" s="555" t="s">
        <v>7007</v>
      </c>
      <c r="M1212" s="556" t="s">
        <v>90</v>
      </c>
      <c r="N1212" s="556" t="s">
        <v>3301</v>
      </c>
      <c r="O1212" s="556"/>
      <c r="P1212" s="556" t="s">
        <v>7008</v>
      </c>
      <c r="Q1212" s="556"/>
      <c r="R1212" s="556"/>
      <c r="S1212" s="490"/>
      <c r="T1212" s="598" t="str">
        <f>VLOOKUP(A1212,'GTXA사업단 R&amp;R'!$A$6:$AO$1274,41,)</f>
        <v>해당없음</v>
      </c>
    </row>
    <row r="1213" spans="1:20" s="547" customFormat="1" ht="35.25" hidden="1" thickBot="1" x14ac:dyDescent="0.35">
      <c r="A1213" s="530">
        <v>974</v>
      </c>
      <c r="B1213" s="539" t="s">
        <v>6933</v>
      </c>
      <c r="C1213" s="539" t="s">
        <v>6934</v>
      </c>
      <c r="D1213" s="539" t="s">
        <v>90</v>
      </c>
      <c r="E1213" s="540" t="s">
        <v>3292</v>
      </c>
      <c r="F1213" s="551"/>
      <c r="G1213" s="557" t="s">
        <v>498</v>
      </c>
      <c r="H1213" s="562" t="s">
        <v>1266</v>
      </c>
      <c r="I1213" s="554"/>
      <c r="J1213" s="554"/>
      <c r="K1213" s="555" t="s">
        <v>7009</v>
      </c>
      <c r="L1213" s="555" t="s">
        <v>7009</v>
      </c>
      <c r="M1213" s="556" t="s">
        <v>90</v>
      </c>
      <c r="N1213" s="556" t="s">
        <v>7010</v>
      </c>
      <c r="O1213" s="556"/>
      <c r="P1213" s="556" t="s">
        <v>1266</v>
      </c>
      <c r="Q1213" s="556"/>
      <c r="R1213" s="556"/>
      <c r="S1213" s="490"/>
      <c r="T1213" s="598" t="str">
        <f>VLOOKUP(A1213,'GTXA사업단 R&amp;R'!$A$6:$AO$1274,41,)</f>
        <v>해당없음</v>
      </c>
    </row>
    <row r="1214" spans="1:20" s="547" customFormat="1" ht="50.1" hidden="1" customHeight="1" thickBot="1" x14ac:dyDescent="0.35">
      <c r="A1214" s="565">
        <v>974</v>
      </c>
      <c r="B1214" s="539" t="s">
        <v>6933</v>
      </c>
      <c r="C1214" s="539" t="s">
        <v>6934</v>
      </c>
      <c r="D1214" s="539" t="s">
        <v>90</v>
      </c>
      <c r="E1214" s="540" t="s">
        <v>3292</v>
      </c>
      <c r="F1214" s="551"/>
      <c r="G1214" s="557" t="s">
        <v>498</v>
      </c>
      <c r="H1214" s="562" t="s">
        <v>6831</v>
      </c>
      <c r="I1214" s="554"/>
      <c r="J1214" s="554"/>
      <c r="K1214" s="555" t="s">
        <v>7011</v>
      </c>
      <c r="L1214" s="555" t="s">
        <v>7012</v>
      </c>
      <c r="M1214" s="556" t="s">
        <v>90</v>
      </c>
      <c r="N1214" s="556"/>
      <c r="O1214" s="556"/>
      <c r="P1214" s="556" t="s">
        <v>6831</v>
      </c>
      <c r="Q1214" s="556"/>
      <c r="R1214" s="556"/>
      <c r="S1214" s="490"/>
      <c r="T1214" s="598" t="str">
        <f>VLOOKUP(A1214,'GTXA사업단 R&amp;R'!$A$6:$AO$1274,41,)</f>
        <v>해당없음</v>
      </c>
    </row>
    <row r="1215" spans="1:20" s="547" customFormat="1" ht="30" hidden="1" customHeight="1" thickBot="1" x14ac:dyDescent="0.35">
      <c r="A1215" s="530">
        <v>16</v>
      </c>
      <c r="B1215" s="539"/>
      <c r="C1215" s="539"/>
      <c r="D1215" s="539"/>
      <c r="E1215" s="540"/>
      <c r="F1215" s="548"/>
      <c r="G1215" s="558" t="s">
        <v>498</v>
      </c>
      <c r="H1215" s="561" t="s">
        <v>7013</v>
      </c>
      <c r="I1215" s="544"/>
      <c r="J1215" s="544"/>
      <c r="K1215" s="545"/>
      <c r="L1215" s="545"/>
      <c r="M1215" s="546"/>
      <c r="N1215" s="546"/>
      <c r="O1215" s="546"/>
      <c r="P1215" s="546"/>
      <c r="Q1215" s="546"/>
      <c r="R1215" s="546"/>
      <c r="S1215" s="490"/>
      <c r="T1215" s="597" t="str">
        <f>VLOOKUP(A1215,'GTXA사업단 R&amp;R'!$A$6:$AP$1274,41,)</f>
        <v>해당없음</v>
      </c>
    </row>
    <row r="1216" spans="1:20" s="547" customFormat="1" ht="50.1" hidden="1" customHeight="1" thickBot="1" x14ac:dyDescent="0.35">
      <c r="A1216" s="530">
        <v>975</v>
      </c>
      <c r="B1216" s="539" t="s">
        <v>6933</v>
      </c>
      <c r="C1216" s="539" t="s">
        <v>6934</v>
      </c>
      <c r="D1216" s="539" t="s">
        <v>90</v>
      </c>
      <c r="E1216" s="540" t="s">
        <v>3292</v>
      </c>
      <c r="F1216" s="551"/>
      <c r="G1216" s="557" t="s">
        <v>498</v>
      </c>
      <c r="H1216" s="562" t="s">
        <v>1269</v>
      </c>
      <c r="I1216" s="554"/>
      <c r="J1216" s="554"/>
      <c r="K1216" s="555" t="s">
        <v>7014</v>
      </c>
      <c r="L1216" s="555" t="s">
        <v>7015</v>
      </c>
      <c r="M1216" s="556" t="s">
        <v>90</v>
      </c>
      <c r="N1216" s="556" t="s">
        <v>3324</v>
      </c>
      <c r="O1216" s="556"/>
      <c r="P1216" s="556" t="s">
        <v>1269</v>
      </c>
      <c r="Q1216" s="556"/>
      <c r="R1216" s="556"/>
      <c r="S1216" s="490"/>
      <c r="T1216" s="598" t="str">
        <f>VLOOKUP(A1216,'GTXA사업단 R&amp;R'!$A$6:$AO$1274,41,)</f>
        <v>해당없음</v>
      </c>
    </row>
    <row r="1217" spans="1:20" s="547" customFormat="1" ht="50.1" hidden="1" customHeight="1" thickBot="1" x14ac:dyDescent="0.35">
      <c r="A1217" s="530">
        <v>976</v>
      </c>
      <c r="B1217" s="539" t="s">
        <v>6933</v>
      </c>
      <c r="C1217" s="539" t="s">
        <v>6934</v>
      </c>
      <c r="D1217" s="539" t="s">
        <v>90</v>
      </c>
      <c r="E1217" s="540" t="s">
        <v>3292</v>
      </c>
      <c r="F1217" s="551"/>
      <c r="G1217" s="557" t="s">
        <v>498</v>
      </c>
      <c r="H1217" s="562" t="s">
        <v>1272</v>
      </c>
      <c r="I1217" s="554"/>
      <c r="J1217" s="554"/>
      <c r="K1217" s="555" t="s">
        <v>7016</v>
      </c>
      <c r="L1217" s="555" t="s">
        <v>7017</v>
      </c>
      <c r="M1217" s="556" t="s">
        <v>90</v>
      </c>
      <c r="N1217" s="556" t="s">
        <v>3324</v>
      </c>
      <c r="O1217" s="556"/>
      <c r="P1217" s="556" t="s">
        <v>1272</v>
      </c>
      <c r="Q1217" s="556"/>
      <c r="R1217" s="556"/>
      <c r="S1217" s="490"/>
      <c r="T1217" s="598" t="str">
        <f>VLOOKUP(A1217,'GTXA사업단 R&amp;R'!$A$6:$AO$1274,41,)</f>
        <v>해당없음</v>
      </c>
    </row>
    <row r="1218" spans="1:20" s="547" customFormat="1" ht="75" hidden="1" customHeight="1" thickBot="1" x14ac:dyDescent="0.35">
      <c r="A1218" s="530">
        <v>977</v>
      </c>
      <c r="B1218" s="539" t="s">
        <v>6933</v>
      </c>
      <c r="C1218" s="539" t="s">
        <v>6934</v>
      </c>
      <c r="D1218" s="539" t="s">
        <v>90</v>
      </c>
      <c r="E1218" s="540" t="s">
        <v>3292</v>
      </c>
      <c r="F1218" s="551"/>
      <c r="G1218" s="557" t="s">
        <v>498</v>
      </c>
      <c r="H1218" s="562" t="s">
        <v>1274</v>
      </c>
      <c r="I1218" s="554"/>
      <c r="J1218" s="554"/>
      <c r="K1218" s="555" t="s">
        <v>7018</v>
      </c>
      <c r="L1218" s="555" t="s">
        <v>7019</v>
      </c>
      <c r="M1218" s="556" t="s">
        <v>90</v>
      </c>
      <c r="N1218" s="556" t="s">
        <v>7020</v>
      </c>
      <c r="O1218" s="556"/>
      <c r="P1218" s="556" t="s">
        <v>1274</v>
      </c>
      <c r="Q1218" s="556"/>
      <c r="R1218" s="556"/>
      <c r="S1218" s="490"/>
      <c r="T1218" s="598" t="str">
        <f>VLOOKUP(A1218,'GTXA사업단 R&amp;R'!$A$6:$AO$1274,41,)</f>
        <v>해당없음</v>
      </c>
    </row>
    <row r="1219" spans="1:20" s="547" customFormat="1" ht="75" hidden="1" customHeight="1" thickBot="1" x14ac:dyDescent="0.35">
      <c r="A1219" s="530">
        <v>978</v>
      </c>
      <c r="B1219" s="539" t="s">
        <v>6933</v>
      </c>
      <c r="C1219" s="539" t="s">
        <v>6934</v>
      </c>
      <c r="D1219" s="539" t="s">
        <v>90</v>
      </c>
      <c r="E1219" s="540" t="s">
        <v>3292</v>
      </c>
      <c r="F1219" s="551"/>
      <c r="G1219" s="557" t="s">
        <v>498</v>
      </c>
      <c r="H1219" s="562" t="s">
        <v>7021</v>
      </c>
      <c r="I1219" s="554"/>
      <c r="J1219" s="554"/>
      <c r="K1219" s="555" t="s">
        <v>7022</v>
      </c>
      <c r="L1219" s="555" t="s">
        <v>7023</v>
      </c>
      <c r="M1219" s="556" t="s">
        <v>90</v>
      </c>
      <c r="N1219" s="556" t="s">
        <v>3409</v>
      </c>
      <c r="O1219" s="556"/>
      <c r="P1219" s="556" t="s">
        <v>7021</v>
      </c>
      <c r="Q1219" s="556"/>
      <c r="R1219" s="556"/>
      <c r="S1219" s="490"/>
      <c r="T1219" s="598" t="str">
        <f>VLOOKUP(A1219,'GTXA사업단 R&amp;R'!$A$6:$AO$1274,41,)</f>
        <v>해당없음</v>
      </c>
    </row>
    <row r="1220" spans="1:20" s="547" customFormat="1" ht="50.1" hidden="1" customHeight="1" thickBot="1" x14ac:dyDescent="0.35">
      <c r="A1220" s="565">
        <v>978</v>
      </c>
      <c r="B1220" s="539" t="s">
        <v>6933</v>
      </c>
      <c r="C1220" s="539" t="s">
        <v>6934</v>
      </c>
      <c r="D1220" s="539" t="s">
        <v>90</v>
      </c>
      <c r="E1220" s="540" t="s">
        <v>3292</v>
      </c>
      <c r="F1220" s="551"/>
      <c r="G1220" s="557" t="s">
        <v>498</v>
      </c>
      <c r="H1220" s="562" t="s">
        <v>7024</v>
      </c>
      <c r="I1220" s="554"/>
      <c r="J1220" s="554"/>
      <c r="K1220" s="555" t="s">
        <v>7025</v>
      </c>
      <c r="L1220" s="555" t="s">
        <v>7026</v>
      </c>
      <c r="M1220" s="556" t="s">
        <v>90</v>
      </c>
      <c r="N1220" s="556"/>
      <c r="O1220" s="556"/>
      <c r="P1220" s="556" t="s">
        <v>7027</v>
      </c>
      <c r="Q1220" s="556"/>
      <c r="R1220" s="556"/>
      <c r="S1220" s="490"/>
      <c r="T1220" s="598" t="str">
        <f>VLOOKUP(A1220,'GTXA사업단 R&amp;R'!$A$6:$AO$1274,41,)</f>
        <v>해당없음</v>
      </c>
    </row>
    <row r="1221" spans="1:20" s="547" customFormat="1" ht="50.1" hidden="1" customHeight="1" thickBot="1" x14ac:dyDescent="0.35">
      <c r="A1221" s="530">
        <v>980</v>
      </c>
      <c r="B1221" s="539" t="s">
        <v>6933</v>
      </c>
      <c r="C1221" s="539" t="s">
        <v>6934</v>
      </c>
      <c r="D1221" s="539" t="s">
        <v>90</v>
      </c>
      <c r="E1221" s="540" t="s">
        <v>3292</v>
      </c>
      <c r="F1221" s="551"/>
      <c r="G1221" s="557" t="s">
        <v>498</v>
      </c>
      <c r="H1221" s="562" t="s">
        <v>1280</v>
      </c>
      <c r="I1221" s="554"/>
      <c r="J1221" s="554"/>
      <c r="K1221" s="555" t="s">
        <v>7028</v>
      </c>
      <c r="L1221" s="555" t="s">
        <v>7029</v>
      </c>
      <c r="M1221" s="556" t="s">
        <v>90</v>
      </c>
      <c r="N1221" s="556"/>
      <c r="O1221" s="556"/>
      <c r="P1221" s="556" t="s">
        <v>7030</v>
      </c>
      <c r="Q1221" s="556"/>
      <c r="R1221" s="556"/>
      <c r="S1221" s="490"/>
      <c r="T1221" s="598" t="str">
        <f>VLOOKUP(A1221,'GTXA사업단 R&amp;R'!$A$6:$AO$1274,41,)</f>
        <v>해당없음</v>
      </c>
    </row>
    <row r="1222" spans="1:20" s="547" customFormat="1" ht="30" hidden="1" customHeight="1" thickBot="1" x14ac:dyDescent="0.35">
      <c r="A1222" s="530">
        <v>16</v>
      </c>
      <c r="B1222" s="539"/>
      <c r="C1222" s="539"/>
      <c r="D1222" s="539"/>
      <c r="E1222" s="540"/>
      <c r="F1222" s="548"/>
      <c r="G1222" s="558" t="s">
        <v>498</v>
      </c>
      <c r="H1222" s="561" t="s">
        <v>7031</v>
      </c>
      <c r="I1222" s="544"/>
      <c r="J1222" s="544"/>
      <c r="K1222" s="545"/>
      <c r="L1222" s="545"/>
      <c r="M1222" s="546"/>
      <c r="N1222" s="546"/>
      <c r="O1222" s="546"/>
      <c r="P1222" s="546"/>
      <c r="Q1222" s="546"/>
      <c r="R1222" s="546"/>
      <c r="S1222" s="490"/>
      <c r="T1222" s="597" t="str">
        <f>VLOOKUP(A1222,'GTXA사업단 R&amp;R'!$A$6:$AP$1274,41,)</f>
        <v>해당없음</v>
      </c>
    </row>
    <row r="1223" spans="1:20" s="547" customFormat="1" ht="183.75" hidden="1" customHeight="1" thickBot="1" x14ac:dyDescent="0.35">
      <c r="A1223" s="530">
        <v>981</v>
      </c>
      <c r="B1223" s="539" t="s">
        <v>6933</v>
      </c>
      <c r="C1223" s="539" t="s">
        <v>6934</v>
      </c>
      <c r="D1223" s="539" t="s">
        <v>126</v>
      </c>
      <c r="E1223" s="540" t="s">
        <v>3324</v>
      </c>
      <c r="F1223" s="551"/>
      <c r="G1223" s="557" t="s">
        <v>498</v>
      </c>
      <c r="H1223" s="562" t="s">
        <v>1261</v>
      </c>
      <c r="I1223" s="554"/>
      <c r="J1223" s="554"/>
      <c r="K1223" s="555" t="s">
        <v>7032</v>
      </c>
      <c r="L1223" s="555" t="s">
        <v>7033</v>
      </c>
      <c r="M1223" s="556" t="s">
        <v>126</v>
      </c>
      <c r="N1223" s="556"/>
      <c r="O1223" s="556"/>
      <c r="P1223" s="556" t="s">
        <v>3328</v>
      </c>
      <c r="Q1223" s="556"/>
      <c r="R1223" s="556"/>
      <c r="S1223" s="490"/>
      <c r="T1223" s="598" t="str">
        <f>VLOOKUP(A1223,'GTXA사업단 R&amp;R'!$A$6:$AO$1274,41,)</f>
        <v>해당없음</v>
      </c>
    </row>
    <row r="1224" spans="1:20" s="547" customFormat="1" ht="50.1" hidden="1" customHeight="1" thickBot="1" x14ac:dyDescent="0.35">
      <c r="A1224" s="530">
        <v>982</v>
      </c>
      <c r="B1224" s="539" t="s">
        <v>6933</v>
      </c>
      <c r="C1224" s="539" t="s">
        <v>6934</v>
      </c>
      <c r="D1224" s="539" t="s">
        <v>90</v>
      </c>
      <c r="E1224" s="540" t="s">
        <v>3292</v>
      </c>
      <c r="F1224" s="551"/>
      <c r="G1224" s="557" t="s">
        <v>498</v>
      </c>
      <c r="H1224" s="562" t="s">
        <v>1262</v>
      </c>
      <c r="I1224" s="554"/>
      <c r="J1224" s="554"/>
      <c r="K1224" s="555" t="s">
        <v>7034</v>
      </c>
      <c r="L1224" s="555" t="s">
        <v>7035</v>
      </c>
      <c r="M1224" s="556" t="s">
        <v>90</v>
      </c>
      <c r="N1224" s="556"/>
      <c r="O1224" s="556"/>
      <c r="P1224" s="556" t="s">
        <v>7036</v>
      </c>
      <c r="Q1224" s="556"/>
      <c r="R1224" s="556"/>
      <c r="S1224" s="490"/>
      <c r="T1224" s="598" t="str">
        <f>VLOOKUP(A1224,'GTXA사업단 R&amp;R'!$A$6:$AO$1274,41,)</f>
        <v>해당없음</v>
      </c>
    </row>
    <row r="1225" spans="1:20" s="547" customFormat="1" ht="30" hidden="1" customHeight="1" thickBot="1" x14ac:dyDescent="0.35">
      <c r="A1225" s="530">
        <v>983</v>
      </c>
      <c r="B1225" s="539" t="s">
        <v>6933</v>
      </c>
      <c r="C1225" s="539" t="s">
        <v>6934</v>
      </c>
      <c r="D1225" s="539" t="s">
        <v>90</v>
      </c>
      <c r="E1225" s="540" t="s">
        <v>3292</v>
      </c>
      <c r="F1225" s="551"/>
      <c r="G1225" s="557" t="s">
        <v>498</v>
      </c>
      <c r="H1225" s="562" t="s">
        <v>7037</v>
      </c>
      <c r="I1225" s="554"/>
      <c r="J1225" s="554"/>
      <c r="K1225" s="555" t="s">
        <v>7038</v>
      </c>
      <c r="L1225" s="555" t="s">
        <v>7039</v>
      </c>
      <c r="M1225" s="556" t="s">
        <v>90</v>
      </c>
      <c r="N1225" s="556" t="s">
        <v>3573</v>
      </c>
      <c r="O1225" s="556"/>
      <c r="P1225" s="556" t="s">
        <v>1282</v>
      </c>
      <c r="Q1225" s="556"/>
      <c r="R1225" s="556"/>
      <c r="S1225" s="490"/>
      <c r="T1225" s="598" t="str">
        <f>VLOOKUP(A1225,'GTXA사업단 R&amp;R'!$A$6:$AO$1274,41,)</f>
        <v>해당없음</v>
      </c>
    </row>
    <row r="1226" spans="1:20" s="547" customFormat="1" ht="50.1" hidden="1" customHeight="1" thickBot="1" x14ac:dyDescent="0.35">
      <c r="A1226" s="530">
        <v>984</v>
      </c>
      <c r="B1226" s="539" t="s">
        <v>6933</v>
      </c>
      <c r="C1226" s="539" t="s">
        <v>6934</v>
      </c>
      <c r="D1226" s="539" t="s">
        <v>90</v>
      </c>
      <c r="E1226" s="540" t="s">
        <v>3292</v>
      </c>
      <c r="F1226" s="551"/>
      <c r="G1226" s="557" t="s">
        <v>498</v>
      </c>
      <c r="H1226" s="562" t="s">
        <v>1266</v>
      </c>
      <c r="I1226" s="554"/>
      <c r="J1226" s="554"/>
      <c r="K1226" s="555" t="s">
        <v>7040</v>
      </c>
      <c r="L1226" s="555" t="s">
        <v>7040</v>
      </c>
      <c r="M1226" s="556" t="s">
        <v>90</v>
      </c>
      <c r="N1226" s="556" t="s">
        <v>5688</v>
      </c>
      <c r="O1226" s="556"/>
      <c r="P1226" s="556" t="s">
        <v>7041</v>
      </c>
      <c r="Q1226" s="556"/>
      <c r="R1226" s="556"/>
      <c r="S1226" s="490"/>
      <c r="T1226" s="598" t="str">
        <f>VLOOKUP(A1226,'GTXA사업단 R&amp;R'!$A$6:$AO$1274,41,)</f>
        <v>해당없음</v>
      </c>
    </row>
    <row r="1227" spans="1:20" s="547" customFormat="1" ht="50.1" hidden="1" customHeight="1" thickBot="1" x14ac:dyDescent="0.35">
      <c r="A1227" s="565">
        <v>984</v>
      </c>
      <c r="B1227" s="539" t="s">
        <v>6933</v>
      </c>
      <c r="C1227" s="539" t="s">
        <v>6934</v>
      </c>
      <c r="D1227" s="539" t="s">
        <v>90</v>
      </c>
      <c r="E1227" s="540" t="s">
        <v>3292</v>
      </c>
      <c r="F1227" s="551"/>
      <c r="G1227" s="557" t="s">
        <v>498</v>
      </c>
      <c r="H1227" s="562" t="s">
        <v>6831</v>
      </c>
      <c r="I1227" s="554"/>
      <c r="J1227" s="554"/>
      <c r="K1227" s="555" t="s">
        <v>7042</v>
      </c>
      <c r="L1227" s="555" t="s">
        <v>7043</v>
      </c>
      <c r="M1227" s="556" t="s">
        <v>90</v>
      </c>
      <c r="N1227" s="556"/>
      <c r="O1227" s="556"/>
      <c r="P1227" s="556" t="s">
        <v>6831</v>
      </c>
      <c r="Q1227" s="556"/>
      <c r="R1227" s="556"/>
      <c r="S1227" s="490"/>
      <c r="T1227" s="598" t="str">
        <f>VLOOKUP(A1227,'GTXA사업단 R&amp;R'!$A$6:$AO$1274,41,)</f>
        <v>해당없음</v>
      </c>
    </row>
    <row r="1228" spans="1:20" s="547" customFormat="1" ht="30" hidden="1" customHeight="1" thickBot="1" x14ac:dyDescent="0.35">
      <c r="A1228" s="530">
        <v>16</v>
      </c>
      <c r="B1228" s="539"/>
      <c r="C1228" s="539"/>
      <c r="D1228" s="539"/>
      <c r="E1228" s="540"/>
      <c r="F1228" s="548"/>
      <c r="G1228" s="558" t="s">
        <v>498</v>
      </c>
      <c r="H1228" s="561" t="s">
        <v>7044</v>
      </c>
      <c r="I1228" s="544"/>
      <c r="J1228" s="544"/>
      <c r="K1228" s="545"/>
      <c r="L1228" s="545"/>
      <c r="M1228" s="546"/>
      <c r="N1228" s="546"/>
      <c r="O1228" s="546"/>
      <c r="P1228" s="546"/>
      <c r="Q1228" s="546"/>
      <c r="R1228" s="546"/>
      <c r="S1228" s="490"/>
      <c r="T1228" s="597" t="str">
        <f>VLOOKUP(A1228,'GTXA사업단 R&amp;R'!$A$6:$AP$1274,41,)</f>
        <v>해당없음</v>
      </c>
    </row>
    <row r="1229" spans="1:20" s="547" customFormat="1" ht="50.1" hidden="1" customHeight="1" thickBot="1" x14ac:dyDescent="0.35">
      <c r="A1229" s="530">
        <v>985</v>
      </c>
      <c r="B1229" s="539" t="s">
        <v>6933</v>
      </c>
      <c r="C1229" s="539" t="s">
        <v>6934</v>
      </c>
      <c r="D1229" s="539" t="s">
        <v>90</v>
      </c>
      <c r="E1229" s="540" t="s">
        <v>3292</v>
      </c>
      <c r="F1229" s="551"/>
      <c r="G1229" s="557" t="s">
        <v>498</v>
      </c>
      <c r="H1229" s="562" t="s">
        <v>1284</v>
      </c>
      <c r="I1229" s="554"/>
      <c r="J1229" s="554"/>
      <c r="K1229" s="555" t="s">
        <v>7045</v>
      </c>
      <c r="L1229" s="555" t="s">
        <v>7046</v>
      </c>
      <c r="M1229" s="556" t="s">
        <v>90</v>
      </c>
      <c r="N1229" s="556"/>
      <c r="O1229" s="556"/>
      <c r="P1229" s="556" t="s">
        <v>1284</v>
      </c>
      <c r="Q1229" s="556"/>
      <c r="R1229" s="556"/>
      <c r="S1229" s="490"/>
      <c r="T1229" s="598" t="str">
        <f>VLOOKUP(A1229,'GTXA사업단 R&amp;R'!$A$6:$AO$1274,41,)</f>
        <v>해당없음</v>
      </c>
    </row>
    <row r="1230" spans="1:20" s="547" customFormat="1" ht="30" hidden="1" customHeight="1" thickBot="1" x14ac:dyDescent="0.35">
      <c r="A1230" s="530">
        <v>986</v>
      </c>
      <c r="B1230" s="539" t="s">
        <v>6933</v>
      </c>
      <c r="C1230" s="539" t="s">
        <v>6934</v>
      </c>
      <c r="D1230" s="539" t="s">
        <v>90</v>
      </c>
      <c r="E1230" s="540" t="s">
        <v>3292</v>
      </c>
      <c r="F1230" s="551"/>
      <c r="G1230" s="557" t="s">
        <v>498</v>
      </c>
      <c r="H1230" s="562" t="s">
        <v>1285</v>
      </c>
      <c r="I1230" s="554"/>
      <c r="J1230" s="554"/>
      <c r="K1230" s="555" t="s">
        <v>7047</v>
      </c>
      <c r="L1230" s="555" t="s">
        <v>7048</v>
      </c>
      <c r="M1230" s="556" t="s">
        <v>90</v>
      </c>
      <c r="N1230" s="556"/>
      <c r="O1230" s="556"/>
      <c r="P1230" s="556" t="s">
        <v>7049</v>
      </c>
      <c r="Q1230" s="556"/>
      <c r="R1230" s="556"/>
      <c r="S1230" s="490"/>
      <c r="T1230" s="598" t="str">
        <f>VLOOKUP(A1230,'GTXA사업단 R&amp;R'!$A$6:$AO$1274,41,)</f>
        <v>해당없음</v>
      </c>
    </row>
    <row r="1231" spans="1:20" s="547" customFormat="1" ht="30" hidden="1" customHeight="1" thickBot="1" x14ac:dyDescent="0.35">
      <c r="A1231" s="530">
        <v>987</v>
      </c>
      <c r="B1231" s="539" t="s">
        <v>6933</v>
      </c>
      <c r="C1231" s="539" t="s">
        <v>6934</v>
      </c>
      <c r="D1231" s="539" t="s">
        <v>90</v>
      </c>
      <c r="E1231" s="540" t="s">
        <v>3292</v>
      </c>
      <c r="F1231" s="551"/>
      <c r="G1231" s="557" t="s">
        <v>498</v>
      </c>
      <c r="H1231" s="562" t="s">
        <v>7050</v>
      </c>
      <c r="I1231" s="554"/>
      <c r="J1231" s="554"/>
      <c r="K1231" s="555" t="s">
        <v>7051</v>
      </c>
      <c r="L1231" s="555" t="s">
        <v>7052</v>
      </c>
      <c r="M1231" s="556" t="s">
        <v>90</v>
      </c>
      <c r="N1231" s="556"/>
      <c r="O1231" s="556"/>
      <c r="P1231" s="556" t="s">
        <v>7053</v>
      </c>
      <c r="Q1231" s="556"/>
      <c r="R1231" s="556"/>
      <c r="S1231" s="490"/>
      <c r="T1231" s="598" t="str">
        <f>VLOOKUP(A1231,'GTXA사업단 R&amp;R'!$A$6:$AO$1274,41,)</f>
        <v>해당없음</v>
      </c>
    </row>
    <row r="1232" spans="1:20" s="547" customFormat="1" ht="50.1" hidden="1" customHeight="1" thickBot="1" x14ac:dyDescent="0.35">
      <c r="A1232" s="530">
        <v>988</v>
      </c>
      <c r="B1232" s="539" t="s">
        <v>6933</v>
      </c>
      <c r="C1232" s="539" t="s">
        <v>6934</v>
      </c>
      <c r="D1232" s="539" t="s">
        <v>90</v>
      </c>
      <c r="E1232" s="540" t="s">
        <v>3292</v>
      </c>
      <c r="F1232" s="551"/>
      <c r="G1232" s="557" t="s">
        <v>498</v>
      </c>
      <c r="H1232" s="562" t="s">
        <v>1287</v>
      </c>
      <c r="I1232" s="554"/>
      <c r="J1232" s="554"/>
      <c r="K1232" s="555" t="s">
        <v>7051</v>
      </c>
      <c r="L1232" s="555" t="s">
        <v>7052</v>
      </c>
      <c r="M1232" s="556" t="s">
        <v>90</v>
      </c>
      <c r="N1232" s="556"/>
      <c r="O1232" s="556"/>
      <c r="P1232" s="556" t="s">
        <v>7054</v>
      </c>
      <c r="Q1232" s="556"/>
      <c r="R1232" s="556"/>
      <c r="S1232" s="490"/>
      <c r="T1232" s="598" t="str">
        <f>VLOOKUP(A1232,'GTXA사업단 R&amp;R'!$A$6:$AO$1274,41,)</f>
        <v>해당없음</v>
      </c>
    </row>
    <row r="1233" spans="1:20" s="547" customFormat="1" ht="50.1" hidden="1" customHeight="1" thickBot="1" x14ac:dyDescent="0.35">
      <c r="A1233" s="530">
        <v>989</v>
      </c>
      <c r="B1233" s="539" t="s">
        <v>6933</v>
      </c>
      <c r="C1233" s="539" t="s">
        <v>6934</v>
      </c>
      <c r="D1233" s="539" t="s">
        <v>90</v>
      </c>
      <c r="E1233" s="540" t="s">
        <v>3292</v>
      </c>
      <c r="F1233" s="551"/>
      <c r="G1233" s="557" t="s">
        <v>498</v>
      </c>
      <c r="H1233" s="562" t="s">
        <v>1288</v>
      </c>
      <c r="I1233" s="554"/>
      <c r="J1233" s="554"/>
      <c r="K1233" s="555" t="s">
        <v>7055</v>
      </c>
      <c r="L1233" s="555" t="s">
        <v>7056</v>
      </c>
      <c r="M1233" s="556" t="s">
        <v>90</v>
      </c>
      <c r="N1233" s="556"/>
      <c r="O1233" s="556"/>
      <c r="P1233" s="556" t="s">
        <v>1288</v>
      </c>
      <c r="Q1233" s="556"/>
      <c r="R1233" s="556"/>
      <c r="S1233" s="490"/>
      <c r="T1233" s="598" t="str">
        <f>VLOOKUP(A1233,'GTXA사업단 R&amp;R'!$A$6:$AO$1274,41,)</f>
        <v>해당없음</v>
      </c>
    </row>
    <row r="1234" spans="1:20" s="547" customFormat="1" ht="50.1" hidden="1" customHeight="1" thickBot="1" x14ac:dyDescent="0.35">
      <c r="A1234" s="530">
        <v>990</v>
      </c>
      <c r="B1234" s="539" t="s">
        <v>6933</v>
      </c>
      <c r="C1234" s="539" t="s">
        <v>6934</v>
      </c>
      <c r="D1234" s="539" t="s">
        <v>90</v>
      </c>
      <c r="E1234" s="540" t="s">
        <v>3292</v>
      </c>
      <c r="F1234" s="548"/>
      <c r="G1234" s="558" t="s">
        <v>498</v>
      </c>
      <c r="H1234" s="561" t="s">
        <v>1289</v>
      </c>
      <c r="I1234" s="554"/>
      <c r="J1234" s="554"/>
      <c r="K1234" s="555" t="s">
        <v>7057</v>
      </c>
      <c r="L1234" s="555" t="s">
        <v>7058</v>
      </c>
      <c r="M1234" s="556" t="s">
        <v>90</v>
      </c>
      <c r="N1234" s="556"/>
      <c r="O1234" s="556"/>
      <c r="P1234" s="556" t="s">
        <v>7059</v>
      </c>
      <c r="Q1234" s="556"/>
      <c r="R1234" s="556"/>
      <c r="S1234" s="490"/>
      <c r="T1234" s="598" t="str">
        <f>VLOOKUP(A1234,'GTXA사업단 R&amp;R'!$A$6:$AO$1274,41,)</f>
        <v>해당없음</v>
      </c>
    </row>
    <row r="1235" spans="1:20" s="547" customFormat="1" ht="50.1" hidden="1" customHeight="1" thickBot="1" x14ac:dyDescent="0.35">
      <c r="A1235" s="530">
        <v>991</v>
      </c>
      <c r="B1235" s="539" t="s">
        <v>6933</v>
      </c>
      <c r="C1235" s="539" t="s">
        <v>6934</v>
      </c>
      <c r="D1235" s="539" t="s">
        <v>90</v>
      </c>
      <c r="E1235" s="540" t="s">
        <v>3292</v>
      </c>
      <c r="F1235" s="548"/>
      <c r="G1235" s="558" t="s">
        <v>498</v>
      </c>
      <c r="H1235" s="561" t="s">
        <v>1290</v>
      </c>
      <c r="I1235" s="554"/>
      <c r="J1235" s="554"/>
      <c r="K1235" s="555" t="s">
        <v>7060</v>
      </c>
      <c r="L1235" s="555" t="s">
        <v>7061</v>
      </c>
      <c r="M1235" s="556" t="s">
        <v>90</v>
      </c>
      <c r="N1235" s="556"/>
      <c r="O1235" s="556"/>
      <c r="P1235" s="556" t="s">
        <v>7062</v>
      </c>
      <c r="Q1235" s="556"/>
      <c r="R1235" s="556"/>
      <c r="S1235" s="490"/>
      <c r="T1235" s="598" t="str">
        <f>VLOOKUP(A1235,'GTXA사업단 R&amp;R'!$A$6:$AO$1274,41,)</f>
        <v>해당없음</v>
      </c>
    </row>
    <row r="1236" spans="1:20" s="547" customFormat="1" ht="30" hidden="1" customHeight="1" thickBot="1" x14ac:dyDescent="0.35">
      <c r="A1236" s="530">
        <v>16</v>
      </c>
      <c r="B1236" s="539"/>
      <c r="C1236" s="539"/>
      <c r="D1236" s="539"/>
      <c r="E1236" s="540"/>
      <c r="F1236" s="541"/>
      <c r="G1236" s="559" t="s">
        <v>498</v>
      </c>
      <c r="H1236" s="588" t="s">
        <v>7063</v>
      </c>
      <c r="I1236" s="544"/>
      <c r="J1236" s="544"/>
      <c r="K1236" s="545"/>
      <c r="L1236" s="545"/>
      <c r="M1236" s="546"/>
      <c r="N1236" s="546"/>
      <c r="O1236" s="546"/>
      <c r="P1236" s="546"/>
      <c r="Q1236" s="546"/>
      <c r="R1236" s="546"/>
      <c r="S1236" s="490"/>
      <c r="T1236" s="597" t="str">
        <f>VLOOKUP(A1236,'GTXA사업단 R&amp;R'!$A$6:$AP$1274,41,)</f>
        <v>해당없음</v>
      </c>
    </row>
    <row r="1237" spans="1:20" s="547" customFormat="1" ht="30" hidden="1" customHeight="1" thickBot="1" x14ac:dyDescent="0.35">
      <c r="A1237" s="530">
        <v>16</v>
      </c>
      <c r="B1237" s="539"/>
      <c r="C1237" s="539"/>
      <c r="D1237" s="539"/>
      <c r="E1237" s="540"/>
      <c r="F1237" s="548"/>
      <c r="G1237" s="558" t="s">
        <v>498</v>
      </c>
      <c r="H1237" s="561" t="s">
        <v>1292</v>
      </c>
      <c r="I1237" s="544"/>
      <c r="J1237" s="544"/>
      <c r="K1237" s="545"/>
      <c r="L1237" s="545"/>
      <c r="M1237" s="546"/>
      <c r="N1237" s="546"/>
      <c r="O1237" s="546"/>
      <c r="P1237" s="546"/>
      <c r="Q1237" s="546"/>
      <c r="R1237" s="546"/>
      <c r="S1237" s="490"/>
      <c r="T1237" s="597" t="str">
        <f>VLOOKUP(A1237,'GTXA사업단 R&amp;R'!$A$6:$AP$1274,41,)</f>
        <v>해당없음</v>
      </c>
    </row>
    <row r="1238" spans="1:20" s="547" customFormat="1" ht="50.1" hidden="1" customHeight="1" thickBot="1" x14ac:dyDescent="0.35">
      <c r="A1238" s="530">
        <v>992</v>
      </c>
      <c r="B1238" s="539" t="s">
        <v>7064</v>
      </c>
      <c r="C1238" s="539" t="s">
        <v>7065</v>
      </c>
      <c r="D1238" s="539" t="s">
        <v>90</v>
      </c>
      <c r="E1238" s="540" t="s">
        <v>3292</v>
      </c>
      <c r="F1238" s="551"/>
      <c r="G1238" s="557" t="s">
        <v>498</v>
      </c>
      <c r="H1238" s="562" t="s">
        <v>7066</v>
      </c>
      <c r="I1238" s="554"/>
      <c r="J1238" s="554"/>
      <c r="K1238" s="555" t="s">
        <v>7067</v>
      </c>
      <c r="L1238" s="555" t="s">
        <v>7068</v>
      </c>
      <c r="M1238" s="556" t="s">
        <v>90</v>
      </c>
      <c r="N1238" s="556"/>
      <c r="O1238" s="556"/>
      <c r="P1238" s="556" t="s">
        <v>1293</v>
      </c>
      <c r="Q1238" s="556"/>
      <c r="R1238" s="556"/>
      <c r="S1238" s="490"/>
      <c r="T1238" s="598" t="str">
        <f>VLOOKUP(A1238,'GTXA사업단 R&amp;R'!$A$6:$AO$1274,41,)</f>
        <v>해당없음</v>
      </c>
    </row>
    <row r="1239" spans="1:20" s="547" customFormat="1" ht="75" hidden="1" customHeight="1" thickBot="1" x14ac:dyDescent="0.35">
      <c r="A1239" s="530">
        <v>993</v>
      </c>
      <c r="B1239" s="539" t="s">
        <v>7064</v>
      </c>
      <c r="C1239" s="539" t="s">
        <v>7065</v>
      </c>
      <c r="D1239" s="539" t="s">
        <v>126</v>
      </c>
      <c r="E1239" s="540" t="s">
        <v>3324</v>
      </c>
      <c r="F1239" s="551"/>
      <c r="G1239" s="557" t="s">
        <v>498</v>
      </c>
      <c r="H1239" s="562" t="s">
        <v>7069</v>
      </c>
      <c r="I1239" s="554"/>
      <c r="J1239" s="554"/>
      <c r="K1239" s="555" t="s">
        <v>7070</v>
      </c>
      <c r="L1239" s="555" t="s">
        <v>7071</v>
      </c>
      <c r="M1239" s="556" t="s">
        <v>126</v>
      </c>
      <c r="N1239" s="556"/>
      <c r="O1239" s="556" t="s">
        <v>7072</v>
      </c>
      <c r="P1239" s="556" t="s">
        <v>7073</v>
      </c>
      <c r="Q1239" s="556"/>
      <c r="R1239" s="556"/>
      <c r="S1239" s="490"/>
      <c r="T1239" s="598" t="str">
        <f>VLOOKUP(A1239,'GTXA사업단 R&amp;R'!$A$6:$AO$1274,41,)</f>
        <v>해당없음</v>
      </c>
    </row>
    <row r="1240" spans="1:20" s="547" customFormat="1" ht="50.1" hidden="1" customHeight="1" thickBot="1" x14ac:dyDescent="0.35">
      <c r="A1240" s="530">
        <v>994</v>
      </c>
      <c r="B1240" s="539" t="s">
        <v>7064</v>
      </c>
      <c r="C1240" s="539" t="s">
        <v>7065</v>
      </c>
      <c r="D1240" s="539" t="s">
        <v>90</v>
      </c>
      <c r="E1240" s="540" t="s">
        <v>3292</v>
      </c>
      <c r="F1240" s="551"/>
      <c r="G1240" s="557" t="s">
        <v>498</v>
      </c>
      <c r="H1240" s="563" t="s">
        <v>7074</v>
      </c>
      <c r="I1240" s="554"/>
      <c r="J1240" s="554"/>
      <c r="K1240" s="555" t="s">
        <v>7075</v>
      </c>
      <c r="L1240" s="555" t="s">
        <v>7076</v>
      </c>
      <c r="M1240" s="556" t="s">
        <v>90</v>
      </c>
      <c r="N1240" s="556"/>
      <c r="O1240" s="556"/>
      <c r="P1240" s="556" t="s">
        <v>7077</v>
      </c>
      <c r="Q1240" s="556"/>
      <c r="R1240" s="556"/>
      <c r="S1240" s="490"/>
      <c r="T1240" s="598" t="str">
        <f>VLOOKUP(A1240,'GTXA사업단 R&amp;R'!$A$6:$AO$1274,41,)</f>
        <v>해당없음</v>
      </c>
    </row>
    <row r="1241" spans="1:20" s="547" customFormat="1" ht="50.1" hidden="1" customHeight="1" thickBot="1" x14ac:dyDescent="0.35">
      <c r="A1241" s="530">
        <v>995</v>
      </c>
      <c r="B1241" s="539" t="s">
        <v>7064</v>
      </c>
      <c r="C1241" s="539" t="s">
        <v>7065</v>
      </c>
      <c r="D1241" s="539" t="s">
        <v>90</v>
      </c>
      <c r="E1241" s="540" t="s">
        <v>3292</v>
      </c>
      <c r="F1241" s="551"/>
      <c r="G1241" s="557" t="s">
        <v>498</v>
      </c>
      <c r="H1241" s="562" t="s">
        <v>7078</v>
      </c>
      <c r="I1241" s="554"/>
      <c r="J1241" s="554"/>
      <c r="K1241" s="555" t="s">
        <v>7079</v>
      </c>
      <c r="L1241" s="555" t="s">
        <v>7080</v>
      </c>
      <c r="M1241" s="556" t="s">
        <v>90</v>
      </c>
      <c r="N1241" s="556"/>
      <c r="O1241" s="556"/>
      <c r="P1241" s="556" t="s">
        <v>7081</v>
      </c>
      <c r="Q1241" s="556"/>
      <c r="R1241" s="556"/>
      <c r="S1241" s="490"/>
      <c r="T1241" s="598" t="str">
        <f>VLOOKUP(A1241,'GTXA사업단 R&amp;R'!$A$6:$AO$1274,41,)</f>
        <v>해당없음</v>
      </c>
    </row>
    <row r="1242" spans="1:20" s="547" customFormat="1" ht="35.25" hidden="1" thickBot="1" x14ac:dyDescent="0.35">
      <c r="A1242" s="530">
        <v>996</v>
      </c>
      <c r="B1242" s="539" t="s">
        <v>7064</v>
      </c>
      <c r="C1242" s="539" t="s">
        <v>7065</v>
      </c>
      <c r="D1242" s="539" t="s">
        <v>90</v>
      </c>
      <c r="E1242" s="540" t="s">
        <v>3292</v>
      </c>
      <c r="F1242" s="551"/>
      <c r="G1242" s="557" t="s">
        <v>498</v>
      </c>
      <c r="H1242" s="562" t="s">
        <v>7082</v>
      </c>
      <c r="I1242" s="554"/>
      <c r="J1242" s="554"/>
      <c r="K1242" s="555" t="s">
        <v>7083</v>
      </c>
      <c r="L1242" s="555" t="s">
        <v>7084</v>
      </c>
      <c r="M1242" s="556" t="s">
        <v>90</v>
      </c>
      <c r="N1242" s="556"/>
      <c r="O1242" s="556"/>
      <c r="P1242" s="556" t="s">
        <v>7085</v>
      </c>
      <c r="Q1242" s="556"/>
      <c r="R1242" s="556"/>
      <c r="S1242" s="490"/>
      <c r="T1242" s="598" t="str">
        <f>VLOOKUP(A1242,'GTXA사업단 R&amp;R'!$A$6:$AO$1274,41,)</f>
        <v>해당없음</v>
      </c>
    </row>
    <row r="1243" spans="1:20" s="547" customFormat="1" ht="50.1" hidden="1" customHeight="1" thickBot="1" x14ac:dyDescent="0.35">
      <c r="A1243" s="530">
        <v>997</v>
      </c>
      <c r="B1243" s="539" t="s">
        <v>7064</v>
      </c>
      <c r="C1243" s="539" t="s">
        <v>7065</v>
      </c>
      <c r="D1243" s="539" t="s">
        <v>90</v>
      </c>
      <c r="E1243" s="540" t="s">
        <v>3292</v>
      </c>
      <c r="F1243" s="551"/>
      <c r="G1243" s="557" t="s">
        <v>498</v>
      </c>
      <c r="H1243" s="562" t="s">
        <v>7086</v>
      </c>
      <c r="I1243" s="554"/>
      <c r="J1243" s="554"/>
      <c r="K1243" s="555" t="s">
        <v>7087</v>
      </c>
      <c r="L1243" s="555" t="s">
        <v>7088</v>
      </c>
      <c r="M1243" s="556" t="s">
        <v>90</v>
      </c>
      <c r="N1243" s="556"/>
      <c r="O1243" s="556"/>
      <c r="P1243" s="556" t="s">
        <v>1298</v>
      </c>
      <c r="Q1243" s="556"/>
      <c r="R1243" s="556"/>
      <c r="S1243" s="490"/>
      <c r="T1243" s="598" t="str">
        <f>VLOOKUP(A1243,'GTXA사업단 R&amp;R'!$A$6:$AO$1274,41,)</f>
        <v>해당없음</v>
      </c>
    </row>
    <row r="1244" spans="1:20" s="547" customFormat="1" ht="75" hidden="1" customHeight="1" thickBot="1" x14ac:dyDescent="0.35">
      <c r="A1244" s="530">
        <v>998</v>
      </c>
      <c r="B1244" s="539" t="s">
        <v>7064</v>
      </c>
      <c r="C1244" s="539" t="s">
        <v>7065</v>
      </c>
      <c r="D1244" s="539" t="s">
        <v>90</v>
      </c>
      <c r="E1244" s="540" t="s">
        <v>3292</v>
      </c>
      <c r="F1244" s="551"/>
      <c r="G1244" s="557" t="s">
        <v>498</v>
      </c>
      <c r="H1244" s="562" t="s">
        <v>7089</v>
      </c>
      <c r="I1244" s="554"/>
      <c r="J1244" s="554"/>
      <c r="K1244" s="555" t="s">
        <v>7090</v>
      </c>
      <c r="L1244" s="555" t="s">
        <v>7091</v>
      </c>
      <c r="M1244" s="556" t="s">
        <v>90</v>
      </c>
      <c r="N1244" s="556"/>
      <c r="O1244" s="556"/>
      <c r="P1244" s="556" t="s">
        <v>1299</v>
      </c>
      <c r="Q1244" s="556"/>
      <c r="R1244" s="556"/>
      <c r="S1244" s="490"/>
      <c r="T1244" s="598" t="str">
        <f>VLOOKUP(A1244,'GTXA사업단 R&amp;R'!$A$6:$AO$1274,41,)</f>
        <v>해당없음</v>
      </c>
    </row>
    <row r="1245" spans="1:20" s="547" customFormat="1" ht="50.1" hidden="1" customHeight="1" thickBot="1" x14ac:dyDescent="0.35">
      <c r="A1245" s="530">
        <v>999</v>
      </c>
      <c r="B1245" s="539" t="s">
        <v>7064</v>
      </c>
      <c r="C1245" s="539" t="s">
        <v>7065</v>
      </c>
      <c r="D1245" s="539" t="s">
        <v>90</v>
      </c>
      <c r="E1245" s="540" t="s">
        <v>3292</v>
      </c>
      <c r="F1245" s="551"/>
      <c r="G1245" s="557" t="s">
        <v>498</v>
      </c>
      <c r="H1245" s="562" t="s">
        <v>7092</v>
      </c>
      <c r="I1245" s="554"/>
      <c r="J1245" s="554"/>
      <c r="K1245" s="555" t="s">
        <v>7093</v>
      </c>
      <c r="L1245" s="555" t="s">
        <v>7094</v>
      </c>
      <c r="M1245" s="556" t="s">
        <v>90</v>
      </c>
      <c r="N1245" s="556"/>
      <c r="O1245" s="556"/>
      <c r="P1245" s="556" t="s">
        <v>1300</v>
      </c>
      <c r="Q1245" s="556"/>
      <c r="R1245" s="556"/>
      <c r="S1245" s="490"/>
      <c r="T1245" s="598" t="str">
        <f>VLOOKUP(A1245,'GTXA사업단 R&amp;R'!$A$6:$AO$1274,41,)</f>
        <v>해당없음</v>
      </c>
    </row>
    <row r="1246" spans="1:20" s="547" customFormat="1" ht="30" hidden="1" customHeight="1" thickBot="1" x14ac:dyDescent="0.35">
      <c r="A1246" s="530">
        <v>16</v>
      </c>
      <c r="B1246" s="539"/>
      <c r="C1246" s="539"/>
      <c r="D1246" s="539"/>
      <c r="E1246" s="540"/>
      <c r="F1246" s="548"/>
      <c r="G1246" s="558" t="s">
        <v>498</v>
      </c>
      <c r="H1246" s="561" t="s">
        <v>1301</v>
      </c>
      <c r="I1246" s="544"/>
      <c r="J1246" s="544"/>
      <c r="K1246" s="545"/>
      <c r="L1246" s="545"/>
      <c r="M1246" s="546"/>
      <c r="N1246" s="546"/>
      <c r="O1246" s="546"/>
      <c r="P1246" s="546"/>
      <c r="Q1246" s="546"/>
      <c r="R1246" s="546"/>
      <c r="S1246" s="490"/>
      <c r="T1246" s="597" t="str">
        <f>VLOOKUP(A1246,'GTXA사업단 R&amp;R'!$A$6:$AP$1274,41,)</f>
        <v>해당없음</v>
      </c>
    </row>
    <row r="1247" spans="1:20" s="547" customFormat="1" ht="50.1" hidden="1" customHeight="1" thickBot="1" x14ac:dyDescent="0.35">
      <c r="A1247" s="530">
        <v>1000</v>
      </c>
      <c r="B1247" s="539" t="s">
        <v>7064</v>
      </c>
      <c r="C1247" s="539" t="s">
        <v>7065</v>
      </c>
      <c r="D1247" s="539" t="s">
        <v>90</v>
      </c>
      <c r="E1247" s="540" t="s">
        <v>3292</v>
      </c>
      <c r="F1247" s="551"/>
      <c r="G1247" s="557" t="s">
        <v>498</v>
      </c>
      <c r="H1247" s="562" t="s">
        <v>7095</v>
      </c>
      <c r="I1247" s="554"/>
      <c r="J1247" s="554"/>
      <c r="K1247" s="555" t="s">
        <v>7096</v>
      </c>
      <c r="L1247" s="555" t="s">
        <v>7097</v>
      </c>
      <c r="M1247" s="556" t="s">
        <v>90</v>
      </c>
      <c r="N1247" s="556"/>
      <c r="O1247" s="556"/>
      <c r="P1247" s="556" t="s">
        <v>7098</v>
      </c>
      <c r="Q1247" s="556"/>
      <c r="R1247" s="556"/>
      <c r="S1247" s="490"/>
      <c r="T1247" s="598" t="str">
        <f>VLOOKUP(A1247,'GTXA사업단 R&amp;R'!$A$6:$AO$1274,41,)</f>
        <v>해당없음</v>
      </c>
    </row>
    <row r="1248" spans="1:20" s="547" customFormat="1" ht="50.1" hidden="1" customHeight="1" thickBot="1" x14ac:dyDescent="0.35">
      <c r="A1248" s="530">
        <v>1001</v>
      </c>
      <c r="B1248" s="539" t="s">
        <v>7064</v>
      </c>
      <c r="C1248" s="539" t="s">
        <v>7065</v>
      </c>
      <c r="D1248" s="539" t="s">
        <v>90</v>
      </c>
      <c r="E1248" s="540" t="s">
        <v>3292</v>
      </c>
      <c r="F1248" s="551"/>
      <c r="G1248" s="557" t="s">
        <v>498</v>
      </c>
      <c r="H1248" s="562" t="s">
        <v>7099</v>
      </c>
      <c r="I1248" s="554"/>
      <c r="J1248" s="554"/>
      <c r="K1248" s="555" t="s">
        <v>7100</v>
      </c>
      <c r="L1248" s="555" t="s">
        <v>7101</v>
      </c>
      <c r="M1248" s="556" t="s">
        <v>90</v>
      </c>
      <c r="N1248" s="556"/>
      <c r="O1248" s="556"/>
      <c r="P1248" s="556" t="s">
        <v>7102</v>
      </c>
      <c r="Q1248" s="556"/>
      <c r="R1248" s="556"/>
      <c r="S1248" s="490"/>
      <c r="T1248" s="598" t="str">
        <f>VLOOKUP(A1248,'GTXA사업단 R&amp;R'!$A$6:$AO$1274,41,)</f>
        <v>해당없음</v>
      </c>
    </row>
    <row r="1249" spans="1:20" s="547" customFormat="1" ht="50.1" hidden="1" customHeight="1" thickBot="1" x14ac:dyDescent="0.35">
      <c r="A1249" s="530">
        <v>1002</v>
      </c>
      <c r="B1249" s="539" t="s">
        <v>7064</v>
      </c>
      <c r="C1249" s="539" t="s">
        <v>7065</v>
      </c>
      <c r="D1249" s="539" t="s">
        <v>90</v>
      </c>
      <c r="E1249" s="540" t="s">
        <v>3292</v>
      </c>
      <c r="F1249" s="551"/>
      <c r="G1249" s="557" t="s">
        <v>498</v>
      </c>
      <c r="H1249" s="562" t="s">
        <v>7103</v>
      </c>
      <c r="I1249" s="554"/>
      <c r="J1249" s="554"/>
      <c r="K1249" s="555" t="s">
        <v>7104</v>
      </c>
      <c r="L1249" s="555" t="s">
        <v>7097</v>
      </c>
      <c r="M1249" s="556" t="s">
        <v>90</v>
      </c>
      <c r="N1249" s="556"/>
      <c r="O1249" s="556"/>
      <c r="P1249" s="556" t="s">
        <v>7105</v>
      </c>
      <c r="Q1249" s="556"/>
      <c r="R1249" s="556"/>
      <c r="S1249" s="490"/>
      <c r="T1249" s="598" t="str">
        <f>VLOOKUP(A1241,'GTXA사업단 R&amp;R'!$A$6:$AO$1274,41,)</f>
        <v>해당없음</v>
      </c>
    </row>
    <row r="1250" spans="1:20" s="547" customFormat="1" ht="50.1" hidden="1" customHeight="1" thickBot="1" x14ac:dyDescent="0.35">
      <c r="A1250" s="530">
        <v>1003</v>
      </c>
      <c r="B1250" s="539" t="s">
        <v>7064</v>
      </c>
      <c r="C1250" s="539" t="s">
        <v>7065</v>
      </c>
      <c r="D1250" s="539" t="s">
        <v>90</v>
      </c>
      <c r="E1250" s="540" t="s">
        <v>3292</v>
      </c>
      <c r="F1250" s="551"/>
      <c r="G1250" s="557" t="s">
        <v>498</v>
      </c>
      <c r="H1250" s="562" t="s">
        <v>7106</v>
      </c>
      <c r="I1250" s="554"/>
      <c r="J1250" s="554"/>
      <c r="K1250" s="555" t="s">
        <v>7107</v>
      </c>
      <c r="L1250" s="555" t="s">
        <v>7101</v>
      </c>
      <c r="M1250" s="556" t="s">
        <v>90</v>
      </c>
      <c r="N1250" s="556"/>
      <c r="O1250" s="556"/>
      <c r="P1250" s="556" t="s">
        <v>7108</v>
      </c>
      <c r="Q1250" s="556"/>
      <c r="R1250" s="556"/>
      <c r="S1250" s="490"/>
      <c r="T1250" s="598" t="str">
        <f>VLOOKUP(A1250,'GTXA사업단 R&amp;R'!$A$6:$AO$1274,41,)</f>
        <v>해당없음</v>
      </c>
    </row>
    <row r="1251" spans="1:20" s="547" customFormat="1" ht="30" hidden="1" customHeight="1" thickBot="1" x14ac:dyDescent="0.35">
      <c r="A1251" s="530">
        <v>16</v>
      </c>
      <c r="B1251" s="539"/>
      <c r="C1251" s="539"/>
      <c r="D1251" s="539"/>
      <c r="E1251" s="540"/>
      <c r="F1251" s="541"/>
      <c r="G1251" s="559" t="s">
        <v>498</v>
      </c>
      <c r="H1251" s="588" t="s">
        <v>1307</v>
      </c>
      <c r="I1251" s="544"/>
      <c r="J1251" s="544"/>
      <c r="K1251" s="545"/>
      <c r="L1251" s="545"/>
      <c r="M1251" s="546"/>
      <c r="N1251" s="546"/>
      <c r="O1251" s="546"/>
      <c r="P1251" s="546"/>
      <c r="Q1251" s="546"/>
      <c r="R1251" s="546"/>
      <c r="S1251" s="490"/>
      <c r="T1251" s="597" t="str">
        <f>VLOOKUP(A1247,'GTXA사업단 R&amp;R'!$A$6:$AP$1274,41,)</f>
        <v>해당없음</v>
      </c>
    </row>
    <row r="1252" spans="1:20" s="547" customFormat="1" ht="75" hidden="1" customHeight="1" thickBot="1" x14ac:dyDescent="0.35">
      <c r="A1252" s="530">
        <v>1004</v>
      </c>
      <c r="B1252" s="539" t="s">
        <v>7064</v>
      </c>
      <c r="C1252" s="539" t="s">
        <v>7065</v>
      </c>
      <c r="D1252" s="539" t="s">
        <v>90</v>
      </c>
      <c r="E1252" s="540" t="s">
        <v>3292</v>
      </c>
      <c r="F1252" s="548"/>
      <c r="G1252" s="558" t="s">
        <v>498</v>
      </c>
      <c r="H1252" s="589" t="s">
        <v>7109</v>
      </c>
      <c r="I1252" s="554"/>
      <c r="J1252" s="554"/>
      <c r="K1252" s="555" t="s">
        <v>7110</v>
      </c>
      <c r="L1252" s="555" t="s">
        <v>7111</v>
      </c>
      <c r="M1252" s="659" t="s">
        <v>8198</v>
      </c>
      <c r="N1252" s="556"/>
      <c r="O1252" s="556" t="s">
        <v>3479</v>
      </c>
      <c r="P1252" s="556" t="s">
        <v>8204</v>
      </c>
      <c r="Q1252" s="556"/>
      <c r="R1252" s="556"/>
      <c r="S1252" s="490"/>
      <c r="T1252" s="598" t="str">
        <f>VLOOKUP(A1252,'GTXA사업단 R&amp;R'!$A$6:$AO$1274,41,)</f>
        <v>박윤수</v>
      </c>
    </row>
    <row r="1253" spans="1:20" s="547" customFormat="1" ht="50.1" hidden="1" customHeight="1" thickBot="1" x14ac:dyDescent="0.35">
      <c r="A1253" s="530">
        <v>1005</v>
      </c>
      <c r="B1253" s="539" t="s">
        <v>7064</v>
      </c>
      <c r="C1253" s="539" t="s">
        <v>7065</v>
      </c>
      <c r="D1253" s="539" t="s">
        <v>90</v>
      </c>
      <c r="E1253" s="540" t="s">
        <v>3292</v>
      </c>
      <c r="F1253" s="548"/>
      <c r="G1253" s="558" t="s">
        <v>498</v>
      </c>
      <c r="H1253" s="561" t="s">
        <v>7112</v>
      </c>
      <c r="I1253" s="554"/>
      <c r="J1253" s="554"/>
      <c r="K1253" s="555" t="s">
        <v>7113</v>
      </c>
      <c r="L1253" s="555" t="s">
        <v>7114</v>
      </c>
      <c r="M1253" s="659" t="s">
        <v>8198</v>
      </c>
      <c r="N1253" s="659" t="s">
        <v>8209</v>
      </c>
      <c r="O1253" s="556" t="s">
        <v>3479</v>
      </c>
      <c r="P1253" s="556" t="s">
        <v>7115</v>
      </c>
      <c r="Q1253" s="556"/>
      <c r="R1253" s="556"/>
      <c r="S1253" s="490"/>
      <c r="T1253" s="598" t="str">
        <f>VLOOKUP(A1253,'GTXA사업단 R&amp;R'!$A$6:$AO$1274,41,)</f>
        <v>박윤수</v>
      </c>
    </row>
    <row r="1254" spans="1:20" s="547" customFormat="1" ht="52.5" hidden="1" thickBot="1" x14ac:dyDescent="0.35">
      <c r="A1254" s="530">
        <v>1006</v>
      </c>
      <c r="B1254" s="539" t="s">
        <v>7064</v>
      </c>
      <c r="C1254" s="539" t="s">
        <v>7065</v>
      </c>
      <c r="D1254" s="539" t="s">
        <v>90</v>
      </c>
      <c r="E1254" s="540" t="s">
        <v>3292</v>
      </c>
      <c r="F1254" s="548"/>
      <c r="G1254" s="558" t="s">
        <v>498</v>
      </c>
      <c r="H1254" s="561" t="s">
        <v>7116</v>
      </c>
      <c r="I1254" s="554"/>
      <c r="J1254" s="554"/>
      <c r="K1254" s="555" t="s">
        <v>7117</v>
      </c>
      <c r="L1254" s="555" t="s">
        <v>7118</v>
      </c>
      <c r="M1254" s="659" t="s">
        <v>8198</v>
      </c>
      <c r="N1254" s="659" t="s">
        <v>7125</v>
      </c>
      <c r="O1254" s="556" t="s">
        <v>3479</v>
      </c>
      <c r="P1254" s="556" t="s">
        <v>7119</v>
      </c>
      <c r="Q1254" s="556"/>
      <c r="R1254" s="556"/>
      <c r="S1254" s="490"/>
      <c r="T1254" s="598" t="str">
        <f>VLOOKUP(A1254,'GTXA사업단 R&amp;R'!$A$6:$AO$1274,41,)</f>
        <v>박윤수</v>
      </c>
    </row>
    <row r="1255" spans="1:20" s="547" customFormat="1" ht="87" hidden="1" thickBot="1" x14ac:dyDescent="0.35">
      <c r="A1255" s="530">
        <v>1007</v>
      </c>
      <c r="B1255" s="539" t="s">
        <v>7064</v>
      </c>
      <c r="C1255" s="539" t="s">
        <v>7065</v>
      </c>
      <c r="D1255" s="539" t="s">
        <v>90</v>
      </c>
      <c r="E1255" s="540" t="s">
        <v>3292</v>
      </c>
      <c r="F1255" s="548"/>
      <c r="G1255" s="558" t="s">
        <v>498</v>
      </c>
      <c r="H1255" s="589" t="s">
        <v>7120</v>
      </c>
      <c r="I1255" s="554"/>
      <c r="J1255" s="554"/>
      <c r="K1255" s="555" t="s">
        <v>7121</v>
      </c>
      <c r="L1255" s="555" t="s">
        <v>8203</v>
      </c>
      <c r="M1255" s="659" t="s">
        <v>8198</v>
      </c>
      <c r="N1255" s="659" t="s">
        <v>8199</v>
      </c>
      <c r="O1255" s="556" t="s">
        <v>8207</v>
      </c>
      <c r="P1255" s="556" t="s">
        <v>8208</v>
      </c>
      <c r="Q1255" s="659" t="s">
        <v>8206</v>
      </c>
      <c r="R1255" s="556"/>
      <c r="S1255" s="490"/>
      <c r="T1255" s="598" t="str">
        <f>VLOOKUP(A1255,'GTXA사업단 R&amp;R'!$A$6:$AO$1274,41,)</f>
        <v>박윤수</v>
      </c>
    </row>
    <row r="1256" spans="1:20" s="547" customFormat="1" ht="69.75" hidden="1" thickBot="1" x14ac:dyDescent="0.35">
      <c r="A1256" s="530">
        <v>1008</v>
      </c>
      <c r="B1256" s="539" t="s">
        <v>7064</v>
      </c>
      <c r="C1256" s="539" t="s">
        <v>7065</v>
      </c>
      <c r="D1256" s="539" t="s">
        <v>1419</v>
      </c>
      <c r="E1256" s="540" t="s">
        <v>3292</v>
      </c>
      <c r="F1256" s="548"/>
      <c r="G1256" s="558" t="s">
        <v>498</v>
      </c>
      <c r="H1256" s="589" t="s">
        <v>7122</v>
      </c>
      <c r="I1256" s="554"/>
      <c r="J1256" s="554"/>
      <c r="K1256" s="555" t="s">
        <v>7123</v>
      </c>
      <c r="L1256" s="555" t="s">
        <v>7124</v>
      </c>
      <c r="M1256" s="659" t="s">
        <v>8198</v>
      </c>
      <c r="N1256" s="556" t="s">
        <v>7125</v>
      </c>
      <c r="O1256" s="556" t="s">
        <v>7126</v>
      </c>
      <c r="P1256" s="556" t="s">
        <v>8205</v>
      </c>
      <c r="Q1256" s="556"/>
      <c r="R1256" s="556"/>
      <c r="S1256" s="490"/>
      <c r="T1256" s="598" t="str">
        <f>VLOOKUP(A1256,'GTXA사업단 R&amp;R'!$A$6:$AO$1274,41,)</f>
        <v>박윤수</v>
      </c>
    </row>
    <row r="1257" spans="1:20" s="547" customFormat="1" ht="35.25" hidden="1" thickBot="1" x14ac:dyDescent="0.35">
      <c r="A1257" s="530">
        <v>1009</v>
      </c>
      <c r="B1257" s="539" t="s">
        <v>7064</v>
      </c>
      <c r="C1257" s="539" t="s">
        <v>7065</v>
      </c>
      <c r="D1257" s="539" t="s">
        <v>90</v>
      </c>
      <c r="E1257" s="540" t="s">
        <v>3292</v>
      </c>
      <c r="F1257" s="548"/>
      <c r="G1257" s="558" t="s">
        <v>498</v>
      </c>
      <c r="H1257" s="561" t="s">
        <v>7127</v>
      </c>
      <c r="I1257" s="554"/>
      <c r="J1257" s="554"/>
      <c r="K1257" s="555" t="s">
        <v>7128</v>
      </c>
      <c r="L1257" s="555" t="s">
        <v>7129</v>
      </c>
      <c r="M1257" s="659" t="s">
        <v>8198</v>
      </c>
      <c r="N1257" s="659" t="s">
        <v>8202</v>
      </c>
      <c r="O1257" s="556" t="s">
        <v>3479</v>
      </c>
      <c r="P1257" s="556" t="s">
        <v>8210</v>
      </c>
      <c r="Q1257" s="556"/>
      <c r="R1257" s="556"/>
      <c r="S1257" s="490"/>
      <c r="T1257" s="598" t="str">
        <f>VLOOKUP(A1241,'GTXA사업단 R&amp;R'!$A$6:$AO$1274,41,)</f>
        <v>해당없음</v>
      </c>
    </row>
    <row r="1258" spans="1:20" s="547" customFormat="1" ht="87" hidden="1" thickBot="1" x14ac:dyDescent="0.35">
      <c r="A1258" s="530">
        <v>1010</v>
      </c>
      <c r="B1258" s="539" t="s">
        <v>7064</v>
      </c>
      <c r="C1258" s="539" t="s">
        <v>7065</v>
      </c>
      <c r="D1258" s="539" t="s">
        <v>90</v>
      </c>
      <c r="E1258" s="540" t="s">
        <v>3292</v>
      </c>
      <c r="F1258" s="548"/>
      <c r="G1258" s="558" t="s">
        <v>498</v>
      </c>
      <c r="H1258" s="561" t="s">
        <v>7130</v>
      </c>
      <c r="I1258" s="554"/>
      <c r="J1258" s="554"/>
      <c r="K1258" s="555" t="s">
        <v>7131</v>
      </c>
      <c r="L1258" s="555" t="s">
        <v>7132</v>
      </c>
      <c r="M1258" s="659" t="s">
        <v>8198</v>
      </c>
      <c r="N1258" s="659" t="s">
        <v>8200</v>
      </c>
      <c r="O1258" s="556" t="s">
        <v>3479</v>
      </c>
      <c r="P1258" s="556" t="s">
        <v>8201</v>
      </c>
      <c r="Q1258" s="556"/>
      <c r="R1258" s="556"/>
      <c r="S1258" s="490"/>
      <c r="T1258" s="598" t="str">
        <f>VLOOKUP(A1258,'GTXA사업단 R&amp;R'!$A$6:$AO$1274,41,)</f>
        <v>염동섭</v>
      </c>
    </row>
    <row r="1259" spans="1:20" s="547" customFormat="1" ht="30" hidden="1" customHeight="1" thickBot="1" x14ac:dyDescent="0.35">
      <c r="A1259" s="530">
        <v>16</v>
      </c>
      <c r="B1259" s="539"/>
      <c r="C1259" s="539"/>
      <c r="D1259" s="539"/>
      <c r="E1259" s="540"/>
      <c r="F1259" s="541"/>
      <c r="G1259" s="559" t="s">
        <v>498</v>
      </c>
      <c r="H1259" s="588" t="s">
        <v>7133</v>
      </c>
      <c r="I1259" s="544"/>
      <c r="J1259" s="544"/>
      <c r="K1259" s="545"/>
      <c r="L1259" s="545"/>
      <c r="M1259" s="546"/>
      <c r="N1259" s="546"/>
      <c r="O1259" s="546"/>
      <c r="P1259" s="546"/>
      <c r="Q1259" s="546"/>
      <c r="R1259" s="546"/>
      <c r="S1259" s="490"/>
      <c r="T1259" s="597" t="str">
        <f>VLOOKUP(A1259,'GTXA사업단 R&amp;R'!$A$6:$AP$1274,41,)</f>
        <v>해당없음</v>
      </c>
    </row>
    <row r="1260" spans="1:20" s="547" customFormat="1" ht="35.25" hidden="1" thickBot="1" x14ac:dyDescent="0.35">
      <c r="A1260" s="530">
        <v>1011</v>
      </c>
      <c r="B1260" s="539" t="s">
        <v>7064</v>
      </c>
      <c r="C1260" s="539" t="s">
        <v>7065</v>
      </c>
      <c r="D1260" s="539" t="s">
        <v>147</v>
      </c>
      <c r="E1260" s="540" t="s">
        <v>17</v>
      </c>
      <c r="F1260" s="548"/>
      <c r="G1260" s="558" t="s">
        <v>498</v>
      </c>
      <c r="H1260" s="561" t="s">
        <v>7134</v>
      </c>
      <c r="I1260" s="554"/>
      <c r="J1260" s="554"/>
      <c r="K1260" s="555" t="s">
        <v>7135</v>
      </c>
      <c r="L1260" s="555" t="s">
        <v>7136</v>
      </c>
      <c r="M1260" s="556" t="s">
        <v>147</v>
      </c>
      <c r="N1260" s="556" t="s">
        <v>3479</v>
      </c>
      <c r="O1260" s="556" t="s">
        <v>7137</v>
      </c>
      <c r="P1260" s="556" t="s">
        <v>7138</v>
      </c>
      <c r="Q1260" s="556" t="s">
        <v>7139</v>
      </c>
      <c r="R1260" s="556"/>
      <c r="S1260" s="490"/>
      <c r="T1260" s="598" t="str">
        <f>VLOOKUP(A1260,'GTXA사업단 R&amp;R'!$A$6:$AO$1274,41,)</f>
        <v>해당없음</v>
      </c>
    </row>
    <row r="1261" spans="1:20" s="547" customFormat="1" ht="30" hidden="1" customHeight="1" thickBot="1" x14ac:dyDescent="0.35">
      <c r="A1261" s="530">
        <v>16</v>
      </c>
      <c r="B1261" s="539"/>
      <c r="C1261" s="539"/>
      <c r="D1261" s="539"/>
      <c r="E1261" s="540"/>
      <c r="F1261" s="548"/>
      <c r="G1261" s="558" t="s">
        <v>498</v>
      </c>
      <c r="H1261" s="561" t="s">
        <v>1320</v>
      </c>
      <c r="I1261" s="544"/>
      <c r="J1261" s="544"/>
      <c r="K1261" s="545"/>
      <c r="L1261" s="545"/>
      <c r="M1261" s="546"/>
      <c r="N1261" s="546"/>
      <c r="O1261" s="546"/>
      <c r="P1261" s="546"/>
      <c r="Q1261" s="546"/>
      <c r="R1261" s="546"/>
      <c r="S1261" s="490"/>
      <c r="T1261" s="597" t="str">
        <f>VLOOKUP(A1241,'GTXA사업단 R&amp;R'!$A$6:$AP$1274,41,)</f>
        <v>해당없음</v>
      </c>
    </row>
    <row r="1262" spans="1:20" s="547" customFormat="1" ht="120" hidden="1" customHeight="1" thickBot="1" x14ac:dyDescent="0.35">
      <c r="A1262" s="530">
        <v>1012</v>
      </c>
      <c r="B1262" s="539" t="s">
        <v>7064</v>
      </c>
      <c r="C1262" s="539" t="s">
        <v>7065</v>
      </c>
      <c r="D1262" s="539" t="s">
        <v>147</v>
      </c>
      <c r="E1262" s="540" t="s">
        <v>17</v>
      </c>
      <c r="F1262" s="551"/>
      <c r="G1262" s="557" t="s">
        <v>498</v>
      </c>
      <c r="H1262" s="562" t="s">
        <v>7140</v>
      </c>
      <c r="I1262" s="554"/>
      <c r="J1262" s="554"/>
      <c r="K1262" s="555" t="s">
        <v>7141</v>
      </c>
      <c r="L1262" s="555" t="s">
        <v>7142</v>
      </c>
      <c r="M1262" s="556" t="s">
        <v>147</v>
      </c>
      <c r="N1262" s="556" t="s">
        <v>3479</v>
      </c>
      <c r="O1262" s="556" t="s">
        <v>3479</v>
      </c>
      <c r="P1262" s="556" t="s">
        <v>7140</v>
      </c>
      <c r="Q1262" s="556" t="s">
        <v>7143</v>
      </c>
      <c r="R1262" s="556"/>
      <c r="S1262" s="490"/>
      <c r="T1262" s="598" t="str">
        <f>VLOOKUP(A1262,'GTXA사업단 R&amp;R'!$A$6:$AO$1274,41,)</f>
        <v>해당없음</v>
      </c>
    </row>
    <row r="1263" spans="1:20" s="547" customFormat="1" ht="120" hidden="1" customHeight="1" thickBot="1" x14ac:dyDescent="0.35">
      <c r="A1263" s="530">
        <v>1013</v>
      </c>
      <c r="B1263" s="539" t="s">
        <v>7064</v>
      </c>
      <c r="C1263" s="539" t="s">
        <v>7065</v>
      </c>
      <c r="D1263" s="539" t="s">
        <v>147</v>
      </c>
      <c r="E1263" s="540" t="s">
        <v>17</v>
      </c>
      <c r="F1263" s="551"/>
      <c r="G1263" s="557" t="s">
        <v>498</v>
      </c>
      <c r="H1263" s="562" t="s">
        <v>7144</v>
      </c>
      <c r="I1263" s="554"/>
      <c r="J1263" s="554"/>
      <c r="K1263" s="555" t="s">
        <v>7145</v>
      </c>
      <c r="L1263" s="555" t="s">
        <v>7146</v>
      </c>
      <c r="M1263" s="556" t="s">
        <v>147</v>
      </c>
      <c r="N1263" s="556" t="s">
        <v>3479</v>
      </c>
      <c r="O1263" s="556" t="s">
        <v>3479</v>
      </c>
      <c r="P1263" s="556" t="s">
        <v>7144</v>
      </c>
      <c r="Q1263" s="556"/>
      <c r="R1263" s="556"/>
      <c r="S1263" s="490"/>
      <c r="T1263" s="598" t="str">
        <f>VLOOKUP(A1263,'GTXA사업단 R&amp;R'!$A$6:$AO$1274,41,)</f>
        <v>해당없음</v>
      </c>
    </row>
    <row r="1264" spans="1:20" s="547" customFormat="1" ht="120" hidden="1" customHeight="1" thickBot="1" x14ac:dyDescent="0.35">
      <c r="A1264" s="530">
        <v>1014</v>
      </c>
      <c r="B1264" s="539" t="s">
        <v>7064</v>
      </c>
      <c r="C1264" s="539" t="s">
        <v>7065</v>
      </c>
      <c r="D1264" s="539" t="s">
        <v>147</v>
      </c>
      <c r="E1264" s="540" t="s">
        <v>17</v>
      </c>
      <c r="F1264" s="551"/>
      <c r="G1264" s="557" t="s">
        <v>498</v>
      </c>
      <c r="H1264" s="562" t="s">
        <v>7147</v>
      </c>
      <c r="I1264" s="554"/>
      <c r="J1264" s="554"/>
      <c r="K1264" s="555" t="s">
        <v>7148</v>
      </c>
      <c r="L1264" s="555" t="s">
        <v>7149</v>
      </c>
      <c r="M1264" s="556" t="s">
        <v>147</v>
      </c>
      <c r="N1264" s="556" t="s">
        <v>3479</v>
      </c>
      <c r="O1264" s="556" t="s">
        <v>3479</v>
      </c>
      <c r="P1264" s="556" t="s">
        <v>7147</v>
      </c>
      <c r="Q1264" s="556"/>
      <c r="R1264" s="556"/>
      <c r="S1264" s="490"/>
      <c r="T1264" s="598" t="str">
        <f>VLOOKUP(A1264,'GTXA사업단 R&amp;R'!$A$6:$AO$1274,41,)</f>
        <v>해당없음</v>
      </c>
    </row>
    <row r="1265" spans="1:20" s="547" customFormat="1" ht="120" hidden="1" customHeight="1" thickBot="1" x14ac:dyDescent="0.35">
      <c r="A1265" s="530">
        <v>1015</v>
      </c>
      <c r="B1265" s="539" t="s">
        <v>7064</v>
      </c>
      <c r="C1265" s="539" t="s">
        <v>7065</v>
      </c>
      <c r="D1265" s="539" t="s">
        <v>147</v>
      </c>
      <c r="E1265" s="540" t="s">
        <v>17</v>
      </c>
      <c r="F1265" s="551"/>
      <c r="G1265" s="557" t="s">
        <v>498</v>
      </c>
      <c r="H1265" s="562" t="s">
        <v>7150</v>
      </c>
      <c r="I1265" s="554"/>
      <c r="J1265" s="554"/>
      <c r="K1265" s="555" t="s">
        <v>7151</v>
      </c>
      <c r="L1265" s="555" t="s">
        <v>7152</v>
      </c>
      <c r="M1265" s="556" t="s">
        <v>147</v>
      </c>
      <c r="N1265" s="556" t="s">
        <v>6369</v>
      </c>
      <c r="O1265" s="556" t="s">
        <v>3479</v>
      </c>
      <c r="P1265" s="556" t="s">
        <v>7153</v>
      </c>
      <c r="Q1265" s="556"/>
      <c r="R1265" s="556"/>
      <c r="S1265" s="490"/>
      <c r="T1265" s="598" t="str">
        <f>VLOOKUP(A1265,'GTXA사업단 R&amp;R'!$A$6:$AO$1274,41,)</f>
        <v>해당없음</v>
      </c>
    </row>
    <row r="1266" spans="1:20" s="547" customFormat="1" ht="75" hidden="1" customHeight="1" thickBot="1" x14ac:dyDescent="0.35">
      <c r="A1266" s="530">
        <v>1016</v>
      </c>
      <c r="B1266" s="539" t="s">
        <v>7064</v>
      </c>
      <c r="C1266" s="539" t="s">
        <v>7065</v>
      </c>
      <c r="D1266" s="539" t="s">
        <v>147</v>
      </c>
      <c r="E1266" s="540" t="s">
        <v>17</v>
      </c>
      <c r="F1266" s="551"/>
      <c r="G1266" s="557" t="s">
        <v>498</v>
      </c>
      <c r="H1266" s="562" t="s">
        <v>7154</v>
      </c>
      <c r="I1266" s="554"/>
      <c r="J1266" s="554"/>
      <c r="K1266" s="555" t="s">
        <v>7155</v>
      </c>
      <c r="L1266" s="555" t="s">
        <v>7156</v>
      </c>
      <c r="M1266" s="556" t="s">
        <v>147</v>
      </c>
      <c r="N1266" s="556" t="s">
        <v>3479</v>
      </c>
      <c r="O1266" s="556" t="s">
        <v>3479</v>
      </c>
      <c r="P1266" s="556" t="s">
        <v>7157</v>
      </c>
      <c r="Q1266" s="556"/>
      <c r="R1266" s="556"/>
      <c r="S1266" s="490"/>
      <c r="T1266" s="598" t="str">
        <f>VLOOKUP(A1266,'GTXA사업단 R&amp;R'!$A$6:$AO$1274,41,)</f>
        <v>해당없음</v>
      </c>
    </row>
    <row r="1267" spans="1:20" s="547" customFormat="1" ht="50.1" hidden="1" customHeight="1" thickBot="1" x14ac:dyDescent="0.35">
      <c r="A1267" s="530">
        <v>1017</v>
      </c>
      <c r="B1267" s="539" t="s">
        <v>7064</v>
      </c>
      <c r="C1267" s="539" t="s">
        <v>7065</v>
      </c>
      <c r="D1267" s="539" t="s">
        <v>147</v>
      </c>
      <c r="E1267" s="540" t="s">
        <v>17</v>
      </c>
      <c r="F1267" s="551"/>
      <c r="G1267" s="557" t="s">
        <v>498</v>
      </c>
      <c r="H1267" s="562" t="s">
        <v>7158</v>
      </c>
      <c r="I1267" s="554"/>
      <c r="J1267" s="554"/>
      <c r="K1267" s="555" t="s">
        <v>7159</v>
      </c>
      <c r="L1267" s="555" t="s">
        <v>7160</v>
      </c>
      <c r="M1267" s="556" t="s">
        <v>147</v>
      </c>
      <c r="N1267" s="556" t="s">
        <v>3479</v>
      </c>
      <c r="O1267" s="556" t="s">
        <v>3479</v>
      </c>
      <c r="P1267" s="556" t="s">
        <v>7158</v>
      </c>
      <c r="Q1267" s="556"/>
      <c r="R1267" s="556"/>
      <c r="S1267" s="490"/>
      <c r="T1267" s="598" t="str">
        <f>VLOOKUP(A1267,'GTXA사업단 R&amp;R'!$A$6:$AO$1274,41,)</f>
        <v>해당없음</v>
      </c>
    </row>
    <row r="1268" spans="1:20" s="547" customFormat="1" ht="90" hidden="1" customHeight="1" thickBot="1" x14ac:dyDescent="0.35">
      <c r="A1268" s="530">
        <v>1018</v>
      </c>
      <c r="B1268" s="539" t="s">
        <v>7064</v>
      </c>
      <c r="C1268" s="539" t="s">
        <v>7065</v>
      </c>
      <c r="D1268" s="539" t="s">
        <v>147</v>
      </c>
      <c r="E1268" s="540" t="s">
        <v>17</v>
      </c>
      <c r="F1268" s="551"/>
      <c r="G1268" s="557" t="s">
        <v>498</v>
      </c>
      <c r="H1268" s="562" t="s">
        <v>7161</v>
      </c>
      <c r="I1268" s="554"/>
      <c r="J1268" s="554"/>
      <c r="K1268" s="555" t="s">
        <v>7162</v>
      </c>
      <c r="L1268" s="555" t="s">
        <v>7163</v>
      </c>
      <c r="M1268" s="556" t="s">
        <v>147</v>
      </c>
      <c r="N1268" s="556" t="s">
        <v>3479</v>
      </c>
      <c r="O1268" s="556" t="s">
        <v>3479</v>
      </c>
      <c r="P1268" s="556" t="s">
        <v>7164</v>
      </c>
      <c r="Q1268" s="556"/>
      <c r="R1268" s="556"/>
      <c r="S1268" s="490"/>
      <c r="T1268" s="598" t="str">
        <f>VLOOKUP(A1268,'GTXA사업단 R&amp;R'!$A$6:$AO$1274,41,)</f>
        <v>해당없음</v>
      </c>
    </row>
    <row r="1269" spans="1:20" s="547" customFormat="1" ht="50.1" hidden="1" customHeight="1" thickBot="1" x14ac:dyDescent="0.35">
      <c r="A1269" s="530">
        <v>1019</v>
      </c>
      <c r="B1269" s="539" t="s">
        <v>7064</v>
      </c>
      <c r="C1269" s="539" t="s">
        <v>7065</v>
      </c>
      <c r="D1269" s="539" t="s">
        <v>147</v>
      </c>
      <c r="E1269" s="540" t="s">
        <v>17</v>
      </c>
      <c r="F1269" s="551"/>
      <c r="G1269" s="557" t="s">
        <v>498</v>
      </c>
      <c r="H1269" s="562" t="s">
        <v>7165</v>
      </c>
      <c r="I1269" s="554"/>
      <c r="J1269" s="554"/>
      <c r="K1269" s="555" t="s">
        <v>7166</v>
      </c>
      <c r="L1269" s="555" t="s">
        <v>7167</v>
      </c>
      <c r="M1269" s="556" t="s">
        <v>147</v>
      </c>
      <c r="N1269" s="556" t="s">
        <v>3479</v>
      </c>
      <c r="O1269" s="556" t="s">
        <v>3479</v>
      </c>
      <c r="P1269" s="556" t="s">
        <v>7168</v>
      </c>
      <c r="Q1269" s="556"/>
      <c r="R1269" s="556"/>
      <c r="S1269" s="490"/>
      <c r="T1269" s="598" t="str">
        <f>VLOOKUP(A1269,'GTXA사업단 R&amp;R'!$A$6:$AO$1274,41,)</f>
        <v>해당없음</v>
      </c>
    </row>
    <row r="1270" spans="1:20" s="547" customFormat="1" ht="30" hidden="1" customHeight="1" thickBot="1" x14ac:dyDescent="0.35">
      <c r="A1270" s="530">
        <v>16</v>
      </c>
      <c r="B1270" s="539"/>
      <c r="C1270" s="539"/>
      <c r="D1270" s="539"/>
      <c r="E1270" s="540"/>
      <c r="F1270" s="541"/>
      <c r="G1270" s="559" t="s">
        <v>498</v>
      </c>
      <c r="H1270" s="588" t="s">
        <v>7169</v>
      </c>
      <c r="I1270" s="544"/>
      <c r="J1270" s="544"/>
      <c r="K1270" s="545"/>
      <c r="L1270" s="545"/>
      <c r="M1270" s="546"/>
      <c r="N1270" s="546"/>
      <c r="O1270" s="546"/>
      <c r="P1270" s="546"/>
      <c r="Q1270" s="546"/>
      <c r="R1270" s="546"/>
      <c r="S1270" s="490"/>
      <c r="T1270" s="597" t="str">
        <f>VLOOKUP(A1270,'GTXA사업단 R&amp;R'!$A$6:$AP$1274,41,)</f>
        <v>해당없음</v>
      </c>
    </row>
    <row r="1271" spans="1:20" s="547" customFormat="1" ht="30" hidden="1" customHeight="1" thickBot="1" x14ac:dyDescent="0.35">
      <c r="A1271" s="530">
        <v>16</v>
      </c>
      <c r="B1271" s="539"/>
      <c r="C1271" s="539"/>
      <c r="D1271" s="539"/>
      <c r="E1271" s="540"/>
      <c r="F1271" s="548"/>
      <c r="G1271" s="558" t="s">
        <v>498</v>
      </c>
      <c r="H1271" s="561" t="s">
        <v>1330</v>
      </c>
      <c r="I1271" s="544"/>
      <c r="J1271" s="544"/>
      <c r="K1271" s="545"/>
      <c r="L1271" s="545"/>
      <c r="M1271" s="546"/>
      <c r="N1271" s="546"/>
      <c r="O1271" s="546"/>
      <c r="P1271" s="546"/>
      <c r="Q1271" s="546"/>
      <c r="R1271" s="546"/>
      <c r="S1271" s="490"/>
      <c r="T1271" s="597" t="str">
        <f>VLOOKUP(A1271,'GTXA사업단 R&amp;R'!$A$6:$AP$1274,41,)</f>
        <v>해당없음</v>
      </c>
    </row>
    <row r="1272" spans="1:20" s="547" customFormat="1" ht="75" hidden="1" customHeight="1" thickBot="1" x14ac:dyDescent="0.35">
      <c r="A1272" s="530">
        <v>1020</v>
      </c>
      <c r="B1272" s="539" t="s">
        <v>7064</v>
      </c>
      <c r="C1272" s="539" t="s">
        <v>7065</v>
      </c>
      <c r="D1272" s="539" t="s">
        <v>147</v>
      </c>
      <c r="E1272" s="540" t="s">
        <v>17</v>
      </c>
      <c r="F1272" s="551"/>
      <c r="G1272" s="557" t="s">
        <v>498</v>
      </c>
      <c r="H1272" s="562" t="s">
        <v>7170</v>
      </c>
      <c r="I1272" s="554"/>
      <c r="J1272" s="554"/>
      <c r="K1272" s="555" t="s">
        <v>7171</v>
      </c>
      <c r="L1272" s="555" t="s">
        <v>7172</v>
      </c>
      <c r="M1272" s="556" t="s">
        <v>147</v>
      </c>
      <c r="N1272" s="556" t="s">
        <v>7173</v>
      </c>
      <c r="O1272" s="556" t="s">
        <v>3479</v>
      </c>
      <c r="P1272" s="556" t="s">
        <v>7174</v>
      </c>
      <c r="Q1272" s="556"/>
      <c r="R1272" s="556"/>
      <c r="S1272" s="490"/>
      <c r="T1272" s="598" t="str">
        <f>VLOOKUP(A1272,'GTXA사업단 R&amp;R'!$A$6:$AO$1274,41,)</f>
        <v>해당없음</v>
      </c>
    </row>
    <row r="1273" spans="1:20" s="547" customFormat="1" ht="90" hidden="1" customHeight="1" thickBot="1" x14ac:dyDescent="0.35">
      <c r="A1273" s="530">
        <v>1021</v>
      </c>
      <c r="B1273" s="539" t="s">
        <v>7064</v>
      </c>
      <c r="C1273" s="539" t="s">
        <v>7065</v>
      </c>
      <c r="D1273" s="539" t="s">
        <v>147</v>
      </c>
      <c r="E1273" s="540" t="s">
        <v>17</v>
      </c>
      <c r="F1273" s="551"/>
      <c r="G1273" s="557" t="s">
        <v>498</v>
      </c>
      <c r="H1273" s="562" t="s">
        <v>7175</v>
      </c>
      <c r="I1273" s="554"/>
      <c r="J1273" s="554"/>
      <c r="K1273" s="555" t="s">
        <v>7176</v>
      </c>
      <c r="L1273" s="555" t="s">
        <v>7177</v>
      </c>
      <c r="M1273" s="556" t="s">
        <v>147</v>
      </c>
      <c r="N1273" s="556" t="s">
        <v>6369</v>
      </c>
      <c r="O1273" s="556" t="s">
        <v>3479</v>
      </c>
      <c r="P1273" s="556" t="s">
        <v>7164</v>
      </c>
      <c r="Q1273" s="556"/>
      <c r="R1273" s="556"/>
      <c r="S1273" s="490"/>
      <c r="T1273" s="598" t="str">
        <f>VLOOKUP(A1273,'GTXA사업단 R&amp;R'!$A$6:$AO$1274,41,)</f>
        <v>해당없음</v>
      </c>
    </row>
    <row r="1274" spans="1:20" s="547" customFormat="1" ht="90" hidden="1" customHeight="1" thickBot="1" x14ac:dyDescent="0.35">
      <c r="A1274" s="530">
        <v>1022</v>
      </c>
      <c r="B1274" s="539" t="s">
        <v>7064</v>
      </c>
      <c r="C1274" s="539" t="s">
        <v>7065</v>
      </c>
      <c r="D1274" s="539" t="s">
        <v>147</v>
      </c>
      <c r="E1274" s="540" t="s">
        <v>17</v>
      </c>
      <c r="F1274" s="551"/>
      <c r="G1274" s="557" t="s">
        <v>498</v>
      </c>
      <c r="H1274" s="562" t="s">
        <v>7178</v>
      </c>
      <c r="I1274" s="554"/>
      <c r="J1274" s="554"/>
      <c r="K1274" s="555" t="s">
        <v>7179</v>
      </c>
      <c r="L1274" s="555" t="s">
        <v>7180</v>
      </c>
      <c r="M1274" s="556" t="s">
        <v>147</v>
      </c>
      <c r="N1274" s="556"/>
      <c r="O1274" s="556" t="s">
        <v>3479</v>
      </c>
      <c r="P1274" s="556" t="s">
        <v>7178</v>
      </c>
      <c r="Q1274" s="556"/>
      <c r="R1274" s="556"/>
      <c r="S1274" s="490"/>
      <c r="T1274" s="598" t="str">
        <f>VLOOKUP(A1274,'GTXA사업단 R&amp;R'!$A$6:$AO$1274,41,)</f>
        <v>해당없음</v>
      </c>
    </row>
    <row r="1275" spans="1:20" s="547" customFormat="1" ht="75" hidden="1" customHeight="1" thickBot="1" x14ac:dyDescent="0.35">
      <c r="A1275" s="530">
        <v>1023</v>
      </c>
      <c r="B1275" s="539" t="s">
        <v>7064</v>
      </c>
      <c r="C1275" s="539" t="s">
        <v>7065</v>
      </c>
      <c r="D1275" s="539" t="s">
        <v>42</v>
      </c>
      <c r="E1275" s="540" t="s">
        <v>19</v>
      </c>
      <c r="F1275" s="551"/>
      <c r="G1275" s="557" t="s">
        <v>498</v>
      </c>
      <c r="H1275" s="562" t="s">
        <v>7181</v>
      </c>
      <c r="I1275" s="554"/>
      <c r="J1275" s="554"/>
      <c r="K1275" s="555" t="s">
        <v>7182</v>
      </c>
      <c r="L1275" s="555" t="s">
        <v>7183</v>
      </c>
      <c r="M1275" s="556" t="s">
        <v>42</v>
      </c>
      <c r="N1275" s="556" t="s">
        <v>7184</v>
      </c>
      <c r="O1275" s="556" t="s">
        <v>3479</v>
      </c>
      <c r="P1275" s="556" t="s">
        <v>7185</v>
      </c>
      <c r="Q1275" s="556"/>
      <c r="R1275" s="556"/>
      <c r="S1275" s="490"/>
      <c r="T1275" s="598" t="str">
        <f>VLOOKUP(A1275,'GTXA사업단 R&amp;R'!$A$6:$AO$1274,41,)</f>
        <v>해당없음</v>
      </c>
    </row>
    <row r="1276" spans="1:20" s="547" customFormat="1" ht="50.1" hidden="1" customHeight="1" thickBot="1" x14ac:dyDescent="0.35">
      <c r="A1276" s="530">
        <v>1024</v>
      </c>
      <c r="B1276" s="539" t="s">
        <v>7064</v>
      </c>
      <c r="C1276" s="539" t="s">
        <v>7065</v>
      </c>
      <c r="D1276" s="539" t="s">
        <v>42</v>
      </c>
      <c r="E1276" s="540" t="s">
        <v>19</v>
      </c>
      <c r="F1276" s="551"/>
      <c r="G1276" s="557" t="s">
        <v>498</v>
      </c>
      <c r="H1276" s="562" t="s">
        <v>7186</v>
      </c>
      <c r="I1276" s="554"/>
      <c r="J1276" s="554"/>
      <c r="K1276" s="555" t="s">
        <v>7187</v>
      </c>
      <c r="L1276" s="555" t="s">
        <v>7188</v>
      </c>
      <c r="M1276" s="556" t="s">
        <v>42</v>
      </c>
      <c r="N1276" s="556"/>
      <c r="O1276" s="556" t="s">
        <v>3479</v>
      </c>
      <c r="P1276" s="556" t="s">
        <v>7189</v>
      </c>
      <c r="Q1276" s="556"/>
      <c r="R1276" s="556"/>
      <c r="S1276" s="490"/>
      <c r="T1276" s="598" t="str">
        <f>VLOOKUP(A1276,'GTXA사업단 R&amp;R'!$A$6:$AO$1274,41,)</f>
        <v>해당없음</v>
      </c>
    </row>
    <row r="1277" spans="1:20" s="547" customFormat="1" ht="30" hidden="1" customHeight="1" thickBot="1" x14ac:dyDescent="0.35">
      <c r="A1277" s="530">
        <v>1025</v>
      </c>
      <c r="B1277" s="539" t="s">
        <v>7064</v>
      </c>
      <c r="C1277" s="539" t="s">
        <v>7065</v>
      </c>
      <c r="D1277" s="539" t="s">
        <v>42</v>
      </c>
      <c r="E1277" s="540" t="s">
        <v>19</v>
      </c>
      <c r="F1277" s="551"/>
      <c r="G1277" s="557" t="s">
        <v>498</v>
      </c>
      <c r="H1277" s="562" t="s">
        <v>7190</v>
      </c>
      <c r="I1277" s="554"/>
      <c r="J1277" s="554"/>
      <c r="K1277" s="555" t="s">
        <v>7191</v>
      </c>
      <c r="L1277" s="555" t="s">
        <v>7192</v>
      </c>
      <c r="M1277" s="556" t="s">
        <v>42</v>
      </c>
      <c r="N1277" s="556"/>
      <c r="O1277" s="556" t="s">
        <v>3479</v>
      </c>
      <c r="P1277" s="556" t="s">
        <v>1336</v>
      </c>
      <c r="Q1277" s="556"/>
      <c r="R1277" s="556"/>
      <c r="S1277" s="490"/>
      <c r="T1277" s="598" t="str">
        <f>VLOOKUP(A1277,'GTXA사업단 R&amp;R'!$A$6:$AO$1274,41,)</f>
        <v>해당없음</v>
      </c>
    </row>
    <row r="1278" spans="1:20" s="547" customFormat="1" ht="30" hidden="1" customHeight="1" thickBot="1" x14ac:dyDescent="0.35">
      <c r="A1278" s="530">
        <v>1026</v>
      </c>
      <c r="B1278" s="539" t="s">
        <v>7064</v>
      </c>
      <c r="C1278" s="539" t="s">
        <v>7065</v>
      </c>
      <c r="D1278" s="539" t="s">
        <v>147</v>
      </c>
      <c r="E1278" s="540" t="s">
        <v>17</v>
      </c>
      <c r="F1278" s="551"/>
      <c r="G1278" s="557" t="s">
        <v>498</v>
      </c>
      <c r="H1278" s="562" t="s">
        <v>7193</v>
      </c>
      <c r="I1278" s="554"/>
      <c r="J1278" s="554"/>
      <c r="K1278" s="555" t="s">
        <v>7194</v>
      </c>
      <c r="L1278" s="555" t="s">
        <v>7195</v>
      </c>
      <c r="M1278" s="556" t="s">
        <v>147</v>
      </c>
      <c r="N1278" s="556"/>
      <c r="O1278" s="556" t="s">
        <v>3479</v>
      </c>
      <c r="P1278" s="556" t="s">
        <v>7193</v>
      </c>
      <c r="Q1278" s="556"/>
      <c r="R1278" s="556"/>
      <c r="S1278" s="490"/>
      <c r="T1278" s="598" t="str">
        <f>VLOOKUP(A1278,'GTXA사업단 R&amp;R'!$A$6:$AO$1274,41,)</f>
        <v>해당없음</v>
      </c>
    </row>
    <row r="1279" spans="1:20" s="547" customFormat="1" ht="30" hidden="1" customHeight="1" thickBot="1" x14ac:dyDescent="0.35">
      <c r="A1279" s="530">
        <v>16</v>
      </c>
      <c r="B1279" s="539"/>
      <c r="C1279" s="539"/>
      <c r="D1279" s="539"/>
      <c r="E1279" s="540"/>
      <c r="F1279" s="541"/>
      <c r="G1279" s="559" t="s">
        <v>498</v>
      </c>
      <c r="H1279" s="588" t="s">
        <v>1340</v>
      </c>
      <c r="I1279" s="544"/>
      <c r="J1279" s="544"/>
      <c r="K1279" s="545"/>
      <c r="L1279" s="545"/>
      <c r="M1279" s="546"/>
      <c r="N1279" s="546"/>
      <c r="O1279" s="546"/>
      <c r="P1279" s="546"/>
      <c r="Q1279" s="546"/>
      <c r="R1279" s="546"/>
      <c r="S1279" s="490"/>
      <c r="T1279" s="597" t="str">
        <f>VLOOKUP(A1279,'GTXA사업단 R&amp;R'!$A$6:$AP$1274,41,)</f>
        <v>해당없음</v>
      </c>
    </row>
    <row r="1280" spans="1:20" s="547" customFormat="1" ht="30" hidden="1" customHeight="1" thickBot="1" x14ac:dyDescent="0.35">
      <c r="A1280" s="530">
        <v>16</v>
      </c>
      <c r="B1280" s="539"/>
      <c r="C1280" s="539"/>
      <c r="D1280" s="539"/>
      <c r="E1280" s="540"/>
      <c r="F1280" s="548"/>
      <c r="G1280" s="558" t="s">
        <v>498</v>
      </c>
      <c r="H1280" s="561" t="s">
        <v>1341</v>
      </c>
      <c r="I1280" s="544"/>
      <c r="J1280" s="544"/>
      <c r="K1280" s="545"/>
      <c r="L1280" s="545"/>
      <c r="M1280" s="546"/>
      <c r="N1280" s="546"/>
      <c r="O1280" s="546"/>
      <c r="P1280" s="546"/>
      <c r="Q1280" s="546"/>
      <c r="R1280" s="546"/>
      <c r="S1280" s="490"/>
      <c r="T1280" s="597" t="str">
        <f>VLOOKUP(A1280,'GTXA사업단 R&amp;R'!$A$6:$AP$1274,41,)</f>
        <v>해당없음</v>
      </c>
    </row>
    <row r="1281" spans="1:20" s="547" customFormat="1" ht="123" hidden="1" customHeight="1" thickBot="1" x14ac:dyDescent="0.35">
      <c r="A1281" s="530">
        <v>1027</v>
      </c>
      <c r="B1281" s="539" t="s">
        <v>7196</v>
      </c>
      <c r="C1281" s="539" t="s">
        <v>7197</v>
      </c>
      <c r="D1281" s="539" t="s">
        <v>90</v>
      </c>
      <c r="E1281" s="540" t="s">
        <v>3292</v>
      </c>
      <c r="F1281" s="551"/>
      <c r="G1281" s="557" t="s">
        <v>498</v>
      </c>
      <c r="H1281" s="562" t="s">
        <v>7198</v>
      </c>
      <c r="I1281" s="554"/>
      <c r="J1281" s="554"/>
      <c r="K1281" s="555" t="s">
        <v>7199</v>
      </c>
      <c r="L1281" s="555" t="s">
        <v>7200</v>
      </c>
      <c r="M1281" s="556" t="s">
        <v>90</v>
      </c>
      <c r="N1281" s="556" t="s">
        <v>3573</v>
      </c>
      <c r="O1281" s="556"/>
      <c r="P1281" s="556" t="s">
        <v>7201</v>
      </c>
      <c r="Q1281" s="556"/>
      <c r="R1281" s="556"/>
      <c r="S1281" s="490"/>
      <c r="T1281" s="598" t="str">
        <f>VLOOKUP(A1281,'GTXA사업단 R&amp;R'!$A$6:$AO$1274,41,)</f>
        <v>김희성</v>
      </c>
    </row>
    <row r="1282" spans="1:20" s="547" customFormat="1" ht="30" hidden="1" customHeight="1" thickBot="1" x14ac:dyDescent="0.35">
      <c r="A1282" s="530">
        <v>16</v>
      </c>
      <c r="B1282" s="539"/>
      <c r="C1282" s="539"/>
      <c r="D1282" s="539"/>
      <c r="E1282" s="540"/>
      <c r="F1282" s="541"/>
      <c r="G1282" s="559" t="s">
        <v>498</v>
      </c>
      <c r="H1282" s="588" t="s">
        <v>4520</v>
      </c>
      <c r="I1282" s="544"/>
      <c r="J1282" s="544"/>
      <c r="K1282" s="545"/>
      <c r="L1282" s="545"/>
      <c r="M1282" s="546"/>
      <c r="N1282" s="546"/>
      <c r="O1282" s="546"/>
      <c r="P1282" s="546"/>
      <c r="Q1282" s="546"/>
      <c r="R1282" s="546"/>
      <c r="S1282" s="490"/>
      <c r="T1282" s="597" t="str">
        <f>VLOOKUP(A1282,'GTXA사업단 R&amp;R'!$A$6:$AP$1274,41,)</f>
        <v>해당없음</v>
      </c>
    </row>
    <row r="1283" spans="1:20" s="547" customFormat="1" ht="168" hidden="1" customHeight="1" thickBot="1" x14ac:dyDescent="0.35">
      <c r="A1283" s="530">
        <v>1028</v>
      </c>
      <c r="B1283" s="539" t="s">
        <v>7196</v>
      </c>
      <c r="C1283" s="539" t="s">
        <v>7197</v>
      </c>
      <c r="D1283" s="539" t="s">
        <v>132</v>
      </c>
      <c r="E1283" s="540" t="s">
        <v>18</v>
      </c>
      <c r="F1283" s="548"/>
      <c r="G1283" s="558" t="s">
        <v>498</v>
      </c>
      <c r="H1283" s="561" t="s">
        <v>7202</v>
      </c>
      <c r="I1283" s="554"/>
      <c r="J1283" s="554"/>
      <c r="K1283" s="555" t="s">
        <v>7203</v>
      </c>
      <c r="L1283" s="555" t="s">
        <v>7204</v>
      </c>
      <c r="M1283" s="556" t="s">
        <v>132</v>
      </c>
      <c r="N1283" s="556" t="s">
        <v>3614</v>
      </c>
      <c r="O1283" s="556" t="s">
        <v>7205</v>
      </c>
      <c r="P1283" s="556" t="s">
        <v>7205</v>
      </c>
      <c r="Q1283" s="556"/>
      <c r="R1283" s="556"/>
      <c r="S1283" s="490"/>
      <c r="T1283" s="598" t="str">
        <f>VLOOKUP(A1283,'GTXA사업단 R&amp;R'!$A$6:$AO$1274,41,)</f>
        <v>해당없음</v>
      </c>
    </row>
    <row r="1284" spans="1:20" s="547" customFormat="1" ht="50.1" hidden="1" customHeight="1" thickBot="1" x14ac:dyDescent="0.35">
      <c r="A1284" s="530">
        <v>1029</v>
      </c>
      <c r="B1284" s="539" t="s">
        <v>7196</v>
      </c>
      <c r="C1284" s="539" t="s">
        <v>7197</v>
      </c>
      <c r="D1284" s="539" t="s">
        <v>132</v>
      </c>
      <c r="E1284" s="540" t="s">
        <v>18</v>
      </c>
      <c r="F1284" s="548"/>
      <c r="G1284" s="558" t="s">
        <v>498</v>
      </c>
      <c r="H1284" s="561" t="s">
        <v>7206</v>
      </c>
      <c r="I1284" s="554"/>
      <c r="J1284" s="554"/>
      <c r="K1284" s="555" t="s">
        <v>7207</v>
      </c>
      <c r="L1284" s="555" t="s">
        <v>7208</v>
      </c>
      <c r="M1284" s="556" t="s">
        <v>132</v>
      </c>
      <c r="N1284" s="556" t="s">
        <v>3614</v>
      </c>
      <c r="O1284" s="556" t="s">
        <v>7205</v>
      </c>
      <c r="P1284" s="556" t="s">
        <v>7205</v>
      </c>
      <c r="Q1284" s="556"/>
      <c r="R1284" s="556"/>
      <c r="S1284" s="490"/>
      <c r="T1284" s="598" t="str">
        <f>VLOOKUP(A1284,'GTXA사업단 R&amp;R'!$A$6:$AO$1274,41,)</f>
        <v>해당없음</v>
      </c>
    </row>
    <row r="1285" spans="1:20" s="547" customFormat="1" ht="30" hidden="1" customHeight="1" thickBot="1" x14ac:dyDescent="0.35">
      <c r="A1285" s="530">
        <v>16</v>
      </c>
      <c r="B1285" s="539"/>
      <c r="C1285" s="539"/>
      <c r="D1285" s="539"/>
      <c r="E1285" s="540"/>
      <c r="F1285" s="541"/>
      <c r="G1285" s="559" t="s">
        <v>498</v>
      </c>
      <c r="H1285" s="588" t="s">
        <v>1348</v>
      </c>
      <c r="I1285" s="544"/>
      <c r="J1285" s="544"/>
      <c r="K1285" s="545"/>
      <c r="L1285" s="545"/>
      <c r="M1285" s="546"/>
      <c r="N1285" s="546"/>
      <c r="O1285" s="546"/>
      <c r="P1285" s="546"/>
      <c r="Q1285" s="546"/>
      <c r="R1285" s="546"/>
      <c r="S1285" s="490"/>
      <c r="T1285" s="597" t="str">
        <f>VLOOKUP(A1285,'GTXA사업단 R&amp;R'!$A$6:$AP$1274,41,)</f>
        <v>해당없음</v>
      </c>
    </row>
    <row r="1286" spans="1:20" s="547" customFormat="1" ht="50.1" hidden="1" customHeight="1" thickBot="1" x14ac:dyDescent="0.35">
      <c r="A1286" s="530">
        <v>1030</v>
      </c>
      <c r="B1286" s="539" t="s">
        <v>7196</v>
      </c>
      <c r="C1286" s="539" t="s">
        <v>7197</v>
      </c>
      <c r="D1286" s="539" t="s">
        <v>90</v>
      </c>
      <c r="E1286" s="540" t="s">
        <v>3292</v>
      </c>
      <c r="F1286" s="548"/>
      <c r="G1286" s="558" t="s">
        <v>498</v>
      </c>
      <c r="H1286" s="561" t="s">
        <v>1350</v>
      </c>
      <c r="I1286" s="554"/>
      <c r="J1286" s="554"/>
      <c r="K1286" s="555" t="s">
        <v>7209</v>
      </c>
      <c r="L1286" s="555" t="s">
        <v>7210</v>
      </c>
      <c r="M1286" s="556" t="s">
        <v>90</v>
      </c>
      <c r="N1286" s="556" t="s">
        <v>7211</v>
      </c>
      <c r="O1286" s="556" t="s">
        <v>7212</v>
      </c>
      <c r="P1286" s="556" t="s">
        <v>7212</v>
      </c>
      <c r="Q1286" s="556"/>
      <c r="R1286" s="556"/>
      <c r="S1286" s="490"/>
      <c r="T1286" s="598" t="str">
        <f>VLOOKUP(A1286,'GTXA사업단 R&amp;R'!$A$6:$AO$1274,41,)</f>
        <v>염동섭</v>
      </c>
    </row>
    <row r="1287" spans="1:20" s="547" customFormat="1" ht="88.5" hidden="1" customHeight="1" thickBot="1" x14ac:dyDescent="0.35">
      <c r="A1287" s="530">
        <v>1031</v>
      </c>
      <c r="B1287" s="539" t="s">
        <v>7196</v>
      </c>
      <c r="C1287" s="539" t="s">
        <v>7197</v>
      </c>
      <c r="D1287" s="539" t="s">
        <v>90</v>
      </c>
      <c r="E1287" s="540" t="s">
        <v>3292</v>
      </c>
      <c r="F1287" s="548"/>
      <c r="G1287" s="558" t="s">
        <v>498</v>
      </c>
      <c r="H1287" s="561" t="s">
        <v>1351</v>
      </c>
      <c r="I1287" s="554"/>
      <c r="J1287" s="554"/>
      <c r="K1287" s="555" t="s">
        <v>7213</v>
      </c>
      <c r="L1287" s="555" t="s">
        <v>7214</v>
      </c>
      <c r="M1287" s="556" t="s">
        <v>90</v>
      </c>
      <c r="N1287" s="556" t="s">
        <v>3573</v>
      </c>
      <c r="O1287" s="556" t="s">
        <v>7215</v>
      </c>
      <c r="P1287" s="556" t="s">
        <v>7215</v>
      </c>
      <c r="Q1287" s="556"/>
      <c r="R1287" s="556"/>
      <c r="S1287" s="490"/>
      <c r="T1287" s="598" t="str">
        <f>VLOOKUP(A1287,'GTXA사업단 R&amp;R'!$A$6:$AO$1274,41,)</f>
        <v>염동섭</v>
      </c>
    </row>
    <row r="1288" spans="1:20" s="547" customFormat="1" ht="24.95" hidden="1" customHeight="1" thickBot="1" x14ac:dyDescent="0.35">
      <c r="A1288" s="530">
        <v>1032</v>
      </c>
      <c r="B1288" s="539" t="s">
        <v>7196</v>
      </c>
      <c r="C1288" s="539" t="s">
        <v>7197</v>
      </c>
      <c r="D1288" s="539" t="s">
        <v>90</v>
      </c>
      <c r="E1288" s="540" t="s">
        <v>3292</v>
      </c>
      <c r="F1288" s="548"/>
      <c r="G1288" s="558" t="s">
        <v>498</v>
      </c>
      <c r="H1288" s="561" t="s">
        <v>1352</v>
      </c>
      <c r="I1288" s="554"/>
      <c r="J1288" s="554"/>
      <c r="K1288" s="555" t="s">
        <v>7216</v>
      </c>
      <c r="L1288" s="555" t="s">
        <v>7217</v>
      </c>
      <c r="M1288" s="556" t="s">
        <v>90</v>
      </c>
      <c r="N1288" s="556" t="s">
        <v>3603</v>
      </c>
      <c r="O1288" s="556"/>
      <c r="P1288" s="556" t="s">
        <v>7218</v>
      </c>
      <c r="Q1288" s="556"/>
      <c r="R1288" s="556"/>
      <c r="S1288" s="490"/>
      <c r="T1288" s="598" t="str">
        <f>VLOOKUP(A1288,'GTXA사업단 R&amp;R'!$A$6:$AO$1274,41,)</f>
        <v>염동섭</v>
      </c>
    </row>
    <row r="1289" spans="1:20" s="547" customFormat="1" ht="90" hidden="1" customHeight="1" thickBot="1" x14ac:dyDescent="0.35">
      <c r="A1289" s="530">
        <v>1033</v>
      </c>
      <c r="B1289" s="539" t="s">
        <v>7196</v>
      </c>
      <c r="C1289" s="539" t="s">
        <v>7197</v>
      </c>
      <c r="D1289" s="539" t="s">
        <v>90</v>
      </c>
      <c r="E1289" s="540" t="s">
        <v>3292</v>
      </c>
      <c r="F1289" s="548"/>
      <c r="G1289" s="558" t="s">
        <v>498</v>
      </c>
      <c r="H1289" s="561" t="s">
        <v>1353</v>
      </c>
      <c r="I1289" s="554"/>
      <c r="J1289" s="554"/>
      <c r="K1289" s="555" t="s">
        <v>7219</v>
      </c>
      <c r="L1289" s="555" t="s">
        <v>7220</v>
      </c>
      <c r="M1289" s="556" t="s">
        <v>90</v>
      </c>
      <c r="N1289" s="556" t="s">
        <v>7211</v>
      </c>
      <c r="O1289" s="556"/>
      <c r="P1289" s="556" t="s">
        <v>7221</v>
      </c>
      <c r="Q1289" s="556"/>
      <c r="R1289" s="556"/>
      <c r="S1289" s="490"/>
      <c r="T1289" s="598" t="str">
        <f>VLOOKUP(A1289,'GTXA사업단 R&amp;R'!$A$6:$AO$1274,41,)</f>
        <v>염동섭</v>
      </c>
    </row>
    <row r="1290" spans="1:20" s="547" customFormat="1" ht="90" hidden="1" customHeight="1" thickBot="1" x14ac:dyDescent="0.35">
      <c r="A1290" s="530">
        <v>1034</v>
      </c>
      <c r="B1290" s="539" t="s">
        <v>7196</v>
      </c>
      <c r="C1290" s="539" t="s">
        <v>7197</v>
      </c>
      <c r="D1290" s="539" t="s">
        <v>90</v>
      </c>
      <c r="E1290" s="540" t="s">
        <v>3292</v>
      </c>
      <c r="F1290" s="548"/>
      <c r="G1290" s="558" t="s">
        <v>498</v>
      </c>
      <c r="H1290" s="561" t="s">
        <v>1354</v>
      </c>
      <c r="I1290" s="554"/>
      <c r="J1290" s="554"/>
      <c r="K1290" s="555" t="s">
        <v>7222</v>
      </c>
      <c r="L1290" s="555" t="s">
        <v>7223</v>
      </c>
      <c r="M1290" s="556" t="s">
        <v>90</v>
      </c>
      <c r="N1290" s="556" t="s">
        <v>7224</v>
      </c>
      <c r="O1290" s="556"/>
      <c r="P1290" s="556" t="s">
        <v>7225</v>
      </c>
      <c r="Q1290" s="556"/>
      <c r="R1290" s="556"/>
      <c r="S1290" s="490"/>
      <c r="T1290" s="598" t="str">
        <f>VLOOKUP(A1290,'GTXA사업단 R&amp;R'!$A$6:$AO$1274,41,)</f>
        <v>염동섭</v>
      </c>
    </row>
    <row r="1291" spans="1:20" s="547" customFormat="1" ht="24.95" hidden="1" customHeight="1" thickBot="1" x14ac:dyDescent="0.35">
      <c r="A1291" s="530">
        <v>1035</v>
      </c>
      <c r="B1291" s="539" t="s">
        <v>7196</v>
      </c>
      <c r="C1291" s="539" t="s">
        <v>7197</v>
      </c>
      <c r="D1291" s="539" t="s">
        <v>90</v>
      </c>
      <c r="E1291" s="540" t="s">
        <v>3292</v>
      </c>
      <c r="F1291" s="548"/>
      <c r="G1291" s="558" t="s">
        <v>498</v>
      </c>
      <c r="H1291" s="561" t="s">
        <v>393</v>
      </c>
      <c r="I1291" s="554"/>
      <c r="J1291" s="554"/>
      <c r="K1291" s="555" t="s">
        <v>7226</v>
      </c>
      <c r="L1291" s="555" t="s">
        <v>7227</v>
      </c>
      <c r="M1291" s="556" t="s">
        <v>90</v>
      </c>
      <c r="N1291" s="556" t="s">
        <v>3573</v>
      </c>
      <c r="O1291" s="556"/>
      <c r="P1291" s="556" t="s">
        <v>3323</v>
      </c>
      <c r="Q1291" s="556"/>
      <c r="R1291" s="556"/>
      <c r="S1291" s="490"/>
      <c r="T1291" s="598" t="str">
        <f>VLOOKUP(A1291,'GTXA사업단 R&amp;R'!$A$6:$AO$1274,41,)</f>
        <v>염동섭</v>
      </c>
    </row>
    <row r="1292" spans="1:20" s="547" customFormat="1" ht="30" hidden="1" customHeight="1" thickBot="1" x14ac:dyDescent="0.35">
      <c r="A1292" s="530"/>
      <c r="B1292" s="539"/>
      <c r="C1292" s="539"/>
      <c r="D1292" s="539"/>
      <c r="E1292" s="540"/>
      <c r="F1292" s="541"/>
      <c r="G1292" s="559" t="s">
        <v>498</v>
      </c>
      <c r="H1292" s="588" t="s">
        <v>3980</v>
      </c>
      <c r="I1292" s="544"/>
      <c r="J1292" s="544"/>
      <c r="K1292" s="545"/>
      <c r="L1292" s="545"/>
      <c r="M1292" s="546"/>
      <c r="N1292" s="546"/>
      <c r="O1292" s="546"/>
      <c r="P1292" s="546"/>
      <c r="Q1292" s="546"/>
      <c r="R1292" s="546"/>
      <c r="S1292" s="490"/>
      <c r="T1292" s="597"/>
    </row>
    <row r="1293" spans="1:20" s="547" customFormat="1" ht="50.1" hidden="1" customHeight="1" thickBot="1" x14ac:dyDescent="0.35">
      <c r="A1293" s="565">
        <f>$A$1286</f>
        <v>1030</v>
      </c>
      <c r="B1293" s="539" t="s">
        <v>7196</v>
      </c>
      <c r="C1293" s="539" t="s">
        <v>7197</v>
      </c>
      <c r="D1293" s="539" t="s">
        <v>90</v>
      </c>
      <c r="E1293" s="540" t="s">
        <v>3292</v>
      </c>
      <c r="F1293" s="548"/>
      <c r="G1293" s="558" t="s">
        <v>498</v>
      </c>
      <c r="H1293" s="561" t="s">
        <v>7228</v>
      </c>
      <c r="I1293" s="554"/>
      <c r="J1293" s="554"/>
      <c r="K1293" s="555" t="s">
        <v>7229</v>
      </c>
      <c r="L1293" s="555" t="s">
        <v>7210</v>
      </c>
      <c r="M1293" s="556" t="s">
        <v>90</v>
      </c>
      <c r="N1293" s="556" t="s">
        <v>7211</v>
      </c>
      <c r="O1293" s="556" t="s">
        <v>7212</v>
      </c>
      <c r="P1293" s="556" t="s">
        <v>7212</v>
      </c>
      <c r="Q1293" s="556"/>
      <c r="R1293" s="556"/>
      <c r="S1293" s="490"/>
      <c r="T1293" s="598" t="str">
        <f>VLOOKUP(A1293,'GTXA사업단 R&amp;R'!$A$6:$AO$1274,41,)</f>
        <v>염동섭</v>
      </c>
    </row>
    <row r="1294" spans="1:20" s="547" customFormat="1" ht="90" hidden="1" customHeight="1" thickBot="1" x14ac:dyDescent="0.35">
      <c r="A1294" s="565">
        <f>$A$1289</f>
        <v>1033</v>
      </c>
      <c r="B1294" s="539" t="s">
        <v>7196</v>
      </c>
      <c r="C1294" s="539" t="s">
        <v>7197</v>
      </c>
      <c r="D1294" s="539" t="s">
        <v>90</v>
      </c>
      <c r="E1294" s="540" t="s">
        <v>3292</v>
      </c>
      <c r="F1294" s="548"/>
      <c r="G1294" s="558" t="s">
        <v>498</v>
      </c>
      <c r="H1294" s="561" t="s">
        <v>7230</v>
      </c>
      <c r="I1294" s="554"/>
      <c r="J1294" s="554"/>
      <c r="K1294" s="555" t="s">
        <v>7219</v>
      </c>
      <c r="L1294" s="555" t="s">
        <v>7231</v>
      </c>
      <c r="M1294" s="556" t="s">
        <v>90</v>
      </c>
      <c r="N1294" s="556" t="s">
        <v>7211</v>
      </c>
      <c r="O1294" s="556" t="s">
        <v>7215</v>
      </c>
      <c r="P1294" s="556" t="s">
        <v>7221</v>
      </c>
      <c r="Q1294" s="556"/>
      <c r="R1294" s="556"/>
      <c r="S1294" s="490"/>
      <c r="T1294" s="598" t="str">
        <f>VLOOKUP(A1294,'GTXA사업단 R&amp;R'!$A$6:$AO$1274,41,)</f>
        <v>염동섭</v>
      </c>
    </row>
    <row r="1295" spans="1:20" s="547" customFormat="1" ht="30" hidden="1" customHeight="1" thickBot="1" x14ac:dyDescent="0.35">
      <c r="A1295" s="565">
        <f>+A1294</f>
        <v>1033</v>
      </c>
      <c r="B1295" s="539" t="s">
        <v>7196</v>
      </c>
      <c r="C1295" s="539" t="s">
        <v>7197</v>
      </c>
      <c r="D1295" s="539" t="s">
        <v>90</v>
      </c>
      <c r="E1295" s="540" t="s">
        <v>3292</v>
      </c>
      <c r="F1295" s="548"/>
      <c r="G1295" s="558" t="s">
        <v>498</v>
      </c>
      <c r="H1295" s="561" t="s">
        <v>7232</v>
      </c>
      <c r="I1295" s="554"/>
      <c r="J1295" s="554"/>
      <c r="K1295" s="555" t="s">
        <v>7233</v>
      </c>
      <c r="L1295" s="555" t="s">
        <v>7234</v>
      </c>
      <c r="M1295" s="556" t="s">
        <v>90</v>
      </c>
      <c r="N1295" s="556" t="s">
        <v>3573</v>
      </c>
      <c r="O1295" s="556"/>
      <c r="P1295" s="556" t="s">
        <v>7235</v>
      </c>
      <c r="Q1295" s="556"/>
      <c r="R1295" s="556"/>
      <c r="S1295" s="490"/>
      <c r="T1295" s="598" t="str">
        <f>VLOOKUP(A1295,'GTXA사업단 R&amp;R'!$A$6:$AO$1274,41,)</f>
        <v>염동섭</v>
      </c>
    </row>
    <row r="1296" spans="1:20" s="547" customFormat="1" ht="75" hidden="1" customHeight="1" thickBot="1" x14ac:dyDescent="0.35">
      <c r="A1296" s="565">
        <f>$A$1290</f>
        <v>1034</v>
      </c>
      <c r="B1296" s="539" t="s">
        <v>7196</v>
      </c>
      <c r="C1296" s="539" t="s">
        <v>7197</v>
      </c>
      <c r="D1296" s="539" t="s">
        <v>90</v>
      </c>
      <c r="E1296" s="540" t="s">
        <v>3292</v>
      </c>
      <c r="F1296" s="548"/>
      <c r="G1296" s="558" t="s">
        <v>498</v>
      </c>
      <c r="H1296" s="561" t="s">
        <v>7236</v>
      </c>
      <c r="I1296" s="554"/>
      <c r="J1296" s="554"/>
      <c r="K1296" s="555" t="s">
        <v>7222</v>
      </c>
      <c r="L1296" s="555" t="s">
        <v>7237</v>
      </c>
      <c r="M1296" s="556" t="s">
        <v>90</v>
      </c>
      <c r="N1296" s="556" t="s">
        <v>7224</v>
      </c>
      <c r="O1296" s="556"/>
      <c r="P1296" s="556" t="s">
        <v>7225</v>
      </c>
      <c r="Q1296" s="556"/>
      <c r="R1296" s="556"/>
      <c r="S1296" s="490"/>
      <c r="T1296" s="598" t="str">
        <f>VLOOKUP(A1296,'GTXA사업단 R&amp;R'!$A$6:$AO$1274,41,)</f>
        <v>염동섭</v>
      </c>
    </row>
    <row r="1297" spans="1:20" s="547" customFormat="1" ht="30" hidden="1" customHeight="1" thickBot="1" x14ac:dyDescent="0.35">
      <c r="A1297" s="565">
        <f>$A$1291</f>
        <v>1035</v>
      </c>
      <c r="B1297" s="539" t="s">
        <v>7196</v>
      </c>
      <c r="C1297" s="539" t="s">
        <v>7197</v>
      </c>
      <c r="D1297" s="539" t="s">
        <v>90</v>
      </c>
      <c r="E1297" s="540" t="s">
        <v>3292</v>
      </c>
      <c r="F1297" s="548"/>
      <c r="G1297" s="558" t="s">
        <v>498</v>
      </c>
      <c r="H1297" s="561" t="s">
        <v>7238</v>
      </c>
      <c r="I1297" s="554"/>
      <c r="J1297" s="554"/>
      <c r="K1297" s="555" t="s">
        <v>7226</v>
      </c>
      <c r="L1297" s="555" t="s">
        <v>7239</v>
      </c>
      <c r="M1297" s="556" t="s">
        <v>90</v>
      </c>
      <c r="N1297" s="556" t="s">
        <v>3573</v>
      </c>
      <c r="O1297" s="556"/>
      <c r="P1297" s="556" t="s">
        <v>7240</v>
      </c>
      <c r="Q1297" s="556"/>
      <c r="R1297" s="556"/>
      <c r="S1297" s="490"/>
      <c r="T1297" s="598" t="str">
        <f>VLOOKUP(A1297,'GTXA사업단 R&amp;R'!$A$6:$AO$1274,41,)</f>
        <v>염동섭</v>
      </c>
    </row>
    <row r="1298" spans="1:20" s="547" customFormat="1" ht="75" hidden="1" customHeight="1" thickBot="1" x14ac:dyDescent="0.35">
      <c r="A1298" s="530">
        <v>1036</v>
      </c>
      <c r="B1298" s="539" t="s">
        <v>7196</v>
      </c>
      <c r="C1298" s="539" t="s">
        <v>7197</v>
      </c>
      <c r="D1298" s="539" t="s">
        <v>126</v>
      </c>
      <c r="E1298" s="540" t="s">
        <v>3324</v>
      </c>
      <c r="F1298" s="548"/>
      <c r="G1298" s="558" t="s">
        <v>498</v>
      </c>
      <c r="H1298" s="561" t="s">
        <v>7241</v>
      </c>
      <c r="I1298" s="554"/>
      <c r="J1298" s="554"/>
      <c r="K1298" s="555" t="s">
        <v>7242</v>
      </c>
      <c r="L1298" s="555" t="s">
        <v>7243</v>
      </c>
      <c r="M1298" s="556" t="s">
        <v>126</v>
      </c>
      <c r="N1298" s="556"/>
      <c r="O1298" s="556"/>
      <c r="P1298" s="556" t="s">
        <v>3332</v>
      </c>
      <c r="Q1298" s="556"/>
      <c r="R1298" s="556"/>
      <c r="S1298" s="490"/>
      <c r="T1298" s="598" t="str">
        <f>VLOOKUP(A1298,'GTXA사업단 R&amp;R'!$A$6:$AO$1274,41,)</f>
        <v>해당없음</v>
      </c>
    </row>
    <row r="1299" spans="1:20" s="547" customFormat="1" ht="30" hidden="1" customHeight="1" thickBot="1" x14ac:dyDescent="0.35">
      <c r="A1299" s="530">
        <v>1037</v>
      </c>
      <c r="B1299" s="539" t="s">
        <v>7196</v>
      </c>
      <c r="C1299" s="539" t="s">
        <v>7197</v>
      </c>
      <c r="D1299" s="539" t="s">
        <v>126</v>
      </c>
      <c r="E1299" s="540" t="s">
        <v>3324</v>
      </c>
      <c r="F1299" s="548"/>
      <c r="G1299" s="558" t="s">
        <v>498</v>
      </c>
      <c r="H1299" s="561" t="s">
        <v>7244</v>
      </c>
      <c r="I1299" s="554"/>
      <c r="J1299" s="554"/>
      <c r="K1299" s="555" t="s">
        <v>7245</v>
      </c>
      <c r="L1299" s="555" t="s">
        <v>7246</v>
      </c>
      <c r="M1299" s="556" t="s">
        <v>126</v>
      </c>
      <c r="N1299" s="556"/>
      <c r="O1299" s="556"/>
      <c r="P1299" s="556" t="s">
        <v>7247</v>
      </c>
      <c r="Q1299" s="556"/>
      <c r="R1299" s="556"/>
      <c r="S1299" s="490"/>
      <c r="T1299" s="598" t="str">
        <f>VLOOKUP(A1299,'GTXA사업단 R&amp;R'!$A$6:$AO$1274,41,)</f>
        <v>해당없음</v>
      </c>
    </row>
    <row r="1300" spans="1:20" s="547" customFormat="1" ht="75" hidden="1" customHeight="1" thickBot="1" x14ac:dyDescent="0.35">
      <c r="A1300" s="530">
        <v>1038</v>
      </c>
      <c r="B1300" s="539" t="s">
        <v>7196</v>
      </c>
      <c r="C1300" s="539" t="s">
        <v>7197</v>
      </c>
      <c r="D1300" s="539" t="s">
        <v>126</v>
      </c>
      <c r="E1300" s="540" t="s">
        <v>3324</v>
      </c>
      <c r="F1300" s="548"/>
      <c r="G1300" s="558" t="s">
        <v>498</v>
      </c>
      <c r="H1300" s="561" t="s">
        <v>7248</v>
      </c>
      <c r="I1300" s="554"/>
      <c r="J1300" s="554"/>
      <c r="K1300" s="555" t="s">
        <v>7249</v>
      </c>
      <c r="L1300" s="555" t="s">
        <v>7250</v>
      </c>
      <c r="M1300" s="556" t="s">
        <v>126</v>
      </c>
      <c r="N1300" s="556"/>
      <c r="O1300" s="556"/>
      <c r="P1300" s="556" t="s">
        <v>4005</v>
      </c>
      <c r="Q1300" s="556"/>
      <c r="R1300" s="556"/>
      <c r="S1300" s="490"/>
      <c r="T1300" s="598" t="str">
        <f>VLOOKUP(A1300,'GTXA사업단 R&amp;R'!$A$6:$AO$1274,41,)</f>
        <v>해당없음</v>
      </c>
    </row>
    <row r="1301" spans="1:20" s="547" customFormat="1" ht="50.1" hidden="1" customHeight="1" thickBot="1" x14ac:dyDescent="0.35">
      <c r="A1301" s="530">
        <v>1039</v>
      </c>
      <c r="B1301" s="539" t="s">
        <v>7196</v>
      </c>
      <c r="C1301" s="539" t="s">
        <v>7197</v>
      </c>
      <c r="D1301" s="539" t="s">
        <v>126</v>
      </c>
      <c r="E1301" s="540" t="s">
        <v>3324</v>
      </c>
      <c r="F1301" s="548"/>
      <c r="G1301" s="558" t="s">
        <v>498</v>
      </c>
      <c r="H1301" s="561" t="s">
        <v>7251</v>
      </c>
      <c r="I1301" s="554"/>
      <c r="J1301" s="554"/>
      <c r="K1301" s="555" t="s">
        <v>7252</v>
      </c>
      <c r="L1301" s="555" t="s">
        <v>7253</v>
      </c>
      <c r="M1301" s="556" t="s">
        <v>126</v>
      </c>
      <c r="N1301" s="556"/>
      <c r="O1301" s="556"/>
      <c r="P1301" s="556" t="s">
        <v>7247</v>
      </c>
      <c r="Q1301" s="556"/>
      <c r="R1301" s="556"/>
      <c r="S1301" s="490"/>
      <c r="T1301" s="598" t="str">
        <f>VLOOKUP(A1301,'GTXA사업단 R&amp;R'!$A$6:$AO$1274,41,)</f>
        <v>해당없음</v>
      </c>
    </row>
    <row r="1302" spans="1:20" s="547" customFormat="1" ht="120" hidden="1" customHeight="1" thickBot="1" x14ac:dyDescent="0.35">
      <c r="A1302" s="530">
        <v>1040</v>
      </c>
      <c r="B1302" s="539" t="s">
        <v>7196</v>
      </c>
      <c r="C1302" s="539" t="s">
        <v>7197</v>
      </c>
      <c r="D1302" s="539" t="s">
        <v>126</v>
      </c>
      <c r="E1302" s="540" t="s">
        <v>3324</v>
      </c>
      <c r="F1302" s="548"/>
      <c r="G1302" s="558" t="s">
        <v>498</v>
      </c>
      <c r="H1302" s="561" t="s">
        <v>7254</v>
      </c>
      <c r="I1302" s="554"/>
      <c r="J1302" s="554"/>
      <c r="K1302" s="555" t="s">
        <v>7255</v>
      </c>
      <c r="L1302" s="555" t="s">
        <v>7256</v>
      </c>
      <c r="M1302" s="556" t="s">
        <v>126</v>
      </c>
      <c r="N1302" s="556"/>
      <c r="O1302" s="556"/>
      <c r="P1302" s="556" t="s">
        <v>4005</v>
      </c>
      <c r="Q1302" s="556"/>
      <c r="R1302" s="556"/>
      <c r="S1302" s="490"/>
      <c r="T1302" s="598" t="str">
        <f>VLOOKUP(A1302,'GTXA사업단 R&amp;R'!$A$6:$AO$1274,41,)</f>
        <v>해당없음</v>
      </c>
    </row>
    <row r="1303" spans="1:20" s="547" customFormat="1" ht="50.1" hidden="1" customHeight="1" thickBot="1" x14ac:dyDescent="0.35">
      <c r="A1303" s="530">
        <v>1041</v>
      </c>
      <c r="B1303" s="539" t="s">
        <v>7196</v>
      </c>
      <c r="C1303" s="539" t="s">
        <v>7197</v>
      </c>
      <c r="D1303" s="539" t="s">
        <v>126</v>
      </c>
      <c r="E1303" s="540" t="s">
        <v>3324</v>
      </c>
      <c r="F1303" s="548"/>
      <c r="G1303" s="558" t="s">
        <v>498</v>
      </c>
      <c r="H1303" s="561" t="s">
        <v>7257</v>
      </c>
      <c r="I1303" s="554"/>
      <c r="J1303" s="554"/>
      <c r="K1303" s="555" t="s">
        <v>7258</v>
      </c>
      <c r="L1303" s="555" t="s">
        <v>7259</v>
      </c>
      <c r="M1303" s="556" t="s">
        <v>126</v>
      </c>
      <c r="N1303" s="556"/>
      <c r="O1303" s="556"/>
      <c r="P1303" s="556" t="s">
        <v>7260</v>
      </c>
      <c r="Q1303" s="556"/>
      <c r="R1303" s="556"/>
      <c r="S1303" s="490"/>
      <c r="T1303" s="598" t="str">
        <f>VLOOKUP(A1303,'GTXA사업단 R&amp;R'!$A$6:$AO$1274,41,)</f>
        <v>해당없음</v>
      </c>
    </row>
    <row r="1304" spans="1:20" s="547" customFormat="1" ht="30" hidden="1" customHeight="1" thickBot="1" x14ac:dyDescent="0.35">
      <c r="A1304" s="530"/>
      <c r="B1304" s="539"/>
      <c r="C1304" s="539"/>
      <c r="D1304" s="539"/>
      <c r="E1304" s="540"/>
      <c r="F1304" s="541"/>
      <c r="G1304" s="559" t="s">
        <v>498</v>
      </c>
      <c r="H1304" s="588" t="s">
        <v>1359</v>
      </c>
      <c r="I1304" s="544"/>
      <c r="J1304" s="544"/>
      <c r="K1304" s="545"/>
      <c r="L1304" s="545"/>
      <c r="M1304" s="546"/>
      <c r="N1304" s="546"/>
      <c r="O1304" s="546"/>
      <c r="P1304" s="546"/>
      <c r="Q1304" s="546"/>
      <c r="R1304" s="546"/>
      <c r="S1304" s="490"/>
      <c r="T1304" s="597"/>
    </row>
    <row r="1305" spans="1:20" s="547" customFormat="1" ht="30" hidden="1" customHeight="1" thickBot="1" x14ac:dyDescent="0.35">
      <c r="A1305" s="530"/>
      <c r="B1305" s="539"/>
      <c r="C1305" s="539"/>
      <c r="D1305" s="539"/>
      <c r="E1305" s="540"/>
      <c r="F1305" s="548"/>
      <c r="G1305" s="558" t="s">
        <v>498</v>
      </c>
      <c r="H1305" s="561" t="s">
        <v>1360</v>
      </c>
      <c r="I1305" s="544"/>
      <c r="J1305" s="544"/>
      <c r="K1305" s="545"/>
      <c r="L1305" s="545"/>
      <c r="M1305" s="546"/>
      <c r="N1305" s="546"/>
      <c r="O1305" s="546"/>
      <c r="P1305" s="546"/>
      <c r="Q1305" s="546"/>
      <c r="R1305" s="546"/>
      <c r="S1305" s="490"/>
      <c r="T1305" s="597"/>
    </row>
    <row r="1306" spans="1:20" s="547" customFormat="1" ht="90" hidden="1" customHeight="1" thickBot="1" x14ac:dyDescent="0.35">
      <c r="A1306" s="530">
        <v>1042</v>
      </c>
      <c r="B1306" s="539" t="s">
        <v>7196</v>
      </c>
      <c r="C1306" s="539" t="s">
        <v>7197</v>
      </c>
      <c r="D1306" s="539" t="s">
        <v>90</v>
      </c>
      <c r="E1306" s="540" t="s">
        <v>3292</v>
      </c>
      <c r="F1306" s="551"/>
      <c r="G1306" s="557" t="s">
        <v>498</v>
      </c>
      <c r="H1306" s="562" t="s">
        <v>7261</v>
      </c>
      <c r="I1306" s="554"/>
      <c r="J1306" s="554"/>
      <c r="K1306" s="555" t="s">
        <v>7262</v>
      </c>
      <c r="L1306" s="555" t="s">
        <v>7263</v>
      </c>
      <c r="M1306" s="556" t="s">
        <v>90</v>
      </c>
      <c r="N1306" s="556"/>
      <c r="O1306" s="556"/>
      <c r="P1306" s="556" t="s">
        <v>7264</v>
      </c>
      <c r="Q1306" s="556"/>
      <c r="R1306" s="556"/>
      <c r="S1306" s="490"/>
      <c r="T1306" s="598" t="str">
        <f>VLOOKUP(A1306,'GTXA사업단 R&amp;R'!$A$6:$AO$1274,41,)</f>
        <v>김희성</v>
      </c>
    </row>
    <row r="1307" spans="1:20" s="547" customFormat="1" ht="90" customHeight="1" thickBot="1" x14ac:dyDescent="0.35">
      <c r="A1307" s="530">
        <v>1043</v>
      </c>
      <c r="B1307" s="539" t="s">
        <v>7196</v>
      </c>
      <c r="C1307" s="539" t="s">
        <v>7197</v>
      </c>
      <c r="D1307" s="539" t="s">
        <v>126</v>
      </c>
      <c r="E1307" s="540" t="s">
        <v>3324</v>
      </c>
      <c r="F1307" s="551"/>
      <c r="G1307" s="557" t="s">
        <v>498</v>
      </c>
      <c r="H1307" s="562" t="s">
        <v>7265</v>
      </c>
      <c r="I1307" s="554"/>
      <c r="J1307" s="554"/>
      <c r="K1307" s="555" t="s">
        <v>7262</v>
      </c>
      <c r="L1307" s="555" t="s">
        <v>7263</v>
      </c>
      <c r="M1307" s="556" t="s">
        <v>126</v>
      </c>
      <c r="N1307" s="556"/>
      <c r="O1307" s="556"/>
      <c r="P1307" s="556" t="s">
        <v>7264</v>
      </c>
      <c r="Q1307" s="556"/>
      <c r="R1307" s="556"/>
      <c r="S1307" s="490"/>
      <c r="T1307" s="598" t="str">
        <f>VLOOKUP(A1307,'GTXA사업단 R&amp;R'!$A$6:$AO$1274,41,)</f>
        <v>김영환</v>
      </c>
    </row>
    <row r="1308" spans="1:20" s="547" customFormat="1" ht="87" hidden="1" thickBot="1" x14ac:dyDescent="0.35">
      <c r="A1308" s="530">
        <v>1044</v>
      </c>
      <c r="B1308" s="539" t="s">
        <v>7196</v>
      </c>
      <c r="C1308" s="539" t="s">
        <v>7197</v>
      </c>
      <c r="D1308" s="539" t="s">
        <v>132</v>
      </c>
      <c r="E1308" s="540" t="s">
        <v>18</v>
      </c>
      <c r="F1308" s="551"/>
      <c r="G1308" s="557" t="s">
        <v>498</v>
      </c>
      <c r="H1308" s="562" t="s">
        <v>7266</v>
      </c>
      <c r="I1308" s="554"/>
      <c r="J1308" s="554"/>
      <c r="K1308" s="555" t="s">
        <v>7262</v>
      </c>
      <c r="L1308" s="555" t="s">
        <v>7267</v>
      </c>
      <c r="M1308" s="556" t="s">
        <v>132</v>
      </c>
      <c r="N1308" s="556"/>
      <c r="O1308" s="556"/>
      <c r="P1308" s="556" t="s">
        <v>7264</v>
      </c>
      <c r="Q1308" s="556"/>
      <c r="R1308" s="556"/>
      <c r="S1308" s="490"/>
      <c r="T1308" s="598" t="str">
        <f>VLOOKUP(A1308,'GTXA사업단 R&amp;R'!$A$6:$AO$1274,41,)</f>
        <v>해당없음</v>
      </c>
    </row>
    <row r="1309" spans="1:20" s="547" customFormat="1" ht="90" hidden="1" customHeight="1" thickBot="1" x14ac:dyDescent="0.35">
      <c r="A1309" s="530">
        <v>1045</v>
      </c>
      <c r="B1309" s="539" t="s">
        <v>7196</v>
      </c>
      <c r="C1309" s="539" t="s">
        <v>7197</v>
      </c>
      <c r="D1309" s="539" t="s">
        <v>147</v>
      </c>
      <c r="E1309" s="540" t="s">
        <v>17</v>
      </c>
      <c r="F1309" s="551"/>
      <c r="G1309" s="557" t="s">
        <v>498</v>
      </c>
      <c r="H1309" s="562" t="s">
        <v>7268</v>
      </c>
      <c r="I1309" s="554"/>
      <c r="J1309" s="554"/>
      <c r="K1309" s="555" t="s">
        <v>7262</v>
      </c>
      <c r="L1309" s="555" t="s">
        <v>7263</v>
      </c>
      <c r="M1309" s="556" t="s">
        <v>147</v>
      </c>
      <c r="N1309" s="556"/>
      <c r="O1309" s="556"/>
      <c r="P1309" s="556" t="s">
        <v>7264</v>
      </c>
      <c r="Q1309" s="556"/>
      <c r="R1309" s="556"/>
      <c r="S1309" s="490"/>
      <c r="T1309" s="598" t="str">
        <f>VLOOKUP(A1309,'GTXA사업단 R&amp;R'!$A$6:$AO$1274,41,)</f>
        <v>해당없음</v>
      </c>
    </row>
    <row r="1310" spans="1:20" s="547" customFormat="1" ht="90" hidden="1" customHeight="1" thickBot="1" x14ac:dyDescent="0.35">
      <c r="A1310" s="530">
        <v>1046</v>
      </c>
      <c r="B1310" s="539" t="s">
        <v>7196</v>
      </c>
      <c r="C1310" s="539" t="s">
        <v>7197</v>
      </c>
      <c r="D1310" s="539" t="s">
        <v>42</v>
      </c>
      <c r="E1310" s="540" t="s">
        <v>19</v>
      </c>
      <c r="F1310" s="551"/>
      <c r="G1310" s="557" t="s">
        <v>498</v>
      </c>
      <c r="H1310" s="562" t="s">
        <v>7269</v>
      </c>
      <c r="I1310" s="554"/>
      <c r="J1310" s="554"/>
      <c r="K1310" s="555" t="s">
        <v>7262</v>
      </c>
      <c r="L1310" s="555" t="s">
        <v>7263</v>
      </c>
      <c r="M1310" s="556" t="s">
        <v>42</v>
      </c>
      <c r="N1310" s="556"/>
      <c r="O1310" s="556"/>
      <c r="P1310" s="556" t="s">
        <v>7264</v>
      </c>
      <c r="Q1310" s="556"/>
      <c r="R1310" s="556"/>
      <c r="S1310" s="490"/>
      <c r="T1310" s="598" t="str">
        <f>VLOOKUP(A1310,'GTXA사업단 R&amp;R'!$A$6:$AO$1274,41,)</f>
        <v>김천재</v>
      </c>
    </row>
    <row r="1311" spans="1:20" s="547" customFormat="1" ht="30" hidden="1" customHeight="1" thickBot="1" x14ac:dyDescent="0.35">
      <c r="A1311" s="530"/>
      <c r="B1311" s="539"/>
      <c r="C1311" s="539"/>
      <c r="D1311" s="539"/>
      <c r="E1311" s="540"/>
      <c r="F1311" s="548"/>
      <c r="G1311" s="558" t="s">
        <v>498</v>
      </c>
      <c r="H1311" s="561" t="s">
        <v>1372</v>
      </c>
      <c r="I1311" s="544"/>
      <c r="J1311" s="544"/>
      <c r="K1311" s="545"/>
      <c r="L1311" s="545"/>
      <c r="M1311" s="546"/>
      <c r="N1311" s="546"/>
      <c r="O1311" s="546"/>
      <c r="P1311" s="546"/>
      <c r="Q1311" s="546"/>
      <c r="R1311" s="546"/>
      <c r="S1311" s="490"/>
      <c r="T1311" s="597"/>
    </row>
    <row r="1312" spans="1:20" s="547" customFormat="1" ht="120" hidden="1" customHeight="1" thickBot="1" x14ac:dyDescent="0.35">
      <c r="A1312" s="530">
        <v>1047</v>
      </c>
      <c r="B1312" s="539" t="s">
        <v>7196</v>
      </c>
      <c r="C1312" s="539" t="s">
        <v>7197</v>
      </c>
      <c r="D1312" s="539" t="s">
        <v>90</v>
      </c>
      <c r="E1312" s="540" t="s">
        <v>3292</v>
      </c>
      <c r="F1312" s="551"/>
      <c r="G1312" s="557" t="s">
        <v>498</v>
      </c>
      <c r="H1312" s="562" t="s">
        <v>7270</v>
      </c>
      <c r="I1312" s="554"/>
      <c r="J1312" s="554"/>
      <c r="K1312" s="555" t="s">
        <v>7271</v>
      </c>
      <c r="L1312" s="555" t="s">
        <v>7272</v>
      </c>
      <c r="M1312" s="556" t="s">
        <v>90</v>
      </c>
      <c r="N1312" s="556"/>
      <c r="O1312" s="556" t="s">
        <v>7273</v>
      </c>
      <c r="P1312" s="556" t="s">
        <v>7273</v>
      </c>
      <c r="Q1312" s="556"/>
      <c r="R1312" s="556"/>
      <c r="S1312" s="490"/>
      <c r="T1312" s="598" t="str">
        <f>VLOOKUP(A1312,'GTXA사업단 R&amp;R'!$A$6:$AO$1274,41,)</f>
        <v>김희성</v>
      </c>
    </row>
    <row r="1313" spans="1:20" s="547" customFormat="1" ht="120" customHeight="1" thickBot="1" x14ac:dyDescent="0.35">
      <c r="A1313" s="530">
        <v>1048</v>
      </c>
      <c r="B1313" s="539" t="s">
        <v>7196</v>
      </c>
      <c r="C1313" s="539" t="s">
        <v>7197</v>
      </c>
      <c r="D1313" s="539" t="s">
        <v>126</v>
      </c>
      <c r="E1313" s="540" t="s">
        <v>3324</v>
      </c>
      <c r="F1313" s="551"/>
      <c r="G1313" s="557" t="s">
        <v>498</v>
      </c>
      <c r="H1313" s="562" t="s">
        <v>7274</v>
      </c>
      <c r="I1313" s="554"/>
      <c r="J1313" s="554"/>
      <c r="K1313" s="555" t="s">
        <v>7271</v>
      </c>
      <c r="L1313" s="555" t="s">
        <v>7275</v>
      </c>
      <c r="M1313" s="556" t="s">
        <v>126</v>
      </c>
      <c r="N1313" s="556"/>
      <c r="O1313" s="556" t="s">
        <v>7273</v>
      </c>
      <c r="P1313" s="556" t="s">
        <v>7273</v>
      </c>
      <c r="Q1313" s="556"/>
      <c r="R1313" s="556"/>
      <c r="S1313" s="490"/>
      <c r="T1313" s="598" t="str">
        <f>VLOOKUP(A1313,'GTXA사업단 R&amp;R'!$A$6:$AO$1274,41,)</f>
        <v>김영환</v>
      </c>
    </row>
    <row r="1314" spans="1:20" s="547" customFormat="1" ht="90" hidden="1" customHeight="1" thickBot="1" x14ac:dyDescent="0.35">
      <c r="A1314" s="530">
        <v>1049</v>
      </c>
      <c r="B1314" s="539" t="s">
        <v>7196</v>
      </c>
      <c r="C1314" s="539" t="s">
        <v>7197</v>
      </c>
      <c r="D1314" s="539" t="s">
        <v>132</v>
      </c>
      <c r="E1314" s="540" t="s">
        <v>18</v>
      </c>
      <c r="F1314" s="551"/>
      <c r="G1314" s="557" t="s">
        <v>498</v>
      </c>
      <c r="H1314" s="562" t="s">
        <v>7276</v>
      </c>
      <c r="I1314" s="554"/>
      <c r="J1314" s="554"/>
      <c r="K1314" s="555" t="s">
        <v>7271</v>
      </c>
      <c r="L1314" s="555" t="s">
        <v>7277</v>
      </c>
      <c r="M1314" s="556" t="s">
        <v>132</v>
      </c>
      <c r="N1314" s="556"/>
      <c r="O1314" s="556" t="s">
        <v>7273</v>
      </c>
      <c r="P1314" s="556" t="s">
        <v>7273</v>
      </c>
      <c r="Q1314" s="556"/>
      <c r="R1314" s="556"/>
      <c r="S1314" s="490"/>
      <c r="T1314" s="598" t="str">
        <f>VLOOKUP(A1314,'GTXA사업단 R&amp;R'!$A$6:$AO$1274,41,)</f>
        <v>해당없음</v>
      </c>
    </row>
    <row r="1315" spans="1:20" s="547" customFormat="1" ht="75" hidden="1" customHeight="1" thickBot="1" x14ac:dyDescent="0.35">
      <c r="A1315" s="530">
        <v>1050</v>
      </c>
      <c r="B1315" s="539" t="s">
        <v>7196</v>
      </c>
      <c r="C1315" s="539" t="s">
        <v>7197</v>
      </c>
      <c r="D1315" s="539" t="s">
        <v>147</v>
      </c>
      <c r="E1315" s="540" t="s">
        <v>17</v>
      </c>
      <c r="F1315" s="551"/>
      <c r="G1315" s="557" t="s">
        <v>498</v>
      </c>
      <c r="H1315" s="562" t="s">
        <v>7278</v>
      </c>
      <c r="I1315" s="554"/>
      <c r="J1315" s="554"/>
      <c r="K1315" s="555" t="s">
        <v>7271</v>
      </c>
      <c r="L1315" s="555" t="s">
        <v>7279</v>
      </c>
      <c r="M1315" s="556" t="s">
        <v>147</v>
      </c>
      <c r="N1315" s="556"/>
      <c r="O1315" s="556" t="s">
        <v>7273</v>
      </c>
      <c r="P1315" s="556" t="s">
        <v>7273</v>
      </c>
      <c r="Q1315" s="556"/>
      <c r="R1315" s="556"/>
      <c r="S1315" s="490"/>
      <c r="T1315" s="598" t="str">
        <f>VLOOKUP(A1315,'GTXA사업단 R&amp;R'!$A$6:$AO$1274,41,)</f>
        <v>해당없음</v>
      </c>
    </row>
    <row r="1316" spans="1:20" s="547" customFormat="1" ht="75" hidden="1" customHeight="1" thickBot="1" x14ac:dyDescent="0.35">
      <c r="A1316" s="530">
        <v>1047</v>
      </c>
      <c r="B1316" s="539" t="s">
        <v>7196</v>
      </c>
      <c r="C1316" s="539" t="s">
        <v>7197</v>
      </c>
      <c r="D1316" s="539" t="s">
        <v>42</v>
      </c>
      <c r="E1316" s="540" t="s">
        <v>19</v>
      </c>
      <c r="F1316" s="551"/>
      <c r="G1316" s="557" t="s">
        <v>498</v>
      </c>
      <c r="H1316" s="562" t="s">
        <v>7280</v>
      </c>
      <c r="I1316" s="554"/>
      <c r="J1316" s="554"/>
      <c r="K1316" s="555" t="s">
        <v>7271</v>
      </c>
      <c r="L1316" s="555" t="s">
        <v>7281</v>
      </c>
      <c r="M1316" s="556" t="s">
        <v>42</v>
      </c>
      <c r="N1316" s="556"/>
      <c r="O1316" s="556" t="s">
        <v>7273</v>
      </c>
      <c r="P1316" s="556" t="s">
        <v>7273</v>
      </c>
      <c r="Q1316" s="556"/>
      <c r="R1316" s="556"/>
      <c r="S1316" s="490"/>
      <c r="T1316" s="598" t="str">
        <f>VLOOKUP(A1316,'GTXA사업단 R&amp;R'!$A$6:$AO$1274,41,)</f>
        <v>김희성</v>
      </c>
    </row>
    <row r="1317" spans="1:20" s="547" customFormat="1" ht="30" hidden="1" customHeight="1" thickBot="1" x14ac:dyDescent="0.35">
      <c r="A1317" s="530"/>
      <c r="B1317" s="539"/>
      <c r="C1317" s="539"/>
      <c r="D1317" s="539"/>
      <c r="E1317" s="540"/>
      <c r="F1317" s="548"/>
      <c r="G1317" s="558" t="s">
        <v>498</v>
      </c>
      <c r="H1317" s="561" t="s">
        <v>7282</v>
      </c>
      <c r="I1317" s="544"/>
      <c r="J1317" s="544"/>
      <c r="K1317" s="545"/>
      <c r="L1317" s="545"/>
      <c r="M1317" s="546"/>
      <c r="N1317" s="546"/>
      <c r="O1317" s="546"/>
      <c r="P1317" s="546"/>
      <c r="Q1317" s="546"/>
      <c r="R1317" s="546"/>
      <c r="S1317" s="490"/>
      <c r="T1317" s="597"/>
    </row>
    <row r="1318" spans="1:20" s="547" customFormat="1" ht="120" hidden="1" customHeight="1" thickBot="1" x14ac:dyDescent="0.35">
      <c r="A1318" s="530">
        <v>1052</v>
      </c>
      <c r="B1318" s="539" t="s">
        <v>7196</v>
      </c>
      <c r="C1318" s="539" t="s">
        <v>7197</v>
      </c>
      <c r="D1318" s="539" t="s">
        <v>90</v>
      </c>
      <c r="E1318" s="540" t="s">
        <v>3292</v>
      </c>
      <c r="F1318" s="551"/>
      <c r="G1318" s="557" t="s">
        <v>498</v>
      </c>
      <c r="H1318" s="562" t="s">
        <v>7270</v>
      </c>
      <c r="I1318" s="554"/>
      <c r="J1318" s="554"/>
      <c r="K1318" s="555" t="s">
        <v>7283</v>
      </c>
      <c r="L1318" s="555" t="s">
        <v>7284</v>
      </c>
      <c r="M1318" s="556" t="s">
        <v>90</v>
      </c>
      <c r="N1318" s="556"/>
      <c r="O1318" s="556"/>
      <c r="P1318" s="556" t="s">
        <v>7264</v>
      </c>
      <c r="Q1318" s="556"/>
      <c r="R1318" s="556"/>
      <c r="S1318" s="490"/>
      <c r="T1318" s="598" t="str">
        <f>VLOOKUP(A1318,'GTXA사업단 R&amp;R'!$A$6:$AO$1274,41,)</f>
        <v>해당없음</v>
      </c>
    </row>
    <row r="1319" spans="1:20" s="547" customFormat="1" ht="120" hidden="1" customHeight="1" thickBot="1" x14ac:dyDescent="0.35">
      <c r="A1319" s="530">
        <v>1053</v>
      </c>
      <c r="B1319" s="539" t="s">
        <v>7196</v>
      </c>
      <c r="C1319" s="539" t="s">
        <v>7197</v>
      </c>
      <c r="D1319" s="539" t="s">
        <v>126</v>
      </c>
      <c r="E1319" s="540" t="s">
        <v>3324</v>
      </c>
      <c r="F1319" s="551"/>
      <c r="G1319" s="557" t="s">
        <v>498</v>
      </c>
      <c r="H1319" s="562" t="s">
        <v>7274</v>
      </c>
      <c r="I1319" s="554"/>
      <c r="J1319" s="554"/>
      <c r="K1319" s="555" t="s">
        <v>7283</v>
      </c>
      <c r="L1319" s="555" t="s">
        <v>7284</v>
      </c>
      <c r="M1319" s="556" t="s">
        <v>126</v>
      </c>
      <c r="N1319" s="556"/>
      <c r="O1319" s="556"/>
      <c r="P1319" s="556" t="s">
        <v>7264</v>
      </c>
      <c r="Q1319" s="556"/>
      <c r="R1319" s="556"/>
      <c r="S1319" s="490"/>
      <c r="T1319" s="598" t="str">
        <f>VLOOKUP(A1319,'GTXA사업단 R&amp;R'!$A$6:$AO$1274,41,)</f>
        <v>해당없음</v>
      </c>
    </row>
    <row r="1320" spans="1:20" s="547" customFormat="1" ht="120" hidden="1" customHeight="1" thickBot="1" x14ac:dyDescent="0.35">
      <c r="A1320" s="530">
        <v>1054</v>
      </c>
      <c r="B1320" s="539" t="s">
        <v>7196</v>
      </c>
      <c r="C1320" s="539" t="s">
        <v>7197</v>
      </c>
      <c r="D1320" s="539" t="s">
        <v>132</v>
      </c>
      <c r="E1320" s="540" t="s">
        <v>18</v>
      </c>
      <c r="F1320" s="551"/>
      <c r="G1320" s="557" t="s">
        <v>498</v>
      </c>
      <c r="H1320" s="562" t="s">
        <v>7276</v>
      </c>
      <c r="I1320" s="554"/>
      <c r="J1320" s="554"/>
      <c r="K1320" s="555" t="s">
        <v>7285</v>
      </c>
      <c r="L1320" s="555" t="s">
        <v>7286</v>
      </c>
      <c r="M1320" s="556" t="s">
        <v>132</v>
      </c>
      <c r="N1320" s="556"/>
      <c r="O1320" s="556"/>
      <c r="P1320" s="556" t="s">
        <v>7264</v>
      </c>
      <c r="Q1320" s="556"/>
      <c r="R1320" s="556"/>
      <c r="S1320" s="490"/>
      <c r="T1320" s="598" t="str">
        <f>VLOOKUP(A1320,'GTXA사업단 R&amp;R'!$A$6:$AO$1274,41,)</f>
        <v>해당없음</v>
      </c>
    </row>
    <row r="1321" spans="1:20" s="547" customFormat="1" ht="120" hidden="1" customHeight="1" thickBot="1" x14ac:dyDescent="0.35">
      <c r="A1321" s="530">
        <v>1055</v>
      </c>
      <c r="B1321" s="539" t="s">
        <v>7196</v>
      </c>
      <c r="C1321" s="539" t="s">
        <v>7197</v>
      </c>
      <c r="D1321" s="539" t="s">
        <v>147</v>
      </c>
      <c r="E1321" s="540" t="s">
        <v>17</v>
      </c>
      <c r="F1321" s="551"/>
      <c r="G1321" s="557" t="s">
        <v>498</v>
      </c>
      <c r="H1321" s="562" t="s">
        <v>7278</v>
      </c>
      <c r="I1321" s="554"/>
      <c r="J1321" s="554"/>
      <c r="K1321" s="555" t="s">
        <v>7283</v>
      </c>
      <c r="L1321" s="555" t="s">
        <v>7284</v>
      </c>
      <c r="M1321" s="556" t="s">
        <v>147</v>
      </c>
      <c r="N1321" s="556"/>
      <c r="O1321" s="556"/>
      <c r="P1321" s="556" t="s">
        <v>7264</v>
      </c>
      <c r="Q1321" s="556"/>
      <c r="R1321" s="556"/>
      <c r="S1321" s="490"/>
      <c r="T1321" s="598" t="str">
        <f>VLOOKUP(A1321,'GTXA사업단 R&amp;R'!$A$6:$AO$1274,41,)</f>
        <v>해당없음</v>
      </c>
    </row>
    <row r="1322" spans="1:20" s="547" customFormat="1" ht="120" hidden="1" customHeight="1" thickBot="1" x14ac:dyDescent="0.35">
      <c r="A1322" s="530">
        <v>1056</v>
      </c>
      <c r="B1322" s="539" t="s">
        <v>7196</v>
      </c>
      <c r="C1322" s="539" t="s">
        <v>7197</v>
      </c>
      <c r="D1322" s="539" t="s">
        <v>42</v>
      </c>
      <c r="E1322" s="540" t="s">
        <v>19</v>
      </c>
      <c r="F1322" s="551"/>
      <c r="G1322" s="557" t="s">
        <v>498</v>
      </c>
      <c r="H1322" s="562" t="s">
        <v>7280</v>
      </c>
      <c r="I1322" s="554"/>
      <c r="J1322" s="554"/>
      <c r="K1322" s="555" t="s">
        <v>7283</v>
      </c>
      <c r="L1322" s="555" t="s">
        <v>7284</v>
      </c>
      <c r="M1322" s="556" t="s">
        <v>42</v>
      </c>
      <c r="N1322" s="556"/>
      <c r="O1322" s="556"/>
      <c r="P1322" s="556" t="s">
        <v>7264</v>
      </c>
      <c r="Q1322" s="556"/>
      <c r="R1322" s="556"/>
      <c r="S1322" s="490"/>
      <c r="T1322" s="598" t="str">
        <f>VLOOKUP(A1322,'GTXA사업단 R&amp;R'!$A$6:$AO$1274,41,)</f>
        <v>해당없음</v>
      </c>
    </row>
    <row r="1323" spans="1:20" s="547" customFormat="1" ht="30" hidden="1" customHeight="1" thickBot="1" x14ac:dyDescent="0.35">
      <c r="A1323" s="530"/>
      <c r="B1323" s="539"/>
      <c r="C1323" s="539"/>
      <c r="D1323" s="539"/>
      <c r="E1323" s="540"/>
      <c r="F1323" s="541"/>
      <c r="G1323" s="559" t="s">
        <v>498</v>
      </c>
      <c r="H1323" s="588" t="s">
        <v>1388</v>
      </c>
      <c r="I1323" s="544"/>
      <c r="J1323" s="544"/>
      <c r="K1323" s="545"/>
      <c r="L1323" s="545"/>
      <c r="M1323" s="546"/>
      <c r="N1323" s="546"/>
      <c r="O1323" s="546"/>
      <c r="P1323" s="546"/>
      <c r="Q1323" s="546"/>
      <c r="R1323" s="546"/>
      <c r="S1323" s="490"/>
      <c r="T1323" s="597"/>
    </row>
    <row r="1324" spans="1:20" s="547" customFormat="1" ht="30" hidden="1" customHeight="1" thickBot="1" x14ac:dyDescent="0.35">
      <c r="A1324" s="530"/>
      <c r="B1324" s="539"/>
      <c r="C1324" s="539"/>
      <c r="D1324" s="539"/>
      <c r="E1324" s="540"/>
      <c r="F1324" s="548"/>
      <c r="G1324" s="558" t="s">
        <v>498</v>
      </c>
      <c r="H1324" s="561" t="s">
        <v>1389</v>
      </c>
      <c r="I1324" s="544"/>
      <c r="J1324" s="544"/>
      <c r="K1324" s="545"/>
      <c r="L1324" s="545"/>
      <c r="M1324" s="546"/>
      <c r="N1324" s="546"/>
      <c r="O1324" s="546"/>
      <c r="P1324" s="546"/>
      <c r="Q1324" s="546"/>
      <c r="R1324" s="546"/>
      <c r="S1324" s="490"/>
      <c r="T1324" s="597"/>
    </row>
    <row r="1325" spans="1:20" s="547" customFormat="1" ht="30" hidden="1" customHeight="1" thickBot="1" x14ac:dyDescent="0.35">
      <c r="A1325" s="530">
        <v>1057</v>
      </c>
      <c r="B1325" s="539" t="s">
        <v>7287</v>
      </c>
      <c r="C1325" s="539" t="s">
        <v>7288</v>
      </c>
      <c r="D1325" s="539" t="s">
        <v>1419</v>
      </c>
      <c r="E1325" s="540" t="s">
        <v>3292</v>
      </c>
      <c r="F1325" s="551"/>
      <c r="G1325" s="557" t="s">
        <v>498</v>
      </c>
      <c r="H1325" s="562" t="s">
        <v>7289</v>
      </c>
      <c r="I1325" s="554"/>
      <c r="J1325" s="554"/>
      <c r="K1325" s="555" t="s">
        <v>7290</v>
      </c>
      <c r="L1325" s="555" t="s">
        <v>7291</v>
      </c>
      <c r="M1325" s="556" t="s">
        <v>1419</v>
      </c>
      <c r="N1325" s="556" t="s">
        <v>4345</v>
      </c>
      <c r="O1325" s="556" t="s">
        <v>7292</v>
      </c>
      <c r="P1325" s="556" t="s">
        <v>7293</v>
      </c>
      <c r="Q1325" s="556"/>
      <c r="R1325" s="556"/>
      <c r="S1325" s="490"/>
      <c r="T1325" s="598" t="str">
        <f>VLOOKUP(A1325,'GTXA사업단 R&amp;R'!$A$6:$AO$1274,41,)</f>
        <v>이재영</v>
      </c>
    </row>
    <row r="1326" spans="1:20" s="547" customFormat="1" ht="30" hidden="1" customHeight="1" thickBot="1" x14ac:dyDescent="0.35">
      <c r="A1326" s="530">
        <v>1058</v>
      </c>
      <c r="B1326" s="539" t="s">
        <v>7287</v>
      </c>
      <c r="C1326" s="539" t="s">
        <v>7288</v>
      </c>
      <c r="D1326" s="539" t="s">
        <v>1419</v>
      </c>
      <c r="E1326" s="540" t="s">
        <v>3292</v>
      </c>
      <c r="F1326" s="551"/>
      <c r="G1326" s="557" t="s">
        <v>498</v>
      </c>
      <c r="H1326" s="562" t="s">
        <v>7294</v>
      </c>
      <c r="I1326" s="554"/>
      <c r="J1326" s="554"/>
      <c r="K1326" s="555" t="s">
        <v>7290</v>
      </c>
      <c r="L1326" s="555" t="s">
        <v>7295</v>
      </c>
      <c r="M1326" s="556" t="s">
        <v>1419</v>
      </c>
      <c r="N1326" s="556" t="s">
        <v>4345</v>
      </c>
      <c r="O1326" s="556" t="s">
        <v>7296</v>
      </c>
      <c r="P1326" s="556" t="s">
        <v>7297</v>
      </c>
      <c r="Q1326" s="556"/>
      <c r="R1326" s="556"/>
      <c r="S1326" s="490"/>
      <c r="T1326" s="598" t="str">
        <f>VLOOKUP(A1326,'GTXA사업단 R&amp;R'!$A$6:$AO$1274,41,)</f>
        <v>이재영</v>
      </c>
    </row>
    <row r="1327" spans="1:20" s="547" customFormat="1" ht="30" hidden="1" customHeight="1" thickBot="1" x14ac:dyDescent="0.35">
      <c r="A1327" s="530">
        <v>1059</v>
      </c>
      <c r="B1327" s="539" t="s">
        <v>7287</v>
      </c>
      <c r="C1327" s="539" t="s">
        <v>7288</v>
      </c>
      <c r="D1327" s="539" t="s">
        <v>1419</v>
      </c>
      <c r="E1327" s="540" t="s">
        <v>3292</v>
      </c>
      <c r="F1327" s="551"/>
      <c r="G1327" s="557" t="s">
        <v>498</v>
      </c>
      <c r="H1327" s="562" t="s">
        <v>7298</v>
      </c>
      <c r="I1327" s="554"/>
      <c r="J1327" s="554"/>
      <c r="K1327" s="555" t="s">
        <v>7290</v>
      </c>
      <c r="L1327" s="555" t="s">
        <v>7299</v>
      </c>
      <c r="M1327" s="556" t="s">
        <v>1419</v>
      </c>
      <c r="N1327" s="556" t="s">
        <v>4345</v>
      </c>
      <c r="O1327" s="556" t="s">
        <v>7300</v>
      </c>
      <c r="P1327" s="556" t="s">
        <v>7301</v>
      </c>
      <c r="Q1327" s="556"/>
      <c r="R1327" s="556"/>
      <c r="S1327" s="490"/>
      <c r="T1327" s="598" t="str">
        <f>VLOOKUP(A1327,'GTXA사업단 R&amp;R'!$A$6:$AO$1274,41,)</f>
        <v>이재영</v>
      </c>
    </row>
    <row r="1328" spans="1:20" s="547" customFormat="1" ht="50.1" hidden="1" customHeight="1" thickBot="1" x14ac:dyDescent="0.35">
      <c r="A1328" s="565">
        <f>+A1327</f>
        <v>1059</v>
      </c>
      <c r="B1328" s="539" t="s">
        <v>7287</v>
      </c>
      <c r="C1328" s="539" t="s">
        <v>7288</v>
      </c>
      <c r="D1328" s="539" t="s">
        <v>1419</v>
      </c>
      <c r="E1328" s="540" t="s">
        <v>3292</v>
      </c>
      <c r="F1328" s="551"/>
      <c r="G1328" s="557" t="s">
        <v>498</v>
      </c>
      <c r="H1328" s="562" t="s">
        <v>7302</v>
      </c>
      <c r="I1328" s="554"/>
      <c r="J1328" s="554"/>
      <c r="K1328" s="555" t="s">
        <v>7303</v>
      </c>
      <c r="L1328" s="555" t="s">
        <v>7304</v>
      </c>
      <c r="M1328" s="556" t="s">
        <v>1419</v>
      </c>
      <c r="N1328" s="556" t="s">
        <v>7305</v>
      </c>
      <c r="O1328" s="556" t="s">
        <v>7306</v>
      </c>
      <c r="P1328" s="556" t="s">
        <v>7302</v>
      </c>
      <c r="Q1328" s="556"/>
      <c r="R1328" s="556"/>
      <c r="S1328" s="490"/>
      <c r="T1328" s="598" t="str">
        <f>VLOOKUP(A1328,'GTXA사업단 R&amp;R'!$A$6:$AO$1274,41,)</f>
        <v>이재영</v>
      </c>
    </row>
    <row r="1329" spans="1:20" s="547" customFormat="1" ht="120" hidden="1" customHeight="1" thickBot="1" x14ac:dyDescent="0.35">
      <c r="A1329" s="530">
        <v>1060</v>
      </c>
      <c r="B1329" s="539" t="s">
        <v>7287</v>
      </c>
      <c r="C1329" s="539" t="s">
        <v>7288</v>
      </c>
      <c r="D1329" s="539" t="s">
        <v>90</v>
      </c>
      <c r="E1329" s="540" t="s">
        <v>3292</v>
      </c>
      <c r="F1329" s="551"/>
      <c r="G1329" s="557" t="s">
        <v>498</v>
      </c>
      <c r="H1329" s="562" t="s">
        <v>7307</v>
      </c>
      <c r="I1329" s="554"/>
      <c r="J1329" s="554"/>
      <c r="K1329" s="555" t="s">
        <v>7308</v>
      </c>
      <c r="L1329" s="555" t="s">
        <v>7309</v>
      </c>
      <c r="M1329" s="556" t="s">
        <v>90</v>
      </c>
      <c r="N1329" s="556" t="s">
        <v>7310</v>
      </c>
      <c r="O1329" s="556" t="s">
        <v>7311</v>
      </c>
      <c r="P1329" s="556" t="s">
        <v>7312</v>
      </c>
      <c r="Q1329" s="556"/>
      <c r="R1329" s="556"/>
      <c r="S1329" s="490"/>
      <c r="T1329" s="598" t="str">
        <f>VLOOKUP(A1329,'GTXA사업단 R&amp;R'!$A$6:$AO$1274,41,)</f>
        <v>해당없음</v>
      </c>
    </row>
    <row r="1330" spans="1:20" s="547" customFormat="1" ht="30" hidden="1" customHeight="1" thickBot="1" x14ac:dyDescent="0.35">
      <c r="A1330" s="530">
        <v>16</v>
      </c>
      <c r="B1330" s="539"/>
      <c r="C1330" s="539"/>
      <c r="D1330" s="539"/>
      <c r="E1330" s="540"/>
      <c r="F1330" s="548"/>
      <c r="G1330" s="558" t="s">
        <v>498</v>
      </c>
      <c r="H1330" s="561" t="s">
        <v>1398</v>
      </c>
      <c r="I1330" s="544"/>
      <c r="J1330" s="544"/>
      <c r="K1330" s="545"/>
      <c r="L1330" s="545"/>
      <c r="M1330" s="546"/>
      <c r="N1330" s="546"/>
      <c r="O1330" s="546"/>
      <c r="P1330" s="546"/>
      <c r="Q1330" s="546"/>
      <c r="R1330" s="546"/>
      <c r="S1330" s="490"/>
      <c r="T1330" s="597" t="str">
        <f>VLOOKUP(A1330,'GTXA사업단 R&amp;R'!$A$6:$AP$1274,41,)</f>
        <v>해당없음</v>
      </c>
    </row>
    <row r="1331" spans="1:20" s="547" customFormat="1" ht="35.25" hidden="1" thickBot="1" x14ac:dyDescent="0.35">
      <c r="A1331" s="530">
        <v>1061</v>
      </c>
      <c r="B1331" s="539" t="s">
        <v>7287</v>
      </c>
      <c r="C1331" s="539" t="s">
        <v>7288</v>
      </c>
      <c r="D1331" s="539" t="s">
        <v>1419</v>
      </c>
      <c r="E1331" s="540" t="s">
        <v>3292</v>
      </c>
      <c r="F1331" s="551"/>
      <c r="G1331" s="557" t="s">
        <v>498</v>
      </c>
      <c r="H1331" s="562" t="s">
        <v>7313</v>
      </c>
      <c r="I1331" s="554"/>
      <c r="J1331" s="554"/>
      <c r="K1331" s="555" t="s">
        <v>7303</v>
      </c>
      <c r="L1331" s="555" t="s">
        <v>7314</v>
      </c>
      <c r="M1331" s="556" t="s">
        <v>1419</v>
      </c>
      <c r="N1331" s="556" t="s">
        <v>7315</v>
      </c>
      <c r="O1331" s="556" t="s">
        <v>7316</v>
      </c>
      <c r="P1331" s="556" t="s">
        <v>7313</v>
      </c>
      <c r="Q1331" s="556"/>
      <c r="R1331" s="556"/>
      <c r="S1331" s="490"/>
      <c r="T1331" s="598" t="str">
        <f>VLOOKUP(A1331,'GTXA사업단 R&amp;R'!$A$6:$AO$1274,41,)</f>
        <v>해당없음</v>
      </c>
    </row>
    <row r="1332" spans="1:20" s="547" customFormat="1" ht="50.1" hidden="1" customHeight="1" thickBot="1" x14ac:dyDescent="0.35">
      <c r="A1332" s="530">
        <v>1062</v>
      </c>
      <c r="B1332" s="539" t="s">
        <v>7287</v>
      </c>
      <c r="C1332" s="539" t="s">
        <v>7288</v>
      </c>
      <c r="D1332" s="539" t="s">
        <v>1419</v>
      </c>
      <c r="E1332" s="540" t="s">
        <v>3292</v>
      </c>
      <c r="F1332" s="551"/>
      <c r="G1332" s="557" t="s">
        <v>498</v>
      </c>
      <c r="H1332" s="562" t="s">
        <v>7317</v>
      </c>
      <c r="I1332" s="554"/>
      <c r="J1332" s="554"/>
      <c r="K1332" s="555" t="s">
        <v>7303</v>
      </c>
      <c r="L1332" s="555" t="s">
        <v>7318</v>
      </c>
      <c r="M1332" s="556" t="s">
        <v>1419</v>
      </c>
      <c r="N1332" s="556" t="s">
        <v>7319</v>
      </c>
      <c r="O1332" s="556" t="s">
        <v>7320</v>
      </c>
      <c r="P1332" s="556" t="s">
        <v>7317</v>
      </c>
      <c r="Q1332" s="556"/>
      <c r="R1332" s="556"/>
      <c r="S1332" s="490"/>
      <c r="T1332" s="598" t="str">
        <f>VLOOKUP(A1332,'GTXA사업단 R&amp;R'!$A$6:$AO$1274,41,)</f>
        <v>해당없음</v>
      </c>
    </row>
    <row r="1333" spans="1:20" s="547" customFormat="1" ht="50.1" hidden="1" customHeight="1" thickBot="1" x14ac:dyDescent="0.35">
      <c r="A1333" s="530">
        <v>1063</v>
      </c>
      <c r="B1333" s="539" t="s">
        <v>7287</v>
      </c>
      <c r="C1333" s="539" t="s">
        <v>7288</v>
      </c>
      <c r="D1333" s="539" t="s">
        <v>1419</v>
      </c>
      <c r="E1333" s="540" t="s">
        <v>3292</v>
      </c>
      <c r="F1333" s="551"/>
      <c r="G1333" s="557" t="s">
        <v>498</v>
      </c>
      <c r="H1333" s="562" t="s">
        <v>7321</v>
      </c>
      <c r="I1333" s="554"/>
      <c r="J1333" s="554"/>
      <c r="K1333" s="555" t="s">
        <v>7322</v>
      </c>
      <c r="L1333" s="555" t="s">
        <v>7323</v>
      </c>
      <c r="M1333" s="556" t="s">
        <v>1419</v>
      </c>
      <c r="N1333" s="556" t="s">
        <v>3479</v>
      </c>
      <c r="O1333" s="556"/>
      <c r="P1333" s="556" t="s">
        <v>7324</v>
      </c>
      <c r="Q1333" s="556"/>
      <c r="R1333" s="556"/>
      <c r="S1333" s="490"/>
      <c r="T1333" s="598" t="str">
        <f>VLOOKUP(A1333,'GTXA사업단 R&amp;R'!$A$6:$AO$1274,41,)</f>
        <v>해당없음</v>
      </c>
    </row>
    <row r="1334" spans="1:20" s="547" customFormat="1" ht="50.1" hidden="1" customHeight="1" thickBot="1" x14ac:dyDescent="0.35">
      <c r="A1334" s="530">
        <v>1064</v>
      </c>
      <c r="B1334" s="539" t="s">
        <v>7287</v>
      </c>
      <c r="C1334" s="539" t="s">
        <v>7288</v>
      </c>
      <c r="D1334" s="539" t="s">
        <v>1419</v>
      </c>
      <c r="E1334" s="540" t="s">
        <v>3292</v>
      </c>
      <c r="F1334" s="551"/>
      <c r="G1334" s="557" t="s">
        <v>498</v>
      </c>
      <c r="H1334" s="562" t="s">
        <v>7325</v>
      </c>
      <c r="I1334" s="554"/>
      <c r="J1334" s="554"/>
      <c r="K1334" s="555" t="s">
        <v>7326</v>
      </c>
      <c r="L1334" s="555" t="s">
        <v>7327</v>
      </c>
      <c r="M1334" s="556" t="s">
        <v>1419</v>
      </c>
      <c r="N1334" s="556" t="s">
        <v>7328</v>
      </c>
      <c r="O1334" s="556" t="s">
        <v>7329</v>
      </c>
      <c r="P1334" s="556" t="s">
        <v>7330</v>
      </c>
      <c r="Q1334" s="556"/>
      <c r="R1334" s="556"/>
      <c r="S1334" s="490"/>
      <c r="T1334" s="598" t="str">
        <f>VLOOKUP(A1334,'GTXA사업단 R&amp;R'!$A$6:$AO$1274,41,)</f>
        <v>해당없음</v>
      </c>
    </row>
    <row r="1335" spans="1:20" s="547" customFormat="1" ht="75" hidden="1" customHeight="1" thickBot="1" x14ac:dyDescent="0.35">
      <c r="A1335" s="530">
        <v>1065</v>
      </c>
      <c r="B1335" s="539" t="s">
        <v>7287</v>
      </c>
      <c r="C1335" s="539" t="s">
        <v>7288</v>
      </c>
      <c r="D1335" s="539" t="s">
        <v>1419</v>
      </c>
      <c r="E1335" s="540" t="s">
        <v>3292</v>
      </c>
      <c r="F1335" s="551"/>
      <c r="G1335" s="557" t="s">
        <v>498</v>
      </c>
      <c r="H1335" s="562" t="s">
        <v>7331</v>
      </c>
      <c r="I1335" s="554"/>
      <c r="J1335" s="554"/>
      <c r="K1335" s="555" t="s">
        <v>7332</v>
      </c>
      <c r="L1335" s="555" t="s">
        <v>7333</v>
      </c>
      <c r="M1335" s="556" t="s">
        <v>1419</v>
      </c>
      <c r="N1335" s="556" t="s">
        <v>3324</v>
      </c>
      <c r="O1335" s="556"/>
      <c r="P1335" s="556" t="s">
        <v>7334</v>
      </c>
      <c r="Q1335" s="556"/>
      <c r="R1335" s="556"/>
      <c r="S1335" s="490"/>
      <c r="T1335" s="598" t="str">
        <f>VLOOKUP(A1335,'GTXA사업단 R&amp;R'!$A$6:$AO$1274,41,)</f>
        <v>해당없음</v>
      </c>
    </row>
    <row r="1336" spans="1:20" s="547" customFormat="1" ht="50.1" hidden="1" customHeight="1" thickBot="1" x14ac:dyDescent="0.35">
      <c r="A1336" s="530">
        <v>1066</v>
      </c>
      <c r="B1336" s="539" t="s">
        <v>7287</v>
      </c>
      <c r="C1336" s="539" t="s">
        <v>7288</v>
      </c>
      <c r="D1336" s="539" t="s">
        <v>1419</v>
      </c>
      <c r="E1336" s="540" t="s">
        <v>3292</v>
      </c>
      <c r="F1336" s="551"/>
      <c r="G1336" s="557" t="s">
        <v>498</v>
      </c>
      <c r="H1336" s="562" t="s">
        <v>7335</v>
      </c>
      <c r="I1336" s="554"/>
      <c r="J1336" s="554"/>
      <c r="K1336" s="555" t="s">
        <v>7336</v>
      </c>
      <c r="L1336" s="555" t="s">
        <v>7337</v>
      </c>
      <c r="M1336" s="556" t="s">
        <v>1419</v>
      </c>
      <c r="N1336" s="556" t="s">
        <v>7338</v>
      </c>
      <c r="O1336" s="556" t="s">
        <v>7339</v>
      </c>
      <c r="P1336" s="556" t="s">
        <v>7340</v>
      </c>
      <c r="Q1336" s="556"/>
      <c r="R1336" s="556"/>
      <c r="S1336" s="490"/>
      <c r="T1336" s="598" t="str">
        <f>VLOOKUP(A1336,'GTXA사업단 R&amp;R'!$A$6:$AO$1274,41,)</f>
        <v>해당없음</v>
      </c>
    </row>
    <row r="1337" spans="1:20" s="547" customFormat="1" ht="75" hidden="1" customHeight="1" thickBot="1" x14ac:dyDescent="0.35">
      <c r="A1337" s="530">
        <v>1067</v>
      </c>
      <c r="B1337" s="539"/>
      <c r="C1337" s="539"/>
      <c r="D1337" s="539"/>
      <c r="E1337" s="540"/>
      <c r="F1337" s="551"/>
      <c r="G1337" s="557" t="s">
        <v>498</v>
      </c>
      <c r="H1337" s="562" t="s">
        <v>1409</v>
      </c>
      <c r="I1337" s="554"/>
      <c r="J1337" s="554"/>
      <c r="K1337" s="555" t="s">
        <v>7341</v>
      </c>
      <c r="L1337" s="555" t="s">
        <v>7342</v>
      </c>
      <c r="M1337" s="556" t="s">
        <v>1419</v>
      </c>
      <c r="N1337" s="556" t="s">
        <v>5989</v>
      </c>
      <c r="O1337" s="556" t="s">
        <v>3479</v>
      </c>
      <c r="P1337" s="556" t="s">
        <v>7343</v>
      </c>
      <c r="Q1337" s="556"/>
      <c r="R1337" s="556"/>
      <c r="S1337" s="490"/>
      <c r="T1337" s="598" t="str">
        <f>VLOOKUP(A1337,'GTXA사업단 R&amp;R'!$A$6:$AO$1274,41,)</f>
        <v>해당없음</v>
      </c>
    </row>
    <row r="1338" spans="1:20" s="547" customFormat="1" ht="30" hidden="1" customHeight="1" thickBot="1" x14ac:dyDescent="0.35">
      <c r="A1338" s="530"/>
      <c r="B1338" s="539"/>
      <c r="C1338" s="539"/>
      <c r="D1338" s="539"/>
      <c r="E1338" s="540"/>
      <c r="F1338" s="541"/>
      <c r="G1338" s="559" t="s">
        <v>1411</v>
      </c>
      <c r="H1338" s="588" t="s">
        <v>494</v>
      </c>
      <c r="I1338" s="544"/>
      <c r="J1338" s="544"/>
      <c r="K1338" s="545"/>
      <c r="L1338" s="545"/>
      <c r="M1338" s="546"/>
      <c r="N1338" s="546"/>
      <c r="O1338" s="546"/>
      <c r="P1338" s="546"/>
      <c r="Q1338" s="546"/>
      <c r="R1338" s="546"/>
      <c r="S1338" s="490"/>
      <c r="T1338" s="597"/>
    </row>
    <row r="1339" spans="1:20" s="547" customFormat="1" ht="139.5" hidden="1" customHeight="1" thickBot="1" x14ac:dyDescent="0.35">
      <c r="A1339" s="530">
        <v>1068</v>
      </c>
      <c r="B1339" s="539" t="s">
        <v>7287</v>
      </c>
      <c r="C1339" s="539" t="s">
        <v>7288</v>
      </c>
      <c r="D1339" s="539" t="s">
        <v>3569</v>
      </c>
      <c r="E1339" s="540" t="s">
        <v>3324</v>
      </c>
      <c r="F1339" s="548"/>
      <c r="G1339" s="558" t="s">
        <v>1411</v>
      </c>
      <c r="H1339" s="561" t="s">
        <v>1410</v>
      </c>
      <c r="I1339" s="554"/>
      <c r="J1339" s="554"/>
      <c r="K1339" s="555" t="s">
        <v>7344</v>
      </c>
      <c r="L1339" s="555" t="s">
        <v>7345</v>
      </c>
      <c r="M1339" s="556" t="s">
        <v>3569</v>
      </c>
      <c r="N1339" s="556" t="s">
        <v>3716</v>
      </c>
      <c r="O1339" s="556" t="s">
        <v>7346</v>
      </c>
      <c r="P1339" s="556" t="s">
        <v>7347</v>
      </c>
      <c r="Q1339" s="556" t="s">
        <v>7348</v>
      </c>
      <c r="R1339" s="556"/>
      <c r="S1339" s="490"/>
      <c r="T1339" s="598" t="str">
        <f>VLOOKUP(A1339,'GTXA사업단 R&amp;R'!$A$6:$AO$1274,41,)</f>
        <v>이재영</v>
      </c>
    </row>
    <row r="1340" spans="1:20" s="547" customFormat="1" ht="30" hidden="1" customHeight="1" thickBot="1" x14ac:dyDescent="0.35">
      <c r="A1340" s="530">
        <v>16</v>
      </c>
      <c r="B1340" s="539"/>
      <c r="C1340" s="539"/>
      <c r="D1340" s="539"/>
      <c r="E1340" s="540"/>
      <c r="F1340" s="548"/>
      <c r="G1340" s="558" t="s">
        <v>1411</v>
      </c>
      <c r="H1340" s="561" t="s">
        <v>1412</v>
      </c>
      <c r="I1340" s="544"/>
      <c r="J1340" s="544"/>
      <c r="K1340" s="545"/>
      <c r="L1340" s="545"/>
      <c r="M1340" s="546"/>
      <c r="N1340" s="546"/>
      <c r="O1340" s="546"/>
      <c r="P1340" s="546"/>
      <c r="Q1340" s="546"/>
      <c r="R1340" s="546"/>
      <c r="S1340" s="490"/>
      <c r="T1340" s="597" t="str">
        <f>VLOOKUP(A1340,'GTXA사업단 R&amp;R'!$A$6:$AP$1274,41,)</f>
        <v>해당없음</v>
      </c>
    </row>
    <row r="1341" spans="1:20" s="547" customFormat="1" ht="90" hidden="1" customHeight="1" thickBot="1" x14ac:dyDescent="0.35">
      <c r="A1341" s="530">
        <v>1069</v>
      </c>
      <c r="B1341" s="539" t="s">
        <v>7287</v>
      </c>
      <c r="C1341" s="539" t="s">
        <v>7288</v>
      </c>
      <c r="D1341" s="539" t="s">
        <v>1419</v>
      </c>
      <c r="E1341" s="540" t="s">
        <v>3292</v>
      </c>
      <c r="F1341" s="551"/>
      <c r="G1341" s="557" t="s">
        <v>1411</v>
      </c>
      <c r="H1341" s="562" t="s">
        <v>7349</v>
      </c>
      <c r="I1341" s="554"/>
      <c r="J1341" s="554"/>
      <c r="K1341" s="555" t="s">
        <v>7350</v>
      </c>
      <c r="L1341" s="555" t="s">
        <v>7351</v>
      </c>
      <c r="M1341" s="556" t="s">
        <v>1419</v>
      </c>
      <c r="N1341" s="556" t="s">
        <v>7352</v>
      </c>
      <c r="O1341" s="556"/>
      <c r="P1341" s="556" t="s">
        <v>7353</v>
      </c>
      <c r="Q1341" s="556"/>
      <c r="R1341" s="556"/>
      <c r="S1341" s="490"/>
      <c r="T1341" s="598" t="str">
        <f>VLOOKUP(A1341,'GTXA사업단 R&amp;R'!$A$6:$AO$1274,41,)</f>
        <v>함종근</v>
      </c>
    </row>
    <row r="1342" spans="1:20" s="547" customFormat="1" ht="30" hidden="1" customHeight="1" thickBot="1" x14ac:dyDescent="0.35">
      <c r="A1342" s="530">
        <v>1070</v>
      </c>
      <c r="B1342" s="539" t="s">
        <v>7287</v>
      </c>
      <c r="C1342" s="539" t="s">
        <v>7288</v>
      </c>
      <c r="D1342" s="539" t="s">
        <v>1419</v>
      </c>
      <c r="E1342" s="540" t="s">
        <v>3292</v>
      </c>
      <c r="F1342" s="551"/>
      <c r="G1342" s="557" t="s">
        <v>1411</v>
      </c>
      <c r="H1342" s="562" t="s">
        <v>7354</v>
      </c>
      <c r="I1342" s="554"/>
      <c r="J1342" s="554"/>
      <c r="K1342" s="555" t="s">
        <v>7355</v>
      </c>
      <c r="L1342" s="555" t="s">
        <v>7356</v>
      </c>
      <c r="M1342" s="556" t="s">
        <v>1419</v>
      </c>
      <c r="N1342" s="556" t="s">
        <v>90</v>
      </c>
      <c r="O1342" s="556" t="s">
        <v>7357</v>
      </c>
      <c r="P1342" s="556" t="s">
        <v>7358</v>
      </c>
      <c r="Q1342" s="556"/>
      <c r="R1342" s="556"/>
      <c r="S1342" s="490"/>
      <c r="T1342" s="598" t="str">
        <f>VLOOKUP(A1342,'GTXA사업단 R&amp;R'!$A$6:$AO$1274,41,)</f>
        <v>함종근</v>
      </c>
    </row>
    <row r="1343" spans="1:20" s="547" customFormat="1" ht="156" hidden="1" thickBot="1" x14ac:dyDescent="0.35">
      <c r="A1343" s="530">
        <v>1071</v>
      </c>
      <c r="B1343" s="539" t="s">
        <v>7287</v>
      </c>
      <c r="C1343" s="539" t="s">
        <v>7288</v>
      </c>
      <c r="D1343" s="539" t="s">
        <v>1419</v>
      </c>
      <c r="E1343" s="540" t="s">
        <v>3292</v>
      </c>
      <c r="F1343" s="551"/>
      <c r="G1343" s="557" t="s">
        <v>1411</v>
      </c>
      <c r="H1343" s="562" t="s">
        <v>7359</v>
      </c>
      <c r="I1343" s="554"/>
      <c r="J1343" s="554"/>
      <c r="K1343" s="555" t="s">
        <v>7360</v>
      </c>
      <c r="L1343" s="555" t="s">
        <v>8285</v>
      </c>
      <c r="M1343" s="556" t="s">
        <v>1419</v>
      </c>
      <c r="N1343" s="753" t="s">
        <v>8254</v>
      </c>
      <c r="O1343" s="556" t="s">
        <v>7361</v>
      </c>
      <c r="P1343" s="556" t="s">
        <v>8286</v>
      </c>
      <c r="Q1343" s="659" t="s">
        <v>8287</v>
      </c>
      <c r="R1343" s="659" t="s">
        <v>8288</v>
      </c>
      <c r="S1343" s="490"/>
      <c r="T1343" s="598" t="str">
        <f>VLOOKUP(A1343,'GTXA사업단 R&amp;R'!$A$6:$AO$1274,41,)</f>
        <v>함종근</v>
      </c>
    </row>
    <row r="1344" spans="1:20" s="547" customFormat="1" ht="30" hidden="1" customHeight="1" thickBot="1" x14ac:dyDescent="0.35">
      <c r="A1344" s="530">
        <v>16</v>
      </c>
      <c r="B1344" s="539"/>
      <c r="C1344" s="539"/>
      <c r="D1344" s="539"/>
      <c r="E1344" s="540"/>
      <c r="F1344" s="548"/>
      <c r="G1344" s="558" t="s">
        <v>1411</v>
      </c>
      <c r="H1344" s="561" t="s">
        <v>1413</v>
      </c>
      <c r="I1344" s="544"/>
      <c r="J1344" s="544"/>
      <c r="K1344" s="545"/>
      <c r="L1344" s="545"/>
      <c r="M1344" s="546"/>
      <c r="N1344" s="546"/>
      <c r="O1344" s="546"/>
      <c r="P1344" s="546"/>
      <c r="Q1344" s="546"/>
      <c r="R1344" s="546"/>
      <c r="S1344" s="490"/>
      <c r="T1344" s="597" t="str">
        <f>VLOOKUP(A1344,'GTXA사업단 R&amp;R'!$A$6:$AP$1274,41,)</f>
        <v>해당없음</v>
      </c>
    </row>
    <row r="1345" spans="1:20" s="547" customFormat="1" ht="75" hidden="1" customHeight="1" thickBot="1" x14ac:dyDescent="0.35">
      <c r="A1345" s="530">
        <v>1072</v>
      </c>
      <c r="B1345" s="539" t="s">
        <v>7287</v>
      </c>
      <c r="C1345" s="539" t="s">
        <v>7288</v>
      </c>
      <c r="D1345" s="539" t="s">
        <v>90</v>
      </c>
      <c r="E1345" s="540" t="s">
        <v>3292</v>
      </c>
      <c r="F1345" s="551"/>
      <c r="G1345" s="557" t="s">
        <v>1411</v>
      </c>
      <c r="H1345" s="562" t="s">
        <v>7363</v>
      </c>
      <c r="I1345" s="554"/>
      <c r="J1345" s="554"/>
      <c r="K1345" s="555" t="s">
        <v>7364</v>
      </c>
      <c r="L1345" s="555" t="s">
        <v>7365</v>
      </c>
      <c r="M1345" s="556" t="s">
        <v>90</v>
      </c>
      <c r="N1345" s="556" t="s">
        <v>7366</v>
      </c>
      <c r="O1345" s="556" t="s">
        <v>7367</v>
      </c>
      <c r="P1345" s="556" t="s">
        <v>3358</v>
      </c>
      <c r="Q1345" s="556" t="s">
        <v>7368</v>
      </c>
      <c r="R1345" s="556"/>
      <c r="S1345" s="490"/>
      <c r="T1345" s="598" t="str">
        <f>VLOOKUP(A1345,'GTXA사업단 R&amp;R'!$A$6:$AO$1274,41,)</f>
        <v>염동섭</v>
      </c>
    </row>
    <row r="1346" spans="1:20" s="547" customFormat="1" ht="50.1" hidden="1" customHeight="1" thickBot="1" x14ac:dyDescent="0.35">
      <c r="A1346" s="530">
        <v>1073</v>
      </c>
      <c r="B1346" s="539" t="s">
        <v>7287</v>
      </c>
      <c r="C1346" s="539" t="s">
        <v>7288</v>
      </c>
      <c r="D1346" s="539" t="s">
        <v>1419</v>
      </c>
      <c r="E1346" s="540" t="s">
        <v>3292</v>
      </c>
      <c r="F1346" s="551"/>
      <c r="G1346" s="557" t="s">
        <v>1411</v>
      </c>
      <c r="H1346" s="562" t="s">
        <v>7369</v>
      </c>
      <c r="I1346" s="554"/>
      <c r="J1346" s="554"/>
      <c r="K1346" s="555" t="s">
        <v>7364</v>
      </c>
      <c r="L1346" s="555" t="s">
        <v>7370</v>
      </c>
      <c r="M1346" s="556" t="s">
        <v>1419</v>
      </c>
      <c r="N1346" s="556" t="s">
        <v>3459</v>
      </c>
      <c r="O1346" s="556" t="s">
        <v>7371</v>
      </c>
      <c r="P1346" s="556" t="s">
        <v>7372</v>
      </c>
      <c r="Q1346" s="556"/>
      <c r="R1346" s="556"/>
      <c r="S1346" s="490"/>
      <c r="T1346" s="598" t="str">
        <f>VLOOKUP(A1346,'GTXA사업단 R&amp;R'!$A$6:$AO$1274,41,)</f>
        <v>김태우</v>
      </c>
    </row>
    <row r="1347" spans="1:20" s="547" customFormat="1" ht="50.1" hidden="1" customHeight="1" thickBot="1" x14ac:dyDescent="0.35">
      <c r="A1347" s="530">
        <v>1074</v>
      </c>
      <c r="B1347" s="539" t="s">
        <v>7287</v>
      </c>
      <c r="C1347" s="539" t="s">
        <v>7288</v>
      </c>
      <c r="D1347" s="539" t="s">
        <v>1419</v>
      </c>
      <c r="E1347" s="540" t="s">
        <v>3292</v>
      </c>
      <c r="F1347" s="551"/>
      <c r="G1347" s="557" t="s">
        <v>1411</v>
      </c>
      <c r="H1347" s="562" t="s">
        <v>7373</v>
      </c>
      <c r="I1347" s="554"/>
      <c r="J1347" s="554"/>
      <c r="K1347" s="555" t="s">
        <v>7364</v>
      </c>
      <c r="L1347" s="555" t="s">
        <v>7374</v>
      </c>
      <c r="M1347" s="556" t="s">
        <v>1419</v>
      </c>
      <c r="N1347" s="556" t="s">
        <v>3459</v>
      </c>
      <c r="O1347" s="556" t="s">
        <v>7371</v>
      </c>
      <c r="P1347" s="556" t="s">
        <v>7375</v>
      </c>
      <c r="Q1347" s="556"/>
      <c r="R1347" s="556"/>
      <c r="S1347" s="490"/>
      <c r="T1347" s="598" t="str">
        <f>VLOOKUP(A1347,'GTXA사업단 R&amp;R'!$A$6:$AO$1274,41,)</f>
        <v>김태우</v>
      </c>
    </row>
    <row r="1348" spans="1:20" s="547" customFormat="1" ht="148.5" hidden="1" customHeight="1" thickBot="1" x14ac:dyDescent="0.35">
      <c r="A1348" s="530">
        <v>1075</v>
      </c>
      <c r="B1348" s="539" t="s">
        <v>7287</v>
      </c>
      <c r="C1348" s="539" t="s">
        <v>7288</v>
      </c>
      <c r="D1348" s="539" t="s">
        <v>132</v>
      </c>
      <c r="E1348" s="540" t="s">
        <v>18</v>
      </c>
      <c r="F1348" s="551"/>
      <c r="G1348" s="557" t="s">
        <v>1411</v>
      </c>
      <c r="H1348" s="562" t="s">
        <v>7376</v>
      </c>
      <c r="I1348" s="554"/>
      <c r="J1348" s="554"/>
      <c r="K1348" s="555" t="s">
        <v>7377</v>
      </c>
      <c r="L1348" s="555" t="s">
        <v>7378</v>
      </c>
      <c r="M1348" s="556" t="s">
        <v>132</v>
      </c>
      <c r="N1348" s="556"/>
      <c r="O1348" s="556"/>
      <c r="P1348" s="556" t="s">
        <v>7379</v>
      </c>
      <c r="Q1348" s="556"/>
      <c r="R1348" s="556"/>
      <c r="S1348" s="490"/>
      <c r="T1348" s="598" t="str">
        <f>VLOOKUP(A1348,'GTXA사업단 R&amp;R'!$A$6:$AO$1274,41,)</f>
        <v>김태우</v>
      </c>
    </row>
    <row r="1349" spans="1:20" s="547" customFormat="1" ht="30" hidden="1" customHeight="1" thickBot="1" x14ac:dyDescent="0.35">
      <c r="A1349" s="530">
        <v>1076</v>
      </c>
      <c r="B1349" s="539" t="s">
        <v>7287</v>
      </c>
      <c r="C1349" s="539" t="s">
        <v>7288</v>
      </c>
      <c r="D1349" s="539" t="s">
        <v>1419</v>
      </c>
      <c r="E1349" s="540" t="s">
        <v>3292</v>
      </c>
      <c r="F1349" s="551"/>
      <c r="G1349" s="557" t="s">
        <v>1411</v>
      </c>
      <c r="H1349" s="562" t="s">
        <v>7380</v>
      </c>
      <c r="I1349" s="554"/>
      <c r="J1349" s="554"/>
      <c r="K1349" s="555" t="s">
        <v>7364</v>
      </c>
      <c r="L1349" s="555" t="s">
        <v>7381</v>
      </c>
      <c r="M1349" s="556" t="s">
        <v>1419</v>
      </c>
      <c r="N1349" s="556" t="s">
        <v>7382</v>
      </c>
      <c r="O1349" s="556"/>
      <c r="P1349" s="556" t="s">
        <v>7383</v>
      </c>
      <c r="Q1349" s="556"/>
      <c r="R1349" s="556"/>
      <c r="S1349" s="490"/>
      <c r="T1349" s="598" t="str">
        <f>VLOOKUP(A1341,'GTXA사업단 R&amp;R'!$A$6:$AO$1274,41,)</f>
        <v>함종근</v>
      </c>
    </row>
    <row r="1350" spans="1:20" s="547" customFormat="1" ht="30" hidden="1" customHeight="1" thickBot="1" x14ac:dyDescent="0.35">
      <c r="A1350" s="530">
        <v>1077</v>
      </c>
      <c r="B1350" s="539" t="s">
        <v>7287</v>
      </c>
      <c r="C1350" s="539" t="s">
        <v>7288</v>
      </c>
      <c r="D1350" s="539" t="s">
        <v>1419</v>
      </c>
      <c r="E1350" s="540" t="s">
        <v>3292</v>
      </c>
      <c r="F1350" s="551"/>
      <c r="G1350" s="557" t="s">
        <v>1411</v>
      </c>
      <c r="H1350" s="562" t="s">
        <v>1415</v>
      </c>
      <c r="I1350" s="554"/>
      <c r="J1350" s="554"/>
      <c r="K1350" s="555" t="s">
        <v>7384</v>
      </c>
      <c r="L1350" s="555" t="s">
        <v>7385</v>
      </c>
      <c r="M1350" s="556" t="s">
        <v>1419</v>
      </c>
      <c r="N1350" s="556" t="s">
        <v>7382</v>
      </c>
      <c r="O1350" s="556"/>
      <c r="P1350" s="556" t="s">
        <v>7386</v>
      </c>
      <c r="Q1350" s="556"/>
      <c r="R1350" s="556"/>
      <c r="S1350" s="490"/>
      <c r="T1350" s="598" t="str">
        <f>VLOOKUP(A1350,'GTXA사업단 R&amp;R'!$A$6:$AO$1274,41,)</f>
        <v>김태우</v>
      </c>
    </row>
    <row r="1351" spans="1:20" s="547" customFormat="1" ht="30" hidden="1" customHeight="1" thickBot="1" x14ac:dyDescent="0.35">
      <c r="A1351" s="530">
        <v>16</v>
      </c>
      <c r="B1351" s="539"/>
      <c r="C1351" s="539"/>
      <c r="D1351" s="539"/>
      <c r="E1351" s="540"/>
      <c r="F1351" s="548"/>
      <c r="G1351" s="558" t="s">
        <v>1411</v>
      </c>
      <c r="H1351" s="561" t="s">
        <v>1416</v>
      </c>
      <c r="I1351" s="544"/>
      <c r="J1351" s="544"/>
      <c r="K1351" s="545"/>
      <c r="L1351" s="545"/>
      <c r="M1351" s="546"/>
      <c r="N1351" s="546"/>
      <c r="O1351" s="546"/>
      <c r="P1351" s="546"/>
      <c r="Q1351" s="546"/>
      <c r="R1351" s="546"/>
      <c r="S1351" s="490"/>
      <c r="T1351" s="597" t="str">
        <f>VLOOKUP(A1347,'GTXA사업단 R&amp;R'!$A$6:$AP$1274,41,)</f>
        <v>김태우</v>
      </c>
    </row>
    <row r="1352" spans="1:20" s="547" customFormat="1" ht="124.5" hidden="1" customHeight="1" thickBot="1" x14ac:dyDescent="0.35">
      <c r="A1352" s="530">
        <v>1078</v>
      </c>
      <c r="B1352" s="539" t="s">
        <v>7287</v>
      </c>
      <c r="C1352" s="539" t="s">
        <v>7288</v>
      </c>
      <c r="D1352" s="539" t="s">
        <v>90</v>
      </c>
      <c r="E1352" s="540" t="s">
        <v>3292</v>
      </c>
      <c r="F1352" s="551"/>
      <c r="G1352" s="557" t="s">
        <v>1411</v>
      </c>
      <c r="H1352" s="562" t="s">
        <v>7387</v>
      </c>
      <c r="I1352" s="554"/>
      <c r="J1352" s="554"/>
      <c r="K1352" s="555" t="s">
        <v>7388</v>
      </c>
      <c r="L1352" s="555" t="s">
        <v>7389</v>
      </c>
      <c r="M1352" s="556" t="s">
        <v>1419</v>
      </c>
      <c r="N1352" s="556" t="s">
        <v>7390</v>
      </c>
      <c r="O1352" s="556" t="s">
        <v>7391</v>
      </c>
      <c r="P1352" s="556" t="s">
        <v>7392</v>
      </c>
      <c r="Q1352" s="556" t="s">
        <v>7393</v>
      </c>
      <c r="R1352" s="556"/>
      <c r="S1352" s="490"/>
      <c r="T1352" s="598" t="str">
        <f>VLOOKUP(A1352,'GTXA사업단 R&amp;R'!$A$6:$AO$1274,41,)</f>
        <v>해당없음</v>
      </c>
    </row>
    <row r="1353" spans="1:20" s="547" customFormat="1" ht="50.1" hidden="1" customHeight="1" thickBot="1" x14ac:dyDescent="0.35">
      <c r="A1353" s="530">
        <v>1079</v>
      </c>
      <c r="B1353" s="539" t="s">
        <v>7287</v>
      </c>
      <c r="C1353" s="539" t="s">
        <v>7288</v>
      </c>
      <c r="D1353" s="539" t="s">
        <v>90</v>
      </c>
      <c r="E1353" s="540" t="s">
        <v>3292</v>
      </c>
      <c r="F1353" s="551"/>
      <c r="G1353" s="557" t="s">
        <v>1411</v>
      </c>
      <c r="H1353" s="562" t="s">
        <v>7394</v>
      </c>
      <c r="I1353" s="554"/>
      <c r="J1353" s="554"/>
      <c r="K1353" s="555" t="s">
        <v>7395</v>
      </c>
      <c r="L1353" s="555" t="s">
        <v>7396</v>
      </c>
      <c r="M1353" s="556" t="s">
        <v>1419</v>
      </c>
      <c r="N1353" s="556" t="s">
        <v>7397</v>
      </c>
      <c r="O1353" s="556" t="s">
        <v>7392</v>
      </c>
      <c r="P1353" s="556" t="s">
        <v>7398</v>
      </c>
      <c r="Q1353" s="556"/>
      <c r="R1353" s="556"/>
      <c r="S1353" s="490"/>
      <c r="T1353" s="598" t="str">
        <f>VLOOKUP(A1353,'GTXA사업단 R&amp;R'!$A$6:$AO$1274,41,)</f>
        <v>해당없음</v>
      </c>
    </row>
    <row r="1354" spans="1:20" s="547" customFormat="1" ht="30" hidden="1" customHeight="1" thickBot="1" x14ac:dyDescent="0.35">
      <c r="A1354" s="530">
        <v>1080</v>
      </c>
      <c r="B1354" s="539" t="s">
        <v>7287</v>
      </c>
      <c r="C1354" s="539" t="s">
        <v>7288</v>
      </c>
      <c r="D1354" s="539" t="s">
        <v>90</v>
      </c>
      <c r="E1354" s="540" t="s">
        <v>3292</v>
      </c>
      <c r="F1354" s="551"/>
      <c r="G1354" s="557" t="s">
        <v>1411</v>
      </c>
      <c r="H1354" s="562" t="s">
        <v>7399</v>
      </c>
      <c r="I1354" s="554"/>
      <c r="J1354" s="554"/>
      <c r="K1354" s="555" t="s">
        <v>7400</v>
      </c>
      <c r="L1354" s="555" t="s">
        <v>7401</v>
      </c>
      <c r="M1354" s="556" t="s">
        <v>1419</v>
      </c>
      <c r="N1354" s="556" t="s">
        <v>7382</v>
      </c>
      <c r="O1354" s="556" t="s">
        <v>7392</v>
      </c>
      <c r="P1354" s="556" t="s">
        <v>7392</v>
      </c>
      <c r="Q1354" s="556"/>
      <c r="R1354" s="556"/>
      <c r="S1354" s="490"/>
      <c r="T1354" s="598" t="str">
        <f>VLOOKUP(A1354,'GTXA사업단 R&amp;R'!$A$6:$AO$1274,41,)</f>
        <v>염동섭</v>
      </c>
    </row>
    <row r="1355" spans="1:20" s="547" customFormat="1" ht="50.1" hidden="1" customHeight="1" thickBot="1" x14ac:dyDescent="0.35">
      <c r="A1355" s="530">
        <v>1081</v>
      </c>
      <c r="B1355" s="539" t="s">
        <v>7287</v>
      </c>
      <c r="C1355" s="539" t="s">
        <v>7288</v>
      </c>
      <c r="D1355" s="539" t="s">
        <v>90</v>
      </c>
      <c r="E1355" s="540" t="s">
        <v>3292</v>
      </c>
      <c r="F1355" s="551"/>
      <c r="G1355" s="557" t="s">
        <v>1411</v>
      </c>
      <c r="H1355" s="562" t="s">
        <v>7402</v>
      </c>
      <c r="I1355" s="554"/>
      <c r="J1355" s="554"/>
      <c r="K1355" s="555" t="s">
        <v>7403</v>
      </c>
      <c r="L1355" s="555" t="s">
        <v>7404</v>
      </c>
      <c r="M1355" s="556" t="s">
        <v>90</v>
      </c>
      <c r="N1355" s="556" t="s">
        <v>7405</v>
      </c>
      <c r="O1355" s="556" t="s">
        <v>7406</v>
      </c>
      <c r="P1355" s="556" t="s">
        <v>7407</v>
      </c>
      <c r="Q1355" s="556" t="s">
        <v>7406</v>
      </c>
      <c r="R1355" s="556"/>
      <c r="S1355" s="490"/>
      <c r="T1355" s="598" t="str">
        <f>VLOOKUP(A1355,'GTXA사업단 R&amp;R'!$A$6:$AO$1274,41,)</f>
        <v>해당없음</v>
      </c>
    </row>
    <row r="1356" spans="1:20" s="547" customFormat="1" ht="50.1" hidden="1" customHeight="1" thickBot="1" x14ac:dyDescent="0.35">
      <c r="A1356" s="530">
        <v>1082</v>
      </c>
      <c r="B1356" s="539" t="s">
        <v>7287</v>
      </c>
      <c r="C1356" s="539" t="s">
        <v>7288</v>
      </c>
      <c r="D1356" s="539" t="s">
        <v>90</v>
      </c>
      <c r="E1356" s="540" t="s">
        <v>3292</v>
      </c>
      <c r="F1356" s="551"/>
      <c r="G1356" s="557" t="s">
        <v>1411</v>
      </c>
      <c r="H1356" s="563" t="s">
        <v>7408</v>
      </c>
      <c r="I1356" s="554"/>
      <c r="J1356" s="554"/>
      <c r="K1356" s="555" t="s">
        <v>7409</v>
      </c>
      <c r="L1356" s="555" t="s">
        <v>7410</v>
      </c>
      <c r="M1356" s="556" t="s">
        <v>1419</v>
      </c>
      <c r="N1356" s="556" t="s">
        <v>7411</v>
      </c>
      <c r="O1356" s="556" t="s">
        <v>7412</v>
      </c>
      <c r="P1356" s="556" t="s">
        <v>7413</v>
      </c>
      <c r="Q1356" s="556"/>
      <c r="R1356" s="556"/>
      <c r="S1356" s="490"/>
      <c r="T1356" s="598" t="str">
        <f>VLOOKUP(A1356,'GTXA사업단 R&amp;R'!$A$6:$AO$1274,41,)</f>
        <v>박윤수</v>
      </c>
    </row>
    <row r="1357" spans="1:20" s="547" customFormat="1" ht="50.1" hidden="1" customHeight="1" thickBot="1" x14ac:dyDescent="0.35">
      <c r="A1357" s="530">
        <v>1083</v>
      </c>
      <c r="B1357" s="539" t="s">
        <v>7287</v>
      </c>
      <c r="C1357" s="539" t="s">
        <v>7288</v>
      </c>
      <c r="D1357" s="539" t="s">
        <v>1419</v>
      </c>
      <c r="E1357" s="540" t="s">
        <v>3292</v>
      </c>
      <c r="F1357" s="551"/>
      <c r="G1357" s="557" t="s">
        <v>1411</v>
      </c>
      <c r="H1357" s="562" t="s">
        <v>7414</v>
      </c>
      <c r="I1357" s="554"/>
      <c r="J1357" s="554"/>
      <c r="K1357" s="555" t="s">
        <v>7415</v>
      </c>
      <c r="L1357" s="555" t="s">
        <v>7416</v>
      </c>
      <c r="M1357" s="556" t="s">
        <v>1419</v>
      </c>
      <c r="N1357" s="556" t="s">
        <v>7417</v>
      </c>
      <c r="O1357" s="556"/>
      <c r="P1357" s="556" t="s">
        <v>7418</v>
      </c>
      <c r="Q1357" s="556"/>
      <c r="R1357" s="556"/>
      <c r="S1357" s="490"/>
      <c r="T1357" s="598" t="str">
        <f>VLOOKUP(A1341,'GTXA사업단 R&amp;R'!$A$6:$AO$1274,41,)</f>
        <v>함종근</v>
      </c>
    </row>
    <row r="1358" spans="1:20" s="547" customFormat="1" ht="30" hidden="1" customHeight="1" thickBot="1" x14ac:dyDescent="0.35">
      <c r="A1358" s="530"/>
      <c r="B1358" s="539"/>
      <c r="C1358" s="539"/>
      <c r="D1358" s="539"/>
      <c r="E1358" s="540"/>
      <c r="F1358" s="541"/>
      <c r="G1358" s="559" t="s">
        <v>1411</v>
      </c>
      <c r="H1358" s="588" t="s">
        <v>1425</v>
      </c>
      <c r="I1358" s="544"/>
      <c r="J1358" s="544"/>
      <c r="K1358" s="545"/>
      <c r="L1358" s="545"/>
      <c r="M1358" s="546"/>
      <c r="N1358" s="546"/>
      <c r="O1358" s="546"/>
      <c r="P1358" s="546"/>
      <c r="Q1358" s="546"/>
      <c r="R1358" s="546"/>
      <c r="S1358" s="490"/>
      <c r="T1358" s="597"/>
    </row>
    <row r="1359" spans="1:20" s="547" customFormat="1" ht="30" hidden="1" customHeight="1" thickBot="1" x14ac:dyDescent="0.35">
      <c r="A1359" s="530"/>
      <c r="B1359" s="539"/>
      <c r="C1359" s="539"/>
      <c r="D1359" s="539"/>
      <c r="E1359" s="540"/>
      <c r="F1359" s="548"/>
      <c r="G1359" s="558" t="s">
        <v>1411</v>
      </c>
      <c r="H1359" s="561" t="s">
        <v>1416</v>
      </c>
      <c r="I1359" s="544"/>
      <c r="J1359" s="544"/>
      <c r="K1359" s="545"/>
      <c r="L1359" s="545"/>
      <c r="M1359" s="546"/>
      <c r="N1359" s="546"/>
      <c r="O1359" s="546"/>
      <c r="P1359" s="546"/>
      <c r="Q1359" s="546"/>
      <c r="R1359" s="546"/>
      <c r="S1359" s="490"/>
      <c r="T1359" s="597"/>
    </row>
    <row r="1360" spans="1:20" s="547" customFormat="1" ht="30" hidden="1" customHeight="1" thickBot="1" x14ac:dyDescent="0.35">
      <c r="A1360" s="530">
        <v>1084</v>
      </c>
      <c r="B1360" s="539" t="s">
        <v>7287</v>
      </c>
      <c r="C1360" s="539" t="s">
        <v>7288</v>
      </c>
      <c r="D1360" s="539" t="s">
        <v>90</v>
      </c>
      <c r="E1360" s="540" t="s">
        <v>3292</v>
      </c>
      <c r="F1360" s="551"/>
      <c r="G1360" s="557" t="s">
        <v>1411</v>
      </c>
      <c r="H1360" s="562" t="s">
        <v>7419</v>
      </c>
      <c r="I1360" s="554"/>
      <c r="J1360" s="554"/>
      <c r="K1360" s="555" t="s">
        <v>7420</v>
      </c>
      <c r="L1360" s="555" t="s">
        <v>7421</v>
      </c>
      <c r="M1360" s="556" t="s">
        <v>90</v>
      </c>
      <c r="N1360" s="556" t="s">
        <v>7422</v>
      </c>
      <c r="O1360" s="556" t="s">
        <v>7423</v>
      </c>
      <c r="P1360" s="556" t="s">
        <v>7424</v>
      </c>
      <c r="Q1360" s="556"/>
      <c r="R1360" s="556"/>
      <c r="S1360" s="490"/>
      <c r="T1360" s="598" t="str">
        <f>VLOOKUP(A1360,'GTXA사업단 R&amp;R'!$A$6:$AO$1274,41,)</f>
        <v>염동섭</v>
      </c>
    </row>
    <row r="1361" spans="1:20" s="547" customFormat="1" ht="50.1" hidden="1" customHeight="1" thickBot="1" x14ac:dyDescent="0.35">
      <c r="A1361" s="530">
        <v>1085</v>
      </c>
      <c r="B1361" s="539" t="s">
        <v>7287</v>
      </c>
      <c r="C1361" s="539" t="s">
        <v>7288</v>
      </c>
      <c r="D1361" s="539" t="s">
        <v>42</v>
      </c>
      <c r="E1361" s="540" t="s">
        <v>19</v>
      </c>
      <c r="F1361" s="551"/>
      <c r="G1361" s="557" t="s">
        <v>1411</v>
      </c>
      <c r="H1361" s="562" t="s">
        <v>7425</v>
      </c>
      <c r="I1361" s="554"/>
      <c r="J1361" s="554"/>
      <c r="K1361" s="555" t="s">
        <v>7420</v>
      </c>
      <c r="L1361" s="555" t="s">
        <v>7426</v>
      </c>
      <c r="M1361" s="556" t="s">
        <v>42</v>
      </c>
      <c r="N1361" s="556" t="s">
        <v>3523</v>
      </c>
      <c r="O1361" s="556" t="s">
        <v>7427</v>
      </c>
      <c r="P1361" s="556" t="s">
        <v>7428</v>
      </c>
      <c r="Q1361" s="556"/>
      <c r="R1361" s="556"/>
      <c r="S1361" s="490"/>
      <c r="T1361" s="598" t="str">
        <f>VLOOKUP(A1341,'GTXA사업단 R&amp;R'!$A$6:$AO$1274,41,)</f>
        <v>함종근</v>
      </c>
    </row>
    <row r="1362" spans="1:20" s="547" customFormat="1" ht="50.1" hidden="1" customHeight="1" thickBot="1" x14ac:dyDescent="0.35">
      <c r="A1362" s="530">
        <v>1086</v>
      </c>
      <c r="B1362" s="539" t="s">
        <v>7287</v>
      </c>
      <c r="C1362" s="539" t="s">
        <v>7288</v>
      </c>
      <c r="D1362" s="539" t="s">
        <v>90</v>
      </c>
      <c r="E1362" s="540" t="s">
        <v>3292</v>
      </c>
      <c r="F1362" s="551"/>
      <c r="G1362" s="557" t="s">
        <v>1411</v>
      </c>
      <c r="H1362" s="562" t="s">
        <v>7429</v>
      </c>
      <c r="I1362" s="554"/>
      <c r="J1362" s="554"/>
      <c r="K1362" s="555" t="s">
        <v>7420</v>
      </c>
      <c r="L1362" s="555" t="s">
        <v>7430</v>
      </c>
      <c r="M1362" s="556" t="s">
        <v>90</v>
      </c>
      <c r="N1362" s="556" t="s">
        <v>3479</v>
      </c>
      <c r="O1362" s="556" t="s">
        <v>7431</v>
      </c>
      <c r="P1362" s="556" t="s">
        <v>7432</v>
      </c>
      <c r="Q1362" s="556"/>
      <c r="R1362" s="556"/>
      <c r="S1362" s="490"/>
      <c r="T1362" s="598" t="str">
        <f>VLOOKUP(A1362,'GTXA사업단 R&amp;R'!$A$6:$AO$1274,41,)</f>
        <v>염동섭</v>
      </c>
    </row>
    <row r="1363" spans="1:20" s="547" customFormat="1" ht="30" hidden="1" customHeight="1" thickBot="1" x14ac:dyDescent="0.35">
      <c r="A1363" s="530">
        <v>1087</v>
      </c>
      <c r="B1363" s="539" t="s">
        <v>7287</v>
      </c>
      <c r="C1363" s="539" t="s">
        <v>7288</v>
      </c>
      <c r="D1363" s="539" t="s">
        <v>90</v>
      </c>
      <c r="E1363" s="540" t="s">
        <v>3292</v>
      </c>
      <c r="F1363" s="551"/>
      <c r="G1363" s="557" t="s">
        <v>1411</v>
      </c>
      <c r="H1363" s="562" t="s">
        <v>537</v>
      </c>
      <c r="I1363" s="554"/>
      <c r="J1363" s="554"/>
      <c r="K1363" s="555" t="s">
        <v>7420</v>
      </c>
      <c r="L1363" s="555" t="s">
        <v>7433</v>
      </c>
      <c r="M1363" s="556" t="s">
        <v>90</v>
      </c>
      <c r="N1363" s="556" t="s">
        <v>7434</v>
      </c>
      <c r="O1363" s="556"/>
      <c r="P1363" s="556" t="s">
        <v>7435</v>
      </c>
      <c r="Q1363" s="556"/>
      <c r="R1363" s="556"/>
      <c r="S1363" s="490"/>
      <c r="T1363" s="598" t="str">
        <f>VLOOKUP(A1363,'GTXA사업단 R&amp;R'!$A$6:$AO$1274,41,)</f>
        <v>염동섭</v>
      </c>
    </row>
    <row r="1364" spans="1:20" s="547" customFormat="1" ht="50.1" hidden="1" customHeight="1" thickBot="1" x14ac:dyDescent="0.35">
      <c r="A1364" s="530">
        <v>1088</v>
      </c>
      <c r="B1364" s="539" t="s">
        <v>7287</v>
      </c>
      <c r="C1364" s="539" t="s">
        <v>7288</v>
      </c>
      <c r="D1364" s="539" t="s">
        <v>90</v>
      </c>
      <c r="E1364" s="540" t="s">
        <v>3292</v>
      </c>
      <c r="F1364" s="551"/>
      <c r="G1364" s="557" t="s">
        <v>1411</v>
      </c>
      <c r="H1364" s="562" t="s">
        <v>1430</v>
      </c>
      <c r="I1364" s="554"/>
      <c r="J1364" s="554"/>
      <c r="K1364" s="555" t="s">
        <v>7420</v>
      </c>
      <c r="L1364" s="555" t="s">
        <v>7436</v>
      </c>
      <c r="M1364" s="556" t="s">
        <v>90</v>
      </c>
      <c r="N1364" s="556" t="s">
        <v>3573</v>
      </c>
      <c r="O1364" s="556" t="s">
        <v>7437</v>
      </c>
      <c r="P1364" s="556" t="s">
        <v>7438</v>
      </c>
      <c r="Q1364" s="556"/>
      <c r="R1364" s="556"/>
      <c r="S1364" s="490"/>
      <c r="T1364" s="598" t="str">
        <f>VLOOKUP(A1364,'GTXA사업단 R&amp;R'!$A$6:$AO$1274,41,)</f>
        <v>염동섭</v>
      </c>
    </row>
    <row r="1365" spans="1:20" s="547" customFormat="1" ht="30" hidden="1" customHeight="1" thickBot="1" x14ac:dyDescent="0.35">
      <c r="A1365" s="530"/>
      <c r="B1365" s="539"/>
      <c r="C1365" s="539"/>
      <c r="D1365" s="539"/>
      <c r="E1365" s="540"/>
      <c r="F1365" s="548"/>
      <c r="G1365" s="558" t="s">
        <v>1411</v>
      </c>
      <c r="H1365" s="561" t="s">
        <v>1431</v>
      </c>
      <c r="I1365" s="544"/>
      <c r="J1365" s="544"/>
      <c r="K1365" s="545"/>
      <c r="L1365" s="545"/>
      <c r="M1365" s="546"/>
      <c r="N1365" s="546"/>
      <c r="O1365" s="546"/>
      <c r="P1365" s="546"/>
      <c r="Q1365" s="546"/>
      <c r="R1365" s="546"/>
      <c r="S1365" s="490"/>
      <c r="T1365" s="597"/>
    </row>
    <row r="1366" spans="1:20" s="547" customFormat="1" ht="75" hidden="1" customHeight="1" thickBot="1" x14ac:dyDescent="0.35">
      <c r="A1366" s="530">
        <v>1089</v>
      </c>
      <c r="B1366" s="539" t="s">
        <v>7287</v>
      </c>
      <c r="C1366" s="539" t="s">
        <v>7288</v>
      </c>
      <c r="D1366" s="539" t="s">
        <v>90</v>
      </c>
      <c r="E1366" s="540" t="s">
        <v>3292</v>
      </c>
      <c r="F1366" s="551"/>
      <c r="G1366" s="557" t="s">
        <v>1411</v>
      </c>
      <c r="H1366" s="562" t="s">
        <v>7439</v>
      </c>
      <c r="I1366" s="554"/>
      <c r="J1366" s="554"/>
      <c r="K1366" s="555" t="s">
        <v>7440</v>
      </c>
      <c r="L1366" s="555" t="s">
        <v>7441</v>
      </c>
      <c r="M1366" s="556" t="s">
        <v>90</v>
      </c>
      <c r="N1366" s="556" t="s">
        <v>19</v>
      </c>
      <c r="O1366" s="556" t="s">
        <v>7442</v>
      </c>
      <c r="P1366" s="556" t="s">
        <v>7443</v>
      </c>
      <c r="Q1366" s="556"/>
      <c r="R1366" s="556"/>
      <c r="S1366" s="490"/>
      <c r="T1366" s="598" t="str">
        <f>VLOOKUP(A1366,'GTXA사업단 R&amp;R'!$A$6:$AO$1274,41,)</f>
        <v>염동섭</v>
      </c>
    </row>
    <row r="1367" spans="1:20" s="547" customFormat="1" ht="35.25" hidden="1" thickBot="1" x14ac:dyDescent="0.35">
      <c r="A1367" s="530">
        <v>1090</v>
      </c>
      <c r="B1367" s="539" t="s">
        <v>7287</v>
      </c>
      <c r="C1367" s="539" t="s">
        <v>7288</v>
      </c>
      <c r="D1367" s="539" t="s">
        <v>90</v>
      </c>
      <c r="E1367" s="540" t="s">
        <v>3292</v>
      </c>
      <c r="F1367" s="551"/>
      <c r="G1367" s="557" t="s">
        <v>1411</v>
      </c>
      <c r="H1367" s="562" t="s">
        <v>7444</v>
      </c>
      <c r="I1367" s="554"/>
      <c r="J1367" s="554"/>
      <c r="K1367" s="555" t="s">
        <v>7445</v>
      </c>
      <c r="L1367" s="555" t="s">
        <v>7446</v>
      </c>
      <c r="M1367" s="556" t="s">
        <v>90</v>
      </c>
      <c r="N1367" s="556" t="s">
        <v>19</v>
      </c>
      <c r="O1367" s="556" t="s">
        <v>7447</v>
      </c>
      <c r="P1367" s="556" t="s">
        <v>7448</v>
      </c>
      <c r="Q1367" s="556" t="s">
        <v>7449</v>
      </c>
      <c r="R1367" s="556"/>
      <c r="S1367" s="490"/>
      <c r="T1367" s="598" t="str">
        <f>VLOOKUP(A1367,'GTXA사업단 R&amp;R'!$A$6:$AO$1274,41,)</f>
        <v>염동섭</v>
      </c>
    </row>
    <row r="1368" spans="1:20" s="547" customFormat="1" ht="50.1" hidden="1" customHeight="1" thickBot="1" x14ac:dyDescent="0.35">
      <c r="A1368" s="530">
        <v>1091</v>
      </c>
      <c r="B1368" s="539" t="s">
        <v>7287</v>
      </c>
      <c r="C1368" s="539" t="s">
        <v>7288</v>
      </c>
      <c r="D1368" s="539" t="s">
        <v>90</v>
      </c>
      <c r="E1368" s="540" t="s">
        <v>3292</v>
      </c>
      <c r="F1368" s="551"/>
      <c r="G1368" s="557" t="s">
        <v>1411</v>
      </c>
      <c r="H1368" s="562" t="s">
        <v>7450</v>
      </c>
      <c r="I1368" s="554"/>
      <c r="J1368" s="554"/>
      <c r="K1368" s="555" t="s">
        <v>7451</v>
      </c>
      <c r="L1368" s="555" t="s">
        <v>7452</v>
      </c>
      <c r="M1368" s="556" t="s">
        <v>90</v>
      </c>
      <c r="N1368" s="556" t="s">
        <v>7453</v>
      </c>
      <c r="O1368" s="556" t="s">
        <v>7454</v>
      </c>
      <c r="P1368" s="556" t="s">
        <v>4455</v>
      </c>
      <c r="Q1368" s="556"/>
      <c r="R1368" s="556"/>
      <c r="S1368" s="490"/>
      <c r="T1368" s="598" t="str">
        <f>VLOOKUP(A1368,'GTXA사업단 R&amp;R'!$A$6:$AO$1274,41,)</f>
        <v>염동섭</v>
      </c>
    </row>
    <row r="1369" spans="1:20" s="547" customFormat="1" ht="30" hidden="1" customHeight="1" thickBot="1" x14ac:dyDescent="0.35">
      <c r="A1369" s="530">
        <v>16</v>
      </c>
      <c r="B1369" s="539"/>
      <c r="C1369" s="539"/>
      <c r="D1369" s="539"/>
      <c r="E1369" s="540"/>
      <c r="F1369" s="548"/>
      <c r="G1369" s="558" t="s">
        <v>1411</v>
      </c>
      <c r="H1369" s="561" t="s">
        <v>1435</v>
      </c>
      <c r="I1369" s="544"/>
      <c r="J1369" s="544"/>
      <c r="K1369" s="545"/>
      <c r="L1369" s="545"/>
      <c r="M1369" s="546"/>
      <c r="N1369" s="546"/>
      <c r="O1369" s="546"/>
      <c r="P1369" s="546"/>
      <c r="Q1369" s="546"/>
      <c r="R1369" s="546"/>
      <c r="S1369" s="490"/>
      <c r="T1369" s="597" t="str">
        <f>VLOOKUP(A1369,'GTXA사업단 R&amp;R'!$A$6:$AP$1274,41,)</f>
        <v>해당없음</v>
      </c>
    </row>
    <row r="1370" spans="1:20" s="547" customFormat="1" ht="50.1" hidden="1" customHeight="1" thickBot="1" x14ac:dyDescent="0.35">
      <c r="A1370" s="530">
        <v>1092</v>
      </c>
      <c r="B1370" s="539" t="s">
        <v>7287</v>
      </c>
      <c r="C1370" s="539" t="s">
        <v>7288</v>
      </c>
      <c r="D1370" s="539" t="s">
        <v>90</v>
      </c>
      <c r="E1370" s="540" t="s">
        <v>3292</v>
      </c>
      <c r="F1370" s="551"/>
      <c r="G1370" s="557" t="s">
        <v>1411</v>
      </c>
      <c r="H1370" s="562" t="s">
        <v>7455</v>
      </c>
      <c r="I1370" s="554"/>
      <c r="J1370" s="554"/>
      <c r="K1370" s="555" t="s">
        <v>7456</v>
      </c>
      <c r="L1370" s="555" t="s">
        <v>7457</v>
      </c>
      <c r="M1370" s="556" t="s">
        <v>90</v>
      </c>
      <c r="N1370" s="556" t="s">
        <v>3573</v>
      </c>
      <c r="O1370" s="556"/>
      <c r="P1370" s="556" t="s">
        <v>7458</v>
      </c>
      <c r="Q1370" s="556"/>
      <c r="R1370" s="556"/>
      <c r="S1370" s="490"/>
      <c r="T1370" s="598" t="str">
        <f>VLOOKUP(A1370,'GTXA사업단 R&amp;R'!$A$6:$AO$1274,41,)</f>
        <v>염동섭</v>
      </c>
    </row>
    <row r="1371" spans="1:20" s="547" customFormat="1" ht="234.75" hidden="1" customHeight="1" thickBot="1" x14ac:dyDescent="0.35">
      <c r="A1371" s="530">
        <v>1093</v>
      </c>
      <c r="B1371" s="539" t="s">
        <v>7287</v>
      </c>
      <c r="C1371" s="539" t="s">
        <v>7288</v>
      </c>
      <c r="D1371" s="539" t="s">
        <v>90</v>
      </c>
      <c r="E1371" s="540" t="s">
        <v>3292</v>
      </c>
      <c r="F1371" s="551"/>
      <c r="G1371" s="557" t="s">
        <v>1411</v>
      </c>
      <c r="H1371" s="562" t="s">
        <v>7459</v>
      </c>
      <c r="I1371" s="554"/>
      <c r="J1371" s="554"/>
      <c r="K1371" s="555" t="s">
        <v>7460</v>
      </c>
      <c r="L1371" s="555" t="s">
        <v>7461</v>
      </c>
      <c r="M1371" s="556" t="s">
        <v>90</v>
      </c>
      <c r="N1371" s="556" t="s">
        <v>3573</v>
      </c>
      <c r="O1371" s="556" t="s">
        <v>7462</v>
      </c>
      <c r="P1371" s="556" t="s">
        <v>7463</v>
      </c>
      <c r="Q1371" s="556" t="s">
        <v>7464</v>
      </c>
      <c r="R1371" s="556"/>
      <c r="S1371" s="490"/>
      <c r="T1371" s="598" t="str">
        <f>VLOOKUP(A1371,'GTXA사업단 R&amp;R'!$A$6:$AO$1274,41,)</f>
        <v>염동섭</v>
      </c>
    </row>
    <row r="1372" spans="1:20" s="547" customFormat="1" ht="89.25" hidden="1" customHeight="1" thickBot="1" x14ac:dyDescent="0.35">
      <c r="A1372" s="530">
        <v>1094</v>
      </c>
      <c r="B1372" s="539" t="s">
        <v>7287</v>
      </c>
      <c r="C1372" s="539" t="s">
        <v>7288</v>
      </c>
      <c r="D1372" s="539" t="s">
        <v>90</v>
      </c>
      <c r="E1372" s="540" t="s">
        <v>3292</v>
      </c>
      <c r="F1372" s="551"/>
      <c r="G1372" s="557" t="s">
        <v>1411</v>
      </c>
      <c r="H1372" s="562" t="s">
        <v>7465</v>
      </c>
      <c r="I1372" s="554"/>
      <c r="J1372" s="554"/>
      <c r="K1372" s="555" t="s">
        <v>7460</v>
      </c>
      <c r="L1372" s="555" t="s">
        <v>7466</v>
      </c>
      <c r="M1372" s="556" t="s">
        <v>90</v>
      </c>
      <c r="N1372" s="556" t="s">
        <v>3573</v>
      </c>
      <c r="O1372" s="556" t="s">
        <v>7463</v>
      </c>
      <c r="P1372" s="556" t="s">
        <v>7467</v>
      </c>
      <c r="Q1372" s="556" t="s">
        <v>7464</v>
      </c>
      <c r="R1372" s="556"/>
      <c r="S1372" s="490"/>
      <c r="T1372" s="598" t="str">
        <f>VLOOKUP(A1372,'GTXA사업단 R&amp;R'!$A$6:$AO$1274,41,)</f>
        <v>염동섭</v>
      </c>
    </row>
    <row r="1373" spans="1:20" s="547" customFormat="1" ht="212.25" hidden="1" customHeight="1" thickBot="1" x14ac:dyDescent="0.35">
      <c r="A1373" s="530">
        <v>1095</v>
      </c>
      <c r="B1373" s="539" t="s">
        <v>7287</v>
      </c>
      <c r="C1373" s="539" t="s">
        <v>7288</v>
      </c>
      <c r="D1373" s="539" t="s">
        <v>90</v>
      </c>
      <c r="E1373" s="540" t="s">
        <v>3292</v>
      </c>
      <c r="F1373" s="551"/>
      <c r="G1373" s="557" t="s">
        <v>1411</v>
      </c>
      <c r="H1373" s="562" t="s">
        <v>7468</v>
      </c>
      <c r="I1373" s="554"/>
      <c r="J1373" s="554"/>
      <c r="K1373" s="555" t="s">
        <v>7469</v>
      </c>
      <c r="L1373" s="555" t="s">
        <v>7470</v>
      </c>
      <c r="M1373" s="556" t="s">
        <v>90</v>
      </c>
      <c r="N1373" s="556" t="s">
        <v>7471</v>
      </c>
      <c r="O1373" s="556" t="s">
        <v>7472</v>
      </c>
      <c r="P1373" s="556" t="s">
        <v>7473</v>
      </c>
      <c r="Q1373" s="556" t="s">
        <v>7464</v>
      </c>
      <c r="R1373" s="556"/>
      <c r="S1373" s="490"/>
      <c r="T1373" s="598" t="str">
        <f>VLOOKUP(A1373,'GTXA사업단 R&amp;R'!$A$6:$AO$1274,41,)</f>
        <v>염동섭</v>
      </c>
    </row>
    <row r="1374" spans="1:20" s="547" customFormat="1" ht="30" hidden="1" customHeight="1" thickBot="1" x14ac:dyDescent="0.35">
      <c r="A1374" s="530">
        <v>16</v>
      </c>
      <c r="B1374" s="539"/>
      <c r="C1374" s="539"/>
      <c r="D1374" s="539"/>
      <c r="E1374" s="540"/>
      <c r="F1374" s="541"/>
      <c r="G1374" s="559" t="s">
        <v>1411</v>
      </c>
      <c r="H1374" s="588" t="s">
        <v>1440</v>
      </c>
      <c r="I1374" s="544"/>
      <c r="J1374" s="544"/>
      <c r="K1374" s="545"/>
      <c r="L1374" s="545"/>
      <c r="M1374" s="546"/>
      <c r="N1374" s="546"/>
      <c r="O1374" s="546"/>
      <c r="P1374" s="546"/>
      <c r="Q1374" s="546"/>
      <c r="R1374" s="546"/>
      <c r="S1374" s="490"/>
      <c r="T1374" s="597" t="str">
        <f>VLOOKUP(A1374,'GTXA사업단 R&amp;R'!$A$6:$AP$1274,41,)</f>
        <v>해당없음</v>
      </c>
    </row>
    <row r="1375" spans="1:20" s="547" customFormat="1" ht="30" hidden="1" customHeight="1" thickBot="1" x14ac:dyDescent="0.35">
      <c r="A1375" s="530">
        <v>16</v>
      </c>
      <c r="B1375" s="539"/>
      <c r="C1375" s="539"/>
      <c r="D1375" s="539"/>
      <c r="E1375" s="540"/>
      <c r="F1375" s="548"/>
      <c r="G1375" s="558" t="s">
        <v>1411</v>
      </c>
      <c r="H1375" s="561" t="s">
        <v>1441</v>
      </c>
      <c r="I1375" s="544"/>
      <c r="J1375" s="544"/>
      <c r="K1375" s="545"/>
      <c r="L1375" s="545"/>
      <c r="M1375" s="546"/>
      <c r="N1375" s="546"/>
      <c r="O1375" s="546"/>
      <c r="P1375" s="546"/>
      <c r="Q1375" s="546"/>
      <c r="R1375" s="546"/>
      <c r="S1375" s="490"/>
      <c r="T1375" s="597" t="str">
        <f>VLOOKUP(A1375,'GTXA사업단 R&amp;R'!$A$6:$AP$1274,41,)</f>
        <v>해당없음</v>
      </c>
    </row>
    <row r="1376" spans="1:20" s="547" customFormat="1" ht="50.1" hidden="1" customHeight="1" thickBot="1" x14ac:dyDescent="0.35">
      <c r="A1376" s="530">
        <v>1096</v>
      </c>
      <c r="B1376" s="539" t="s">
        <v>7474</v>
      </c>
      <c r="C1376" s="539" t="s">
        <v>7475</v>
      </c>
      <c r="D1376" s="539" t="s">
        <v>126</v>
      </c>
      <c r="E1376" s="540" t="s">
        <v>3324</v>
      </c>
      <c r="F1376" s="551"/>
      <c r="G1376" s="557" t="s">
        <v>1411</v>
      </c>
      <c r="H1376" s="562" t="s">
        <v>1442</v>
      </c>
      <c r="I1376" s="554"/>
      <c r="J1376" s="554"/>
      <c r="K1376" s="555" t="s">
        <v>7476</v>
      </c>
      <c r="L1376" s="555" t="s">
        <v>7477</v>
      </c>
      <c r="M1376" s="556" t="s">
        <v>126</v>
      </c>
      <c r="N1376" s="556" t="s">
        <v>3479</v>
      </c>
      <c r="O1376" s="556" t="s">
        <v>3479</v>
      </c>
      <c r="P1376" s="556" t="s">
        <v>7478</v>
      </c>
      <c r="Q1376" s="556"/>
      <c r="R1376" s="556"/>
      <c r="S1376" s="490"/>
      <c r="T1376" s="598" t="str">
        <f>VLOOKUP(A1376,'GTXA사업단 R&amp;R'!$A$6:$AO$1274,41,)</f>
        <v>이재영</v>
      </c>
    </row>
    <row r="1377" spans="1:20" s="547" customFormat="1" ht="30" hidden="1" customHeight="1" thickBot="1" x14ac:dyDescent="0.35">
      <c r="A1377" s="530">
        <v>16</v>
      </c>
      <c r="B1377" s="539"/>
      <c r="C1377" s="539"/>
      <c r="D1377" s="539"/>
      <c r="E1377" s="540"/>
      <c r="F1377" s="548"/>
      <c r="G1377" s="558" t="s">
        <v>1411</v>
      </c>
      <c r="H1377" s="561" t="s">
        <v>1443</v>
      </c>
      <c r="I1377" s="544"/>
      <c r="J1377" s="544"/>
      <c r="K1377" s="545"/>
      <c r="L1377" s="545"/>
      <c r="M1377" s="546"/>
      <c r="N1377" s="546"/>
      <c r="O1377" s="546"/>
      <c r="P1377" s="546"/>
      <c r="Q1377" s="546"/>
      <c r="R1377" s="546"/>
      <c r="S1377" s="490"/>
      <c r="T1377" s="597" t="str">
        <f>VLOOKUP(A1377,'GTXA사업단 R&amp;R'!$A$6:$AP$1274,41,)</f>
        <v>해당없음</v>
      </c>
    </row>
    <row r="1378" spans="1:20" s="547" customFormat="1" ht="50.1" hidden="1" customHeight="1" thickBot="1" x14ac:dyDescent="0.35">
      <c r="A1378" s="530">
        <v>1097</v>
      </c>
      <c r="B1378" s="539" t="s">
        <v>7474</v>
      </c>
      <c r="C1378" s="539" t="s">
        <v>7475</v>
      </c>
      <c r="D1378" s="539" t="s">
        <v>126</v>
      </c>
      <c r="E1378" s="540" t="s">
        <v>3324</v>
      </c>
      <c r="F1378" s="551"/>
      <c r="G1378" s="557" t="s">
        <v>1411</v>
      </c>
      <c r="H1378" s="562" t="s">
        <v>7479</v>
      </c>
      <c r="I1378" s="554"/>
      <c r="J1378" s="554"/>
      <c r="K1378" s="555" t="s">
        <v>7480</v>
      </c>
      <c r="L1378" s="555" t="s">
        <v>7481</v>
      </c>
      <c r="M1378" s="556" t="s">
        <v>126</v>
      </c>
      <c r="N1378" s="556" t="s">
        <v>3479</v>
      </c>
      <c r="O1378" s="556" t="s">
        <v>3322</v>
      </c>
      <c r="P1378" s="556" t="s">
        <v>7479</v>
      </c>
      <c r="Q1378" s="556"/>
      <c r="R1378" s="556"/>
      <c r="S1378" s="490"/>
      <c r="T1378" s="598" t="str">
        <f>VLOOKUP(A1378,'GTXA사업단 R&amp;R'!$A$6:$AO$1274,41,)</f>
        <v>이재영</v>
      </c>
    </row>
    <row r="1379" spans="1:20" s="547" customFormat="1" ht="30" hidden="1" customHeight="1" thickBot="1" x14ac:dyDescent="0.35">
      <c r="A1379" s="530">
        <v>16</v>
      </c>
      <c r="B1379" s="539"/>
      <c r="C1379" s="539"/>
      <c r="D1379" s="539"/>
      <c r="E1379" s="540"/>
      <c r="F1379" s="548"/>
      <c r="G1379" s="558" t="s">
        <v>1411</v>
      </c>
      <c r="H1379" s="561" t="s">
        <v>1444</v>
      </c>
      <c r="I1379" s="544"/>
      <c r="J1379" s="544"/>
      <c r="K1379" s="545"/>
      <c r="L1379" s="545"/>
      <c r="M1379" s="546"/>
      <c r="N1379" s="546"/>
      <c r="O1379" s="546"/>
      <c r="P1379" s="546"/>
      <c r="Q1379" s="546"/>
      <c r="R1379" s="546"/>
      <c r="S1379" s="490"/>
      <c r="T1379" s="597" t="str">
        <f>VLOOKUP(A1379,'GTXA사업단 R&amp;R'!$A$6:$AP$1274,41,)</f>
        <v>해당없음</v>
      </c>
    </row>
    <row r="1380" spans="1:20" s="547" customFormat="1" ht="120" hidden="1" customHeight="1" thickBot="1" x14ac:dyDescent="0.35">
      <c r="A1380" s="530">
        <v>1098</v>
      </c>
      <c r="B1380" s="539" t="s">
        <v>7474</v>
      </c>
      <c r="C1380" s="539" t="s">
        <v>7475</v>
      </c>
      <c r="D1380" s="539" t="s">
        <v>126</v>
      </c>
      <c r="E1380" s="540" t="s">
        <v>3324</v>
      </c>
      <c r="F1380" s="551"/>
      <c r="G1380" s="557" t="s">
        <v>1411</v>
      </c>
      <c r="H1380" s="562" t="s">
        <v>7482</v>
      </c>
      <c r="I1380" s="554"/>
      <c r="J1380" s="554"/>
      <c r="K1380" s="555" t="s">
        <v>7483</v>
      </c>
      <c r="L1380" s="555" t="s">
        <v>7484</v>
      </c>
      <c r="M1380" s="556" t="s">
        <v>126</v>
      </c>
      <c r="N1380" s="556"/>
      <c r="O1380" s="556" t="s">
        <v>3322</v>
      </c>
      <c r="P1380" s="556" t="s">
        <v>7485</v>
      </c>
      <c r="Q1380" s="556"/>
      <c r="R1380" s="556"/>
      <c r="S1380" s="490"/>
      <c r="T1380" s="598" t="str">
        <f>VLOOKUP(A1380,'GTXA사업단 R&amp;R'!$A$6:$AO$1274,41,)</f>
        <v>해당없음</v>
      </c>
    </row>
    <row r="1381" spans="1:20" s="547" customFormat="1" ht="120.75" hidden="1" customHeight="1" thickBot="1" x14ac:dyDescent="0.35">
      <c r="A1381" s="530">
        <v>1099</v>
      </c>
      <c r="B1381" s="539" t="s">
        <v>7474</v>
      </c>
      <c r="C1381" s="539" t="s">
        <v>7475</v>
      </c>
      <c r="D1381" s="539" t="s">
        <v>126</v>
      </c>
      <c r="E1381" s="540" t="s">
        <v>3324</v>
      </c>
      <c r="F1381" s="551"/>
      <c r="G1381" s="557" t="s">
        <v>1411</v>
      </c>
      <c r="H1381" s="562" t="s">
        <v>7486</v>
      </c>
      <c r="I1381" s="554"/>
      <c r="J1381" s="554"/>
      <c r="K1381" s="555" t="s">
        <v>7487</v>
      </c>
      <c r="L1381" s="555" t="s">
        <v>7488</v>
      </c>
      <c r="M1381" s="556" t="s">
        <v>126</v>
      </c>
      <c r="N1381" s="556" t="s">
        <v>3301</v>
      </c>
      <c r="O1381" s="556" t="s">
        <v>3322</v>
      </c>
      <c r="P1381" s="556" t="s">
        <v>7489</v>
      </c>
      <c r="Q1381" s="556"/>
      <c r="R1381" s="556"/>
      <c r="S1381" s="490"/>
      <c r="T1381" s="598" t="str">
        <f>VLOOKUP(A1381,'GTXA사업단 R&amp;R'!$A$6:$AO$1274,41,)</f>
        <v>해당없음</v>
      </c>
    </row>
    <row r="1382" spans="1:20" s="547" customFormat="1" ht="30" hidden="1" customHeight="1" thickBot="1" x14ac:dyDescent="0.35">
      <c r="A1382" s="530">
        <v>16</v>
      </c>
      <c r="B1382" s="539"/>
      <c r="C1382" s="539"/>
      <c r="D1382" s="539"/>
      <c r="E1382" s="540"/>
      <c r="F1382" s="541"/>
      <c r="G1382" s="559" t="s">
        <v>1411</v>
      </c>
      <c r="H1382" s="588" t="s">
        <v>552</v>
      </c>
      <c r="I1382" s="544"/>
      <c r="J1382" s="544"/>
      <c r="K1382" s="545"/>
      <c r="L1382" s="545"/>
      <c r="M1382" s="546"/>
      <c r="N1382" s="546"/>
      <c r="O1382" s="546"/>
      <c r="P1382" s="546"/>
      <c r="Q1382" s="546"/>
      <c r="R1382" s="546"/>
      <c r="S1382" s="490"/>
      <c r="T1382" s="597" t="str">
        <f>VLOOKUP(A1382,'GTXA사업단 R&amp;R'!$A$6:$AP$1274,41,)</f>
        <v>해당없음</v>
      </c>
    </row>
    <row r="1383" spans="1:20" s="547" customFormat="1" ht="30" hidden="1" customHeight="1" thickBot="1" x14ac:dyDescent="0.35">
      <c r="A1383" s="530">
        <v>16</v>
      </c>
      <c r="B1383" s="539"/>
      <c r="C1383" s="539"/>
      <c r="D1383" s="539"/>
      <c r="E1383" s="540"/>
      <c r="F1383" s="548"/>
      <c r="G1383" s="558" t="s">
        <v>1411</v>
      </c>
      <c r="H1383" s="561" t="s">
        <v>1447</v>
      </c>
      <c r="I1383" s="544"/>
      <c r="J1383" s="544"/>
      <c r="K1383" s="545"/>
      <c r="L1383" s="545"/>
      <c r="M1383" s="546"/>
      <c r="N1383" s="546"/>
      <c r="O1383" s="546"/>
      <c r="P1383" s="546"/>
      <c r="Q1383" s="546"/>
      <c r="R1383" s="546"/>
      <c r="S1383" s="490"/>
      <c r="T1383" s="597" t="str">
        <f>VLOOKUP(A1383,'GTXA사업단 R&amp;R'!$A$6:$AP$1274,41,)</f>
        <v>해당없음</v>
      </c>
    </row>
    <row r="1384" spans="1:20" s="547" customFormat="1" ht="75" hidden="1" customHeight="1" thickBot="1" x14ac:dyDescent="0.35">
      <c r="A1384" s="530">
        <v>1100</v>
      </c>
      <c r="B1384" s="539" t="s">
        <v>7474</v>
      </c>
      <c r="C1384" s="539" t="s">
        <v>7475</v>
      </c>
      <c r="D1384" s="539" t="s">
        <v>90</v>
      </c>
      <c r="E1384" s="540" t="s">
        <v>3292</v>
      </c>
      <c r="F1384" s="551"/>
      <c r="G1384" s="557" t="s">
        <v>1411</v>
      </c>
      <c r="H1384" s="562" t="s">
        <v>7490</v>
      </c>
      <c r="I1384" s="554"/>
      <c r="J1384" s="554"/>
      <c r="K1384" s="555" t="s">
        <v>7491</v>
      </c>
      <c r="L1384" s="555" t="s">
        <v>7492</v>
      </c>
      <c r="M1384" s="556" t="s">
        <v>90</v>
      </c>
      <c r="N1384" s="556" t="s">
        <v>3573</v>
      </c>
      <c r="O1384" s="556" t="s">
        <v>7493</v>
      </c>
      <c r="P1384" s="556" t="s">
        <v>7494</v>
      </c>
      <c r="Q1384" s="556"/>
      <c r="R1384" s="556"/>
      <c r="S1384" s="490"/>
      <c r="T1384" s="598" t="str">
        <f>VLOOKUP(A1384,'GTXA사업단 R&amp;R'!$A$6:$AO$1274,41,)</f>
        <v>해당없음</v>
      </c>
    </row>
    <row r="1385" spans="1:20" s="547" customFormat="1" ht="30" hidden="1" customHeight="1" thickBot="1" x14ac:dyDescent="0.35">
      <c r="A1385" s="530">
        <v>1101</v>
      </c>
      <c r="B1385" s="539" t="s">
        <v>7474</v>
      </c>
      <c r="C1385" s="539" t="s">
        <v>7475</v>
      </c>
      <c r="D1385" s="539" t="s">
        <v>42</v>
      </c>
      <c r="E1385" s="540" t="s">
        <v>19</v>
      </c>
      <c r="F1385" s="551"/>
      <c r="G1385" s="557" t="s">
        <v>1411</v>
      </c>
      <c r="H1385" s="562" t="s">
        <v>7495</v>
      </c>
      <c r="I1385" s="554"/>
      <c r="J1385" s="554"/>
      <c r="K1385" s="555" t="s">
        <v>7496</v>
      </c>
      <c r="L1385" s="555" t="s">
        <v>7497</v>
      </c>
      <c r="M1385" s="556" t="s">
        <v>42</v>
      </c>
      <c r="N1385" s="556"/>
      <c r="O1385" s="556" t="s">
        <v>3322</v>
      </c>
      <c r="P1385" s="556" t="s">
        <v>7495</v>
      </c>
      <c r="Q1385" s="556"/>
      <c r="R1385" s="556"/>
      <c r="S1385" s="490"/>
      <c r="T1385" s="598" t="str">
        <f>VLOOKUP(A1385,'GTXA사업단 R&amp;R'!$A$6:$AO$1274,41,)</f>
        <v>해당없음</v>
      </c>
    </row>
    <row r="1386" spans="1:20" s="547" customFormat="1" ht="30" hidden="1" customHeight="1" thickBot="1" x14ac:dyDescent="0.35">
      <c r="A1386" s="530">
        <v>1102</v>
      </c>
      <c r="B1386" s="539" t="s">
        <v>7474</v>
      </c>
      <c r="C1386" s="539" t="s">
        <v>7475</v>
      </c>
      <c r="D1386" s="539" t="s">
        <v>42</v>
      </c>
      <c r="E1386" s="540" t="s">
        <v>19</v>
      </c>
      <c r="F1386" s="551"/>
      <c r="G1386" s="557" t="s">
        <v>1411</v>
      </c>
      <c r="H1386" s="562" t="s">
        <v>7498</v>
      </c>
      <c r="I1386" s="554"/>
      <c r="J1386" s="554"/>
      <c r="K1386" s="555" t="s">
        <v>7499</v>
      </c>
      <c r="L1386" s="555" t="s">
        <v>7500</v>
      </c>
      <c r="M1386" s="556" t="s">
        <v>42</v>
      </c>
      <c r="N1386" s="556"/>
      <c r="O1386" s="556" t="s">
        <v>3322</v>
      </c>
      <c r="P1386" s="556" t="s">
        <v>7498</v>
      </c>
      <c r="Q1386" s="556"/>
      <c r="R1386" s="556"/>
      <c r="S1386" s="490"/>
      <c r="T1386" s="598" t="str">
        <f>VLOOKUP(A1386,'GTXA사업단 R&amp;R'!$A$6:$AO$1274,41,)</f>
        <v>해당없음</v>
      </c>
    </row>
    <row r="1387" spans="1:20" s="547" customFormat="1" ht="50.1" hidden="1" customHeight="1" thickBot="1" x14ac:dyDescent="0.35">
      <c r="A1387" s="530">
        <v>1103</v>
      </c>
      <c r="B1387" s="539" t="s">
        <v>7474</v>
      </c>
      <c r="C1387" s="539" t="s">
        <v>7475</v>
      </c>
      <c r="D1387" s="539" t="s">
        <v>42</v>
      </c>
      <c r="E1387" s="540" t="s">
        <v>19</v>
      </c>
      <c r="F1387" s="551"/>
      <c r="G1387" s="557" t="s">
        <v>1411</v>
      </c>
      <c r="H1387" s="562" t="s">
        <v>7501</v>
      </c>
      <c r="I1387" s="554"/>
      <c r="J1387" s="554"/>
      <c r="K1387" s="555" t="s">
        <v>7499</v>
      </c>
      <c r="L1387" s="555" t="s">
        <v>7502</v>
      </c>
      <c r="M1387" s="556" t="s">
        <v>42</v>
      </c>
      <c r="N1387" s="556"/>
      <c r="O1387" s="556" t="s">
        <v>3322</v>
      </c>
      <c r="P1387" s="556" t="s">
        <v>7503</v>
      </c>
      <c r="Q1387" s="556"/>
      <c r="R1387" s="556"/>
      <c r="S1387" s="490"/>
      <c r="T1387" s="598" t="str">
        <f>VLOOKUP(A1387,'GTXA사업단 R&amp;R'!$A$6:$AO$1274,41,)</f>
        <v>해당없음</v>
      </c>
    </row>
    <row r="1388" spans="1:20" s="547" customFormat="1" ht="50.1" hidden="1" customHeight="1" thickBot="1" x14ac:dyDescent="0.35">
      <c r="A1388" s="530">
        <v>1104</v>
      </c>
      <c r="B1388" s="539" t="s">
        <v>7474</v>
      </c>
      <c r="C1388" s="539" t="s">
        <v>7475</v>
      </c>
      <c r="D1388" s="539" t="s">
        <v>42</v>
      </c>
      <c r="E1388" s="540" t="s">
        <v>19</v>
      </c>
      <c r="F1388" s="551"/>
      <c r="G1388" s="557" t="s">
        <v>1411</v>
      </c>
      <c r="H1388" s="562" t="s">
        <v>7504</v>
      </c>
      <c r="I1388" s="554"/>
      <c r="J1388" s="554"/>
      <c r="K1388" s="555" t="s">
        <v>7499</v>
      </c>
      <c r="L1388" s="555" t="s">
        <v>7505</v>
      </c>
      <c r="M1388" s="556" t="s">
        <v>42</v>
      </c>
      <c r="N1388" s="556"/>
      <c r="O1388" s="556" t="s">
        <v>3322</v>
      </c>
      <c r="P1388" s="556" t="s">
        <v>7506</v>
      </c>
      <c r="Q1388" s="556"/>
      <c r="R1388" s="556"/>
      <c r="S1388" s="490"/>
      <c r="T1388" s="598" t="str">
        <f>VLOOKUP(A1388,'GTXA사업단 R&amp;R'!$A$6:$AO$1274,41,)</f>
        <v>해당없음</v>
      </c>
    </row>
    <row r="1389" spans="1:20" s="547" customFormat="1" ht="30" hidden="1" customHeight="1" thickBot="1" x14ac:dyDescent="0.35">
      <c r="A1389" s="530">
        <v>1105</v>
      </c>
      <c r="B1389" s="539" t="s">
        <v>7474</v>
      </c>
      <c r="C1389" s="539" t="s">
        <v>7475</v>
      </c>
      <c r="D1389" s="539" t="s">
        <v>42</v>
      </c>
      <c r="E1389" s="540" t="s">
        <v>19</v>
      </c>
      <c r="F1389" s="551"/>
      <c r="G1389" s="557" t="s">
        <v>1411</v>
      </c>
      <c r="H1389" s="562" t="s">
        <v>7507</v>
      </c>
      <c r="I1389" s="554"/>
      <c r="J1389" s="554"/>
      <c r="K1389" s="555" t="s">
        <v>7508</v>
      </c>
      <c r="L1389" s="555" t="s">
        <v>7509</v>
      </c>
      <c r="M1389" s="556" t="s">
        <v>42</v>
      </c>
      <c r="N1389" s="556"/>
      <c r="O1389" s="556" t="s">
        <v>3322</v>
      </c>
      <c r="P1389" s="556" t="s">
        <v>7507</v>
      </c>
      <c r="Q1389" s="556"/>
      <c r="R1389" s="556"/>
      <c r="S1389" s="490"/>
      <c r="T1389" s="598" t="str">
        <f>VLOOKUP(A1389,'GTXA사업단 R&amp;R'!$A$6:$AO$1274,41,)</f>
        <v>해당없음</v>
      </c>
    </row>
    <row r="1390" spans="1:20" s="547" customFormat="1" ht="30" hidden="1" customHeight="1" thickBot="1" x14ac:dyDescent="0.35">
      <c r="A1390" s="530">
        <v>1106</v>
      </c>
      <c r="B1390" s="539" t="s">
        <v>7474</v>
      </c>
      <c r="C1390" s="539" t="s">
        <v>7475</v>
      </c>
      <c r="D1390" s="539" t="s">
        <v>42</v>
      </c>
      <c r="E1390" s="540" t="s">
        <v>19</v>
      </c>
      <c r="F1390" s="551"/>
      <c r="G1390" s="557" t="s">
        <v>1411</v>
      </c>
      <c r="H1390" s="562" t="s">
        <v>7510</v>
      </c>
      <c r="I1390" s="554"/>
      <c r="J1390" s="554"/>
      <c r="K1390" s="555" t="s">
        <v>7499</v>
      </c>
      <c r="L1390" s="555" t="s">
        <v>7499</v>
      </c>
      <c r="M1390" s="556" t="s">
        <v>42</v>
      </c>
      <c r="N1390" s="556"/>
      <c r="O1390" s="556" t="s">
        <v>3322</v>
      </c>
      <c r="P1390" s="556" t="s">
        <v>7510</v>
      </c>
      <c r="Q1390" s="556"/>
      <c r="R1390" s="556"/>
      <c r="S1390" s="490"/>
      <c r="T1390" s="598" t="str">
        <f>VLOOKUP(A1390,'GTXA사업단 R&amp;R'!$A$6:$AO$1274,41,)</f>
        <v>해당없음</v>
      </c>
    </row>
    <row r="1391" spans="1:20" s="547" customFormat="1" ht="50.1" hidden="1" customHeight="1" thickBot="1" x14ac:dyDescent="0.35">
      <c r="A1391" s="530">
        <v>1107</v>
      </c>
      <c r="B1391" s="539" t="s">
        <v>7474</v>
      </c>
      <c r="C1391" s="539" t="s">
        <v>7475</v>
      </c>
      <c r="D1391" s="539" t="s">
        <v>42</v>
      </c>
      <c r="E1391" s="540" t="s">
        <v>19</v>
      </c>
      <c r="F1391" s="551"/>
      <c r="G1391" s="557" t="s">
        <v>1411</v>
      </c>
      <c r="H1391" s="562" t="s">
        <v>7511</v>
      </c>
      <c r="I1391" s="554"/>
      <c r="J1391" s="554"/>
      <c r="K1391" s="555" t="s">
        <v>7512</v>
      </c>
      <c r="L1391" s="555" t="s">
        <v>7513</v>
      </c>
      <c r="M1391" s="556" t="s">
        <v>42</v>
      </c>
      <c r="N1391" s="556"/>
      <c r="O1391" s="556" t="s">
        <v>3322</v>
      </c>
      <c r="P1391" s="556" t="s">
        <v>7514</v>
      </c>
      <c r="Q1391" s="556"/>
      <c r="R1391" s="556"/>
      <c r="S1391" s="490"/>
      <c r="T1391" s="598" t="str">
        <f>VLOOKUP(A1391,'GTXA사업단 R&amp;R'!$A$6:$AO$1274,41,)</f>
        <v>해당없음</v>
      </c>
    </row>
    <row r="1392" spans="1:20" s="547" customFormat="1" ht="30" hidden="1" customHeight="1" thickBot="1" x14ac:dyDescent="0.35">
      <c r="A1392" s="530">
        <v>1108</v>
      </c>
      <c r="B1392" s="539" t="s">
        <v>7474</v>
      </c>
      <c r="C1392" s="539" t="s">
        <v>7475</v>
      </c>
      <c r="D1392" s="539" t="s">
        <v>42</v>
      </c>
      <c r="E1392" s="540" t="s">
        <v>19</v>
      </c>
      <c r="F1392" s="551"/>
      <c r="G1392" s="557" t="s">
        <v>1411</v>
      </c>
      <c r="H1392" s="562" t="s">
        <v>7515</v>
      </c>
      <c r="I1392" s="554"/>
      <c r="J1392" s="554"/>
      <c r="K1392" s="555" t="s">
        <v>7516</v>
      </c>
      <c r="L1392" s="555" t="s">
        <v>7517</v>
      </c>
      <c r="M1392" s="556" t="s">
        <v>42</v>
      </c>
      <c r="N1392" s="556"/>
      <c r="O1392" s="556" t="s">
        <v>3479</v>
      </c>
      <c r="P1392" s="556" t="s">
        <v>3479</v>
      </c>
      <c r="Q1392" s="556"/>
      <c r="R1392" s="556"/>
      <c r="S1392" s="490"/>
      <c r="T1392" s="598" t="str">
        <f>VLOOKUP(A1392,'GTXA사업단 R&amp;R'!$A$6:$AO$1274,41,)</f>
        <v>해당없음</v>
      </c>
    </row>
    <row r="1393" spans="1:20" s="547" customFormat="1" ht="30" hidden="1" customHeight="1" thickBot="1" x14ac:dyDescent="0.35">
      <c r="A1393" s="530">
        <v>16</v>
      </c>
      <c r="B1393" s="539"/>
      <c r="C1393" s="539"/>
      <c r="D1393" s="539"/>
      <c r="E1393" s="540"/>
      <c r="F1393" s="548"/>
      <c r="G1393" s="558" t="s">
        <v>1411</v>
      </c>
      <c r="H1393" s="561" t="s">
        <v>1457</v>
      </c>
      <c r="I1393" s="544"/>
      <c r="J1393" s="544"/>
      <c r="K1393" s="545"/>
      <c r="L1393" s="545"/>
      <c r="M1393" s="546"/>
      <c r="N1393" s="546"/>
      <c r="O1393" s="546"/>
      <c r="P1393" s="546"/>
      <c r="Q1393" s="546"/>
      <c r="R1393" s="546"/>
      <c r="S1393" s="490"/>
      <c r="T1393" s="597" t="str">
        <f>VLOOKUP(A1393,'GTXA사업단 R&amp;R'!$A$6:$AP$1274,41,)</f>
        <v>해당없음</v>
      </c>
    </row>
    <row r="1394" spans="1:20" s="547" customFormat="1" ht="50.1" hidden="1" customHeight="1" thickBot="1" x14ac:dyDescent="0.35">
      <c r="A1394" s="530">
        <v>1109</v>
      </c>
      <c r="B1394" s="539" t="s">
        <v>7474</v>
      </c>
      <c r="C1394" s="539" t="s">
        <v>7475</v>
      </c>
      <c r="D1394" s="539" t="s">
        <v>42</v>
      </c>
      <c r="E1394" s="540" t="s">
        <v>19</v>
      </c>
      <c r="F1394" s="551"/>
      <c r="G1394" s="557" t="s">
        <v>1411</v>
      </c>
      <c r="H1394" s="562" t="s">
        <v>7518</v>
      </c>
      <c r="I1394" s="554"/>
      <c r="J1394" s="554"/>
      <c r="K1394" s="555" t="s">
        <v>7519</v>
      </c>
      <c r="L1394" s="555" t="s">
        <v>7520</v>
      </c>
      <c r="M1394" s="556" t="s">
        <v>42</v>
      </c>
      <c r="N1394" s="556"/>
      <c r="O1394" s="556" t="s">
        <v>3322</v>
      </c>
      <c r="P1394" s="556" t="s">
        <v>7521</v>
      </c>
      <c r="Q1394" s="556"/>
      <c r="R1394" s="556"/>
      <c r="S1394" s="490"/>
      <c r="T1394" s="598" t="str">
        <f>VLOOKUP(A1394,'GTXA사업단 R&amp;R'!$A$6:$AO$1274,41,)</f>
        <v>해당없음</v>
      </c>
    </row>
    <row r="1395" spans="1:20" s="547" customFormat="1" ht="50.1" hidden="1" customHeight="1" thickBot="1" x14ac:dyDescent="0.35">
      <c r="A1395" s="530">
        <v>1110</v>
      </c>
      <c r="B1395" s="539" t="s">
        <v>7474</v>
      </c>
      <c r="C1395" s="539" t="s">
        <v>7475</v>
      </c>
      <c r="D1395" s="539" t="s">
        <v>42</v>
      </c>
      <c r="E1395" s="540" t="s">
        <v>19</v>
      </c>
      <c r="F1395" s="551"/>
      <c r="G1395" s="557" t="s">
        <v>1411</v>
      </c>
      <c r="H1395" s="562" t="s">
        <v>7522</v>
      </c>
      <c r="I1395" s="554"/>
      <c r="J1395" s="554"/>
      <c r="K1395" s="555" t="s">
        <v>7523</v>
      </c>
      <c r="L1395" s="555" t="s">
        <v>7524</v>
      </c>
      <c r="M1395" s="556" t="s">
        <v>42</v>
      </c>
      <c r="N1395" s="556"/>
      <c r="O1395" s="556" t="s">
        <v>3322</v>
      </c>
      <c r="P1395" s="556" t="s">
        <v>7525</v>
      </c>
      <c r="Q1395" s="556"/>
      <c r="R1395" s="556"/>
      <c r="S1395" s="490"/>
      <c r="T1395" s="598" t="str">
        <f>VLOOKUP(A1395,'GTXA사업단 R&amp;R'!$A$6:$AO$1274,41,)</f>
        <v>해당없음</v>
      </c>
    </row>
    <row r="1396" spans="1:20" s="547" customFormat="1" ht="30" hidden="1" customHeight="1" thickBot="1" x14ac:dyDescent="0.35">
      <c r="A1396" s="530">
        <v>1111</v>
      </c>
      <c r="B1396" s="539" t="s">
        <v>7474</v>
      </c>
      <c r="C1396" s="539" t="s">
        <v>7475</v>
      </c>
      <c r="D1396" s="539" t="s">
        <v>42</v>
      </c>
      <c r="E1396" s="540" t="s">
        <v>19</v>
      </c>
      <c r="F1396" s="548"/>
      <c r="G1396" s="558" t="s">
        <v>1411</v>
      </c>
      <c r="H1396" s="561" t="s">
        <v>7526</v>
      </c>
      <c r="I1396" s="554"/>
      <c r="J1396" s="554"/>
      <c r="K1396" s="555" t="s">
        <v>7527</v>
      </c>
      <c r="L1396" s="555" t="s">
        <v>7499</v>
      </c>
      <c r="M1396" s="556" t="s">
        <v>42</v>
      </c>
      <c r="N1396" s="556"/>
      <c r="O1396" s="556" t="s">
        <v>3322</v>
      </c>
      <c r="P1396" s="556" t="s">
        <v>7526</v>
      </c>
      <c r="Q1396" s="556"/>
      <c r="R1396" s="556"/>
      <c r="S1396" s="490"/>
      <c r="T1396" s="598" t="str">
        <f>VLOOKUP(A1396,'GTXA사업단 R&amp;R'!$A$6:$AO$1274,41,)</f>
        <v>해당없음</v>
      </c>
    </row>
    <row r="1397" spans="1:20" s="547" customFormat="1" ht="30" hidden="1" customHeight="1" thickBot="1" x14ac:dyDescent="0.35">
      <c r="A1397" s="530">
        <v>1112</v>
      </c>
      <c r="B1397" s="539" t="s">
        <v>7474</v>
      </c>
      <c r="C1397" s="539" t="s">
        <v>7475</v>
      </c>
      <c r="D1397" s="539" t="s">
        <v>42</v>
      </c>
      <c r="E1397" s="540" t="s">
        <v>19</v>
      </c>
      <c r="F1397" s="548"/>
      <c r="G1397" s="558" t="s">
        <v>1411</v>
      </c>
      <c r="H1397" s="561" t="s">
        <v>1454</v>
      </c>
      <c r="I1397" s="554"/>
      <c r="J1397" s="554"/>
      <c r="K1397" s="555" t="s">
        <v>7523</v>
      </c>
      <c r="L1397" s="555" t="s">
        <v>7499</v>
      </c>
      <c r="M1397" s="556" t="s">
        <v>42</v>
      </c>
      <c r="N1397" s="556"/>
      <c r="O1397" s="556" t="s">
        <v>3322</v>
      </c>
      <c r="P1397" s="556" t="s">
        <v>1454</v>
      </c>
      <c r="Q1397" s="556"/>
      <c r="R1397" s="556"/>
      <c r="S1397" s="490"/>
      <c r="T1397" s="598" t="str">
        <f>VLOOKUP(A1397,'GTXA사업단 R&amp;R'!$A$6:$AO$1274,41,)</f>
        <v>해당없음</v>
      </c>
    </row>
    <row r="1398" spans="1:20" s="547" customFormat="1" ht="30" hidden="1" customHeight="1" thickBot="1" x14ac:dyDescent="0.35">
      <c r="A1398" s="530">
        <v>1113</v>
      </c>
      <c r="B1398" s="539" t="s">
        <v>7474</v>
      </c>
      <c r="C1398" s="539" t="s">
        <v>7475</v>
      </c>
      <c r="D1398" s="539" t="s">
        <v>42</v>
      </c>
      <c r="E1398" s="540" t="s">
        <v>19</v>
      </c>
      <c r="F1398" s="548"/>
      <c r="G1398" s="558" t="s">
        <v>1411</v>
      </c>
      <c r="H1398" s="561" t="s">
        <v>1462</v>
      </c>
      <c r="I1398" s="554"/>
      <c r="J1398" s="554"/>
      <c r="K1398" s="555" t="s">
        <v>7523</v>
      </c>
      <c r="L1398" s="555" t="s">
        <v>7499</v>
      </c>
      <c r="M1398" s="556" t="s">
        <v>42</v>
      </c>
      <c r="N1398" s="556"/>
      <c r="O1398" s="556" t="s">
        <v>3322</v>
      </c>
      <c r="P1398" s="556" t="s">
        <v>1462</v>
      </c>
      <c r="Q1398" s="556"/>
      <c r="R1398" s="556"/>
      <c r="S1398" s="490"/>
      <c r="T1398" s="598" t="str">
        <f>VLOOKUP(A1398,'GTXA사업단 R&amp;R'!$A$6:$AO$1274,41,)</f>
        <v>해당없음</v>
      </c>
    </row>
    <row r="1399" spans="1:20" s="547" customFormat="1" ht="30" hidden="1" customHeight="1" thickBot="1" x14ac:dyDescent="0.35">
      <c r="A1399" s="530">
        <v>16</v>
      </c>
      <c r="B1399" s="539"/>
      <c r="C1399" s="539"/>
      <c r="D1399" s="539"/>
      <c r="E1399" s="540"/>
      <c r="F1399" s="541"/>
      <c r="G1399" s="559" t="s">
        <v>1411</v>
      </c>
      <c r="H1399" s="588" t="s">
        <v>1463</v>
      </c>
      <c r="I1399" s="544"/>
      <c r="J1399" s="544"/>
      <c r="K1399" s="545"/>
      <c r="L1399" s="545"/>
      <c r="M1399" s="546"/>
      <c r="N1399" s="546"/>
      <c r="O1399" s="546"/>
      <c r="P1399" s="546"/>
      <c r="Q1399" s="546"/>
      <c r="R1399" s="546"/>
      <c r="S1399" s="490"/>
      <c r="T1399" s="597" t="str">
        <f>VLOOKUP(A1399,'GTXA사업단 R&amp;R'!$A$6:$AP$1274,41,)</f>
        <v>해당없음</v>
      </c>
    </row>
    <row r="1400" spans="1:20" s="547" customFormat="1" ht="90" customHeight="1" thickBot="1" x14ac:dyDescent="0.35">
      <c r="A1400" s="530">
        <v>1114</v>
      </c>
      <c r="B1400" s="539" t="s">
        <v>7474</v>
      </c>
      <c r="C1400" s="539" t="s">
        <v>7475</v>
      </c>
      <c r="D1400" s="539" t="s">
        <v>126</v>
      </c>
      <c r="E1400" s="540" t="s">
        <v>3324</v>
      </c>
      <c r="F1400" s="548"/>
      <c r="G1400" s="558" t="s">
        <v>1411</v>
      </c>
      <c r="H1400" s="561" t="s">
        <v>1464</v>
      </c>
      <c r="I1400" s="554"/>
      <c r="J1400" s="554"/>
      <c r="K1400" s="555" t="s">
        <v>7528</v>
      </c>
      <c r="L1400" s="555" t="s">
        <v>8248</v>
      </c>
      <c r="M1400" s="556" t="s">
        <v>126</v>
      </c>
      <c r="N1400" s="556" t="s">
        <v>18</v>
      </c>
      <c r="O1400" s="556" t="s">
        <v>3479</v>
      </c>
      <c r="P1400" s="556" t="s">
        <v>7529</v>
      </c>
      <c r="Q1400" s="556"/>
      <c r="R1400" s="556"/>
      <c r="S1400" s="490"/>
      <c r="T1400" s="598" t="str">
        <f>VLOOKUP(A1400,'GTXA사업단 R&amp;R'!$A$6:$AO$1274,41,)</f>
        <v>김영환</v>
      </c>
    </row>
    <row r="1401" spans="1:20" s="547" customFormat="1" ht="90" customHeight="1" thickBot="1" x14ac:dyDescent="0.35">
      <c r="A1401" s="530">
        <v>1115</v>
      </c>
      <c r="B1401" s="539" t="s">
        <v>7474</v>
      </c>
      <c r="C1401" s="539" t="s">
        <v>7475</v>
      </c>
      <c r="D1401" s="539" t="s">
        <v>126</v>
      </c>
      <c r="E1401" s="540" t="s">
        <v>3324</v>
      </c>
      <c r="F1401" s="548"/>
      <c r="G1401" s="558" t="s">
        <v>1411</v>
      </c>
      <c r="H1401" s="561" t="s">
        <v>1465</v>
      </c>
      <c r="I1401" s="554"/>
      <c r="J1401" s="554"/>
      <c r="K1401" s="555" t="s">
        <v>7530</v>
      </c>
      <c r="L1401" s="555" t="s">
        <v>7531</v>
      </c>
      <c r="M1401" s="556" t="s">
        <v>126</v>
      </c>
      <c r="N1401" s="556" t="s">
        <v>18</v>
      </c>
      <c r="O1401" s="556" t="s">
        <v>3479</v>
      </c>
      <c r="P1401" s="556" t="s">
        <v>7532</v>
      </c>
      <c r="Q1401" s="556"/>
      <c r="R1401" s="556"/>
      <c r="S1401" s="490"/>
      <c r="T1401" s="598" t="str">
        <f>VLOOKUP(A1401,'GTXA사업단 R&amp;R'!$A$6:$AO$1274,41,)</f>
        <v>김영환</v>
      </c>
    </row>
    <row r="1402" spans="1:20" s="547" customFormat="1" ht="75" customHeight="1" thickBot="1" x14ac:dyDescent="0.35">
      <c r="A1402" s="530">
        <v>1116</v>
      </c>
      <c r="B1402" s="539" t="s">
        <v>7474</v>
      </c>
      <c r="C1402" s="539" t="s">
        <v>7475</v>
      </c>
      <c r="D1402" s="539" t="s">
        <v>126</v>
      </c>
      <c r="E1402" s="540" t="s">
        <v>3324</v>
      </c>
      <c r="F1402" s="548"/>
      <c r="G1402" s="558" t="s">
        <v>1411</v>
      </c>
      <c r="H1402" s="561" t="s">
        <v>1466</v>
      </c>
      <c r="I1402" s="554"/>
      <c r="J1402" s="554"/>
      <c r="K1402" s="555" t="s">
        <v>7533</v>
      </c>
      <c r="L1402" s="555" t="s">
        <v>8249</v>
      </c>
      <c r="M1402" s="556" t="s">
        <v>126</v>
      </c>
      <c r="N1402" s="556" t="s">
        <v>18</v>
      </c>
      <c r="O1402" s="556" t="s">
        <v>3479</v>
      </c>
      <c r="P1402" s="556" t="s">
        <v>7534</v>
      </c>
      <c r="Q1402" s="556"/>
      <c r="R1402" s="556"/>
      <c r="S1402" s="490"/>
      <c r="T1402" s="598" t="str">
        <f>VLOOKUP(A1402,'GTXA사업단 R&amp;R'!$A$6:$AO$1274,41,)</f>
        <v>김영환</v>
      </c>
    </row>
    <row r="1403" spans="1:20" s="547" customFormat="1" ht="30" hidden="1" customHeight="1" thickBot="1" x14ac:dyDescent="0.35">
      <c r="A1403" s="530">
        <v>16</v>
      </c>
      <c r="B1403" s="539"/>
      <c r="C1403" s="539"/>
      <c r="D1403" s="539"/>
      <c r="E1403" s="540"/>
      <c r="F1403" s="541"/>
      <c r="G1403" s="559" t="s">
        <v>1411</v>
      </c>
      <c r="H1403" s="588" t="s">
        <v>1467</v>
      </c>
      <c r="I1403" s="544"/>
      <c r="J1403" s="544"/>
      <c r="K1403" s="545"/>
      <c r="L1403" s="545"/>
      <c r="M1403" s="546"/>
      <c r="N1403" s="546"/>
      <c r="O1403" s="546"/>
      <c r="P1403" s="546"/>
      <c r="Q1403" s="546"/>
      <c r="R1403" s="546"/>
      <c r="S1403" s="490"/>
      <c r="T1403" s="597" t="str">
        <f>VLOOKUP(A1403,'GTXA사업단 R&amp;R'!$A$6:$AP$1274,41,)</f>
        <v>해당없음</v>
      </c>
    </row>
    <row r="1404" spans="1:20" s="547" customFormat="1" ht="123.75" hidden="1" customHeight="1" thickBot="1" x14ac:dyDescent="0.35">
      <c r="A1404" s="530">
        <v>1117</v>
      </c>
      <c r="B1404" s="539" t="s">
        <v>7474</v>
      </c>
      <c r="C1404" s="539" t="s">
        <v>7475</v>
      </c>
      <c r="D1404" s="539" t="s">
        <v>132</v>
      </c>
      <c r="E1404" s="540" t="s">
        <v>18</v>
      </c>
      <c r="F1404" s="548"/>
      <c r="G1404" s="558" t="s">
        <v>1411</v>
      </c>
      <c r="H1404" s="561" t="s">
        <v>1468</v>
      </c>
      <c r="I1404" s="554"/>
      <c r="J1404" s="554"/>
      <c r="K1404" s="555" t="s">
        <v>7535</v>
      </c>
      <c r="L1404" s="555" t="s">
        <v>7536</v>
      </c>
      <c r="M1404" s="556" t="s">
        <v>132</v>
      </c>
      <c r="N1404" s="556"/>
      <c r="O1404" s="556"/>
      <c r="P1404" s="556" t="s">
        <v>7537</v>
      </c>
      <c r="Q1404" s="556"/>
      <c r="R1404" s="556"/>
      <c r="S1404" s="490"/>
      <c r="T1404" s="598" t="str">
        <f>VLOOKUP(A1404,'GTXA사업단 R&amp;R'!$A$6:$AO$1274,41,)</f>
        <v>해당없음</v>
      </c>
    </row>
    <row r="1405" spans="1:20" s="547" customFormat="1" ht="75" hidden="1" customHeight="1" thickBot="1" x14ac:dyDescent="0.35">
      <c r="A1405" s="530">
        <v>1118</v>
      </c>
      <c r="B1405" s="539" t="s">
        <v>7474</v>
      </c>
      <c r="C1405" s="539" t="s">
        <v>7475</v>
      </c>
      <c r="D1405" s="539" t="s">
        <v>126</v>
      </c>
      <c r="E1405" s="540" t="s">
        <v>3324</v>
      </c>
      <c r="F1405" s="548"/>
      <c r="G1405" s="558" t="s">
        <v>1411</v>
      </c>
      <c r="H1405" s="561" t="s">
        <v>1469</v>
      </c>
      <c r="I1405" s="554"/>
      <c r="J1405" s="554"/>
      <c r="K1405" s="555" t="s">
        <v>7538</v>
      </c>
      <c r="L1405" s="555" t="s">
        <v>7539</v>
      </c>
      <c r="M1405" s="556" t="s">
        <v>126</v>
      </c>
      <c r="N1405" s="556"/>
      <c r="O1405" s="556"/>
      <c r="P1405" s="556" t="s">
        <v>7540</v>
      </c>
      <c r="Q1405" s="556"/>
      <c r="R1405" s="556"/>
      <c r="S1405" s="490"/>
      <c r="T1405" s="598" t="str">
        <f>VLOOKUP(A1405,'GTXA사업단 R&amp;R'!$A$6:$AO$1274,41,)</f>
        <v>해당없음</v>
      </c>
    </row>
    <row r="1406" spans="1:20" s="547" customFormat="1" ht="120" hidden="1" customHeight="1" thickBot="1" x14ac:dyDescent="0.35">
      <c r="A1406" s="530">
        <v>1119</v>
      </c>
      <c r="B1406" s="539" t="s">
        <v>7474</v>
      </c>
      <c r="C1406" s="539" t="s">
        <v>7475</v>
      </c>
      <c r="D1406" s="539" t="s">
        <v>126</v>
      </c>
      <c r="E1406" s="540" t="s">
        <v>3324</v>
      </c>
      <c r="F1406" s="548"/>
      <c r="G1406" s="558" t="s">
        <v>1411</v>
      </c>
      <c r="H1406" s="561" t="s">
        <v>1470</v>
      </c>
      <c r="I1406" s="554"/>
      <c r="J1406" s="554"/>
      <c r="K1406" s="555" t="s">
        <v>7541</v>
      </c>
      <c r="L1406" s="555" t="s">
        <v>7542</v>
      </c>
      <c r="M1406" s="556" t="s">
        <v>126</v>
      </c>
      <c r="N1406" s="556"/>
      <c r="O1406" s="556"/>
      <c r="P1406" s="556" t="s">
        <v>7543</v>
      </c>
      <c r="Q1406" s="556"/>
      <c r="R1406" s="556"/>
      <c r="S1406" s="490"/>
      <c r="T1406" s="598" t="str">
        <f>VLOOKUP(A1406,'GTXA사업단 R&amp;R'!$A$6:$AO$1274,41,)</f>
        <v>해당없음</v>
      </c>
    </row>
    <row r="1407" spans="1:20" s="547" customFormat="1" ht="75" hidden="1" customHeight="1" thickBot="1" x14ac:dyDescent="0.35">
      <c r="A1407" s="530">
        <v>1120</v>
      </c>
      <c r="B1407" s="539" t="s">
        <v>7474</v>
      </c>
      <c r="C1407" s="539" t="s">
        <v>7475</v>
      </c>
      <c r="D1407" s="539" t="s">
        <v>90</v>
      </c>
      <c r="E1407" s="540" t="s">
        <v>3292</v>
      </c>
      <c r="F1407" s="548"/>
      <c r="G1407" s="558" t="s">
        <v>1411</v>
      </c>
      <c r="H1407" s="561" t="s">
        <v>7544</v>
      </c>
      <c r="I1407" s="554"/>
      <c r="J1407" s="554"/>
      <c r="K1407" s="555" t="s">
        <v>7545</v>
      </c>
      <c r="L1407" s="555" t="s">
        <v>7546</v>
      </c>
      <c r="M1407" s="556" t="s">
        <v>90</v>
      </c>
      <c r="N1407" s="556" t="s">
        <v>3614</v>
      </c>
      <c r="O1407" s="556" t="s">
        <v>7547</v>
      </c>
      <c r="P1407" s="556" t="s">
        <v>7548</v>
      </c>
      <c r="Q1407" s="556"/>
      <c r="R1407" s="556"/>
      <c r="S1407" s="490"/>
      <c r="T1407" s="598" t="str">
        <f>VLOOKUP(A1407,'GTXA사업단 R&amp;R'!$A$6:$AO$1274,41,)</f>
        <v>해당없음</v>
      </c>
    </row>
    <row r="1408" spans="1:20" s="547" customFormat="1" ht="30" hidden="1" customHeight="1" thickBot="1" x14ac:dyDescent="0.35">
      <c r="A1408" s="530">
        <v>1121</v>
      </c>
      <c r="B1408" s="539" t="s">
        <v>7474</v>
      </c>
      <c r="C1408" s="539" t="s">
        <v>7475</v>
      </c>
      <c r="D1408" s="539" t="s">
        <v>147</v>
      </c>
      <c r="E1408" s="540" t="s">
        <v>17</v>
      </c>
      <c r="F1408" s="548"/>
      <c r="G1408" s="558" t="s">
        <v>1411</v>
      </c>
      <c r="H1408" s="561" t="s">
        <v>7549</v>
      </c>
      <c r="I1408" s="554"/>
      <c r="J1408" s="554"/>
      <c r="K1408" s="555" t="s">
        <v>7550</v>
      </c>
      <c r="L1408" s="555" t="s">
        <v>7551</v>
      </c>
      <c r="M1408" s="556" t="s">
        <v>147</v>
      </c>
      <c r="N1408" s="556"/>
      <c r="O1408" s="556"/>
      <c r="P1408" s="556" t="s">
        <v>1472</v>
      </c>
      <c r="Q1408" s="556"/>
      <c r="R1408" s="556"/>
      <c r="S1408" s="490"/>
      <c r="T1408" s="598" t="str">
        <f>VLOOKUP(A1408,'GTXA사업단 R&amp;R'!$A$6:$AO$1274,41,)</f>
        <v>해당없음</v>
      </c>
    </row>
    <row r="1409" spans="1:20" s="547" customFormat="1" ht="50.1" hidden="1" customHeight="1" thickBot="1" x14ac:dyDescent="0.35">
      <c r="A1409" s="530">
        <v>1122</v>
      </c>
      <c r="B1409" s="539" t="s">
        <v>7474</v>
      </c>
      <c r="C1409" s="539" t="s">
        <v>7475</v>
      </c>
      <c r="D1409" s="539" t="s">
        <v>42</v>
      </c>
      <c r="E1409" s="540" t="s">
        <v>19</v>
      </c>
      <c r="F1409" s="548"/>
      <c r="G1409" s="558" t="s">
        <v>1411</v>
      </c>
      <c r="H1409" s="561" t="s">
        <v>7552</v>
      </c>
      <c r="I1409" s="554"/>
      <c r="J1409" s="554"/>
      <c r="K1409" s="555" t="s">
        <v>7553</v>
      </c>
      <c r="L1409" s="555" t="s">
        <v>7554</v>
      </c>
      <c r="M1409" s="556" t="s">
        <v>42</v>
      </c>
      <c r="N1409" s="556" t="s">
        <v>3479</v>
      </c>
      <c r="O1409" s="556"/>
      <c r="P1409" s="556" t="s">
        <v>7552</v>
      </c>
      <c r="Q1409" s="556"/>
      <c r="R1409" s="556"/>
      <c r="S1409" s="490"/>
      <c r="T1409" s="598" t="str">
        <f>VLOOKUP(A1409,'GTXA사업단 R&amp;R'!$A$6:$AO$1274,41,)</f>
        <v>해당없음</v>
      </c>
    </row>
    <row r="1410" spans="1:20" s="547" customFormat="1" ht="75" hidden="1" customHeight="1" thickBot="1" x14ac:dyDescent="0.35">
      <c r="A1410" s="530">
        <v>1123</v>
      </c>
      <c r="B1410" s="539" t="s">
        <v>7474</v>
      </c>
      <c r="C1410" s="539" t="s">
        <v>7475</v>
      </c>
      <c r="D1410" s="539" t="s">
        <v>132</v>
      </c>
      <c r="E1410" s="540" t="s">
        <v>18</v>
      </c>
      <c r="F1410" s="548"/>
      <c r="G1410" s="558" t="s">
        <v>1411</v>
      </c>
      <c r="H1410" s="561" t="s">
        <v>7555</v>
      </c>
      <c r="I1410" s="554"/>
      <c r="J1410" s="554"/>
      <c r="K1410" s="555" t="s">
        <v>7556</v>
      </c>
      <c r="L1410" s="555" t="s">
        <v>7557</v>
      </c>
      <c r="M1410" s="556" t="s">
        <v>132</v>
      </c>
      <c r="N1410" s="556"/>
      <c r="O1410" s="556"/>
      <c r="P1410" s="556" t="s">
        <v>7558</v>
      </c>
      <c r="Q1410" s="556"/>
      <c r="R1410" s="556"/>
      <c r="S1410" s="490"/>
      <c r="T1410" s="598" t="str">
        <f>VLOOKUP(A1410,'GTXA사업단 R&amp;R'!$A$6:$AO$1274,41,)</f>
        <v>해당없음</v>
      </c>
    </row>
    <row r="1411" spans="1:20" s="547" customFormat="1" ht="153" hidden="1" customHeight="1" thickBot="1" x14ac:dyDescent="0.35">
      <c r="A1411" s="530">
        <v>1124</v>
      </c>
      <c r="B1411" s="539" t="s">
        <v>7474</v>
      </c>
      <c r="C1411" s="539" t="s">
        <v>7475</v>
      </c>
      <c r="D1411" s="539" t="s">
        <v>126</v>
      </c>
      <c r="E1411" s="540" t="s">
        <v>3324</v>
      </c>
      <c r="F1411" s="548"/>
      <c r="G1411" s="558" t="s">
        <v>1411</v>
      </c>
      <c r="H1411" s="561" t="s">
        <v>7559</v>
      </c>
      <c r="I1411" s="554"/>
      <c r="J1411" s="554"/>
      <c r="K1411" s="555" t="s">
        <v>7560</v>
      </c>
      <c r="L1411" s="555" t="s">
        <v>7561</v>
      </c>
      <c r="M1411" s="556" t="s">
        <v>126</v>
      </c>
      <c r="N1411" s="556"/>
      <c r="O1411" s="556"/>
      <c r="P1411" s="556" t="s">
        <v>7562</v>
      </c>
      <c r="Q1411" s="556"/>
      <c r="R1411" s="556"/>
      <c r="S1411" s="490"/>
      <c r="T1411" s="598" t="str">
        <f>VLOOKUP(A1411,'GTXA사업단 R&amp;R'!$A$6:$AO$1274,41,)</f>
        <v>해당없음</v>
      </c>
    </row>
    <row r="1412" spans="1:20" s="547" customFormat="1" ht="50.1" hidden="1" customHeight="1" thickBot="1" x14ac:dyDescent="0.35">
      <c r="A1412" s="530">
        <v>1125</v>
      </c>
      <c r="B1412" s="539" t="s">
        <v>7474</v>
      </c>
      <c r="C1412" s="539" t="s">
        <v>7475</v>
      </c>
      <c r="D1412" s="539" t="s">
        <v>90</v>
      </c>
      <c r="E1412" s="540" t="s">
        <v>3292</v>
      </c>
      <c r="F1412" s="548"/>
      <c r="G1412" s="558" t="s">
        <v>1411</v>
      </c>
      <c r="H1412" s="561" t="s">
        <v>7563</v>
      </c>
      <c r="I1412" s="554"/>
      <c r="J1412" s="554"/>
      <c r="K1412" s="555" t="s">
        <v>7564</v>
      </c>
      <c r="L1412" s="555" t="s">
        <v>7565</v>
      </c>
      <c r="M1412" s="556" t="s">
        <v>90</v>
      </c>
      <c r="N1412" s="556" t="s">
        <v>7566</v>
      </c>
      <c r="O1412" s="556"/>
      <c r="P1412" s="556" t="s">
        <v>7563</v>
      </c>
      <c r="Q1412" s="556"/>
      <c r="R1412" s="556"/>
      <c r="S1412" s="490"/>
      <c r="T1412" s="598" t="str">
        <f>VLOOKUP(A1412,'GTXA사업단 R&amp;R'!$A$6:$AO$1274,41,)</f>
        <v>해당없음</v>
      </c>
    </row>
    <row r="1413" spans="1:20" s="547" customFormat="1" ht="50.1" hidden="1" customHeight="1" thickBot="1" x14ac:dyDescent="0.35">
      <c r="A1413" s="530">
        <v>1126</v>
      </c>
      <c r="B1413" s="539" t="s">
        <v>7474</v>
      </c>
      <c r="C1413" s="539" t="s">
        <v>7475</v>
      </c>
      <c r="D1413" s="539" t="s">
        <v>1419</v>
      </c>
      <c r="E1413" s="540" t="s">
        <v>3292</v>
      </c>
      <c r="F1413" s="548"/>
      <c r="G1413" s="558" t="s">
        <v>1411</v>
      </c>
      <c r="H1413" s="561" t="s">
        <v>1478</v>
      </c>
      <c r="I1413" s="554"/>
      <c r="J1413" s="554"/>
      <c r="K1413" s="555" t="s">
        <v>7567</v>
      </c>
      <c r="L1413" s="555" t="s">
        <v>7568</v>
      </c>
      <c r="M1413" s="556" t="s">
        <v>1419</v>
      </c>
      <c r="N1413" s="556" t="s">
        <v>7569</v>
      </c>
      <c r="O1413" s="556"/>
      <c r="P1413" s="556" t="s">
        <v>7570</v>
      </c>
      <c r="Q1413" s="556"/>
      <c r="R1413" s="556"/>
      <c r="S1413" s="490"/>
      <c r="T1413" s="598" t="str">
        <f>VLOOKUP(A1413,'GTXA사업단 R&amp;R'!$A$6:$AO$1274,41,)</f>
        <v>해당없음</v>
      </c>
    </row>
    <row r="1414" spans="1:20" s="547" customFormat="1" ht="30" hidden="1" customHeight="1" thickBot="1" x14ac:dyDescent="0.35">
      <c r="A1414" s="530">
        <v>16</v>
      </c>
      <c r="B1414" s="539"/>
      <c r="C1414" s="539"/>
      <c r="D1414" s="539"/>
      <c r="E1414" s="540"/>
      <c r="F1414" s="541"/>
      <c r="G1414" s="559" t="s">
        <v>1411</v>
      </c>
      <c r="H1414" s="588" t="s">
        <v>688</v>
      </c>
      <c r="I1414" s="544"/>
      <c r="J1414" s="544"/>
      <c r="K1414" s="545"/>
      <c r="L1414" s="545"/>
      <c r="M1414" s="546"/>
      <c r="N1414" s="546"/>
      <c r="O1414" s="546"/>
      <c r="P1414" s="546"/>
      <c r="Q1414" s="546"/>
      <c r="R1414" s="546"/>
      <c r="S1414" s="490"/>
      <c r="T1414" s="597" t="str">
        <f>VLOOKUP(A1414,'GTXA사업단 R&amp;R'!$A$6:$AP$1274,41,)</f>
        <v>해당없음</v>
      </c>
    </row>
    <row r="1415" spans="1:20" s="547" customFormat="1" ht="30" hidden="1" customHeight="1" thickBot="1" x14ac:dyDescent="0.35">
      <c r="A1415" s="530">
        <v>16</v>
      </c>
      <c r="B1415" s="539"/>
      <c r="C1415" s="539"/>
      <c r="D1415" s="539"/>
      <c r="E1415" s="540"/>
      <c r="F1415" s="548"/>
      <c r="G1415" s="558" t="s">
        <v>1411</v>
      </c>
      <c r="H1415" s="561" t="s">
        <v>1479</v>
      </c>
      <c r="I1415" s="544"/>
      <c r="J1415" s="544"/>
      <c r="K1415" s="545"/>
      <c r="L1415" s="545"/>
      <c r="M1415" s="546"/>
      <c r="N1415" s="546"/>
      <c r="O1415" s="546"/>
      <c r="P1415" s="546"/>
      <c r="Q1415" s="546"/>
      <c r="R1415" s="546"/>
      <c r="S1415" s="490"/>
      <c r="T1415" s="597" t="str">
        <f>VLOOKUP(A1415,'GTXA사업단 R&amp;R'!$A$6:$AP$1274,41,)</f>
        <v>해당없음</v>
      </c>
    </row>
    <row r="1416" spans="1:20" s="547" customFormat="1" ht="75" hidden="1" customHeight="1" thickBot="1" x14ac:dyDescent="0.35">
      <c r="A1416" s="530">
        <v>1127</v>
      </c>
      <c r="B1416" s="539" t="s">
        <v>7571</v>
      </c>
      <c r="C1416" s="539" t="s">
        <v>7572</v>
      </c>
      <c r="D1416" s="539" t="s">
        <v>132</v>
      </c>
      <c r="E1416" s="540" t="s">
        <v>18</v>
      </c>
      <c r="F1416" s="551"/>
      <c r="G1416" s="557" t="s">
        <v>1411</v>
      </c>
      <c r="H1416" s="562" t="s">
        <v>7573</v>
      </c>
      <c r="I1416" s="554"/>
      <c r="J1416" s="554"/>
      <c r="K1416" s="555" t="s">
        <v>7574</v>
      </c>
      <c r="L1416" s="555" t="s">
        <v>7575</v>
      </c>
      <c r="M1416" s="556" t="s">
        <v>132</v>
      </c>
      <c r="N1416" s="556" t="s">
        <v>3614</v>
      </c>
      <c r="O1416" s="556" t="s">
        <v>44</v>
      </c>
      <c r="P1416" s="556" t="s">
        <v>5237</v>
      </c>
      <c r="Q1416" s="556"/>
      <c r="R1416" s="556"/>
      <c r="S1416" s="490"/>
      <c r="T1416" s="598" t="str">
        <f>VLOOKUP(A1416,'GTXA사업단 R&amp;R'!$A$6:$AO$1274,41,)</f>
        <v>해당없음</v>
      </c>
    </row>
    <row r="1417" spans="1:20" s="547" customFormat="1" ht="75" hidden="1" customHeight="1" thickBot="1" x14ac:dyDescent="0.35">
      <c r="A1417" s="530">
        <v>1128</v>
      </c>
      <c r="B1417" s="539" t="s">
        <v>7571</v>
      </c>
      <c r="C1417" s="539" t="s">
        <v>7572</v>
      </c>
      <c r="D1417" s="539" t="s">
        <v>132</v>
      </c>
      <c r="E1417" s="540" t="s">
        <v>18</v>
      </c>
      <c r="F1417" s="551"/>
      <c r="G1417" s="557" t="s">
        <v>1411</v>
      </c>
      <c r="H1417" s="562" t="s">
        <v>7576</v>
      </c>
      <c r="I1417" s="554"/>
      <c r="J1417" s="554"/>
      <c r="K1417" s="555" t="s">
        <v>7577</v>
      </c>
      <c r="L1417" s="555" t="s">
        <v>7578</v>
      </c>
      <c r="M1417" s="556" t="s">
        <v>132</v>
      </c>
      <c r="N1417" s="556" t="s">
        <v>3614</v>
      </c>
      <c r="O1417" s="556" t="s">
        <v>44</v>
      </c>
      <c r="P1417" s="556" t="s">
        <v>7579</v>
      </c>
      <c r="Q1417" s="556"/>
      <c r="R1417" s="556"/>
      <c r="S1417" s="490"/>
      <c r="T1417" s="598" t="str">
        <f>VLOOKUP(A1417,'GTXA사업단 R&amp;R'!$A$6:$AO$1274,41,)</f>
        <v>해당없음</v>
      </c>
    </row>
    <row r="1418" spans="1:20" s="547" customFormat="1" ht="75" hidden="1" customHeight="1" thickBot="1" x14ac:dyDescent="0.35">
      <c r="A1418" s="530">
        <v>1129</v>
      </c>
      <c r="B1418" s="539" t="s">
        <v>7571</v>
      </c>
      <c r="C1418" s="539" t="s">
        <v>7572</v>
      </c>
      <c r="D1418" s="539" t="s">
        <v>132</v>
      </c>
      <c r="E1418" s="540" t="s">
        <v>18</v>
      </c>
      <c r="F1418" s="551"/>
      <c r="G1418" s="557" t="s">
        <v>1411</v>
      </c>
      <c r="H1418" s="562" t="s">
        <v>7580</v>
      </c>
      <c r="I1418" s="554"/>
      <c r="J1418" s="554"/>
      <c r="K1418" s="555" t="s">
        <v>7581</v>
      </c>
      <c r="L1418" s="555" t="s">
        <v>7582</v>
      </c>
      <c r="M1418" s="556" t="s">
        <v>132</v>
      </c>
      <c r="N1418" s="556" t="s">
        <v>3614</v>
      </c>
      <c r="O1418" s="556" t="s">
        <v>44</v>
      </c>
      <c r="P1418" s="556" t="s">
        <v>7583</v>
      </c>
      <c r="Q1418" s="556"/>
      <c r="R1418" s="556"/>
      <c r="S1418" s="490"/>
      <c r="T1418" s="598" t="str">
        <f>VLOOKUP(A1418,'GTXA사업단 R&amp;R'!$A$6:$AO$1274,41,)</f>
        <v>해당없음</v>
      </c>
    </row>
    <row r="1419" spans="1:20" s="547" customFormat="1" ht="136.5" hidden="1" customHeight="1" thickBot="1" x14ac:dyDescent="0.35">
      <c r="A1419" s="530">
        <v>1130</v>
      </c>
      <c r="B1419" s="539" t="s">
        <v>7571</v>
      </c>
      <c r="C1419" s="539" t="s">
        <v>7572</v>
      </c>
      <c r="D1419" s="539" t="s">
        <v>126</v>
      </c>
      <c r="E1419" s="540" t="s">
        <v>3324</v>
      </c>
      <c r="F1419" s="551"/>
      <c r="G1419" s="557" t="s">
        <v>1411</v>
      </c>
      <c r="H1419" s="562" t="s">
        <v>7584</v>
      </c>
      <c r="I1419" s="554"/>
      <c r="J1419" s="554"/>
      <c r="K1419" s="555" t="s">
        <v>7585</v>
      </c>
      <c r="L1419" s="555" t="s">
        <v>7586</v>
      </c>
      <c r="M1419" s="556" t="s">
        <v>126</v>
      </c>
      <c r="N1419" s="556" t="s">
        <v>3614</v>
      </c>
      <c r="O1419" s="556" t="s">
        <v>44</v>
      </c>
      <c r="P1419" s="556" t="s">
        <v>7587</v>
      </c>
      <c r="Q1419" s="556"/>
      <c r="R1419" s="556"/>
      <c r="S1419" s="490"/>
      <c r="T1419" s="598" t="str">
        <f>VLOOKUP(A1419,'GTXA사업단 R&amp;R'!$A$6:$AO$1274,41,)</f>
        <v>해당없음</v>
      </c>
    </row>
    <row r="1420" spans="1:20" s="547" customFormat="1" ht="75" hidden="1" customHeight="1" thickBot="1" x14ac:dyDescent="0.35">
      <c r="A1420" s="530">
        <v>1131</v>
      </c>
      <c r="B1420" s="539" t="s">
        <v>7571</v>
      </c>
      <c r="C1420" s="539" t="s">
        <v>7572</v>
      </c>
      <c r="D1420" s="539" t="s">
        <v>132</v>
      </c>
      <c r="E1420" s="540" t="s">
        <v>18</v>
      </c>
      <c r="F1420" s="551"/>
      <c r="G1420" s="557" t="s">
        <v>1411</v>
      </c>
      <c r="H1420" s="562" t="s">
        <v>7588</v>
      </c>
      <c r="I1420" s="554"/>
      <c r="J1420" s="554"/>
      <c r="K1420" s="555" t="s">
        <v>7589</v>
      </c>
      <c r="L1420" s="555" t="s">
        <v>7590</v>
      </c>
      <c r="M1420" s="556" t="s">
        <v>132</v>
      </c>
      <c r="N1420" s="556" t="s">
        <v>3614</v>
      </c>
      <c r="O1420" s="556" t="s">
        <v>44</v>
      </c>
      <c r="P1420" s="556" t="s">
        <v>7591</v>
      </c>
      <c r="Q1420" s="556"/>
      <c r="R1420" s="556"/>
      <c r="S1420" s="490"/>
      <c r="T1420" s="598" t="str">
        <f>VLOOKUP(A1420,'GTXA사업단 R&amp;R'!$A$6:$AO$1274,41,)</f>
        <v>해당없음</v>
      </c>
    </row>
    <row r="1421" spans="1:20" s="547" customFormat="1" ht="75" hidden="1" customHeight="1" thickBot="1" x14ac:dyDescent="0.35">
      <c r="A1421" s="530">
        <v>1132</v>
      </c>
      <c r="B1421" s="539" t="s">
        <v>7571</v>
      </c>
      <c r="C1421" s="539" t="s">
        <v>7572</v>
      </c>
      <c r="D1421" s="539" t="s">
        <v>132</v>
      </c>
      <c r="E1421" s="540" t="s">
        <v>18</v>
      </c>
      <c r="F1421" s="551"/>
      <c r="G1421" s="557" t="s">
        <v>1411</v>
      </c>
      <c r="H1421" s="562" t="s">
        <v>7592</v>
      </c>
      <c r="I1421" s="554"/>
      <c r="J1421" s="554"/>
      <c r="K1421" s="555" t="s">
        <v>7593</v>
      </c>
      <c r="L1421" s="555" t="s">
        <v>7594</v>
      </c>
      <c r="M1421" s="556" t="s">
        <v>132</v>
      </c>
      <c r="N1421" s="556" t="s">
        <v>3614</v>
      </c>
      <c r="O1421" s="556" t="s">
        <v>44</v>
      </c>
      <c r="P1421" s="556" t="s">
        <v>7592</v>
      </c>
      <c r="Q1421" s="556"/>
      <c r="R1421" s="556"/>
      <c r="S1421" s="490"/>
      <c r="T1421" s="598" t="str">
        <f>VLOOKUP(A1421,'GTXA사업단 R&amp;R'!$A$6:$AO$1274,41,)</f>
        <v>해당없음</v>
      </c>
    </row>
    <row r="1422" spans="1:20" s="547" customFormat="1" ht="75" hidden="1" customHeight="1" thickBot="1" x14ac:dyDescent="0.35">
      <c r="A1422" s="530">
        <v>1133</v>
      </c>
      <c r="B1422" s="539" t="s">
        <v>7571</v>
      </c>
      <c r="C1422" s="539" t="s">
        <v>7572</v>
      </c>
      <c r="D1422" s="539" t="s">
        <v>132</v>
      </c>
      <c r="E1422" s="540" t="s">
        <v>18</v>
      </c>
      <c r="F1422" s="551"/>
      <c r="G1422" s="557" t="s">
        <v>1411</v>
      </c>
      <c r="H1422" s="562" t="s">
        <v>7595</v>
      </c>
      <c r="I1422" s="554"/>
      <c r="J1422" s="554"/>
      <c r="K1422" s="555" t="s">
        <v>7596</v>
      </c>
      <c r="L1422" s="555" t="s">
        <v>7597</v>
      </c>
      <c r="M1422" s="556" t="s">
        <v>132</v>
      </c>
      <c r="N1422" s="556" t="s">
        <v>3614</v>
      </c>
      <c r="O1422" s="556" t="s">
        <v>44</v>
      </c>
      <c r="P1422" s="556" t="s">
        <v>7598</v>
      </c>
      <c r="Q1422" s="556"/>
      <c r="R1422" s="556"/>
      <c r="S1422" s="490"/>
      <c r="T1422" s="598" t="str">
        <f>VLOOKUP(A1422,'GTXA사업단 R&amp;R'!$A$6:$AO$1274,41,)</f>
        <v>해당없음</v>
      </c>
    </row>
    <row r="1423" spans="1:20" s="547" customFormat="1" ht="75" hidden="1" customHeight="1" thickBot="1" x14ac:dyDescent="0.35">
      <c r="A1423" s="530">
        <v>1134</v>
      </c>
      <c r="B1423" s="539" t="s">
        <v>7571</v>
      </c>
      <c r="C1423" s="539" t="s">
        <v>7572</v>
      </c>
      <c r="D1423" s="539" t="s">
        <v>132</v>
      </c>
      <c r="E1423" s="540" t="s">
        <v>18</v>
      </c>
      <c r="F1423" s="551"/>
      <c r="G1423" s="557" t="s">
        <v>1411</v>
      </c>
      <c r="H1423" s="562" t="s">
        <v>7599</v>
      </c>
      <c r="I1423" s="554"/>
      <c r="J1423" s="554"/>
      <c r="K1423" s="555" t="s">
        <v>7600</v>
      </c>
      <c r="L1423" s="555" t="s">
        <v>7601</v>
      </c>
      <c r="M1423" s="556" t="s">
        <v>132</v>
      </c>
      <c r="N1423" s="556" t="s">
        <v>3614</v>
      </c>
      <c r="O1423" s="556" t="s">
        <v>44</v>
      </c>
      <c r="P1423" s="556" t="s">
        <v>7602</v>
      </c>
      <c r="Q1423" s="556"/>
      <c r="R1423" s="556"/>
      <c r="S1423" s="490"/>
      <c r="T1423" s="598" t="str">
        <f>VLOOKUP(A1423,'GTXA사업단 R&amp;R'!$A$6:$AO$1274,41,)</f>
        <v>해당없음</v>
      </c>
    </row>
    <row r="1424" spans="1:20" s="547" customFormat="1" ht="75" hidden="1" customHeight="1" thickBot="1" x14ac:dyDescent="0.35">
      <c r="A1424" s="530">
        <v>1135</v>
      </c>
      <c r="B1424" s="539" t="s">
        <v>7571</v>
      </c>
      <c r="C1424" s="539" t="s">
        <v>7572</v>
      </c>
      <c r="D1424" s="539" t="s">
        <v>132</v>
      </c>
      <c r="E1424" s="540" t="s">
        <v>18</v>
      </c>
      <c r="F1424" s="551"/>
      <c r="G1424" s="557" t="s">
        <v>1411</v>
      </c>
      <c r="H1424" s="562" t="s">
        <v>7603</v>
      </c>
      <c r="I1424" s="554"/>
      <c r="J1424" s="554"/>
      <c r="K1424" s="555" t="s">
        <v>7604</v>
      </c>
      <c r="L1424" s="555" t="s">
        <v>7605</v>
      </c>
      <c r="M1424" s="556" t="s">
        <v>132</v>
      </c>
      <c r="N1424" s="556" t="s">
        <v>3614</v>
      </c>
      <c r="O1424" s="556" t="s">
        <v>44</v>
      </c>
      <c r="P1424" s="556" t="s">
        <v>7603</v>
      </c>
      <c r="Q1424" s="556"/>
      <c r="R1424" s="556"/>
      <c r="S1424" s="490"/>
      <c r="T1424" s="598" t="str">
        <f>VLOOKUP(A1424,'GTXA사업단 R&amp;R'!$A$6:$AO$1274,41,)</f>
        <v>해당없음</v>
      </c>
    </row>
    <row r="1425" spans="1:20" s="547" customFormat="1" ht="75" hidden="1" customHeight="1" thickBot="1" x14ac:dyDescent="0.35">
      <c r="A1425" s="530">
        <v>1136</v>
      </c>
      <c r="B1425" s="539" t="s">
        <v>7571</v>
      </c>
      <c r="C1425" s="539" t="s">
        <v>7572</v>
      </c>
      <c r="D1425" s="539" t="s">
        <v>132</v>
      </c>
      <c r="E1425" s="540" t="s">
        <v>18</v>
      </c>
      <c r="F1425" s="551"/>
      <c r="G1425" s="557" t="s">
        <v>1411</v>
      </c>
      <c r="H1425" s="562" t="s">
        <v>7606</v>
      </c>
      <c r="I1425" s="554"/>
      <c r="J1425" s="554"/>
      <c r="K1425" s="555" t="s">
        <v>7607</v>
      </c>
      <c r="L1425" s="555" t="s">
        <v>7608</v>
      </c>
      <c r="M1425" s="556" t="s">
        <v>132</v>
      </c>
      <c r="N1425" s="556" t="s">
        <v>3614</v>
      </c>
      <c r="O1425" s="556" t="s">
        <v>44</v>
      </c>
      <c r="P1425" s="556" t="s">
        <v>7606</v>
      </c>
      <c r="Q1425" s="556"/>
      <c r="R1425" s="556"/>
      <c r="S1425" s="490"/>
      <c r="T1425" s="598" t="str">
        <f>VLOOKUP(A1425,'GTXA사업단 R&amp;R'!$A$6:$AO$1274,41,)</f>
        <v>해당없음</v>
      </c>
    </row>
    <row r="1426" spans="1:20" s="547" customFormat="1" ht="52.5" hidden="1" thickBot="1" x14ac:dyDescent="0.35">
      <c r="A1426" s="530">
        <v>1137</v>
      </c>
      <c r="B1426" s="539" t="s">
        <v>7571</v>
      </c>
      <c r="C1426" s="539" t="s">
        <v>7572</v>
      </c>
      <c r="D1426" s="539" t="s">
        <v>132</v>
      </c>
      <c r="E1426" s="540" t="s">
        <v>18</v>
      </c>
      <c r="F1426" s="551"/>
      <c r="G1426" s="557" t="s">
        <v>1411</v>
      </c>
      <c r="H1426" s="562" t="s">
        <v>7609</v>
      </c>
      <c r="I1426" s="554"/>
      <c r="J1426" s="554"/>
      <c r="K1426" s="555" t="s">
        <v>7610</v>
      </c>
      <c r="L1426" s="555" t="s">
        <v>7611</v>
      </c>
      <c r="M1426" s="556" t="s">
        <v>132</v>
      </c>
      <c r="N1426" s="556" t="s">
        <v>3614</v>
      </c>
      <c r="O1426" s="556" t="s">
        <v>44</v>
      </c>
      <c r="P1426" s="556" t="s">
        <v>7612</v>
      </c>
      <c r="Q1426" s="556"/>
      <c r="R1426" s="556"/>
      <c r="S1426" s="490"/>
      <c r="T1426" s="598" t="str">
        <f>VLOOKUP(A1426,'GTXA사업단 R&amp;R'!$A$6:$AO$1274,41,)</f>
        <v>해당없음</v>
      </c>
    </row>
    <row r="1427" spans="1:20" s="547" customFormat="1" ht="90" hidden="1" customHeight="1" thickBot="1" x14ac:dyDescent="0.35">
      <c r="A1427" s="530">
        <v>1138</v>
      </c>
      <c r="B1427" s="539" t="s">
        <v>7571</v>
      </c>
      <c r="C1427" s="539" t="s">
        <v>7572</v>
      </c>
      <c r="D1427" s="539" t="s">
        <v>132</v>
      </c>
      <c r="E1427" s="540" t="s">
        <v>18</v>
      </c>
      <c r="F1427" s="551"/>
      <c r="G1427" s="557" t="s">
        <v>1411</v>
      </c>
      <c r="H1427" s="562" t="s">
        <v>7613</v>
      </c>
      <c r="I1427" s="554"/>
      <c r="J1427" s="554"/>
      <c r="K1427" s="555" t="s">
        <v>7614</v>
      </c>
      <c r="L1427" s="555" t="s">
        <v>7615</v>
      </c>
      <c r="M1427" s="556" t="s">
        <v>132</v>
      </c>
      <c r="N1427" s="556" t="s">
        <v>3614</v>
      </c>
      <c r="O1427" s="556" t="s">
        <v>44</v>
      </c>
      <c r="P1427" s="556" t="s">
        <v>7616</v>
      </c>
      <c r="Q1427" s="556"/>
      <c r="R1427" s="556"/>
      <c r="S1427" s="490"/>
      <c r="T1427" s="598" t="str">
        <f>VLOOKUP(A1427,'GTXA사업단 R&amp;R'!$A$6:$AO$1274,41,)</f>
        <v>해당없음</v>
      </c>
    </row>
    <row r="1428" spans="1:20" s="547" customFormat="1" ht="75" hidden="1" customHeight="1" thickBot="1" x14ac:dyDescent="0.35">
      <c r="A1428" s="530">
        <v>1139</v>
      </c>
      <c r="B1428" s="539" t="s">
        <v>7571</v>
      </c>
      <c r="C1428" s="539" t="s">
        <v>7572</v>
      </c>
      <c r="D1428" s="539" t="s">
        <v>132</v>
      </c>
      <c r="E1428" s="540" t="s">
        <v>18</v>
      </c>
      <c r="F1428" s="551"/>
      <c r="G1428" s="557" t="s">
        <v>1411</v>
      </c>
      <c r="H1428" s="562" t="s">
        <v>7617</v>
      </c>
      <c r="I1428" s="554"/>
      <c r="J1428" s="554"/>
      <c r="K1428" s="555" t="s">
        <v>7618</v>
      </c>
      <c r="L1428" s="555" t="s">
        <v>7619</v>
      </c>
      <c r="M1428" s="556" t="s">
        <v>132</v>
      </c>
      <c r="N1428" s="556" t="s">
        <v>3614</v>
      </c>
      <c r="O1428" s="556" t="s">
        <v>44</v>
      </c>
      <c r="P1428" s="556" t="s">
        <v>7620</v>
      </c>
      <c r="Q1428" s="556"/>
      <c r="R1428" s="556"/>
      <c r="S1428" s="490"/>
      <c r="T1428" s="598" t="str">
        <f>VLOOKUP(A1428,'GTXA사업단 R&amp;R'!$A$6:$AO$1274,41,)</f>
        <v>해당없음</v>
      </c>
    </row>
    <row r="1429" spans="1:20" s="547" customFormat="1" ht="75" hidden="1" customHeight="1" thickBot="1" x14ac:dyDescent="0.35">
      <c r="A1429" s="530">
        <v>1140</v>
      </c>
      <c r="B1429" s="539" t="s">
        <v>7571</v>
      </c>
      <c r="C1429" s="539" t="s">
        <v>7572</v>
      </c>
      <c r="D1429" s="539" t="s">
        <v>132</v>
      </c>
      <c r="E1429" s="540" t="s">
        <v>18</v>
      </c>
      <c r="F1429" s="551"/>
      <c r="G1429" s="557" t="s">
        <v>1411</v>
      </c>
      <c r="H1429" s="562" t="s">
        <v>7621</v>
      </c>
      <c r="I1429" s="554"/>
      <c r="J1429" s="554"/>
      <c r="K1429" s="555" t="s">
        <v>7622</v>
      </c>
      <c r="L1429" s="555" t="s">
        <v>7623</v>
      </c>
      <c r="M1429" s="556" t="s">
        <v>132</v>
      </c>
      <c r="N1429" s="556" t="s">
        <v>3614</v>
      </c>
      <c r="O1429" s="556" t="s">
        <v>44</v>
      </c>
      <c r="P1429" s="556" t="s">
        <v>7624</v>
      </c>
      <c r="Q1429" s="556"/>
      <c r="R1429" s="556"/>
      <c r="S1429" s="490"/>
      <c r="T1429" s="598" t="str">
        <f>VLOOKUP(A1429,'GTXA사업단 R&amp;R'!$A$6:$AO$1274,41,)</f>
        <v>해당없음</v>
      </c>
    </row>
    <row r="1430" spans="1:20" s="547" customFormat="1" ht="75" hidden="1" customHeight="1" thickBot="1" x14ac:dyDescent="0.35">
      <c r="A1430" s="530">
        <v>1141</v>
      </c>
      <c r="B1430" s="539" t="s">
        <v>7571</v>
      </c>
      <c r="C1430" s="539" t="s">
        <v>7572</v>
      </c>
      <c r="D1430" s="539" t="s">
        <v>132</v>
      </c>
      <c r="E1430" s="540" t="s">
        <v>18</v>
      </c>
      <c r="F1430" s="551"/>
      <c r="G1430" s="557" t="s">
        <v>1411</v>
      </c>
      <c r="H1430" s="562" t="s">
        <v>7625</v>
      </c>
      <c r="I1430" s="554"/>
      <c r="J1430" s="554"/>
      <c r="K1430" s="555" t="s">
        <v>7626</v>
      </c>
      <c r="L1430" s="555" t="s">
        <v>7627</v>
      </c>
      <c r="M1430" s="556" t="s">
        <v>132</v>
      </c>
      <c r="N1430" s="556" t="s">
        <v>3614</v>
      </c>
      <c r="O1430" s="556" t="s">
        <v>44</v>
      </c>
      <c r="P1430" s="556" t="s">
        <v>7625</v>
      </c>
      <c r="Q1430" s="556"/>
      <c r="R1430" s="556"/>
      <c r="S1430" s="490"/>
      <c r="T1430" s="598" t="str">
        <f>VLOOKUP(A1430,'GTXA사업단 R&amp;R'!$A$6:$AO$1274,41,)</f>
        <v>해당없음</v>
      </c>
    </row>
    <row r="1431" spans="1:20" s="547" customFormat="1" ht="30" hidden="1" customHeight="1" thickBot="1" x14ac:dyDescent="0.35">
      <c r="A1431" s="530">
        <v>16</v>
      </c>
      <c r="B1431" s="539"/>
      <c r="C1431" s="539"/>
      <c r="D1431" s="539"/>
      <c r="E1431" s="540"/>
      <c r="F1431" s="548"/>
      <c r="G1431" s="558" t="s">
        <v>1411</v>
      </c>
      <c r="H1431" s="561" t="s">
        <v>7628</v>
      </c>
      <c r="I1431" s="544"/>
      <c r="J1431" s="544"/>
      <c r="K1431" s="545"/>
      <c r="L1431" s="545"/>
      <c r="M1431" s="546"/>
      <c r="N1431" s="546"/>
      <c r="O1431" s="546"/>
      <c r="P1431" s="546"/>
      <c r="Q1431" s="546"/>
      <c r="R1431" s="546"/>
      <c r="S1431" s="490"/>
      <c r="T1431" s="597" t="str">
        <f>VLOOKUP(A1431,'GTXA사업단 R&amp;R'!$A$6:$AP$1274,41,)</f>
        <v>해당없음</v>
      </c>
    </row>
    <row r="1432" spans="1:20" s="547" customFormat="1" ht="90" hidden="1" customHeight="1" thickBot="1" x14ac:dyDescent="0.35">
      <c r="A1432" s="530">
        <v>1142</v>
      </c>
      <c r="B1432" s="539" t="s">
        <v>7571</v>
      </c>
      <c r="C1432" s="539" t="s">
        <v>7572</v>
      </c>
      <c r="D1432" s="539" t="s">
        <v>126</v>
      </c>
      <c r="E1432" s="540" t="s">
        <v>3324</v>
      </c>
      <c r="F1432" s="551"/>
      <c r="G1432" s="557" t="s">
        <v>1411</v>
      </c>
      <c r="H1432" s="562" t="s">
        <v>7629</v>
      </c>
      <c r="I1432" s="554"/>
      <c r="J1432" s="554"/>
      <c r="K1432" s="555" t="s">
        <v>7630</v>
      </c>
      <c r="L1432" s="555" t="s">
        <v>7631</v>
      </c>
      <c r="M1432" s="556" t="s">
        <v>126</v>
      </c>
      <c r="N1432" s="556" t="s">
        <v>3614</v>
      </c>
      <c r="O1432" s="556" t="s">
        <v>44</v>
      </c>
      <c r="P1432" s="556" t="s">
        <v>7632</v>
      </c>
      <c r="Q1432" s="556"/>
      <c r="R1432" s="556"/>
      <c r="S1432" s="490"/>
      <c r="T1432" s="598" t="str">
        <f>VLOOKUP(A1432,'GTXA사업단 R&amp;R'!$A$6:$AO$1274,41,)</f>
        <v>해당없음</v>
      </c>
    </row>
    <row r="1433" spans="1:20" s="547" customFormat="1" ht="90" hidden="1" customHeight="1" thickBot="1" x14ac:dyDescent="0.35">
      <c r="A1433" s="530">
        <v>1143</v>
      </c>
      <c r="B1433" s="539" t="s">
        <v>7571</v>
      </c>
      <c r="C1433" s="539" t="s">
        <v>7572</v>
      </c>
      <c r="D1433" s="539" t="s">
        <v>132</v>
      </c>
      <c r="E1433" s="540" t="s">
        <v>18</v>
      </c>
      <c r="F1433" s="551"/>
      <c r="G1433" s="557" t="s">
        <v>1411</v>
      </c>
      <c r="H1433" s="562" t="s">
        <v>7633</v>
      </c>
      <c r="I1433" s="554"/>
      <c r="J1433" s="554"/>
      <c r="K1433" s="555" t="s">
        <v>7634</v>
      </c>
      <c r="L1433" s="555" t="s">
        <v>7635</v>
      </c>
      <c r="M1433" s="556" t="s">
        <v>132</v>
      </c>
      <c r="N1433" s="556" t="s">
        <v>3614</v>
      </c>
      <c r="O1433" s="556" t="s">
        <v>44</v>
      </c>
      <c r="P1433" s="556" t="s">
        <v>44</v>
      </c>
      <c r="Q1433" s="556"/>
      <c r="R1433" s="556"/>
      <c r="S1433" s="490"/>
      <c r="T1433" s="598" t="str">
        <f>VLOOKUP(A1433,'GTXA사업단 R&amp;R'!$A$6:$AO$1274,41,)</f>
        <v>해당없음</v>
      </c>
    </row>
    <row r="1434" spans="1:20" s="547" customFormat="1" ht="90" hidden="1" customHeight="1" thickBot="1" x14ac:dyDescent="0.35">
      <c r="A1434" s="530">
        <v>1144</v>
      </c>
      <c r="B1434" s="539" t="s">
        <v>7571</v>
      </c>
      <c r="C1434" s="539" t="s">
        <v>7572</v>
      </c>
      <c r="D1434" s="539" t="s">
        <v>132</v>
      </c>
      <c r="E1434" s="540" t="s">
        <v>18</v>
      </c>
      <c r="F1434" s="551"/>
      <c r="G1434" s="557" t="s">
        <v>1411</v>
      </c>
      <c r="H1434" s="562" t="s">
        <v>7636</v>
      </c>
      <c r="I1434" s="554"/>
      <c r="J1434" s="554"/>
      <c r="K1434" s="555" t="s">
        <v>7637</v>
      </c>
      <c r="L1434" s="555" t="s">
        <v>7638</v>
      </c>
      <c r="M1434" s="556" t="s">
        <v>132</v>
      </c>
      <c r="N1434" s="556" t="s">
        <v>3614</v>
      </c>
      <c r="O1434" s="556" t="s">
        <v>44</v>
      </c>
      <c r="P1434" s="556" t="s">
        <v>44</v>
      </c>
      <c r="Q1434" s="556"/>
      <c r="R1434" s="556"/>
      <c r="S1434" s="490"/>
      <c r="T1434" s="598" t="str">
        <f>VLOOKUP(A1434,'GTXA사업단 R&amp;R'!$A$6:$AO$1274,41,)</f>
        <v>해당없음</v>
      </c>
    </row>
    <row r="1435" spans="1:20" s="547" customFormat="1" ht="30" hidden="1" customHeight="1" thickBot="1" x14ac:dyDescent="0.35">
      <c r="A1435" s="530">
        <v>16</v>
      </c>
      <c r="B1435" s="539"/>
      <c r="C1435" s="539"/>
      <c r="D1435" s="539"/>
      <c r="E1435" s="540"/>
      <c r="F1435" s="541"/>
      <c r="G1435" s="559" t="s">
        <v>1411</v>
      </c>
      <c r="H1435" s="588" t="s">
        <v>768</v>
      </c>
      <c r="I1435" s="544"/>
      <c r="J1435" s="544"/>
      <c r="K1435" s="545"/>
      <c r="L1435" s="545"/>
      <c r="M1435" s="546"/>
      <c r="N1435" s="546"/>
      <c r="O1435" s="546"/>
      <c r="P1435" s="546"/>
      <c r="Q1435" s="546"/>
      <c r="R1435" s="546"/>
      <c r="S1435" s="490"/>
      <c r="T1435" s="597" t="str">
        <f>VLOOKUP(A1435,'GTXA사업단 R&amp;R'!$A$6:$AP$1274,41,)</f>
        <v>해당없음</v>
      </c>
    </row>
    <row r="1436" spans="1:20" s="547" customFormat="1" ht="50.1" hidden="1" customHeight="1" thickBot="1" x14ac:dyDescent="0.35">
      <c r="A1436" s="530">
        <v>1145</v>
      </c>
      <c r="B1436" s="539" t="s">
        <v>7571</v>
      </c>
      <c r="C1436" s="539" t="s">
        <v>7572</v>
      </c>
      <c r="D1436" s="539" t="s">
        <v>42</v>
      </c>
      <c r="E1436" s="540" t="s">
        <v>19</v>
      </c>
      <c r="F1436" s="548"/>
      <c r="G1436" s="558" t="s">
        <v>1411</v>
      </c>
      <c r="H1436" s="561" t="s">
        <v>7639</v>
      </c>
      <c r="I1436" s="554"/>
      <c r="J1436" s="554"/>
      <c r="K1436" s="555" t="s">
        <v>7640</v>
      </c>
      <c r="L1436" s="555" t="s">
        <v>7641</v>
      </c>
      <c r="M1436" s="556" t="s">
        <v>42</v>
      </c>
      <c r="N1436" s="556" t="s">
        <v>7642</v>
      </c>
      <c r="O1436" s="556" t="s">
        <v>44</v>
      </c>
      <c r="P1436" s="556" t="s">
        <v>7643</v>
      </c>
      <c r="Q1436" s="556"/>
      <c r="R1436" s="556"/>
      <c r="S1436" s="490"/>
      <c r="T1436" s="598" t="str">
        <f>VLOOKUP(A1436,'GTXA사업단 R&amp;R'!$A$6:$AO$1274,41,)</f>
        <v>김태우</v>
      </c>
    </row>
    <row r="1437" spans="1:20" s="547" customFormat="1" ht="30" hidden="1" customHeight="1" thickBot="1" x14ac:dyDescent="0.35">
      <c r="A1437" s="530">
        <v>1146</v>
      </c>
      <c r="B1437" s="539" t="s">
        <v>7571</v>
      </c>
      <c r="C1437" s="539" t="s">
        <v>7572</v>
      </c>
      <c r="D1437" s="539" t="s">
        <v>1419</v>
      </c>
      <c r="E1437" s="540" t="s">
        <v>3292</v>
      </c>
      <c r="F1437" s="548"/>
      <c r="G1437" s="558" t="s">
        <v>1411</v>
      </c>
      <c r="H1437" s="561" t="s">
        <v>7644</v>
      </c>
      <c r="I1437" s="554"/>
      <c r="J1437" s="554"/>
      <c r="K1437" s="555" t="s">
        <v>7645</v>
      </c>
      <c r="L1437" s="555" t="s">
        <v>7646</v>
      </c>
      <c r="M1437" s="556" t="s">
        <v>1419</v>
      </c>
      <c r="N1437" s="556" t="s">
        <v>7642</v>
      </c>
      <c r="O1437" s="556" t="s">
        <v>44</v>
      </c>
      <c r="P1437" s="556" t="s">
        <v>7647</v>
      </c>
      <c r="Q1437" s="556"/>
      <c r="R1437" s="556"/>
      <c r="S1437" s="490"/>
      <c r="T1437" s="598" t="str">
        <f>VLOOKUP(A1437,'GTXA사업단 R&amp;R'!$A$6:$AO$1274,41,)</f>
        <v>김태우</v>
      </c>
    </row>
    <row r="1438" spans="1:20" s="547" customFormat="1" ht="30" hidden="1" customHeight="1" thickBot="1" x14ac:dyDescent="0.35">
      <c r="A1438" s="530">
        <v>1147</v>
      </c>
      <c r="B1438" s="539" t="s">
        <v>7571</v>
      </c>
      <c r="C1438" s="539" t="s">
        <v>7572</v>
      </c>
      <c r="D1438" s="539" t="s">
        <v>1419</v>
      </c>
      <c r="E1438" s="540" t="s">
        <v>3292</v>
      </c>
      <c r="F1438" s="548"/>
      <c r="G1438" s="558" t="s">
        <v>1411</v>
      </c>
      <c r="H1438" s="561" t="s">
        <v>7648</v>
      </c>
      <c r="I1438" s="554"/>
      <c r="J1438" s="554"/>
      <c r="K1438" s="555" t="s">
        <v>7649</v>
      </c>
      <c r="L1438" s="555" t="s">
        <v>7650</v>
      </c>
      <c r="M1438" s="556" t="s">
        <v>1419</v>
      </c>
      <c r="N1438" s="556" t="s">
        <v>7642</v>
      </c>
      <c r="O1438" s="556" t="s">
        <v>44</v>
      </c>
      <c r="P1438" s="556" t="s">
        <v>7651</v>
      </c>
      <c r="Q1438" s="556"/>
      <c r="R1438" s="556"/>
      <c r="S1438" s="490"/>
      <c r="T1438" s="598" t="str">
        <f>VLOOKUP(A1438,'GTXA사업단 R&amp;R'!$A$6:$AO$1274,41,)</f>
        <v>김태우</v>
      </c>
    </row>
    <row r="1439" spans="1:20" s="547" customFormat="1" ht="30" hidden="1" customHeight="1" thickBot="1" x14ac:dyDescent="0.35">
      <c r="A1439" s="530">
        <v>1148</v>
      </c>
      <c r="B1439" s="539" t="s">
        <v>7571</v>
      </c>
      <c r="C1439" s="539" t="s">
        <v>7572</v>
      </c>
      <c r="D1439" s="539" t="s">
        <v>90</v>
      </c>
      <c r="E1439" s="540" t="s">
        <v>3292</v>
      </c>
      <c r="F1439" s="548"/>
      <c r="G1439" s="558" t="s">
        <v>1411</v>
      </c>
      <c r="H1439" s="561" t="s">
        <v>7652</v>
      </c>
      <c r="I1439" s="554"/>
      <c r="J1439" s="554"/>
      <c r="K1439" s="555" t="s">
        <v>7653</v>
      </c>
      <c r="L1439" s="555" t="s">
        <v>7654</v>
      </c>
      <c r="M1439" s="556" t="s">
        <v>90</v>
      </c>
      <c r="N1439" s="556" t="s">
        <v>7642</v>
      </c>
      <c r="O1439" s="556" t="s">
        <v>7655</v>
      </c>
      <c r="P1439" s="556" t="s">
        <v>7656</v>
      </c>
      <c r="Q1439" s="556"/>
      <c r="R1439" s="556"/>
      <c r="S1439" s="490"/>
      <c r="T1439" s="598" t="str">
        <f>VLOOKUP(A1439,'GTXA사업단 R&amp;R'!$A$6:$AO$1274,41,)</f>
        <v>염동섭</v>
      </c>
    </row>
    <row r="1440" spans="1:20" s="547" customFormat="1" ht="75" hidden="1" customHeight="1" thickBot="1" x14ac:dyDescent="0.35">
      <c r="A1440" s="530">
        <v>1149</v>
      </c>
      <c r="B1440" s="539" t="s">
        <v>7571</v>
      </c>
      <c r="C1440" s="539" t="s">
        <v>7572</v>
      </c>
      <c r="D1440" s="539" t="s">
        <v>90</v>
      </c>
      <c r="E1440" s="540" t="s">
        <v>3292</v>
      </c>
      <c r="F1440" s="548"/>
      <c r="G1440" s="558" t="s">
        <v>1411</v>
      </c>
      <c r="H1440" s="561" t="s">
        <v>7657</v>
      </c>
      <c r="I1440" s="554"/>
      <c r="J1440" s="554"/>
      <c r="K1440" s="555" t="s">
        <v>7658</v>
      </c>
      <c r="L1440" s="555" t="s">
        <v>7659</v>
      </c>
      <c r="M1440" s="556" t="s">
        <v>90</v>
      </c>
      <c r="N1440" s="556" t="s">
        <v>7642</v>
      </c>
      <c r="O1440" s="556" t="s">
        <v>44</v>
      </c>
      <c r="P1440" s="556" t="s">
        <v>7660</v>
      </c>
      <c r="Q1440" s="556"/>
      <c r="R1440" s="556"/>
      <c r="S1440" s="490"/>
      <c r="T1440" s="598" t="str">
        <f>VLOOKUP(A1440,'GTXA사업단 R&amp;R'!$A$6:$AO$1274,41,)</f>
        <v>염동섭</v>
      </c>
    </row>
    <row r="1441" spans="1:20" s="547" customFormat="1" ht="30" hidden="1" customHeight="1" thickBot="1" x14ac:dyDescent="0.35">
      <c r="A1441" s="530">
        <v>16</v>
      </c>
      <c r="B1441" s="539"/>
      <c r="C1441" s="539"/>
      <c r="D1441" s="539"/>
      <c r="E1441" s="540"/>
      <c r="F1441" s="541"/>
      <c r="G1441" s="559" t="s">
        <v>1411</v>
      </c>
      <c r="H1441" s="588" t="s">
        <v>5467</v>
      </c>
      <c r="I1441" s="544"/>
      <c r="J1441" s="544"/>
      <c r="K1441" s="545"/>
      <c r="L1441" s="545"/>
      <c r="M1441" s="546"/>
      <c r="N1441" s="546"/>
      <c r="O1441" s="546"/>
      <c r="P1441" s="546"/>
      <c r="Q1441" s="546"/>
      <c r="R1441" s="546"/>
      <c r="S1441" s="490"/>
      <c r="T1441" s="597" t="str">
        <f>VLOOKUP(A1441,'GTXA사업단 R&amp;R'!$A$6:$AP$1274,41,)</f>
        <v>해당없음</v>
      </c>
    </row>
    <row r="1442" spans="1:20" s="547" customFormat="1" ht="90" hidden="1" customHeight="1" thickBot="1" x14ac:dyDescent="0.35">
      <c r="A1442" s="530">
        <v>1150</v>
      </c>
      <c r="B1442" s="539" t="s">
        <v>7571</v>
      </c>
      <c r="C1442" s="539" t="s">
        <v>7572</v>
      </c>
      <c r="D1442" s="539" t="s">
        <v>42</v>
      </c>
      <c r="E1442" s="540" t="s">
        <v>19</v>
      </c>
      <c r="F1442" s="548"/>
      <c r="G1442" s="558" t="s">
        <v>1411</v>
      </c>
      <c r="H1442" s="561" t="s">
        <v>7661</v>
      </c>
      <c r="I1442" s="554"/>
      <c r="J1442" s="554"/>
      <c r="K1442" s="555" t="s">
        <v>7662</v>
      </c>
      <c r="L1442" s="555" t="s">
        <v>7663</v>
      </c>
      <c r="M1442" s="556" t="s">
        <v>42</v>
      </c>
      <c r="N1442" s="556" t="s">
        <v>3573</v>
      </c>
      <c r="O1442" s="556" t="s">
        <v>44</v>
      </c>
      <c r="P1442" s="556" t="s">
        <v>7664</v>
      </c>
      <c r="Q1442" s="556"/>
      <c r="R1442" s="556"/>
      <c r="S1442" s="490"/>
      <c r="T1442" s="598" t="str">
        <f>VLOOKUP(A1442,'GTXA사업단 R&amp;R'!$A$6:$AO$1274,41,)</f>
        <v>김천재</v>
      </c>
    </row>
    <row r="1443" spans="1:20" s="547" customFormat="1" ht="90" hidden="1" customHeight="1" thickBot="1" x14ac:dyDescent="0.35">
      <c r="A1443" s="530">
        <v>1147</v>
      </c>
      <c r="B1443" s="539" t="s">
        <v>7571</v>
      </c>
      <c r="C1443" s="539" t="s">
        <v>7572</v>
      </c>
      <c r="D1443" s="539" t="s">
        <v>42</v>
      </c>
      <c r="E1443" s="540" t="s">
        <v>19</v>
      </c>
      <c r="F1443" s="548"/>
      <c r="G1443" s="558" t="s">
        <v>1411</v>
      </c>
      <c r="H1443" s="561" t="s">
        <v>7665</v>
      </c>
      <c r="I1443" s="554"/>
      <c r="J1443" s="554"/>
      <c r="K1443" s="555" t="s">
        <v>7666</v>
      </c>
      <c r="L1443" s="555" t="s">
        <v>7667</v>
      </c>
      <c r="M1443" s="556" t="s">
        <v>42</v>
      </c>
      <c r="N1443" s="556" t="s">
        <v>3289</v>
      </c>
      <c r="O1443" s="556" t="s">
        <v>44</v>
      </c>
      <c r="P1443" s="556" t="s">
        <v>1507</v>
      </c>
      <c r="Q1443" s="556"/>
      <c r="R1443" s="556"/>
      <c r="S1443" s="490"/>
      <c r="T1443" s="598" t="str">
        <f>VLOOKUP(A1443,'GTXA사업단 R&amp;R'!$A$6:$AO$1274,41,)</f>
        <v>김태우</v>
      </c>
    </row>
    <row r="1444" spans="1:20" s="547" customFormat="1" ht="90" hidden="1" customHeight="1" thickBot="1" x14ac:dyDescent="0.35">
      <c r="A1444" s="530">
        <v>1152</v>
      </c>
      <c r="B1444" s="539" t="s">
        <v>7571</v>
      </c>
      <c r="C1444" s="539" t="s">
        <v>7572</v>
      </c>
      <c r="D1444" s="539" t="s">
        <v>42</v>
      </c>
      <c r="E1444" s="540" t="s">
        <v>19</v>
      </c>
      <c r="F1444" s="548"/>
      <c r="G1444" s="558" t="s">
        <v>1411</v>
      </c>
      <c r="H1444" s="561" t="s">
        <v>1508</v>
      </c>
      <c r="I1444" s="554"/>
      <c r="J1444" s="554"/>
      <c r="K1444" s="555" t="s">
        <v>7666</v>
      </c>
      <c r="L1444" s="555" t="s">
        <v>7668</v>
      </c>
      <c r="M1444" s="556" t="s">
        <v>42</v>
      </c>
      <c r="N1444" s="556" t="s">
        <v>3289</v>
      </c>
      <c r="O1444" s="556" t="s">
        <v>44</v>
      </c>
      <c r="P1444" s="556" t="s">
        <v>7669</v>
      </c>
      <c r="Q1444" s="556"/>
      <c r="R1444" s="556"/>
      <c r="S1444" s="490"/>
      <c r="T1444" s="598" t="str">
        <f>VLOOKUP(A1444,'GTXA사업단 R&amp;R'!$A$6:$AO$1274,41,)</f>
        <v>윤채림</v>
      </c>
    </row>
    <row r="1445" spans="1:20" s="547" customFormat="1" ht="75" hidden="1" customHeight="1" thickBot="1" x14ac:dyDescent="0.35">
      <c r="A1445" s="530">
        <v>1153</v>
      </c>
      <c r="B1445" s="539" t="s">
        <v>7571</v>
      </c>
      <c r="C1445" s="539" t="s">
        <v>7572</v>
      </c>
      <c r="D1445" s="539" t="s">
        <v>42</v>
      </c>
      <c r="E1445" s="540" t="s">
        <v>19</v>
      </c>
      <c r="F1445" s="548"/>
      <c r="G1445" s="558" t="s">
        <v>1411</v>
      </c>
      <c r="H1445" s="561" t="s">
        <v>7670</v>
      </c>
      <c r="I1445" s="554"/>
      <c r="J1445" s="554"/>
      <c r="K1445" s="555" t="s">
        <v>7671</v>
      </c>
      <c r="L1445" s="555" t="s">
        <v>7672</v>
      </c>
      <c r="M1445" s="556" t="s">
        <v>42</v>
      </c>
      <c r="N1445" s="556" t="s">
        <v>3289</v>
      </c>
      <c r="O1445" s="556" t="s">
        <v>44</v>
      </c>
      <c r="P1445" s="556" t="s">
        <v>7670</v>
      </c>
      <c r="Q1445" s="556"/>
      <c r="R1445" s="556"/>
      <c r="S1445" s="490"/>
      <c r="T1445" s="598" t="str">
        <f>VLOOKUP(A1445,'GTXA사업단 R&amp;R'!$A$6:$AO$1274,41,)</f>
        <v>윤채림</v>
      </c>
    </row>
    <row r="1446" spans="1:20" s="547" customFormat="1" ht="75" hidden="1" customHeight="1" thickBot="1" x14ac:dyDescent="0.35">
      <c r="A1446" s="530">
        <v>1154</v>
      </c>
      <c r="B1446" s="539" t="s">
        <v>7571</v>
      </c>
      <c r="C1446" s="539" t="s">
        <v>7572</v>
      </c>
      <c r="D1446" s="539" t="s">
        <v>42</v>
      </c>
      <c r="E1446" s="540" t="s">
        <v>19</v>
      </c>
      <c r="F1446" s="548"/>
      <c r="G1446" s="558" t="s">
        <v>1411</v>
      </c>
      <c r="H1446" s="561" t="s">
        <v>1510</v>
      </c>
      <c r="I1446" s="554"/>
      <c r="J1446" s="554"/>
      <c r="K1446" s="555" t="s">
        <v>7673</v>
      </c>
      <c r="L1446" s="555" t="s">
        <v>7674</v>
      </c>
      <c r="M1446" s="556" t="s">
        <v>42</v>
      </c>
      <c r="N1446" s="556" t="s">
        <v>5484</v>
      </c>
      <c r="O1446" s="556" t="s">
        <v>44</v>
      </c>
      <c r="P1446" s="556" t="s">
        <v>1510</v>
      </c>
      <c r="Q1446" s="556"/>
      <c r="R1446" s="556"/>
      <c r="S1446" s="490"/>
      <c r="T1446" s="598" t="str">
        <f>VLOOKUP(A1446,'GTXA사업단 R&amp;R'!$A$6:$AO$1274,41,)</f>
        <v>윤채림</v>
      </c>
    </row>
    <row r="1447" spans="1:20" s="547" customFormat="1" ht="75" hidden="1" customHeight="1" thickBot="1" x14ac:dyDescent="0.35">
      <c r="A1447" s="530">
        <v>1155</v>
      </c>
      <c r="B1447" s="539" t="s">
        <v>7571</v>
      </c>
      <c r="C1447" s="539" t="s">
        <v>7572</v>
      </c>
      <c r="D1447" s="539" t="s">
        <v>42</v>
      </c>
      <c r="E1447" s="540" t="s">
        <v>19</v>
      </c>
      <c r="F1447" s="548"/>
      <c r="G1447" s="558" t="s">
        <v>1411</v>
      </c>
      <c r="H1447" s="561" t="s">
        <v>7675</v>
      </c>
      <c r="I1447" s="554"/>
      <c r="J1447" s="554"/>
      <c r="K1447" s="555" t="s">
        <v>7676</v>
      </c>
      <c r="L1447" s="555" t="s">
        <v>7677</v>
      </c>
      <c r="M1447" s="556" t="s">
        <v>42</v>
      </c>
      <c r="N1447" s="556" t="s">
        <v>3685</v>
      </c>
      <c r="O1447" s="556" t="s">
        <v>44</v>
      </c>
      <c r="P1447" s="556" t="s">
        <v>7675</v>
      </c>
      <c r="Q1447" s="556"/>
      <c r="R1447" s="556"/>
      <c r="S1447" s="490"/>
      <c r="T1447" s="598" t="str">
        <f>VLOOKUP(A1447,'GTXA사업단 R&amp;R'!$A$6:$AO$1274,41,)</f>
        <v>윤채림</v>
      </c>
    </row>
    <row r="1448" spans="1:20" s="547" customFormat="1" ht="75" hidden="1" customHeight="1" thickBot="1" x14ac:dyDescent="0.35">
      <c r="A1448" s="530">
        <v>1156</v>
      </c>
      <c r="B1448" s="539" t="s">
        <v>7571</v>
      </c>
      <c r="C1448" s="539" t="s">
        <v>7572</v>
      </c>
      <c r="D1448" s="539" t="s">
        <v>42</v>
      </c>
      <c r="E1448" s="540" t="s">
        <v>19</v>
      </c>
      <c r="F1448" s="548"/>
      <c r="G1448" s="558" t="s">
        <v>1411</v>
      </c>
      <c r="H1448" s="561" t="s">
        <v>7678</v>
      </c>
      <c r="I1448" s="554"/>
      <c r="J1448" s="554"/>
      <c r="K1448" s="555" t="s">
        <v>7679</v>
      </c>
      <c r="L1448" s="555" t="s">
        <v>7680</v>
      </c>
      <c r="M1448" s="556" t="s">
        <v>42</v>
      </c>
      <c r="N1448" s="556" t="s">
        <v>44</v>
      </c>
      <c r="O1448" s="556" t="s">
        <v>44</v>
      </c>
      <c r="P1448" s="556" t="s">
        <v>7678</v>
      </c>
      <c r="Q1448" s="556"/>
      <c r="R1448" s="556"/>
      <c r="S1448" s="490"/>
      <c r="T1448" s="598" t="str">
        <f>VLOOKUP(A1448,'GTXA사업단 R&amp;R'!$A$6:$AO$1274,41,)</f>
        <v>윤채림</v>
      </c>
    </row>
    <row r="1449" spans="1:20" s="547" customFormat="1" ht="50.1" hidden="1" customHeight="1" thickBot="1" x14ac:dyDescent="0.35">
      <c r="A1449" s="530">
        <v>1157</v>
      </c>
      <c r="B1449" s="539" t="s">
        <v>7571</v>
      </c>
      <c r="C1449" s="539" t="s">
        <v>7572</v>
      </c>
      <c r="D1449" s="539" t="s">
        <v>42</v>
      </c>
      <c r="E1449" s="540" t="s">
        <v>19</v>
      </c>
      <c r="F1449" s="548"/>
      <c r="G1449" s="558" t="s">
        <v>1411</v>
      </c>
      <c r="H1449" s="561" t="s">
        <v>7681</v>
      </c>
      <c r="I1449" s="554"/>
      <c r="J1449" s="554"/>
      <c r="K1449" s="555" t="s">
        <v>7682</v>
      </c>
      <c r="L1449" s="555" t="s">
        <v>7683</v>
      </c>
      <c r="M1449" s="556" t="s">
        <v>42</v>
      </c>
      <c r="N1449" s="556" t="s">
        <v>44</v>
      </c>
      <c r="O1449" s="556" t="s">
        <v>44</v>
      </c>
      <c r="P1449" s="556" t="s">
        <v>1513</v>
      </c>
      <c r="Q1449" s="556"/>
      <c r="R1449" s="556"/>
      <c r="S1449" s="490"/>
      <c r="T1449" s="598" t="str">
        <f>VLOOKUP(A1441,'GTXA사업단 R&amp;R'!$A$6:$AO$1274,41,)</f>
        <v>해당없음</v>
      </c>
    </row>
    <row r="1450" spans="1:20" s="547" customFormat="1" ht="50.1" hidden="1" customHeight="1" thickBot="1" x14ac:dyDescent="0.35">
      <c r="A1450" s="530">
        <v>1158</v>
      </c>
      <c r="B1450" s="539" t="s">
        <v>7571</v>
      </c>
      <c r="C1450" s="539" t="s">
        <v>7572</v>
      </c>
      <c r="D1450" s="539" t="s">
        <v>147</v>
      </c>
      <c r="E1450" s="540" t="s">
        <v>17</v>
      </c>
      <c r="F1450" s="548"/>
      <c r="G1450" s="558" t="s">
        <v>1411</v>
      </c>
      <c r="H1450" s="561" t="s">
        <v>7684</v>
      </c>
      <c r="I1450" s="554"/>
      <c r="J1450" s="554"/>
      <c r="K1450" s="555" t="s">
        <v>7685</v>
      </c>
      <c r="L1450" s="555" t="s">
        <v>7686</v>
      </c>
      <c r="M1450" s="556" t="s">
        <v>147</v>
      </c>
      <c r="N1450" s="556" t="s">
        <v>3670</v>
      </c>
      <c r="O1450" s="556" t="s">
        <v>44</v>
      </c>
      <c r="P1450" s="556" t="s">
        <v>7684</v>
      </c>
      <c r="Q1450" s="556"/>
      <c r="R1450" s="556"/>
      <c r="S1450" s="490"/>
      <c r="T1450" s="598" t="str">
        <f>VLOOKUP(A1450,'GTXA사업단 R&amp;R'!$A$6:$AO$1274,41,)</f>
        <v>해당없음</v>
      </c>
    </row>
    <row r="1451" spans="1:20" s="547" customFormat="1" ht="110.25" hidden="1" customHeight="1" thickBot="1" x14ac:dyDescent="0.35">
      <c r="A1451" s="530">
        <v>1159</v>
      </c>
      <c r="B1451" s="539" t="s">
        <v>7571</v>
      </c>
      <c r="C1451" s="539" t="s">
        <v>7572</v>
      </c>
      <c r="D1451" s="539" t="s">
        <v>132</v>
      </c>
      <c r="E1451" s="540" t="s">
        <v>18</v>
      </c>
      <c r="F1451" s="548"/>
      <c r="G1451" s="558" t="s">
        <v>1411</v>
      </c>
      <c r="H1451" s="561" t="s">
        <v>7687</v>
      </c>
      <c r="I1451" s="554"/>
      <c r="J1451" s="554"/>
      <c r="K1451" s="555" t="s">
        <v>7688</v>
      </c>
      <c r="L1451" s="555" t="s">
        <v>7689</v>
      </c>
      <c r="M1451" s="556" t="s">
        <v>132</v>
      </c>
      <c r="N1451" s="556"/>
      <c r="O1451" s="556"/>
      <c r="P1451" s="556" t="s">
        <v>7687</v>
      </c>
      <c r="Q1451" s="556"/>
      <c r="R1451" s="556"/>
      <c r="S1451" s="490"/>
      <c r="T1451" s="598" t="str">
        <f>VLOOKUP(A1447,'GTXA사업단 R&amp;R'!$A$6:$AO$1274,41,)</f>
        <v>윤채림</v>
      </c>
    </row>
    <row r="1452" spans="1:20" s="547" customFormat="1" ht="75" hidden="1" customHeight="1" thickBot="1" x14ac:dyDescent="0.35">
      <c r="A1452" s="530">
        <v>1160</v>
      </c>
      <c r="B1452" s="539" t="s">
        <v>7571</v>
      </c>
      <c r="C1452" s="539" t="s">
        <v>7572</v>
      </c>
      <c r="D1452" s="539" t="s">
        <v>42</v>
      </c>
      <c r="E1452" s="540" t="s">
        <v>19</v>
      </c>
      <c r="F1452" s="548"/>
      <c r="G1452" s="558" t="s">
        <v>1411</v>
      </c>
      <c r="H1452" s="561" t="s">
        <v>7690</v>
      </c>
      <c r="I1452" s="554"/>
      <c r="J1452" s="554"/>
      <c r="K1452" s="555" t="s">
        <v>7685</v>
      </c>
      <c r="L1452" s="555" t="s">
        <v>7691</v>
      </c>
      <c r="M1452" s="556" t="s">
        <v>42</v>
      </c>
      <c r="N1452" s="556" t="s">
        <v>3670</v>
      </c>
      <c r="O1452" s="556" t="s">
        <v>44</v>
      </c>
      <c r="P1452" s="556" t="s">
        <v>1516</v>
      </c>
      <c r="Q1452" s="556"/>
      <c r="R1452" s="556"/>
      <c r="S1452" s="490"/>
      <c r="T1452" s="598" t="str">
        <f>VLOOKUP(A1452,'GTXA사업단 R&amp;R'!$A$6:$AO$1274,41,)</f>
        <v>해당없음</v>
      </c>
    </row>
    <row r="1453" spans="1:20" s="547" customFormat="1" ht="75" hidden="1" customHeight="1" thickBot="1" x14ac:dyDescent="0.35">
      <c r="A1453" s="530">
        <v>1161</v>
      </c>
      <c r="B1453" s="539" t="s">
        <v>7571</v>
      </c>
      <c r="C1453" s="539" t="s">
        <v>7572</v>
      </c>
      <c r="D1453" s="539" t="s">
        <v>90</v>
      </c>
      <c r="E1453" s="540" t="s">
        <v>3292</v>
      </c>
      <c r="F1453" s="548"/>
      <c r="G1453" s="558" t="s">
        <v>1411</v>
      </c>
      <c r="H1453" s="561" t="s">
        <v>7692</v>
      </c>
      <c r="I1453" s="554"/>
      <c r="J1453" s="554"/>
      <c r="K1453" s="555" t="s">
        <v>7693</v>
      </c>
      <c r="L1453" s="555" t="s">
        <v>7694</v>
      </c>
      <c r="M1453" s="556" t="s">
        <v>90</v>
      </c>
      <c r="N1453" s="556" t="s">
        <v>3573</v>
      </c>
      <c r="O1453" s="556" t="s">
        <v>7695</v>
      </c>
      <c r="P1453" s="556" t="s">
        <v>7696</v>
      </c>
      <c r="Q1453" s="556"/>
      <c r="R1453" s="556"/>
      <c r="S1453" s="490"/>
      <c r="T1453" s="598" t="str">
        <f>VLOOKUP(A1453,'GTXA사업단 R&amp;R'!$A$6:$AO$1274,41,)</f>
        <v>김희성</v>
      </c>
    </row>
    <row r="1454" spans="1:20" s="547" customFormat="1" ht="30" hidden="1" customHeight="1" thickBot="1" x14ac:dyDescent="0.35">
      <c r="A1454" s="530">
        <v>16</v>
      </c>
      <c r="B1454" s="539"/>
      <c r="C1454" s="539"/>
      <c r="D1454" s="539"/>
      <c r="E1454" s="540"/>
      <c r="F1454" s="541"/>
      <c r="G1454" s="559" t="s">
        <v>1411</v>
      </c>
      <c r="H1454" s="588" t="s">
        <v>1518</v>
      </c>
      <c r="I1454" s="544"/>
      <c r="J1454" s="544"/>
      <c r="K1454" s="545"/>
      <c r="L1454" s="545"/>
      <c r="M1454" s="546"/>
      <c r="N1454" s="546"/>
      <c r="O1454" s="546"/>
      <c r="P1454" s="546"/>
      <c r="Q1454" s="546"/>
      <c r="R1454" s="546"/>
      <c r="S1454" s="490"/>
      <c r="T1454" s="597" t="str">
        <f>VLOOKUP(A1454,'GTXA사업단 R&amp;R'!$A$6:$AP$1274,41,)</f>
        <v>해당없음</v>
      </c>
    </row>
    <row r="1455" spans="1:20" s="547" customFormat="1" ht="50.1" hidden="1" customHeight="1" thickBot="1" x14ac:dyDescent="0.35">
      <c r="A1455" s="530">
        <v>1162</v>
      </c>
      <c r="B1455" s="539" t="s">
        <v>7571</v>
      </c>
      <c r="C1455" s="539" t="s">
        <v>7572</v>
      </c>
      <c r="D1455" s="539" t="s">
        <v>42</v>
      </c>
      <c r="E1455" s="540" t="s">
        <v>19</v>
      </c>
      <c r="F1455" s="548"/>
      <c r="G1455" s="558" t="s">
        <v>1411</v>
      </c>
      <c r="H1455" s="561" t="s">
        <v>1519</v>
      </c>
      <c r="I1455" s="554"/>
      <c r="J1455" s="554"/>
      <c r="K1455" s="555" t="s">
        <v>7697</v>
      </c>
      <c r="L1455" s="555" t="s">
        <v>7698</v>
      </c>
      <c r="M1455" s="556" t="s">
        <v>42</v>
      </c>
      <c r="N1455" s="556" t="s">
        <v>5573</v>
      </c>
      <c r="O1455" s="556" t="s">
        <v>7699</v>
      </c>
      <c r="P1455" s="556" t="s">
        <v>7700</v>
      </c>
      <c r="Q1455" s="556"/>
      <c r="R1455" s="556"/>
      <c r="S1455" s="490"/>
      <c r="T1455" s="598" t="str">
        <f>VLOOKUP(A1455,'GTXA사업단 R&amp;R'!$A$6:$AO$1274,41,)</f>
        <v>윤채림</v>
      </c>
    </row>
    <row r="1456" spans="1:20" s="547" customFormat="1" ht="30" hidden="1" customHeight="1" thickBot="1" x14ac:dyDescent="0.35">
      <c r="A1456" s="530">
        <v>1163</v>
      </c>
      <c r="B1456" s="539" t="s">
        <v>7571</v>
      </c>
      <c r="C1456" s="539" t="s">
        <v>7572</v>
      </c>
      <c r="D1456" s="539" t="s">
        <v>147</v>
      </c>
      <c r="E1456" s="540" t="s">
        <v>17</v>
      </c>
      <c r="F1456" s="548"/>
      <c r="G1456" s="558" t="s">
        <v>1411</v>
      </c>
      <c r="H1456" s="561" t="s">
        <v>1520</v>
      </c>
      <c r="I1456" s="554"/>
      <c r="J1456" s="554"/>
      <c r="K1456" s="555" t="s">
        <v>7701</v>
      </c>
      <c r="L1456" s="555" t="s">
        <v>7702</v>
      </c>
      <c r="M1456" s="556" t="s">
        <v>147</v>
      </c>
      <c r="N1456" s="556" t="s">
        <v>3603</v>
      </c>
      <c r="O1456" s="556" t="s">
        <v>78</v>
      </c>
      <c r="P1456" s="556" t="s">
        <v>7703</v>
      </c>
      <c r="Q1456" s="556"/>
      <c r="R1456" s="556"/>
      <c r="S1456" s="490"/>
      <c r="T1456" s="598" t="str">
        <f>VLOOKUP(A1456,'GTXA사업단 R&amp;R'!$A$6:$AO$1274,41,)</f>
        <v>해당없음</v>
      </c>
    </row>
    <row r="1457" spans="1:20" s="547" customFormat="1" ht="30" hidden="1" customHeight="1" thickBot="1" x14ac:dyDescent="0.35">
      <c r="A1457" s="530">
        <v>16</v>
      </c>
      <c r="B1457" s="539"/>
      <c r="C1457" s="539"/>
      <c r="D1457" s="539"/>
      <c r="E1457" s="540"/>
      <c r="F1457" s="541"/>
      <c r="G1457" s="559" t="s">
        <v>1411</v>
      </c>
      <c r="H1457" s="588" t="s">
        <v>1521</v>
      </c>
      <c r="I1457" s="544"/>
      <c r="J1457" s="544"/>
      <c r="K1457" s="545"/>
      <c r="L1457" s="545"/>
      <c r="M1457" s="546"/>
      <c r="N1457" s="546"/>
      <c r="O1457" s="546"/>
      <c r="P1457" s="546"/>
      <c r="Q1457" s="546"/>
      <c r="R1457" s="546"/>
      <c r="S1457" s="490"/>
      <c r="T1457" s="597" t="str">
        <f>VLOOKUP(A1441,'GTXA사업단 R&amp;R'!$A$6:$AP$1274,41,)</f>
        <v>해당없음</v>
      </c>
    </row>
    <row r="1458" spans="1:20" s="547" customFormat="1" ht="75" hidden="1" customHeight="1" thickBot="1" x14ac:dyDescent="0.35">
      <c r="A1458" s="530">
        <v>1164</v>
      </c>
      <c r="B1458" s="539" t="s">
        <v>7704</v>
      </c>
      <c r="C1458" s="539" t="s">
        <v>7705</v>
      </c>
      <c r="D1458" s="539" t="s">
        <v>42</v>
      </c>
      <c r="E1458" s="540" t="s">
        <v>19</v>
      </c>
      <c r="F1458" s="548"/>
      <c r="G1458" s="558" t="s">
        <v>1411</v>
      </c>
      <c r="H1458" s="561" t="s">
        <v>1523</v>
      </c>
      <c r="I1458" s="554"/>
      <c r="J1458" s="554"/>
      <c r="K1458" s="555" t="s">
        <v>7706</v>
      </c>
      <c r="L1458" s="555" t="s">
        <v>7707</v>
      </c>
      <c r="M1458" s="556" t="s">
        <v>42</v>
      </c>
      <c r="N1458" s="556" t="s">
        <v>7708</v>
      </c>
      <c r="O1458" s="556" t="s">
        <v>44</v>
      </c>
      <c r="P1458" s="556" t="s">
        <v>7709</v>
      </c>
      <c r="Q1458" s="556"/>
      <c r="R1458" s="556"/>
      <c r="S1458" s="490"/>
      <c r="T1458" s="598" t="str">
        <f>VLOOKUP(A1458,'GTXA사업단 R&amp;R'!$A$6:$AO$1274,41,)</f>
        <v>해당없음</v>
      </c>
    </row>
    <row r="1459" spans="1:20" s="547" customFormat="1" ht="75" hidden="1" customHeight="1" thickBot="1" x14ac:dyDescent="0.35">
      <c r="A1459" s="530">
        <v>1165</v>
      </c>
      <c r="B1459" s="539" t="s">
        <v>7704</v>
      </c>
      <c r="C1459" s="539" t="s">
        <v>7705</v>
      </c>
      <c r="D1459" s="539" t="s">
        <v>42</v>
      </c>
      <c r="E1459" s="540" t="s">
        <v>19</v>
      </c>
      <c r="F1459" s="548"/>
      <c r="G1459" s="558" t="s">
        <v>1411</v>
      </c>
      <c r="H1459" s="561" t="s">
        <v>315</v>
      </c>
      <c r="I1459" s="554"/>
      <c r="J1459" s="554"/>
      <c r="K1459" s="555" t="s">
        <v>7710</v>
      </c>
      <c r="L1459" s="555" t="s">
        <v>7711</v>
      </c>
      <c r="M1459" s="556" t="s">
        <v>42</v>
      </c>
      <c r="N1459" s="556" t="s">
        <v>4372</v>
      </c>
      <c r="O1459" s="556" t="s">
        <v>44</v>
      </c>
      <c r="P1459" s="556" t="s">
        <v>7712</v>
      </c>
      <c r="Q1459" s="556"/>
      <c r="R1459" s="556"/>
      <c r="S1459" s="490"/>
      <c r="T1459" s="598" t="str">
        <f>VLOOKUP(A1459,'GTXA사업단 R&amp;R'!$A$6:$AO$1274,41,)</f>
        <v>해당없음</v>
      </c>
    </row>
    <row r="1460" spans="1:20" s="547" customFormat="1" ht="30" hidden="1" customHeight="1" thickBot="1" x14ac:dyDescent="0.35">
      <c r="A1460" s="530">
        <v>16</v>
      </c>
      <c r="B1460" s="539"/>
      <c r="C1460" s="539"/>
      <c r="D1460" s="539"/>
      <c r="E1460" s="540"/>
      <c r="F1460" s="541"/>
      <c r="G1460" s="559" t="s">
        <v>1411</v>
      </c>
      <c r="H1460" s="588" t="s">
        <v>7713</v>
      </c>
      <c r="I1460" s="544"/>
      <c r="J1460" s="544"/>
      <c r="K1460" s="545"/>
      <c r="L1460" s="545"/>
      <c r="M1460" s="546"/>
      <c r="N1460" s="546"/>
      <c r="O1460" s="546"/>
      <c r="P1460" s="546"/>
      <c r="Q1460" s="546"/>
      <c r="R1460" s="546"/>
      <c r="S1460" s="490"/>
      <c r="T1460" s="597" t="str">
        <f>VLOOKUP(A1460,'GTXA사업단 R&amp;R'!$A$6:$AP$1274,41,)</f>
        <v>해당없음</v>
      </c>
    </row>
    <row r="1461" spans="1:20" s="547" customFormat="1" ht="120" hidden="1" customHeight="1" thickBot="1" x14ac:dyDescent="0.35">
      <c r="A1461" s="530">
        <v>1166</v>
      </c>
      <c r="B1461" s="539" t="s">
        <v>7704</v>
      </c>
      <c r="C1461" s="539" t="s">
        <v>7705</v>
      </c>
      <c r="D1461" s="539" t="s">
        <v>90</v>
      </c>
      <c r="E1461" s="540" t="s">
        <v>3292</v>
      </c>
      <c r="F1461" s="548"/>
      <c r="G1461" s="558" t="s">
        <v>1411</v>
      </c>
      <c r="H1461" s="561" t="s">
        <v>1525</v>
      </c>
      <c r="I1461" s="554"/>
      <c r="J1461" s="554"/>
      <c r="K1461" s="555" t="s">
        <v>7714</v>
      </c>
      <c r="L1461" s="555" t="s">
        <v>7715</v>
      </c>
      <c r="M1461" s="556" t="s">
        <v>90</v>
      </c>
      <c r="N1461" s="556" t="s">
        <v>7716</v>
      </c>
      <c r="O1461" s="556" t="s">
        <v>7717</v>
      </c>
      <c r="P1461" s="556" t="s">
        <v>7718</v>
      </c>
      <c r="Q1461" s="556"/>
      <c r="R1461" s="556"/>
      <c r="S1461" s="490"/>
      <c r="T1461" s="598" t="str">
        <f>VLOOKUP(A1441,'GTXA사업단 R&amp;R'!$A$6:$AO$1274,41,)</f>
        <v>해당없음</v>
      </c>
    </row>
    <row r="1462" spans="1:20" s="547" customFormat="1" ht="50.1" hidden="1" customHeight="1" thickBot="1" x14ac:dyDescent="0.35">
      <c r="A1462" s="530">
        <v>1167</v>
      </c>
      <c r="B1462" s="539" t="s">
        <v>7704</v>
      </c>
      <c r="C1462" s="539" t="s">
        <v>7705</v>
      </c>
      <c r="D1462" s="539" t="s">
        <v>90</v>
      </c>
      <c r="E1462" s="540" t="s">
        <v>3292</v>
      </c>
      <c r="F1462" s="548"/>
      <c r="G1462" s="558" t="s">
        <v>1411</v>
      </c>
      <c r="H1462" s="561" t="s">
        <v>7719</v>
      </c>
      <c r="I1462" s="554"/>
      <c r="J1462" s="554"/>
      <c r="K1462" s="555" t="s">
        <v>7720</v>
      </c>
      <c r="L1462" s="555" t="s">
        <v>7721</v>
      </c>
      <c r="M1462" s="556" t="s">
        <v>90</v>
      </c>
      <c r="N1462" s="556" t="s">
        <v>7722</v>
      </c>
      <c r="O1462" s="556" t="s">
        <v>7723</v>
      </c>
      <c r="P1462" s="556" t="s">
        <v>7724</v>
      </c>
      <c r="Q1462" s="556"/>
      <c r="R1462" s="556"/>
      <c r="S1462" s="490"/>
      <c r="T1462" s="598" t="str">
        <f>VLOOKUP(A1462,'GTXA사업단 R&amp;R'!$A$6:$AO$1274,41,)</f>
        <v>염동섭</v>
      </c>
    </row>
    <row r="1463" spans="1:20" s="547" customFormat="1" ht="75" hidden="1" customHeight="1" thickBot="1" x14ac:dyDescent="0.35">
      <c r="A1463" s="530">
        <v>1168</v>
      </c>
      <c r="B1463" s="539" t="s">
        <v>7704</v>
      </c>
      <c r="C1463" s="539" t="s">
        <v>7705</v>
      </c>
      <c r="D1463" s="539" t="s">
        <v>90</v>
      </c>
      <c r="E1463" s="540" t="s">
        <v>3292</v>
      </c>
      <c r="F1463" s="548"/>
      <c r="G1463" s="558" t="s">
        <v>1411</v>
      </c>
      <c r="H1463" s="561" t="s">
        <v>7725</v>
      </c>
      <c r="I1463" s="554"/>
      <c r="J1463" s="554"/>
      <c r="K1463" s="555" t="s">
        <v>7726</v>
      </c>
      <c r="L1463" s="555" t="s">
        <v>7727</v>
      </c>
      <c r="M1463" s="556" t="s">
        <v>90</v>
      </c>
      <c r="N1463" s="556" t="s">
        <v>44</v>
      </c>
      <c r="O1463" s="556" t="s">
        <v>7728</v>
      </c>
      <c r="P1463" s="556" t="s">
        <v>7729</v>
      </c>
      <c r="Q1463" s="556"/>
      <c r="R1463" s="556"/>
      <c r="S1463" s="490"/>
      <c r="T1463" s="598" t="str">
        <f>VLOOKUP(A1463,'GTXA사업단 R&amp;R'!$A$6:$AO$1274,41,)</f>
        <v>김희성</v>
      </c>
    </row>
    <row r="1464" spans="1:20" s="547" customFormat="1" ht="75" hidden="1" customHeight="1" thickBot="1" x14ac:dyDescent="0.35">
      <c r="A1464" s="530">
        <v>1169</v>
      </c>
      <c r="B1464" s="539" t="s">
        <v>7704</v>
      </c>
      <c r="C1464" s="539" t="s">
        <v>7705</v>
      </c>
      <c r="D1464" s="539" t="s">
        <v>90</v>
      </c>
      <c r="E1464" s="540" t="s">
        <v>3292</v>
      </c>
      <c r="F1464" s="548"/>
      <c r="G1464" s="558" t="s">
        <v>1411</v>
      </c>
      <c r="H1464" s="561" t="s">
        <v>7730</v>
      </c>
      <c r="I1464" s="554"/>
      <c r="J1464" s="554"/>
      <c r="K1464" s="555" t="s">
        <v>7731</v>
      </c>
      <c r="L1464" s="555" t="s">
        <v>7732</v>
      </c>
      <c r="M1464" s="556" t="s">
        <v>90</v>
      </c>
      <c r="N1464" s="556" t="s">
        <v>7733</v>
      </c>
      <c r="O1464" s="556" t="s">
        <v>6570</v>
      </c>
      <c r="P1464" s="556" t="s">
        <v>7734</v>
      </c>
      <c r="Q1464" s="556"/>
      <c r="R1464" s="556"/>
      <c r="S1464" s="490"/>
      <c r="T1464" s="598" t="str">
        <f>VLOOKUP(A1464,'GTXA사업단 R&amp;R'!$A$6:$AO$1274,41,)</f>
        <v>염동섭</v>
      </c>
    </row>
    <row r="1465" spans="1:20" s="547" customFormat="1" ht="90" hidden="1" customHeight="1" thickBot="1" x14ac:dyDescent="0.35">
      <c r="A1465" s="530">
        <v>1170</v>
      </c>
      <c r="B1465" s="539" t="s">
        <v>7704</v>
      </c>
      <c r="C1465" s="539" t="s">
        <v>7705</v>
      </c>
      <c r="D1465" s="539" t="s">
        <v>90</v>
      </c>
      <c r="E1465" s="540" t="s">
        <v>3292</v>
      </c>
      <c r="F1465" s="548"/>
      <c r="G1465" s="558" t="s">
        <v>1411</v>
      </c>
      <c r="H1465" s="561" t="s">
        <v>7735</v>
      </c>
      <c r="I1465" s="554"/>
      <c r="J1465" s="554"/>
      <c r="K1465" s="555" t="s">
        <v>7736</v>
      </c>
      <c r="L1465" s="555" t="s">
        <v>7737</v>
      </c>
      <c r="M1465" s="556" t="s">
        <v>90</v>
      </c>
      <c r="N1465" s="556" t="s">
        <v>7738</v>
      </c>
      <c r="O1465" s="556" t="s">
        <v>7739</v>
      </c>
      <c r="P1465" s="556" t="s">
        <v>7740</v>
      </c>
      <c r="Q1465" s="556"/>
      <c r="R1465" s="556"/>
      <c r="S1465" s="490"/>
      <c r="T1465" s="598" t="str">
        <f>VLOOKUP(A1465,'GTXA사업단 R&amp;R'!$A$6:$AO$1274,41,)</f>
        <v>염동섭</v>
      </c>
    </row>
    <row r="1466" spans="1:20" s="547" customFormat="1" ht="50.1" hidden="1" customHeight="1" thickBot="1" x14ac:dyDescent="0.35">
      <c r="A1466" s="530">
        <v>1171</v>
      </c>
      <c r="B1466" s="539" t="s">
        <v>7704</v>
      </c>
      <c r="C1466" s="539" t="s">
        <v>7705</v>
      </c>
      <c r="D1466" s="539" t="s">
        <v>90</v>
      </c>
      <c r="E1466" s="540" t="s">
        <v>3292</v>
      </c>
      <c r="F1466" s="548"/>
      <c r="G1466" s="558" t="s">
        <v>1411</v>
      </c>
      <c r="H1466" s="561" t="s">
        <v>7741</v>
      </c>
      <c r="I1466" s="554"/>
      <c r="J1466" s="554"/>
      <c r="K1466" s="555" t="s">
        <v>7742</v>
      </c>
      <c r="L1466" s="555" t="s">
        <v>7743</v>
      </c>
      <c r="M1466" s="556" t="s">
        <v>90</v>
      </c>
      <c r="N1466" s="556" t="s">
        <v>7744</v>
      </c>
      <c r="O1466" s="556" t="s">
        <v>7745</v>
      </c>
      <c r="P1466" s="556" t="s">
        <v>7746</v>
      </c>
      <c r="Q1466" s="556"/>
      <c r="R1466" s="556"/>
      <c r="S1466" s="490"/>
      <c r="T1466" s="598" t="str">
        <f>VLOOKUP(A1466,'GTXA사업단 R&amp;R'!$A$6:$AO$1274,41,)</f>
        <v>염동섭</v>
      </c>
    </row>
    <row r="1467" spans="1:20" s="547" customFormat="1" ht="75" hidden="1" customHeight="1" thickBot="1" x14ac:dyDescent="0.35">
      <c r="A1467" s="530">
        <v>1172</v>
      </c>
      <c r="B1467" s="539" t="s">
        <v>7704</v>
      </c>
      <c r="C1467" s="539" t="s">
        <v>7705</v>
      </c>
      <c r="D1467" s="539" t="s">
        <v>90</v>
      </c>
      <c r="E1467" s="540" t="s">
        <v>3292</v>
      </c>
      <c r="F1467" s="548"/>
      <c r="G1467" s="558" t="s">
        <v>1411</v>
      </c>
      <c r="H1467" s="561" t="s">
        <v>7747</v>
      </c>
      <c r="I1467" s="554"/>
      <c r="J1467" s="554"/>
      <c r="K1467" s="555" t="s">
        <v>7748</v>
      </c>
      <c r="L1467" s="555" t="s">
        <v>7749</v>
      </c>
      <c r="M1467" s="556" t="s">
        <v>90</v>
      </c>
      <c r="N1467" s="556" t="s">
        <v>3573</v>
      </c>
      <c r="O1467" s="556" t="s">
        <v>7750</v>
      </c>
      <c r="P1467" s="556" t="s">
        <v>7751</v>
      </c>
      <c r="Q1467" s="556"/>
      <c r="R1467" s="556"/>
      <c r="S1467" s="490"/>
      <c r="T1467" s="598" t="str">
        <f>VLOOKUP(A1467,'GTXA사업단 R&amp;R'!$A$6:$AO$1274,41,)</f>
        <v>염동섭</v>
      </c>
    </row>
    <row r="1468" spans="1:20" s="547" customFormat="1" ht="30" hidden="1" customHeight="1" thickBot="1" x14ac:dyDescent="0.35">
      <c r="A1468" s="530">
        <v>1173</v>
      </c>
      <c r="B1468" s="539" t="s">
        <v>7704</v>
      </c>
      <c r="C1468" s="539" t="s">
        <v>7705</v>
      </c>
      <c r="D1468" s="539" t="s">
        <v>90</v>
      </c>
      <c r="E1468" s="540" t="s">
        <v>3292</v>
      </c>
      <c r="F1468" s="548"/>
      <c r="G1468" s="558" t="s">
        <v>1411</v>
      </c>
      <c r="H1468" s="561" t="s">
        <v>7752</v>
      </c>
      <c r="I1468" s="554"/>
      <c r="J1468" s="554"/>
      <c r="K1468" s="555" t="s">
        <v>7748</v>
      </c>
      <c r="L1468" s="555" t="s">
        <v>7753</v>
      </c>
      <c r="M1468" s="556" t="s">
        <v>90</v>
      </c>
      <c r="N1468" s="556" t="s">
        <v>3573</v>
      </c>
      <c r="O1468" s="556" t="s">
        <v>7750</v>
      </c>
      <c r="P1468" s="556" t="s">
        <v>7750</v>
      </c>
      <c r="Q1468" s="556"/>
      <c r="R1468" s="556"/>
      <c r="S1468" s="490"/>
      <c r="T1468" s="598" t="str">
        <f>VLOOKUP(A1468,'GTXA사업단 R&amp;R'!$A$6:$AO$1274,41,)</f>
        <v>염동섭</v>
      </c>
    </row>
    <row r="1469" spans="1:20" s="547" customFormat="1" ht="50.1" hidden="1" customHeight="1" thickBot="1" x14ac:dyDescent="0.35">
      <c r="A1469" s="530">
        <v>1174</v>
      </c>
      <c r="B1469" s="539" t="s">
        <v>7704</v>
      </c>
      <c r="C1469" s="539" t="s">
        <v>7705</v>
      </c>
      <c r="D1469" s="539" t="s">
        <v>90</v>
      </c>
      <c r="E1469" s="540" t="s">
        <v>3292</v>
      </c>
      <c r="F1469" s="548"/>
      <c r="G1469" s="558" t="s">
        <v>1411</v>
      </c>
      <c r="H1469" s="561" t="s">
        <v>7754</v>
      </c>
      <c r="I1469" s="554"/>
      <c r="J1469" s="554"/>
      <c r="K1469" s="555" t="s">
        <v>7755</v>
      </c>
      <c r="L1469" s="555" t="s">
        <v>7756</v>
      </c>
      <c r="M1469" s="556" t="s">
        <v>90</v>
      </c>
      <c r="N1469" s="556" t="s">
        <v>7757</v>
      </c>
      <c r="O1469" s="556" t="s">
        <v>7758</v>
      </c>
      <c r="P1469" s="556" t="s">
        <v>7759</v>
      </c>
      <c r="Q1469" s="556"/>
      <c r="R1469" s="556"/>
      <c r="S1469" s="490"/>
      <c r="T1469" s="598" t="str">
        <f>VLOOKUP(A1469,'GTXA사업단 R&amp;R'!$A$6:$AO$1274,41,)</f>
        <v>염동섭</v>
      </c>
    </row>
    <row r="1470" spans="1:20" s="547" customFormat="1" ht="30" hidden="1" customHeight="1" thickBot="1" x14ac:dyDescent="0.35">
      <c r="A1470" s="530">
        <v>16</v>
      </c>
      <c r="B1470" s="539"/>
      <c r="C1470" s="539"/>
      <c r="D1470" s="539"/>
      <c r="E1470" s="540"/>
      <c r="F1470" s="541"/>
      <c r="G1470" s="559" t="s">
        <v>1411</v>
      </c>
      <c r="H1470" s="588" t="s">
        <v>7760</v>
      </c>
      <c r="I1470" s="544"/>
      <c r="J1470" s="544"/>
      <c r="K1470" s="545"/>
      <c r="L1470" s="545"/>
      <c r="M1470" s="546"/>
      <c r="N1470" s="546"/>
      <c r="O1470" s="546"/>
      <c r="P1470" s="546"/>
      <c r="Q1470" s="546"/>
      <c r="R1470" s="546"/>
      <c r="S1470" s="490"/>
      <c r="T1470" s="597" t="str">
        <f>VLOOKUP(A1470,'GTXA사업단 R&amp;R'!$A$6:$AP$1274,41,)</f>
        <v>해당없음</v>
      </c>
    </row>
    <row r="1471" spans="1:20" s="547" customFormat="1" ht="30" hidden="1" customHeight="1" thickBot="1" x14ac:dyDescent="0.35">
      <c r="A1471" s="530">
        <v>16</v>
      </c>
      <c r="B1471" s="539"/>
      <c r="C1471" s="539"/>
      <c r="D1471" s="539"/>
      <c r="E1471" s="540"/>
      <c r="F1471" s="548"/>
      <c r="G1471" s="558" t="s">
        <v>1411</v>
      </c>
      <c r="H1471" s="561" t="s">
        <v>1536</v>
      </c>
      <c r="I1471" s="544"/>
      <c r="J1471" s="544"/>
      <c r="K1471" s="545"/>
      <c r="L1471" s="545"/>
      <c r="M1471" s="546"/>
      <c r="N1471" s="546"/>
      <c r="O1471" s="546"/>
      <c r="P1471" s="546"/>
      <c r="Q1471" s="546"/>
      <c r="R1471" s="546"/>
      <c r="S1471" s="490"/>
      <c r="T1471" s="597" t="str">
        <f>VLOOKUP(A1471,'GTXA사업단 R&amp;R'!$A$6:$AP$1274,41,)</f>
        <v>해당없음</v>
      </c>
    </row>
    <row r="1472" spans="1:20" s="547" customFormat="1" ht="30" hidden="1" customHeight="1" thickBot="1" x14ac:dyDescent="0.35">
      <c r="A1472" s="530">
        <v>1175</v>
      </c>
      <c r="B1472" s="539" t="s">
        <v>7704</v>
      </c>
      <c r="C1472" s="539" t="s">
        <v>7705</v>
      </c>
      <c r="D1472" s="539" t="s">
        <v>1419</v>
      </c>
      <c r="E1472" s="540" t="s">
        <v>3292</v>
      </c>
      <c r="F1472" s="551"/>
      <c r="G1472" s="557" t="s">
        <v>1411</v>
      </c>
      <c r="H1472" s="562" t="s">
        <v>7761</v>
      </c>
      <c r="I1472" s="554"/>
      <c r="J1472" s="554"/>
      <c r="K1472" s="555" t="s">
        <v>7762</v>
      </c>
      <c r="L1472" s="555" t="s">
        <v>7763</v>
      </c>
      <c r="M1472" s="556" t="s">
        <v>1419</v>
      </c>
      <c r="N1472" s="556" t="s">
        <v>4359</v>
      </c>
      <c r="O1472" s="556" t="s">
        <v>7764</v>
      </c>
      <c r="P1472" s="556" t="s">
        <v>7765</v>
      </c>
      <c r="Q1472" s="556"/>
      <c r="R1472" s="556"/>
      <c r="S1472" s="490"/>
      <c r="T1472" s="598" t="str">
        <f>VLOOKUP(A1472,'GTXA사업단 R&amp;R'!$A$6:$AO$1274,41,)</f>
        <v>김태우</v>
      </c>
    </row>
    <row r="1473" spans="1:20" s="547" customFormat="1" ht="50.1" hidden="1" customHeight="1" thickBot="1" x14ac:dyDescent="0.35">
      <c r="A1473" s="530">
        <v>1176</v>
      </c>
      <c r="B1473" s="539" t="s">
        <v>7704</v>
      </c>
      <c r="C1473" s="539" t="s">
        <v>7705</v>
      </c>
      <c r="D1473" s="539" t="s">
        <v>1419</v>
      </c>
      <c r="E1473" s="540" t="s">
        <v>3292</v>
      </c>
      <c r="F1473" s="551"/>
      <c r="G1473" s="557" t="s">
        <v>1411</v>
      </c>
      <c r="H1473" s="562" t="s">
        <v>7766</v>
      </c>
      <c r="I1473" s="554"/>
      <c r="J1473" s="554"/>
      <c r="K1473" s="555" t="s">
        <v>7767</v>
      </c>
      <c r="L1473" s="555" t="s">
        <v>7768</v>
      </c>
      <c r="M1473" s="556" t="s">
        <v>1419</v>
      </c>
      <c r="N1473" s="556" t="s">
        <v>4359</v>
      </c>
      <c r="O1473" s="556" t="s">
        <v>7769</v>
      </c>
      <c r="P1473" s="556" t="s">
        <v>7765</v>
      </c>
      <c r="Q1473" s="556"/>
      <c r="R1473" s="556"/>
      <c r="S1473" s="490"/>
      <c r="T1473" s="598" t="str">
        <f>VLOOKUP(A1473,'GTXA사업단 R&amp;R'!$A$6:$AO$1274,41,)</f>
        <v>김태우</v>
      </c>
    </row>
    <row r="1474" spans="1:20" s="547" customFormat="1" ht="50.1" hidden="1" customHeight="1" thickBot="1" x14ac:dyDescent="0.35">
      <c r="A1474" s="530">
        <v>1177</v>
      </c>
      <c r="B1474" s="539" t="s">
        <v>7704</v>
      </c>
      <c r="C1474" s="539" t="s">
        <v>7705</v>
      </c>
      <c r="D1474" s="539" t="s">
        <v>1419</v>
      </c>
      <c r="E1474" s="540" t="s">
        <v>3292</v>
      </c>
      <c r="F1474" s="551"/>
      <c r="G1474" s="557" t="s">
        <v>1411</v>
      </c>
      <c r="H1474" s="562" t="s">
        <v>6911</v>
      </c>
      <c r="I1474" s="554"/>
      <c r="J1474" s="554"/>
      <c r="K1474" s="555" t="s">
        <v>7770</v>
      </c>
      <c r="L1474" s="555" t="s">
        <v>7771</v>
      </c>
      <c r="M1474" s="556" t="s">
        <v>1419</v>
      </c>
      <c r="N1474" s="556" t="s">
        <v>4359</v>
      </c>
      <c r="O1474" s="556" t="s">
        <v>7772</v>
      </c>
      <c r="P1474" s="556" t="s">
        <v>7362</v>
      </c>
      <c r="Q1474" s="556"/>
      <c r="R1474" s="556"/>
      <c r="S1474" s="490"/>
      <c r="T1474" s="598" t="str">
        <f>VLOOKUP(A1474,'GTXA사업단 R&amp;R'!$A$6:$AO$1274,41,)</f>
        <v>김태우</v>
      </c>
    </row>
    <row r="1475" spans="1:20" s="547" customFormat="1" ht="50.1" hidden="1" customHeight="1" thickBot="1" x14ac:dyDescent="0.35">
      <c r="A1475" s="530">
        <v>1178</v>
      </c>
      <c r="B1475" s="539" t="s">
        <v>7704</v>
      </c>
      <c r="C1475" s="539" t="s">
        <v>7705</v>
      </c>
      <c r="D1475" s="539" t="s">
        <v>1419</v>
      </c>
      <c r="E1475" s="540" t="s">
        <v>3292</v>
      </c>
      <c r="F1475" s="551"/>
      <c r="G1475" s="557" t="s">
        <v>1411</v>
      </c>
      <c r="H1475" s="562" t="s">
        <v>7773</v>
      </c>
      <c r="I1475" s="554"/>
      <c r="J1475" s="554"/>
      <c r="K1475" s="555" t="s">
        <v>7774</v>
      </c>
      <c r="L1475" s="555" t="s">
        <v>7775</v>
      </c>
      <c r="M1475" s="556" t="s">
        <v>1419</v>
      </c>
      <c r="N1475" s="556" t="s">
        <v>4359</v>
      </c>
      <c r="O1475" s="556" t="s">
        <v>7776</v>
      </c>
      <c r="P1475" s="556" t="s">
        <v>7777</v>
      </c>
      <c r="Q1475" s="556"/>
      <c r="R1475" s="556"/>
      <c r="S1475" s="490"/>
      <c r="T1475" s="598" t="str">
        <f>VLOOKUP(A1475,'GTXA사업단 R&amp;R'!$A$6:$AO$1274,41,)</f>
        <v>김희성</v>
      </c>
    </row>
    <row r="1476" spans="1:20" s="547" customFormat="1" ht="30" hidden="1" customHeight="1" thickBot="1" x14ac:dyDescent="0.35">
      <c r="A1476" s="530">
        <v>1179</v>
      </c>
      <c r="B1476" s="539" t="s">
        <v>7704</v>
      </c>
      <c r="C1476" s="539" t="s">
        <v>7705</v>
      </c>
      <c r="D1476" s="539" t="s">
        <v>1419</v>
      </c>
      <c r="E1476" s="540" t="s">
        <v>3292</v>
      </c>
      <c r="F1476" s="551"/>
      <c r="G1476" s="557" t="s">
        <v>1411</v>
      </c>
      <c r="H1476" s="562" t="s">
        <v>7778</v>
      </c>
      <c r="I1476" s="554"/>
      <c r="J1476" s="554"/>
      <c r="K1476" s="555" t="s">
        <v>7779</v>
      </c>
      <c r="L1476" s="555" t="s">
        <v>7780</v>
      </c>
      <c r="M1476" s="556" t="s">
        <v>1419</v>
      </c>
      <c r="N1476" s="556" t="s">
        <v>4359</v>
      </c>
      <c r="O1476" s="556" t="s">
        <v>7362</v>
      </c>
      <c r="P1476" s="556" t="s">
        <v>7781</v>
      </c>
      <c r="Q1476" s="556"/>
      <c r="R1476" s="556"/>
      <c r="S1476" s="490"/>
      <c r="T1476" s="598" t="str">
        <f>VLOOKUP(A1476,'GTXA사업단 R&amp;R'!$A$6:$AO$1274,41,)</f>
        <v>김태우</v>
      </c>
    </row>
    <row r="1477" spans="1:20" s="547" customFormat="1" ht="30" hidden="1" customHeight="1" thickBot="1" x14ac:dyDescent="0.35">
      <c r="A1477" s="530">
        <v>16</v>
      </c>
      <c r="B1477" s="539"/>
      <c r="C1477" s="539"/>
      <c r="D1477" s="539"/>
      <c r="E1477" s="540"/>
      <c r="F1477" s="548"/>
      <c r="G1477" s="558" t="s">
        <v>1411</v>
      </c>
      <c r="H1477" s="561" t="s">
        <v>7782</v>
      </c>
      <c r="I1477" s="544"/>
      <c r="J1477" s="544"/>
      <c r="K1477" s="545"/>
      <c r="L1477" s="545"/>
      <c r="M1477" s="546"/>
      <c r="N1477" s="546"/>
      <c r="O1477" s="546"/>
      <c r="P1477" s="546"/>
      <c r="Q1477" s="546"/>
      <c r="R1477" s="546"/>
      <c r="S1477" s="490"/>
      <c r="T1477" s="597" t="str">
        <f>VLOOKUP(A1477,'GTXA사업단 R&amp;R'!$A$6:$AP$1274,41,)</f>
        <v>해당없음</v>
      </c>
    </row>
    <row r="1478" spans="1:20" s="547" customFormat="1" ht="90" hidden="1" customHeight="1" thickBot="1" x14ac:dyDescent="0.35">
      <c r="A1478" s="530">
        <v>1180</v>
      </c>
      <c r="B1478" s="539" t="s">
        <v>7704</v>
      </c>
      <c r="C1478" s="539" t="s">
        <v>7705</v>
      </c>
      <c r="D1478" s="539" t="s">
        <v>126</v>
      </c>
      <c r="E1478" s="540" t="s">
        <v>3324</v>
      </c>
      <c r="F1478" s="551"/>
      <c r="G1478" s="557" t="s">
        <v>1411</v>
      </c>
      <c r="H1478" s="562" t="s">
        <v>6863</v>
      </c>
      <c r="I1478" s="554"/>
      <c r="J1478" s="554"/>
      <c r="K1478" s="555" t="s">
        <v>7783</v>
      </c>
      <c r="L1478" s="555" t="s">
        <v>7784</v>
      </c>
      <c r="M1478" s="556" t="s">
        <v>126</v>
      </c>
      <c r="N1478" s="556" t="s">
        <v>4372</v>
      </c>
      <c r="O1478" s="556" t="s">
        <v>7785</v>
      </c>
      <c r="P1478" s="556" t="s">
        <v>7786</v>
      </c>
      <c r="Q1478" s="556"/>
      <c r="R1478" s="556"/>
      <c r="S1478" s="490"/>
      <c r="T1478" s="598" t="str">
        <f>VLOOKUP(A1478,'GTXA사업단 R&amp;R'!$A$6:$AO$1274,41,)</f>
        <v>해당없음</v>
      </c>
    </row>
    <row r="1479" spans="1:20" s="547" customFormat="1" ht="50.1" hidden="1" customHeight="1" thickBot="1" x14ac:dyDescent="0.35">
      <c r="A1479" s="530">
        <v>1181</v>
      </c>
      <c r="B1479" s="539" t="s">
        <v>7704</v>
      </c>
      <c r="C1479" s="539" t="s">
        <v>7705</v>
      </c>
      <c r="D1479" s="539" t="s">
        <v>90</v>
      </c>
      <c r="E1479" s="540" t="s">
        <v>3292</v>
      </c>
      <c r="F1479" s="551"/>
      <c r="G1479" s="557" t="s">
        <v>1411</v>
      </c>
      <c r="H1479" s="562" t="s">
        <v>7766</v>
      </c>
      <c r="I1479" s="554"/>
      <c r="J1479" s="554"/>
      <c r="K1479" s="555" t="s">
        <v>7787</v>
      </c>
      <c r="L1479" s="555" t="s">
        <v>7788</v>
      </c>
      <c r="M1479" s="556" t="s">
        <v>90</v>
      </c>
      <c r="N1479" s="556" t="s">
        <v>44</v>
      </c>
      <c r="O1479" s="556" t="s">
        <v>7769</v>
      </c>
      <c r="P1479" s="556" t="s">
        <v>7789</v>
      </c>
      <c r="Q1479" s="556"/>
      <c r="R1479" s="556"/>
      <c r="S1479" s="490"/>
      <c r="T1479" s="598" t="str">
        <f>VLOOKUP(A1479,'GTXA사업단 R&amp;R'!$A$6:$AO$1274,41,)</f>
        <v>해당없음</v>
      </c>
    </row>
    <row r="1480" spans="1:20" s="547" customFormat="1" ht="50.1" hidden="1" customHeight="1" thickBot="1" x14ac:dyDescent="0.35">
      <c r="A1480" s="530">
        <v>1182</v>
      </c>
      <c r="B1480" s="539" t="s">
        <v>7704</v>
      </c>
      <c r="C1480" s="539" t="s">
        <v>7705</v>
      </c>
      <c r="D1480" s="539" t="s">
        <v>90</v>
      </c>
      <c r="E1480" s="540" t="s">
        <v>3292</v>
      </c>
      <c r="F1480" s="551"/>
      <c r="G1480" s="557" t="s">
        <v>1411</v>
      </c>
      <c r="H1480" s="562" t="s">
        <v>6871</v>
      </c>
      <c r="I1480" s="554"/>
      <c r="J1480" s="554"/>
      <c r="K1480" s="555" t="s">
        <v>7790</v>
      </c>
      <c r="L1480" s="555" t="s">
        <v>7791</v>
      </c>
      <c r="M1480" s="556" t="s">
        <v>90</v>
      </c>
      <c r="N1480" s="556" t="s">
        <v>1419</v>
      </c>
      <c r="O1480" s="556" t="s">
        <v>7792</v>
      </c>
      <c r="P1480" s="556" t="s">
        <v>7793</v>
      </c>
      <c r="Q1480" s="556"/>
      <c r="R1480" s="556"/>
      <c r="S1480" s="490"/>
      <c r="T1480" s="598" t="str">
        <f>VLOOKUP(A1480,'GTXA사업단 R&amp;R'!$A$6:$AO$1274,41,)</f>
        <v>해당없음</v>
      </c>
    </row>
    <row r="1481" spans="1:20" s="547" customFormat="1" ht="75" hidden="1" customHeight="1" thickBot="1" x14ac:dyDescent="0.35">
      <c r="A1481" s="530">
        <v>1183</v>
      </c>
      <c r="B1481" s="539" t="s">
        <v>7704</v>
      </c>
      <c r="C1481" s="539" t="s">
        <v>7705</v>
      </c>
      <c r="D1481" s="539" t="s">
        <v>90</v>
      </c>
      <c r="E1481" s="540" t="s">
        <v>3292</v>
      </c>
      <c r="F1481" s="551"/>
      <c r="G1481" s="557" t="s">
        <v>1411</v>
      </c>
      <c r="H1481" s="562" t="s">
        <v>7794</v>
      </c>
      <c r="I1481" s="554"/>
      <c r="J1481" s="554"/>
      <c r="K1481" s="555" t="s">
        <v>7795</v>
      </c>
      <c r="L1481" s="555" t="s">
        <v>7796</v>
      </c>
      <c r="M1481" s="556" t="s">
        <v>90</v>
      </c>
      <c r="N1481" s="556" t="s">
        <v>7797</v>
      </c>
      <c r="O1481" s="556" t="s">
        <v>7792</v>
      </c>
      <c r="P1481" s="556" t="s">
        <v>7798</v>
      </c>
      <c r="Q1481" s="556"/>
      <c r="R1481" s="556"/>
      <c r="S1481" s="490"/>
      <c r="T1481" s="598" t="str">
        <f>VLOOKUP(A1481,'GTXA사업단 R&amp;R'!$A$6:$AO$1274,41,)</f>
        <v>해당없음</v>
      </c>
    </row>
    <row r="1482" spans="1:20" s="547" customFormat="1" ht="75" hidden="1" customHeight="1" thickBot="1" x14ac:dyDescent="0.35">
      <c r="A1482" s="530">
        <v>1184</v>
      </c>
      <c r="B1482" s="539" t="s">
        <v>7704</v>
      </c>
      <c r="C1482" s="539" t="s">
        <v>7705</v>
      </c>
      <c r="D1482" s="539" t="s">
        <v>90</v>
      </c>
      <c r="E1482" s="540" t="s">
        <v>3292</v>
      </c>
      <c r="F1482" s="551"/>
      <c r="G1482" s="557" t="s">
        <v>1411</v>
      </c>
      <c r="H1482" s="562" t="s">
        <v>7799</v>
      </c>
      <c r="I1482" s="554"/>
      <c r="J1482" s="554"/>
      <c r="K1482" s="555" t="s">
        <v>7800</v>
      </c>
      <c r="L1482" s="555" t="s">
        <v>7801</v>
      </c>
      <c r="M1482" s="556" t="s">
        <v>90</v>
      </c>
      <c r="N1482" s="556" t="s">
        <v>7797</v>
      </c>
      <c r="O1482" s="556" t="s">
        <v>7792</v>
      </c>
      <c r="P1482" s="556" t="s">
        <v>7802</v>
      </c>
      <c r="Q1482" s="556"/>
      <c r="R1482" s="556"/>
      <c r="S1482" s="490"/>
      <c r="T1482" s="598" t="str">
        <f>VLOOKUP(A1482,'GTXA사업단 R&amp;R'!$A$6:$AO$1274,41,)</f>
        <v>해당없음</v>
      </c>
    </row>
    <row r="1483" spans="1:20" s="547" customFormat="1" ht="90" hidden="1" customHeight="1" thickBot="1" x14ac:dyDescent="0.35">
      <c r="A1483" s="530">
        <v>1185</v>
      </c>
      <c r="B1483" s="539" t="s">
        <v>7704</v>
      </c>
      <c r="C1483" s="539" t="s">
        <v>7705</v>
      </c>
      <c r="D1483" s="539" t="s">
        <v>90</v>
      </c>
      <c r="E1483" s="540" t="s">
        <v>3292</v>
      </c>
      <c r="F1483" s="551"/>
      <c r="G1483" s="557" t="s">
        <v>1411</v>
      </c>
      <c r="H1483" s="562" t="s">
        <v>7803</v>
      </c>
      <c r="I1483" s="554"/>
      <c r="J1483" s="554"/>
      <c r="K1483" s="555" t="s">
        <v>7804</v>
      </c>
      <c r="L1483" s="555" t="s">
        <v>7805</v>
      </c>
      <c r="M1483" s="556" t="s">
        <v>90</v>
      </c>
      <c r="N1483" s="556" t="s">
        <v>7797</v>
      </c>
      <c r="O1483" s="556" t="s">
        <v>7792</v>
      </c>
      <c r="P1483" s="556" t="s">
        <v>7802</v>
      </c>
      <c r="Q1483" s="556"/>
      <c r="R1483" s="556"/>
      <c r="S1483" s="490"/>
      <c r="T1483" s="598" t="str">
        <f>VLOOKUP(A1483,'GTXA사업단 R&amp;R'!$A$6:$AO$1274,41,)</f>
        <v>해당없음</v>
      </c>
    </row>
    <row r="1484" spans="1:20" s="547" customFormat="1" ht="90" hidden="1" customHeight="1" thickBot="1" x14ac:dyDescent="0.35">
      <c r="A1484" s="530">
        <v>1186</v>
      </c>
      <c r="B1484" s="539" t="s">
        <v>7704</v>
      </c>
      <c r="C1484" s="539" t="s">
        <v>7705</v>
      </c>
      <c r="D1484" s="539" t="s">
        <v>90</v>
      </c>
      <c r="E1484" s="540" t="s">
        <v>3292</v>
      </c>
      <c r="F1484" s="551"/>
      <c r="G1484" s="557" t="s">
        <v>1411</v>
      </c>
      <c r="H1484" s="562" t="s">
        <v>7806</v>
      </c>
      <c r="I1484" s="554"/>
      <c r="J1484" s="554"/>
      <c r="K1484" s="555" t="s">
        <v>7807</v>
      </c>
      <c r="L1484" s="555" t="s">
        <v>7808</v>
      </c>
      <c r="M1484" s="556" t="s">
        <v>90</v>
      </c>
      <c r="N1484" s="556" t="s">
        <v>7809</v>
      </c>
      <c r="O1484" s="556" t="s">
        <v>7792</v>
      </c>
      <c r="P1484" s="556" t="s">
        <v>7810</v>
      </c>
      <c r="Q1484" s="556"/>
      <c r="R1484" s="556"/>
      <c r="S1484" s="490"/>
      <c r="T1484" s="598" t="str">
        <f>VLOOKUP(A1484,'GTXA사업단 R&amp;R'!$A$6:$AO$1274,41,)</f>
        <v>해당없음</v>
      </c>
    </row>
    <row r="1485" spans="1:20" s="547" customFormat="1" ht="30" hidden="1" customHeight="1" thickBot="1" x14ac:dyDescent="0.35">
      <c r="A1485" s="530">
        <v>16</v>
      </c>
      <c r="B1485" s="539"/>
      <c r="C1485" s="539"/>
      <c r="D1485" s="539"/>
      <c r="E1485" s="540"/>
      <c r="F1485" s="541"/>
      <c r="G1485" s="559" t="s">
        <v>1411</v>
      </c>
      <c r="H1485" s="588" t="s">
        <v>1547</v>
      </c>
      <c r="I1485" s="544"/>
      <c r="J1485" s="544"/>
      <c r="K1485" s="545"/>
      <c r="L1485" s="545"/>
      <c r="M1485" s="546"/>
      <c r="N1485" s="546"/>
      <c r="O1485" s="546"/>
      <c r="P1485" s="546"/>
      <c r="Q1485" s="546"/>
      <c r="R1485" s="546"/>
      <c r="S1485" s="490"/>
      <c r="T1485" s="597" t="str">
        <f>VLOOKUP(A1485,'GTXA사업단 R&amp;R'!$A$6:$AP$1274,41,)</f>
        <v>해당없음</v>
      </c>
    </row>
    <row r="1486" spans="1:20" s="547" customFormat="1" ht="50.1" hidden="1" customHeight="1" thickBot="1" x14ac:dyDescent="0.35">
      <c r="A1486" s="530">
        <v>1194</v>
      </c>
      <c r="B1486" s="539" t="s">
        <v>7704</v>
      </c>
      <c r="C1486" s="539" t="s">
        <v>7705</v>
      </c>
      <c r="D1486" s="539" t="s">
        <v>1419</v>
      </c>
      <c r="E1486" s="540" t="s">
        <v>3292</v>
      </c>
      <c r="F1486" s="548"/>
      <c r="G1486" s="558" t="s">
        <v>1411</v>
      </c>
      <c r="H1486" s="561" t="s">
        <v>1548</v>
      </c>
      <c r="I1486" s="554"/>
      <c r="J1486" s="554"/>
      <c r="K1486" s="555" t="s">
        <v>7811</v>
      </c>
      <c r="L1486" s="555" t="s">
        <v>7812</v>
      </c>
      <c r="M1486" s="556" t="s">
        <v>1419</v>
      </c>
      <c r="N1486" s="556" t="s">
        <v>3459</v>
      </c>
      <c r="O1486" s="556" t="s">
        <v>7813</v>
      </c>
      <c r="P1486" s="556" t="s">
        <v>7814</v>
      </c>
      <c r="Q1486" s="556"/>
      <c r="R1486" s="556"/>
      <c r="S1486" s="490"/>
      <c r="T1486" s="598" t="str">
        <f>VLOOKUP(A1486,'GTXA사업단 R&amp;R'!$A$6:$AO$1274,41,)</f>
        <v>김태우</v>
      </c>
    </row>
    <row r="1487" spans="1:20" s="547" customFormat="1" ht="30" hidden="1" customHeight="1" thickBot="1" x14ac:dyDescent="0.35">
      <c r="A1487" s="530">
        <v>16</v>
      </c>
      <c r="B1487" s="539"/>
      <c r="C1487" s="539"/>
      <c r="D1487" s="539"/>
      <c r="E1487" s="540"/>
      <c r="F1487" s="548"/>
      <c r="G1487" s="558" t="s">
        <v>1411</v>
      </c>
      <c r="H1487" s="561" t="s">
        <v>644</v>
      </c>
      <c r="I1487" s="544"/>
      <c r="J1487" s="544"/>
      <c r="K1487" s="545"/>
      <c r="L1487" s="545"/>
      <c r="M1487" s="546"/>
      <c r="N1487" s="546"/>
      <c r="O1487" s="546"/>
      <c r="P1487" s="546"/>
      <c r="Q1487" s="546"/>
      <c r="R1487" s="546"/>
      <c r="S1487" s="490"/>
      <c r="T1487" s="597" t="str">
        <f>VLOOKUP(A1487,'GTXA사업단 R&amp;R'!$A$6:$AP$1274,41,)</f>
        <v>해당없음</v>
      </c>
    </row>
    <row r="1488" spans="1:20" s="547" customFormat="1" ht="218.25" hidden="1" customHeight="1" thickBot="1" x14ac:dyDescent="0.35">
      <c r="A1488" s="530">
        <v>1195</v>
      </c>
      <c r="B1488" s="539" t="s">
        <v>7704</v>
      </c>
      <c r="C1488" s="539" t="s">
        <v>7705</v>
      </c>
      <c r="D1488" s="539" t="s">
        <v>126</v>
      </c>
      <c r="E1488" s="540" t="s">
        <v>3324</v>
      </c>
      <c r="F1488" s="551"/>
      <c r="G1488" s="557" t="s">
        <v>1411</v>
      </c>
      <c r="H1488" s="562" t="s">
        <v>7815</v>
      </c>
      <c r="I1488" s="554"/>
      <c r="J1488" s="554"/>
      <c r="K1488" s="555" t="s">
        <v>7816</v>
      </c>
      <c r="L1488" s="555" t="s">
        <v>7817</v>
      </c>
      <c r="M1488" s="556" t="s">
        <v>126</v>
      </c>
      <c r="N1488" s="556" t="s">
        <v>5057</v>
      </c>
      <c r="O1488" s="556" t="s">
        <v>7818</v>
      </c>
      <c r="P1488" s="556" t="s">
        <v>7819</v>
      </c>
      <c r="Q1488" s="556"/>
      <c r="R1488" s="556"/>
      <c r="S1488" s="490"/>
      <c r="T1488" s="598" t="str">
        <f>VLOOKUP(A1488,'GTXA사업단 R&amp;R'!$A$6:$AO$1274,41,)</f>
        <v>해당없음</v>
      </c>
    </row>
    <row r="1489" spans="1:20" s="547" customFormat="1" ht="90" hidden="1" customHeight="1" thickBot="1" x14ac:dyDescent="0.35">
      <c r="A1489" s="530">
        <v>1196</v>
      </c>
      <c r="B1489" s="539" t="s">
        <v>7704</v>
      </c>
      <c r="C1489" s="539" t="s">
        <v>7705</v>
      </c>
      <c r="D1489" s="539" t="s">
        <v>126</v>
      </c>
      <c r="E1489" s="540" t="s">
        <v>3324</v>
      </c>
      <c r="F1489" s="551"/>
      <c r="G1489" s="557" t="s">
        <v>1411</v>
      </c>
      <c r="H1489" s="562" t="s">
        <v>7820</v>
      </c>
      <c r="I1489" s="554"/>
      <c r="J1489" s="554"/>
      <c r="K1489" s="555" t="s">
        <v>7821</v>
      </c>
      <c r="L1489" s="555" t="s">
        <v>7822</v>
      </c>
      <c r="M1489" s="556" t="s">
        <v>126</v>
      </c>
      <c r="N1489" s="556" t="s">
        <v>44</v>
      </c>
      <c r="O1489" s="556" t="s">
        <v>7823</v>
      </c>
      <c r="P1489" s="556" t="s">
        <v>7824</v>
      </c>
      <c r="Q1489" s="556"/>
      <c r="R1489" s="556"/>
      <c r="S1489" s="490"/>
      <c r="T1489" s="598" t="str">
        <f>VLOOKUP(A1489,'GTXA사업단 R&amp;R'!$A$6:$AO$1274,41,)</f>
        <v>해당없음</v>
      </c>
    </row>
    <row r="1490" spans="1:20" s="547" customFormat="1" ht="75" hidden="1" customHeight="1" thickBot="1" x14ac:dyDescent="0.35">
      <c r="A1490" s="530">
        <v>1197</v>
      </c>
      <c r="B1490" s="539" t="s">
        <v>7704</v>
      </c>
      <c r="C1490" s="539" t="s">
        <v>7705</v>
      </c>
      <c r="D1490" s="539" t="s">
        <v>126</v>
      </c>
      <c r="E1490" s="540" t="s">
        <v>3324</v>
      </c>
      <c r="F1490" s="551"/>
      <c r="G1490" s="557" t="s">
        <v>1411</v>
      </c>
      <c r="H1490" s="562" t="s">
        <v>7825</v>
      </c>
      <c r="I1490" s="554"/>
      <c r="J1490" s="554"/>
      <c r="K1490" s="555" t="s">
        <v>7826</v>
      </c>
      <c r="L1490" s="555" t="s">
        <v>7827</v>
      </c>
      <c r="M1490" s="556" t="s">
        <v>126</v>
      </c>
      <c r="N1490" s="556" t="s">
        <v>6226</v>
      </c>
      <c r="O1490" s="556" t="s">
        <v>7828</v>
      </c>
      <c r="P1490" s="556" t="s">
        <v>7829</v>
      </c>
      <c r="Q1490" s="556"/>
      <c r="R1490" s="556"/>
      <c r="S1490" s="490"/>
      <c r="T1490" s="598" t="str">
        <f>VLOOKUP(A1410,'GTXA사업단 R&amp;R'!$A$6:$AO$1274,41,)</f>
        <v>해당없음</v>
      </c>
    </row>
    <row r="1491" spans="1:20" s="547" customFormat="1" ht="151.5" hidden="1" customHeight="1" thickBot="1" x14ac:dyDescent="0.35">
      <c r="A1491" s="530">
        <v>1198</v>
      </c>
      <c r="B1491" s="539" t="s">
        <v>7704</v>
      </c>
      <c r="C1491" s="539" t="s">
        <v>7705</v>
      </c>
      <c r="D1491" s="539" t="s">
        <v>126</v>
      </c>
      <c r="E1491" s="540" t="s">
        <v>3324</v>
      </c>
      <c r="F1491" s="551"/>
      <c r="G1491" s="557" t="s">
        <v>1411</v>
      </c>
      <c r="H1491" s="562" t="s">
        <v>3716</v>
      </c>
      <c r="I1491" s="554"/>
      <c r="J1491" s="554"/>
      <c r="K1491" s="555" t="s">
        <v>7830</v>
      </c>
      <c r="L1491" s="555" t="s">
        <v>7831</v>
      </c>
      <c r="M1491" s="556" t="s">
        <v>126</v>
      </c>
      <c r="N1491" s="556" t="s">
        <v>4794</v>
      </c>
      <c r="O1491" s="556" t="s">
        <v>44</v>
      </c>
      <c r="P1491" s="556" t="s">
        <v>7832</v>
      </c>
      <c r="Q1491" s="556"/>
      <c r="R1491" s="556"/>
      <c r="S1491" s="490"/>
      <c r="T1491" s="598" t="str">
        <f>VLOOKUP(A1411,'GTXA사업단 R&amp;R'!$A$6:$AO$1274,41,)</f>
        <v>해당없음</v>
      </c>
    </row>
    <row r="1492" spans="1:20" s="547" customFormat="1" ht="75" hidden="1" customHeight="1" thickBot="1" x14ac:dyDescent="0.35">
      <c r="A1492" s="530">
        <v>1199</v>
      </c>
      <c r="B1492" s="539" t="s">
        <v>7704</v>
      </c>
      <c r="C1492" s="539" t="s">
        <v>7705</v>
      </c>
      <c r="D1492" s="539" t="s">
        <v>126</v>
      </c>
      <c r="E1492" s="540" t="s">
        <v>3324</v>
      </c>
      <c r="F1492" s="551"/>
      <c r="G1492" s="557" t="s">
        <v>1411</v>
      </c>
      <c r="H1492" s="562" t="s">
        <v>7833</v>
      </c>
      <c r="I1492" s="554"/>
      <c r="J1492" s="554"/>
      <c r="K1492" s="555" t="s">
        <v>7834</v>
      </c>
      <c r="L1492" s="555" t="s">
        <v>7835</v>
      </c>
      <c r="M1492" s="556" t="s">
        <v>126</v>
      </c>
      <c r="N1492" s="556" t="s">
        <v>44</v>
      </c>
      <c r="O1492" s="556" t="s">
        <v>44</v>
      </c>
      <c r="P1492" s="556" t="s">
        <v>7836</v>
      </c>
      <c r="Q1492" s="556"/>
      <c r="R1492" s="556"/>
      <c r="S1492" s="490"/>
      <c r="T1492" s="598" t="str">
        <f>VLOOKUP(A1412,'GTXA사업단 R&amp;R'!$A$6:$AO$1274,41,)</f>
        <v>해당없음</v>
      </c>
    </row>
    <row r="1493" spans="1:20" s="547" customFormat="1" ht="90" hidden="1" customHeight="1" thickBot="1" x14ac:dyDescent="0.35">
      <c r="A1493" s="530">
        <v>1200</v>
      </c>
      <c r="B1493" s="539" t="s">
        <v>7704</v>
      </c>
      <c r="C1493" s="539" t="s">
        <v>7705</v>
      </c>
      <c r="D1493" s="539" t="s">
        <v>126</v>
      </c>
      <c r="E1493" s="540" t="s">
        <v>3324</v>
      </c>
      <c r="F1493" s="551"/>
      <c r="G1493" s="557" t="s">
        <v>1411</v>
      </c>
      <c r="H1493" s="562" t="s">
        <v>7837</v>
      </c>
      <c r="I1493" s="554"/>
      <c r="J1493" s="554"/>
      <c r="K1493" s="555" t="s">
        <v>7838</v>
      </c>
      <c r="L1493" s="555" t="s">
        <v>7839</v>
      </c>
      <c r="M1493" s="556" t="s">
        <v>126</v>
      </c>
      <c r="N1493" s="556" t="s">
        <v>44</v>
      </c>
      <c r="O1493" s="556" t="s">
        <v>7840</v>
      </c>
      <c r="P1493" s="556" t="s">
        <v>7841</v>
      </c>
      <c r="Q1493" s="556"/>
      <c r="R1493" s="556"/>
      <c r="S1493" s="490"/>
      <c r="T1493" s="598" t="str">
        <f>VLOOKUP(A1413,'GTXA사업단 R&amp;R'!$A$6:$AO$1274,41,)</f>
        <v>해당없음</v>
      </c>
    </row>
    <row r="1494" spans="1:20" s="547" customFormat="1" ht="30" hidden="1" customHeight="1" thickBot="1" x14ac:dyDescent="0.35">
      <c r="A1494" s="530"/>
      <c r="B1494" s="539"/>
      <c r="C1494" s="539"/>
      <c r="D1494" s="539"/>
      <c r="E1494" s="540"/>
      <c r="F1494" s="548"/>
      <c r="G1494" s="558" t="s">
        <v>1411</v>
      </c>
      <c r="H1494" s="561" t="s">
        <v>1555</v>
      </c>
      <c r="I1494" s="544"/>
      <c r="J1494" s="544"/>
      <c r="K1494" s="545"/>
      <c r="L1494" s="545"/>
      <c r="M1494" s="546"/>
      <c r="N1494" s="546"/>
      <c r="O1494" s="546"/>
      <c r="P1494" s="546"/>
      <c r="Q1494" s="546"/>
      <c r="R1494" s="546"/>
      <c r="S1494" s="490"/>
      <c r="T1494" s="597"/>
    </row>
    <row r="1495" spans="1:20" s="547" customFormat="1" ht="232.5" hidden="1" customHeight="1" thickBot="1" x14ac:dyDescent="0.35">
      <c r="A1495" s="530">
        <v>1201</v>
      </c>
      <c r="B1495" s="539" t="s">
        <v>7704</v>
      </c>
      <c r="C1495" s="539" t="s">
        <v>7705</v>
      </c>
      <c r="D1495" s="539" t="s">
        <v>132</v>
      </c>
      <c r="E1495" s="540" t="s">
        <v>18</v>
      </c>
      <c r="F1495" s="551"/>
      <c r="G1495" s="557" t="s">
        <v>1411</v>
      </c>
      <c r="H1495" s="562" t="s">
        <v>7842</v>
      </c>
      <c r="I1495" s="554"/>
      <c r="J1495" s="554"/>
      <c r="K1495" s="555" t="s">
        <v>7843</v>
      </c>
      <c r="L1495" s="555" t="s">
        <v>7844</v>
      </c>
      <c r="M1495" s="556" t="s">
        <v>132</v>
      </c>
      <c r="N1495" s="556" t="s">
        <v>3614</v>
      </c>
      <c r="O1495" s="556" t="s">
        <v>7845</v>
      </c>
      <c r="P1495" s="556" t="s">
        <v>7846</v>
      </c>
      <c r="Q1495" s="556" t="s">
        <v>7847</v>
      </c>
      <c r="R1495" s="556"/>
      <c r="S1495" s="490"/>
      <c r="T1495" s="598" t="str">
        <f>VLOOKUP(A1415,'GTXA사업단 R&amp;R'!$A$6:$AO$1274,41,)</f>
        <v>해당없음</v>
      </c>
    </row>
    <row r="1496" spans="1:20" s="547" customFormat="1" ht="90" hidden="1" customHeight="1" thickBot="1" x14ac:dyDescent="0.35">
      <c r="A1496" s="530">
        <v>1202</v>
      </c>
      <c r="B1496" s="539" t="s">
        <v>7704</v>
      </c>
      <c r="C1496" s="539" t="s">
        <v>7705</v>
      </c>
      <c r="D1496" s="539" t="s">
        <v>132</v>
      </c>
      <c r="E1496" s="540" t="s">
        <v>18</v>
      </c>
      <c r="F1496" s="551"/>
      <c r="G1496" s="557" t="s">
        <v>1411</v>
      </c>
      <c r="H1496" s="562" t="s">
        <v>7848</v>
      </c>
      <c r="I1496" s="554"/>
      <c r="J1496" s="554"/>
      <c r="K1496" s="555" t="s">
        <v>7849</v>
      </c>
      <c r="L1496" s="555" t="s">
        <v>7850</v>
      </c>
      <c r="M1496" s="556" t="s">
        <v>132</v>
      </c>
      <c r="N1496" s="556" t="s">
        <v>3614</v>
      </c>
      <c r="O1496" s="556" t="s">
        <v>7851</v>
      </c>
      <c r="P1496" s="556" t="s">
        <v>7848</v>
      </c>
      <c r="Q1496" s="556" t="s">
        <v>7847</v>
      </c>
      <c r="R1496" s="556"/>
      <c r="S1496" s="490"/>
      <c r="T1496" s="598" t="str">
        <f>VLOOKUP(A1416,'GTXA사업단 R&amp;R'!$A$6:$AO$1274,41,)</f>
        <v>해당없음</v>
      </c>
    </row>
    <row r="1497" spans="1:20" s="547" customFormat="1" ht="75" hidden="1" customHeight="1" thickBot="1" x14ac:dyDescent="0.35">
      <c r="A1497" s="530">
        <v>1203</v>
      </c>
      <c r="B1497" s="539" t="s">
        <v>7704</v>
      </c>
      <c r="C1497" s="539" t="s">
        <v>7705</v>
      </c>
      <c r="D1497" s="539" t="s">
        <v>132</v>
      </c>
      <c r="E1497" s="540" t="s">
        <v>18</v>
      </c>
      <c r="F1497" s="551"/>
      <c r="G1497" s="557" t="s">
        <v>1411</v>
      </c>
      <c r="H1497" s="562" t="s">
        <v>7852</v>
      </c>
      <c r="I1497" s="554"/>
      <c r="J1497" s="554"/>
      <c r="K1497" s="555" t="s">
        <v>7853</v>
      </c>
      <c r="L1497" s="555" t="s">
        <v>7854</v>
      </c>
      <c r="M1497" s="556" t="s">
        <v>132</v>
      </c>
      <c r="N1497" s="556" t="s">
        <v>3614</v>
      </c>
      <c r="O1497" s="556" t="s">
        <v>7845</v>
      </c>
      <c r="P1497" s="556" t="s">
        <v>7855</v>
      </c>
      <c r="Q1497" s="556" t="s">
        <v>7847</v>
      </c>
      <c r="R1497" s="556"/>
      <c r="S1497" s="490"/>
      <c r="T1497" s="598" t="str">
        <f>VLOOKUP(A1417,'GTXA사업단 R&amp;R'!$A$6:$AO$1274,41,)</f>
        <v>해당없음</v>
      </c>
    </row>
    <row r="1498" spans="1:20" s="547" customFormat="1" ht="213" hidden="1" customHeight="1" thickBot="1" x14ac:dyDescent="0.35">
      <c r="A1498" s="530">
        <v>1204</v>
      </c>
      <c r="B1498" s="539" t="s">
        <v>7704</v>
      </c>
      <c r="C1498" s="539" t="s">
        <v>7705</v>
      </c>
      <c r="D1498" s="539" t="s">
        <v>132</v>
      </c>
      <c r="E1498" s="540" t="s">
        <v>18</v>
      </c>
      <c r="F1498" s="551"/>
      <c r="G1498" s="557" t="s">
        <v>1411</v>
      </c>
      <c r="H1498" s="562" t="s">
        <v>7856</v>
      </c>
      <c r="I1498" s="554"/>
      <c r="J1498" s="554"/>
      <c r="K1498" s="555" t="s">
        <v>7857</v>
      </c>
      <c r="L1498" s="555" t="s">
        <v>7858</v>
      </c>
      <c r="M1498" s="556" t="s">
        <v>132</v>
      </c>
      <c r="N1498" s="556" t="s">
        <v>3614</v>
      </c>
      <c r="O1498" s="556" t="s">
        <v>7845</v>
      </c>
      <c r="P1498" s="556" t="s">
        <v>7573</v>
      </c>
      <c r="Q1498" s="556" t="s">
        <v>7859</v>
      </c>
      <c r="R1498" s="556"/>
      <c r="S1498" s="490"/>
      <c r="T1498" s="598" t="str">
        <f>VLOOKUP(A1418,'GTXA사업단 R&amp;R'!$A$6:$AO$1274,41,)</f>
        <v>해당없음</v>
      </c>
    </row>
    <row r="1499" spans="1:20" s="547" customFormat="1" ht="120" hidden="1" customHeight="1" thickBot="1" x14ac:dyDescent="0.35">
      <c r="A1499" s="530">
        <v>1205</v>
      </c>
      <c r="B1499" s="539" t="s">
        <v>7704</v>
      </c>
      <c r="C1499" s="539" t="s">
        <v>7705</v>
      </c>
      <c r="D1499" s="539" t="s">
        <v>132</v>
      </c>
      <c r="E1499" s="540" t="s">
        <v>18</v>
      </c>
      <c r="F1499" s="551"/>
      <c r="G1499" s="557" t="s">
        <v>1411</v>
      </c>
      <c r="H1499" s="562" t="s">
        <v>7860</v>
      </c>
      <c r="I1499" s="554"/>
      <c r="J1499" s="554"/>
      <c r="K1499" s="555" t="s">
        <v>7861</v>
      </c>
      <c r="L1499" s="555" t="s">
        <v>7862</v>
      </c>
      <c r="M1499" s="556" t="s">
        <v>132</v>
      </c>
      <c r="N1499" s="556" t="s">
        <v>3614</v>
      </c>
      <c r="O1499" s="556" t="s">
        <v>7845</v>
      </c>
      <c r="P1499" s="556" t="s">
        <v>7863</v>
      </c>
      <c r="Q1499" s="556" t="s">
        <v>7864</v>
      </c>
      <c r="R1499" s="556"/>
      <c r="S1499" s="490"/>
      <c r="T1499" s="598" t="str">
        <f>VLOOKUP(A1419,'GTXA사업단 R&amp;R'!$A$6:$AO$1274,41,)</f>
        <v>해당없음</v>
      </c>
    </row>
    <row r="1500" spans="1:20" s="547" customFormat="1" ht="204.75" hidden="1" customHeight="1" thickBot="1" x14ac:dyDescent="0.35">
      <c r="A1500" s="530">
        <v>1206</v>
      </c>
      <c r="B1500" s="539" t="s">
        <v>7704</v>
      </c>
      <c r="C1500" s="539" t="s">
        <v>7705</v>
      </c>
      <c r="D1500" s="539" t="s">
        <v>132</v>
      </c>
      <c r="E1500" s="540" t="s">
        <v>18</v>
      </c>
      <c r="F1500" s="551"/>
      <c r="G1500" s="557" t="s">
        <v>1411</v>
      </c>
      <c r="H1500" s="562" t="s">
        <v>7865</v>
      </c>
      <c r="I1500" s="554"/>
      <c r="J1500" s="554"/>
      <c r="K1500" s="555" t="s">
        <v>7866</v>
      </c>
      <c r="L1500" s="555" t="s">
        <v>7867</v>
      </c>
      <c r="M1500" s="556" t="s">
        <v>132</v>
      </c>
      <c r="N1500" s="556" t="s">
        <v>3614</v>
      </c>
      <c r="O1500" s="556" t="s">
        <v>7845</v>
      </c>
      <c r="P1500" s="556" t="s">
        <v>7865</v>
      </c>
      <c r="Q1500" s="556" t="s">
        <v>7847</v>
      </c>
      <c r="R1500" s="556"/>
      <c r="S1500" s="490"/>
      <c r="T1500" s="598" t="str">
        <f>VLOOKUP(A1500,'GTXA사업단 R&amp;R'!$A$6:$AO$1274,41,)</f>
        <v>해당없음</v>
      </c>
    </row>
    <row r="1501" spans="1:20" s="547" customFormat="1" ht="178.5" hidden="1" customHeight="1" thickBot="1" x14ac:dyDescent="0.35">
      <c r="A1501" s="530">
        <v>1207</v>
      </c>
      <c r="B1501" s="539" t="s">
        <v>7704</v>
      </c>
      <c r="C1501" s="539" t="s">
        <v>7705</v>
      </c>
      <c r="D1501" s="539" t="s">
        <v>132</v>
      </c>
      <c r="E1501" s="540" t="s">
        <v>18</v>
      </c>
      <c r="F1501" s="551"/>
      <c r="G1501" s="557" t="s">
        <v>1411</v>
      </c>
      <c r="H1501" s="562" t="s">
        <v>7868</v>
      </c>
      <c r="I1501" s="554"/>
      <c r="J1501" s="554"/>
      <c r="K1501" s="555" t="s">
        <v>7869</v>
      </c>
      <c r="L1501" s="555" t="s">
        <v>7870</v>
      </c>
      <c r="M1501" s="556" t="s">
        <v>132</v>
      </c>
      <c r="N1501" s="556" t="s">
        <v>3614</v>
      </c>
      <c r="O1501" s="556" t="s">
        <v>7845</v>
      </c>
      <c r="P1501" s="556" t="s">
        <v>7871</v>
      </c>
      <c r="Q1501" s="556" t="s">
        <v>7872</v>
      </c>
      <c r="R1501" s="556"/>
      <c r="S1501" s="490"/>
      <c r="T1501" s="598" t="str">
        <f>VLOOKUP(A1501,'GTXA사업단 R&amp;R'!$A$6:$AO$1274,41,)</f>
        <v>해당없음</v>
      </c>
    </row>
    <row r="1502" spans="1:20" s="547" customFormat="1" ht="90" hidden="1" customHeight="1" thickBot="1" x14ac:dyDescent="0.35">
      <c r="A1502" s="530">
        <v>1208</v>
      </c>
      <c r="B1502" s="539" t="s">
        <v>7704</v>
      </c>
      <c r="C1502" s="539" t="s">
        <v>7705</v>
      </c>
      <c r="D1502" s="539" t="s">
        <v>42</v>
      </c>
      <c r="E1502" s="540" t="s">
        <v>19</v>
      </c>
      <c r="F1502" s="551"/>
      <c r="G1502" s="557" t="s">
        <v>1411</v>
      </c>
      <c r="H1502" s="562" t="s">
        <v>7873</v>
      </c>
      <c r="I1502" s="554"/>
      <c r="J1502" s="554"/>
      <c r="K1502" s="555" t="s">
        <v>7874</v>
      </c>
      <c r="L1502" s="555" t="s">
        <v>7875</v>
      </c>
      <c r="M1502" s="556" t="s">
        <v>42</v>
      </c>
      <c r="N1502" s="556" t="s">
        <v>126</v>
      </c>
      <c r="O1502" s="556" t="s">
        <v>7876</v>
      </c>
      <c r="P1502" s="556" t="s">
        <v>7877</v>
      </c>
      <c r="Q1502" s="556"/>
      <c r="R1502" s="556"/>
      <c r="S1502" s="490"/>
      <c r="T1502" s="598" t="str">
        <f>VLOOKUP(A1502,'GTXA사업단 R&amp;R'!$A$6:$AO$1274,41,)</f>
        <v>해당없음</v>
      </c>
    </row>
    <row r="1503" spans="1:20" s="547" customFormat="1" ht="87" hidden="1" thickBot="1" x14ac:dyDescent="0.35">
      <c r="A1503" s="530">
        <v>1209</v>
      </c>
      <c r="B1503" s="539" t="s">
        <v>7704</v>
      </c>
      <c r="C1503" s="539" t="s">
        <v>7705</v>
      </c>
      <c r="D1503" s="539" t="s">
        <v>132</v>
      </c>
      <c r="E1503" s="540" t="s">
        <v>18</v>
      </c>
      <c r="F1503" s="551"/>
      <c r="G1503" s="557" t="s">
        <v>1411</v>
      </c>
      <c r="H1503" s="562" t="s">
        <v>7878</v>
      </c>
      <c r="I1503" s="554"/>
      <c r="J1503" s="554"/>
      <c r="K1503" s="555" t="s">
        <v>7879</v>
      </c>
      <c r="L1503" s="555" t="s">
        <v>7880</v>
      </c>
      <c r="M1503" s="556" t="s">
        <v>132</v>
      </c>
      <c r="N1503" s="556" t="s">
        <v>3614</v>
      </c>
      <c r="O1503" s="556" t="s">
        <v>7845</v>
      </c>
      <c r="P1503" s="556" t="s">
        <v>7881</v>
      </c>
      <c r="Q1503" s="556" t="s">
        <v>7872</v>
      </c>
      <c r="R1503" s="556"/>
      <c r="S1503" s="490"/>
      <c r="T1503" s="598" t="str">
        <f>VLOOKUP(A1503,'GTXA사업단 R&amp;R'!$A$6:$AO$1274,41,)</f>
        <v>해당없음</v>
      </c>
    </row>
    <row r="1504" spans="1:20" s="547" customFormat="1" ht="30" hidden="1" customHeight="1" thickBot="1" x14ac:dyDescent="0.35">
      <c r="A1504" s="565">
        <f>$A$463</f>
        <v>359</v>
      </c>
      <c r="B1504" s="539" t="s">
        <v>7704</v>
      </c>
      <c r="C1504" s="539" t="s">
        <v>7705</v>
      </c>
      <c r="D1504" s="539" t="s">
        <v>1419</v>
      </c>
      <c r="E1504" s="540" t="s">
        <v>3292</v>
      </c>
      <c r="F1504" s="548"/>
      <c r="G1504" s="558" t="s">
        <v>1411</v>
      </c>
      <c r="H1504" s="561" t="s">
        <v>7882</v>
      </c>
      <c r="I1504" s="554"/>
      <c r="J1504" s="554"/>
      <c r="K1504" s="555" t="s">
        <v>7883</v>
      </c>
      <c r="L1504" s="555" t="s">
        <v>7884</v>
      </c>
      <c r="M1504" s="556" t="s">
        <v>1419</v>
      </c>
      <c r="N1504" s="556" t="s">
        <v>3479</v>
      </c>
      <c r="O1504" s="556"/>
      <c r="P1504" s="556" t="s">
        <v>7885</v>
      </c>
      <c r="Q1504" s="556"/>
      <c r="R1504" s="556"/>
      <c r="S1504" s="490"/>
      <c r="T1504" s="598" t="str">
        <f>VLOOKUP(A1504,'GTXA사업단 R&amp;R'!$A$6:$AO$1274,41,)</f>
        <v>염동섭</v>
      </c>
    </row>
    <row r="1505" spans="1:20" s="547" customFormat="1" ht="30" hidden="1" customHeight="1" thickBot="1" x14ac:dyDescent="0.35">
      <c r="A1505" s="530"/>
      <c r="B1505" s="539"/>
      <c r="C1505" s="539"/>
      <c r="D1505" s="539"/>
      <c r="E1505" s="540"/>
      <c r="F1505" s="548"/>
      <c r="G1505" s="558" t="s">
        <v>1411</v>
      </c>
      <c r="H1505" s="561" t="s">
        <v>1567</v>
      </c>
      <c r="I1505" s="544"/>
      <c r="J1505" s="544"/>
      <c r="K1505" s="545"/>
      <c r="L1505" s="545"/>
      <c r="M1505" s="546"/>
      <c r="N1505" s="546"/>
      <c r="O1505" s="546"/>
      <c r="P1505" s="546"/>
      <c r="Q1505" s="546"/>
      <c r="R1505" s="546"/>
      <c r="S1505" s="490"/>
      <c r="T1505" s="597"/>
    </row>
    <row r="1506" spans="1:20" s="547" customFormat="1" ht="50.1" hidden="1" customHeight="1" thickBot="1" x14ac:dyDescent="0.35">
      <c r="A1506" s="530">
        <v>1211</v>
      </c>
      <c r="B1506" s="539" t="s">
        <v>7704</v>
      </c>
      <c r="C1506" s="539" t="s">
        <v>7705</v>
      </c>
      <c r="D1506" s="539" t="s">
        <v>42</v>
      </c>
      <c r="E1506" s="540" t="s">
        <v>19</v>
      </c>
      <c r="F1506" s="551"/>
      <c r="G1506" s="557" t="s">
        <v>1411</v>
      </c>
      <c r="H1506" s="562" t="s">
        <v>7886</v>
      </c>
      <c r="I1506" s="554"/>
      <c r="J1506" s="554"/>
      <c r="K1506" s="555" t="s">
        <v>7887</v>
      </c>
      <c r="L1506" s="555" t="s">
        <v>7888</v>
      </c>
      <c r="M1506" s="556" t="s">
        <v>42</v>
      </c>
      <c r="N1506" s="556" t="s">
        <v>126</v>
      </c>
      <c r="O1506" s="556" t="s">
        <v>7889</v>
      </c>
      <c r="P1506" s="556" t="s">
        <v>1568</v>
      </c>
      <c r="Q1506" s="556"/>
      <c r="R1506" s="556"/>
      <c r="S1506" s="490"/>
      <c r="T1506" s="598" t="str">
        <f>VLOOKUP(A1506,'GTXA사업단 R&amp;R'!$A$6:$AO$1274,41,)</f>
        <v>해당없음</v>
      </c>
    </row>
    <row r="1507" spans="1:20" s="547" customFormat="1" ht="75" hidden="1" customHeight="1" thickBot="1" x14ac:dyDescent="0.35">
      <c r="A1507" s="530">
        <v>1212</v>
      </c>
      <c r="B1507" s="539" t="s">
        <v>7704</v>
      </c>
      <c r="C1507" s="539" t="s">
        <v>7705</v>
      </c>
      <c r="D1507" s="539" t="s">
        <v>42</v>
      </c>
      <c r="E1507" s="540" t="s">
        <v>19</v>
      </c>
      <c r="F1507" s="551"/>
      <c r="G1507" s="557" t="s">
        <v>1411</v>
      </c>
      <c r="H1507" s="562" t="s">
        <v>7890</v>
      </c>
      <c r="I1507" s="554"/>
      <c r="J1507" s="554"/>
      <c r="K1507" s="555" t="s">
        <v>7891</v>
      </c>
      <c r="L1507" s="555" t="s">
        <v>7892</v>
      </c>
      <c r="M1507" s="556" t="s">
        <v>42</v>
      </c>
      <c r="N1507" s="556" t="s">
        <v>44</v>
      </c>
      <c r="O1507" s="556" t="s">
        <v>7893</v>
      </c>
      <c r="P1507" s="556" t="s">
        <v>7894</v>
      </c>
      <c r="Q1507" s="556"/>
      <c r="R1507" s="556"/>
      <c r="S1507" s="490"/>
      <c r="T1507" s="598" t="str">
        <f>VLOOKUP(A1507,'GTXA사업단 R&amp;R'!$A$6:$AO$1274,41,)</f>
        <v>해당없음</v>
      </c>
    </row>
    <row r="1508" spans="1:20" s="547" customFormat="1" ht="120" hidden="1" customHeight="1" thickBot="1" x14ac:dyDescent="0.35">
      <c r="A1508" s="530">
        <v>1213</v>
      </c>
      <c r="B1508" s="539" t="s">
        <v>7704</v>
      </c>
      <c r="C1508" s="539" t="s">
        <v>7705</v>
      </c>
      <c r="D1508" s="539" t="s">
        <v>42</v>
      </c>
      <c r="E1508" s="540" t="s">
        <v>19</v>
      </c>
      <c r="F1508" s="551"/>
      <c r="G1508" s="557" t="s">
        <v>1411</v>
      </c>
      <c r="H1508" s="562" t="s">
        <v>7895</v>
      </c>
      <c r="I1508" s="554"/>
      <c r="J1508" s="554"/>
      <c r="K1508" s="555" t="s">
        <v>7896</v>
      </c>
      <c r="L1508" s="555" t="s">
        <v>7897</v>
      </c>
      <c r="M1508" s="556" t="s">
        <v>42</v>
      </c>
      <c r="N1508" s="556" t="s">
        <v>7898</v>
      </c>
      <c r="O1508" s="556"/>
      <c r="P1508" s="556" t="s">
        <v>7899</v>
      </c>
      <c r="Q1508" s="556"/>
      <c r="R1508" s="556"/>
      <c r="S1508" s="490"/>
      <c r="T1508" s="598" t="str">
        <f>VLOOKUP(A1508,'GTXA사업단 R&amp;R'!$A$6:$AO$1274,41,)</f>
        <v>해당없음</v>
      </c>
    </row>
    <row r="1509" spans="1:20" s="547" customFormat="1" ht="90" hidden="1" customHeight="1" thickBot="1" x14ac:dyDescent="0.35">
      <c r="A1509" s="530">
        <v>1214</v>
      </c>
      <c r="B1509" s="539" t="s">
        <v>7704</v>
      </c>
      <c r="C1509" s="539" t="s">
        <v>7705</v>
      </c>
      <c r="D1509" s="539" t="s">
        <v>42</v>
      </c>
      <c r="E1509" s="540" t="s">
        <v>19</v>
      </c>
      <c r="F1509" s="551"/>
      <c r="G1509" s="557" t="s">
        <v>1411</v>
      </c>
      <c r="H1509" s="562" t="s">
        <v>7900</v>
      </c>
      <c r="I1509" s="554"/>
      <c r="J1509" s="554"/>
      <c r="K1509" s="555" t="s">
        <v>7901</v>
      </c>
      <c r="L1509" s="555" t="s">
        <v>7902</v>
      </c>
      <c r="M1509" s="556" t="s">
        <v>42</v>
      </c>
      <c r="N1509" s="556"/>
      <c r="O1509" s="556"/>
      <c r="P1509" s="556" t="s">
        <v>7903</v>
      </c>
      <c r="Q1509" s="556"/>
      <c r="R1509" s="556"/>
      <c r="S1509" s="490"/>
      <c r="T1509" s="598" t="str">
        <f>VLOOKUP(A1509,'GTXA사업단 R&amp;R'!$A$6:$AO$1274,41,)</f>
        <v>해당없음</v>
      </c>
    </row>
    <row r="1510" spans="1:20" s="547" customFormat="1" ht="30" hidden="1" customHeight="1" thickBot="1" x14ac:dyDescent="0.35">
      <c r="A1510" s="530">
        <v>16</v>
      </c>
      <c r="B1510" s="539"/>
      <c r="C1510" s="539"/>
      <c r="D1510" s="539"/>
      <c r="E1510" s="540"/>
      <c r="F1510" s="548"/>
      <c r="G1510" s="558" t="s">
        <v>1411</v>
      </c>
      <c r="H1510" s="561" t="s">
        <v>1572</v>
      </c>
      <c r="I1510" s="544"/>
      <c r="J1510" s="544"/>
      <c r="K1510" s="545"/>
      <c r="L1510" s="545"/>
      <c r="M1510" s="546"/>
      <c r="N1510" s="546"/>
      <c r="O1510" s="546"/>
      <c r="P1510" s="546"/>
      <c r="Q1510" s="546"/>
      <c r="R1510" s="546"/>
      <c r="S1510" s="490"/>
      <c r="T1510" s="597" t="str">
        <f>VLOOKUP(A1470,'GTXA사업단 R&amp;R'!$A$6:$AP$1274,41,)</f>
        <v>해당없음</v>
      </c>
    </row>
    <row r="1511" spans="1:20" s="547" customFormat="1" ht="186" hidden="1" customHeight="1" thickBot="1" x14ac:dyDescent="0.35">
      <c r="A1511" s="530">
        <v>1215</v>
      </c>
      <c r="B1511" s="539" t="s">
        <v>7704</v>
      </c>
      <c r="C1511" s="539" t="s">
        <v>7705</v>
      </c>
      <c r="D1511" s="539" t="s">
        <v>147</v>
      </c>
      <c r="E1511" s="540" t="s">
        <v>17</v>
      </c>
      <c r="F1511" s="551"/>
      <c r="G1511" s="557" t="s">
        <v>1411</v>
      </c>
      <c r="H1511" s="562" t="s">
        <v>1573</v>
      </c>
      <c r="I1511" s="554"/>
      <c r="J1511" s="554"/>
      <c r="K1511" s="555" t="s">
        <v>7904</v>
      </c>
      <c r="L1511" s="555" t="s">
        <v>7905</v>
      </c>
      <c r="M1511" s="556" t="s">
        <v>7906</v>
      </c>
      <c r="N1511" s="556" t="s">
        <v>147</v>
      </c>
      <c r="O1511" s="556" t="s">
        <v>7907</v>
      </c>
      <c r="P1511" s="556" t="s">
        <v>7908</v>
      </c>
      <c r="Q1511" s="556"/>
      <c r="R1511" s="556" t="s">
        <v>7909</v>
      </c>
      <c r="S1511" s="490"/>
      <c r="T1511" s="598" t="str">
        <f>VLOOKUP(A1471,'GTXA사업단 R&amp;R'!$A$6:$AO$1274,41,)</f>
        <v>해당없음</v>
      </c>
    </row>
    <row r="1512" spans="1:20" s="547" customFormat="1" ht="408.75" hidden="1" customHeight="1" thickBot="1" x14ac:dyDescent="0.35">
      <c r="A1512" s="530">
        <v>1216</v>
      </c>
      <c r="B1512" s="539" t="s">
        <v>7704</v>
      </c>
      <c r="C1512" s="539" t="s">
        <v>7705</v>
      </c>
      <c r="D1512" s="539" t="s">
        <v>147</v>
      </c>
      <c r="E1512" s="540" t="s">
        <v>17</v>
      </c>
      <c r="F1512" s="551"/>
      <c r="G1512" s="557" t="s">
        <v>1411</v>
      </c>
      <c r="H1512" s="562" t="s">
        <v>1574</v>
      </c>
      <c r="I1512" s="554"/>
      <c r="J1512" s="554"/>
      <c r="K1512" s="555" t="s">
        <v>7910</v>
      </c>
      <c r="L1512" s="555" t="s">
        <v>7911</v>
      </c>
      <c r="M1512" s="556" t="s">
        <v>7906</v>
      </c>
      <c r="N1512" s="556" t="s">
        <v>3322</v>
      </c>
      <c r="O1512" s="556" t="s">
        <v>7912</v>
      </c>
      <c r="P1512" s="556" t="s">
        <v>7913</v>
      </c>
      <c r="Q1512" s="556"/>
      <c r="R1512" s="556" t="s">
        <v>7909</v>
      </c>
      <c r="S1512" s="490"/>
      <c r="T1512" s="598" t="str">
        <f>VLOOKUP(A1472,'GTXA사업단 R&amp;R'!$A$6:$AO$1274,41,)</f>
        <v>김태우</v>
      </c>
    </row>
    <row r="1513" spans="1:20" s="547" customFormat="1" ht="30" hidden="1" customHeight="1" thickBot="1" x14ac:dyDescent="0.35">
      <c r="A1513" s="530">
        <v>16</v>
      </c>
      <c r="B1513" s="539"/>
      <c r="C1513" s="539"/>
      <c r="D1513" s="539"/>
      <c r="E1513" s="540"/>
      <c r="F1513" s="548"/>
      <c r="G1513" s="558" t="s">
        <v>1411</v>
      </c>
      <c r="H1513" s="561" t="s">
        <v>1575</v>
      </c>
      <c r="I1513" s="544"/>
      <c r="J1513" s="544"/>
      <c r="K1513" s="545"/>
      <c r="L1513" s="545"/>
      <c r="M1513" s="546"/>
      <c r="N1513" s="546"/>
      <c r="O1513" s="546"/>
      <c r="P1513" s="546"/>
      <c r="Q1513" s="546"/>
      <c r="R1513" s="546"/>
      <c r="S1513" s="490"/>
      <c r="T1513" s="597" t="str">
        <f>VLOOKUP(A1473,'GTXA사업단 R&amp;R'!$A$6:$AP$1274,41,)</f>
        <v>김태우</v>
      </c>
    </row>
    <row r="1514" spans="1:20" s="547" customFormat="1" ht="409.5" hidden="1" customHeight="1" thickBot="1" x14ac:dyDescent="0.35">
      <c r="A1514" s="530">
        <v>1217</v>
      </c>
      <c r="B1514" s="539" t="s">
        <v>7704</v>
      </c>
      <c r="C1514" s="539" t="s">
        <v>7705</v>
      </c>
      <c r="D1514" s="539" t="s">
        <v>147</v>
      </c>
      <c r="E1514" s="540" t="s">
        <v>17</v>
      </c>
      <c r="F1514" s="551"/>
      <c r="G1514" s="557" t="s">
        <v>1411</v>
      </c>
      <c r="H1514" s="562" t="s">
        <v>7914</v>
      </c>
      <c r="I1514" s="554"/>
      <c r="J1514" s="554"/>
      <c r="K1514" s="555" t="s">
        <v>7915</v>
      </c>
      <c r="L1514" s="555" t="s">
        <v>7916</v>
      </c>
      <c r="M1514" s="556" t="s">
        <v>147</v>
      </c>
      <c r="N1514" s="556" t="s">
        <v>7906</v>
      </c>
      <c r="O1514" s="556" t="s">
        <v>7917</v>
      </c>
      <c r="P1514" s="556" t="s">
        <v>7918</v>
      </c>
      <c r="Q1514" s="556"/>
      <c r="R1514" s="556" t="s">
        <v>7909</v>
      </c>
      <c r="S1514" s="490"/>
      <c r="T1514" s="598" t="str">
        <f>VLOOKUP(A1474,'GTXA사업단 R&amp;R'!$A$6:$AO$1274,41,)</f>
        <v>김태우</v>
      </c>
    </row>
    <row r="1515" spans="1:20" s="547" customFormat="1" ht="307.5" hidden="1" customHeight="1" thickBot="1" x14ac:dyDescent="0.35">
      <c r="A1515" s="530">
        <v>1218</v>
      </c>
      <c r="B1515" s="539" t="s">
        <v>7704</v>
      </c>
      <c r="C1515" s="539" t="s">
        <v>7705</v>
      </c>
      <c r="D1515" s="539" t="s">
        <v>147</v>
      </c>
      <c r="E1515" s="540" t="s">
        <v>17</v>
      </c>
      <c r="F1515" s="551"/>
      <c r="G1515" s="557" t="s">
        <v>1411</v>
      </c>
      <c r="H1515" s="562" t="s">
        <v>7919</v>
      </c>
      <c r="I1515" s="554"/>
      <c r="J1515" s="554"/>
      <c r="K1515" s="555" t="s">
        <v>7920</v>
      </c>
      <c r="L1515" s="555" t="s">
        <v>7921</v>
      </c>
      <c r="M1515" s="556" t="s">
        <v>147</v>
      </c>
      <c r="N1515" s="556" t="s">
        <v>7906</v>
      </c>
      <c r="O1515" s="556" t="s">
        <v>7922</v>
      </c>
      <c r="P1515" s="556" t="s">
        <v>7923</v>
      </c>
      <c r="Q1515" s="556"/>
      <c r="R1515" s="556" t="s">
        <v>7909</v>
      </c>
      <c r="S1515" s="490"/>
      <c r="T1515" s="598" t="str">
        <f>VLOOKUP(A1475,'GTXA사업단 R&amp;R'!$A$6:$AO$1274,41,)</f>
        <v>김희성</v>
      </c>
    </row>
    <row r="1516" spans="1:20" s="547" customFormat="1" ht="288" hidden="1" customHeight="1" thickBot="1" x14ac:dyDescent="0.35">
      <c r="A1516" s="530">
        <v>1219</v>
      </c>
      <c r="B1516" s="539" t="s">
        <v>7704</v>
      </c>
      <c r="C1516" s="539" t="s">
        <v>7705</v>
      </c>
      <c r="D1516" s="539" t="s">
        <v>147</v>
      </c>
      <c r="E1516" s="540" t="s">
        <v>17</v>
      </c>
      <c r="F1516" s="551"/>
      <c r="G1516" s="557" t="s">
        <v>1411</v>
      </c>
      <c r="H1516" s="562" t="s">
        <v>7924</v>
      </c>
      <c r="I1516" s="554"/>
      <c r="J1516" s="554"/>
      <c r="K1516" s="555" t="s">
        <v>7925</v>
      </c>
      <c r="L1516" s="555" t="s">
        <v>7926</v>
      </c>
      <c r="M1516" s="556" t="s">
        <v>147</v>
      </c>
      <c r="N1516" s="556" t="s">
        <v>7906</v>
      </c>
      <c r="O1516" s="556" t="s">
        <v>7927</v>
      </c>
      <c r="P1516" s="556" t="s">
        <v>7928</v>
      </c>
      <c r="Q1516" s="556"/>
      <c r="R1516" s="556" t="s">
        <v>7909</v>
      </c>
      <c r="S1516" s="490"/>
      <c r="T1516" s="598" t="str">
        <f>VLOOKUP(A1476,'GTXA사업단 R&amp;R'!$A$6:$AO$1274,41,)</f>
        <v>김태우</v>
      </c>
    </row>
    <row r="1517" spans="1:20" s="547" customFormat="1" ht="52.5" hidden="1" thickBot="1" x14ac:dyDescent="0.35">
      <c r="A1517" s="530">
        <v>1220</v>
      </c>
      <c r="B1517" s="539" t="s">
        <v>7704</v>
      </c>
      <c r="C1517" s="539" t="s">
        <v>7705</v>
      </c>
      <c r="D1517" s="539" t="s">
        <v>147</v>
      </c>
      <c r="E1517" s="540" t="s">
        <v>17</v>
      </c>
      <c r="F1517" s="551"/>
      <c r="G1517" s="557" t="s">
        <v>1411</v>
      </c>
      <c r="H1517" s="562" t="s">
        <v>7929</v>
      </c>
      <c r="I1517" s="554"/>
      <c r="J1517" s="554"/>
      <c r="K1517" s="555" t="s">
        <v>7930</v>
      </c>
      <c r="L1517" s="555" t="s">
        <v>7931</v>
      </c>
      <c r="M1517" s="556" t="s">
        <v>147</v>
      </c>
      <c r="N1517" s="556" t="s">
        <v>7906</v>
      </c>
      <c r="O1517" s="556" t="s">
        <v>7932</v>
      </c>
      <c r="P1517" s="556" t="s">
        <v>7933</v>
      </c>
      <c r="Q1517" s="556"/>
      <c r="R1517" s="556" t="s">
        <v>7909</v>
      </c>
      <c r="S1517" s="490"/>
      <c r="T1517" s="598" t="str">
        <f>VLOOKUP(A1477,'GTXA사업단 R&amp;R'!$A$6:$AO$1274,41,)</f>
        <v>해당없음</v>
      </c>
    </row>
    <row r="1518" spans="1:20" s="547" customFormat="1" ht="202.5" hidden="1" customHeight="1" thickBot="1" x14ac:dyDescent="0.35">
      <c r="A1518" s="530">
        <v>1221</v>
      </c>
      <c r="B1518" s="539" t="s">
        <v>7704</v>
      </c>
      <c r="C1518" s="539" t="s">
        <v>7705</v>
      </c>
      <c r="D1518" s="539" t="s">
        <v>147</v>
      </c>
      <c r="E1518" s="540" t="s">
        <v>17</v>
      </c>
      <c r="F1518" s="551"/>
      <c r="G1518" s="557" t="s">
        <v>1411</v>
      </c>
      <c r="H1518" s="562" t="s">
        <v>1580</v>
      </c>
      <c r="I1518" s="554"/>
      <c r="J1518" s="554"/>
      <c r="K1518" s="555" t="s">
        <v>7934</v>
      </c>
      <c r="L1518" s="555" t="s">
        <v>7935</v>
      </c>
      <c r="M1518" s="556" t="s">
        <v>147</v>
      </c>
      <c r="N1518" s="556" t="s">
        <v>7906</v>
      </c>
      <c r="O1518" s="556" t="s">
        <v>7936</v>
      </c>
      <c r="P1518" s="556" t="s">
        <v>7937</v>
      </c>
      <c r="Q1518" s="556"/>
      <c r="R1518" s="556" t="s">
        <v>7909</v>
      </c>
      <c r="S1518" s="490"/>
      <c r="T1518" s="598" t="str">
        <f>VLOOKUP(A1478,'GTXA사업단 R&amp;R'!$A$6:$AO$1274,41,)</f>
        <v>해당없음</v>
      </c>
    </row>
    <row r="1519" spans="1:20" s="547" customFormat="1" ht="318" hidden="1" customHeight="1" thickBot="1" x14ac:dyDescent="0.35">
      <c r="A1519" s="530">
        <v>1222</v>
      </c>
      <c r="B1519" s="539" t="s">
        <v>7704</v>
      </c>
      <c r="C1519" s="539" t="s">
        <v>7705</v>
      </c>
      <c r="D1519" s="539" t="s">
        <v>147</v>
      </c>
      <c r="E1519" s="540" t="s">
        <v>17</v>
      </c>
      <c r="F1519" s="551"/>
      <c r="G1519" s="557" t="s">
        <v>1411</v>
      </c>
      <c r="H1519" s="562" t="s">
        <v>1581</v>
      </c>
      <c r="I1519" s="554"/>
      <c r="J1519" s="554"/>
      <c r="K1519" s="555" t="s">
        <v>7938</v>
      </c>
      <c r="L1519" s="555" t="s">
        <v>7939</v>
      </c>
      <c r="M1519" s="556" t="s">
        <v>147</v>
      </c>
      <c r="N1519" s="556" t="s">
        <v>7906</v>
      </c>
      <c r="O1519" s="556" t="s">
        <v>7940</v>
      </c>
      <c r="P1519" s="556" t="s">
        <v>7941</v>
      </c>
      <c r="Q1519" s="556"/>
      <c r="R1519" s="556" t="s">
        <v>7909</v>
      </c>
      <c r="S1519" s="490"/>
      <c r="T1519" s="598" t="str">
        <f>VLOOKUP(A1479,'GTXA사업단 R&amp;R'!$A$6:$AO$1274,41,)</f>
        <v>해당없음</v>
      </c>
    </row>
    <row r="1520" spans="1:20" s="547" customFormat="1" ht="408.75" hidden="1" customHeight="1" thickBot="1" x14ac:dyDescent="0.35">
      <c r="A1520" s="530">
        <v>1223</v>
      </c>
      <c r="B1520" s="539" t="s">
        <v>7704</v>
      </c>
      <c r="C1520" s="539" t="s">
        <v>7705</v>
      </c>
      <c r="D1520" s="539" t="s">
        <v>147</v>
      </c>
      <c r="E1520" s="540" t="s">
        <v>17</v>
      </c>
      <c r="F1520" s="551"/>
      <c r="G1520" s="557" t="s">
        <v>1411</v>
      </c>
      <c r="H1520" s="562" t="s">
        <v>7942</v>
      </c>
      <c r="I1520" s="554"/>
      <c r="J1520" s="554"/>
      <c r="K1520" s="555" t="s">
        <v>7943</v>
      </c>
      <c r="L1520" s="555" t="s">
        <v>7944</v>
      </c>
      <c r="M1520" s="556" t="s">
        <v>147</v>
      </c>
      <c r="N1520" s="556" t="s">
        <v>3479</v>
      </c>
      <c r="O1520" s="556" t="s">
        <v>7912</v>
      </c>
      <c r="P1520" s="556" t="s">
        <v>7913</v>
      </c>
      <c r="Q1520" s="556"/>
      <c r="R1520" s="556" t="s">
        <v>7909</v>
      </c>
      <c r="S1520" s="490"/>
      <c r="T1520" s="598" t="str">
        <f>VLOOKUP(A1520,'GTXA사업단 R&amp;R'!$A$6:$AO$1274,41,)</f>
        <v>해당없음</v>
      </c>
    </row>
    <row r="1521" spans="1:20" s="547" customFormat="1" ht="52.5" hidden="1" thickBot="1" x14ac:dyDescent="0.35">
      <c r="A1521" s="530">
        <v>1224</v>
      </c>
      <c r="B1521" s="539" t="s">
        <v>7704</v>
      </c>
      <c r="C1521" s="539" t="s">
        <v>7705</v>
      </c>
      <c r="D1521" s="539" t="s">
        <v>147</v>
      </c>
      <c r="E1521" s="540" t="s">
        <v>17</v>
      </c>
      <c r="F1521" s="551"/>
      <c r="G1521" s="557" t="s">
        <v>1411</v>
      </c>
      <c r="H1521" s="562" t="s">
        <v>7945</v>
      </c>
      <c r="I1521" s="554"/>
      <c r="J1521" s="554"/>
      <c r="K1521" s="555" t="s">
        <v>7946</v>
      </c>
      <c r="L1521" s="555" t="s">
        <v>7946</v>
      </c>
      <c r="M1521" s="556" t="s">
        <v>147</v>
      </c>
      <c r="N1521" s="556" t="s">
        <v>7906</v>
      </c>
      <c r="O1521" s="556" t="s">
        <v>7947</v>
      </c>
      <c r="P1521" s="556" t="s">
        <v>7947</v>
      </c>
      <c r="Q1521" s="556"/>
      <c r="R1521" s="556" t="s">
        <v>7909</v>
      </c>
      <c r="S1521" s="490"/>
      <c r="T1521" s="598" t="str">
        <f>VLOOKUP(A1521,'GTXA사업단 R&amp;R'!$A$6:$AO$1274,41,)</f>
        <v>해당없음</v>
      </c>
    </row>
    <row r="1522" spans="1:20" s="547" customFormat="1" ht="115.5" hidden="1" customHeight="1" thickBot="1" x14ac:dyDescent="0.35">
      <c r="A1522" s="530">
        <v>1225</v>
      </c>
      <c r="B1522" s="539" t="s">
        <v>7704</v>
      </c>
      <c r="C1522" s="539" t="s">
        <v>7705</v>
      </c>
      <c r="D1522" s="539" t="s">
        <v>147</v>
      </c>
      <c r="E1522" s="540" t="s">
        <v>17</v>
      </c>
      <c r="F1522" s="551"/>
      <c r="G1522" s="557" t="s">
        <v>1411</v>
      </c>
      <c r="H1522" s="562" t="s">
        <v>7948</v>
      </c>
      <c r="I1522" s="554"/>
      <c r="J1522" s="554"/>
      <c r="K1522" s="555" t="s">
        <v>7949</v>
      </c>
      <c r="L1522" s="555" t="s">
        <v>7950</v>
      </c>
      <c r="M1522" s="556" t="s">
        <v>147</v>
      </c>
      <c r="N1522" s="556" t="s">
        <v>7906</v>
      </c>
      <c r="O1522" s="556" t="s">
        <v>7951</v>
      </c>
      <c r="P1522" s="556" t="s">
        <v>7948</v>
      </c>
      <c r="Q1522" s="556"/>
      <c r="R1522" s="556" t="s">
        <v>7909</v>
      </c>
      <c r="S1522" s="490"/>
      <c r="T1522" s="598" t="str">
        <f>VLOOKUP(A1522,'GTXA사업단 R&amp;R'!$A$6:$AO$1274,41,)</f>
        <v>해당없음</v>
      </c>
    </row>
    <row r="1523" spans="1:20" s="547" customFormat="1" ht="30" hidden="1" customHeight="1" thickBot="1" x14ac:dyDescent="0.35">
      <c r="A1523" s="530">
        <v>16</v>
      </c>
      <c r="B1523" s="539"/>
      <c r="C1523" s="539"/>
      <c r="D1523" s="539"/>
      <c r="E1523" s="540"/>
      <c r="F1523" s="541"/>
      <c r="G1523" s="559" t="s">
        <v>1411</v>
      </c>
      <c r="H1523" s="588" t="s">
        <v>1584</v>
      </c>
      <c r="I1523" s="544"/>
      <c r="J1523" s="544"/>
      <c r="K1523" s="545"/>
      <c r="L1523" s="545"/>
      <c r="M1523" s="546"/>
      <c r="N1523" s="546"/>
      <c r="O1523" s="546"/>
      <c r="P1523" s="546"/>
      <c r="Q1523" s="546"/>
      <c r="R1523" s="546"/>
      <c r="S1523" s="490"/>
      <c r="T1523" s="597" t="str">
        <f>VLOOKUP(A1523,'GTXA사업단 R&amp;R'!$A$6:$AP$1274,41,)</f>
        <v>해당없음</v>
      </c>
    </row>
    <row r="1524" spans="1:20" s="547" customFormat="1" ht="140.1" hidden="1" customHeight="1" thickBot="1" x14ac:dyDescent="0.35">
      <c r="A1524" s="530">
        <v>1226</v>
      </c>
      <c r="B1524" s="539" t="s">
        <v>7952</v>
      </c>
      <c r="C1524" s="539" t="s">
        <v>7953</v>
      </c>
      <c r="D1524" s="539" t="s">
        <v>1419</v>
      </c>
      <c r="E1524" s="540" t="s">
        <v>3292</v>
      </c>
      <c r="F1524" s="548"/>
      <c r="G1524" s="558" t="s">
        <v>1411</v>
      </c>
      <c r="H1524" s="561" t="s">
        <v>1585</v>
      </c>
      <c r="I1524" s="554"/>
      <c r="J1524" s="554"/>
      <c r="K1524" s="555" t="s">
        <v>7954</v>
      </c>
      <c r="L1524" s="555" t="s">
        <v>7955</v>
      </c>
      <c r="M1524" s="556" t="s">
        <v>1419</v>
      </c>
      <c r="N1524" s="556" t="s">
        <v>3614</v>
      </c>
      <c r="O1524" s="556" t="s">
        <v>7956</v>
      </c>
      <c r="P1524" s="556" t="s">
        <v>7956</v>
      </c>
      <c r="Q1524" s="556"/>
      <c r="R1524" s="556"/>
      <c r="S1524" s="490"/>
      <c r="T1524" s="598" t="str">
        <f>VLOOKUP(A1524,'GTXA사업단 R&amp;R'!$A$6:$AO$1274,41,)</f>
        <v>김태우</v>
      </c>
    </row>
    <row r="1525" spans="1:20" s="547" customFormat="1" ht="140.1" hidden="1" customHeight="1" thickBot="1" x14ac:dyDescent="0.35">
      <c r="A1525" s="530">
        <v>1227</v>
      </c>
      <c r="B1525" s="539" t="s">
        <v>7952</v>
      </c>
      <c r="C1525" s="539" t="s">
        <v>7953</v>
      </c>
      <c r="D1525" s="539" t="s">
        <v>1419</v>
      </c>
      <c r="E1525" s="540" t="s">
        <v>3292</v>
      </c>
      <c r="F1525" s="548"/>
      <c r="G1525" s="558" t="s">
        <v>1411</v>
      </c>
      <c r="H1525" s="561" t="s">
        <v>1586</v>
      </c>
      <c r="I1525" s="554"/>
      <c r="J1525" s="554"/>
      <c r="K1525" s="555" t="s">
        <v>7957</v>
      </c>
      <c r="L1525" s="555" t="s">
        <v>7958</v>
      </c>
      <c r="M1525" s="556" t="s">
        <v>1419</v>
      </c>
      <c r="N1525" s="556" t="s">
        <v>3614</v>
      </c>
      <c r="O1525" s="556" t="s">
        <v>7372</v>
      </c>
      <c r="P1525" s="556" t="s">
        <v>1599</v>
      </c>
      <c r="Q1525" s="556"/>
      <c r="R1525" s="556"/>
      <c r="S1525" s="490"/>
      <c r="T1525" s="598" t="str">
        <f>VLOOKUP(A1525,'GTXA사업단 R&amp;R'!$A$6:$AO$1274,41,)</f>
        <v>김태우</v>
      </c>
    </row>
    <row r="1526" spans="1:20" s="547" customFormat="1" ht="140.1" hidden="1" customHeight="1" thickBot="1" x14ac:dyDescent="0.35">
      <c r="A1526" s="530">
        <v>1228</v>
      </c>
      <c r="B1526" s="539" t="s">
        <v>7952</v>
      </c>
      <c r="C1526" s="539" t="s">
        <v>7953</v>
      </c>
      <c r="D1526" s="539" t="s">
        <v>1419</v>
      </c>
      <c r="E1526" s="540" t="s">
        <v>3292</v>
      </c>
      <c r="F1526" s="548"/>
      <c r="G1526" s="558" t="s">
        <v>1411</v>
      </c>
      <c r="H1526" s="561" t="s">
        <v>1587</v>
      </c>
      <c r="I1526" s="554"/>
      <c r="J1526" s="554"/>
      <c r="K1526" s="555" t="s">
        <v>7959</v>
      </c>
      <c r="L1526" s="555" t="s">
        <v>7960</v>
      </c>
      <c r="M1526" s="556" t="s">
        <v>1419</v>
      </c>
      <c r="N1526" s="556" t="s">
        <v>3614</v>
      </c>
      <c r="O1526" s="556" t="s">
        <v>7961</v>
      </c>
      <c r="P1526" s="556" t="s">
        <v>7961</v>
      </c>
      <c r="Q1526" s="556"/>
      <c r="R1526" s="556"/>
      <c r="S1526" s="490"/>
      <c r="T1526" s="598" t="str">
        <f>VLOOKUP(A1526,'GTXA사업단 R&amp;R'!$A$6:$AO$1274,41,)</f>
        <v>김태우</v>
      </c>
    </row>
    <row r="1527" spans="1:20" s="547" customFormat="1" ht="140.1" hidden="1" customHeight="1" thickBot="1" x14ac:dyDescent="0.35">
      <c r="A1527" s="530">
        <v>1229</v>
      </c>
      <c r="B1527" s="539" t="s">
        <v>7952</v>
      </c>
      <c r="C1527" s="539" t="s">
        <v>7953</v>
      </c>
      <c r="D1527" s="539" t="s">
        <v>1419</v>
      </c>
      <c r="E1527" s="540" t="s">
        <v>3292</v>
      </c>
      <c r="F1527" s="548"/>
      <c r="G1527" s="558" t="s">
        <v>1411</v>
      </c>
      <c r="H1527" s="561" t="s">
        <v>1588</v>
      </c>
      <c r="I1527" s="554"/>
      <c r="J1527" s="554"/>
      <c r="K1527" s="555" t="s">
        <v>7962</v>
      </c>
      <c r="L1527" s="555" t="s">
        <v>7963</v>
      </c>
      <c r="M1527" s="556" t="s">
        <v>1419</v>
      </c>
      <c r="N1527" s="556" t="s">
        <v>3614</v>
      </c>
      <c r="O1527" s="556" t="s">
        <v>7964</v>
      </c>
      <c r="P1527" s="556" t="s">
        <v>7965</v>
      </c>
      <c r="Q1527" s="556"/>
      <c r="R1527" s="556"/>
      <c r="S1527" s="490"/>
      <c r="T1527" s="598" t="str">
        <f>VLOOKUP(A1527,'GTXA사업단 R&amp;R'!$A$6:$AO$1274,41,)</f>
        <v>김태우</v>
      </c>
    </row>
    <row r="1528" spans="1:20" s="547" customFormat="1" ht="140.1" hidden="1" customHeight="1" thickBot="1" x14ac:dyDescent="0.35">
      <c r="A1528" s="530">
        <v>1230</v>
      </c>
      <c r="B1528" s="539" t="s">
        <v>7952</v>
      </c>
      <c r="C1528" s="539" t="s">
        <v>7953</v>
      </c>
      <c r="D1528" s="539" t="s">
        <v>90</v>
      </c>
      <c r="E1528" s="540" t="s">
        <v>3292</v>
      </c>
      <c r="F1528" s="548"/>
      <c r="G1528" s="558" t="s">
        <v>1411</v>
      </c>
      <c r="H1528" s="561" t="s">
        <v>1589</v>
      </c>
      <c r="I1528" s="554"/>
      <c r="J1528" s="554"/>
      <c r="K1528" s="555" t="s">
        <v>7966</v>
      </c>
      <c r="L1528" s="555" t="s">
        <v>7967</v>
      </c>
      <c r="M1528" s="556" t="s">
        <v>90</v>
      </c>
      <c r="N1528" s="556" t="s">
        <v>3614</v>
      </c>
      <c r="O1528" s="556" t="s">
        <v>7968</v>
      </c>
      <c r="P1528" s="556" t="s">
        <v>7968</v>
      </c>
      <c r="Q1528" s="556"/>
      <c r="R1528" s="556"/>
      <c r="S1528" s="490"/>
      <c r="T1528" s="598" t="str">
        <f>VLOOKUP(A1528,'GTXA사업단 R&amp;R'!$A$6:$AO$1274,41,)</f>
        <v>염동섭</v>
      </c>
    </row>
    <row r="1529" spans="1:20" s="547" customFormat="1" ht="140.1" hidden="1" customHeight="1" thickBot="1" x14ac:dyDescent="0.35">
      <c r="A1529" s="530">
        <v>1231</v>
      </c>
      <c r="B1529" s="539" t="s">
        <v>7952</v>
      </c>
      <c r="C1529" s="539" t="s">
        <v>7953</v>
      </c>
      <c r="D1529" s="539" t="s">
        <v>132</v>
      </c>
      <c r="E1529" s="540" t="s">
        <v>18</v>
      </c>
      <c r="F1529" s="548"/>
      <c r="G1529" s="558" t="s">
        <v>1411</v>
      </c>
      <c r="H1529" s="561" t="s">
        <v>1590</v>
      </c>
      <c r="I1529" s="554"/>
      <c r="J1529" s="554"/>
      <c r="K1529" s="555" t="s">
        <v>7969</v>
      </c>
      <c r="L1529" s="555" t="s">
        <v>7970</v>
      </c>
      <c r="M1529" s="556" t="s">
        <v>132</v>
      </c>
      <c r="N1529" s="556" t="s">
        <v>3614</v>
      </c>
      <c r="O1529" s="556" t="s">
        <v>7971</v>
      </c>
      <c r="P1529" s="556" t="s">
        <v>7971</v>
      </c>
      <c r="Q1529" s="556"/>
      <c r="R1529" s="556"/>
      <c r="S1529" s="490"/>
      <c r="T1529" s="598" t="str">
        <f>VLOOKUP(A1529,'GTXA사업단 R&amp;R'!$A$6:$AO$1274,41,)</f>
        <v>김태우</v>
      </c>
    </row>
    <row r="1530" spans="1:20" s="547" customFormat="1" ht="140.1" hidden="1" customHeight="1" thickBot="1" x14ac:dyDescent="0.35">
      <c r="A1530" s="530">
        <v>1232</v>
      </c>
      <c r="B1530" s="539" t="s">
        <v>7952</v>
      </c>
      <c r="C1530" s="539" t="s">
        <v>7953</v>
      </c>
      <c r="D1530" s="539" t="s">
        <v>126</v>
      </c>
      <c r="E1530" s="540" t="s">
        <v>3324</v>
      </c>
      <c r="F1530" s="548"/>
      <c r="G1530" s="558" t="s">
        <v>1411</v>
      </c>
      <c r="H1530" s="561" t="s">
        <v>1591</v>
      </c>
      <c r="I1530" s="554"/>
      <c r="J1530" s="554"/>
      <c r="K1530" s="555" t="s">
        <v>7972</v>
      </c>
      <c r="L1530" s="555" t="s">
        <v>7973</v>
      </c>
      <c r="M1530" s="556" t="s">
        <v>126</v>
      </c>
      <c r="N1530" s="556" t="s">
        <v>3614</v>
      </c>
      <c r="O1530" s="556" t="s">
        <v>7974</v>
      </c>
      <c r="P1530" s="556" t="s">
        <v>7975</v>
      </c>
      <c r="Q1530" s="556"/>
      <c r="R1530" s="556"/>
      <c r="S1530" s="490"/>
      <c r="T1530" s="598" t="str">
        <f>VLOOKUP(A1530,'GTXA사업단 R&amp;R'!$A$6:$AO$1274,41,)</f>
        <v>김태우</v>
      </c>
    </row>
    <row r="1531" spans="1:20" s="547" customFormat="1" ht="30" hidden="1" customHeight="1" thickBot="1" x14ac:dyDescent="0.35">
      <c r="A1531" s="530">
        <v>16</v>
      </c>
      <c r="B1531" s="539"/>
      <c r="C1531" s="539"/>
      <c r="D1531" s="539"/>
      <c r="E1531" s="540"/>
      <c r="F1531" s="541"/>
      <c r="G1531" s="559" t="s">
        <v>1411</v>
      </c>
      <c r="H1531" s="588" t="s">
        <v>1592</v>
      </c>
      <c r="I1531" s="544"/>
      <c r="J1531" s="544"/>
      <c r="K1531" s="545"/>
      <c r="L1531" s="545"/>
      <c r="M1531" s="546"/>
      <c r="N1531" s="546"/>
      <c r="O1531" s="546"/>
      <c r="P1531" s="546"/>
      <c r="Q1531" s="546"/>
      <c r="R1531" s="546"/>
      <c r="S1531" s="490"/>
      <c r="T1531" s="597" t="str">
        <f>VLOOKUP(A1531,'GTXA사업단 R&amp;R'!$A$6:$AP$1274,41,)</f>
        <v>해당없음</v>
      </c>
    </row>
    <row r="1532" spans="1:20" s="547" customFormat="1" ht="140.1" hidden="1" customHeight="1" thickBot="1" x14ac:dyDescent="0.35">
      <c r="A1532" s="530">
        <v>1233</v>
      </c>
      <c r="B1532" s="539" t="s">
        <v>7952</v>
      </c>
      <c r="C1532" s="539" t="s">
        <v>7953</v>
      </c>
      <c r="D1532" s="539" t="s">
        <v>126</v>
      </c>
      <c r="E1532" s="540" t="s">
        <v>3324</v>
      </c>
      <c r="F1532" s="548"/>
      <c r="G1532" s="558" t="s">
        <v>1411</v>
      </c>
      <c r="H1532" s="561" t="s">
        <v>1593</v>
      </c>
      <c r="I1532" s="554"/>
      <c r="J1532" s="554"/>
      <c r="K1532" s="555" t="s">
        <v>7976</v>
      </c>
      <c r="L1532" s="555" t="s">
        <v>7977</v>
      </c>
      <c r="M1532" s="556" t="s">
        <v>126</v>
      </c>
      <c r="N1532" s="556" t="s">
        <v>3614</v>
      </c>
      <c r="O1532" s="556" t="s">
        <v>7978</v>
      </c>
      <c r="P1532" s="556" t="s">
        <v>7979</v>
      </c>
      <c r="Q1532" s="556"/>
      <c r="R1532" s="556"/>
      <c r="S1532" s="490"/>
      <c r="T1532" s="598" t="str">
        <f>VLOOKUP(A1532,'GTXA사업단 R&amp;R'!$A$6:$AO$1274,41,)</f>
        <v>해당없음</v>
      </c>
    </row>
    <row r="1533" spans="1:20" s="547" customFormat="1" ht="140.1" hidden="1" customHeight="1" thickBot="1" x14ac:dyDescent="0.35">
      <c r="A1533" s="530">
        <v>1234</v>
      </c>
      <c r="B1533" s="539" t="s">
        <v>7952</v>
      </c>
      <c r="C1533" s="539" t="s">
        <v>7953</v>
      </c>
      <c r="D1533" s="539" t="s">
        <v>1419</v>
      </c>
      <c r="E1533" s="540" t="s">
        <v>3292</v>
      </c>
      <c r="F1533" s="548"/>
      <c r="G1533" s="558" t="s">
        <v>1411</v>
      </c>
      <c r="H1533" s="561" t="s">
        <v>1594</v>
      </c>
      <c r="I1533" s="554"/>
      <c r="J1533" s="554"/>
      <c r="K1533" s="555" t="s">
        <v>7980</v>
      </c>
      <c r="L1533" s="555" t="s">
        <v>7981</v>
      </c>
      <c r="M1533" s="556" t="s">
        <v>1419</v>
      </c>
      <c r="N1533" s="556" t="s">
        <v>3573</v>
      </c>
      <c r="O1533" s="556" t="s">
        <v>7982</v>
      </c>
      <c r="P1533" s="556" t="s">
        <v>7982</v>
      </c>
      <c r="Q1533" s="556"/>
      <c r="R1533" s="556"/>
      <c r="S1533" s="490"/>
      <c r="T1533" s="598" t="str">
        <f>VLOOKUP(A1533,'GTXA사업단 R&amp;R'!$A$6:$AO$1274,41,)</f>
        <v>해당없음</v>
      </c>
    </row>
    <row r="1534" spans="1:20" s="547" customFormat="1" ht="140.1" hidden="1" customHeight="1" thickBot="1" x14ac:dyDescent="0.35">
      <c r="A1534" s="530">
        <v>1235</v>
      </c>
      <c r="B1534" s="539" t="s">
        <v>7952</v>
      </c>
      <c r="C1534" s="539" t="s">
        <v>7953</v>
      </c>
      <c r="D1534" s="539" t="s">
        <v>126</v>
      </c>
      <c r="E1534" s="540" t="s">
        <v>3324</v>
      </c>
      <c r="F1534" s="548"/>
      <c r="G1534" s="558" t="s">
        <v>1411</v>
      </c>
      <c r="H1534" s="561" t="s">
        <v>1595</v>
      </c>
      <c r="I1534" s="554"/>
      <c r="J1534" s="554"/>
      <c r="K1534" s="555" t="s">
        <v>7983</v>
      </c>
      <c r="L1534" s="555" t="s">
        <v>7984</v>
      </c>
      <c r="M1534" s="556" t="s">
        <v>126</v>
      </c>
      <c r="N1534" s="556" t="s">
        <v>3614</v>
      </c>
      <c r="O1534" s="556" t="s">
        <v>7985</v>
      </c>
      <c r="P1534" s="556" t="s">
        <v>7986</v>
      </c>
      <c r="Q1534" s="556"/>
      <c r="R1534" s="556"/>
      <c r="S1534" s="490"/>
      <c r="T1534" s="598" t="str">
        <f>VLOOKUP(A1534,'GTXA사업단 R&amp;R'!$A$6:$AO$1274,41,)</f>
        <v>해당없음</v>
      </c>
    </row>
    <row r="1535" spans="1:20" s="547" customFormat="1" ht="50.1" hidden="1" customHeight="1" thickBot="1" x14ac:dyDescent="0.35">
      <c r="A1535" s="530">
        <v>1236</v>
      </c>
      <c r="B1535" s="539" t="s">
        <v>7952</v>
      </c>
      <c r="C1535" s="539" t="s">
        <v>7953</v>
      </c>
      <c r="D1535" s="539" t="s">
        <v>126</v>
      </c>
      <c r="E1535" s="540" t="s">
        <v>3324</v>
      </c>
      <c r="F1535" s="548"/>
      <c r="G1535" s="558" t="s">
        <v>1411</v>
      </c>
      <c r="H1535" s="561" t="s">
        <v>1596</v>
      </c>
      <c r="I1535" s="554"/>
      <c r="J1535" s="554"/>
      <c r="K1535" s="555" t="s">
        <v>7987</v>
      </c>
      <c r="L1535" s="555" t="s">
        <v>7988</v>
      </c>
      <c r="M1535" s="556" t="s">
        <v>126</v>
      </c>
      <c r="N1535" s="556" t="s">
        <v>3614</v>
      </c>
      <c r="O1535" s="556"/>
      <c r="P1535" s="556" t="s">
        <v>7989</v>
      </c>
      <c r="Q1535" s="556"/>
      <c r="R1535" s="556"/>
      <c r="S1535" s="490"/>
      <c r="T1535" s="598" t="str">
        <f>VLOOKUP(A1535,'GTXA사업단 R&amp;R'!$A$6:$AO$1274,41,)</f>
        <v>해당없음</v>
      </c>
    </row>
    <row r="1536" spans="1:20" s="547" customFormat="1" ht="140.1" hidden="1" customHeight="1" thickBot="1" x14ac:dyDescent="0.35">
      <c r="A1536" s="530">
        <v>1237</v>
      </c>
      <c r="B1536" s="539" t="s">
        <v>7952</v>
      </c>
      <c r="C1536" s="539" t="s">
        <v>7953</v>
      </c>
      <c r="D1536" s="539" t="s">
        <v>132</v>
      </c>
      <c r="E1536" s="540" t="s">
        <v>18</v>
      </c>
      <c r="F1536" s="548"/>
      <c r="G1536" s="558" t="s">
        <v>1411</v>
      </c>
      <c r="H1536" s="561" t="s">
        <v>1597</v>
      </c>
      <c r="I1536" s="554"/>
      <c r="J1536" s="554"/>
      <c r="K1536" s="555" t="s">
        <v>7990</v>
      </c>
      <c r="L1536" s="555" t="s">
        <v>7991</v>
      </c>
      <c r="M1536" s="556" t="s">
        <v>132</v>
      </c>
      <c r="N1536" s="556" t="s">
        <v>3614</v>
      </c>
      <c r="O1536" s="556" t="s">
        <v>7992</v>
      </c>
      <c r="P1536" s="556" t="s">
        <v>7992</v>
      </c>
      <c r="Q1536" s="556"/>
      <c r="R1536" s="556"/>
      <c r="S1536" s="490"/>
      <c r="T1536" s="598" t="str">
        <f>VLOOKUP(A1536,'GTXA사업단 R&amp;R'!$A$6:$AO$1274,41,)</f>
        <v>해당없음</v>
      </c>
    </row>
    <row r="1537" spans="1:20" s="547" customFormat="1" ht="140.1" hidden="1" customHeight="1" thickBot="1" x14ac:dyDescent="0.35">
      <c r="A1537" s="530">
        <v>1238</v>
      </c>
      <c r="B1537" s="539" t="s">
        <v>7952</v>
      </c>
      <c r="C1537" s="539" t="s">
        <v>7953</v>
      </c>
      <c r="D1537" s="539" t="s">
        <v>1419</v>
      </c>
      <c r="E1537" s="540" t="s">
        <v>3292</v>
      </c>
      <c r="F1537" s="548"/>
      <c r="G1537" s="558" t="s">
        <v>1411</v>
      </c>
      <c r="H1537" s="561" t="s">
        <v>1598</v>
      </c>
      <c r="I1537" s="554"/>
      <c r="J1537" s="554"/>
      <c r="K1537" s="555" t="s">
        <v>7993</v>
      </c>
      <c r="L1537" s="555" t="s">
        <v>7994</v>
      </c>
      <c r="M1537" s="556" t="s">
        <v>1419</v>
      </c>
      <c r="N1537" s="556" t="s">
        <v>3614</v>
      </c>
      <c r="O1537" s="556" t="s">
        <v>7995</v>
      </c>
      <c r="P1537" s="556" t="s">
        <v>1598</v>
      </c>
      <c r="Q1537" s="556"/>
      <c r="R1537" s="556"/>
      <c r="S1537" s="490"/>
      <c r="T1537" s="598" t="str">
        <f>VLOOKUP(A1537,'GTXA사업단 R&amp;R'!$A$6:$AO$1274,41,)</f>
        <v>해당없음</v>
      </c>
    </row>
    <row r="1538" spans="1:20" s="547" customFormat="1" ht="140.1" hidden="1" customHeight="1" thickBot="1" x14ac:dyDescent="0.35">
      <c r="A1538" s="530">
        <v>1239</v>
      </c>
      <c r="B1538" s="539" t="s">
        <v>7952</v>
      </c>
      <c r="C1538" s="539" t="s">
        <v>7953</v>
      </c>
      <c r="D1538" s="539" t="s">
        <v>1419</v>
      </c>
      <c r="E1538" s="540" t="s">
        <v>3292</v>
      </c>
      <c r="F1538" s="548"/>
      <c r="G1538" s="558" t="s">
        <v>1411</v>
      </c>
      <c r="H1538" s="561" t="s">
        <v>1599</v>
      </c>
      <c r="I1538" s="554"/>
      <c r="J1538" s="554"/>
      <c r="K1538" s="555" t="s">
        <v>7957</v>
      </c>
      <c r="L1538" s="555" t="s">
        <v>7958</v>
      </c>
      <c r="M1538" s="556" t="s">
        <v>1419</v>
      </c>
      <c r="N1538" s="556" t="s">
        <v>3614</v>
      </c>
      <c r="O1538" s="556" t="s">
        <v>7372</v>
      </c>
      <c r="P1538" s="556" t="s">
        <v>1599</v>
      </c>
      <c r="Q1538" s="556"/>
      <c r="R1538" s="556"/>
      <c r="S1538" s="490"/>
      <c r="T1538" s="598" t="str">
        <f>VLOOKUP(A1538,'GTXA사업단 R&amp;R'!$A$6:$AO$1274,41,)</f>
        <v>해당없음</v>
      </c>
    </row>
    <row r="1539" spans="1:20" s="547" customFormat="1" ht="140.1" hidden="1" customHeight="1" thickBot="1" x14ac:dyDescent="0.35">
      <c r="A1539" s="530">
        <v>1240</v>
      </c>
      <c r="B1539" s="539" t="s">
        <v>7952</v>
      </c>
      <c r="C1539" s="539" t="s">
        <v>7953</v>
      </c>
      <c r="D1539" s="539" t="s">
        <v>1419</v>
      </c>
      <c r="E1539" s="540" t="s">
        <v>3292</v>
      </c>
      <c r="F1539" s="548"/>
      <c r="G1539" s="558" t="s">
        <v>1411</v>
      </c>
      <c r="H1539" s="561" t="s">
        <v>1600</v>
      </c>
      <c r="I1539" s="554"/>
      <c r="J1539" s="554"/>
      <c r="K1539" s="555" t="s">
        <v>7996</v>
      </c>
      <c r="L1539" s="555" t="s">
        <v>7997</v>
      </c>
      <c r="M1539" s="556" t="s">
        <v>1419</v>
      </c>
      <c r="N1539" s="556" t="s">
        <v>3614</v>
      </c>
      <c r="O1539" s="556" t="s">
        <v>7998</v>
      </c>
      <c r="P1539" s="556" t="s">
        <v>1600</v>
      </c>
      <c r="Q1539" s="556"/>
      <c r="R1539" s="556"/>
      <c r="S1539" s="490"/>
      <c r="T1539" s="598" t="str">
        <f>VLOOKUP(A1539,'GTXA사업단 R&amp;R'!$A$6:$AO$1274,41,)</f>
        <v>해당없음</v>
      </c>
    </row>
    <row r="1540" spans="1:20" s="547" customFormat="1" ht="140.1" hidden="1" customHeight="1" thickBot="1" x14ac:dyDescent="0.35">
      <c r="A1540" s="530">
        <v>1241</v>
      </c>
      <c r="B1540" s="539" t="s">
        <v>7952</v>
      </c>
      <c r="C1540" s="539" t="s">
        <v>7953</v>
      </c>
      <c r="D1540" s="539" t="s">
        <v>1419</v>
      </c>
      <c r="E1540" s="540" t="s">
        <v>3292</v>
      </c>
      <c r="F1540" s="548"/>
      <c r="G1540" s="558" t="s">
        <v>1411</v>
      </c>
      <c r="H1540" s="561" t="s">
        <v>1601</v>
      </c>
      <c r="I1540" s="554"/>
      <c r="J1540" s="554"/>
      <c r="K1540" s="555" t="s">
        <v>7999</v>
      </c>
      <c r="L1540" s="555" t="s">
        <v>8000</v>
      </c>
      <c r="M1540" s="556" t="s">
        <v>1419</v>
      </c>
      <c r="N1540" s="556" t="s">
        <v>3614</v>
      </c>
      <c r="O1540" s="556" t="s">
        <v>5083</v>
      </c>
      <c r="P1540" s="556" t="s">
        <v>1601</v>
      </c>
      <c r="Q1540" s="556"/>
      <c r="R1540" s="556"/>
      <c r="S1540" s="490"/>
      <c r="T1540" s="598" t="str">
        <f>VLOOKUP(A1540,'GTXA사업단 R&amp;R'!$A$6:$AO$1274,41,)</f>
        <v>해당없음</v>
      </c>
    </row>
    <row r="1541" spans="1:20" s="547" customFormat="1" ht="140.1" hidden="1" customHeight="1" thickBot="1" x14ac:dyDescent="0.35">
      <c r="A1541" s="530">
        <v>1242</v>
      </c>
      <c r="B1541" s="539" t="s">
        <v>7952</v>
      </c>
      <c r="C1541" s="539" t="s">
        <v>7953</v>
      </c>
      <c r="D1541" s="539" t="s">
        <v>1419</v>
      </c>
      <c r="E1541" s="540" t="s">
        <v>3292</v>
      </c>
      <c r="F1541" s="548"/>
      <c r="G1541" s="558" t="s">
        <v>1411</v>
      </c>
      <c r="H1541" s="561" t="s">
        <v>1602</v>
      </c>
      <c r="I1541" s="554"/>
      <c r="J1541" s="554"/>
      <c r="K1541" s="555" t="s">
        <v>8001</v>
      </c>
      <c r="L1541" s="555" t="s">
        <v>8002</v>
      </c>
      <c r="M1541" s="556" t="s">
        <v>1419</v>
      </c>
      <c r="N1541" s="556" t="s">
        <v>3614</v>
      </c>
      <c r="O1541" s="556" t="s">
        <v>8003</v>
      </c>
      <c r="P1541" s="556" t="s">
        <v>1602</v>
      </c>
      <c r="Q1541" s="556"/>
      <c r="R1541" s="556"/>
      <c r="S1541" s="490"/>
      <c r="T1541" s="598" t="str">
        <f>VLOOKUP(A1541,'GTXA사업단 R&amp;R'!$A$6:$AO$1274,41,)</f>
        <v>해당없음</v>
      </c>
    </row>
    <row r="1542" spans="1:20" s="547" customFormat="1" ht="140.1" hidden="1" customHeight="1" thickBot="1" x14ac:dyDescent="0.35">
      <c r="A1542" s="530">
        <v>1243</v>
      </c>
      <c r="B1542" s="539" t="s">
        <v>7952</v>
      </c>
      <c r="C1542" s="539" t="s">
        <v>7953</v>
      </c>
      <c r="D1542" s="539" t="s">
        <v>147</v>
      </c>
      <c r="E1542" s="540" t="s">
        <v>17</v>
      </c>
      <c r="F1542" s="548"/>
      <c r="G1542" s="558" t="s">
        <v>1411</v>
      </c>
      <c r="H1542" s="561" t="s">
        <v>8004</v>
      </c>
      <c r="I1542" s="554"/>
      <c r="J1542" s="554"/>
      <c r="K1542" s="555" t="s">
        <v>8005</v>
      </c>
      <c r="L1542" s="555" t="s">
        <v>8006</v>
      </c>
      <c r="M1542" s="556" t="s">
        <v>147</v>
      </c>
      <c r="N1542" s="556" t="s">
        <v>3614</v>
      </c>
      <c r="O1542" s="556" t="s">
        <v>8004</v>
      </c>
      <c r="P1542" s="556" t="s">
        <v>8004</v>
      </c>
      <c r="Q1542" s="556"/>
      <c r="R1542" s="556"/>
      <c r="S1542" s="490"/>
      <c r="T1542" s="598" t="str">
        <f>VLOOKUP(A1542,'GTXA사업단 R&amp;R'!$A$6:$AO$1274,41,)</f>
        <v>해당없음</v>
      </c>
    </row>
    <row r="1543" spans="1:20" s="547" customFormat="1" ht="140.1" hidden="1" customHeight="1" thickBot="1" x14ac:dyDescent="0.35">
      <c r="A1543" s="530">
        <v>1245</v>
      </c>
      <c r="B1543" s="539" t="s">
        <v>7952</v>
      </c>
      <c r="C1543" s="539" t="s">
        <v>7953</v>
      </c>
      <c r="D1543" s="539" t="s">
        <v>147</v>
      </c>
      <c r="E1543" s="540" t="s">
        <v>17</v>
      </c>
      <c r="F1543" s="548"/>
      <c r="G1543" s="558" t="s">
        <v>1411</v>
      </c>
      <c r="H1543" s="561" t="s">
        <v>1609</v>
      </c>
      <c r="I1543" s="554"/>
      <c r="J1543" s="554"/>
      <c r="K1543" s="555" t="s">
        <v>8007</v>
      </c>
      <c r="L1543" s="555" t="s">
        <v>8008</v>
      </c>
      <c r="M1543" s="556" t="s">
        <v>147</v>
      </c>
      <c r="N1543" s="556" t="s">
        <v>3614</v>
      </c>
      <c r="O1543" s="556" t="s">
        <v>8009</v>
      </c>
      <c r="P1543" s="556" t="s">
        <v>1609</v>
      </c>
      <c r="Q1543" s="556"/>
      <c r="R1543" s="556"/>
      <c r="S1543" s="490"/>
      <c r="T1543" s="598" t="str">
        <f>VLOOKUP(A1543,'GTXA사업단 R&amp;R'!$A$6:$AO$1274,41,)</f>
        <v>해당없음</v>
      </c>
    </row>
    <row r="1544" spans="1:20" s="547" customFormat="1" ht="140.1" hidden="1" customHeight="1" thickBot="1" x14ac:dyDescent="0.35">
      <c r="A1544" s="530">
        <v>1246</v>
      </c>
      <c r="B1544" s="539" t="s">
        <v>7952</v>
      </c>
      <c r="C1544" s="539" t="s">
        <v>7953</v>
      </c>
      <c r="D1544" s="539" t="s">
        <v>1419</v>
      </c>
      <c r="E1544" s="540" t="s">
        <v>3292</v>
      </c>
      <c r="F1544" s="548"/>
      <c r="G1544" s="558" t="s">
        <v>1411</v>
      </c>
      <c r="H1544" s="561" t="s">
        <v>1610</v>
      </c>
      <c r="I1544" s="554"/>
      <c r="J1544" s="554"/>
      <c r="K1544" s="555" t="s">
        <v>8010</v>
      </c>
      <c r="L1544" s="555" t="s">
        <v>8011</v>
      </c>
      <c r="M1544" s="556" t="s">
        <v>1419</v>
      </c>
      <c r="N1544" s="556" t="s">
        <v>3614</v>
      </c>
      <c r="O1544" s="556" t="s">
        <v>7386</v>
      </c>
      <c r="P1544" s="556" t="s">
        <v>8012</v>
      </c>
      <c r="Q1544" s="556"/>
      <c r="R1544" s="556"/>
      <c r="S1544" s="490"/>
      <c r="T1544" s="598" t="str">
        <f>VLOOKUP(A1544,'GTXA사업단 R&amp;R'!$A$6:$AO$1274,41,)</f>
        <v>김태우</v>
      </c>
    </row>
    <row r="1545" spans="1:20" s="547" customFormat="1" ht="140.1" customHeight="1" thickBot="1" x14ac:dyDescent="0.35">
      <c r="A1545" s="530">
        <v>1247</v>
      </c>
      <c r="B1545" s="539" t="s">
        <v>7952</v>
      </c>
      <c r="C1545" s="539" t="s">
        <v>7953</v>
      </c>
      <c r="D1545" s="539" t="s">
        <v>1419</v>
      </c>
      <c r="E1545" s="540" t="s">
        <v>3292</v>
      </c>
      <c r="F1545" s="548"/>
      <c r="G1545" s="558" t="s">
        <v>1411</v>
      </c>
      <c r="H1545" s="561" t="s">
        <v>1612</v>
      </c>
      <c r="I1545" s="554"/>
      <c r="J1545" s="554"/>
      <c r="K1545" s="555" t="s">
        <v>8013</v>
      </c>
      <c r="L1545" s="555" t="s">
        <v>8014</v>
      </c>
      <c r="M1545" s="556" t="s">
        <v>1419</v>
      </c>
      <c r="N1545" s="556" t="s">
        <v>3614</v>
      </c>
      <c r="O1545" s="556" t="s">
        <v>8015</v>
      </c>
      <c r="P1545" s="556" t="s">
        <v>8016</v>
      </c>
      <c r="Q1545" s="556"/>
      <c r="R1545" s="556"/>
      <c r="S1545" s="490"/>
      <c r="T1545" s="598" t="str">
        <f>VLOOKUP(A1545,'GTXA사업단 R&amp;R'!$A$6:$AO$1274,41,)</f>
        <v>김영환</v>
      </c>
    </row>
    <row r="1546" spans="1:20" s="547" customFormat="1" ht="30" hidden="1" customHeight="1" thickBot="1" x14ac:dyDescent="0.35">
      <c r="A1546" s="530">
        <v>16</v>
      </c>
      <c r="B1546" s="539"/>
      <c r="C1546" s="539"/>
      <c r="D1546" s="539"/>
      <c r="E1546" s="540"/>
      <c r="F1546" s="541"/>
      <c r="G1546" s="559" t="s">
        <v>1411</v>
      </c>
      <c r="H1546" s="588" t="s">
        <v>1613</v>
      </c>
      <c r="I1546" s="544"/>
      <c r="J1546" s="544"/>
      <c r="K1546" s="545"/>
      <c r="L1546" s="545"/>
      <c r="M1546" s="546"/>
      <c r="N1546" s="546"/>
      <c r="O1546" s="546"/>
      <c r="P1546" s="546"/>
      <c r="Q1546" s="546"/>
      <c r="R1546" s="546"/>
      <c r="S1546" s="490"/>
      <c r="T1546" s="597" t="str">
        <f>VLOOKUP(A1546,'GTXA사업단 R&amp;R'!$A$6:$AP$1274,41,)</f>
        <v>해당없음</v>
      </c>
    </row>
    <row r="1547" spans="1:20" s="547" customFormat="1" ht="140.1" hidden="1" customHeight="1" thickBot="1" x14ac:dyDescent="0.35">
      <c r="A1547" s="530">
        <v>1248</v>
      </c>
      <c r="B1547" s="539" t="s">
        <v>7952</v>
      </c>
      <c r="C1547" s="539" t="s">
        <v>7953</v>
      </c>
      <c r="D1547" s="539" t="s">
        <v>90</v>
      </c>
      <c r="E1547" s="540" t="s">
        <v>3292</v>
      </c>
      <c r="F1547" s="548"/>
      <c r="G1547" s="558" t="s">
        <v>1411</v>
      </c>
      <c r="H1547" s="561" t="s">
        <v>1614</v>
      </c>
      <c r="I1547" s="554"/>
      <c r="J1547" s="554"/>
      <c r="K1547" s="555" t="s">
        <v>8017</v>
      </c>
      <c r="L1547" s="555" t="s">
        <v>8018</v>
      </c>
      <c r="M1547" s="556" t="s">
        <v>90</v>
      </c>
      <c r="N1547" s="556" t="s">
        <v>8019</v>
      </c>
      <c r="O1547" s="556" t="s">
        <v>8020</v>
      </c>
      <c r="P1547" s="556" t="s">
        <v>8021</v>
      </c>
      <c r="Q1547" s="556"/>
      <c r="R1547" s="556"/>
      <c r="S1547" s="490"/>
      <c r="T1547" s="598" t="str">
        <f>VLOOKUP(A1547,'GTXA사업단 R&amp;R'!$A$6:$AO$1274,41,)</f>
        <v>염동섭</v>
      </c>
    </row>
    <row r="1548" spans="1:20" s="547" customFormat="1" ht="30" hidden="1" customHeight="1" thickBot="1" x14ac:dyDescent="0.35">
      <c r="A1548" s="530">
        <v>16</v>
      </c>
      <c r="B1548" s="539"/>
      <c r="C1548" s="539"/>
      <c r="D1548" s="539"/>
      <c r="E1548" s="540"/>
      <c r="F1548" s="548"/>
      <c r="G1548" s="558" t="s">
        <v>1411</v>
      </c>
      <c r="H1548" s="561" t="s">
        <v>1616</v>
      </c>
      <c r="I1548" s="544"/>
      <c r="J1548" s="544"/>
      <c r="K1548" s="545"/>
      <c r="L1548" s="545"/>
      <c r="M1548" s="546"/>
      <c r="N1548" s="546"/>
      <c r="O1548" s="546"/>
      <c r="P1548" s="546"/>
      <c r="Q1548" s="546"/>
      <c r="R1548" s="546"/>
      <c r="S1548" s="490"/>
      <c r="T1548" s="597" t="str">
        <f>VLOOKUP(A1548,'GTXA사업단 R&amp;R'!$A$6:$AP$1274,41,)</f>
        <v>해당없음</v>
      </c>
    </row>
    <row r="1549" spans="1:20" s="547" customFormat="1" ht="140.1" hidden="1" customHeight="1" thickBot="1" x14ac:dyDescent="0.35">
      <c r="A1549" s="530">
        <v>1249</v>
      </c>
      <c r="B1549" s="539" t="s">
        <v>7952</v>
      </c>
      <c r="C1549" s="539" t="s">
        <v>7953</v>
      </c>
      <c r="D1549" s="539" t="s">
        <v>3642</v>
      </c>
      <c r="E1549" s="540" t="s">
        <v>3292</v>
      </c>
      <c r="F1549" s="551"/>
      <c r="G1549" s="557" t="s">
        <v>1411</v>
      </c>
      <c r="H1549" s="562" t="s">
        <v>8022</v>
      </c>
      <c r="I1549" s="554"/>
      <c r="J1549" s="554" t="s">
        <v>8023</v>
      </c>
      <c r="K1549" s="555" t="s">
        <v>8024</v>
      </c>
      <c r="L1549" s="555" t="s">
        <v>8025</v>
      </c>
      <c r="M1549" s="556" t="s">
        <v>3642</v>
      </c>
      <c r="N1549" s="556" t="s">
        <v>5291</v>
      </c>
      <c r="O1549" s="556" t="s">
        <v>8026</v>
      </c>
      <c r="P1549" s="556" t="s">
        <v>8027</v>
      </c>
      <c r="Q1549" s="556"/>
      <c r="R1549" s="556"/>
      <c r="S1549" s="490"/>
      <c r="T1549" s="598" t="str">
        <f>VLOOKUP(A1541,'GTXA사업단 R&amp;R'!$A$6:$AO$1274,41,)</f>
        <v>해당없음</v>
      </c>
    </row>
    <row r="1550" spans="1:20" s="547" customFormat="1" ht="140.1" hidden="1" customHeight="1" thickBot="1" x14ac:dyDescent="0.35">
      <c r="A1550" s="530">
        <v>1250</v>
      </c>
      <c r="B1550" s="539" t="s">
        <v>7952</v>
      </c>
      <c r="C1550" s="539" t="s">
        <v>7953</v>
      </c>
      <c r="D1550" s="539" t="s">
        <v>3642</v>
      </c>
      <c r="E1550" s="540" t="s">
        <v>3292</v>
      </c>
      <c r="F1550" s="551"/>
      <c r="G1550" s="557" t="s">
        <v>1411</v>
      </c>
      <c r="H1550" s="562" t="s">
        <v>8028</v>
      </c>
      <c r="I1550" s="554"/>
      <c r="J1550" s="554" t="s">
        <v>8023</v>
      </c>
      <c r="K1550" s="555" t="s">
        <v>8029</v>
      </c>
      <c r="L1550" s="555" t="s">
        <v>8030</v>
      </c>
      <c r="M1550" s="556" t="s">
        <v>3642</v>
      </c>
      <c r="N1550" s="556" t="s">
        <v>3573</v>
      </c>
      <c r="O1550" s="556" t="s">
        <v>8031</v>
      </c>
      <c r="P1550" s="556" t="s">
        <v>8032</v>
      </c>
      <c r="Q1550" s="556"/>
      <c r="R1550" s="556"/>
      <c r="S1550" s="490"/>
      <c r="T1550" s="598" t="str">
        <f>VLOOKUP(A1550,'GTXA사업단 R&amp;R'!$A$6:$AO$1274,41,)</f>
        <v>염동섭</v>
      </c>
    </row>
    <row r="1551" spans="1:20" s="547" customFormat="1" ht="140.1" hidden="1" customHeight="1" thickBot="1" x14ac:dyDescent="0.35">
      <c r="A1551" s="530">
        <v>1247</v>
      </c>
      <c r="B1551" s="539" t="s">
        <v>7952</v>
      </c>
      <c r="C1551" s="539" t="s">
        <v>7953</v>
      </c>
      <c r="D1551" s="539" t="s">
        <v>3642</v>
      </c>
      <c r="E1551" s="540" t="s">
        <v>3292</v>
      </c>
      <c r="F1551" s="551"/>
      <c r="G1551" s="557" t="s">
        <v>1411</v>
      </c>
      <c r="H1551" s="562" t="s">
        <v>8033</v>
      </c>
      <c r="I1551" s="554"/>
      <c r="J1551" s="554" t="s">
        <v>8023</v>
      </c>
      <c r="K1551" s="555" t="s">
        <v>8034</v>
      </c>
      <c r="L1551" s="555" t="s">
        <v>8035</v>
      </c>
      <c r="M1551" s="556" t="s">
        <v>3642</v>
      </c>
      <c r="N1551" s="556" t="s">
        <v>3573</v>
      </c>
      <c r="O1551" s="556" t="s">
        <v>8036</v>
      </c>
      <c r="P1551" s="556" t="s">
        <v>8037</v>
      </c>
      <c r="Q1551" s="556"/>
      <c r="R1551" s="556"/>
      <c r="S1551" s="490"/>
      <c r="T1551" s="598" t="str">
        <f>VLOOKUP(A1547,'GTXA사업단 R&amp;R'!$A$6:$AO$1274,41,)</f>
        <v>염동섭</v>
      </c>
    </row>
    <row r="1552" spans="1:20" s="547" customFormat="1" ht="140.1" hidden="1" customHeight="1" thickBot="1" x14ac:dyDescent="0.35">
      <c r="A1552" s="530">
        <v>1252</v>
      </c>
      <c r="B1552" s="539" t="s">
        <v>7952</v>
      </c>
      <c r="C1552" s="539" t="s">
        <v>7953</v>
      </c>
      <c r="D1552" s="539" t="s">
        <v>3642</v>
      </c>
      <c r="E1552" s="540" t="s">
        <v>3292</v>
      </c>
      <c r="F1552" s="551"/>
      <c r="G1552" s="557" t="s">
        <v>1411</v>
      </c>
      <c r="H1552" s="562" t="s">
        <v>8038</v>
      </c>
      <c r="I1552" s="554"/>
      <c r="J1552" s="554" t="s">
        <v>8023</v>
      </c>
      <c r="K1552" s="555" t="s">
        <v>8039</v>
      </c>
      <c r="L1552" s="555" t="s">
        <v>8040</v>
      </c>
      <c r="M1552" s="556" t="s">
        <v>3642</v>
      </c>
      <c r="N1552" s="556" t="s">
        <v>3573</v>
      </c>
      <c r="O1552" s="556" t="s">
        <v>8041</v>
      </c>
      <c r="P1552" s="556" t="s">
        <v>8042</v>
      </c>
      <c r="Q1552" s="556"/>
      <c r="R1552" s="556"/>
      <c r="S1552" s="490"/>
      <c r="T1552" s="598" t="str">
        <f>VLOOKUP(A1552,'GTXA사업단 R&amp;R'!$A$6:$AO$1274,41,)</f>
        <v>염동섭</v>
      </c>
    </row>
    <row r="1553" spans="1:20" s="547" customFormat="1" ht="30" hidden="1" customHeight="1" thickBot="1" x14ac:dyDescent="0.35">
      <c r="A1553" s="530">
        <v>16</v>
      </c>
      <c r="B1553" s="539"/>
      <c r="C1553" s="539"/>
      <c r="D1553" s="539"/>
      <c r="E1553" s="540"/>
      <c r="F1553" s="548"/>
      <c r="G1553" s="558" t="s">
        <v>1411</v>
      </c>
      <c r="H1553" s="561" t="s">
        <v>1621</v>
      </c>
      <c r="I1553" s="544"/>
      <c r="J1553" s="544"/>
      <c r="K1553" s="545"/>
      <c r="L1553" s="545"/>
      <c r="M1553" s="546"/>
      <c r="N1553" s="546"/>
      <c r="O1553" s="546"/>
      <c r="P1553" s="546"/>
      <c r="Q1553" s="546"/>
      <c r="R1553" s="546"/>
      <c r="S1553" s="490"/>
      <c r="T1553" s="597" t="str">
        <f>VLOOKUP(A1553,'GTXA사업단 R&amp;R'!$A$6:$AP$1274,41,)</f>
        <v>해당없음</v>
      </c>
    </row>
    <row r="1554" spans="1:20" s="547" customFormat="1" ht="140.1" hidden="1" customHeight="1" thickBot="1" x14ac:dyDescent="0.35">
      <c r="A1554" s="530">
        <v>1253</v>
      </c>
      <c r="B1554" s="539" t="s">
        <v>7952</v>
      </c>
      <c r="C1554" s="539" t="s">
        <v>7953</v>
      </c>
      <c r="D1554" s="539" t="s">
        <v>90</v>
      </c>
      <c r="E1554" s="540" t="s">
        <v>3292</v>
      </c>
      <c r="F1554" s="551"/>
      <c r="G1554" s="557" t="s">
        <v>1411</v>
      </c>
      <c r="H1554" s="562" t="s">
        <v>8043</v>
      </c>
      <c r="I1554" s="554"/>
      <c r="J1554" s="554"/>
      <c r="K1554" s="555" t="s">
        <v>8044</v>
      </c>
      <c r="L1554" s="555" t="s">
        <v>8030</v>
      </c>
      <c r="M1554" s="556" t="s">
        <v>90</v>
      </c>
      <c r="N1554" s="556" t="s">
        <v>3573</v>
      </c>
      <c r="O1554" s="556" t="s">
        <v>8045</v>
      </c>
      <c r="P1554" s="556" t="s">
        <v>8046</v>
      </c>
      <c r="Q1554" s="556"/>
      <c r="R1554" s="556"/>
      <c r="S1554" s="490"/>
      <c r="T1554" s="598" t="str">
        <f>VLOOKUP(A1554,'GTXA사업단 R&amp;R'!$A$6:$AO$1274,41,)</f>
        <v>염동섭</v>
      </c>
    </row>
    <row r="1555" spans="1:20" s="547" customFormat="1" ht="140.1" hidden="1" customHeight="1" thickBot="1" x14ac:dyDescent="0.35">
      <c r="A1555" s="530">
        <v>1254</v>
      </c>
      <c r="B1555" s="539" t="s">
        <v>7952</v>
      </c>
      <c r="C1555" s="539" t="s">
        <v>7953</v>
      </c>
      <c r="D1555" s="539" t="s">
        <v>90</v>
      </c>
      <c r="E1555" s="540" t="s">
        <v>3292</v>
      </c>
      <c r="F1555" s="551"/>
      <c r="G1555" s="557" t="s">
        <v>1411</v>
      </c>
      <c r="H1555" s="562" t="s">
        <v>8047</v>
      </c>
      <c r="I1555" s="554"/>
      <c r="J1555" s="554"/>
      <c r="K1555" s="555" t="s">
        <v>8048</v>
      </c>
      <c r="L1555" s="555" t="s">
        <v>8049</v>
      </c>
      <c r="M1555" s="556" t="s">
        <v>90</v>
      </c>
      <c r="N1555" s="556" t="s">
        <v>8050</v>
      </c>
      <c r="O1555" s="556" t="s">
        <v>8051</v>
      </c>
      <c r="P1555" s="556" t="s">
        <v>8052</v>
      </c>
      <c r="Q1555" s="556"/>
      <c r="R1555" s="556"/>
      <c r="S1555" s="490"/>
      <c r="T1555" s="598" t="str">
        <f>VLOOKUP(A1555,'GTXA사업단 R&amp;R'!$A$6:$AO$1274,41,)</f>
        <v>염동섭</v>
      </c>
    </row>
    <row r="1556" spans="1:20" s="547" customFormat="1" ht="140.1" hidden="1" customHeight="1" thickBot="1" x14ac:dyDescent="0.35">
      <c r="A1556" s="530">
        <v>1255</v>
      </c>
      <c r="B1556" s="539" t="s">
        <v>7952</v>
      </c>
      <c r="C1556" s="539" t="s">
        <v>7953</v>
      </c>
      <c r="D1556" s="539" t="s">
        <v>90</v>
      </c>
      <c r="E1556" s="540" t="s">
        <v>3292</v>
      </c>
      <c r="F1556" s="551"/>
      <c r="G1556" s="557" t="s">
        <v>1411</v>
      </c>
      <c r="H1556" s="562" t="s">
        <v>8053</v>
      </c>
      <c r="I1556" s="554"/>
      <c r="J1556" s="554"/>
      <c r="K1556" s="555" t="s">
        <v>8054</v>
      </c>
      <c r="L1556" s="555" t="s">
        <v>8055</v>
      </c>
      <c r="M1556" s="556" t="s">
        <v>90</v>
      </c>
      <c r="N1556" s="556" t="s">
        <v>8050</v>
      </c>
      <c r="O1556" s="556" t="s">
        <v>8056</v>
      </c>
      <c r="P1556" s="556" t="s">
        <v>8057</v>
      </c>
      <c r="Q1556" s="556"/>
      <c r="R1556" s="556"/>
      <c r="S1556" s="490"/>
      <c r="T1556" s="598" t="str">
        <f>VLOOKUP(A1556,'GTXA사업단 R&amp;R'!$A$6:$AO$1274,41,)</f>
        <v>염동섭</v>
      </c>
    </row>
    <row r="1557" spans="1:20" s="547" customFormat="1" ht="140.1" hidden="1" customHeight="1" thickBot="1" x14ac:dyDescent="0.35">
      <c r="A1557" s="530">
        <v>1256</v>
      </c>
      <c r="B1557" s="539" t="s">
        <v>7952</v>
      </c>
      <c r="C1557" s="539" t="s">
        <v>7953</v>
      </c>
      <c r="D1557" s="539" t="s">
        <v>90</v>
      </c>
      <c r="E1557" s="540" t="s">
        <v>3292</v>
      </c>
      <c r="F1557" s="551"/>
      <c r="G1557" s="557" t="s">
        <v>1411</v>
      </c>
      <c r="H1557" s="562" t="s">
        <v>8058</v>
      </c>
      <c r="I1557" s="554"/>
      <c r="J1557" s="554"/>
      <c r="K1557" s="555" t="s">
        <v>8059</v>
      </c>
      <c r="L1557" s="555" t="s">
        <v>8060</v>
      </c>
      <c r="M1557" s="556" t="s">
        <v>90</v>
      </c>
      <c r="N1557" s="556" t="s">
        <v>3573</v>
      </c>
      <c r="O1557" s="556" t="s">
        <v>8061</v>
      </c>
      <c r="P1557" s="556" t="s">
        <v>8062</v>
      </c>
      <c r="Q1557" s="556"/>
      <c r="R1557" s="556"/>
      <c r="S1557" s="490"/>
      <c r="T1557" s="598" t="str">
        <f>VLOOKUP(A1541,'GTXA사업단 R&amp;R'!$A$6:$AO$1274,41,)</f>
        <v>해당없음</v>
      </c>
    </row>
    <row r="1558" spans="1:20" s="547" customFormat="1" ht="140.1" hidden="1" customHeight="1" thickBot="1" x14ac:dyDescent="0.35">
      <c r="A1558" s="530">
        <v>1257</v>
      </c>
      <c r="B1558" s="539" t="s">
        <v>7952</v>
      </c>
      <c r="C1558" s="539" t="s">
        <v>7953</v>
      </c>
      <c r="D1558" s="539" t="s">
        <v>90</v>
      </c>
      <c r="E1558" s="540" t="s">
        <v>3292</v>
      </c>
      <c r="F1558" s="551"/>
      <c r="G1558" s="557" t="s">
        <v>1411</v>
      </c>
      <c r="H1558" s="562" t="s">
        <v>8033</v>
      </c>
      <c r="I1558" s="554"/>
      <c r="J1558" s="554"/>
      <c r="K1558" s="555" t="s">
        <v>8063</v>
      </c>
      <c r="L1558" s="555" t="s">
        <v>8035</v>
      </c>
      <c r="M1558" s="556" t="s">
        <v>90</v>
      </c>
      <c r="N1558" s="556" t="s">
        <v>8064</v>
      </c>
      <c r="O1558" s="556" t="s">
        <v>8036</v>
      </c>
      <c r="P1558" s="556" t="s">
        <v>8037</v>
      </c>
      <c r="Q1558" s="556"/>
      <c r="R1558" s="556"/>
      <c r="S1558" s="490"/>
      <c r="T1558" s="598" t="str">
        <f>VLOOKUP(A1558,'GTXA사업단 R&amp;R'!$A$6:$AO$1274,41,)</f>
        <v>염동섭</v>
      </c>
    </row>
    <row r="1559" spans="1:20" s="547" customFormat="1" ht="140.1" hidden="1" customHeight="1" thickBot="1" x14ac:dyDescent="0.35">
      <c r="A1559" s="530">
        <v>1258</v>
      </c>
      <c r="B1559" s="539" t="s">
        <v>7952</v>
      </c>
      <c r="C1559" s="539" t="s">
        <v>7953</v>
      </c>
      <c r="D1559" s="539" t="s">
        <v>90</v>
      </c>
      <c r="E1559" s="540" t="s">
        <v>3292</v>
      </c>
      <c r="F1559" s="551"/>
      <c r="G1559" s="557" t="s">
        <v>1411</v>
      </c>
      <c r="H1559" s="562" t="s">
        <v>8065</v>
      </c>
      <c r="I1559" s="554"/>
      <c r="J1559" s="554"/>
      <c r="K1559" s="555" t="s">
        <v>8066</v>
      </c>
      <c r="L1559" s="555" t="s">
        <v>8030</v>
      </c>
      <c r="M1559" s="556" t="s">
        <v>90</v>
      </c>
      <c r="N1559" s="556" t="s">
        <v>8067</v>
      </c>
      <c r="O1559" s="556" t="s">
        <v>8068</v>
      </c>
      <c r="P1559" s="556" t="s">
        <v>8069</v>
      </c>
      <c r="Q1559" s="556"/>
      <c r="R1559" s="556"/>
      <c r="S1559" s="490"/>
      <c r="T1559" s="598" t="str">
        <f>VLOOKUP(A1559,'GTXA사업단 R&amp;R'!$A$6:$AO$1274,41,)</f>
        <v>염동섭</v>
      </c>
    </row>
    <row r="1560" spans="1:20" s="547" customFormat="1" ht="140.1" hidden="1" customHeight="1" thickBot="1" x14ac:dyDescent="0.35">
      <c r="A1560" s="530">
        <v>1259</v>
      </c>
      <c r="B1560" s="539" t="s">
        <v>7952</v>
      </c>
      <c r="C1560" s="539" t="s">
        <v>7953</v>
      </c>
      <c r="D1560" s="539" t="s">
        <v>90</v>
      </c>
      <c r="E1560" s="540" t="s">
        <v>3292</v>
      </c>
      <c r="F1560" s="551"/>
      <c r="G1560" s="557" t="s">
        <v>1411</v>
      </c>
      <c r="H1560" s="562" t="s">
        <v>8070</v>
      </c>
      <c r="I1560" s="554"/>
      <c r="J1560" s="554"/>
      <c r="K1560" s="555" t="s">
        <v>8071</v>
      </c>
      <c r="L1560" s="555" t="s">
        <v>8072</v>
      </c>
      <c r="M1560" s="556" t="s">
        <v>90</v>
      </c>
      <c r="N1560" s="556" t="s">
        <v>3573</v>
      </c>
      <c r="O1560" s="556" t="s">
        <v>8073</v>
      </c>
      <c r="P1560" s="556" t="s">
        <v>8074</v>
      </c>
      <c r="Q1560" s="556"/>
      <c r="R1560" s="556"/>
      <c r="S1560" s="490"/>
      <c r="T1560" s="598" t="str">
        <f>VLOOKUP(A1560,'GTXA사업단 R&amp;R'!$A$6:$AO$1274,41,)</f>
        <v>염동섭</v>
      </c>
    </row>
    <row r="1561" spans="1:20" s="547" customFormat="1" ht="140.1" hidden="1" customHeight="1" thickBot="1" x14ac:dyDescent="0.35">
      <c r="A1561" s="530">
        <v>1260</v>
      </c>
      <c r="B1561" s="539" t="s">
        <v>7952</v>
      </c>
      <c r="C1561" s="539" t="s">
        <v>7953</v>
      </c>
      <c r="D1561" s="539" t="s">
        <v>90</v>
      </c>
      <c r="E1561" s="540" t="s">
        <v>3292</v>
      </c>
      <c r="F1561" s="551"/>
      <c r="G1561" s="557" t="s">
        <v>1411</v>
      </c>
      <c r="H1561" s="562" t="s">
        <v>8075</v>
      </c>
      <c r="I1561" s="554"/>
      <c r="J1561" s="554"/>
      <c r="K1561" s="555" t="s">
        <v>8076</v>
      </c>
      <c r="L1561" s="555" t="s">
        <v>8077</v>
      </c>
      <c r="M1561" s="556" t="s">
        <v>90</v>
      </c>
      <c r="N1561" s="556" t="s">
        <v>3573</v>
      </c>
      <c r="O1561" s="556" t="s">
        <v>8078</v>
      </c>
      <c r="P1561" s="556" t="s">
        <v>8079</v>
      </c>
      <c r="Q1561" s="556"/>
      <c r="R1561" s="556"/>
      <c r="S1561" s="490"/>
      <c r="T1561" s="598" t="str">
        <f>VLOOKUP(A1541,'GTXA사업단 R&amp;R'!$A$6:$AO$1274,41,)</f>
        <v>해당없음</v>
      </c>
    </row>
    <row r="1562" spans="1:20" s="547" customFormat="1" ht="30" hidden="1" customHeight="1" thickBot="1" x14ac:dyDescent="0.35">
      <c r="A1562" s="530">
        <v>16</v>
      </c>
      <c r="B1562" s="539"/>
      <c r="C1562" s="539"/>
      <c r="D1562" s="539"/>
      <c r="E1562" s="540"/>
      <c r="F1562" s="548"/>
      <c r="G1562" s="558" t="s">
        <v>1411</v>
      </c>
      <c r="H1562" s="561" t="s">
        <v>1594</v>
      </c>
      <c r="I1562" s="544"/>
      <c r="J1562" s="544"/>
      <c r="K1562" s="545"/>
      <c r="L1562" s="545"/>
      <c r="M1562" s="546"/>
      <c r="N1562" s="546"/>
      <c r="O1562" s="546"/>
      <c r="P1562" s="546"/>
      <c r="Q1562" s="546"/>
      <c r="R1562" s="546"/>
      <c r="S1562" s="490"/>
      <c r="T1562" s="597" t="str">
        <f>VLOOKUP(A1562,'GTXA사업단 R&amp;R'!$A$6:$AP$1274,41,)</f>
        <v>해당없음</v>
      </c>
    </row>
    <row r="1563" spans="1:20" s="547" customFormat="1" ht="140.1" hidden="1" customHeight="1" thickBot="1" x14ac:dyDescent="0.35">
      <c r="A1563" s="530">
        <v>1261</v>
      </c>
      <c r="B1563" s="539" t="s">
        <v>7952</v>
      </c>
      <c r="C1563" s="539" t="s">
        <v>7953</v>
      </c>
      <c r="D1563" s="539" t="s">
        <v>90</v>
      </c>
      <c r="E1563" s="540" t="s">
        <v>3292</v>
      </c>
      <c r="F1563" s="551"/>
      <c r="G1563" s="557" t="s">
        <v>1411</v>
      </c>
      <c r="H1563" s="562" t="s">
        <v>8080</v>
      </c>
      <c r="I1563" s="554"/>
      <c r="J1563" s="554"/>
      <c r="K1563" s="555" t="s">
        <v>8081</v>
      </c>
      <c r="L1563" s="555" t="s">
        <v>8082</v>
      </c>
      <c r="M1563" s="556" t="s">
        <v>90</v>
      </c>
      <c r="N1563" s="556" t="s">
        <v>8083</v>
      </c>
      <c r="O1563" s="556" t="s">
        <v>8084</v>
      </c>
      <c r="P1563" s="556" t="s">
        <v>8085</v>
      </c>
      <c r="Q1563" s="556"/>
      <c r="R1563" s="556"/>
      <c r="S1563" s="490"/>
      <c r="T1563" s="598" t="str">
        <f>VLOOKUP(A1563,'GTXA사업단 R&amp;R'!$A$6:$AO$1274,41,)</f>
        <v>염동섭</v>
      </c>
    </row>
    <row r="1564" spans="1:20" s="547" customFormat="1" ht="140.1" hidden="1" customHeight="1" thickBot="1" x14ac:dyDescent="0.35">
      <c r="A1564" s="530">
        <v>1262</v>
      </c>
      <c r="B1564" s="539" t="s">
        <v>7952</v>
      </c>
      <c r="C1564" s="539" t="s">
        <v>7953</v>
      </c>
      <c r="D1564" s="539" t="s">
        <v>90</v>
      </c>
      <c r="E1564" s="540" t="s">
        <v>3292</v>
      </c>
      <c r="F1564" s="551"/>
      <c r="G1564" s="557" t="s">
        <v>1411</v>
      </c>
      <c r="H1564" s="562" t="s">
        <v>8086</v>
      </c>
      <c r="I1564" s="554"/>
      <c r="J1564" s="554"/>
      <c r="K1564" s="555" t="s">
        <v>8087</v>
      </c>
      <c r="L1564" s="555" t="s">
        <v>8088</v>
      </c>
      <c r="M1564" s="556" t="s">
        <v>90</v>
      </c>
      <c r="N1564" s="556" t="s">
        <v>8083</v>
      </c>
      <c r="O1564" s="556" t="s">
        <v>8089</v>
      </c>
      <c r="P1564" s="556" t="s">
        <v>8090</v>
      </c>
      <c r="Q1564" s="556"/>
      <c r="R1564" s="556"/>
      <c r="S1564" s="490"/>
      <c r="T1564" s="598" t="str">
        <f>VLOOKUP(A1564,'GTXA사업단 R&amp;R'!$A$6:$AO$1274,41,)</f>
        <v>염동섭</v>
      </c>
    </row>
    <row r="1565" spans="1:20" s="547" customFormat="1" ht="140.1" hidden="1" customHeight="1" thickBot="1" x14ac:dyDescent="0.35">
      <c r="A1565" s="530">
        <v>1263</v>
      </c>
      <c r="B1565" s="539" t="s">
        <v>7952</v>
      </c>
      <c r="C1565" s="539" t="s">
        <v>7953</v>
      </c>
      <c r="D1565" s="539" t="s">
        <v>90</v>
      </c>
      <c r="E1565" s="540" t="s">
        <v>3292</v>
      </c>
      <c r="F1565" s="551"/>
      <c r="G1565" s="557" t="s">
        <v>1411</v>
      </c>
      <c r="H1565" s="562" t="s">
        <v>8091</v>
      </c>
      <c r="I1565" s="554"/>
      <c r="J1565" s="554"/>
      <c r="K1565" s="555" t="s">
        <v>8092</v>
      </c>
      <c r="L1565" s="555" t="s">
        <v>8093</v>
      </c>
      <c r="M1565" s="556" t="s">
        <v>90</v>
      </c>
      <c r="N1565" s="556" t="s">
        <v>3573</v>
      </c>
      <c r="O1565" s="556" t="s">
        <v>8094</v>
      </c>
      <c r="P1565" s="556" t="s">
        <v>8095</v>
      </c>
      <c r="Q1565" s="556"/>
      <c r="R1565" s="556"/>
      <c r="S1565" s="490"/>
      <c r="T1565" s="598" t="str">
        <f>VLOOKUP(A1565,'GTXA사업단 R&amp;R'!$A$6:$AO$1274,41,)</f>
        <v>염동섭</v>
      </c>
    </row>
    <row r="1566" spans="1:20" s="547" customFormat="1" ht="140.1" hidden="1" customHeight="1" thickBot="1" x14ac:dyDescent="0.35">
      <c r="A1566" s="530">
        <v>1264</v>
      </c>
      <c r="B1566" s="539" t="s">
        <v>7952</v>
      </c>
      <c r="C1566" s="539" t="s">
        <v>7953</v>
      </c>
      <c r="D1566" s="539" t="s">
        <v>90</v>
      </c>
      <c r="E1566" s="540" t="s">
        <v>3292</v>
      </c>
      <c r="F1566" s="551"/>
      <c r="G1566" s="557" t="s">
        <v>1411</v>
      </c>
      <c r="H1566" s="562" t="s">
        <v>8096</v>
      </c>
      <c r="I1566" s="554"/>
      <c r="J1566" s="554"/>
      <c r="K1566" s="555" t="s">
        <v>8063</v>
      </c>
      <c r="L1566" s="555" t="s">
        <v>8097</v>
      </c>
      <c r="M1566" s="556" t="s">
        <v>90</v>
      </c>
      <c r="N1566" s="556" t="s">
        <v>3573</v>
      </c>
      <c r="O1566" s="556" t="s">
        <v>8098</v>
      </c>
      <c r="P1566" s="556" t="s">
        <v>8046</v>
      </c>
      <c r="Q1566" s="556"/>
      <c r="R1566" s="556"/>
      <c r="S1566" s="490"/>
      <c r="T1566" s="598" t="str">
        <f>VLOOKUP(A1566,'GTXA사업단 R&amp;R'!$A$6:$AO$1274,41,)</f>
        <v>염동섭</v>
      </c>
    </row>
    <row r="1567" spans="1:20" s="547" customFormat="1" ht="140.1" hidden="1" customHeight="1" thickBot="1" x14ac:dyDescent="0.35">
      <c r="A1567" s="530">
        <v>1265</v>
      </c>
      <c r="B1567" s="539" t="s">
        <v>7952</v>
      </c>
      <c r="C1567" s="539" t="s">
        <v>7953</v>
      </c>
      <c r="D1567" s="539" t="s">
        <v>90</v>
      </c>
      <c r="E1567" s="540" t="s">
        <v>3292</v>
      </c>
      <c r="F1567" s="551"/>
      <c r="G1567" s="557" t="s">
        <v>1411</v>
      </c>
      <c r="H1567" s="562" t="s">
        <v>8043</v>
      </c>
      <c r="I1567" s="554"/>
      <c r="J1567" s="554"/>
      <c r="K1567" s="555" t="s">
        <v>8044</v>
      </c>
      <c r="L1567" s="555" t="s">
        <v>8099</v>
      </c>
      <c r="M1567" s="556" t="s">
        <v>90</v>
      </c>
      <c r="N1567" s="556" t="s">
        <v>3573</v>
      </c>
      <c r="O1567" s="556" t="s">
        <v>8045</v>
      </c>
      <c r="P1567" s="556" t="s">
        <v>7740</v>
      </c>
      <c r="Q1567" s="556"/>
      <c r="R1567" s="556"/>
      <c r="S1567" s="490"/>
      <c r="T1567" s="598" t="str">
        <f>VLOOKUP(A1567,'GTXA사업단 R&amp;R'!$A$6:$AO$1274,41,)</f>
        <v>염동섭</v>
      </c>
    </row>
    <row r="1568" spans="1:20" s="547" customFormat="1" ht="140.1" hidden="1" customHeight="1" thickBot="1" x14ac:dyDescent="0.35">
      <c r="A1568" s="530">
        <v>1266</v>
      </c>
      <c r="B1568" s="539" t="s">
        <v>7952</v>
      </c>
      <c r="C1568" s="539" t="s">
        <v>7953</v>
      </c>
      <c r="D1568" s="539" t="s">
        <v>90</v>
      </c>
      <c r="E1568" s="540" t="s">
        <v>3292</v>
      </c>
      <c r="F1568" s="551"/>
      <c r="G1568" s="557" t="s">
        <v>1411</v>
      </c>
      <c r="H1568" s="562" t="s">
        <v>8100</v>
      </c>
      <c r="I1568" s="554"/>
      <c r="J1568" s="554"/>
      <c r="K1568" s="555" t="s">
        <v>8101</v>
      </c>
      <c r="L1568" s="555" t="s">
        <v>8102</v>
      </c>
      <c r="M1568" s="556" t="s">
        <v>90</v>
      </c>
      <c r="N1568" s="556" t="s">
        <v>3573</v>
      </c>
      <c r="O1568" s="556" t="s">
        <v>4455</v>
      </c>
      <c r="P1568" s="556" t="s">
        <v>8103</v>
      </c>
      <c r="Q1568" s="556"/>
      <c r="R1568" s="556"/>
      <c r="S1568" s="490"/>
      <c r="T1568" s="598" t="str">
        <f>VLOOKUP(A1568,'GTXA사업단 R&amp;R'!$A$6:$AO$1274,41,)</f>
        <v>염동섭</v>
      </c>
    </row>
    <row r="1569" spans="1:20" s="547" customFormat="1" ht="140.1" hidden="1" customHeight="1" thickBot="1" x14ac:dyDescent="0.35">
      <c r="A1569" s="530">
        <v>1267</v>
      </c>
      <c r="B1569" s="539" t="s">
        <v>7952</v>
      </c>
      <c r="C1569" s="539" t="s">
        <v>7953</v>
      </c>
      <c r="D1569" s="539" t="s">
        <v>90</v>
      </c>
      <c r="E1569" s="540" t="s">
        <v>3292</v>
      </c>
      <c r="F1569" s="551"/>
      <c r="G1569" s="557" t="s">
        <v>1411</v>
      </c>
      <c r="H1569" s="562" t="s">
        <v>8075</v>
      </c>
      <c r="I1569" s="554"/>
      <c r="J1569" s="554"/>
      <c r="K1569" s="555" t="s">
        <v>8076</v>
      </c>
      <c r="L1569" s="555" t="s">
        <v>8077</v>
      </c>
      <c r="M1569" s="556" t="s">
        <v>90</v>
      </c>
      <c r="N1569" s="556" t="s">
        <v>8067</v>
      </c>
      <c r="O1569" s="556" t="s">
        <v>8104</v>
      </c>
      <c r="P1569" s="556" t="s">
        <v>8105</v>
      </c>
      <c r="Q1569" s="556"/>
      <c r="R1569" s="556"/>
      <c r="S1569" s="490"/>
      <c r="T1569" s="598" t="str">
        <f>VLOOKUP(A1569,'GTXA사업단 R&amp;R'!$A$6:$AO$1274,41,)</f>
        <v>염동섭</v>
      </c>
    </row>
    <row r="1570" spans="1:20" s="547" customFormat="1" ht="140.1" hidden="1" customHeight="1" thickBot="1" x14ac:dyDescent="0.35">
      <c r="A1570" s="530">
        <v>1268</v>
      </c>
      <c r="B1570" s="539" t="s">
        <v>7952</v>
      </c>
      <c r="C1570" s="539" t="s">
        <v>7953</v>
      </c>
      <c r="D1570" s="539" t="s">
        <v>90</v>
      </c>
      <c r="E1570" s="540" t="s">
        <v>3292</v>
      </c>
      <c r="F1570" s="551"/>
      <c r="G1570" s="557" t="s">
        <v>1411</v>
      </c>
      <c r="H1570" s="562" t="s">
        <v>8106</v>
      </c>
      <c r="I1570" s="554"/>
      <c r="J1570" s="554"/>
      <c r="K1570" s="555" t="s">
        <v>8107</v>
      </c>
      <c r="L1570" s="555" t="s">
        <v>8108</v>
      </c>
      <c r="M1570" s="556" t="s">
        <v>90</v>
      </c>
      <c r="N1570" s="556" t="s">
        <v>8109</v>
      </c>
      <c r="O1570" s="556" t="s">
        <v>8105</v>
      </c>
      <c r="P1570" s="556" t="s">
        <v>8110</v>
      </c>
      <c r="Q1570" s="556"/>
      <c r="R1570" s="556"/>
      <c r="S1570" s="490"/>
      <c r="T1570" s="598" t="str">
        <f>VLOOKUP(A1410,'GTXA사업단 R&amp;R'!$A$6:$AO$1274,41,)</f>
        <v>해당없음</v>
      </c>
    </row>
    <row r="1571" spans="1:20" s="547" customFormat="1" ht="140.1" hidden="1" customHeight="1" thickBot="1" x14ac:dyDescent="0.35">
      <c r="A1571" s="530">
        <v>1269</v>
      </c>
      <c r="B1571" s="539" t="s">
        <v>7952</v>
      </c>
      <c r="C1571" s="539" t="s">
        <v>7953</v>
      </c>
      <c r="D1571" s="539" t="s">
        <v>90</v>
      </c>
      <c r="E1571" s="540" t="s">
        <v>3292</v>
      </c>
      <c r="F1571" s="551"/>
      <c r="G1571" s="557" t="s">
        <v>1411</v>
      </c>
      <c r="H1571" s="562" t="s">
        <v>8111</v>
      </c>
      <c r="I1571" s="554"/>
      <c r="J1571" s="554"/>
      <c r="K1571" s="555" t="s">
        <v>7980</v>
      </c>
      <c r="L1571" s="555" t="s">
        <v>8112</v>
      </c>
      <c r="M1571" s="556" t="s">
        <v>90</v>
      </c>
      <c r="N1571" s="556" t="s">
        <v>3573</v>
      </c>
      <c r="O1571" s="556" t="s">
        <v>8110</v>
      </c>
      <c r="P1571" s="556" t="s">
        <v>8110</v>
      </c>
      <c r="Q1571" s="556"/>
      <c r="R1571" s="556"/>
      <c r="S1571" s="490"/>
      <c r="T1571" s="599" t="str">
        <f>VLOOKUP(A1411,'GTXA사업단 R&amp;R'!$A$6:$AO$1274,41,)</f>
        <v>해당없음</v>
      </c>
    </row>
    <row r="1572" spans="1:20" hidden="1" x14ac:dyDescent="0.3">
      <c r="A1572" s="490" t="s">
        <v>2</v>
      </c>
      <c r="B1572" s="538" t="s">
        <v>2</v>
      </c>
      <c r="C1572" s="538" t="s">
        <v>2</v>
      </c>
      <c r="D1572" s="538" t="s">
        <v>2</v>
      </c>
      <c r="E1572" s="538" t="s">
        <v>2</v>
      </c>
      <c r="F1572" s="538" t="s">
        <v>2</v>
      </c>
      <c r="G1572" s="538" t="s">
        <v>2</v>
      </c>
      <c r="H1572" s="590" t="s">
        <v>2</v>
      </c>
      <c r="I1572" s="538" t="s">
        <v>2</v>
      </c>
      <c r="J1572" s="538" t="s">
        <v>2</v>
      </c>
      <c r="K1572" s="591" t="s">
        <v>2</v>
      </c>
      <c r="L1572" s="592" t="s">
        <v>2</v>
      </c>
      <c r="M1572" s="538" t="s">
        <v>2</v>
      </c>
      <c r="N1572" s="593" t="s">
        <v>2</v>
      </c>
      <c r="O1572" s="538" t="s">
        <v>2</v>
      </c>
      <c r="P1572" s="538" t="s">
        <v>2</v>
      </c>
      <c r="Q1572" s="538" t="s">
        <v>2</v>
      </c>
      <c r="R1572" s="538" t="s">
        <v>2</v>
      </c>
    </row>
    <row r="1573" spans="1:20" ht="30" customHeight="1" x14ac:dyDescent="0.3"/>
    <row r="1574" spans="1:20" ht="24.95" customHeight="1" x14ac:dyDescent="0.3"/>
  </sheetData>
  <autoFilter ref="A5:T1572" xr:uid="{B1B21027-9528-4CC2-B8DC-64E1C0AFB161}">
    <filterColumn colId="19">
      <filters>
        <filter val="김영환"/>
      </filters>
    </filterColumn>
  </autoFilter>
  <mergeCells count="4">
    <mergeCell ref="I3:J3"/>
    <mergeCell ref="K3:N4"/>
    <mergeCell ref="Q3:Q5"/>
    <mergeCell ref="R3:R5"/>
  </mergeCells>
  <phoneticPr fontId="3" type="noConversion"/>
  <printOptions horizontalCentered="1"/>
  <pageMargins left="0.23622047244094491" right="0.23622047244094491" top="1.3385826771653544" bottom="0.19685039370078741" header="0.31496062992125984" footer="0.31496062992125984"/>
  <pageSetup paperSize="8" scale="33" fitToHeight="0" orientation="portrait" r:id="rId1"/>
  <headerFooter>
    <oddFooter>&amp;C&amp;14&amp;P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37579-6994-4217-AB99-55398A4F309F}">
  <sheetPr codeName="Sheet6"/>
  <dimension ref="A1:WM428"/>
  <sheetViews>
    <sheetView zoomScaleNormal="100" zoomScaleSheetLayoutView="55" workbookViewId="0">
      <pane xSplit="9" ySplit="11" topLeftCell="JL44" activePane="bottomRight" state="frozen"/>
      <selection activeCell="V30" sqref="V30"/>
      <selection pane="topRight" activeCell="V30" sqref="V30"/>
      <selection pane="bottomLeft" activeCell="V30" sqref="V30"/>
      <selection pane="bottomRight" activeCell="V30" sqref="V30"/>
    </sheetView>
  </sheetViews>
  <sheetFormatPr defaultColWidth="2.625" defaultRowHeight="16.5" x14ac:dyDescent="0.3"/>
  <cols>
    <col min="1" max="1" width="2.625" style="609"/>
    <col min="2" max="2" width="2.125" style="645" customWidth="1"/>
    <col min="3" max="6" width="2.125" style="609" customWidth="1"/>
    <col min="7" max="7" width="0.5" style="609" customWidth="1"/>
    <col min="8" max="9" width="2.125" style="609" customWidth="1"/>
    <col min="10" max="609" width="3.625" style="609" customWidth="1"/>
    <col min="610" max="610" width="1.625" style="609" customWidth="1"/>
    <col min="611" max="16384" width="2.625" style="609"/>
  </cols>
  <sheetData>
    <row r="1" spans="1:611" ht="31.5" x14ac:dyDescent="0.3">
      <c r="B1" s="610" t="s">
        <v>1636</v>
      </c>
      <c r="C1" s="611"/>
      <c r="D1" s="611"/>
      <c r="E1" s="611"/>
      <c r="F1" s="611"/>
      <c r="G1" s="611"/>
      <c r="H1" s="611"/>
      <c r="I1" s="611"/>
      <c r="J1" s="611"/>
      <c r="K1" s="611"/>
      <c r="L1" s="611"/>
      <c r="M1" s="611"/>
      <c r="N1" s="611"/>
      <c r="O1" s="611"/>
      <c r="P1" s="611"/>
      <c r="Q1" s="611"/>
      <c r="R1" s="611"/>
      <c r="S1" s="611"/>
      <c r="T1" s="611"/>
      <c r="U1" s="611"/>
      <c r="V1" s="611"/>
      <c r="W1" s="611"/>
      <c r="X1" s="611"/>
      <c r="Y1" s="611"/>
      <c r="Z1" s="611"/>
      <c r="AA1" s="611"/>
      <c r="AB1" s="611"/>
      <c r="AC1" s="611"/>
      <c r="AD1" s="611"/>
      <c r="AE1" s="611"/>
      <c r="AF1" s="611"/>
      <c r="AG1" s="611"/>
      <c r="AH1" s="611"/>
      <c r="AI1" s="611"/>
      <c r="AJ1" s="611"/>
      <c r="AK1" s="611"/>
      <c r="AL1" s="611"/>
      <c r="AM1" s="611"/>
      <c r="AN1" s="611"/>
      <c r="AO1" s="611"/>
      <c r="AP1" s="611"/>
      <c r="AQ1" s="611"/>
      <c r="AR1" s="611"/>
      <c r="AS1" s="611"/>
      <c r="AT1" s="611"/>
      <c r="AU1" s="611"/>
      <c r="AV1" s="611"/>
      <c r="AW1" s="611"/>
      <c r="AX1" s="611"/>
      <c r="AY1" s="611"/>
      <c r="AZ1" s="611"/>
      <c r="BA1" s="611"/>
      <c r="BB1" s="611"/>
      <c r="BC1" s="611"/>
      <c r="BD1" s="611"/>
      <c r="BE1" s="611"/>
      <c r="BF1" s="611"/>
      <c r="BG1" s="611"/>
      <c r="BH1" s="611"/>
      <c r="BI1" s="611"/>
      <c r="BJ1" s="611"/>
      <c r="BK1" s="611"/>
      <c r="BL1" s="611"/>
      <c r="BM1" s="611"/>
      <c r="BN1" s="611"/>
      <c r="BO1" s="611"/>
      <c r="BP1" s="611"/>
      <c r="BQ1" s="611"/>
      <c r="BR1" s="611"/>
      <c r="BS1" s="611"/>
      <c r="BT1" s="611"/>
      <c r="BU1" s="611"/>
      <c r="BV1" s="611"/>
      <c r="BW1" s="611"/>
      <c r="BX1" s="611"/>
      <c r="BY1" s="611"/>
      <c r="BZ1" s="611"/>
      <c r="CA1" s="611"/>
      <c r="CB1" s="611"/>
      <c r="CC1" s="611"/>
      <c r="CD1" s="611"/>
      <c r="CE1" s="611"/>
      <c r="CF1" s="611"/>
      <c r="CG1" s="611"/>
      <c r="CH1" s="611"/>
      <c r="CI1" s="611"/>
      <c r="CJ1" s="611"/>
      <c r="CK1" s="611"/>
      <c r="CL1" s="611"/>
      <c r="CM1" s="611"/>
      <c r="CN1" s="611"/>
      <c r="CO1" s="611"/>
      <c r="CP1" s="611"/>
      <c r="CQ1" s="611"/>
      <c r="CR1" s="611"/>
      <c r="CS1" s="611"/>
      <c r="CT1" s="611"/>
      <c r="CU1" s="611"/>
      <c r="CV1" s="611"/>
      <c r="CW1" s="611"/>
      <c r="CX1" s="611"/>
      <c r="CY1" s="611"/>
      <c r="CZ1" s="611"/>
      <c r="DA1" s="611"/>
      <c r="DB1" s="611"/>
      <c r="DC1" s="611"/>
      <c r="DD1" s="611"/>
      <c r="DE1" s="611"/>
      <c r="DF1" s="611"/>
      <c r="DG1" s="611"/>
      <c r="DH1" s="611"/>
      <c r="DI1" s="611"/>
      <c r="DJ1" s="611"/>
      <c r="DK1" s="611"/>
      <c r="DL1" s="611"/>
      <c r="DM1" s="611"/>
      <c r="DN1" s="611"/>
      <c r="DO1" s="611"/>
      <c r="DP1" s="611"/>
      <c r="DQ1" s="611"/>
      <c r="DR1" s="611"/>
      <c r="DS1" s="611"/>
      <c r="DT1" s="611"/>
      <c r="DU1" s="611"/>
      <c r="DV1" s="611"/>
      <c r="DW1" s="611"/>
      <c r="DX1" s="611"/>
      <c r="DY1" s="611"/>
      <c r="DZ1" s="611"/>
      <c r="EA1" s="611"/>
      <c r="EB1" s="611"/>
      <c r="EC1" s="611"/>
      <c r="ED1" s="611"/>
      <c r="EE1" s="611"/>
      <c r="EF1" s="611"/>
      <c r="EG1" s="611"/>
      <c r="EH1" s="611"/>
      <c r="EI1" s="611"/>
      <c r="EJ1" s="611"/>
      <c r="EK1" s="611"/>
      <c r="EL1" s="611"/>
      <c r="EM1" s="611"/>
      <c r="EN1" s="611"/>
      <c r="EO1" s="611"/>
      <c r="EP1" s="611"/>
      <c r="EQ1" s="611"/>
      <c r="ER1" s="611"/>
      <c r="ES1" s="611"/>
      <c r="ET1" s="611"/>
      <c r="EU1" s="611"/>
      <c r="EV1" s="611"/>
      <c r="EW1" s="611"/>
      <c r="EX1" s="611"/>
      <c r="EY1" s="611"/>
      <c r="EZ1" s="611"/>
      <c r="FA1" s="611"/>
      <c r="FB1" s="611"/>
      <c r="FC1" s="611"/>
      <c r="FD1" s="611"/>
      <c r="FE1" s="611"/>
      <c r="FF1" s="611"/>
      <c r="FG1" s="611"/>
      <c r="FH1" s="611"/>
      <c r="FI1" s="611"/>
      <c r="FJ1" s="611"/>
      <c r="FK1" s="611"/>
      <c r="FL1" s="611"/>
      <c r="FM1" s="611"/>
      <c r="FN1" s="611"/>
      <c r="FO1" s="611"/>
      <c r="FP1" s="611"/>
      <c r="FQ1" s="611"/>
      <c r="FR1" s="611"/>
      <c r="FS1" s="611"/>
      <c r="FT1" s="611"/>
      <c r="FU1" s="611"/>
      <c r="FV1" s="611"/>
      <c r="FW1" s="611"/>
      <c r="FX1" s="611"/>
      <c r="FY1" s="611"/>
      <c r="FZ1" s="611"/>
      <c r="GA1" s="611"/>
      <c r="GB1" s="611"/>
      <c r="GC1" s="611"/>
      <c r="GD1" s="611"/>
      <c r="GE1" s="611"/>
      <c r="GF1" s="611"/>
      <c r="GG1" s="611"/>
      <c r="GH1" s="611"/>
      <c r="GI1" s="611"/>
      <c r="GJ1" s="611"/>
      <c r="GK1" s="611"/>
      <c r="GL1" s="611"/>
      <c r="GM1" s="611"/>
      <c r="GN1" s="611"/>
      <c r="GO1" s="611"/>
      <c r="GP1" s="611"/>
      <c r="GQ1" s="611"/>
      <c r="GR1" s="611"/>
      <c r="GS1" s="611"/>
      <c r="GT1" s="611"/>
      <c r="GU1" s="611"/>
      <c r="GV1" s="611"/>
      <c r="GW1" s="611"/>
      <c r="GX1" s="611"/>
      <c r="GY1" s="611"/>
      <c r="GZ1" s="611"/>
      <c r="HA1" s="611"/>
      <c r="HB1" s="611"/>
      <c r="HC1" s="611"/>
      <c r="HD1" s="611"/>
      <c r="HE1" s="611"/>
      <c r="HF1" s="611"/>
      <c r="HG1" s="611"/>
      <c r="HH1" s="611"/>
      <c r="HI1" s="611"/>
      <c r="HJ1" s="611"/>
      <c r="HK1" s="611"/>
      <c r="HL1" s="611"/>
      <c r="HM1" s="611"/>
      <c r="HN1" s="611"/>
      <c r="HO1" s="611"/>
      <c r="HP1" s="611"/>
      <c r="HQ1" s="611"/>
      <c r="HR1" s="611"/>
      <c r="HS1" s="611"/>
      <c r="HT1" s="611"/>
      <c r="HU1" s="611"/>
      <c r="HV1" s="611"/>
      <c r="HW1" s="611"/>
      <c r="HX1" s="611"/>
      <c r="HY1" s="611"/>
      <c r="HZ1" s="611"/>
      <c r="IA1" s="611"/>
      <c r="IB1" s="611"/>
      <c r="IC1" s="611"/>
      <c r="ID1" s="611"/>
      <c r="IE1" s="611"/>
      <c r="IF1" s="611"/>
      <c r="IG1" s="611"/>
      <c r="IH1" s="611"/>
      <c r="II1" s="611"/>
      <c r="IJ1" s="611"/>
      <c r="IK1" s="611"/>
      <c r="IL1" s="611"/>
      <c r="IM1" s="611"/>
      <c r="IN1" s="611"/>
      <c r="IO1" s="611"/>
      <c r="IP1" s="611"/>
      <c r="IQ1" s="611"/>
      <c r="IR1" s="611"/>
      <c r="IS1" s="611"/>
      <c r="IT1" s="611"/>
      <c r="IU1" s="611"/>
      <c r="IV1" s="611"/>
      <c r="IW1" s="611"/>
      <c r="IX1" s="611"/>
      <c r="IY1" s="611"/>
      <c r="IZ1" s="611"/>
      <c r="JA1" s="611"/>
      <c r="JB1" s="611"/>
      <c r="JC1" s="611"/>
      <c r="JD1" s="611"/>
      <c r="JE1" s="611"/>
      <c r="JF1" s="611"/>
      <c r="JG1" s="611"/>
      <c r="JH1" s="611"/>
      <c r="JI1" s="611"/>
      <c r="JJ1" s="611"/>
      <c r="JK1" s="611"/>
      <c r="JL1" s="611"/>
      <c r="JM1" s="611"/>
      <c r="JN1" s="611"/>
      <c r="JO1" s="611"/>
      <c r="JP1" s="611"/>
      <c r="JQ1" s="611"/>
      <c r="JR1" s="611"/>
      <c r="JS1" s="611"/>
      <c r="JT1" s="611"/>
      <c r="JU1" s="611"/>
      <c r="JV1" s="611"/>
      <c r="JW1" s="611"/>
      <c r="JX1" s="611"/>
      <c r="JY1" s="611"/>
      <c r="JZ1" s="611"/>
      <c r="KA1" s="611"/>
      <c r="KB1" s="611"/>
      <c r="KC1" s="611"/>
      <c r="KD1" s="611"/>
      <c r="KE1" s="611"/>
      <c r="KF1" s="611"/>
      <c r="KG1" s="611"/>
      <c r="KH1" s="611"/>
      <c r="KI1" s="611"/>
      <c r="KJ1" s="611"/>
      <c r="KK1" s="611"/>
      <c r="KL1" s="611"/>
      <c r="KM1" s="611"/>
      <c r="KN1" s="611"/>
      <c r="KO1" s="611"/>
      <c r="KP1" s="611"/>
      <c r="KQ1" s="611"/>
      <c r="KR1" s="611"/>
      <c r="KS1" s="611"/>
      <c r="KT1" s="611"/>
      <c r="KU1" s="611"/>
      <c r="KV1" s="611"/>
      <c r="KW1" s="611"/>
      <c r="KX1" s="611"/>
      <c r="KY1" s="611"/>
      <c r="KZ1" s="611"/>
      <c r="LA1" s="611"/>
      <c r="LB1" s="611"/>
      <c r="LC1" s="611"/>
      <c r="LD1" s="611"/>
      <c r="LE1" s="611"/>
      <c r="LF1" s="611"/>
      <c r="LG1" s="611"/>
      <c r="LH1" s="611"/>
      <c r="LI1" s="611"/>
      <c r="LJ1" s="611"/>
      <c r="LK1" s="611"/>
      <c r="LL1" s="611"/>
      <c r="LM1" s="611"/>
      <c r="LN1" s="611"/>
      <c r="LO1" s="611"/>
      <c r="LP1" s="611"/>
      <c r="LQ1" s="611"/>
      <c r="LR1" s="611"/>
      <c r="LS1" s="611"/>
      <c r="LT1" s="611"/>
      <c r="LU1" s="611"/>
      <c r="LV1" s="611"/>
      <c r="LW1" s="611"/>
      <c r="LX1" s="611"/>
      <c r="LY1" s="611"/>
      <c r="LZ1" s="611"/>
      <c r="MA1" s="611"/>
      <c r="MB1" s="611"/>
      <c r="MC1" s="611"/>
      <c r="MD1" s="611"/>
      <c r="ME1" s="611"/>
      <c r="MF1" s="611"/>
      <c r="MG1" s="611"/>
      <c r="MH1" s="611"/>
      <c r="MI1" s="611"/>
      <c r="MJ1" s="611"/>
      <c r="MK1" s="611"/>
      <c r="ML1" s="611"/>
      <c r="MM1" s="611"/>
      <c r="MN1" s="611"/>
      <c r="MO1" s="611"/>
      <c r="MP1" s="611"/>
      <c r="MQ1" s="611"/>
      <c r="MR1" s="611"/>
      <c r="MS1" s="611"/>
      <c r="MT1" s="611"/>
      <c r="MU1" s="611"/>
      <c r="MV1" s="611"/>
      <c r="MW1" s="611"/>
      <c r="MX1" s="611"/>
      <c r="MY1" s="611"/>
      <c r="MZ1" s="611"/>
      <c r="NA1" s="611"/>
      <c r="NB1" s="611"/>
      <c r="NC1" s="611"/>
      <c r="ND1" s="611"/>
      <c r="NE1" s="611"/>
      <c r="NF1" s="611"/>
      <c r="NG1" s="611"/>
      <c r="NH1" s="611"/>
      <c r="NI1" s="611"/>
      <c r="NJ1" s="611"/>
      <c r="NK1" s="611"/>
      <c r="NL1" s="611"/>
      <c r="NM1" s="611"/>
      <c r="NN1" s="611"/>
      <c r="NO1" s="611"/>
      <c r="NP1" s="611"/>
      <c r="NQ1" s="611"/>
      <c r="NR1" s="611"/>
      <c r="NS1" s="611"/>
      <c r="NT1" s="611"/>
      <c r="NU1" s="611"/>
      <c r="NV1" s="611"/>
      <c r="NW1" s="611"/>
      <c r="NX1" s="611"/>
      <c r="NY1" s="611"/>
      <c r="NZ1" s="611"/>
      <c r="OA1" s="611"/>
      <c r="OB1" s="611"/>
      <c r="OC1" s="611"/>
      <c r="OD1" s="611"/>
      <c r="OE1" s="611"/>
      <c r="OF1" s="611"/>
      <c r="OG1" s="611"/>
      <c r="OH1" s="611"/>
      <c r="OI1" s="611"/>
      <c r="OJ1" s="611"/>
      <c r="OK1" s="611"/>
      <c r="OL1" s="611"/>
      <c r="OM1" s="611"/>
      <c r="ON1" s="611"/>
      <c r="OO1" s="611"/>
      <c r="OP1" s="611"/>
      <c r="OQ1" s="611"/>
      <c r="OR1" s="611"/>
      <c r="OS1" s="611"/>
      <c r="OT1" s="611"/>
      <c r="OU1" s="611"/>
      <c r="OV1" s="611"/>
      <c r="OW1" s="611"/>
      <c r="OX1" s="611"/>
      <c r="OY1" s="611"/>
      <c r="OZ1" s="611"/>
      <c r="PA1" s="611"/>
      <c r="PB1" s="611"/>
      <c r="PC1" s="611"/>
      <c r="PD1" s="611"/>
      <c r="PE1" s="611"/>
      <c r="PF1" s="611"/>
      <c r="PG1" s="611"/>
      <c r="PH1" s="611"/>
      <c r="PI1" s="611"/>
      <c r="PJ1" s="611"/>
      <c r="PK1" s="611"/>
      <c r="PL1" s="611"/>
      <c r="PM1" s="611"/>
      <c r="PN1" s="611"/>
      <c r="PO1" s="611"/>
      <c r="PP1" s="611"/>
      <c r="PQ1" s="611"/>
      <c r="PR1" s="611"/>
      <c r="PS1" s="611"/>
      <c r="PT1" s="611"/>
      <c r="PU1" s="611"/>
      <c r="PV1" s="611"/>
      <c r="PW1" s="611"/>
      <c r="PX1" s="611"/>
      <c r="PY1" s="611"/>
      <c r="PZ1" s="611"/>
      <c r="QA1" s="611"/>
      <c r="QB1" s="611"/>
      <c r="QC1" s="611"/>
      <c r="QD1" s="611"/>
      <c r="QE1" s="611"/>
      <c r="QF1" s="611"/>
      <c r="QG1" s="611"/>
      <c r="QH1" s="611"/>
      <c r="QI1" s="611"/>
      <c r="QJ1" s="611"/>
      <c r="QK1" s="611"/>
      <c r="QL1" s="611"/>
      <c r="QM1" s="611"/>
      <c r="QN1" s="611"/>
      <c r="QO1" s="611"/>
      <c r="QP1" s="611"/>
      <c r="QQ1" s="611"/>
      <c r="QR1" s="611"/>
      <c r="QS1" s="611"/>
      <c r="QT1" s="611"/>
      <c r="QU1" s="611"/>
      <c r="QV1" s="611"/>
      <c r="QW1" s="611"/>
      <c r="QX1" s="611"/>
      <c r="QY1" s="611"/>
      <c r="QZ1" s="611"/>
      <c r="RA1" s="611"/>
      <c r="RB1" s="611"/>
      <c r="RC1" s="611"/>
      <c r="RD1" s="611"/>
      <c r="RE1" s="611"/>
      <c r="RF1" s="611"/>
      <c r="RG1" s="611"/>
      <c r="RH1" s="611"/>
      <c r="RI1" s="611"/>
      <c r="RJ1" s="611"/>
      <c r="RK1" s="611"/>
      <c r="RL1" s="611"/>
      <c r="RM1" s="611"/>
      <c r="RN1" s="611"/>
      <c r="RO1" s="611"/>
      <c r="RP1" s="611"/>
      <c r="RQ1" s="611"/>
      <c r="RR1" s="611"/>
      <c r="RS1" s="611"/>
      <c r="RT1" s="611"/>
      <c r="RU1" s="611"/>
      <c r="RV1" s="611"/>
      <c r="RW1" s="611"/>
      <c r="RX1" s="611"/>
      <c r="RY1" s="611"/>
      <c r="RZ1" s="611"/>
      <c r="SA1" s="611"/>
      <c r="SB1" s="611"/>
      <c r="SC1" s="611"/>
      <c r="SD1" s="611"/>
      <c r="SE1" s="611"/>
      <c r="SF1" s="611"/>
      <c r="SG1" s="611"/>
      <c r="SH1" s="611"/>
      <c r="SI1" s="611"/>
      <c r="SJ1" s="611"/>
      <c r="SK1" s="611"/>
      <c r="SL1" s="611"/>
      <c r="SM1" s="611"/>
      <c r="SN1" s="611"/>
      <c r="SO1" s="611"/>
      <c r="SP1" s="611"/>
      <c r="SQ1" s="611"/>
      <c r="SR1" s="611"/>
      <c r="SS1" s="611"/>
      <c r="ST1" s="611"/>
      <c r="SU1" s="611"/>
      <c r="SV1" s="611"/>
      <c r="SW1" s="611"/>
      <c r="SX1" s="611"/>
      <c r="SY1" s="611"/>
      <c r="SZ1" s="611"/>
      <c r="TA1" s="611"/>
      <c r="TB1" s="611"/>
      <c r="TC1" s="611"/>
      <c r="TD1" s="611"/>
      <c r="TE1" s="611"/>
      <c r="TF1" s="611"/>
      <c r="TG1" s="611"/>
      <c r="TH1" s="611"/>
      <c r="TI1" s="611"/>
      <c r="TJ1" s="611"/>
      <c r="TK1" s="611"/>
      <c r="TL1" s="611"/>
      <c r="TM1" s="611"/>
      <c r="TN1" s="611"/>
      <c r="TO1" s="611"/>
      <c r="TP1" s="611"/>
      <c r="TQ1" s="611"/>
      <c r="TR1" s="611"/>
      <c r="TS1" s="611"/>
      <c r="TT1" s="611"/>
      <c r="TU1" s="611"/>
      <c r="TV1" s="611"/>
      <c r="TW1" s="611"/>
      <c r="TX1" s="611"/>
      <c r="TY1" s="611"/>
      <c r="TZ1" s="611"/>
      <c r="UA1" s="611"/>
      <c r="UB1" s="611"/>
      <c r="UC1" s="611"/>
      <c r="UD1" s="611"/>
      <c r="UE1" s="611"/>
      <c r="UF1" s="611"/>
      <c r="UG1" s="611"/>
      <c r="UH1" s="611"/>
      <c r="UI1" s="611"/>
      <c r="UJ1" s="611"/>
      <c r="UK1" s="611"/>
      <c r="UL1" s="611"/>
      <c r="UM1" s="611"/>
      <c r="UN1" s="611"/>
      <c r="UO1" s="611"/>
      <c r="UP1" s="611"/>
      <c r="UQ1" s="611"/>
      <c r="UR1" s="611"/>
      <c r="US1" s="611"/>
      <c r="UT1" s="611"/>
      <c r="UU1" s="611"/>
      <c r="UV1" s="611"/>
      <c r="UW1" s="611"/>
      <c r="UX1" s="611"/>
      <c r="UY1" s="611"/>
      <c r="UZ1" s="611"/>
      <c r="VA1" s="611"/>
      <c r="VB1" s="611"/>
      <c r="VC1" s="611"/>
      <c r="VD1" s="611"/>
      <c r="VE1" s="611"/>
      <c r="VF1" s="611"/>
      <c r="VG1" s="611"/>
      <c r="VH1" s="611"/>
      <c r="VI1" s="611"/>
      <c r="VJ1" s="611"/>
      <c r="VK1" s="611"/>
      <c r="VL1" s="611"/>
      <c r="VM1" s="611"/>
      <c r="VN1" s="611"/>
      <c r="VO1" s="611"/>
      <c r="VP1" s="611"/>
      <c r="VQ1" s="611"/>
      <c r="VR1" s="611"/>
      <c r="VS1" s="611"/>
      <c r="VT1" s="611"/>
      <c r="VU1" s="611"/>
      <c r="VV1" s="611"/>
      <c r="VW1" s="611"/>
      <c r="VX1" s="611"/>
      <c r="VY1" s="611"/>
      <c r="VZ1" s="611"/>
      <c r="WA1" s="611"/>
      <c r="WB1" s="611"/>
      <c r="WC1" s="611"/>
      <c r="WD1" s="611"/>
      <c r="WE1" s="611"/>
      <c r="WF1" s="611"/>
      <c r="WG1" s="611"/>
      <c r="WH1" s="611"/>
      <c r="WI1" s="611"/>
      <c r="WJ1" s="611"/>
      <c r="WK1" s="611"/>
      <c r="WL1" s="612"/>
      <c r="WM1" s="612"/>
    </row>
    <row r="2" spans="1:611" ht="2.1" customHeight="1" x14ac:dyDescent="0.3">
      <c r="B2" s="613"/>
      <c r="WL2" s="612"/>
      <c r="WM2" s="612"/>
    </row>
    <row r="3" spans="1:611" x14ac:dyDescent="0.3">
      <c r="A3" s="612"/>
      <c r="B3" s="614"/>
      <c r="C3" s="612"/>
      <c r="D3" s="612"/>
      <c r="E3" s="612"/>
      <c r="F3" s="612"/>
      <c r="G3" s="612"/>
      <c r="H3" s="612"/>
      <c r="I3" s="612"/>
      <c r="J3" s="615" t="s">
        <v>1637</v>
      </c>
      <c r="K3" s="616" t="s">
        <v>1638</v>
      </c>
      <c r="L3" s="612"/>
      <c r="M3" s="612"/>
      <c r="N3" s="612"/>
      <c r="O3" s="612"/>
      <c r="P3" s="612"/>
      <c r="Q3" s="612"/>
      <c r="R3" s="612"/>
      <c r="S3" s="612"/>
      <c r="T3" s="612"/>
      <c r="U3" s="612"/>
      <c r="V3" s="612"/>
      <c r="W3" s="612"/>
      <c r="X3" s="612"/>
      <c r="Y3" s="612"/>
      <c r="Z3" s="612"/>
      <c r="AA3" s="612"/>
      <c r="AB3" s="612"/>
      <c r="AC3" s="612"/>
      <c r="AD3" s="612"/>
      <c r="AE3" s="612"/>
      <c r="AF3" s="612"/>
      <c r="AG3" s="612"/>
      <c r="AH3" s="612"/>
      <c r="AI3" s="612"/>
      <c r="AJ3" s="612"/>
      <c r="AK3" s="612"/>
      <c r="AL3" s="612"/>
      <c r="AM3" s="612"/>
      <c r="AN3" s="612"/>
      <c r="AO3" s="612"/>
      <c r="AP3" s="612"/>
      <c r="AQ3" s="612"/>
      <c r="AR3" s="612"/>
      <c r="AS3" s="612"/>
      <c r="AT3" s="612"/>
      <c r="AU3" s="612"/>
      <c r="AV3" s="612"/>
      <c r="AW3" s="612"/>
      <c r="AX3" s="612"/>
      <c r="AY3" s="612"/>
      <c r="AZ3" s="612"/>
      <c r="BA3" s="612"/>
      <c r="BB3" s="612"/>
      <c r="BC3" s="612"/>
      <c r="BD3" s="612"/>
      <c r="BE3" s="612"/>
      <c r="BF3" s="612"/>
      <c r="BG3" s="612"/>
      <c r="BH3" s="612"/>
      <c r="BI3" s="612"/>
      <c r="BJ3" s="612"/>
      <c r="BK3" s="612"/>
      <c r="BL3" s="612"/>
      <c r="BM3" s="612"/>
      <c r="BN3" s="612"/>
      <c r="BO3" s="612"/>
      <c r="BP3" s="612"/>
      <c r="BQ3" s="612"/>
      <c r="BR3" s="612"/>
      <c r="BS3" s="612"/>
      <c r="BT3" s="612"/>
      <c r="BU3" s="612"/>
      <c r="BV3" s="612"/>
      <c r="BW3" s="612"/>
      <c r="BX3" s="612"/>
      <c r="BY3" s="612"/>
      <c r="BZ3" s="612"/>
      <c r="CA3" s="612"/>
      <c r="CB3" s="612"/>
      <c r="CC3" s="612"/>
      <c r="CD3" s="612"/>
      <c r="CE3" s="612"/>
      <c r="CF3" s="612"/>
      <c r="CG3" s="612"/>
      <c r="CH3" s="612"/>
      <c r="CI3" s="612"/>
      <c r="CJ3" s="612"/>
      <c r="CK3" s="612"/>
      <c r="CL3" s="612"/>
      <c r="CM3" s="612"/>
      <c r="CN3" s="612"/>
      <c r="CO3" s="612"/>
      <c r="CP3" s="615" t="s">
        <v>1637</v>
      </c>
      <c r="CQ3" s="616" t="s">
        <v>1639</v>
      </c>
      <c r="CR3" s="615"/>
      <c r="CS3" s="615"/>
      <c r="CT3" s="615"/>
      <c r="CU3" s="615"/>
      <c r="CV3" s="615"/>
      <c r="CW3" s="616"/>
      <c r="CX3" s="615"/>
      <c r="CY3" s="615"/>
      <c r="CZ3" s="615"/>
      <c r="DA3" s="615"/>
      <c r="DB3" s="615"/>
      <c r="DC3" s="616"/>
      <c r="DD3" s="615"/>
      <c r="DE3" s="615"/>
      <c r="DF3" s="615"/>
      <c r="DG3" s="615"/>
      <c r="DH3" s="615"/>
      <c r="DI3" s="616"/>
      <c r="DJ3" s="615"/>
      <c r="DK3" s="615"/>
      <c r="DL3" s="615"/>
      <c r="DM3" s="615"/>
      <c r="DN3" s="615"/>
      <c r="DO3" s="616"/>
      <c r="DP3" s="615"/>
      <c r="DQ3" s="615"/>
      <c r="DR3" s="615"/>
      <c r="DS3" s="615"/>
      <c r="DT3" s="615"/>
      <c r="DU3" s="616"/>
      <c r="DV3" s="615"/>
      <c r="DW3" s="615"/>
      <c r="DX3" s="615"/>
      <c r="DY3" s="615"/>
      <c r="DZ3" s="615"/>
      <c r="EA3" s="616"/>
      <c r="EB3" s="615"/>
      <c r="EC3" s="615"/>
      <c r="ED3" s="615"/>
      <c r="EE3" s="615"/>
      <c r="EF3" s="615"/>
      <c r="EG3" s="616"/>
      <c r="EH3" s="615"/>
      <c r="EI3" s="615"/>
      <c r="EJ3" s="615"/>
      <c r="EK3" s="615"/>
      <c r="EL3" s="615"/>
      <c r="EM3" s="616"/>
      <c r="EN3" s="615"/>
      <c r="EO3" s="615"/>
      <c r="EP3" s="615"/>
      <c r="EQ3" s="615"/>
      <c r="ER3" s="615"/>
      <c r="ES3" s="616"/>
      <c r="ET3" s="615"/>
      <c r="EU3" s="615"/>
      <c r="EV3" s="615"/>
      <c r="EW3" s="615"/>
      <c r="EX3" s="615"/>
      <c r="EY3" s="616"/>
      <c r="EZ3" s="615"/>
      <c r="FA3" s="615"/>
      <c r="FB3" s="615"/>
      <c r="FC3" s="615"/>
      <c r="FD3" s="615"/>
      <c r="FE3" s="616"/>
      <c r="FF3" s="615"/>
      <c r="FG3" s="615"/>
      <c r="FH3" s="615"/>
      <c r="FI3" s="615"/>
      <c r="FJ3" s="615"/>
      <c r="FK3" s="616"/>
      <c r="FL3" s="615"/>
      <c r="FM3" s="615"/>
      <c r="FN3" s="615"/>
      <c r="FO3" s="615"/>
      <c r="FP3" s="615"/>
      <c r="FQ3" s="616"/>
      <c r="FR3" s="615"/>
      <c r="FS3" s="615"/>
      <c r="FT3" s="615"/>
      <c r="FU3" s="615"/>
      <c r="FV3" s="615"/>
      <c r="FW3" s="616"/>
      <c r="FX3" s="615"/>
      <c r="FY3" s="615"/>
      <c r="FZ3" s="615"/>
      <c r="GA3" s="615"/>
      <c r="GB3" s="615"/>
      <c r="GC3" s="616"/>
      <c r="GD3" s="615"/>
      <c r="GE3" s="615"/>
      <c r="GF3" s="615"/>
      <c r="GG3" s="615"/>
      <c r="GH3" s="615"/>
      <c r="GI3" s="616"/>
      <c r="GJ3" s="615"/>
      <c r="GK3" s="615"/>
      <c r="GL3" s="615"/>
      <c r="GM3" s="615"/>
      <c r="GN3" s="615"/>
      <c r="GO3" s="616"/>
      <c r="GP3" s="615"/>
      <c r="GQ3" s="615"/>
      <c r="GR3" s="615"/>
      <c r="GS3" s="615"/>
      <c r="GT3" s="615"/>
      <c r="GU3" s="616"/>
      <c r="GV3" s="615"/>
      <c r="GW3" s="615"/>
      <c r="GX3" s="615"/>
      <c r="GY3" s="615"/>
      <c r="GZ3" s="615"/>
      <c r="HA3" s="616"/>
      <c r="HB3" s="615"/>
      <c r="HC3" s="615"/>
      <c r="HD3" s="615"/>
      <c r="HE3" s="615"/>
      <c r="HF3" s="615"/>
      <c r="HG3" s="616"/>
      <c r="HH3" s="615"/>
      <c r="HI3" s="615"/>
      <c r="HJ3" s="615"/>
      <c r="HK3" s="615"/>
      <c r="HL3" s="615"/>
      <c r="HM3" s="616"/>
      <c r="HN3" s="615"/>
      <c r="HO3" s="615"/>
      <c r="HP3" s="615"/>
      <c r="HQ3" s="615"/>
      <c r="HR3" s="615"/>
      <c r="HS3" s="616"/>
      <c r="HT3" s="615"/>
      <c r="HU3" s="615"/>
      <c r="HV3" s="615"/>
      <c r="HW3" s="615"/>
      <c r="HX3" s="615"/>
      <c r="HY3" s="616"/>
      <c r="HZ3" s="615"/>
      <c r="IA3" s="615"/>
      <c r="IB3" s="615"/>
      <c r="IC3" s="615"/>
      <c r="ID3" s="615"/>
      <c r="IE3" s="616"/>
      <c r="IF3" s="615"/>
      <c r="IG3" s="615"/>
      <c r="IH3" s="615"/>
      <c r="II3" s="615"/>
      <c r="IJ3" s="615" t="s">
        <v>1637</v>
      </c>
      <c r="IK3" t="s">
        <v>1640</v>
      </c>
      <c r="IL3" s="615"/>
      <c r="IM3" s="615"/>
      <c r="IN3" s="615"/>
      <c r="IO3" s="615"/>
      <c r="IP3" s="615"/>
      <c r="IR3" s="615"/>
      <c r="IS3" s="615"/>
      <c r="IT3" s="615"/>
      <c r="IU3" s="615"/>
      <c r="IV3" s="615"/>
      <c r="IX3" s="615"/>
      <c r="IY3" s="615"/>
      <c r="IZ3" s="615"/>
      <c r="JA3" s="615"/>
      <c r="JB3" s="615"/>
      <c r="JD3" s="615"/>
      <c r="JE3" s="615"/>
      <c r="JF3" s="615"/>
      <c r="JG3" s="615"/>
      <c r="JH3" s="615"/>
      <c r="JI3" s="615"/>
      <c r="JJ3" s="615"/>
      <c r="JK3" s="615"/>
      <c r="JL3" s="615"/>
      <c r="JM3" s="615"/>
      <c r="JN3" s="615"/>
      <c r="JP3" s="615"/>
      <c r="JQ3" s="615"/>
      <c r="JR3" s="615"/>
      <c r="JS3" s="615"/>
      <c r="JT3" s="615"/>
      <c r="JV3" s="615"/>
      <c r="JW3" s="615"/>
      <c r="JX3" s="615"/>
      <c r="JY3" s="615"/>
      <c r="JZ3" s="615"/>
      <c r="KB3" s="615"/>
      <c r="KC3" s="615"/>
      <c r="KD3" s="615"/>
      <c r="KE3" s="615"/>
      <c r="KF3" s="615"/>
      <c r="KG3" s="615"/>
      <c r="KH3" s="615"/>
      <c r="KI3" s="615"/>
      <c r="KJ3" s="615"/>
      <c r="KK3" s="615"/>
      <c r="KL3" s="615"/>
      <c r="KN3" s="615"/>
      <c r="KO3" s="615"/>
      <c r="KP3" s="615"/>
      <c r="KQ3" s="615"/>
      <c r="KR3" s="615"/>
      <c r="KT3" s="615"/>
      <c r="KU3" s="615"/>
      <c r="KV3" s="615"/>
      <c r="KW3" s="615"/>
      <c r="KX3" s="615"/>
      <c r="KZ3" s="615"/>
      <c r="LA3" s="615"/>
      <c r="LB3" s="615"/>
      <c r="LC3" s="615"/>
      <c r="LD3" s="615"/>
      <c r="LF3" s="615"/>
      <c r="LG3" s="615"/>
      <c r="LH3" s="615"/>
      <c r="LI3" s="615"/>
      <c r="LJ3" s="615"/>
      <c r="LL3" s="615"/>
      <c r="LM3" s="615"/>
      <c r="LN3" s="615"/>
      <c r="LO3" s="615"/>
      <c r="LP3" s="615"/>
      <c r="LR3" s="615"/>
      <c r="LS3" s="615"/>
      <c r="LT3" s="615"/>
      <c r="LU3" s="615"/>
      <c r="LV3" s="615"/>
      <c r="LX3" s="615"/>
      <c r="LY3" s="615"/>
      <c r="LZ3" s="615"/>
      <c r="MA3" s="615"/>
      <c r="MB3" s="615"/>
      <c r="MD3" s="615"/>
      <c r="ME3" s="615"/>
      <c r="MF3" s="615"/>
      <c r="MG3" s="615"/>
      <c r="MH3" s="615"/>
      <c r="MJ3" s="615"/>
      <c r="MK3" s="615"/>
      <c r="ML3" s="615"/>
      <c r="MM3" s="615"/>
      <c r="MN3" s="615"/>
      <c r="MP3" s="615"/>
      <c r="MQ3" s="615"/>
      <c r="MR3" s="615"/>
      <c r="MS3" s="615"/>
      <c r="MT3" s="615"/>
      <c r="MV3" s="615"/>
      <c r="MW3" s="615"/>
      <c r="MX3" s="615"/>
      <c r="MY3" s="615"/>
      <c r="MZ3" s="615"/>
      <c r="NB3" s="615"/>
      <c r="NC3" s="615"/>
      <c r="ND3" s="615"/>
      <c r="NE3" s="615"/>
      <c r="NF3" s="615"/>
      <c r="NH3" s="615"/>
      <c r="NI3" s="615"/>
      <c r="NJ3" s="615"/>
      <c r="NK3" s="615"/>
      <c r="NL3" s="615"/>
      <c r="NN3" s="615"/>
      <c r="NO3" s="615"/>
      <c r="NP3" s="615"/>
      <c r="NQ3" s="615"/>
      <c r="NR3" s="615"/>
      <c r="NT3" s="615"/>
      <c r="NU3" s="615"/>
      <c r="NV3" s="615"/>
      <c r="NW3" s="615"/>
      <c r="NX3" s="615"/>
      <c r="NZ3" s="615"/>
      <c r="OA3" s="615"/>
      <c r="OB3" s="615"/>
      <c r="OC3" s="615"/>
      <c r="OD3" s="615"/>
      <c r="OF3" s="615"/>
      <c r="OG3" s="615"/>
      <c r="OH3" s="615"/>
      <c r="OI3" s="615"/>
      <c r="OJ3" s="615"/>
      <c r="OL3" s="615"/>
      <c r="OM3" s="615"/>
      <c r="ON3" s="615"/>
      <c r="OO3" s="615"/>
      <c r="OP3" s="615"/>
      <c r="OR3" s="615"/>
      <c r="OS3" s="615"/>
      <c r="OT3" s="615"/>
      <c r="OU3" s="615"/>
      <c r="OV3" s="615"/>
      <c r="OX3" s="615"/>
      <c r="OY3" s="615"/>
      <c r="OZ3" s="615"/>
      <c r="PA3" s="615"/>
      <c r="PB3" s="615"/>
      <c r="PD3" s="615"/>
      <c r="PE3" s="615"/>
      <c r="PF3" s="615"/>
      <c r="PG3" s="615"/>
      <c r="PH3" s="615"/>
      <c r="PJ3" s="615"/>
      <c r="PK3" s="615"/>
      <c r="PL3" s="615"/>
      <c r="PM3" s="615"/>
      <c r="PN3" s="615"/>
      <c r="PP3" s="615"/>
      <c r="PQ3" s="615"/>
      <c r="PR3" s="615"/>
      <c r="PS3" s="615"/>
      <c r="PT3" s="615"/>
      <c r="PV3" s="615"/>
      <c r="PW3" s="615"/>
      <c r="PX3" s="615"/>
      <c r="PY3" s="615"/>
      <c r="PZ3" s="615"/>
      <c r="QB3" s="615"/>
      <c r="QC3" s="615"/>
      <c r="QD3" s="615"/>
      <c r="QE3" s="615"/>
      <c r="QF3" s="615"/>
      <c r="QH3" s="615"/>
      <c r="QI3" s="615"/>
      <c r="QJ3" s="615"/>
      <c r="QK3" s="615"/>
      <c r="QL3" s="615"/>
      <c r="QN3" s="615"/>
      <c r="QO3" s="615"/>
      <c r="QP3" s="615"/>
      <c r="QQ3" s="615"/>
      <c r="QR3" s="615"/>
      <c r="QT3" s="615"/>
      <c r="QU3" s="615"/>
      <c r="QV3" s="615"/>
      <c r="QW3" s="615"/>
      <c r="QX3" s="615"/>
      <c r="QZ3" s="615"/>
      <c r="RA3" s="615"/>
      <c r="RB3" s="615"/>
      <c r="RC3" s="615"/>
      <c r="RD3" s="615"/>
      <c r="RF3" s="615"/>
      <c r="RG3" s="615"/>
      <c r="RH3" s="615"/>
      <c r="RI3" s="615"/>
      <c r="RJ3" s="615"/>
      <c r="RL3" s="615"/>
      <c r="RM3" s="615"/>
      <c r="RN3" s="615"/>
      <c r="RO3" s="615"/>
      <c r="RP3" s="615"/>
      <c r="RR3" s="615"/>
      <c r="RS3" s="615"/>
      <c r="RT3" s="615"/>
      <c r="RU3" s="615"/>
      <c r="RV3" s="615"/>
      <c r="RX3" s="615"/>
      <c r="RY3" s="615"/>
      <c r="RZ3" s="615"/>
      <c r="SA3" s="615"/>
      <c r="SB3" s="615"/>
      <c r="SD3" s="615"/>
      <c r="SE3" s="615"/>
      <c r="SF3" s="615"/>
      <c r="SG3" s="615"/>
      <c r="SH3" s="615"/>
      <c r="SJ3" s="615"/>
      <c r="SK3" s="615"/>
      <c r="SL3" s="615"/>
      <c r="SM3" s="615"/>
      <c r="SN3" s="615" t="s">
        <v>1637</v>
      </c>
      <c r="SO3" t="s">
        <v>1641</v>
      </c>
      <c r="SP3" s="615"/>
      <c r="SQ3" s="615"/>
      <c r="SR3" s="615"/>
      <c r="SS3" s="615"/>
      <c r="ST3" s="615"/>
      <c r="SU3"/>
      <c r="SV3" s="615"/>
      <c r="SW3" s="615"/>
      <c r="SX3" s="615"/>
      <c r="SY3" s="615"/>
      <c r="SZ3" s="615"/>
      <c r="TA3"/>
      <c r="TB3" s="615"/>
      <c r="TC3" s="615"/>
      <c r="TD3" s="615"/>
      <c r="TE3" s="615"/>
      <c r="TF3" s="615"/>
      <c r="TG3"/>
      <c r="TH3" s="615"/>
      <c r="TI3" s="615"/>
      <c r="TJ3" s="615"/>
      <c r="TK3" s="615"/>
      <c r="TL3" s="615"/>
      <c r="TM3"/>
      <c r="TN3" s="615"/>
      <c r="TO3" s="615"/>
      <c r="TP3" s="615"/>
      <c r="TQ3" s="615"/>
      <c r="TR3" s="615"/>
      <c r="TS3"/>
      <c r="TT3" s="615"/>
      <c r="TU3" s="615"/>
      <c r="TV3" s="615"/>
      <c r="TW3" s="615"/>
      <c r="TX3" s="615"/>
      <c r="TY3"/>
      <c r="TZ3" s="615"/>
      <c r="UA3" s="615"/>
      <c r="UB3" s="615"/>
      <c r="UC3" s="615"/>
      <c r="UD3" s="615"/>
      <c r="UE3"/>
      <c r="UF3" s="615"/>
      <c r="UG3" s="615"/>
      <c r="UH3" s="615"/>
      <c r="UI3" s="615"/>
      <c r="UJ3" s="615"/>
      <c r="UK3"/>
      <c r="UL3" s="615"/>
      <c r="UM3" s="615"/>
      <c r="UN3" s="615"/>
      <c r="UO3" s="615"/>
      <c r="UP3" s="615"/>
      <c r="UQ3"/>
      <c r="UR3" s="615"/>
      <c r="US3" s="615"/>
      <c r="UT3" s="615"/>
      <c r="UU3" s="615"/>
      <c r="UV3" s="615"/>
      <c r="UW3"/>
      <c r="UX3" s="615"/>
      <c r="UY3" s="615"/>
      <c r="UZ3" s="615"/>
      <c r="VA3" s="615"/>
      <c r="VB3" s="615"/>
      <c r="VC3"/>
      <c r="VD3" s="615"/>
      <c r="VE3" s="615"/>
      <c r="VF3" s="615"/>
      <c r="VG3" s="615"/>
      <c r="VH3" s="615"/>
      <c r="VI3"/>
      <c r="VJ3" s="615"/>
      <c r="VK3" s="615"/>
      <c r="VL3" s="615"/>
      <c r="VM3" s="615"/>
      <c r="VN3" s="615"/>
      <c r="VO3"/>
      <c r="VP3" s="615"/>
      <c r="VQ3" s="615"/>
      <c r="VR3" s="615"/>
      <c r="VS3" s="615"/>
      <c r="VT3" s="615"/>
      <c r="VU3"/>
      <c r="VV3" s="615"/>
      <c r="VW3" s="615"/>
      <c r="VX3" s="615"/>
      <c r="VY3" s="615"/>
      <c r="VZ3" s="615"/>
      <c r="WA3"/>
      <c r="WB3" s="615"/>
      <c r="WC3" s="615"/>
      <c r="WD3" s="615"/>
      <c r="WE3" s="615"/>
      <c r="WF3" s="615"/>
      <c r="WG3"/>
      <c r="WH3" s="615"/>
      <c r="WI3" s="615"/>
      <c r="WJ3" s="615"/>
      <c r="WK3" s="615"/>
      <c r="WL3" s="615"/>
      <c r="WM3" s="612"/>
    </row>
    <row r="4" spans="1:611" ht="3" customHeight="1" x14ac:dyDescent="0.3">
      <c r="A4" s="612"/>
      <c r="B4" s="614"/>
      <c r="C4" s="612"/>
      <c r="D4" s="612"/>
      <c r="E4" s="612"/>
      <c r="F4" s="612"/>
      <c r="G4" s="612"/>
      <c r="H4" s="612"/>
      <c r="I4" s="612"/>
      <c r="CP4" s="615"/>
      <c r="CQ4" s="615"/>
      <c r="CR4" s="615"/>
      <c r="CS4" s="615"/>
      <c r="CT4" s="615"/>
      <c r="CU4" s="615"/>
      <c r="CV4" s="615"/>
      <c r="CW4" s="615"/>
      <c r="CX4" s="615"/>
      <c r="CY4" s="615"/>
      <c r="CZ4" s="615"/>
      <c r="DA4" s="615"/>
      <c r="DB4" s="615"/>
      <c r="DC4" s="615"/>
      <c r="DD4" s="615"/>
      <c r="DE4" s="615"/>
      <c r="DF4" s="615"/>
      <c r="DG4" s="615"/>
      <c r="DH4" s="615"/>
      <c r="DI4" s="615"/>
      <c r="DJ4" s="615"/>
      <c r="DK4" s="615"/>
      <c r="DL4" s="615"/>
      <c r="DM4" s="615"/>
      <c r="DN4" s="615"/>
      <c r="DO4" s="615"/>
      <c r="DP4" s="615"/>
      <c r="DQ4" s="615"/>
      <c r="DR4" s="615"/>
      <c r="DS4" s="615"/>
      <c r="DT4" s="615"/>
      <c r="DU4" s="615"/>
      <c r="DV4" s="615"/>
      <c r="DW4" s="615"/>
      <c r="DX4" s="615"/>
      <c r="DY4" s="615"/>
      <c r="DZ4" s="615"/>
      <c r="EA4" s="615"/>
      <c r="EB4" s="615"/>
      <c r="EC4" s="615"/>
      <c r="ED4" s="615"/>
      <c r="EE4" s="615"/>
      <c r="EF4" s="615"/>
      <c r="EG4" s="615"/>
      <c r="EH4" s="615"/>
      <c r="EI4" s="615"/>
      <c r="EJ4" s="615"/>
      <c r="EK4" s="615"/>
      <c r="EL4" s="615"/>
      <c r="EM4" s="615"/>
      <c r="EN4" s="615"/>
      <c r="EO4" s="615"/>
      <c r="EP4" s="615"/>
      <c r="EQ4" s="615"/>
      <c r="ER4" s="615"/>
      <c r="ES4" s="615"/>
      <c r="ET4" s="615"/>
      <c r="EU4" s="615"/>
      <c r="EV4" s="615"/>
      <c r="EW4" s="615"/>
      <c r="EX4" s="615"/>
      <c r="EY4" s="615"/>
      <c r="EZ4" s="615"/>
      <c r="FA4" s="615"/>
      <c r="FB4" s="615"/>
      <c r="FC4" s="615"/>
      <c r="FD4" s="615"/>
      <c r="FE4" s="615"/>
      <c r="FF4" s="615"/>
      <c r="FG4" s="615"/>
      <c r="FH4" s="615"/>
      <c r="FI4" s="615"/>
      <c r="FJ4" s="615"/>
      <c r="FK4" s="615"/>
      <c r="FL4" s="615"/>
      <c r="FM4" s="615"/>
      <c r="FN4" s="615"/>
      <c r="FO4" s="615"/>
      <c r="FP4" s="615"/>
      <c r="FQ4" s="615"/>
      <c r="FR4" s="615"/>
      <c r="FS4" s="615"/>
      <c r="FT4" s="615"/>
      <c r="FU4" s="615"/>
      <c r="FV4" s="615"/>
      <c r="FW4" s="615"/>
      <c r="FX4" s="615"/>
      <c r="FY4" s="615"/>
      <c r="FZ4" s="615"/>
      <c r="GA4" s="615"/>
      <c r="GB4" s="615"/>
      <c r="GC4" s="615"/>
      <c r="GD4" s="615"/>
      <c r="GE4" s="615"/>
      <c r="GF4" s="615"/>
      <c r="GG4" s="615"/>
      <c r="GH4" s="615"/>
      <c r="GI4" s="615"/>
      <c r="GJ4" s="615"/>
      <c r="GK4" s="615"/>
      <c r="GL4" s="615"/>
      <c r="GM4" s="615"/>
      <c r="GN4" s="615"/>
      <c r="GO4" s="615"/>
      <c r="GP4" s="615"/>
      <c r="GQ4" s="615"/>
      <c r="GR4" s="615"/>
      <c r="GS4" s="615"/>
      <c r="GT4" s="615"/>
      <c r="GU4" s="615"/>
      <c r="GV4" s="615"/>
      <c r="GW4" s="615"/>
      <c r="GX4" s="615"/>
      <c r="GY4" s="615"/>
      <c r="GZ4" s="615"/>
      <c r="HA4" s="615"/>
      <c r="HB4" s="615"/>
      <c r="HC4" s="615"/>
      <c r="HD4" s="615"/>
      <c r="HE4" s="615"/>
      <c r="HF4" s="615"/>
      <c r="HG4" s="615"/>
      <c r="HH4" s="615"/>
      <c r="HI4" s="615"/>
      <c r="HJ4" s="615"/>
      <c r="HK4" s="615"/>
      <c r="HL4" s="615"/>
      <c r="HM4" s="615"/>
      <c r="HN4" s="615"/>
      <c r="HO4" s="615"/>
      <c r="HP4" s="615"/>
      <c r="HQ4" s="615"/>
      <c r="HR4" s="615"/>
      <c r="HS4" s="615"/>
      <c r="HT4" s="615"/>
      <c r="HU4" s="615"/>
      <c r="HV4" s="615"/>
      <c r="HW4" s="615"/>
      <c r="HX4" s="615"/>
      <c r="HY4" s="615"/>
      <c r="HZ4" s="615"/>
      <c r="IA4" s="615"/>
      <c r="IB4" s="615"/>
      <c r="IC4" s="615"/>
      <c r="ID4" s="615"/>
      <c r="IE4" s="615"/>
      <c r="IF4" s="615"/>
      <c r="IG4" s="615"/>
      <c r="IH4" s="615"/>
      <c r="II4" s="615"/>
      <c r="IJ4" s="615"/>
      <c r="IK4" s="615"/>
      <c r="IL4" s="615"/>
      <c r="IM4" s="615"/>
      <c r="IN4" s="615"/>
      <c r="IO4" s="615"/>
      <c r="IP4" s="615"/>
      <c r="IQ4" s="615"/>
      <c r="IR4" s="615"/>
      <c r="IS4" s="615"/>
      <c r="IT4" s="615"/>
      <c r="IU4" s="615"/>
      <c r="IV4" s="615"/>
      <c r="IW4" s="615"/>
      <c r="IX4" s="615"/>
      <c r="IY4" s="615"/>
      <c r="IZ4" s="615"/>
      <c r="JA4" s="615"/>
      <c r="JB4" s="615"/>
      <c r="JC4" s="615"/>
      <c r="JD4" s="615"/>
      <c r="JE4" s="615"/>
      <c r="JF4" s="615"/>
      <c r="JG4" s="615"/>
      <c r="JH4" s="615"/>
      <c r="JI4" s="615"/>
      <c r="JJ4" s="615"/>
      <c r="JK4" s="615"/>
      <c r="JL4" s="615"/>
      <c r="JM4" s="615"/>
      <c r="JN4" s="615"/>
      <c r="JO4" s="615"/>
      <c r="JP4" s="615"/>
      <c r="JQ4" s="615"/>
      <c r="JR4" s="615"/>
      <c r="JS4" s="615"/>
      <c r="JT4" s="615"/>
      <c r="JU4" s="615"/>
      <c r="JV4" s="615"/>
      <c r="JW4" s="615"/>
      <c r="JX4" s="615"/>
      <c r="JY4" s="615"/>
      <c r="JZ4" s="615"/>
      <c r="KA4" s="615"/>
      <c r="KB4" s="615"/>
      <c r="KC4" s="615"/>
      <c r="KD4" s="615"/>
      <c r="KE4" s="615"/>
      <c r="KF4" s="615"/>
      <c r="KG4" s="615"/>
      <c r="KH4" s="615"/>
      <c r="KI4" s="615"/>
      <c r="KJ4" s="615"/>
      <c r="KK4" s="615"/>
      <c r="KL4" s="615"/>
      <c r="KM4" s="615"/>
      <c r="KN4" s="615"/>
      <c r="KO4" s="615"/>
      <c r="KP4" s="615"/>
      <c r="KQ4" s="615"/>
      <c r="KR4" s="615"/>
      <c r="KS4" s="615"/>
      <c r="KT4" s="615"/>
      <c r="KU4" s="615"/>
      <c r="KV4" s="615"/>
      <c r="KW4" s="615"/>
      <c r="KX4" s="615"/>
      <c r="KY4" s="615"/>
      <c r="KZ4" s="615"/>
      <c r="LA4" s="615"/>
      <c r="LB4" s="615"/>
      <c r="LC4" s="615"/>
      <c r="LD4" s="615"/>
      <c r="LE4" s="615"/>
      <c r="LF4" s="615"/>
      <c r="LG4" s="615"/>
      <c r="LH4" s="615"/>
      <c r="LI4" s="615"/>
      <c r="LJ4" s="615"/>
      <c r="LK4" s="615"/>
      <c r="LL4" s="615"/>
      <c r="LM4" s="615"/>
      <c r="LN4" s="615"/>
      <c r="LO4" s="615"/>
      <c r="LP4" s="615"/>
      <c r="LQ4" s="615"/>
      <c r="LR4" s="615"/>
      <c r="LS4" s="615"/>
      <c r="LT4" s="615"/>
      <c r="LU4" s="615"/>
      <c r="LV4" s="615"/>
      <c r="LW4" s="615"/>
      <c r="LX4" s="615"/>
      <c r="LY4" s="615"/>
      <c r="LZ4" s="615"/>
      <c r="MA4" s="615"/>
      <c r="MB4" s="615"/>
      <c r="MC4" s="615"/>
      <c r="MD4" s="615"/>
      <c r="ME4" s="615"/>
      <c r="MF4" s="615"/>
      <c r="MG4" s="615"/>
      <c r="MH4" s="615"/>
      <c r="MI4" s="615"/>
      <c r="MJ4" s="615"/>
      <c r="MK4" s="615"/>
      <c r="ML4" s="615"/>
      <c r="MM4" s="615"/>
      <c r="MN4" s="615"/>
      <c r="MO4" s="615"/>
      <c r="MP4" s="615"/>
      <c r="MQ4" s="615"/>
      <c r="MR4" s="615"/>
      <c r="MS4" s="615"/>
      <c r="MT4" s="615"/>
      <c r="MU4" s="615"/>
      <c r="MV4" s="615"/>
      <c r="MW4" s="615"/>
      <c r="MX4" s="615"/>
      <c r="MY4" s="615"/>
      <c r="MZ4" s="615"/>
      <c r="NA4" s="615"/>
      <c r="NB4" s="615"/>
      <c r="NC4" s="615"/>
      <c r="ND4" s="615"/>
      <c r="NE4" s="615"/>
      <c r="NF4" s="615"/>
      <c r="NG4" s="615"/>
      <c r="NH4" s="615"/>
      <c r="NI4" s="615"/>
      <c r="NJ4" s="615"/>
      <c r="NK4" s="615"/>
      <c r="NL4" s="615"/>
      <c r="NM4" s="615"/>
      <c r="NN4" s="615"/>
      <c r="NO4" s="615"/>
      <c r="NP4" s="615"/>
      <c r="NQ4" s="615"/>
      <c r="NR4" s="615"/>
      <c r="NS4" s="615"/>
      <c r="NT4" s="615"/>
      <c r="NU4" s="615"/>
      <c r="NV4" s="615"/>
      <c r="NW4" s="615"/>
      <c r="NX4" s="615"/>
      <c r="NY4" s="615"/>
      <c r="NZ4" s="615"/>
      <c r="OA4" s="615"/>
      <c r="OB4" s="615"/>
      <c r="OC4" s="615"/>
      <c r="OD4" s="615"/>
      <c r="OE4" s="615"/>
      <c r="OF4" s="615"/>
      <c r="OG4" s="615"/>
      <c r="OH4" s="615"/>
      <c r="OI4" s="615"/>
      <c r="OJ4" s="615"/>
      <c r="OK4" s="615"/>
      <c r="OL4" s="615"/>
      <c r="OM4" s="615"/>
      <c r="ON4" s="615"/>
      <c r="OO4" s="615"/>
      <c r="OP4" s="615"/>
      <c r="OQ4" s="615"/>
      <c r="OR4" s="615"/>
      <c r="OS4" s="615"/>
      <c r="OT4" s="615"/>
      <c r="OU4" s="615"/>
      <c r="OV4" s="615"/>
      <c r="OW4" s="615"/>
      <c r="OX4" s="615"/>
      <c r="OY4" s="615"/>
      <c r="OZ4" s="615"/>
      <c r="PA4" s="615"/>
      <c r="PB4" s="615"/>
      <c r="PC4" s="615"/>
      <c r="PD4" s="615"/>
      <c r="PE4" s="615"/>
      <c r="PF4" s="615"/>
      <c r="PG4" s="615"/>
      <c r="PH4" s="615"/>
      <c r="PI4" s="615"/>
      <c r="PJ4" s="615"/>
      <c r="PK4" s="615"/>
      <c r="PL4" s="615"/>
      <c r="PM4" s="615"/>
      <c r="PN4" s="615"/>
      <c r="PO4" s="615"/>
      <c r="PP4" s="615"/>
      <c r="PQ4" s="615"/>
      <c r="PR4" s="615"/>
      <c r="PS4" s="615"/>
      <c r="PT4" s="615"/>
      <c r="PU4" s="615"/>
      <c r="PV4" s="615"/>
      <c r="PW4" s="615"/>
      <c r="PX4" s="615"/>
      <c r="PY4" s="615"/>
      <c r="PZ4" s="615"/>
      <c r="QA4" s="615"/>
      <c r="QB4" s="615"/>
      <c r="QC4" s="615"/>
      <c r="QD4" s="615"/>
      <c r="QE4" s="615"/>
      <c r="QF4" s="615"/>
      <c r="QG4" s="615"/>
      <c r="QH4" s="615"/>
      <c r="QI4" s="615"/>
      <c r="QJ4" s="615"/>
      <c r="QK4" s="615"/>
      <c r="QL4" s="615"/>
      <c r="QM4" s="615"/>
      <c r="QN4" s="615"/>
      <c r="QO4" s="615"/>
      <c r="QP4" s="615"/>
      <c r="QQ4" s="615"/>
      <c r="QR4" s="615"/>
      <c r="QS4" s="615"/>
      <c r="QT4" s="615"/>
      <c r="QU4" s="615"/>
      <c r="QV4" s="615"/>
      <c r="QW4" s="615"/>
      <c r="QX4" s="615"/>
      <c r="QY4" s="615"/>
      <c r="QZ4" s="615"/>
      <c r="RA4" s="615"/>
      <c r="RB4" s="615"/>
      <c r="RC4" s="615"/>
      <c r="RD4" s="615"/>
      <c r="RE4" s="1501" t="s">
        <v>1642</v>
      </c>
      <c r="RF4" s="1502"/>
      <c r="RG4" s="1502"/>
      <c r="RH4" s="1502"/>
      <c r="RI4" s="1502"/>
      <c r="RJ4" s="1502"/>
      <c r="RK4" s="1502"/>
      <c r="RL4" s="1502"/>
      <c r="RM4" s="1502"/>
      <c r="RN4" s="1502"/>
      <c r="RO4" s="1503"/>
      <c r="RP4" s="615"/>
      <c r="RQ4" s="615"/>
      <c r="RR4" s="615"/>
      <c r="RS4" s="615"/>
      <c r="RT4" s="615"/>
      <c r="RU4" s="615"/>
      <c r="RV4" s="615"/>
      <c r="RW4" s="615"/>
      <c r="RX4" s="615"/>
      <c r="RY4" s="615"/>
      <c r="RZ4" s="615"/>
      <c r="SA4" s="615"/>
      <c r="SB4" s="615"/>
      <c r="SC4" s="615"/>
      <c r="SD4" s="615"/>
      <c r="SE4" s="615"/>
      <c r="SF4" s="615"/>
      <c r="SG4" s="615"/>
      <c r="SH4" s="615"/>
      <c r="SI4" s="615"/>
      <c r="SJ4" s="615"/>
      <c r="SK4" s="615"/>
      <c r="SL4" s="615"/>
      <c r="SM4" s="615"/>
      <c r="SN4" s="615"/>
      <c r="SO4" s="615"/>
      <c r="SP4" s="615"/>
      <c r="SQ4" s="615"/>
      <c r="SR4" s="615"/>
      <c r="SS4" s="615"/>
      <c r="ST4" s="615"/>
      <c r="SU4" s="615"/>
      <c r="SV4" s="615"/>
      <c r="SW4" s="615"/>
      <c r="SX4" s="615"/>
      <c r="SY4" s="615"/>
      <c r="SZ4" s="615"/>
      <c r="TA4" s="615"/>
      <c r="TB4" s="615"/>
      <c r="TC4" s="615"/>
      <c r="TD4" s="615"/>
      <c r="TE4" s="615"/>
      <c r="TF4" s="615"/>
      <c r="TG4" s="615"/>
      <c r="TH4" s="615"/>
      <c r="TI4" s="615"/>
      <c r="TJ4" s="615"/>
      <c r="TK4" s="615"/>
      <c r="TL4" s="615"/>
      <c r="TM4" s="615"/>
      <c r="TN4" s="615"/>
      <c r="TO4" s="615"/>
      <c r="TP4" s="615"/>
      <c r="TQ4" s="615"/>
      <c r="TR4" s="615"/>
      <c r="TS4" s="615"/>
      <c r="TT4" s="615"/>
      <c r="TU4" s="615"/>
      <c r="TV4" s="615"/>
      <c r="TW4" s="615"/>
      <c r="TX4" s="615"/>
      <c r="TY4" s="615"/>
      <c r="TZ4" s="615"/>
      <c r="UA4" s="615"/>
      <c r="UB4" s="615"/>
      <c r="UC4" s="615"/>
      <c r="UD4" s="615"/>
      <c r="UE4" s="615"/>
      <c r="UF4" s="615"/>
      <c r="UG4" s="615"/>
      <c r="UH4" s="615"/>
      <c r="UI4" s="615"/>
      <c r="UJ4" s="615"/>
      <c r="UK4" s="615"/>
      <c r="UL4" s="615"/>
      <c r="UM4" s="615"/>
      <c r="UN4" s="615"/>
      <c r="UO4" s="615"/>
      <c r="UP4" s="615"/>
      <c r="UQ4" s="615"/>
      <c r="UR4" s="615"/>
      <c r="US4" s="615"/>
      <c r="UT4" s="615"/>
      <c r="UU4" s="615"/>
      <c r="UV4" s="615"/>
      <c r="UW4" s="615"/>
      <c r="UX4" s="615"/>
      <c r="UY4" s="615"/>
      <c r="UZ4" s="615"/>
      <c r="VA4" s="615"/>
      <c r="VB4" s="615"/>
      <c r="VC4" s="615"/>
      <c r="VD4" s="615"/>
      <c r="VE4" s="615"/>
      <c r="VF4" s="615"/>
      <c r="VG4" s="615"/>
      <c r="VH4" s="615"/>
      <c r="VI4" s="615"/>
      <c r="VJ4" s="615"/>
      <c r="VK4" s="615"/>
      <c r="VL4" s="615"/>
      <c r="VM4" s="615"/>
      <c r="VN4" s="615"/>
      <c r="VO4" s="615"/>
      <c r="VP4" s="615"/>
      <c r="VQ4" s="615"/>
      <c r="VR4" s="615"/>
      <c r="VS4" s="615"/>
      <c r="VT4" s="615"/>
      <c r="VU4" s="615"/>
      <c r="VV4" s="615"/>
      <c r="VW4" s="615"/>
      <c r="VX4" s="615"/>
      <c r="VY4" s="615"/>
      <c r="VZ4" s="615"/>
      <c r="WA4" s="615"/>
      <c r="WB4" s="615"/>
      <c r="WC4" s="615"/>
      <c r="WD4" s="615"/>
      <c r="WE4" s="615"/>
      <c r="WF4" s="615"/>
      <c r="WG4" s="615"/>
      <c r="WH4" s="615"/>
      <c r="WI4" s="615"/>
      <c r="WJ4" s="615"/>
      <c r="WK4" s="615"/>
      <c r="WL4" s="615"/>
      <c r="WM4" s="612"/>
    </row>
    <row r="5" spans="1:611" ht="16.5" customHeight="1" x14ac:dyDescent="0.3">
      <c r="A5" s="612"/>
      <c r="B5" s="1509" t="s">
        <v>1643</v>
      </c>
      <c r="C5" s="1509"/>
      <c r="D5" s="1509"/>
      <c r="E5" s="1509"/>
      <c r="F5" s="1509"/>
      <c r="G5" s="1509"/>
      <c r="H5" s="1509"/>
      <c r="I5" s="1509"/>
      <c r="J5" s="617"/>
      <c r="K5" s="1504" t="s">
        <v>1644</v>
      </c>
      <c r="L5" s="1505"/>
      <c r="M5" s="1505"/>
      <c r="N5" s="1505"/>
      <c r="O5" s="1505"/>
      <c r="P5" s="617"/>
      <c r="Q5" s="1504" t="s">
        <v>1645</v>
      </c>
      <c r="R5" s="1505"/>
      <c r="S5" s="1505"/>
      <c r="T5" s="1505"/>
      <c r="U5" s="1505"/>
      <c r="V5" s="617"/>
      <c r="W5" s="1504" t="s">
        <v>1646</v>
      </c>
      <c r="X5" s="1505"/>
      <c r="Y5" s="1505"/>
      <c r="Z5" s="1505"/>
      <c r="AA5" s="1505"/>
      <c r="AB5" s="617"/>
      <c r="AC5" s="1504" t="s">
        <v>1647</v>
      </c>
      <c r="AD5" s="1505"/>
      <c r="AE5" s="1505"/>
      <c r="AF5" s="1505"/>
      <c r="AG5" s="1505"/>
      <c r="AH5" s="617"/>
      <c r="AI5" s="1504" t="s">
        <v>1648</v>
      </c>
      <c r="AJ5" s="1505"/>
      <c r="AK5" s="1505"/>
      <c r="AL5" s="1505"/>
      <c r="AM5" s="1505"/>
      <c r="AN5" s="617"/>
      <c r="AO5" s="1504" t="s">
        <v>1649</v>
      </c>
      <c r="AP5" s="1505"/>
      <c r="AQ5" s="1505"/>
      <c r="AR5" s="1505"/>
      <c r="AS5" s="1505"/>
      <c r="AT5" s="617"/>
      <c r="AU5" s="1504" t="s">
        <v>1650</v>
      </c>
      <c r="AV5" s="1505"/>
      <c r="AW5" s="1505"/>
      <c r="AX5" s="1505"/>
      <c r="AY5" s="1505"/>
      <c r="AZ5" s="617"/>
      <c r="BA5" s="1504" t="s">
        <v>1651</v>
      </c>
      <c r="BB5" s="1505"/>
      <c r="BC5" s="1505"/>
      <c r="BD5" s="1505"/>
      <c r="BE5" s="1505"/>
      <c r="BF5" s="617"/>
      <c r="BG5" s="1504" t="s">
        <v>1652</v>
      </c>
      <c r="BH5" s="1505"/>
      <c r="BI5" s="1505"/>
      <c r="BJ5" s="1505"/>
      <c r="BK5" s="1505"/>
      <c r="BL5" s="617"/>
      <c r="BM5" s="1504" t="s">
        <v>1653</v>
      </c>
      <c r="BN5" s="1505"/>
      <c r="BO5" s="1505"/>
      <c r="BP5" s="1505"/>
      <c r="BQ5" s="1505"/>
      <c r="BR5" s="617"/>
      <c r="BS5" s="1504" t="s">
        <v>1654</v>
      </c>
      <c r="BT5" s="1505"/>
      <c r="BU5" s="1505"/>
      <c r="BV5" s="1505"/>
      <c r="BW5" s="1505"/>
      <c r="BX5" s="617"/>
      <c r="BY5" s="1511" t="s">
        <v>1655</v>
      </c>
      <c r="BZ5" s="1512"/>
      <c r="CA5" s="1512"/>
      <c r="CB5" s="1512"/>
      <c r="CC5" s="1512"/>
      <c r="CD5" s="617"/>
      <c r="CE5" s="1511" t="s">
        <v>1656</v>
      </c>
      <c r="CF5" s="1512"/>
      <c r="CG5" s="1512"/>
      <c r="CH5" s="1512"/>
      <c r="CI5" s="1512"/>
      <c r="CJ5" s="617"/>
      <c r="CK5" s="1511" t="s">
        <v>1657</v>
      </c>
      <c r="CL5" s="1512"/>
      <c r="CM5" s="1512"/>
      <c r="CN5" s="1512"/>
      <c r="CO5" s="1512"/>
      <c r="CP5" s="617"/>
      <c r="CQ5" s="1507" t="s">
        <v>1658</v>
      </c>
      <c r="CR5" s="1510"/>
      <c r="CS5" s="1510"/>
      <c r="CT5" s="1510"/>
      <c r="CU5" s="1510"/>
      <c r="CV5" s="617"/>
      <c r="CW5" s="1508" t="s">
        <v>1645</v>
      </c>
      <c r="CX5" s="1510"/>
      <c r="CY5" s="1510"/>
      <c r="CZ5" s="1510"/>
      <c r="DA5" s="1510"/>
      <c r="DB5" s="617"/>
      <c r="DC5" s="1508" t="s">
        <v>1646</v>
      </c>
      <c r="DD5" s="1510"/>
      <c r="DE5" s="1510"/>
      <c r="DF5" s="1510"/>
      <c r="DG5" s="1510"/>
      <c r="DH5" s="617"/>
      <c r="DI5" s="1508" t="s">
        <v>1647</v>
      </c>
      <c r="DJ5" s="1510"/>
      <c r="DK5" s="1510"/>
      <c r="DL5" s="1510"/>
      <c r="DM5" s="1510"/>
      <c r="DN5" s="617"/>
      <c r="DO5" s="1508" t="s">
        <v>1659</v>
      </c>
      <c r="DP5" s="1510"/>
      <c r="DQ5" s="1510"/>
      <c r="DR5" s="1510"/>
      <c r="DS5" s="1510"/>
      <c r="DT5" s="617"/>
      <c r="DU5" s="1508" t="s">
        <v>1660</v>
      </c>
      <c r="DV5" s="1510"/>
      <c r="DW5" s="1510"/>
      <c r="DX5" s="1510"/>
      <c r="DY5" s="1510"/>
      <c r="DZ5" s="617"/>
      <c r="EA5" s="1508" t="s">
        <v>1661</v>
      </c>
      <c r="EB5" s="1510"/>
      <c r="EC5" s="1510"/>
      <c r="ED5" s="1510"/>
      <c r="EE5" s="1510"/>
      <c r="EF5" s="617"/>
      <c r="EG5" s="1508" t="s">
        <v>1648</v>
      </c>
      <c r="EH5" s="1505"/>
      <c r="EI5" s="1505"/>
      <c r="EJ5" s="1505"/>
      <c r="EK5" s="1505"/>
      <c r="EL5" s="617"/>
      <c r="EM5" s="1508" t="s">
        <v>1649</v>
      </c>
      <c r="EN5" s="1505"/>
      <c r="EO5" s="1505"/>
      <c r="EP5" s="1505"/>
      <c r="EQ5" s="1505"/>
      <c r="ER5" s="617"/>
      <c r="ES5" s="1508" t="s">
        <v>1662</v>
      </c>
      <c r="ET5" s="1505"/>
      <c r="EU5" s="1505"/>
      <c r="EV5" s="1505"/>
      <c r="EW5" s="1505"/>
      <c r="EX5" s="617"/>
      <c r="EY5" s="1508" t="s">
        <v>1663</v>
      </c>
      <c r="EZ5" s="1505"/>
      <c r="FA5" s="1505"/>
      <c r="FB5" s="1505"/>
      <c r="FC5" s="1505"/>
      <c r="FD5" s="617"/>
      <c r="FE5" s="1507" t="s">
        <v>1664</v>
      </c>
      <c r="FF5" s="1505"/>
      <c r="FG5" s="1505"/>
      <c r="FH5" s="1505"/>
      <c r="FI5" s="1505"/>
      <c r="FJ5" s="617"/>
      <c r="FK5" s="1507" t="s">
        <v>1665</v>
      </c>
      <c r="FL5" s="1505"/>
      <c r="FM5" s="1505"/>
      <c r="FN5" s="1505"/>
      <c r="FO5" s="1505"/>
      <c r="FP5" s="617"/>
      <c r="FQ5" s="1507" t="s">
        <v>1651</v>
      </c>
      <c r="FR5" s="1505"/>
      <c r="FS5" s="1505"/>
      <c r="FT5" s="1505"/>
      <c r="FU5" s="1505"/>
      <c r="FV5" s="617"/>
      <c r="FW5" s="1508" t="s">
        <v>1653</v>
      </c>
      <c r="FX5" s="1505"/>
      <c r="FY5" s="1505"/>
      <c r="FZ5" s="1505"/>
      <c r="GA5" s="1505"/>
      <c r="GB5" s="617"/>
      <c r="GC5" s="1508" t="s">
        <v>1654</v>
      </c>
      <c r="GD5" s="1505"/>
      <c r="GE5" s="1505"/>
      <c r="GF5" s="1505"/>
      <c r="GG5" s="1505"/>
      <c r="GH5" s="617"/>
      <c r="GI5" s="1508" t="s">
        <v>1655</v>
      </c>
      <c r="GJ5" s="1505"/>
      <c r="GK5" s="1505"/>
      <c r="GL5" s="1505"/>
      <c r="GM5" s="1505"/>
      <c r="GN5" s="617"/>
      <c r="GO5" s="1508" t="s">
        <v>1656</v>
      </c>
      <c r="GP5" s="1505"/>
      <c r="GQ5" s="1505"/>
      <c r="GR5" s="1505"/>
      <c r="GS5" s="1505"/>
      <c r="GT5" s="617"/>
      <c r="GU5" s="1508" t="s">
        <v>1666</v>
      </c>
      <c r="GV5" s="1505"/>
      <c r="GW5" s="1505"/>
      <c r="GX5" s="1505"/>
      <c r="GY5" s="1505"/>
      <c r="GZ5" s="617"/>
      <c r="HA5" s="1508" t="s">
        <v>1667</v>
      </c>
      <c r="HB5" s="1505"/>
      <c r="HC5" s="1505"/>
      <c r="HD5" s="1505"/>
      <c r="HE5" s="1505"/>
      <c r="HF5" s="617"/>
      <c r="HG5" s="1508" t="s">
        <v>1657</v>
      </c>
      <c r="HH5" s="1505"/>
      <c r="HI5" s="1505"/>
      <c r="HJ5" s="1505"/>
      <c r="HK5" s="1505"/>
      <c r="HL5" s="617"/>
      <c r="HM5" s="1507" t="s">
        <v>1668</v>
      </c>
      <c r="HN5" s="1505"/>
      <c r="HO5" s="1505"/>
      <c r="HP5" s="1505"/>
      <c r="HQ5" s="1505"/>
      <c r="HR5" s="617"/>
      <c r="HS5" s="1507" t="s">
        <v>1669</v>
      </c>
      <c r="HT5" s="1505"/>
      <c r="HU5" s="1505"/>
      <c r="HV5" s="1505"/>
      <c r="HW5" s="1505"/>
      <c r="HX5" s="617"/>
      <c r="HY5" s="1507" t="s">
        <v>1670</v>
      </c>
      <c r="HZ5" s="1505"/>
      <c r="IA5" s="1505"/>
      <c r="IB5" s="1505"/>
      <c r="IC5" s="1505"/>
      <c r="ID5" s="617"/>
      <c r="IE5" s="1507" t="s">
        <v>1671</v>
      </c>
      <c r="IF5" s="1505"/>
      <c r="IG5" s="1505"/>
      <c r="IH5" s="1505"/>
      <c r="II5" s="1505"/>
      <c r="IJ5" s="617"/>
      <c r="IK5" s="1497" t="s">
        <v>1672</v>
      </c>
      <c r="IL5" s="1497"/>
      <c r="IM5" s="1497"/>
      <c r="IN5" s="1497"/>
      <c r="IO5" s="1497"/>
      <c r="IP5" s="617"/>
      <c r="IQ5" s="1497" t="s">
        <v>1673</v>
      </c>
      <c r="IR5" s="1497"/>
      <c r="IS5" s="1497"/>
      <c r="IT5" s="1497"/>
      <c r="IU5" s="1497"/>
      <c r="IV5" s="617"/>
      <c r="IW5" s="1497" t="s">
        <v>1674</v>
      </c>
      <c r="IX5" s="1497"/>
      <c r="IY5" s="1497"/>
      <c r="IZ5" s="1497"/>
      <c r="JA5" s="1497"/>
      <c r="JB5" s="617"/>
      <c r="JC5" s="1497" t="s">
        <v>1675</v>
      </c>
      <c r="JD5" s="1497"/>
      <c r="JE5" s="1497"/>
      <c r="JF5" s="1497"/>
      <c r="JG5" s="1497"/>
      <c r="JH5" s="617"/>
      <c r="JI5" s="1497" t="s">
        <v>1676</v>
      </c>
      <c r="JJ5" s="1497"/>
      <c r="JK5" s="1497"/>
      <c r="JL5" s="1497"/>
      <c r="JM5" s="1497"/>
      <c r="JN5" s="617"/>
      <c r="JO5" s="1497" t="s">
        <v>1677</v>
      </c>
      <c r="JP5" s="1497"/>
      <c r="JQ5" s="1497"/>
      <c r="JR5" s="1497"/>
      <c r="JS5" s="1497"/>
      <c r="JT5" s="617"/>
      <c r="JU5" s="1497" t="s">
        <v>1678</v>
      </c>
      <c r="JV5" s="1497"/>
      <c r="JW5" s="1497"/>
      <c r="JX5" s="1497"/>
      <c r="JY5" s="1497"/>
      <c r="JZ5" s="617"/>
      <c r="KA5" s="1498" t="s">
        <v>1679</v>
      </c>
      <c r="KB5" s="1499"/>
      <c r="KC5" s="1499"/>
      <c r="KD5" s="1499"/>
      <c r="KE5" s="1499"/>
      <c r="KF5" s="1499"/>
      <c r="KG5" s="1499"/>
      <c r="KH5" s="1499"/>
      <c r="KI5" s="1499"/>
      <c r="KJ5" s="1499"/>
      <c r="KK5" s="1500"/>
      <c r="KL5" s="617"/>
      <c r="KM5" s="1497" t="s">
        <v>1680</v>
      </c>
      <c r="KN5" s="1497"/>
      <c r="KO5" s="1497"/>
      <c r="KP5" s="1497"/>
      <c r="KQ5" s="1497"/>
      <c r="KR5" s="617"/>
      <c r="KS5" s="1497" t="s">
        <v>1681</v>
      </c>
      <c r="KT5" s="1497"/>
      <c r="KU5" s="1497"/>
      <c r="KV5" s="1497"/>
      <c r="KW5" s="1497"/>
      <c r="KX5" s="617"/>
      <c r="KY5" s="1497" t="s">
        <v>1682</v>
      </c>
      <c r="KZ5" s="1497"/>
      <c r="LA5" s="1497"/>
      <c r="LB5" s="1497"/>
      <c r="LC5" s="1497"/>
      <c r="LD5" s="617"/>
      <c r="LE5" s="1497" t="s">
        <v>1683</v>
      </c>
      <c r="LF5" s="1497"/>
      <c r="LG5" s="1497"/>
      <c r="LH5" s="1497"/>
      <c r="LI5" s="1497"/>
      <c r="LJ5" s="617"/>
      <c r="LK5" s="1497" t="s">
        <v>1684</v>
      </c>
      <c r="LL5" s="1497"/>
      <c r="LM5" s="1497"/>
      <c r="LN5" s="1497"/>
      <c r="LO5" s="1497"/>
      <c r="LP5" s="617"/>
      <c r="LQ5" s="1497" t="s">
        <v>1685</v>
      </c>
      <c r="LR5" s="1497"/>
      <c r="LS5" s="1497"/>
      <c r="LT5" s="1497"/>
      <c r="LU5" s="1497"/>
      <c r="LV5" s="617"/>
      <c r="LW5" s="1497" t="s">
        <v>1686</v>
      </c>
      <c r="LX5" s="1497"/>
      <c r="LY5" s="1497"/>
      <c r="LZ5" s="1497"/>
      <c r="MA5" s="1497"/>
      <c r="MB5" s="617"/>
      <c r="MC5" s="1497" t="s">
        <v>1687</v>
      </c>
      <c r="MD5" s="1497"/>
      <c r="ME5" s="1497"/>
      <c r="MF5" s="1497"/>
      <c r="MG5" s="1497"/>
      <c r="MH5" s="617"/>
      <c r="MI5" s="1497" t="s">
        <v>1688</v>
      </c>
      <c r="MJ5" s="1497"/>
      <c r="MK5" s="1497"/>
      <c r="ML5" s="1497"/>
      <c r="MM5" s="1497"/>
      <c r="MN5" s="617"/>
      <c r="MO5" s="1497" t="s">
        <v>1689</v>
      </c>
      <c r="MP5" s="1497"/>
      <c r="MQ5" s="1497"/>
      <c r="MR5" s="1497"/>
      <c r="MS5" s="1497"/>
      <c r="MT5" s="617"/>
      <c r="MU5" s="1497" t="s">
        <v>1690</v>
      </c>
      <c r="MV5" s="1497"/>
      <c r="MW5" s="1497"/>
      <c r="MX5" s="1497"/>
      <c r="MY5" s="1497"/>
      <c r="MZ5" s="617"/>
      <c r="NA5" s="1497" t="s">
        <v>1691</v>
      </c>
      <c r="NB5" s="1497"/>
      <c r="NC5" s="1497"/>
      <c r="ND5" s="1497"/>
      <c r="NE5" s="1497"/>
      <c r="NF5" s="617"/>
      <c r="NG5" s="1497" t="s">
        <v>1692</v>
      </c>
      <c r="NH5" s="1497"/>
      <c r="NI5" s="1497"/>
      <c r="NJ5" s="1497"/>
      <c r="NK5" s="1497"/>
      <c r="NL5" s="617"/>
      <c r="NM5" s="1497" t="s">
        <v>1693</v>
      </c>
      <c r="NN5" s="1497"/>
      <c r="NO5" s="1497"/>
      <c r="NP5" s="1497"/>
      <c r="NQ5" s="1497"/>
      <c r="NR5" s="617"/>
      <c r="NS5" s="1497" t="s">
        <v>1694</v>
      </c>
      <c r="NT5" s="1497"/>
      <c r="NU5" s="1497"/>
      <c r="NV5" s="1497"/>
      <c r="NW5" s="1497"/>
      <c r="NX5" s="617"/>
      <c r="NY5" s="1497" t="s">
        <v>1695</v>
      </c>
      <c r="NZ5" s="1497"/>
      <c r="OA5" s="1497"/>
      <c r="OB5" s="1497"/>
      <c r="OC5" s="1497"/>
      <c r="OD5" s="617"/>
      <c r="OE5" s="1497" t="s">
        <v>1696</v>
      </c>
      <c r="OF5" s="1497"/>
      <c r="OG5" s="1497"/>
      <c r="OH5" s="1497"/>
      <c r="OI5" s="1497"/>
      <c r="OJ5" s="617"/>
      <c r="OK5" s="1497" t="s">
        <v>1697</v>
      </c>
      <c r="OL5" s="1497"/>
      <c r="OM5" s="1497"/>
      <c r="ON5" s="1497"/>
      <c r="OO5" s="1497"/>
      <c r="OP5" s="617"/>
      <c r="OQ5" s="1497" t="s">
        <v>1698</v>
      </c>
      <c r="OR5" s="1497"/>
      <c r="OS5" s="1497"/>
      <c r="OT5" s="1497"/>
      <c r="OU5" s="1497"/>
      <c r="OV5" s="617"/>
      <c r="OW5" s="1497" t="s">
        <v>1699</v>
      </c>
      <c r="OX5" s="1497"/>
      <c r="OY5" s="1497"/>
      <c r="OZ5" s="1497"/>
      <c r="PA5" s="1497"/>
      <c r="PB5" s="617"/>
      <c r="PC5" s="1497" t="s">
        <v>1700</v>
      </c>
      <c r="PD5" s="1497"/>
      <c r="PE5" s="1497"/>
      <c r="PF5" s="1497"/>
      <c r="PG5" s="1497"/>
      <c r="PH5" s="617"/>
      <c r="PI5" s="1498" t="s">
        <v>1701</v>
      </c>
      <c r="PJ5" s="1499"/>
      <c r="PK5" s="1499"/>
      <c r="PL5" s="1499"/>
      <c r="PM5" s="1499"/>
      <c r="PN5" s="1499"/>
      <c r="PO5" s="1499"/>
      <c r="PP5" s="1499"/>
      <c r="PQ5" s="1499"/>
      <c r="PR5" s="1499"/>
      <c r="PS5" s="1500"/>
      <c r="PT5" s="617"/>
      <c r="PU5" s="1497" t="s">
        <v>1702</v>
      </c>
      <c r="PV5" s="1497"/>
      <c r="PW5" s="1497"/>
      <c r="PX5" s="1497"/>
      <c r="PY5" s="1497"/>
      <c r="PZ5" s="617"/>
      <c r="QA5" s="1497" t="s">
        <v>1703</v>
      </c>
      <c r="QB5" s="1497"/>
      <c r="QC5" s="1497"/>
      <c r="QD5" s="1497"/>
      <c r="QE5" s="1497"/>
      <c r="QF5" s="617"/>
      <c r="QG5" s="1498" t="s">
        <v>1704</v>
      </c>
      <c r="QH5" s="1499"/>
      <c r="QI5" s="1499"/>
      <c r="QJ5" s="1499"/>
      <c r="QK5" s="1499"/>
      <c r="QL5" s="1499"/>
      <c r="QM5" s="1499"/>
      <c r="QN5" s="1499"/>
      <c r="QO5" s="1499"/>
      <c r="QP5" s="1499"/>
      <c r="QQ5" s="1500"/>
      <c r="QR5" s="617"/>
      <c r="QS5" s="1497" t="s">
        <v>1705</v>
      </c>
      <c r="QT5" s="1497"/>
      <c r="QU5" s="1497"/>
      <c r="QV5" s="1497"/>
      <c r="QW5" s="1497"/>
      <c r="QX5" s="617"/>
      <c r="QY5" s="1497" t="s">
        <v>1706</v>
      </c>
      <c r="QZ5" s="1497"/>
      <c r="RA5" s="1497"/>
      <c r="RB5" s="1497"/>
      <c r="RC5" s="1497"/>
      <c r="RD5" s="617"/>
      <c r="RE5" s="1504"/>
      <c r="RF5" s="1505"/>
      <c r="RG5" s="1505"/>
      <c r="RH5" s="1505"/>
      <c r="RI5" s="1505"/>
      <c r="RJ5" s="1505"/>
      <c r="RK5" s="1505"/>
      <c r="RL5" s="1505"/>
      <c r="RM5" s="1505"/>
      <c r="RN5" s="1505"/>
      <c r="RO5" s="1506"/>
      <c r="RP5" s="617"/>
      <c r="RQ5" s="1497" t="s">
        <v>1707</v>
      </c>
      <c r="RR5" s="1497"/>
      <c r="RS5" s="1497"/>
      <c r="RT5" s="1497"/>
      <c r="RU5" s="1497"/>
      <c r="RV5" s="617"/>
      <c r="RW5" s="1497" t="s">
        <v>1708</v>
      </c>
      <c r="RX5" s="1497"/>
      <c r="RY5" s="1497"/>
      <c r="RZ5" s="1497"/>
      <c r="SA5" s="1497"/>
      <c r="SB5" s="617"/>
      <c r="SC5" s="1497" t="s">
        <v>1709</v>
      </c>
      <c r="SD5" s="1497"/>
      <c r="SE5" s="1497"/>
      <c r="SF5" s="1497"/>
      <c r="SG5" s="1497"/>
      <c r="SH5" s="617"/>
      <c r="SI5" s="1496" t="s">
        <v>1660</v>
      </c>
      <c r="SJ5" s="1497"/>
      <c r="SK5" s="1497"/>
      <c r="SL5" s="1497"/>
      <c r="SM5" s="1497"/>
      <c r="SN5" s="617"/>
      <c r="SO5" s="1496" t="s">
        <v>1672</v>
      </c>
      <c r="SP5" s="1497"/>
      <c r="SQ5" s="1497"/>
      <c r="SR5" s="1497"/>
      <c r="SS5" s="1497"/>
      <c r="ST5" s="617"/>
      <c r="SU5" s="1496" t="s">
        <v>1710</v>
      </c>
      <c r="SV5" s="1497"/>
      <c r="SW5" s="1497"/>
      <c r="SX5" s="1497"/>
      <c r="SY5" s="1497"/>
      <c r="SZ5" s="617"/>
      <c r="TA5" s="1496" t="s">
        <v>1691</v>
      </c>
      <c r="TB5" s="1497"/>
      <c r="TC5" s="1497"/>
      <c r="TD5" s="1497"/>
      <c r="TE5" s="1497"/>
      <c r="TF5" s="617"/>
      <c r="TG5" s="1496" t="s">
        <v>1675</v>
      </c>
      <c r="TH5" s="1497"/>
      <c r="TI5" s="1497"/>
      <c r="TJ5" s="1497"/>
      <c r="TK5" s="1497"/>
      <c r="TL5" s="617"/>
      <c r="TM5" s="1496" t="s">
        <v>1711</v>
      </c>
      <c r="TN5" s="1497"/>
      <c r="TO5" s="1497"/>
      <c r="TP5" s="1497"/>
      <c r="TQ5" s="1497"/>
      <c r="TR5" s="617"/>
      <c r="TS5" s="1496" t="s">
        <v>1712</v>
      </c>
      <c r="TT5" s="1497"/>
      <c r="TU5" s="1497"/>
      <c r="TV5" s="1497"/>
      <c r="TW5" s="1497"/>
      <c r="TX5" s="617"/>
      <c r="TY5" s="1496" t="s">
        <v>1679</v>
      </c>
      <c r="TZ5" s="1497"/>
      <c r="UA5" s="1497"/>
      <c r="UB5" s="1497"/>
      <c r="UC5" s="1497"/>
      <c r="UD5" s="617"/>
      <c r="UE5" s="1496" t="s">
        <v>1681</v>
      </c>
      <c r="UF5" s="1497"/>
      <c r="UG5" s="1497"/>
      <c r="UH5" s="1497"/>
      <c r="UI5" s="1497"/>
      <c r="UJ5" s="617"/>
      <c r="UK5" s="1496" t="s">
        <v>1685</v>
      </c>
      <c r="UL5" s="1497"/>
      <c r="UM5" s="1497"/>
      <c r="UN5" s="1497"/>
      <c r="UO5" s="1497"/>
      <c r="UP5" s="617"/>
      <c r="UQ5" s="1496" t="s">
        <v>1686</v>
      </c>
      <c r="UR5" s="1497"/>
      <c r="US5" s="1497"/>
      <c r="UT5" s="1497"/>
      <c r="UU5" s="1497"/>
      <c r="UV5" s="617"/>
      <c r="UW5" s="1496" t="s">
        <v>1713</v>
      </c>
      <c r="UX5" s="1497"/>
      <c r="UY5" s="1497"/>
      <c r="UZ5" s="1497"/>
      <c r="VA5" s="1497"/>
      <c r="VB5" s="617"/>
      <c r="VC5" s="1496" t="s">
        <v>1714</v>
      </c>
      <c r="VD5" s="1497"/>
      <c r="VE5" s="1497"/>
      <c r="VF5" s="1497"/>
      <c r="VG5" s="1497"/>
      <c r="VH5" s="617"/>
      <c r="VI5" s="1496" t="s">
        <v>1715</v>
      </c>
      <c r="VJ5" s="1497"/>
      <c r="VK5" s="1497"/>
      <c r="VL5" s="1497"/>
      <c r="VM5" s="1497"/>
      <c r="VN5" s="617"/>
      <c r="VO5" s="1497" t="s">
        <v>1716</v>
      </c>
      <c r="VP5" s="1497"/>
      <c r="VQ5" s="1497"/>
      <c r="VR5" s="1497"/>
      <c r="VS5" s="1497"/>
      <c r="VT5" s="617"/>
      <c r="VU5" s="1496" t="s">
        <v>1717</v>
      </c>
      <c r="VV5" s="1497"/>
      <c r="VW5" s="1497"/>
      <c r="VX5" s="1497"/>
      <c r="VY5" s="1497"/>
      <c r="VZ5" s="617"/>
      <c r="WA5" s="1497" t="s">
        <v>1718</v>
      </c>
      <c r="WB5" s="1497"/>
      <c r="WC5" s="1497"/>
      <c r="WD5" s="1497"/>
      <c r="WE5" s="1497"/>
      <c r="WF5" s="617"/>
      <c r="WG5" s="1496" t="s">
        <v>1719</v>
      </c>
      <c r="WH5" s="1497"/>
      <c r="WI5" s="1497"/>
      <c r="WJ5" s="1497"/>
      <c r="WK5" s="1497"/>
      <c r="WL5" s="617"/>
      <c r="WM5" s="612"/>
    </row>
    <row r="6" spans="1:611" s="612" customFormat="1" ht="7.15" customHeight="1" x14ac:dyDescent="0.3">
      <c r="B6" s="1509"/>
      <c r="C6" s="1509"/>
      <c r="D6" s="1509"/>
      <c r="E6" s="1509"/>
      <c r="F6" s="1509"/>
      <c r="G6" s="1509"/>
      <c r="H6" s="1509"/>
      <c r="I6" s="1509"/>
      <c r="J6" s="617"/>
      <c r="K6" s="618"/>
      <c r="L6" s="618"/>
      <c r="M6" s="618"/>
      <c r="N6" s="618"/>
      <c r="O6" s="618"/>
      <c r="P6" s="617"/>
      <c r="Q6" s="618"/>
      <c r="R6" s="618"/>
      <c r="S6" s="618"/>
      <c r="T6" s="618"/>
      <c r="U6" s="618"/>
      <c r="V6" s="617"/>
      <c r="W6" s="618"/>
      <c r="X6" s="618"/>
      <c r="Y6" s="618"/>
      <c r="Z6" s="618"/>
      <c r="AA6" s="618"/>
      <c r="AB6" s="617"/>
      <c r="AC6" s="618"/>
      <c r="AD6" s="618"/>
      <c r="AE6" s="618"/>
      <c r="AF6" s="618"/>
      <c r="AG6" s="618"/>
      <c r="AH6" s="617"/>
      <c r="AI6" s="618"/>
      <c r="AJ6" s="618"/>
      <c r="AK6" s="618"/>
      <c r="AL6" s="618"/>
      <c r="AM6" s="618"/>
      <c r="AN6" s="617"/>
      <c r="AO6" s="618"/>
      <c r="AP6" s="618"/>
      <c r="AQ6" s="618"/>
      <c r="AR6" s="618"/>
      <c r="AS6" s="618"/>
      <c r="AT6" s="617"/>
      <c r="AU6" s="618"/>
      <c r="AV6" s="618"/>
      <c r="AW6" s="618"/>
      <c r="AX6" s="618"/>
      <c r="AY6" s="618"/>
      <c r="AZ6" s="617"/>
      <c r="BA6" s="618"/>
      <c r="BB6" s="618"/>
      <c r="BC6" s="618"/>
      <c r="BD6" s="618"/>
      <c r="BE6" s="618"/>
      <c r="BF6" s="617"/>
      <c r="BG6" s="618"/>
      <c r="BH6" s="618"/>
      <c r="BI6" s="618"/>
      <c r="BJ6" s="618"/>
      <c r="BK6" s="618"/>
      <c r="BL6" s="617"/>
      <c r="BM6" s="618"/>
      <c r="BN6" s="618"/>
      <c r="BO6" s="618"/>
      <c r="BP6" s="618"/>
      <c r="BQ6" s="618"/>
      <c r="BR6" s="617"/>
      <c r="BS6" s="618"/>
      <c r="BT6" s="618"/>
      <c r="BU6" s="618"/>
      <c r="BV6" s="618"/>
      <c r="BW6" s="618"/>
      <c r="BX6" s="617"/>
      <c r="BY6" s="618"/>
      <c r="BZ6" s="618"/>
      <c r="CA6" s="618"/>
      <c r="CB6" s="618"/>
      <c r="CC6" s="618"/>
      <c r="CD6" s="617"/>
      <c r="CE6" s="618"/>
      <c r="CF6" s="618"/>
      <c r="CG6" s="618"/>
      <c r="CH6" s="618"/>
      <c r="CI6" s="618"/>
      <c r="CJ6" s="617"/>
      <c r="CK6" s="618"/>
      <c r="CL6" s="618"/>
      <c r="CM6" s="618"/>
      <c r="CN6" s="618"/>
      <c r="CO6" s="618"/>
      <c r="CP6" s="617"/>
      <c r="CQ6" s="618"/>
      <c r="CR6" s="618"/>
      <c r="CS6" s="618"/>
      <c r="CT6" s="618"/>
      <c r="CU6" s="618"/>
      <c r="CV6" s="617"/>
      <c r="CW6" s="618"/>
      <c r="CX6" s="618"/>
      <c r="CY6" s="618"/>
      <c r="CZ6" s="618"/>
      <c r="DA6" s="618"/>
      <c r="DB6" s="617"/>
      <c r="DC6" s="618"/>
      <c r="DD6" s="618"/>
      <c r="DE6" s="618"/>
      <c r="DF6" s="618"/>
      <c r="DG6" s="618"/>
      <c r="DH6" s="617"/>
      <c r="DI6" s="618"/>
      <c r="DJ6" s="618"/>
      <c r="DK6" s="618"/>
      <c r="DL6" s="618"/>
      <c r="DM6" s="618"/>
      <c r="DN6" s="617"/>
      <c r="DO6" s="618"/>
      <c r="DP6" s="618"/>
      <c r="DQ6" s="618"/>
      <c r="DR6" s="618"/>
      <c r="DS6" s="618"/>
      <c r="DT6" s="617"/>
      <c r="DU6" s="618"/>
      <c r="DV6" s="618"/>
      <c r="DW6" s="618"/>
      <c r="DX6" s="618"/>
      <c r="DY6" s="618"/>
      <c r="DZ6" s="617"/>
      <c r="EA6" s="618"/>
      <c r="EB6" s="618"/>
      <c r="EC6" s="618"/>
      <c r="ED6" s="618"/>
      <c r="EE6" s="618"/>
      <c r="EF6" s="617"/>
      <c r="EG6" s="618"/>
      <c r="EH6" s="618"/>
      <c r="EI6" s="618"/>
      <c r="EJ6" s="618"/>
      <c r="EK6" s="618"/>
      <c r="EL6" s="617"/>
      <c r="EM6" s="618"/>
      <c r="EN6" s="618"/>
      <c r="EO6" s="618"/>
      <c r="EP6" s="618"/>
      <c r="EQ6" s="618"/>
      <c r="ER6" s="617"/>
      <c r="ES6" s="618"/>
      <c r="ET6" s="618"/>
      <c r="EU6" s="618"/>
      <c r="EV6" s="618"/>
      <c r="EW6" s="618"/>
      <c r="EX6" s="617"/>
      <c r="EY6" s="618"/>
      <c r="EZ6" s="618"/>
      <c r="FA6" s="618"/>
      <c r="FB6" s="618"/>
      <c r="FC6" s="618"/>
      <c r="FD6" s="617"/>
      <c r="FE6" s="618"/>
      <c r="FF6" s="618"/>
      <c r="FG6" s="618"/>
      <c r="FH6" s="618"/>
      <c r="FI6" s="618"/>
      <c r="FJ6" s="617"/>
      <c r="FK6" s="618"/>
      <c r="FL6" s="618"/>
      <c r="FM6" s="618"/>
      <c r="FN6" s="618"/>
      <c r="FO6" s="618"/>
      <c r="FP6" s="617"/>
      <c r="FQ6" s="618"/>
      <c r="FR6" s="618"/>
      <c r="FS6" s="618"/>
      <c r="FT6" s="618"/>
      <c r="FU6" s="618"/>
      <c r="FV6" s="617"/>
      <c r="FW6" s="618"/>
      <c r="FX6" s="618"/>
      <c r="FY6" s="618"/>
      <c r="FZ6" s="618"/>
      <c r="GA6" s="618"/>
      <c r="GB6" s="617"/>
      <c r="GC6" s="618"/>
      <c r="GD6" s="618"/>
      <c r="GE6" s="618"/>
      <c r="GF6" s="618"/>
      <c r="GG6" s="618"/>
      <c r="GH6" s="617"/>
      <c r="GI6" s="618"/>
      <c r="GJ6" s="618"/>
      <c r="GK6" s="618"/>
      <c r="GL6" s="618"/>
      <c r="GM6" s="618"/>
      <c r="GN6" s="617"/>
      <c r="GO6" s="618"/>
      <c r="GP6" s="618"/>
      <c r="GQ6" s="618"/>
      <c r="GR6" s="618"/>
      <c r="GS6" s="618"/>
      <c r="GT6" s="617"/>
      <c r="GU6" s="618"/>
      <c r="GV6" s="618"/>
      <c r="GW6" s="618"/>
      <c r="GX6" s="618"/>
      <c r="GY6" s="618"/>
      <c r="GZ6" s="617"/>
      <c r="HA6" s="618"/>
      <c r="HB6" s="618"/>
      <c r="HC6" s="618"/>
      <c r="HD6" s="618"/>
      <c r="HE6" s="618"/>
      <c r="HF6" s="617"/>
      <c r="HG6" s="618"/>
      <c r="HH6" s="618"/>
      <c r="HI6" s="618"/>
      <c r="HJ6" s="618"/>
      <c r="HK6" s="618"/>
      <c r="HL6" s="617"/>
      <c r="HM6" s="618"/>
      <c r="HN6" s="618"/>
      <c r="HO6" s="618"/>
      <c r="HP6" s="618"/>
      <c r="HQ6" s="618"/>
      <c r="HR6" s="617"/>
      <c r="HS6" s="618"/>
      <c r="HT6" s="618"/>
      <c r="HU6" s="618"/>
      <c r="HV6" s="618"/>
      <c r="HW6" s="618"/>
      <c r="HX6" s="617"/>
      <c r="HY6" s="618"/>
      <c r="HZ6" s="618"/>
      <c r="IA6" s="618"/>
      <c r="IB6" s="618"/>
      <c r="IC6" s="618"/>
      <c r="ID6" s="617"/>
      <c r="IE6" s="618"/>
      <c r="IF6" s="618"/>
      <c r="IG6" s="618"/>
      <c r="IH6" s="618"/>
      <c r="II6" s="618"/>
      <c r="IJ6" s="617"/>
      <c r="IK6" s="618"/>
      <c r="IL6" s="618"/>
      <c r="IM6" s="618"/>
      <c r="IN6" s="618"/>
      <c r="IO6" s="618"/>
      <c r="IP6" s="617"/>
      <c r="IQ6" s="618"/>
      <c r="IR6" s="618"/>
      <c r="IS6" s="618"/>
      <c r="IT6" s="618"/>
      <c r="IU6" s="618"/>
      <c r="IV6" s="617"/>
      <c r="IW6" s="618"/>
      <c r="IX6" s="618"/>
      <c r="IY6" s="618"/>
      <c r="IZ6" s="618"/>
      <c r="JA6" s="618"/>
      <c r="JB6" s="617"/>
      <c r="JC6" s="618"/>
      <c r="JD6" s="618"/>
      <c r="JE6" s="618"/>
      <c r="JF6" s="618"/>
      <c r="JG6" s="618"/>
      <c r="JH6" s="617"/>
      <c r="JI6" s="618"/>
      <c r="JJ6" s="618"/>
      <c r="JK6" s="618"/>
      <c r="JL6" s="618"/>
      <c r="JM6" s="618"/>
      <c r="JN6" s="617"/>
      <c r="JO6" s="618"/>
      <c r="JP6" s="618"/>
      <c r="JQ6" s="618"/>
      <c r="JR6" s="618"/>
      <c r="JS6" s="618"/>
      <c r="JT6" s="617"/>
      <c r="JU6" s="618"/>
      <c r="JV6" s="618"/>
      <c r="JW6" s="618"/>
      <c r="JX6" s="618"/>
      <c r="JY6" s="618"/>
      <c r="JZ6" s="617"/>
      <c r="KA6" s="619"/>
      <c r="KB6" s="619"/>
      <c r="KC6" s="619"/>
      <c r="KD6" s="619"/>
      <c r="KE6" s="619"/>
      <c r="KF6" s="617"/>
      <c r="KG6" s="617"/>
      <c r="KH6" s="617"/>
      <c r="KI6" s="617"/>
      <c r="KJ6" s="617"/>
      <c r="KK6" s="617"/>
      <c r="KL6" s="617"/>
      <c r="KM6" s="618"/>
      <c r="KN6" s="618"/>
      <c r="KO6" s="618"/>
      <c r="KP6" s="618"/>
      <c r="KQ6" s="618"/>
      <c r="KR6" s="617"/>
      <c r="KS6" s="618"/>
      <c r="KT6" s="618"/>
      <c r="KU6" s="618"/>
      <c r="KV6" s="618"/>
      <c r="KW6" s="618"/>
      <c r="KX6" s="617"/>
      <c r="KY6" s="618"/>
      <c r="KZ6" s="618"/>
      <c r="LA6" s="618"/>
      <c r="LB6" s="618"/>
      <c r="LC6" s="618"/>
      <c r="LD6" s="617"/>
      <c r="LE6" s="618"/>
      <c r="LF6" s="618"/>
      <c r="LG6" s="618"/>
      <c r="LH6" s="618"/>
      <c r="LI6" s="618"/>
      <c r="LJ6" s="617"/>
      <c r="LK6" s="618"/>
      <c r="LL6" s="618"/>
      <c r="LM6" s="618"/>
      <c r="LN6" s="618"/>
      <c r="LO6" s="618"/>
      <c r="LP6" s="617"/>
      <c r="LQ6" s="618"/>
      <c r="LR6" s="618"/>
      <c r="LS6" s="618"/>
      <c r="LT6" s="618"/>
      <c r="LU6" s="618"/>
      <c r="LV6" s="617"/>
      <c r="LW6" s="618"/>
      <c r="LX6" s="618"/>
      <c r="LY6" s="618"/>
      <c r="LZ6" s="618"/>
      <c r="MA6" s="618"/>
      <c r="MB6" s="617"/>
      <c r="MC6" s="618"/>
      <c r="MD6" s="618"/>
      <c r="ME6" s="618"/>
      <c r="MF6" s="618"/>
      <c r="MG6" s="618"/>
      <c r="MH6" s="617"/>
      <c r="MI6" s="618"/>
      <c r="MJ6" s="618"/>
      <c r="MK6" s="618"/>
      <c r="ML6" s="618"/>
      <c r="MM6" s="618"/>
      <c r="MN6" s="617"/>
      <c r="MO6" s="618"/>
      <c r="MP6" s="618"/>
      <c r="MQ6" s="618"/>
      <c r="MR6" s="618"/>
      <c r="MS6" s="618"/>
      <c r="MT6" s="617"/>
      <c r="MU6" s="618"/>
      <c r="MV6" s="618"/>
      <c r="MW6" s="618"/>
      <c r="MX6" s="618"/>
      <c r="MY6" s="618"/>
      <c r="MZ6" s="617"/>
      <c r="NA6" s="618"/>
      <c r="NB6" s="618"/>
      <c r="NC6" s="618"/>
      <c r="ND6" s="618"/>
      <c r="NE6" s="618"/>
      <c r="NF6" s="617"/>
      <c r="NG6" s="618"/>
      <c r="NH6" s="618"/>
      <c r="NI6" s="618"/>
      <c r="NJ6" s="618"/>
      <c r="NK6" s="618"/>
      <c r="NL6" s="617"/>
      <c r="NM6" s="618"/>
      <c r="NN6" s="618"/>
      <c r="NO6" s="618"/>
      <c r="NP6" s="618"/>
      <c r="NQ6" s="618"/>
      <c r="NR6" s="617"/>
      <c r="NS6" s="618"/>
      <c r="NT6" s="618"/>
      <c r="NU6" s="618"/>
      <c r="NV6" s="618"/>
      <c r="NW6" s="618"/>
      <c r="NX6" s="617"/>
      <c r="NY6" s="618"/>
      <c r="NZ6" s="618"/>
      <c r="OA6" s="618"/>
      <c r="OB6" s="618"/>
      <c r="OC6" s="618"/>
      <c r="OD6" s="617"/>
      <c r="OE6" s="618"/>
      <c r="OF6" s="618"/>
      <c r="OG6" s="618"/>
      <c r="OH6" s="618"/>
      <c r="OI6" s="618"/>
      <c r="OJ6" s="617"/>
      <c r="OK6" s="618"/>
      <c r="OL6" s="618"/>
      <c r="OM6" s="618"/>
      <c r="ON6" s="618"/>
      <c r="OO6" s="618"/>
      <c r="OP6" s="617"/>
      <c r="OQ6" s="618"/>
      <c r="OR6" s="618"/>
      <c r="OS6" s="618"/>
      <c r="OT6" s="618"/>
      <c r="OU6" s="618"/>
      <c r="OV6" s="617"/>
      <c r="OW6" s="618"/>
      <c r="OX6" s="618"/>
      <c r="OY6" s="618"/>
      <c r="OZ6" s="618"/>
      <c r="PA6" s="618"/>
      <c r="PB6" s="617"/>
      <c r="PC6" s="618"/>
      <c r="PD6" s="618"/>
      <c r="PE6" s="618"/>
      <c r="PF6" s="618"/>
      <c r="PG6" s="618"/>
      <c r="PH6" s="617"/>
      <c r="PI6" s="619"/>
      <c r="PJ6" s="619"/>
      <c r="PK6" s="619"/>
      <c r="PL6" s="619"/>
      <c r="PM6" s="619"/>
      <c r="PN6" s="617"/>
      <c r="PO6" s="619"/>
      <c r="PP6" s="619"/>
      <c r="PQ6" s="619"/>
      <c r="PR6" s="619"/>
      <c r="PS6" s="619"/>
      <c r="PT6" s="617"/>
      <c r="PU6" s="618"/>
      <c r="PV6" s="618"/>
      <c r="PW6" s="618"/>
      <c r="PX6" s="618"/>
      <c r="PY6" s="618"/>
      <c r="PZ6" s="617"/>
      <c r="QA6" s="618"/>
      <c r="QB6" s="618"/>
      <c r="QC6" s="618"/>
      <c r="QD6" s="618"/>
      <c r="QE6" s="618"/>
      <c r="QF6" s="617"/>
      <c r="QG6" s="619"/>
      <c r="QH6" s="619"/>
      <c r="QI6" s="619"/>
      <c r="QJ6" s="619"/>
      <c r="QK6" s="619"/>
      <c r="QL6" s="617"/>
      <c r="QM6" s="619"/>
      <c r="QN6" s="619"/>
      <c r="QO6" s="619"/>
      <c r="QP6" s="619"/>
      <c r="QQ6" s="619"/>
      <c r="QR6" s="617"/>
      <c r="QS6" s="618"/>
      <c r="QT6" s="618"/>
      <c r="QU6" s="618"/>
      <c r="QV6" s="618"/>
      <c r="QW6" s="618"/>
      <c r="QX6" s="617"/>
      <c r="QY6" s="618"/>
      <c r="QZ6" s="618"/>
      <c r="RA6" s="618"/>
      <c r="RB6" s="618"/>
      <c r="RC6" s="618"/>
      <c r="RD6" s="617"/>
      <c r="RE6" s="619"/>
      <c r="RF6" s="619"/>
      <c r="RG6" s="619"/>
      <c r="RH6" s="619"/>
      <c r="RI6" s="619"/>
      <c r="RJ6" s="617"/>
      <c r="RK6" s="619"/>
      <c r="RL6" s="619"/>
      <c r="RM6" s="619"/>
      <c r="RN6" s="619"/>
      <c r="RO6" s="619"/>
      <c r="RP6" s="617"/>
      <c r="RQ6" s="618"/>
      <c r="RR6" s="618"/>
      <c r="RS6" s="618"/>
      <c r="RT6" s="618"/>
      <c r="RU6" s="618"/>
      <c r="RV6" s="617"/>
      <c r="RW6" s="618"/>
      <c r="RX6" s="618"/>
      <c r="RY6" s="618"/>
      <c r="RZ6" s="618"/>
      <c r="SA6" s="618"/>
      <c r="SB6" s="617"/>
      <c r="SC6" s="618"/>
      <c r="SD6" s="618"/>
      <c r="SE6" s="618"/>
      <c r="SF6" s="618"/>
      <c r="SG6" s="618"/>
      <c r="SH6" s="617"/>
      <c r="SI6" s="618"/>
      <c r="SJ6" s="618"/>
      <c r="SK6" s="618"/>
      <c r="SL6" s="618"/>
      <c r="SM6" s="618"/>
      <c r="SN6" s="617"/>
      <c r="SO6" s="618"/>
      <c r="SP6" s="618"/>
      <c r="SQ6" s="618"/>
      <c r="SR6" s="618"/>
      <c r="SS6" s="618"/>
      <c r="ST6" s="617"/>
      <c r="SU6" s="618"/>
      <c r="SV6" s="618"/>
      <c r="SW6" s="618"/>
      <c r="SX6" s="618"/>
      <c r="SY6" s="618"/>
      <c r="SZ6" s="617"/>
      <c r="TA6" s="618"/>
      <c r="TB6" s="618"/>
      <c r="TC6" s="618"/>
      <c r="TD6" s="618"/>
      <c r="TE6" s="618"/>
      <c r="TF6" s="617"/>
      <c r="TG6" s="618"/>
      <c r="TH6" s="618"/>
      <c r="TI6" s="618"/>
      <c r="TJ6" s="618"/>
      <c r="TK6" s="618"/>
      <c r="TL6" s="617"/>
      <c r="TM6" s="618"/>
      <c r="TN6" s="618"/>
      <c r="TO6" s="618"/>
      <c r="TP6" s="618"/>
      <c r="TQ6" s="618"/>
      <c r="TR6" s="617"/>
      <c r="TS6" s="618"/>
      <c r="TT6" s="618"/>
      <c r="TU6" s="618"/>
      <c r="TV6" s="618"/>
      <c r="TW6" s="618"/>
      <c r="TX6" s="617"/>
      <c r="TY6" s="618"/>
      <c r="TZ6" s="618"/>
      <c r="UA6" s="618"/>
      <c r="UB6" s="618"/>
      <c r="UC6" s="618"/>
      <c r="UD6" s="617"/>
      <c r="UE6" s="618"/>
      <c r="UF6" s="618"/>
      <c r="UG6" s="618"/>
      <c r="UH6" s="618"/>
      <c r="UI6" s="618"/>
      <c r="UJ6" s="617"/>
      <c r="UK6" s="618"/>
      <c r="UL6" s="618"/>
      <c r="UM6" s="618"/>
      <c r="UN6" s="618"/>
      <c r="UO6" s="618"/>
      <c r="UP6" s="617"/>
      <c r="UQ6" s="618"/>
      <c r="UR6" s="618"/>
      <c r="US6" s="618"/>
      <c r="UT6" s="618"/>
      <c r="UU6" s="618"/>
      <c r="UV6" s="617"/>
      <c r="UW6" s="618"/>
      <c r="UX6" s="618"/>
      <c r="UY6" s="618"/>
      <c r="UZ6" s="618"/>
      <c r="VA6" s="618"/>
      <c r="VB6" s="617"/>
      <c r="VC6" s="618"/>
      <c r="VD6" s="618"/>
      <c r="VE6" s="618"/>
      <c r="VF6" s="618"/>
      <c r="VG6" s="618"/>
      <c r="VH6" s="617"/>
      <c r="VI6" s="618"/>
      <c r="VJ6" s="618"/>
      <c r="VK6" s="618"/>
      <c r="VL6" s="618"/>
      <c r="VM6" s="618"/>
      <c r="VN6" s="617"/>
      <c r="VO6" s="618"/>
      <c r="VP6" s="618"/>
      <c r="VQ6" s="618"/>
      <c r="VR6" s="618"/>
      <c r="VS6" s="618"/>
      <c r="VT6" s="617"/>
      <c r="VU6" s="618"/>
      <c r="VV6" s="618"/>
      <c r="VW6" s="618"/>
      <c r="VX6" s="618"/>
      <c r="VY6" s="618"/>
      <c r="VZ6" s="617"/>
      <c r="WA6" s="618"/>
      <c r="WB6" s="618"/>
      <c r="WC6" s="618"/>
      <c r="WD6" s="618"/>
      <c r="WE6" s="618"/>
      <c r="WF6" s="617"/>
      <c r="WG6" s="618"/>
      <c r="WH6" s="618"/>
      <c r="WI6" s="618"/>
      <c r="WJ6" s="618"/>
      <c r="WK6" s="618"/>
      <c r="WL6" s="617"/>
    </row>
    <row r="7" spans="1:611" s="621" customFormat="1" ht="20.100000000000001" customHeight="1" x14ac:dyDescent="0.3">
      <c r="A7" s="620"/>
      <c r="B7" s="1509"/>
      <c r="C7" s="1509"/>
      <c r="D7" s="1509"/>
      <c r="E7" s="1509"/>
      <c r="F7" s="1509"/>
      <c r="G7" s="1509"/>
      <c r="H7" s="1509"/>
      <c r="I7" s="1509"/>
      <c r="J7" s="620"/>
      <c r="K7" s="1478" t="s">
        <v>1720</v>
      </c>
      <c r="L7" s="1479"/>
      <c r="M7" s="1479"/>
      <c r="N7" s="1479"/>
      <c r="O7" s="1480"/>
      <c r="P7" s="620"/>
      <c r="Q7" s="1478" t="s">
        <v>1721</v>
      </c>
      <c r="R7" s="1479"/>
      <c r="S7" s="1479"/>
      <c r="T7" s="1479"/>
      <c r="U7" s="1480"/>
      <c r="V7" s="620"/>
      <c r="W7" s="1478" t="s">
        <v>1722</v>
      </c>
      <c r="X7" s="1479"/>
      <c r="Y7" s="1479"/>
      <c r="Z7" s="1479"/>
      <c r="AA7" s="1480"/>
      <c r="AB7" s="620"/>
      <c r="AC7" s="1478" t="s">
        <v>1723</v>
      </c>
      <c r="AD7" s="1479"/>
      <c r="AE7" s="1479"/>
      <c r="AF7" s="1479"/>
      <c r="AG7" s="1480"/>
      <c r="AH7" s="620"/>
      <c r="AI7" s="1478" t="s">
        <v>1724</v>
      </c>
      <c r="AJ7" s="1479"/>
      <c r="AK7" s="1479"/>
      <c r="AL7" s="1479"/>
      <c r="AM7" s="1480"/>
      <c r="AN7" s="620"/>
      <c r="AO7" s="1478" t="s">
        <v>1725</v>
      </c>
      <c r="AP7" s="1479"/>
      <c r="AQ7" s="1479"/>
      <c r="AR7" s="1479"/>
      <c r="AS7" s="1480"/>
      <c r="AT7" s="620"/>
      <c r="AU7" s="1478" t="s">
        <v>1726</v>
      </c>
      <c r="AV7" s="1479"/>
      <c r="AW7" s="1479"/>
      <c r="AX7" s="1479"/>
      <c r="AY7" s="1480"/>
      <c r="AZ7" s="620"/>
      <c r="BA7" s="1478" t="s">
        <v>1727</v>
      </c>
      <c r="BB7" s="1479"/>
      <c r="BC7" s="1479"/>
      <c r="BD7" s="1479"/>
      <c r="BE7" s="1480"/>
      <c r="BF7" s="620"/>
      <c r="BG7" s="1478" t="s">
        <v>1728</v>
      </c>
      <c r="BH7" s="1479"/>
      <c r="BI7" s="1479"/>
      <c r="BJ7" s="1479"/>
      <c r="BK7" s="1480"/>
      <c r="BL7" s="620"/>
      <c r="BM7" s="1478" t="s">
        <v>1729</v>
      </c>
      <c r="BN7" s="1479"/>
      <c r="BO7" s="1479"/>
      <c r="BP7" s="1479"/>
      <c r="BQ7" s="1480"/>
      <c r="BR7" s="620"/>
      <c r="BS7" s="1478" t="s">
        <v>1730</v>
      </c>
      <c r="BT7" s="1479"/>
      <c r="BU7" s="1479"/>
      <c r="BV7" s="1479"/>
      <c r="BW7" s="1480"/>
      <c r="BX7" s="620"/>
      <c r="BY7" s="1478" t="s">
        <v>1731</v>
      </c>
      <c r="BZ7" s="1479"/>
      <c r="CA7" s="1479"/>
      <c r="CB7" s="1479"/>
      <c r="CC7" s="1480"/>
      <c r="CD7" s="620"/>
      <c r="CE7" s="1478" t="s">
        <v>1732</v>
      </c>
      <c r="CF7" s="1479"/>
      <c r="CG7" s="1479"/>
      <c r="CH7" s="1479"/>
      <c r="CI7" s="1480"/>
      <c r="CJ7" s="620"/>
      <c r="CK7" s="1478" t="s">
        <v>1733</v>
      </c>
      <c r="CL7" s="1479"/>
      <c r="CM7" s="1479"/>
      <c r="CN7" s="1479"/>
      <c r="CO7" s="1480"/>
      <c r="CP7" s="620"/>
      <c r="CQ7" s="1476" t="s">
        <v>1734</v>
      </c>
      <c r="CR7" s="1477"/>
      <c r="CS7" s="1477"/>
      <c r="CT7" s="1477"/>
      <c r="CU7" s="1477"/>
      <c r="CV7" s="620"/>
      <c r="CW7" s="1476" t="s">
        <v>1735</v>
      </c>
      <c r="CX7" s="1477"/>
      <c r="CY7" s="1477"/>
      <c r="CZ7" s="1477"/>
      <c r="DA7" s="1477"/>
      <c r="DB7" s="620"/>
      <c r="DC7" s="1476" t="s">
        <v>1736</v>
      </c>
      <c r="DD7" s="1477"/>
      <c r="DE7" s="1477"/>
      <c r="DF7" s="1477"/>
      <c r="DG7" s="1477"/>
      <c r="DH7" s="620"/>
      <c r="DI7" s="1476" t="s">
        <v>1737</v>
      </c>
      <c r="DJ7" s="1477"/>
      <c r="DK7" s="1477"/>
      <c r="DL7" s="1477"/>
      <c r="DM7" s="1477"/>
      <c r="DN7" s="620"/>
      <c r="DO7" s="1476" t="s">
        <v>1738</v>
      </c>
      <c r="DP7" s="1477"/>
      <c r="DQ7" s="1477"/>
      <c r="DR7" s="1477"/>
      <c r="DS7" s="1477"/>
      <c r="DT7" s="620"/>
      <c r="DU7" s="1476" t="s">
        <v>1739</v>
      </c>
      <c r="DV7" s="1477"/>
      <c r="DW7" s="1477"/>
      <c r="DX7" s="1477"/>
      <c r="DY7" s="1477"/>
      <c r="DZ7" s="620"/>
      <c r="EA7" s="1478" t="s">
        <v>1740</v>
      </c>
      <c r="EB7" s="1479"/>
      <c r="EC7" s="1479"/>
      <c r="ED7" s="1479"/>
      <c r="EE7" s="1480"/>
      <c r="EF7" s="620"/>
      <c r="EG7" s="1478" t="s">
        <v>1741</v>
      </c>
      <c r="EH7" s="1479"/>
      <c r="EI7" s="1479"/>
      <c r="EJ7" s="1479"/>
      <c r="EK7" s="1480"/>
      <c r="EL7" s="620"/>
      <c r="EM7" s="1478" t="s">
        <v>1742</v>
      </c>
      <c r="EN7" s="1479"/>
      <c r="EO7" s="1479"/>
      <c r="EP7" s="1479"/>
      <c r="EQ7" s="1480"/>
      <c r="ER7" s="620"/>
      <c r="ES7" s="1478" t="s">
        <v>1743</v>
      </c>
      <c r="ET7" s="1479"/>
      <c r="EU7" s="1479"/>
      <c r="EV7" s="1479"/>
      <c r="EW7" s="1480"/>
      <c r="EX7" s="620"/>
      <c r="EY7" s="1478" t="s">
        <v>1744</v>
      </c>
      <c r="EZ7" s="1479"/>
      <c r="FA7" s="1479"/>
      <c r="FB7" s="1479"/>
      <c r="FC7" s="1480"/>
      <c r="FD7" s="620"/>
      <c r="FE7" s="1478" t="s">
        <v>1745</v>
      </c>
      <c r="FF7" s="1479"/>
      <c r="FG7" s="1479"/>
      <c r="FH7" s="1479"/>
      <c r="FI7" s="1480"/>
      <c r="FJ7" s="620"/>
      <c r="FK7" s="1478" t="s">
        <v>1746</v>
      </c>
      <c r="FL7" s="1479"/>
      <c r="FM7" s="1479"/>
      <c r="FN7" s="1479"/>
      <c r="FO7" s="1480"/>
      <c r="FP7" s="620"/>
      <c r="FQ7" s="1478" t="s">
        <v>1746</v>
      </c>
      <c r="FR7" s="1479"/>
      <c r="FS7" s="1479"/>
      <c r="FT7" s="1479"/>
      <c r="FU7" s="1480"/>
      <c r="FV7" s="620"/>
      <c r="FW7" s="1476" t="s">
        <v>1747</v>
      </c>
      <c r="FX7" s="1477"/>
      <c r="FY7" s="1477"/>
      <c r="FZ7" s="1477"/>
      <c r="GA7" s="1477"/>
      <c r="GB7" s="620"/>
      <c r="GC7" s="1478" t="s">
        <v>1748</v>
      </c>
      <c r="GD7" s="1479"/>
      <c r="GE7" s="1479"/>
      <c r="GF7" s="1479"/>
      <c r="GG7" s="1480"/>
      <c r="GH7" s="620"/>
      <c r="GI7" s="1478" t="s">
        <v>1749</v>
      </c>
      <c r="GJ7" s="1479"/>
      <c r="GK7" s="1479"/>
      <c r="GL7" s="1479"/>
      <c r="GM7" s="1480"/>
      <c r="GN7" s="620"/>
      <c r="GO7" s="1478" t="s">
        <v>1750</v>
      </c>
      <c r="GP7" s="1479"/>
      <c r="GQ7" s="1479"/>
      <c r="GR7" s="1479"/>
      <c r="GS7" s="1480"/>
      <c r="GT7" s="620"/>
      <c r="GU7" s="1478" t="s">
        <v>1751</v>
      </c>
      <c r="GV7" s="1479"/>
      <c r="GW7" s="1479"/>
      <c r="GX7" s="1479"/>
      <c r="GY7" s="1480"/>
      <c r="GZ7" s="620"/>
      <c r="HA7" s="1478" t="s">
        <v>1752</v>
      </c>
      <c r="HB7" s="1479"/>
      <c r="HC7" s="1479"/>
      <c r="HD7" s="1479"/>
      <c r="HE7" s="1480"/>
      <c r="HF7" s="620"/>
      <c r="HG7" s="1478" t="s">
        <v>1752</v>
      </c>
      <c r="HH7" s="1479"/>
      <c r="HI7" s="1479"/>
      <c r="HJ7" s="1479"/>
      <c r="HK7" s="1480"/>
      <c r="HL7" s="620"/>
      <c r="HM7" s="1478" t="s">
        <v>1753</v>
      </c>
      <c r="HN7" s="1479"/>
      <c r="HO7" s="1479"/>
      <c r="HP7" s="1479"/>
      <c r="HQ7" s="1480"/>
      <c r="HR7" s="620"/>
      <c r="HS7" s="1478" t="s">
        <v>1754</v>
      </c>
      <c r="HT7" s="1479"/>
      <c r="HU7" s="1479"/>
      <c r="HV7" s="1479"/>
      <c r="HW7" s="1480"/>
      <c r="HX7" s="620"/>
      <c r="HY7" s="1478" t="s">
        <v>1755</v>
      </c>
      <c r="HZ7" s="1479"/>
      <c r="IA7" s="1479"/>
      <c r="IB7" s="1479"/>
      <c r="IC7" s="1480"/>
      <c r="ID7" s="620"/>
      <c r="IE7" s="1478" t="s">
        <v>1756</v>
      </c>
      <c r="IF7" s="1479"/>
      <c r="IG7" s="1479"/>
      <c r="IH7" s="1479"/>
      <c r="II7" s="1480"/>
      <c r="IJ7" s="620"/>
      <c r="IK7" s="1476" t="s">
        <v>1757</v>
      </c>
      <c r="IL7" s="1477"/>
      <c r="IM7" s="1477"/>
      <c r="IN7" s="1477"/>
      <c r="IO7" s="1477"/>
      <c r="IP7" s="620"/>
      <c r="IQ7" s="1476" t="s">
        <v>1758</v>
      </c>
      <c r="IR7" s="1477"/>
      <c r="IS7" s="1477"/>
      <c r="IT7" s="1477"/>
      <c r="IU7" s="1477"/>
      <c r="IV7" s="620"/>
      <c r="IW7" s="1476" t="s">
        <v>1759</v>
      </c>
      <c r="IX7" s="1477"/>
      <c r="IY7" s="1477"/>
      <c r="IZ7" s="1477"/>
      <c r="JA7" s="1477"/>
      <c r="JB7" s="620"/>
      <c r="JC7" s="1476" t="s">
        <v>1760</v>
      </c>
      <c r="JD7" s="1477"/>
      <c r="JE7" s="1477"/>
      <c r="JF7" s="1477"/>
      <c r="JG7" s="1477"/>
      <c r="JH7" s="620"/>
      <c r="JI7" s="1476" t="s">
        <v>1761</v>
      </c>
      <c r="JJ7" s="1477"/>
      <c r="JK7" s="1477"/>
      <c r="JL7" s="1477"/>
      <c r="JM7" s="1477"/>
      <c r="JN7" s="620"/>
      <c r="JO7" s="1476" t="s">
        <v>1762</v>
      </c>
      <c r="JP7" s="1477"/>
      <c r="JQ7" s="1477"/>
      <c r="JR7" s="1477"/>
      <c r="JS7" s="1477"/>
      <c r="JT7" s="620"/>
      <c r="JU7" s="1476" t="s">
        <v>1763</v>
      </c>
      <c r="JV7" s="1477"/>
      <c r="JW7" s="1477"/>
      <c r="JX7" s="1477"/>
      <c r="JY7" s="1477"/>
      <c r="JZ7" s="620"/>
      <c r="KA7" s="1487" t="s">
        <v>1764</v>
      </c>
      <c r="KB7" s="1488"/>
      <c r="KC7" s="1488"/>
      <c r="KD7" s="1488"/>
      <c r="KE7" s="1488"/>
      <c r="KF7" s="1488"/>
      <c r="KG7" s="1488"/>
      <c r="KH7" s="1488"/>
      <c r="KI7" s="1488"/>
      <c r="KJ7" s="1488"/>
      <c r="KK7" s="1489"/>
      <c r="KL7" s="620"/>
      <c r="KM7" s="1476" t="s">
        <v>1765</v>
      </c>
      <c r="KN7" s="1477"/>
      <c r="KO7" s="1477"/>
      <c r="KP7" s="1477"/>
      <c r="KQ7" s="1477"/>
      <c r="KR7" s="620"/>
      <c r="KS7" s="1476" t="s">
        <v>1766</v>
      </c>
      <c r="KT7" s="1477"/>
      <c r="KU7" s="1477"/>
      <c r="KV7" s="1477"/>
      <c r="KW7" s="1477"/>
      <c r="KX7" s="620"/>
      <c r="KY7" s="1476" t="s">
        <v>1767</v>
      </c>
      <c r="KZ7" s="1477"/>
      <c r="LA7" s="1477"/>
      <c r="LB7" s="1477"/>
      <c r="LC7" s="1477"/>
      <c r="LD7" s="620"/>
      <c r="LE7" s="1476" t="s">
        <v>1768</v>
      </c>
      <c r="LF7" s="1477"/>
      <c r="LG7" s="1477"/>
      <c r="LH7" s="1477"/>
      <c r="LI7" s="1477"/>
      <c r="LJ7" s="620"/>
      <c r="LK7" s="1476" t="s">
        <v>1769</v>
      </c>
      <c r="LL7" s="1477"/>
      <c r="LM7" s="1477"/>
      <c r="LN7" s="1477"/>
      <c r="LO7" s="1477"/>
      <c r="LP7" s="620"/>
      <c r="LQ7" s="1476" t="s">
        <v>1770</v>
      </c>
      <c r="LR7" s="1477"/>
      <c r="LS7" s="1477"/>
      <c r="LT7" s="1477"/>
      <c r="LU7" s="1477"/>
      <c r="LV7" s="620"/>
      <c r="LW7" s="1476" t="s">
        <v>1771</v>
      </c>
      <c r="LX7" s="1477"/>
      <c r="LY7" s="1477"/>
      <c r="LZ7" s="1477"/>
      <c r="MA7" s="1477"/>
      <c r="MB7" s="620"/>
      <c r="MC7" s="1476" t="s">
        <v>1772</v>
      </c>
      <c r="MD7" s="1477"/>
      <c r="ME7" s="1477"/>
      <c r="MF7" s="1477"/>
      <c r="MG7" s="1477"/>
      <c r="MH7" s="620"/>
      <c r="MI7" s="1476" t="s">
        <v>1773</v>
      </c>
      <c r="MJ7" s="1477"/>
      <c r="MK7" s="1477"/>
      <c r="ML7" s="1477"/>
      <c r="MM7" s="1477"/>
      <c r="MN7" s="620"/>
      <c r="MO7" s="1476" t="s">
        <v>1774</v>
      </c>
      <c r="MP7" s="1477"/>
      <c r="MQ7" s="1477"/>
      <c r="MR7" s="1477"/>
      <c r="MS7" s="1477"/>
      <c r="MT7" s="620"/>
      <c r="MU7" s="1476" t="s">
        <v>1775</v>
      </c>
      <c r="MV7" s="1477"/>
      <c r="MW7" s="1477"/>
      <c r="MX7" s="1477"/>
      <c r="MY7" s="1477"/>
      <c r="MZ7" s="620"/>
      <c r="NA7" s="1476" t="s">
        <v>1776</v>
      </c>
      <c r="NB7" s="1477"/>
      <c r="NC7" s="1477"/>
      <c r="ND7" s="1477"/>
      <c r="NE7" s="1477"/>
      <c r="NF7" s="620"/>
      <c r="NG7" s="1476" t="s">
        <v>1777</v>
      </c>
      <c r="NH7" s="1477"/>
      <c r="NI7" s="1477"/>
      <c r="NJ7" s="1477"/>
      <c r="NK7" s="1477"/>
      <c r="NL7" s="620"/>
      <c r="NM7" s="1476" t="s">
        <v>1778</v>
      </c>
      <c r="NN7" s="1477"/>
      <c r="NO7" s="1477"/>
      <c r="NP7" s="1477"/>
      <c r="NQ7" s="1477"/>
      <c r="NR7" s="620"/>
      <c r="NS7" s="1476" t="s">
        <v>1779</v>
      </c>
      <c r="NT7" s="1477"/>
      <c r="NU7" s="1477"/>
      <c r="NV7" s="1477"/>
      <c r="NW7" s="1477"/>
      <c r="NX7" s="620"/>
      <c r="NY7" s="1476" t="s">
        <v>1780</v>
      </c>
      <c r="NZ7" s="1477"/>
      <c r="OA7" s="1477"/>
      <c r="OB7" s="1477"/>
      <c r="OC7" s="1477"/>
      <c r="OD7" s="620"/>
      <c r="OE7" s="1476" t="s">
        <v>1781</v>
      </c>
      <c r="OF7" s="1477"/>
      <c r="OG7" s="1477"/>
      <c r="OH7" s="1477"/>
      <c r="OI7" s="1477"/>
      <c r="OJ7" s="620"/>
      <c r="OK7" s="1476" t="s">
        <v>1782</v>
      </c>
      <c r="OL7" s="1477"/>
      <c r="OM7" s="1477"/>
      <c r="ON7" s="1477"/>
      <c r="OO7" s="1477"/>
      <c r="OP7" s="620"/>
      <c r="OQ7" s="1476" t="s">
        <v>1783</v>
      </c>
      <c r="OR7" s="1477"/>
      <c r="OS7" s="1477"/>
      <c r="OT7" s="1477"/>
      <c r="OU7" s="1477"/>
      <c r="OV7" s="620"/>
      <c r="OW7" s="1476" t="s">
        <v>1784</v>
      </c>
      <c r="OX7" s="1477"/>
      <c r="OY7" s="1477"/>
      <c r="OZ7" s="1477"/>
      <c r="PA7" s="1477"/>
      <c r="PB7" s="620"/>
      <c r="PC7" s="1476" t="s">
        <v>1785</v>
      </c>
      <c r="PD7" s="1477"/>
      <c r="PE7" s="1477"/>
      <c r="PF7" s="1477"/>
      <c r="PG7" s="1477"/>
      <c r="PH7" s="620"/>
      <c r="PI7" s="1478" t="s">
        <v>1786</v>
      </c>
      <c r="PJ7" s="1479"/>
      <c r="PK7" s="1479"/>
      <c r="PL7" s="1479"/>
      <c r="PM7" s="1479"/>
      <c r="PN7" s="1479"/>
      <c r="PO7" s="1479"/>
      <c r="PP7" s="1479"/>
      <c r="PQ7" s="1479"/>
      <c r="PR7" s="1479"/>
      <c r="PS7" s="1480"/>
      <c r="PT7" s="620"/>
      <c r="PU7" s="1476" t="s">
        <v>1787</v>
      </c>
      <c r="PV7" s="1477"/>
      <c r="PW7" s="1477"/>
      <c r="PX7" s="1477"/>
      <c r="PY7" s="1477"/>
      <c r="PZ7" s="620"/>
      <c r="QA7" s="1476" t="s">
        <v>1788</v>
      </c>
      <c r="QB7" s="1477"/>
      <c r="QC7" s="1477"/>
      <c r="QD7" s="1477"/>
      <c r="QE7" s="1477"/>
      <c r="QF7" s="620"/>
      <c r="QG7" s="1478" t="s">
        <v>1789</v>
      </c>
      <c r="QH7" s="1479"/>
      <c r="QI7" s="1479"/>
      <c r="QJ7" s="1479"/>
      <c r="QK7" s="1479"/>
      <c r="QL7" s="1479"/>
      <c r="QM7" s="1479"/>
      <c r="QN7" s="1479"/>
      <c r="QO7" s="1479"/>
      <c r="QP7" s="1479"/>
      <c r="QQ7" s="1480"/>
      <c r="QR7" s="620"/>
      <c r="QS7" s="1476" t="s">
        <v>1788</v>
      </c>
      <c r="QT7" s="1477"/>
      <c r="QU7" s="1477"/>
      <c r="QV7" s="1477"/>
      <c r="QW7" s="1477"/>
      <c r="QX7" s="620"/>
      <c r="QY7" s="1476" t="s">
        <v>1790</v>
      </c>
      <c r="QZ7" s="1477"/>
      <c r="RA7" s="1477"/>
      <c r="RB7" s="1477"/>
      <c r="RC7" s="1477"/>
      <c r="RD7" s="620"/>
      <c r="RE7" s="1478" t="s">
        <v>1791</v>
      </c>
      <c r="RF7" s="1479"/>
      <c r="RG7" s="1479"/>
      <c r="RH7" s="1479"/>
      <c r="RI7" s="1479"/>
      <c r="RJ7" s="1479"/>
      <c r="RK7" s="1479"/>
      <c r="RL7" s="1479"/>
      <c r="RM7" s="1479"/>
      <c r="RN7" s="1479"/>
      <c r="RO7" s="1480"/>
      <c r="RP7" s="620"/>
      <c r="RQ7" s="1476" t="s">
        <v>1792</v>
      </c>
      <c r="RR7" s="1477"/>
      <c r="RS7" s="1477"/>
      <c r="RT7" s="1477"/>
      <c r="RU7" s="1477"/>
      <c r="RV7" s="620"/>
      <c r="RW7" s="1476" t="s">
        <v>1793</v>
      </c>
      <c r="RX7" s="1477"/>
      <c r="RY7" s="1477"/>
      <c r="RZ7" s="1477"/>
      <c r="SA7" s="1477"/>
      <c r="SB7" s="620"/>
      <c r="SC7" s="1476" t="s">
        <v>1794</v>
      </c>
      <c r="SD7" s="1477"/>
      <c r="SE7" s="1477"/>
      <c r="SF7" s="1477"/>
      <c r="SG7" s="1477"/>
      <c r="SH7" s="620"/>
      <c r="SI7" s="1476" t="s">
        <v>1795</v>
      </c>
      <c r="SJ7" s="1477"/>
      <c r="SK7" s="1477"/>
      <c r="SL7" s="1477"/>
      <c r="SM7" s="1477"/>
      <c r="SN7" s="620"/>
      <c r="SO7" s="1476" t="s">
        <v>1796</v>
      </c>
      <c r="SP7" s="1477"/>
      <c r="SQ7" s="1477"/>
      <c r="SR7" s="1477"/>
      <c r="SS7" s="1477"/>
      <c r="ST7" s="620"/>
      <c r="SU7" s="1476" t="s">
        <v>1797</v>
      </c>
      <c r="SV7" s="1477"/>
      <c r="SW7" s="1477"/>
      <c r="SX7" s="1477"/>
      <c r="SY7" s="1477"/>
      <c r="SZ7" s="620"/>
      <c r="TA7" s="1476" t="s">
        <v>1798</v>
      </c>
      <c r="TB7" s="1477"/>
      <c r="TC7" s="1477"/>
      <c r="TD7" s="1477"/>
      <c r="TE7" s="1477"/>
      <c r="TF7" s="620"/>
      <c r="TG7" s="1476" t="s">
        <v>1799</v>
      </c>
      <c r="TH7" s="1477"/>
      <c r="TI7" s="1477"/>
      <c r="TJ7" s="1477"/>
      <c r="TK7" s="1477"/>
      <c r="TL7" s="620"/>
      <c r="TM7" s="1476" t="s">
        <v>1800</v>
      </c>
      <c r="TN7" s="1477"/>
      <c r="TO7" s="1477"/>
      <c r="TP7" s="1477"/>
      <c r="TQ7" s="1477"/>
      <c r="TR7" s="620"/>
      <c r="TS7" s="1476" t="s">
        <v>1801</v>
      </c>
      <c r="TT7" s="1477"/>
      <c r="TU7" s="1477"/>
      <c r="TV7" s="1477"/>
      <c r="TW7" s="1477"/>
      <c r="TX7" s="620"/>
      <c r="TY7" s="1476" t="s">
        <v>1802</v>
      </c>
      <c r="TZ7" s="1477"/>
      <c r="UA7" s="1477"/>
      <c r="UB7" s="1477"/>
      <c r="UC7" s="1477"/>
      <c r="UD7" s="620"/>
      <c r="UE7" s="1476" t="s">
        <v>1803</v>
      </c>
      <c r="UF7" s="1477"/>
      <c r="UG7" s="1477"/>
      <c r="UH7" s="1477"/>
      <c r="UI7" s="1477"/>
      <c r="UJ7" s="620"/>
      <c r="UK7" s="1476" t="s">
        <v>1804</v>
      </c>
      <c r="UL7" s="1477"/>
      <c r="UM7" s="1477"/>
      <c r="UN7" s="1477"/>
      <c r="UO7" s="1477"/>
      <c r="UP7" s="620"/>
      <c r="UQ7" s="1476" t="s">
        <v>1805</v>
      </c>
      <c r="UR7" s="1477"/>
      <c r="US7" s="1477"/>
      <c r="UT7" s="1477"/>
      <c r="UU7" s="1477"/>
      <c r="UV7" s="620"/>
      <c r="UW7" s="1476" t="s">
        <v>1806</v>
      </c>
      <c r="UX7" s="1477"/>
      <c r="UY7" s="1477"/>
      <c r="UZ7" s="1477"/>
      <c r="VA7" s="1477"/>
      <c r="VB7" s="620"/>
      <c r="VC7" s="1476" t="s">
        <v>1807</v>
      </c>
      <c r="VD7" s="1477"/>
      <c r="VE7" s="1477"/>
      <c r="VF7" s="1477"/>
      <c r="VG7" s="1477"/>
      <c r="VH7" s="620"/>
      <c r="VI7" s="1476" t="s">
        <v>1808</v>
      </c>
      <c r="VJ7" s="1477"/>
      <c r="VK7" s="1477"/>
      <c r="VL7" s="1477"/>
      <c r="VM7" s="1477"/>
      <c r="VN7" s="620"/>
      <c r="VO7" s="1476" t="s">
        <v>1809</v>
      </c>
      <c r="VP7" s="1477"/>
      <c r="VQ7" s="1477"/>
      <c r="VR7" s="1477"/>
      <c r="VS7" s="1477"/>
      <c r="VT7" s="620"/>
      <c r="VU7" s="1476" t="s">
        <v>1810</v>
      </c>
      <c r="VV7" s="1477"/>
      <c r="VW7" s="1477"/>
      <c r="VX7" s="1477"/>
      <c r="VY7" s="1477"/>
      <c r="VZ7" s="620"/>
      <c r="WA7" s="1476" t="s">
        <v>1811</v>
      </c>
      <c r="WB7" s="1477"/>
      <c r="WC7" s="1477"/>
      <c r="WD7" s="1477"/>
      <c r="WE7" s="1477"/>
      <c r="WF7" s="620"/>
      <c r="WG7" s="1476" t="s">
        <v>1812</v>
      </c>
      <c r="WH7" s="1477"/>
      <c r="WI7" s="1477"/>
      <c r="WJ7" s="1477"/>
      <c r="WK7" s="1477"/>
      <c r="WL7" s="620"/>
      <c r="WM7" s="620"/>
    </row>
    <row r="8" spans="1:611" s="621" customFormat="1" ht="20.100000000000001" customHeight="1" x14ac:dyDescent="0.3">
      <c r="A8" s="620"/>
      <c r="B8" s="1509"/>
      <c r="C8" s="1509"/>
      <c r="D8" s="1509"/>
      <c r="E8" s="1509"/>
      <c r="F8" s="1509"/>
      <c r="G8" s="1509"/>
      <c r="H8" s="1509"/>
      <c r="I8" s="1509"/>
      <c r="J8" s="620"/>
      <c r="K8" s="1481"/>
      <c r="L8" s="1482"/>
      <c r="M8" s="1482"/>
      <c r="N8" s="1482"/>
      <c r="O8" s="1483"/>
      <c r="P8" s="620"/>
      <c r="Q8" s="1481"/>
      <c r="R8" s="1482"/>
      <c r="S8" s="1482"/>
      <c r="T8" s="1482"/>
      <c r="U8" s="1483"/>
      <c r="V8" s="620"/>
      <c r="W8" s="1481"/>
      <c r="X8" s="1482"/>
      <c r="Y8" s="1482"/>
      <c r="Z8" s="1482"/>
      <c r="AA8" s="1483"/>
      <c r="AB8" s="620"/>
      <c r="AC8" s="1481"/>
      <c r="AD8" s="1482"/>
      <c r="AE8" s="1482"/>
      <c r="AF8" s="1482"/>
      <c r="AG8" s="1483"/>
      <c r="AH8" s="620"/>
      <c r="AI8" s="1481"/>
      <c r="AJ8" s="1482"/>
      <c r="AK8" s="1482"/>
      <c r="AL8" s="1482"/>
      <c r="AM8" s="1483"/>
      <c r="AN8" s="620"/>
      <c r="AO8" s="1481"/>
      <c r="AP8" s="1482"/>
      <c r="AQ8" s="1482"/>
      <c r="AR8" s="1482"/>
      <c r="AS8" s="1483"/>
      <c r="AT8" s="620"/>
      <c r="AU8" s="1481"/>
      <c r="AV8" s="1482"/>
      <c r="AW8" s="1482"/>
      <c r="AX8" s="1482"/>
      <c r="AY8" s="1483"/>
      <c r="AZ8" s="620"/>
      <c r="BA8" s="1481"/>
      <c r="BB8" s="1482"/>
      <c r="BC8" s="1482"/>
      <c r="BD8" s="1482"/>
      <c r="BE8" s="1483"/>
      <c r="BF8" s="620"/>
      <c r="BG8" s="1481"/>
      <c r="BH8" s="1482"/>
      <c r="BI8" s="1482"/>
      <c r="BJ8" s="1482"/>
      <c r="BK8" s="1483"/>
      <c r="BL8" s="620"/>
      <c r="BM8" s="1481"/>
      <c r="BN8" s="1482"/>
      <c r="BO8" s="1482"/>
      <c r="BP8" s="1482"/>
      <c r="BQ8" s="1483"/>
      <c r="BR8" s="620"/>
      <c r="BS8" s="1481"/>
      <c r="BT8" s="1482"/>
      <c r="BU8" s="1482"/>
      <c r="BV8" s="1482"/>
      <c r="BW8" s="1483"/>
      <c r="BX8" s="620"/>
      <c r="BY8" s="1481"/>
      <c r="BZ8" s="1482"/>
      <c r="CA8" s="1482"/>
      <c r="CB8" s="1482"/>
      <c r="CC8" s="1483"/>
      <c r="CD8" s="620"/>
      <c r="CE8" s="1481"/>
      <c r="CF8" s="1482"/>
      <c r="CG8" s="1482"/>
      <c r="CH8" s="1482"/>
      <c r="CI8" s="1483"/>
      <c r="CJ8" s="620"/>
      <c r="CK8" s="1481"/>
      <c r="CL8" s="1482"/>
      <c r="CM8" s="1482"/>
      <c r="CN8" s="1482"/>
      <c r="CO8" s="1483"/>
      <c r="CP8" s="620"/>
      <c r="CQ8" s="1477"/>
      <c r="CR8" s="1477"/>
      <c r="CS8" s="1477"/>
      <c r="CT8" s="1477"/>
      <c r="CU8" s="1477"/>
      <c r="CV8" s="620"/>
      <c r="CW8" s="1477"/>
      <c r="CX8" s="1477"/>
      <c r="CY8" s="1477"/>
      <c r="CZ8" s="1477"/>
      <c r="DA8" s="1477"/>
      <c r="DB8" s="620"/>
      <c r="DC8" s="1477"/>
      <c r="DD8" s="1477"/>
      <c r="DE8" s="1477"/>
      <c r="DF8" s="1477"/>
      <c r="DG8" s="1477"/>
      <c r="DH8" s="620"/>
      <c r="DI8" s="1477"/>
      <c r="DJ8" s="1477"/>
      <c r="DK8" s="1477"/>
      <c r="DL8" s="1477"/>
      <c r="DM8" s="1477"/>
      <c r="DN8" s="620"/>
      <c r="DO8" s="1477"/>
      <c r="DP8" s="1477"/>
      <c r="DQ8" s="1477"/>
      <c r="DR8" s="1477"/>
      <c r="DS8" s="1477"/>
      <c r="DT8" s="620"/>
      <c r="DU8" s="1477"/>
      <c r="DV8" s="1477"/>
      <c r="DW8" s="1477"/>
      <c r="DX8" s="1477"/>
      <c r="DY8" s="1477"/>
      <c r="DZ8" s="620"/>
      <c r="EA8" s="1481"/>
      <c r="EB8" s="1482"/>
      <c r="EC8" s="1482"/>
      <c r="ED8" s="1482"/>
      <c r="EE8" s="1483"/>
      <c r="EF8" s="620"/>
      <c r="EG8" s="1481"/>
      <c r="EH8" s="1482"/>
      <c r="EI8" s="1482"/>
      <c r="EJ8" s="1482"/>
      <c r="EK8" s="1483"/>
      <c r="EL8" s="620"/>
      <c r="EM8" s="1481"/>
      <c r="EN8" s="1482"/>
      <c r="EO8" s="1482"/>
      <c r="EP8" s="1482"/>
      <c r="EQ8" s="1483"/>
      <c r="ER8" s="620"/>
      <c r="ES8" s="1481"/>
      <c r="ET8" s="1482"/>
      <c r="EU8" s="1482"/>
      <c r="EV8" s="1482"/>
      <c r="EW8" s="1483"/>
      <c r="EX8" s="620"/>
      <c r="EY8" s="1481"/>
      <c r="EZ8" s="1482"/>
      <c r="FA8" s="1482"/>
      <c r="FB8" s="1482"/>
      <c r="FC8" s="1483"/>
      <c r="FD8" s="620"/>
      <c r="FE8" s="1481"/>
      <c r="FF8" s="1482"/>
      <c r="FG8" s="1482"/>
      <c r="FH8" s="1482"/>
      <c r="FI8" s="1483"/>
      <c r="FJ8" s="620"/>
      <c r="FK8" s="1481"/>
      <c r="FL8" s="1482"/>
      <c r="FM8" s="1482"/>
      <c r="FN8" s="1482"/>
      <c r="FO8" s="1483"/>
      <c r="FP8" s="620"/>
      <c r="FQ8" s="1481"/>
      <c r="FR8" s="1482"/>
      <c r="FS8" s="1482"/>
      <c r="FT8" s="1482"/>
      <c r="FU8" s="1483"/>
      <c r="FV8" s="620"/>
      <c r="FW8" s="1477"/>
      <c r="FX8" s="1477"/>
      <c r="FY8" s="1477"/>
      <c r="FZ8" s="1477"/>
      <c r="GA8" s="1477"/>
      <c r="GB8" s="620"/>
      <c r="GC8" s="1481"/>
      <c r="GD8" s="1482"/>
      <c r="GE8" s="1482"/>
      <c r="GF8" s="1482"/>
      <c r="GG8" s="1483"/>
      <c r="GH8" s="620"/>
      <c r="GI8" s="1481"/>
      <c r="GJ8" s="1482"/>
      <c r="GK8" s="1482"/>
      <c r="GL8" s="1482"/>
      <c r="GM8" s="1483"/>
      <c r="GN8" s="620"/>
      <c r="GO8" s="1481"/>
      <c r="GP8" s="1482"/>
      <c r="GQ8" s="1482"/>
      <c r="GR8" s="1482"/>
      <c r="GS8" s="1483"/>
      <c r="GT8" s="620"/>
      <c r="GU8" s="1481"/>
      <c r="GV8" s="1482"/>
      <c r="GW8" s="1482"/>
      <c r="GX8" s="1482"/>
      <c r="GY8" s="1483"/>
      <c r="GZ8" s="620"/>
      <c r="HA8" s="1481"/>
      <c r="HB8" s="1482"/>
      <c r="HC8" s="1482"/>
      <c r="HD8" s="1482"/>
      <c r="HE8" s="1483"/>
      <c r="HF8" s="620"/>
      <c r="HG8" s="1481"/>
      <c r="HH8" s="1482"/>
      <c r="HI8" s="1482"/>
      <c r="HJ8" s="1482"/>
      <c r="HK8" s="1483"/>
      <c r="HL8" s="620"/>
      <c r="HM8" s="1481"/>
      <c r="HN8" s="1482"/>
      <c r="HO8" s="1482"/>
      <c r="HP8" s="1482"/>
      <c r="HQ8" s="1483"/>
      <c r="HR8" s="620"/>
      <c r="HS8" s="1481"/>
      <c r="HT8" s="1482"/>
      <c r="HU8" s="1482"/>
      <c r="HV8" s="1482"/>
      <c r="HW8" s="1483"/>
      <c r="HX8" s="620"/>
      <c r="HY8" s="1481"/>
      <c r="HZ8" s="1482"/>
      <c r="IA8" s="1482"/>
      <c r="IB8" s="1482"/>
      <c r="IC8" s="1483"/>
      <c r="ID8" s="620"/>
      <c r="IE8" s="1481"/>
      <c r="IF8" s="1482"/>
      <c r="IG8" s="1482"/>
      <c r="IH8" s="1482"/>
      <c r="II8" s="1483"/>
      <c r="IJ8" s="620"/>
      <c r="IK8" s="1477"/>
      <c r="IL8" s="1477"/>
      <c r="IM8" s="1477"/>
      <c r="IN8" s="1477"/>
      <c r="IO8" s="1477"/>
      <c r="IP8" s="620"/>
      <c r="IQ8" s="1477"/>
      <c r="IR8" s="1477"/>
      <c r="IS8" s="1477"/>
      <c r="IT8" s="1477"/>
      <c r="IU8" s="1477"/>
      <c r="IV8" s="620"/>
      <c r="IW8" s="1477"/>
      <c r="IX8" s="1477"/>
      <c r="IY8" s="1477"/>
      <c r="IZ8" s="1477"/>
      <c r="JA8" s="1477"/>
      <c r="JB8" s="620"/>
      <c r="JC8" s="1477"/>
      <c r="JD8" s="1477"/>
      <c r="JE8" s="1477"/>
      <c r="JF8" s="1477"/>
      <c r="JG8" s="1477"/>
      <c r="JH8" s="620"/>
      <c r="JI8" s="1477"/>
      <c r="JJ8" s="1477"/>
      <c r="JK8" s="1477"/>
      <c r="JL8" s="1477"/>
      <c r="JM8" s="1477"/>
      <c r="JN8" s="620"/>
      <c r="JO8" s="1477"/>
      <c r="JP8" s="1477"/>
      <c r="JQ8" s="1477"/>
      <c r="JR8" s="1477"/>
      <c r="JS8" s="1477"/>
      <c r="JT8" s="620"/>
      <c r="JU8" s="1477"/>
      <c r="JV8" s="1477"/>
      <c r="JW8" s="1477"/>
      <c r="JX8" s="1477"/>
      <c r="JY8" s="1477"/>
      <c r="JZ8" s="620"/>
      <c r="KA8" s="1490"/>
      <c r="KB8" s="1491"/>
      <c r="KC8" s="1491"/>
      <c r="KD8" s="1491"/>
      <c r="KE8" s="1491"/>
      <c r="KF8" s="1491"/>
      <c r="KG8" s="1491"/>
      <c r="KH8" s="1491"/>
      <c r="KI8" s="1491"/>
      <c r="KJ8" s="1491"/>
      <c r="KK8" s="1492"/>
      <c r="KL8" s="620"/>
      <c r="KM8" s="1477"/>
      <c r="KN8" s="1477"/>
      <c r="KO8" s="1477"/>
      <c r="KP8" s="1477"/>
      <c r="KQ8" s="1477"/>
      <c r="KR8" s="620"/>
      <c r="KS8" s="1477"/>
      <c r="KT8" s="1477"/>
      <c r="KU8" s="1477"/>
      <c r="KV8" s="1477"/>
      <c r="KW8" s="1477"/>
      <c r="KX8" s="620"/>
      <c r="KY8" s="1477"/>
      <c r="KZ8" s="1477"/>
      <c r="LA8" s="1477"/>
      <c r="LB8" s="1477"/>
      <c r="LC8" s="1477"/>
      <c r="LD8" s="620"/>
      <c r="LE8" s="1477"/>
      <c r="LF8" s="1477"/>
      <c r="LG8" s="1477"/>
      <c r="LH8" s="1477"/>
      <c r="LI8" s="1477"/>
      <c r="LJ8" s="620"/>
      <c r="LK8" s="1477"/>
      <c r="LL8" s="1477"/>
      <c r="LM8" s="1477"/>
      <c r="LN8" s="1477"/>
      <c r="LO8" s="1477"/>
      <c r="LP8" s="620"/>
      <c r="LQ8" s="1477"/>
      <c r="LR8" s="1477"/>
      <c r="LS8" s="1477"/>
      <c r="LT8" s="1477"/>
      <c r="LU8" s="1477"/>
      <c r="LV8" s="620"/>
      <c r="LW8" s="1477"/>
      <c r="LX8" s="1477"/>
      <c r="LY8" s="1477"/>
      <c r="LZ8" s="1477"/>
      <c r="MA8" s="1477"/>
      <c r="MB8" s="620"/>
      <c r="MC8" s="1477"/>
      <c r="MD8" s="1477"/>
      <c r="ME8" s="1477"/>
      <c r="MF8" s="1477"/>
      <c r="MG8" s="1477"/>
      <c r="MH8" s="620"/>
      <c r="MI8" s="1477"/>
      <c r="MJ8" s="1477"/>
      <c r="MK8" s="1477"/>
      <c r="ML8" s="1477"/>
      <c r="MM8" s="1477"/>
      <c r="MN8" s="620"/>
      <c r="MO8" s="1477"/>
      <c r="MP8" s="1477"/>
      <c r="MQ8" s="1477"/>
      <c r="MR8" s="1477"/>
      <c r="MS8" s="1477"/>
      <c r="MT8" s="620"/>
      <c r="MU8" s="1477"/>
      <c r="MV8" s="1477"/>
      <c r="MW8" s="1477"/>
      <c r="MX8" s="1477"/>
      <c r="MY8" s="1477"/>
      <c r="MZ8" s="620"/>
      <c r="NA8" s="1477"/>
      <c r="NB8" s="1477"/>
      <c r="NC8" s="1477"/>
      <c r="ND8" s="1477"/>
      <c r="NE8" s="1477"/>
      <c r="NF8" s="620"/>
      <c r="NG8" s="1477"/>
      <c r="NH8" s="1477"/>
      <c r="NI8" s="1477"/>
      <c r="NJ8" s="1477"/>
      <c r="NK8" s="1477"/>
      <c r="NL8" s="620"/>
      <c r="NM8" s="1477"/>
      <c r="NN8" s="1477"/>
      <c r="NO8" s="1477"/>
      <c r="NP8" s="1477"/>
      <c r="NQ8" s="1477"/>
      <c r="NR8" s="620"/>
      <c r="NS8" s="1477"/>
      <c r="NT8" s="1477"/>
      <c r="NU8" s="1477"/>
      <c r="NV8" s="1477"/>
      <c r="NW8" s="1477"/>
      <c r="NX8" s="620"/>
      <c r="NY8" s="1477"/>
      <c r="NZ8" s="1477"/>
      <c r="OA8" s="1477"/>
      <c r="OB8" s="1477"/>
      <c r="OC8" s="1477"/>
      <c r="OD8" s="620"/>
      <c r="OE8" s="1477"/>
      <c r="OF8" s="1477"/>
      <c r="OG8" s="1477"/>
      <c r="OH8" s="1477"/>
      <c r="OI8" s="1477"/>
      <c r="OJ8" s="620"/>
      <c r="OK8" s="1477"/>
      <c r="OL8" s="1477"/>
      <c r="OM8" s="1477"/>
      <c r="ON8" s="1477"/>
      <c r="OO8" s="1477"/>
      <c r="OP8" s="620"/>
      <c r="OQ8" s="1477"/>
      <c r="OR8" s="1477"/>
      <c r="OS8" s="1477"/>
      <c r="OT8" s="1477"/>
      <c r="OU8" s="1477"/>
      <c r="OV8" s="620"/>
      <c r="OW8" s="1477"/>
      <c r="OX8" s="1477"/>
      <c r="OY8" s="1477"/>
      <c r="OZ8" s="1477"/>
      <c r="PA8" s="1477"/>
      <c r="PB8" s="620"/>
      <c r="PC8" s="1477"/>
      <c r="PD8" s="1477"/>
      <c r="PE8" s="1477"/>
      <c r="PF8" s="1477"/>
      <c r="PG8" s="1477"/>
      <c r="PH8" s="620"/>
      <c r="PI8" s="1481"/>
      <c r="PJ8" s="1482"/>
      <c r="PK8" s="1482"/>
      <c r="PL8" s="1482"/>
      <c r="PM8" s="1482"/>
      <c r="PN8" s="1482"/>
      <c r="PO8" s="1482"/>
      <c r="PP8" s="1482"/>
      <c r="PQ8" s="1482"/>
      <c r="PR8" s="1482"/>
      <c r="PS8" s="1483"/>
      <c r="PT8" s="620"/>
      <c r="PU8" s="1477"/>
      <c r="PV8" s="1477"/>
      <c r="PW8" s="1477"/>
      <c r="PX8" s="1477"/>
      <c r="PY8" s="1477"/>
      <c r="PZ8" s="620"/>
      <c r="QA8" s="1477"/>
      <c r="QB8" s="1477"/>
      <c r="QC8" s="1477"/>
      <c r="QD8" s="1477"/>
      <c r="QE8" s="1477"/>
      <c r="QF8" s="620"/>
      <c r="QG8" s="1481"/>
      <c r="QH8" s="1482"/>
      <c r="QI8" s="1482"/>
      <c r="QJ8" s="1482"/>
      <c r="QK8" s="1482"/>
      <c r="QL8" s="1482"/>
      <c r="QM8" s="1482"/>
      <c r="QN8" s="1482"/>
      <c r="QO8" s="1482"/>
      <c r="QP8" s="1482"/>
      <c r="QQ8" s="1483"/>
      <c r="QR8" s="620"/>
      <c r="QS8" s="1477"/>
      <c r="QT8" s="1477"/>
      <c r="QU8" s="1477"/>
      <c r="QV8" s="1477"/>
      <c r="QW8" s="1477"/>
      <c r="QX8" s="620"/>
      <c r="QY8" s="1477"/>
      <c r="QZ8" s="1477"/>
      <c r="RA8" s="1477"/>
      <c r="RB8" s="1477"/>
      <c r="RC8" s="1477"/>
      <c r="RD8" s="620"/>
      <c r="RE8" s="1481"/>
      <c r="RF8" s="1482"/>
      <c r="RG8" s="1482"/>
      <c r="RH8" s="1482"/>
      <c r="RI8" s="1482"/>
      <c r="RJ8" s="1482"/>
      <c r="RK8" s="1482"/>
      <c r="RL8" s="1482"/>
      <c r="RM8" s="1482"/>
      <c r="RN8" s="1482"/>
      <c r="RO8" s="1483"/>
      <c r="RP8" s="620"/>
      <c r="RQ8" s="1477"/>
      <c r="RR8" s="1477"/>
      <c r="RS8" s="1477"/>
      <c r="RT8" s="1477"/>
      <c r="RU8" s="1477"/>
      <c r="RV8" s="620"/>
      <c r="RW8" s="1477"/>
      <c r="RX8" s="1477"/>
      <c r="RY8" s="1477"/>
      <c r="RZ8" s="1477"/>
      <c r="SA8" s="1477"/>
      <c r="SB8" s="620"/>
      <c r="SC8" s="1477"/>
      <c r="SD8" s="1477"/>
      <c r="SE8" s="1477"/>
      <c r="SF8" s="1477"/>
      <c r="SG8" s="1477"/>
      <c r="SH8" s="620"/>
      <c r="SI8" s="1477"/>
      <c r="SJ8" s="1477"/>
      <c r="SK8" s="1477"/>
      <c r="SL8" s="1477"/>
      <c r="SM8" s="1477"/>
      <c r="SN8" s="620"/>
      <c r="SO8" s="1477"/>
      <c r="SP8" s="1477"/>
      <c r="SQ8" s="1477"/>
      <c r="SR8" s="1477"/>
      <c r="SS8" s="1477"/>
      <c r="ST8" s="620"/>
      <c r="SU8" s="1477"/>
      <c r="SV8" s="1477"/>
      <c r="SW8" s="1477"/>
      <c r="SX8" s="1477"/>
      <c r="SY8" s="1477"/>
      <c r="SZ8" s="620"/>
      <c r="TA8" s="1477"/>
      <c r="TB8" s="1477"/>
      <c r="TC8" s="1477"/>
      <c r="TD8" s="1477"/>
      <c r="TE8" s="1477"/>
      <c r="TF8" s="620"/>
      <c r="TG8" s="1477"/>
      <c r="TH8" s="1477"/>
      <c r="TI8" s="1477"/>
      <c r="TJ8" s="1477"/>
      <c r="TK8" s="1477"/>
      <c r="TL8" s="620"/>
      <c r="TM8" s="1477"/>
      <c r="TN8" s="1477"/>
      <c r="TO8" s="1477"/>
      <c r="TP8" s="1477"/>
      <c r="TQ8" s="1477"/>
      <c r="TR8" s="620"/>
      <c r="TS8" s="1477"/>
      <c r="TT8" s="1477"/>
      <c r="TU8" s="1477"/>
      <c r="TV8" s="1477"/>
      <c r="TW8" s="1477"/>
      <c r="TX8" s="620"/>
      <c r="TY8" s="1477"/>
      <c r="TZ8" s="1477"/>
      <c r="UA8" s="1477"/>
      <c r="UB8" s="1477"/>
      <c r="UC8" s="1477"/>
      <c r="UD8" s="620"/>
      <c r="UE8" s="1477"/>
      <c r="UF8" s="1477"/>
      <c r="UG8" s="1477"/>
      <c r="UH8" s="1477"/>
      <c r="UI8" s="1477"/>
      <c r="UJ8" s="620"/>
      <c r="UK8" s="1477"/>
      <c r="UL8" s="1477"/>
      <c r="UM8" s="1477"/>
      <c r="UN8" s="1477"/>
      <c r="UO8" s="1477"/>
      <c r="UP8" s="620"/>
      <c r="UQ8" s="1477"/>
      <c r="UR8" s="1477"/>
      <c r="US8" s="1477"/>
      <c r="UT8" s="1477"/>
      <c r="UU8" s="1477"/>
      <c r="UV8" s="620"/>
      <c r="UW8" s="1477"/>
      <c r="UX8" s="1477"/>
      <c r="UY8" s="1477"/>
      <c r="UZ8" s="1477"/>
      <c r="VA8" s="1477"/>
      <c r="VB8" s="620"/>
      <c r="VC8" s="1477"/>
      <c r="VD8" s="1477"/>
      <c r="VE8" s="1477"/>
      <c r="VF8" s="1477"/>
      <c r="VG8" s="1477"/>
      <c r="VH8" s="620"/>
      <c r="VI8" s="1477"/>
      <c r="VJ8" s="1477"/>
      <c r="VK8" s="1477"/>
      <c r="VL8" s="1477"/>
      <c r="VM8" s="1477"/>
      <c r="VN8" s="620"/>
      <c r="VO8" s="1477"/>
      <c r="VP8" s="1477"/>
      <c r="VQ8" s="1477"/>
      <c r="VR8" s="1477"/>
      <c r="VS8" s="1477"/>
      <c r="VT8" s="620"/>
      <c r="VU8" s="1477"/>
      <c r="VV8" s="1477"/>
      <c r="VW8" s="1477"/>
      <c r="VX8" s="1477"/>
      <c r="VY8" s="1477"/>
      <c r="VZ8" s="620"/>
      <c r="WA8" s="1477"/>
      <c r="WB8" s="1477"/>
      <c r="WC8" s="1477"/>
      <c r="WD8" s="1477"/>
      <c r="WE8" s="1477"/>
      <c r="WF8" s="620"/>
      <c r="WG8" s="1477"/>
      <c r="WH8" s="1477"/>
      <c r="WI8" s="1477"/>
      <c r="WJ8" s="1477"/>
      <c r="WK8" s="1477"/>
      <c r="WL8" s="620"/>
      <c r="WM8" s="620"/>
    </row>
    <row r="9" spans="1:611" s="621" customFormat="1" ht="20.100000000000001" customHeight="1" x14ac:dyDescent="0.3">
      <c r="A9" s="620"/>
      <c r="B9" s="1509"/>
      <c r="C9" s="1509"/>
      <c r="D9" s="1509"/>
      <c r="E9" s="1509"/>
      <c r="F9" s="1509"/>
      <c r="G9" s="1509"/>
      <c r="H9" s="1509"/>
      <c r="I9" s="1509"/>
      <c r="J9" s="620"/>
      <c r="K9" s="1481"/>
      <c r="L9" s="1482"/>
      <c r="M9" s="1482"/>
      <c r="N9" s="1482"/>
      <c r="O9" s="1483"/>
      <c r="P9" s="620"/>
      <c r="Q9" s="1481"/>
      <c r="R9" s="1482"/>
      <c r="S9" s="1482"/>
      <c r="T9" s="1482"/>
      <c r="U9" s="1483"/>
      <c r="V9" s="620"/>
      <c r="W9" s="1481"/>
      <c r="X9" s="1482"/>
      <c r="Y9" s="1482"/>
      <c r="Z9" s="1482"/>
      <c r="AA9" s="1483"/>
      <c r="AB9" s="620"/>
      <c r="AC9" s="1481"/>
      <c r="AD9" s="1482"/>
      <c r="AE9" s="1482"/>
      <c r="AF9" s="1482"/>
      <c r="AG9" s="1483"/>
      <c r="AH9" s="620"/>
      <c r="AI9" s="1481"/>
      <c r="AJ9" s="1482"/>
      <c r="AK9" s="1482"/>
      <c r="AL9" s="1482"/>
      <c r="AM9" s="1483"/>
      <c r="AN9" s="620"/>
      <c r="AO9" s="1481"/>
      <c r="AP9" s="1482"/>
      <c r="AQ9" s="1482"/>
      <c r="AR9" s="1482"/>
      <c r="AS9" s="1483"/>
      <c r="AT9" s="620"/>
      <c r="AU9" s="1481"/>
      <c r="AV9" s="1482"/>
      <c r="AW9" s="1482"/>
      <c r="AX9" s="1482"/>
      <c r="AY9" s="1483"/>
      <c r="AZ9" s="620"/>
      <c r="BA9" s="1481"/>
      <c r="BB9" s="1482"/>
      <c r="BC9" s="1482"/>
      <c r="BD9" s="1482"/>
      <c r="BE9" s="1483"/>
      <c r="BF9" s="620"/>
      <c r="BG9" s="1481"/>
      <c r="BH9" s="1482"/>
      <c r="BI9" s="1482"/>
      <c r="BJ9" s="1482"/>
      <c r="BK9" s="1483"/>
      <c r="BL9" s="620"/>
      <c r="BM9" s="1481"/>
      <c r="BN9" s="1482"/>
      <c r="BO9" s="1482"/>
      <c r="BP9" s="1482"/>
      <c r="BQ9" s="1483"/>
      <c r="BR9" s="620"/>
      <c r="BS9" s="1481"/>
      <c r="BT9" s="1482"/>
      <c r="BU9" s="1482"/>
      <c r="BV9" s="1482"/>
      <c r="BW9" s="1483"/>
      <c r="BX9" s="620"/>
      <c r="BY9" s="1481"/>
      <c r="BZ9" s="1482"/>
      <c r="CA9" s="1482"/>
      <c r="CB9" s="1482"/>
      <c r="CC9" s="1483"/>
      <c r="CD9" s="620"/>
      <c r="CE9" s="1481"/>
      <c r="CF9" s="1482"/>
      <c r="CG9" s="1482"/>
      <c r="CH9" s="1482"/>
      <c r="CI9" s="1483"/>
      <c r="CJ9" s="620"/>
      <c r="CK9" s="1481"/>
      <c r="CL9" s="1482"/>
      <c r="CM9" s="1482"/>
      <c r="CN9" s="1482"/>
      <c r="CO9" s="1483"/>
      <c r="CP9" s="620"/>
      <c r="CQ9" s="1477"/>
      <c r="CR9" s="1477"/>
      <c r="CS9" s="1477"/>
      <c r="CT9" s="1477"/>
      <c r="CU9" s="1477"/>
      <c r="CV9" s="620"/>
      <c r="CW9" s="1477"/>
      <c r="CX9" s="1477"/>
      <c r="CY9" s="1477"/>
      <c r="CZ9" s="1477"/>
      <c r="DA9" s="1477"/>
      <c r="DB9" s="620"/>
      <c r="DC9" s="1477"/>
      <c r="DD9" s="1477"/>
      <c r="DE9" s="1477"/>
      <c r="DF9" s="1477"/>
      <c r="DG9" s="1477"/>
      <c r="DH9" s="620"/>
      <c r="DI9" s="1477"/>
      <c r="DJ9" s="1477"/>
      <c r="DK9" s="1477"/>
      <c r="DL9" s="1477"/>
      <c r="DM9" s="1477"/>
      <c r="DN9" s="620"/>
      <c r="DO9" s="1477"/>
      <c r="DP9" s="1477"/>
      <c r="DQ9" s="1477"/>
      <c r="DR9" s="1477"/>
      <c r="DS9" s="1477"/>
      <c r="DT9" s="620"/>
      <c r="DU9" s="1477"/>
      <c r="DV9" s="1477"/>
      <c r="DW9" s="1477"/>
      <c r="DX9" s="1477"/>
      <c r="DY9" s="1477"/>
      <c r="DZ9" s="620"/>
      <c r="EA9" s="1481"/>
      <c r="EB9" s="1482"/>
      <c r="EC9" s="1482"/>
      <c r="ED9" s="1482"/>
      <c r="EE9" s="1483"/>
      <c r="EF9" s="620"/>
      <c r="EG9" s="1481"/>
      <c r="EH9" s="1482"/>
      <c r="EI9" s="1482"/>
      <c r="EJ9" s="1482"/>
      <c r="EK9" s="1483"/>
      <c r="EL9" s="620"/>
      <c r="EM9" s="1481"/>
      <c r="EN9" s="1482"/>
      <c r="EO9" s="1482"/>
      <c r="EP9" s="1482"/>
      <c r="EQ9" s="1483"/>
      <c r="ER9" s="620"/>
      <c r="ES9" s="1481"/>
      <c r="ET9" s="1482"/>
      <c r="EU9" s="1482"/>
      <c r="EV9" s="1482"/>
      <c r="EW9" s="1483"/>
      <c r="EX9" s="620"/>
      <c r="EY9" s="1481"/>
      <c r="EZ9" s="1482"/>
      <c r="FA9" s="1482"/>
      <c r="FB9" s="1482"/>
      <c r="FC9" s="1483"/>
      <c r="FD9" s="620"/>
      <c r="FE9" s="1481"/>
      <c r="FF9" s="1482"/>
      <c r="FG9" s="1482"/>
      <c r="FH9" s="1482"/>
      <c r="FI9" s="1483"/>
      <c r="FJ9" s="620"/>
      <c r="FK9" s="1481"/>
      <c r="FL9" s="1482"/>
      <c r="FM9" s="1482"/>
      <c r="FN9" s="1482"/>
      <c r="FO9" s="1483"/>
      <c r="FP9" s="620"/>
      <c r="FQ9" s="1481"/>
      <c r="FR9" s="1482"/>
      <c r="FS9" s="1482"/>
      <c r="FT9" s="1482"/>
      <c r="FU9" s="1483"/>
      <c r="FV9" s="620"/>
      <c r="FW9" s="1477"/>
      <c r="FX9" s="1477"/>
      <c r="FY9" s="1477"/>
      <c r="FZ9" s="1477"/>
      <c r="GA9" s="1477"/>
      <c r="GB9" s="620"/>
      <c r="GC9" s="1481"/>
      <c r="GD9" s="1482"/>
      <c r="GE9" s="1482"/>
      <c r="GF9" s="1482"/>
      <c r="GG9" s="1483"/>
      <c r="GH9" s="620"/>
      <c r="GI9" s="1481"/>
      <c r="GJ9" s="1482"/>
      <c r="GK9" s="1482"/>
      <c r="GL9" s="1482"/>
      <c r="GM9" s="1483"/>
      <c r="GN9" s="620"/>
      <c r="GO9" s="1481"/>
      <c r="GP9" s="1482"/>
      <c r="GQ9" s="1482"/>
      <c r="GR9" s="1482"/>
      <c r="GS9" s="1483"/>
      <c r="GT9" s="620"/>
      <c r="GU9" s="1481"/>
      <c r="GV9" s="1482"/>
      <c r="GW9" s="1482"/>
      <c r="GX9" s="1482"/>
      <c r="GY9" s="1483"/>
      <c r="GZ9" s="620"/>
      <c r="HA9" s="1481"/>
      <c r="HB9" s="1482"/>
      <c r="HC9" s="1482"/>
      <c r="HD9" s="1482"/>
      <c r="HE9" s="1483"/>
      <c r="HF9" s="620"/>
      <c r="HG9" s="1481"/>
      <c r="HH9" s="1482"/>
      <c r="HI9" s="1482"/>
      <c r="HJ9" s="1482"/>
      <c r="HK9" s="1483"/>
      <c r="HL9" s="620"/>
      <c r="HM9" s="1481"/>
      <c r="HN9" s="1482"/>
      <c r="HO9" s="1482"/>
      <c r="HP9" s="1482"/>
      <c r="HQ9" s="1483"/>
      <c r="HR9" s="620"/>
      <c r="HS9" s="1481"/>
      <c r="HT9" s="1482"/>
      <c r="HU9" s="1482"/>
      <c r="HV9" s="1482"/>
      <c r="HW9" s="1483"/>
      <c r="HX9" s="620"/>
      <c r="HY9" s="1481"/>
      <c r="HZ9" s="1482"/>
      <c r="IA9" s="1482"/>
      <c r="IB9" s="1482"/>
      <c r="IC9" s="1483"/>
      <c r="ID9" s="620"/>
      <c r="IE9" s="1481"/>
      <c r="IF9" s="1482"/>
      <c r="IG9" s="1482"/>
      <c r="IH9" s="1482"/>
      <c r="II9" s="1483"/>
      <c r="IJ9" s="620"/>
      <c r="IK9" s="1477"/>
      <c r="IL9" s="1477"/>
      <c r="IM9" s="1477"/>
      <c r="IN9" s="1477"/>
      <c r="IO9" s="1477"/>
      <c r="IP9" s="620"/>
      <c r="IQ9" s="1477"/>
      <c r="IR9" s="1477"/>
      <c r="IS9" s="1477"/>
      <c r="IT9" s="1477"/>
      <c r="IU9" s="1477"/>
      <c r="IV9" s="620"/>
      <c r="IW9" s="1477"/>
      <c r="IX9" s="1477"/>
      <c r="IY9" s="1477"/>
      <c r="IZ9" s="1477"/>
      <c r="JA9" s="1477"/>
      <c r="JB9" s="620"/>
      <c r="JC9" s="1477"/>
      <c r="JD9" s="1477"/>
      <c r="JE9" s="1477"/>
      <c r="JF9" s="1477"/>
      <c r="JG9" s="1477"/>
      <c r="JH9" s="620"/>
      <c r="JI9" s="1477"/>
      <c r="JJ9" s="1477"/>
      <c r="JK9" s="1477"/>
      <c r="JL9" s="1477"/>
      <c r="JM9" s="1477"/>
      <c r="JN9" s="620"/>
      <c r="JO9" s="1477"/>
      <c r="JP9" s="1477"/>
      <c r="JQ9" s="1477"/>
      <c r="JR9" s="1477"/>
      <c r="JS9" s="1477"/>
      <c r="JT9" s="620"/>
      <c r="JU9" s="1477"/>
      <c r="JV9" s="1477"/>
      <c r="JW9" s="1477"/>
      <c r="JX9" s="1477"/>
      <c r="JY9" s="1477"/>
      <c r="JZ9" s="620"/>
      <c r="KA9" s="1490"/>
      <c r="KB9" s="1491"/>
      <c r="KC9" s="1491"/>
      <c r="KD9" s="1491"/>
      <c r="KE9" s="1491"/>
      <c r="KF9" s="1491"/>
      <c r="KG9" s="1491"/>
      <c r="KH9" s="1491"/>
      <c r="KI9" s="1491"/>
      <c r="KJ9" s="1491"/>
      <c r="KK9" s="1492"/>
      <c r="KL9" s="620"/>
      <c r="KM9" s="1477"/>
      <c r="KN9" s="1477"/>
      <c r="KO9" s="1477"/>
      <c r="KP9" s="1477"/>
      <c r="KQ9" s="1477"/>
      <c r="KR9" s="620"/>
      <c r="KS9" s="1477"/>
      <c r="KT9" s="1477"/>
      <c r="KU9" s="1477"/>
      <c r="KV9" s="1477"/>
      <c r="KW9" s="1477"/>
      <c r="KX9" s="620"/>
      <c r="KY9" s="1477"/>
      <c r="KZ9" s="1477"/>
      <c r="LA9" s="1477"/>
      <c r="LB9" s="1477"/>
      <c r="LC9" s="1477"/>
      <c r="LD9" s="620"/>
      <c r="LE9" s="1477"/>
      <c r="LF9" s="1477"/>
      <c r="LG9" s="1477"/>
      <c r="LH9" s="1477"/>
      <c r="LI9" s="1477"/>
      <c r="LJ9" s="620"/>
      <c r="LK9" s="1477"/>
      <c r="LL9" s="1477"/>
      <c r="LM9" s="1477"/>
      <c r="LN9" s="1477"/>
      <c r="LO9" s="1477"/>
      <c r="LP9" s="620"/>
      <c r="LQ9" s="1477"/>
      <c r="LR9" s="1477"/>
      <c r="LS9" s="1477"/>
      <c r="LT9" s="1477"/>
      <c r="LU9" s="1477"/>
      <c r="LV9" s="620"/>
      <c r="LW9" s="1477"/>
      <c r="LX9" s="1477"/>
      <c r="LY9" s="1477"/>
      <c r="LZ9" s="1477"/>
      <c r="MA9" s="1477"/>
      <c r="MB9" s="620"/>
      <c r="MC9" s="1477"/>
      <c r="MD9" s="1477"/>
      <c r="ME9" s="1477"/>
      <c r="MF9" s="1477"/>
      <c r="MG9" s="1477"/>
      <c r="MH9" s="620"/>
      <c r="MI9" s="1477"/>
      <c r="MJ9" s="1477"/>
      <c r="MK9" s="1477"/>
      <c r="ML9" s="1477"/>
      <c r="MM9" s="1477"/>
      <c r="MN9" s="620"/>
      <c r="MO9" s="1477"/>
      <c r="MP9" s="1477"/>
      <c r="MQ9" s="1477"/>
      <c r="MR9" s="1477"/>
      <c r="MS9" s="1477"/>
      <c r="MT9" s="620"/>
      <c r="MU9" s="1477"/>
      <c r="MV9" s="1477"/>
      <c r="MW9" s="1477"/>
      <c r="MX9" s="1477"/>
      <c r="MY9" s="1477"/>
      <c r="MZ9" s="620"/>
      <c r="NA9" s="1477"/>
      <c r="NB9" s="1477"/>
      <c r="NC9" s="1477"/>
      <c r="ND9" s="1477"/>
      <c r="NE9" s="1477"/>
      <c r="NF9" s="620"/>
      <c r="NG9" s="1477"/>
      <c r="NH9" s="1477"/>
      <c r="NI9" s="1477"/>
      <c r="NJ9" s="1477"/>
      <c r="NK9" s="1477"/>
      <c r="NL9" s="620"/>
      <c r="NM9" s="1477"/>
      <c r="NN9" s="1477"/>
      <c r="NO9" s="1477"/>
      <c r="NP9" s="1477"/>
      <c r="NQ9" s="1477"/>
      <c r="NR9" s="620"/>
      <c r="NS9" s="1477"/>
      <c r="NT9" s="1477"/>
      <c r="NU9" s="1477"/>
      <c r="NV9" s="1477"/>
      <c r="NW9" s="1477"/>
      <c r="NX9" s="620"/>
      <c r="NY9" s="1477"/>
      <c r="NZ9" s="1477"/>
      <c r="OA9" s="1477"/>
      <c r="OB9" s="1477"/>
      <c r="OC9" s="1477"/>
      <c r="OD9" s="620"/>
      <c r="OE9" s="1477"/>
      <c r="OF9" s="1477"/>
      <c r="OG9" s="1477"/>
      <c r="OH9" s="1477"/>
      <c r="OI9" s="1477"/>
      <c r="OJ9" s="620"/>
      <c r="OK9" s="1477"/>
      <c r="OL9" s="1477"/>
      <c r="OM9" s="1477"/>
      <c r="ON9" s="1477"/>
      <c r="OO9" s="1477"/>
      <c r="OP9" s="620"/>
      <c r="OQ9" s="1477"/>
      <c r="OR9" s="1477"/>
      <c r="OS9" s="1477"/>
      <c r="OT9" s="1477"/>
      <c r="OU9" s="1477"/>
      <c r="OV9" s="620"/>
      <c r="OW9" s="1477"/>
      <c r="OX9" s="1477"/>
      <c r="OY9" s="1477"/>
      <c r="OZ9" s="1477"/>
      <c r="PA9" s="1477"/>
      <c r="PB9" s="620"/>
      <c r="PC9" s="1477"/>
      <c r="PD9" s="1477"/>
      <c r="PE9" s="1477"/>
      <c r="PF9" s="1477"/>
      <c r="PG9" s="1477"/>
      <c r="PH9" s="620"/>
      <c r="PI9" s="1481"/>
      <c r="PJ9" s="1482"/>
      <c r="PK9" s="1482"/>
      <c r="PL9" s="1482"/>
      <c r="PM9" s="1482"/>
      <c r="PN9" s="1482"/>
      <c r="PO9" s="1482"/>
      <c r="PP9" s="1482"/>
      <c r="PQ9" s="1482"/>
      <c r="PR9" s="1482"/>
      <c r="PS9" s="1483"/>
      <c r="PT9" s="620"/>
      <c r="PU9" s="1477"/>
      <c r="PV9" s="1477"/>
      <c r="PW9" s="1477"/>
      <c r="PX9" s="1477"/>
      <c r="PY9" s="1477"/>
      <c r="PZ9" s="620"/>
      <c r="QA9" s="1477"/>
      <c r="QB9" s="1477"/>
      <c r="QC9" s="1477"/>
      <c r="QD9" s="1477"/>
      <c r="QE9" s="1477"/>
      <c r="QF9" s="620"/>
      <c r="QG9" s="1481"/>
      <c r="QH9" s="1482"/>
      <c r="QI9" s="1482"/>
      <c r="QJ9" s="1482"/>
      <c r="QK9" s="1482"/>
      <c r="QL9" s="1482"/>
      <c r="QM9" s="1482"/>
      <c r="QN9" s="1482"/>
      <c r="QO9" s="1482"/>
      <c r="QP9" s="1482"/>
      <c r="QQ9" s="1483"/>
      <c r="QR9" s="620"/>
      <c r="QS9" s="1477"/>
      <c r="QT9" s="1477"/>
      <c r="QU9" s="1477"/>
      <c r="QV9" s="1477"/>
      <c r="QW9" s="1477"/>
      <c r="QX9" s="620"/>
      <c r="QY9" s="1477"/>
      <c r="QZ9" s="1477"/>
      <c r="RA9" s="1477"/>
      <c r="RB9" s="1477"/>
      <c r="RC9" s="1477"/>
      <c r="RD9" s="620"/>
      <c r="RE9" s="1481"/>
      <c r="RF9" s="1482"/>
      <c r="RG9" s="1482"/>
      <c r="RH9" s="1482"/>
      <c r="RI9" s="1482"/>
      <c r="RJ9" s="1482"/>
      <c r="RK9" s="1482"/>
      <c r="RL9" s="1482"/>
      <c r="RM9" s="1482"/>
      <c r="RN9" s="1482"/>
      <c r="RO9" s="1483"/>
      <c r="RP9" s="620"/>
      <c r="RQ9" s="1477"/>
      <c r="RR9" s="1477"/>
      <c r="RS9" s="1477"/>
      <c r="RT9" s="1477"/>
      <c r="RU9" s="1477"/>
      <c r="RV9" s="620"/>
      <c r="RW9" s="1477"/>
      <c r="RX9" s="1477"/>
      <c r="RY9" s="1477"/>
      <c r="RZ9" s="1477"/>
      <c r="SA9" s="1477"/>
      <c r="SB9" s="620"/>
      <c r="SC9" s="1477"/>
      <c r="SD9" s="1477"/>
      <c r="SE9" s="1477"/>
      <c r="SF9" s="1477"/>
      <c r="SG9" s="1477"/>
      <c r="SH9" s="620"/>
      <c r="SI9" s="1477"/>
      <c r="SJ9" s="1477"/>
      <c r="SK9" s="1477"/>
      <c r="SL9" s="1477"/>
      <c r="SM9" s="1477"/>
      <c r="SN9" s="620"/>
      <c r="SO9" s="1477"/>
      <c r="SP9" s="1477"/>
      <c r="SQ9" s="1477"/>
      <c r="SR9" s="1477"/>
      <c r="SS9" s="1477"/>
      <c r="ST9" s="620"/>
      <c r="SU9" s="1477"/>
      <c r="SV9" s="1477"/>
      <c r="SW9" s="1477"/>
      <c r="SX9" s="1477"/>
      <c r="SY9" s="1477"/>
      <c r="SZ9" s="620"/>
      <c r="TA9" s="1477"/>
      <c r="TB9" s="1477"/>
      <c r="TC9" s="1477"/>
      <c r="TD9" s="1477"/>
      <c r="TE9" s="1477"/>
      <c r="TF9" s="620"/>
      <c r="TG9" s="1477"/>
      <c r="TH9" s="1477"/>
      <c r="TI9" s="1477"/>
      <c r="TJ9" s="1477"/>
      <c r="TK9" s="1477"/>
      <c r="TL9" s="620"/>
      <c r="TM9" s="1477"/>
      <c r="TN9" s="1477"/>
      <c r="TO9" s="1477"/>
      <c r="TP9" s="1477"/>
      <c r="TQ9" s="1477"/>
      <c r="TR9" s="620"/>
      <c r="TS9" s="1477"/>
      <c r="TT9" s="1477"/>
      <c r="TU9" s="1477"/>
      <c r="TV9" s="1477"/>
      <c r="TW9" s="1477"/>
      <c r="TX9" s="620"/>
      <c r="TY9" s="1477"/>
      <c r="TZ9" s="1477"/>
      <c r="UA9" s="1477"/>
      <c r="UB9" s="1477"/>
      <c r="UC9" s="1477"/>
      <c r="UD9" s="620"/>
      <c r="UE9" s="1477"/>
      <c r="UF9" s="1477"/>
      <c r="UG9" s="1477"/>
      <c r="UH9" s="1477"/>
      <c r="UI9" s="1477"/>
      <c r="UJ9" s="620"/>
      <c r="UK9" s="1477"/>
      <c r="UL9" s="1477"/>
      <c r="UM9" s="1477"/>
      <c r="UN9" s="1477"/>
      <c r="UO9" s="1477"/>
      <c r="UP9" s="620"/>
      <c r="UQ9" s="1477"/>
      <c r="UR9" s="1477"/>
      <c r="US9" s="1477"/>
      <c r="UT9" s="1477"/>
      <c r="UU9" s="1477"/>
      <c r="UV9" s="620"/>
      <c r="UW9" s="1477"/>
      <c r="UX9" s="1477"/>
      <c r="UY9" s="1477"/>
      <c r="UZ9" s="1477"/>
      <c r="VA9" s="1477"/>
      <c r="VB9" s="620"/>
      <c r="VC9" s="1477"/>
      <c r="VD9" s="1477"/>
      <c r="VE9" s="1477"/>
      <c r="VF9" s="1477"/>
      <c r="VG9" s="1477"/>
      <c r="VH9" s="620"/>
      <c r="VI9" s="1477"/>
      <c r="VJ9" s="1477"/>
      <c r="VK9" s="1477"/>
      <c r="VL9" s="1477"/>
      <c r="VM9" s="1477"/>
      <c r="VN9" s="620"/>
      <c r="VO9" s="1477"/>
      <c r="VP9" s="1477"/>
      <c r="VQ9" s="1477"/>
      <c r="VR9" s="1477"/>
      <c r="VS9" s="1477"/>
      <c r="VT9" s="620"/>
      <c r="VU9" s="1477"/>
      <c r="VV9" s="1477"/>
      <c r="VW9" s="1477"/>
      <c r="VX9" s="1477"/>
      <c r="VY9" s="1477"/>
      <c r="VZ9" s="620"/>
      <c r="WA9" s="1477"/>
      <c r="WB9" s="1477"/>
      <c r="WC9" s="1477"/>
      <c r="WD9" s="1477"/>
      <c r="WE9" s="1477"/>
      <c r="WF9" s="620"/>
      <c r="WG9" s="1477"/>
      <c r="WH9" s="1477"/>
      <c r="WI9" s="1477"/>
      <c r="WJ9" s="1477"/>
      <c r="WK9" s="1477"/>
      <c r="WL9" s="620"/>
      <c r="WM9" s="620"/>
    </row>
    <row r="10" spans="1:611" s="621" customFormat="1" ht="20.100000000000001" customHeight="1" x14ac:dyDescent="0.3">
      <c r="A10" s="620"/>
      <c r="B10" s="1509"/>
      <c r="C10" s="1509"/>
      <c r="D10" s="1509"/>
      <c r="E10" s="1509"/>
      <c r="F10" s="1509"/>
      <c r="G10" s="1509"/>
      <c r="H10" s="1509"/>
      <c r="I10" s="1509"/>
      <c r="J10" s="620"/>
      <c r="K10" s="1481"/>
      <c r="L10" s="1482"/>
      <c r="M10" s="1482"/>
      <c r="N10" s="1482"/>
      <c r="O10" s="1483"/>
      <c r="P10" s="620"/>
      <c r="Q10" s="1481"/>
      <c r="R10" s="1482"/>
      <c r="S10" s="1482"/>
      <c r="T10" s="1482"/>
      <c r="U10" s="1483"/>
      <c r="V10" s="620"/>
      <c r="W10" s="1481"/>
      <c r="X10" s="1482"/>
      <c r="Y10" s="1482"/>
      <c r="Z10" s="1482"/>
      <c r="AA10" s="1483"/>
      <c r="AB10" s="620"/>
      <c r="AC10" s="1481"/>
      <c r="AD10" s="1482"/>
      <c r="AE10" s="1482"/>
      <c r="AF10" s="1482"/>
      <c r="AG10" s="1483"/>
      <c r="AH10" s="620"/>
      <c r="AI10" s="1481"/>
      <c r="AJ10" s="1482"/>
      <c r="AK10" s="1482"/>
      <c r="AL10" s="1482"/>
      <c r="AM10" s="1483"/>
      <c r="AN10" s="620"/>
      <c r="AO10" s="1481"/>
      <c r="AP10" s="1482"/>
      <c r="AQ10" s="1482"/>
      <c r="AR10" s="1482"/>
      <c r="AS10" s="1483"/>
      <c r="AT10" s="620"/>
      <c r="AU10" s="1481"/>
      <c r="AV10" s="1482"/>
      <c r="AW10" s="1482"/>
      <c r="AX10" s="1482"/>
      <c r="AY10" s="1483"/>
      <c r="AZ10" s="620"/>
      <c r="BA10" s="1481"/>
      <c r="BB10" s="1482"/>
      <c r="BC10" s="1482"/>
      <c r="BD10" s="1482"/>
      <c r="BE10" s="1483"/>
      <c r="BF10" s="620"/>
      <c r="BG10" s="1481"/>
      <c r="BH10" s="1482"/>
      <c r="BI10" s="1482"/>
      <c r="BJ10" s="1482"/>
      <c r="BK10" s="1483"/>
      <c r="BL10" s="620"/>
      <c r="BM10" s="1481"/>
      <c r="BN10" s="1482"/>
      <c r="BO10" s="1482"/>
      <c r="BP10" s="1482"/>
      <c r="BQ10" s="1483"/>
      <c r="BR10" s="620"/>
      <c r="BS10" s="1481"/>
      <c r="BT10" s="1482"/>
      <c r="BU10" s="1482"/>
      <c r="BV10" s="1482"/>
      <c r="BW10" s="1483"/>
      <c r="BX10" s="620"/>
      <c r="BY10" s="1481"/>
      <c r="BZ10" s="1482"/>
      <c r="CA10" s="1482"/>
      <c r="CB10" s="1482"/>
      <c r="CC10" s="1483"/>
      <c r="CD10" s="620"/>
      <c r="CE10" s="1481"/>
      <c r="CF10" s="1482"/>
      <c r="CG10" s="1482"/>
      <c r="CH10" s="1482"/>
      <c r="CI10" s="1483"/>
      <c r="CJ10" s="620"/>
      <c r="CK10" s="1481"/>
      <c r="CL10" s="1482"/>
      <c r="CM10" s="1482"/>
      <c r="CN10" s="1482"/>
      <c r="CO10" s="1483"/>
      <c r="CP10" s="620"/>
      <c r="CQ10" s="1477"/>
      <c r="CR10" s="1477"/>
      <c r="CS10" s="1477"/>
      <c r="CT10" s="1477"/>
      <c r="CU10" s="1477"/>
      <c r="CV10" s="620"/>
      <c r="CW10" s="1477"/>
      <c r="CX10" s="1477"/>
      <c r="CY10" s="1477"/>
      <c r="CZ10" s="1477"/>
      <c r="DA10" s="1477"/>
      <c r="DB10" s="620"/>
      <c r="DC10" s="1477"/>
      <c r="DD10" s="1477"/>
      <c r="DE10" s="1477"/>
      <c r="DF10" s="1477"/>
      <c r="DG10" s="1477"/>
      <c r="DH10" s="620"/>
      <c r="DI10" s="1477"/>
      <c r="DJ10" s="1477"/>
      <c r="DK10" s="1477"/>
      <c r="DL10" s="1477"/>
      <c r="DM10" s="1477"/>
      <c r="DN10" s="620"/>
      <c r="DO10" s="1477"/>
      <c r="DP10" s="1477"/>
      <c r="DQ10" s="1477"/>
      <c r="DR10" s="1477"/>
      <c r="DS10" s="1477"/>
      <c r="DT10" s="620"/>
      <c r="DU10" s="1477"/>
      <c r="DV10" s="1477"/>
      <c r="DW10" s="1477"/>
      <c r="DX10" s="1477"/>
      <c r="DY10" s="1477"/>
      <c r="DZ10" s="620"/>
      <c r="EA10" s="1481"/>
      <c r="EB10" s="1482"/>
      <c r="EC10" s="1482"/>
      <c r="ED10" s="1482"/>
      <c r="EE10" s="1483"/>
      <c r="EF10" s="620"/>
      <c r="EG10" s="1481"/>
      <c r="EH10" s="1482"/>
      <c r="EI10" s="1482"/>
      <c r="EJ10" s="1482"/>
      <c r="EK10" s="1483"/>
      <c r="EL10" s="620"/>
      <c r="EM10" s="1481"/>
      <c r="EN10" s="1482"/>
      <c r="EO10" s="1482"/>
      <c r="EP10" s="1482"/>
      <c r="EQ10" s="1483"/>
      <c r="ER10" s="620"/>
      <c r="ES10" s="1481"/>
      <c r="ET10" s="1482"/>
      <c r="EU10" s="1482"/>
      <c r="EV10" s="1482"/>
      <c r="EW10" s="1483"/>
      <c r="EX10" s="620"/>
      <c r="EY10" s="1481"/>
      <c r="EZ10" s="1482"/>
      <c r="FA10" s="1482"/>
      <c r="FB10" s="1482"/>
      <c r="FC10" s="1483"/>
      <c r="FD10" s="620"/>
      <c r="FE10" s="1481"/>
      <c r="FF10" s="1482"/>
      <c r="FG10" s="1482"/>
      <c r="FH10" s="1482"/>
      <c r="FI10" s="1483"/>
      <c r="FJ10" s="620"/>
      <c r="FK10" s="1481"/>
      <c r="FL10" s="1482"/>
      <c r="FM10" s="1482"/>
      <c r="FN10" s="1482"/>
      <c r="FO10" s="1483"/>
      <c r="FP10" s="620"/>
      <c r="FQ10" s="1481"/>
      <c r="FR10" s="1482"/>
      <c r="FS10" s="1482"/>
      <c r="FT10" s="1482"/>
      <c r="FU10" s="1483"/>
      <c r="FV10" s="620"/>
      <c r="FW10" s="1477"/>
      <c r="FX10" s="1477"/>
      <c r="FY10" s="1477"/>
      <c r="FZ10" s="1477"/>
      <c r="GA10" s="1477"/>
      <c r="GB10" s="620"/>
      <c r="GC10" s="1481"/>
      <c r="GD10" s="1482"/>
      <c r="GE10" s="1482"/>
      <c r="GF10" s="1482"/>
      <c r="GG10" s="1483"/>
      <c r="GH10" s="620"/>
      <c r="GI10" s="1481"/>
      <c r="GJ10" s="1482"/>
      <c r="GK10" s="1482"/>
      <c r="GL10" s="1482"/>
      <c r="GM10" s="1483"/>
      <c r="GN10" s="620"/>
      <c r="GO10" s="1481"/>
      <c r="GP10" s="1482"/>
      <c r="GQ10" s="1482"/>
      <c r="GR10" s="1482"/>
      <c r="GS10" s="1483"/>
      <c r="GT10" s="620"/>
      <c r="GU10" s="1481"/>
      <c r="GV10" s="1482"/>
      <c r="GW10" s="1482"/>
      <c r="GX10" s="1482"/>
      <c r="GY10" s="1483"/>
      <c r="GZ10" s="620"/>
      <c r="HA10" s="1481"/>
      <c r="HB10" s="1482"/>
      <c r="HC10" s="1482"/>
      <c r="HD10" s="1482"/>
      <c r="HE10" s="1483"/>
      <c r="HF10" s="620"/>
      <c r="HG10" s="1481"/>
      <c r="HH10" s="1482"/>
      <c r="HI10" s="1482"/>
      <c r="HJ10" s="1482"/>
      <c r="HK10" s="1483"/>
      <c r="HL10" s="620"/>
      <c r="HM10" s="1481"/>
      <c r="HN10" s="1482"/>
      <c r="HO10" s="1482"/>
      <c r="HP10" s="1482"/>
      <c r="HQ10" s="1483"/>
      <c r="HR10" s="620"/>
      <c r="HS10" s="1481"/>
      <c r="HT10" s="1482"/>
      <c r="HU10" s="1482"/>
      <c r="HV10" s="1482"/>
      <c r="HW10" s="1483"/>
      <c r="HX10" s="620"/>
      <c r="HY10" s="1481"/>
      <c r="HZ10" s="1482"/>
      <c r="IA10" s="1482"/>
      <c r="IB10" s="1482"/>
      <c r="IC10" s="1483"/>
      <c r="ID10" s="620"/>
      <c r="IE10" s="1481"/>
      <c r="IF10" s="1482"/>
      <c r="IG10" s="1482"/>
      <c r="IH10" s="1482"/>
      <c r="II10" s="1483"/>
      <c r="IJ10" s="620"/>
      <c r="IK10" s="1477"/>
      <c r="IL10" s="1477"/>
      <c r="IM10" s="1477"/>
      <c r="IN10" s="1477"/>
      <c r="IO10" s="1477"/>
      <c r="IP10" s="620"/>
      <c r="IQ10" s="1477"/>
      <c r="IR10" s="1477"/>
      <c r="IS10" s="1477"/>
      <c r="IT10" s="1477"/>
      <c r="IU10" s="1477"/>
      <c r="IV10" s="620"/>
      <c r="IW10" s="1477"/>
      <c r="IX10" s="1477"/>
      <c r="IY10" s="1477"/>
      <c r="IZ10" s="1477"/>
      <c r="JA10" s="1477"/>
      <c r="JB10" s="620"/>
      <c r="JC10" s="1477"/>
      <c r="JD10" s="1477"/>
      <c r="JE10" s="1477"/>
      <c r="JF10" s="1477"/>
      <c r="JG10" s="1477"/>
      <c r="JH10" s="620"/>
      <c r="JI10" s="1477"/>
      <c r="JJ10" s="1477"/>
      <c r="JK10" s="1477"/>
      <c r="JL10" s="1477"/>
      <c r="JM10" s="1477"/>
      <c r="JN10" s="620"/>
      <c r="JO10" s="1477"/>
      <c r="JP10" s="1477"/>
      <c r="JQ10" s="1477"/>
      <c r="JR10" s="1477"/>
      <c r="JS10" s="1477"/>
      <c r="JT10" s="620"/>
      <c r="JU10" s="1477"/>
      <c r="JV10" s="1477"/>
      <c r="JW10" s="1477"/>
      <c r="JX10" s="1477"/>
      <c r="JY10" s="1477"/>
      <c r="JZ10" s="620"/>
      <c r="KA10" s="1490"/>
      <c r="KB10" s="1491"/>
      <c r="KC10" s="1491"/>
      <c r="KD10" s="1491"/>
      <c r="KE10" s="1491"/>
      <c r="KF10" s="1491"/>
      <c r="KG10" s="1491"/>
      <c r="KH10" s="1491"/>
      <c r="KI10" s="1491"/>
      <c r="KJ10" s="1491"/>
      <c r="KK10" s="1492"/>
      <c r="KL10" s="620"/>
      <c r="KM10" s="1477"/>
      <c r="KN10" s="1477"/>
      <c r="KO10" s="1477"/>
      <c r="KP10" s="1477"/>
      <c r="KQ10" s="1477"/>
      <c r="KR10" s="620"/>
      <c r="KS10" s="1477"/>
      <c r="KT10" s="1477"/>
      <c r="KU10" s="1477"/>
      <c r="KV10" s="1477"/>
      <c r="KW10" s="1477"/>
      <c r="KX10" s="620"/>
      <c r="KY10" s="1477"/>
      <c r="KZ10" s="1477"/>
      <c r="LA10" s="1477"/>
      <c r="LB10" s="1477"/>
      <c r="LC10" s="1477"/>
      <c r="LD10" s="620"/>
      <c r="LE10" s="1477"/>
      <c r="LF10" s="1477"/>
      <c r="LG10" s="1477"/>
      <c r="LH10" s="1477"/>
      <c r="LI10" s="1477"/>
      <c r="LJ10" s="620"/>
      <c r="LK10" s="1477"/>
      <c r="LL10" s="1477"/>
      <c r="LM10" s="1477"/>
      <c r="LN10" s="1477"/>
      <c r="LO10" s="1477"/>
      <c r="LP10" s="620"/>
      <c r="LQ10" s="1477"/>
      <c r="LR10" s="1477"/>
      <c r="LS10" s="1477"/>
      <c r="LT10" s="1477"/>
      <c r="LU10" s="1477"/>
      <c r="LV10" s="620"/>
      <c r="LW10" s="1477"/>
      <c r="LX10" s="1477"/>
      <c r="LY10" s="1477"/>
      <c r="LZ10" s="1477"/>
      <c r="MA10" s="1477"/>
      <c r="MB10" s="620"/>
      <c r="MC10" s="1477"/>
      <c r="MD10" s="1477"/>
      <c r="ME10" s="1477"/>
      <c r="MF10" s="1477"/>
      <c r="MG10" s="1477"/>
      <c r="MH10" s="620"/>
      <c r="MI10" s="1477"/>
      <c r="MJ10" s="1477"/>
      <c r="MK10" s="1477"/>
      <c r="ML10" s="1477"/>
      <c r="MM10" s="1477"/>
      <c r="MN10" s="620"/>
      <c r="MO10" s="1477"/>
      <c r="MP10" s="1477"/>
      <c r="MQ10" s="1477"/>
      <c r="MR10" s="1477"/>
      <c r="MS10" s="1477"/>
      <c r="MT10" s="620"/>
      <c r="MU10" s="1477"/>
      <c r="MV10" s="1477"/>
      <c r="MW10" s="1477"/>
      <c r="MX10" s="1477"/>
      <c r="MY10" s="1477"/>
      <c r="MZ10" s="620"/>
      <c r="NA10" s="1477"/>
      <c r="NB10" s="1477"/>
      <c r="NC10" s="1477"/>
      <c r="ND10" s="1477"/>
      <c r="NE10" s="1477"/>
      <c r="NF10" s="620"/>
      <c r="NG10" s="1477"/>
      <c r="NH10" s="1477"/>
      <c r="NI10" s="1477"/>
      <c r="NJ10" s="1477"/>
      <c r="NK10" s="1477"/>
      <c r="NL10" s="620"/>
      <c r="NM10" s="1477"/>
      <c r="NN10" s="1477"/>
      <c r="NO10" s="1477"/>
      <c r="NP10" s="1477"/>
      <c r="NQ10" s="1477"/>
      <c r="NR10" s="620"/>
      <c r="NS10" s="1477"/>
      <c r="NT10" s="1477"/>
      <c r="NU10" s="1477"/>
      <c r="NV10" s="1477"/>
      <c r="NW10" s="1477"/>
      <c r="NX10" s="620"/>
      <c r="NY10" s="1477"/>
      <c r="NZ10" s="1477"/>
      <c r="OA10" s="1477"/>
      <c r="OB10" s="1477"/>
      <c r="OC10" s="1477"/>
      <c r="OD10" s="620"/>
      <c r="OE10" s="1477"/>
      <c r="OF10" s="1477"/>
      <c r="OG10" s="1477"/>
      <c r="OH10" s="1477"/>
      <c r="OI10" s="1477"/>
      <c r="OJ10" s="620"/>
      <c r="OK10" s="1477"/>
      <c r="OL10" s="1477"/>
      <c r="OM10" s="1477"/>
      <c r="ON10" s="1477"/>
      <c r="OO10" s="1477"/>
      <c r="OP10" s="620"/>
      <c r="OQ10" s="1477"/>
      <c r="OR10" s="1477"/>
      <c r="OS10" s="1477"/>
      <c r="OT10" s="1477"/>
      <c r="OU10" s="1477"/>
      <c r="OV10" s="620"/>
      <c r="OW10" s="1477"/>
      <c r="OX10" s="1477"/>
      <c r="OY10" s="1477"/>
      <c r="OZ10" s="1477"/>
      <c r="PA10" s="1477"/>
      <c r="PB10" s="620"/>
      <c r="PC10" s="1477"/>
      <c r="PD10" s="1477"/>
      <c r="PE10" s="1477"/>
      <c r="PF10" s="1477"/>
      <c r="PG10" s="1477"/>
      <c r="PH10" s="620"/>
      <c r="PI10" s="1481"/>
      <c r="PJ10" s="1482"/>
      <c r="PK10" s="1482"/>
      <c r="PL10" s="1482"/>
      <c r="PM10" s="1482"/>
      <c r="PN10" s="1482"/>
      <c r="PO10" s="1482"/>
      <c r="PP10" s="1482"/>
      <c r="PQ10" s="1482"/>
      <c r="PR10" s="1482"/>
      <c r="PS10" s="1483"/>
      <c r="PT10" s="620"/>
      <c r="PU10" s="1477"/>
      <c r="PV10" s="1477"/>
      <c r="PW10" s="1477"/>
      <c r="PX10" s="1477"/>
      <c r="PY10" s="1477"/>
      <c r="PZ10" s="620"/>
      <c r="QA10" s="1477"/>
      <c r="QB10" s="1477"/>
      <c r="QC10" s="1477"/>
      <c r="QD10" s="1477"/>
      <c r="QE10" s="1477"/>
      <c r="QF10" s="620"/>
      <c r="QG10" s="1481"/>
      <c r="QH10" s="1482"/>
      <c r="QI10" s="1482"/>
      <c r="QJ10" s="1482"/>
      <c r="QK10" s="1482"/>
      <c r="QL10" s="1482"/>
      <c r="QM10" s="1482"/>
      <c r="QN10" s="1482"/>
      <c r="QO10" s="1482"/>
      <c r="QP10" s="1482"/>
      <c r="QQ10" s="1483"/>
      <c r="QR10" s="620"/>
      <c r="QS10" s="1477"/>
      <c r="QT10" s="1477"/>
      <c r="QU10" s="1477"/>
      <c r="QV10" s="1477"/>
      <c r="QW10" s="1477"/>
      <c r="QX10" s="620"/>
      <c r="QY10" s="1477"/>
      <c r="QZ10" s="1477"/>
      <c r="RA10" s="1477"/>
      <c r="RB10" s="1477"/>
      <c r="RC10" s="1477"/>
      <c r="RD10" s="620"/>
      <c r="RE10" s="1481"/>
      <c r="RF10" s="1482"/>
      <c r="RG10" s="1482"/>
      <c r="RH10" s="1482"/>
      <c r="RI10" s="1482"/>
      <c r="RJ10" s="1482"/>
      <c r="RK10" s="1482"/>
      <c r="RL10" s="1482"/>
      <c r="RM10" s="1482"/>
      <c r="RN10" s="1482"/>
      <c r="RO10" s="1483"/>
      <c r="RP10" s="620"/>
      <c r="RQ10" s="1477"/>
      <c r="RR10" s="1477"/>
      <c r="RS10" s="1477"/>
      <c r="RT10" s="1477"/>
      <c r="RU10" s="1477"/>
      <c r="RV10" s="620"/>
      <c r="RW10" s="1477"/>
      <c r="RX10" s="1477"/>
      <c r="RY10" s="1477"/>
      <c r="RZ10" s="1477"/>
      <c r="SA10" s="1477"/>
      <c r="SB10" s="620"/>
      <c r="SC10" s="1477"/>
      <c r="SD10" s="1477"/>
      <c r="SE10" s="1477"/>
      <c r="SF10" s="1477"/>
      <c r="SG10" s="1477"/>
      <c r="SH10" s="620"/>
      <c r="SI10" s="1477"/>
      <c r="SJ10" s="1477"/>
      <c r="SK10" s="1477"/>
      <c r="SL10" s="1477"/>
      <c r="SM10" s="1477"/>
      <c r="SN10" s="620"/>
      <c r="SO10" s="1477"/>
      <c r="SP10" s="1477"/>
      <c r="SQ10" s="1477"/>
      <c r="SR10" s="1477"/>
      <c r="SS10" s="1477"/>
      <c r="ST10" s="620"/>
      <c r="SU10" s="1477"/>
      <c r="SV10" s="1477"/>
      <c r="SW10" s="1477"/>
      <c r="SX10" s="1477"/>
      <c r="SY10" s="1477"/>
      <c r="SZ10" s="620"/>
      <c r="TA10" s="1477"/>
      <c r="TB10" s="1477"/>
      <c r="TC10" s="1477"/>
      <c r="TD10" s="1477"/>
      <c r="TE10" s="1477"/>
      <c r="TF10" s="620"/>
      <c r="TG10" s="1477"/>
      <c r="TH10" s="1477"/>
      <c r="TI10" s="1477"/>
      <c r="TJ10" s="1477"/>
      <c r="TK10" s="1477"/>
      <c r="TL10" s="620"/>
      <c r="TM10" s="1477"/>
      <c r="TN10" s="1477"/>
      <c r="TO10" s="1477"/>
      <c r="TP10" s="1477"/>
      <c r="TQ10" s="1477"/>
      <c r="TR10" s="620"/>
      <c r="TS10" s="1477"/>
      <c r="TT10" s="1477"/>
      <c r="TU10" s="1477"/>
      <c r="TV10" s="1477"/>
      <c r="TW10" s="1477"/>
      <c r="TX10" s="620"/>
      <c r="TY10" s="1477"/>
      <c r="TZ10" s="1477"/>
      <c r="UA10" s="1477"/>
      <c r="UB10" s="1477"/>
      <c r="UC10" s="1477"/>
      <c r="UD10" s="620"/>
      <c r="UE10" s="1477"/>
      <c r="UF10" s="1477"/>
      <c r="UG10" s="1477"/>
      <c r="UH10" s="1477"/>
      <c r="UI10" s="1477"/>
      <c r="UJ10" s="620"/>
      <c r="UK10" s="1477"/>
      <c r="UL10" s="1477"/>
      <c r="UM10" s="1477"/>
      <c r="UN10" s="1477"/>
      <c r="UO10" s="1477"/>
      <c r="UP10" s="620"/>
      <c r="UQ10" s="1477"/>
      <c r="UR10" s="1477"/>
      <c r="US10" s="1477"/>
      <c r="UT10" s="1477"/>
      <c r="UU10" s="1477"/>
      <c r="UV10" s="620"/>
      <c r="UW10" s="1477"/>
      <c r="UX10" s="1477"/>
      <c r="UY10" s="1477"/>
      <c r="UZ10" s="1477"/>
      <c r="VA10" s="1477"/>
      <c r="VB10" s="620"/>
      <c r="VC10" s="1477"/>
      <c r="VD10" s="1477"/>
      <c r="VE10" s="1477"/>
      <c r="VF10" s="1477"/>
      <c r="VG10" s="1477"/>
      <c r="VH10" s="620"/>
      <c r="VI10" s="1477"/>
      <c r="VJ10" s="1477"/>
      <c r="VK10" s="1477"/>
      <c r="VL10" s="1477"/>
      <c r="VM10" s="1477"/>
      <c r="VN10" s="620"/>
      <c r="VO10" s="1477"/>
      <c r="VP10" s="1477"/>
      <c r="VQ10" s="1477"/>
      <c r="VR10" s="1477"/>
      <c r="VS10" s="1477"/>
      <c r="VT10" s="620"/>
      <c r="VU10" s="1477"/>
      <c r="VV10" s="1477"/>
      <c r="VW10" s="1477"/>
      <c r="VX10" s="1477"/>
      <c r="VY10" s="1477"/>
      <c r="VZ10" s="620"/>
      <c r="WA10" s="1477"/>
      <c r="WB10" s="1477"/>
      <c r="WC10" s="1477"/>
      <c r="WD10" s="1477"/>
      <c r="WE10" s="1477"/>
      <c r="WF10" s="620"/>
      <c r="WG10" s="1477"/>
      <c r="WH10" s="1477"/>
      <c r="WI10" s="1477"/>
      <c r="WJ10" s="1477"/>
      <c r="WK10" s="1477"/>
      <c r="WL10" s="620"/>
      <c r="WM10" s="620"/>
    </row>
    <row r="11" spans="1:611" s="621" customFormat="1" ht="20.100000000000001" customHeight="1" x14ac:dyDescent="0.3">
      <c r="A11" s="620"/>
      <c r="B11" s="1509"/>
      <c r="C11" s="1509"/>
      <c r="D11" s="1509"/>
      <c r="E11" s="1509"/>
      <c r="F11" s="1509"/>
      <c r="G11" s="1509"/>
      <c r="H11" s="1509"/>
      <c r="I11" s="1509"/>
      <c r="J11" s="620"/>
      <c r="K11" s="1484"/>
      <c r="L11" s="1485"/>
      <c r="M11" s="1485"/>
      <c r="N11" s="1485"/>
      <c r="O11" s="1486"/>
      <c r="P11" s="620"/>
      <c r="Q11" s="1484"/>
      <c r="R11" s="1485"/>
      <c r="S11" s="1485"/>
      <c r="T11" s="1485"/>
      <c r="U11" s="1486"/>
      <c r="V11" s="620"/>
      <c r="W11" s="1484"/>
      <c r="X11" s="1485"/>
      <c r="Y11" s="1485"/>
      <c r="Z11" s="1485"/>
      <c r="AA11" s="1486"/>
      <c r="AB11" s="620"/>
      <c r="AC11" s="1484"/>
      <c r="AD11" s="1485"/>
      <c r="AE11" s="1485"/>
      <c r="AF11" s="1485"/>
      <c r="AG11" s="1486"/>
      <c r="AH11" s="620"/>
      <c r="AI11" s="1484"/>
      <c r="AJ11" s="1485"/>
      <c r="AK11" s="1485"/>
      <c r="AL11" s="1485"/>
      <c r="AM11" s="1486"/>
      <c r="AN11" s="620"/>
      <c r="AO11" s="1484"/>
      <c r="AP11" s="1485"/>
      <c r="AQ11" s="1485"/>
      <c r="AR11" s="1485"/>
      <c r="AS11" s="1486"/>
      <c r="AT11" s="620"/>
      <c r="AU11" s="1484"/>
      <c r="AV11" s="1485"/>
      <c r="AW11" s="1485"/>
      <c r="AX11" s="1485"/>
      <c r="AY11" s="1486"/>
      <c r="AZ11" s="620"/>
      <c r="BA11" s="1484"/>
      <c r="BB11" s="1485"/>
      <c r="BC11" s="1485"/>
      <c r="BD11" s="1485"/>
      <c r="BE11" s="1486"/>
      <c r="BF11" s="620"/>
      <c r="BG11" s="1484"/>
      <c r="BH11" s="1485"/>
      <c r="BI11" s="1485"/>
      <c r="BJ11" s="1485"/>
      <c r="BK11" s="1486"/>
      <c r="BL11" s="620"/>
      <c r="BM11" s="1484"/>
      <c r="BN11" s="1485"/>
      <c r="BO11" s="1485"/>
      <c r="BP11" s="1485"/>
      <c r="BQ11" s="1486"/>
      <c r="BR11" s="620"/>
      <c r="BS11" s="1484"/>
      <c r="BT11" s="1485"/>
      <c r="BU11" s="1485"/>
      <c r="BV11" s="1485"/>
      <c r="BW11" s="1486"/>
      <c r="BX11" s="620"/>
      <c r="BY11" s="1484"/>
      <c r="BZ11" s="1485"/>
      <c r="CA11" s="1485"/>
      <c r="CB11" s="1485"/>
      <c r="CC11" s="1486"/>
      <c r="CD11" s="620"/>
      <c r="CE11" s="1484"/>
      <c r="CF11" s="1485"/>
      <c r="CG11" s="1485"/>
      <c r="CH11" s="1485"/>
      <c r="CI11" s="1486"/>
      <c r="CJ11" s="620"/>
      <c r="CK11" s="1484"/>
      <c r="CL11" s="1485"/>
      <c r="CM11" s="1485"/>
      <c r="CN11" s="1485"/>
      <c r="CO11" s="1486"/>
      <c r="CP11" s="620"/>
      <c r="CQ11" s="1477"/>
      <c r="CR11" s="1477"/>
      <c r="CS11" s="1477"/>
      <c r="CT11" s="1477"/>
      <c r="CU11" s="1477"/>
      <c r="CV11" s="620"/>
      <c r="CW11" s="1477"/>
      <c r="CX11" s="1477"/>
      <c r="CY11" s="1477"/>
      <c r="CZ11" s="1477"/>
      <c r="DA11" s="1477"/>
      <c r="DB11" s="620"/>
      <c r="DC11" s="1477"/>
      <c r="DD11" s="1477"/>
      <c r="DE11" s="1477"/>
      <c r="DF11" s="1477"/>
      <c r="DG11" s="1477"/>
      <c r="DH11" s="620"/>
      <c r="DI11" s="1477"/>
      <c r="DJ11" s="1477"/>
      <c r="DK11" s="1477"/>
      <c r="DL11" s="1477"/>
      <c r="DM11" s="1477"/>
      <c r="DN11" s="620"/>
      <c r="DO11" s="1477"/>
      <c r="DP11" s="1477"/>
      <c r="DQ11" s="1477"/>
      <c r="DR11" s="1477"/>
      <c r="DS11" s="1477"/>
      <c r="DT11" s="620"/>
      <c r="DU11" s="1477"/>
      <c r="DV11" s="1477"/>
      <c r="DW11" s="1477"/>
      <c r="DX11" s="1477"/>
      <c r="DY11" s="1477"/>
      <c r="DZ11" s="620"/>
      <c r="EA11" s="1484"/>
      <c r="EB11" s="1485"/>
      <c r="EC11" s="1485"/>
      <c r="ED11" s="1485"/>
      <c r="EE11" s="1486"/>
      <c r="EF11" s="620"/>
      <c r="EG11" s="1484"/>
      <c r="EH11" s="1485"/>
      <c r="EI11" s="1485"/>
      <c r="EJ11" s="1485"/>
      <c r="EK11" s="1486"/>
      <c r="EL11" s="620"/>
      <c r="EM11" s="1484"/>
      <c r="EN11" s="1485"/>
      <c r="EO11" s="1485"/>
      <c r="EP11" s="1485"/>
      <c r="EQ11" s="1486"/>
      <c r="ER11" s="620"/>
      <c r="ES11" s="1484"/>
      <c r="ET11" s="1485"/>
      <c r="EU11" s="1485"/>
      <c r="EV11" s="1485"/>
      <c r="EW11" s="1486"/>
      <c r="EX11" s="620"/>
      <c r="EY11" s="1484"/>
      <c r="EZ11" s="1485"/>
      <c r="FA11" s="1485"/>
      <c r="FB11" s="1485"/>
      <c r="FC11" s="1486"/>
      <c r="FD11" s="620"/>
      <c r="FE11" s="1484"/>
      <c r="FF11" s="1485"/>
      <c r="FG11" s="1485"/>
      <c r="FH11" s="1485"/>
      <c r="FI11" s="1486"/>
      <c r="FJ11" s="620"/>
      <c r="FK11" s="1484"/>
      <c r="FL11" s="1485"/>
      <c r="FM11" s="1485"/>
      <c r="FN11" s="1485"/>
      <c r="FO11" s="1486"/>
      <c r="FP11" s="620"/>
      <c r="FQ11" s="1484"/>
      <c r="FR11" s="1485"/>
      <c r="FS11" s="1485"/>
      <c r="FT11" s="1485"/>
      <c r="FU11" s="1486"/>
      <c r="FV11" s="620"/>
      <c r="FW11" s="1477"/>
      <c r="FX11" s="1477"/>
      <c r="FY11" s="1477"/>
      <c r="FZ11" s="1477"/>
      <c r="GA11" s="1477"/>
      <c r="GB11" s="620"/>
      <c r="GC11" s="1484"/>
      <c r="GD11" s="1485"/>
      <c r="GE11" s="1485"/>
      <c r="GF11" s="1485"/>
      <c r="GG11" s="1486"/>
      <c r="GH11" s="620"/>
      <c r="GI11" s="1484"/>
      <c r="GJ11" s="1485"/>
      <c r="GK11" s="1485"/>
      <c r="GL11" s="1485"/>
      <c r="GM11" s="1486"/>
      <c r="GN11" s="620"/>
      <c r="GO11" s="1484"/>
      <c r="GP11" s="1485"/>
      <c r="GQ11" s="1485"/>
      <c r="GR11" s="1485"/>
      <c r="GS11" s="1486"/>
      <c r="GT11" s="620"/>
      <c r="GU11" s="1484"/>
      <c r="GV11" s="1485"/>
      <c r="GW11" s="1485"/>
      <c r="GX11" s="1485"/>
      <c r="GY11" s="1486"/>
      <c r="GZ11" s="620"/>
      <c r="HA11" s="1484"/>
      <c r="HB11" s="1485"/>
      <c r="HC11" s="1485"/>
      <c r="HD11" s="1485"/>
      <c r="HE11" s="1486"/>
      <c r="HF11" s="620"/>
      <c r="HG11" s="1484"/>
      <c r="HH11" s="1485"/>
      <c r="HI11" s="1485"/>
      <c r="HJ11" s="1485"/>
      <c r="HK11" s="1486"/>
      <c r="HL11" s="620"/>
      <c r="HM11" s="1484"/>
      <c r="HN11" s="1485"/>
      <c r="HO11" s="1485"/>
      <c r="HP11" s="1485"/>
      <c r="HQ11" s="1486"/>
      <c r="HR11" s="620"/>
      <c r="HS11" s="1484"/>
      <c r="HT11" s="1485"/>
      <c r="HU11" s="1485"/>
      <c r="HV11" s="1485"/>
      <c r="HW11" s="1486"/>
      <c r="HX11" s="620"/>
      <c r="HY11" s="1484"/>
      <c r="HZ11" s="1485"/>
      <c r="IA11" s="1485"/>
      <c r="IB11" s="1485"/>
      <c r="IC11" s="1486"/>
      <c r="ID11" s="620"/>
      <c r="IE11" s="1484"/>
      <c r="IF11" s="1485"/>
      <c r="IG11" s="1485"/>
      <c r="IH11" s="1485"/>
      <c r="II11" s="1486"/>
      <c r="IJ11" s="620"/>
      <c r="IK11" s="1477"/>
      <c r="IL11" s="1477"/>
      <c r="IM11" s="1477"/>
      <c r="IN11" s="1477"/>
      <c r="IO11" s="1477"/>
      <c r="IP11" s="620"/>
      <c r="IQ11" s="1477"/>
      <c r="IR11" s="1477"/>
      <c r="IS11" s="1477"/>
      <c r="IT11" s="1477"/>
      <c r="IU11" s="1477"/>
      <c r="IV11" s="620"/>
      <c r="IW11" s="1477"/>
      <c r="IX11" s="1477"/>
      <c r="IY11" s="1477"/>
      <c r="IZ11" s="1477"/>
      <c r="JA11" s="1477"/>
      <c r="JB11" s="620"/>
      <c r="JC11" s="1477"/>
      <c r="JD11" s="1477"/>
      <c r="JE11" s="1477"/>
      <c r="JF11" s="1477"/>
      <c r="JG11" s="1477"/>
      <c r="JH11" s="620"/>
      <c r="JI11" s="1477"/>
      <c r="JJ11" s="1477"/>
      <c r="JK11" s="1477"/>
      <c r="JL11" s="1477"/>
      <c r="JM11" s="1477"/>
      <c r="JN11" s="620"/>
      <c r="JO11" s="1477"/>
      <c r="JP11" s="1477"/>
      <c r="JQ11" s="1477"/>
      <c r="JR11" s="1477"/>
      <c r="JS11" s="1477"/>
      <c r="JT11" s="620"/>
      <c r="JU11" s="1477"/>
      <c r="JV11" s="1477"/>
      <c r="JW11" s="1477"/>
      <c r="JX11" s="1477"/>
      <c r="JY11" s="1477"/>
      <c r="JZ11" s="620"/>
      <c r="KA11" s="1493"/>
      <c r="KB11" s="1494"/>
      <c r="KC11" s="1494"/>
      <c r="KD11" s="1494"/>
      <c r="KE11" s="1494"/>
      <c r="KF11" s="1494"/>
      <c r="KG11" s="1494"/>
      <c r="KH11" s="1494"/>
      <c r="KI11" s="1494"/>
      <c r="KJ11" s="1494"/>
      <c r="KK11" s="1495"/>
      <c r="KL11" s="620"/>
      <c r="KM11" s="1477"/>
      <c r="KN11" s="1477"/>
      <c r="KO11" s="1477"/>
      <c r="KP11" s="1477"/>
      <c r="KQ11" s="1477"/>
      <c r="KR11" s="620"/>
      <c r="KS11" s="1477"/>
      <c r="KT11" s="1477"/>
      <c r="KU11" s="1477"/>
      <c r="KV11" s="1477"/>
      <c r="KW11" s="1477"/>
      <c r="KX11" s="620"/>
      <c r="KY11" s="1477"/>
      <c r="KZ11" s="1477"/>
      <c r="LA11" s="1477"/>
      <c r="LB11" s="1477"/>
      <c r="LC11" s="1477"/>
      <c r="LD11" s="620"/>
      <c r="LE11" s="1477"/>
      <c r="LF11" s="1477"/>
      <c r="LG11" s="1477"/>
      <c r="LH11" s="1477"/>
      <c r="LI11" s="1477"/>
      <c r="LJ11" s="620"/>
      <c r="LK11" s="1477"/>
      <c r="LL11" s="1477"/>
      <c r="LM11" s="1477"/>
      <c r="LN11" s="1477"/>
      <c r="LO11" s="1477"/>
      <c r="LP11" s="620"/>
      <c r="LQ11" s="1477"/>
      <c r="LR11" s="1477"/>
      <c r="LS11" s="1477"/>
      <c r="LT11" s="1477"/>
      <c r="LU11" s="1477"/>
      <c r="LV11" s="620"/>
      <c r="LW11" s="1477"/>
      <c r="LX11" s="1477"/>
      <c r="LY11" s="1477"/>
      <c r="LZ11" s="1477"/>
      <c r="MA11" s="1477"/>
      <c r="MB11" s="620"/>
      <c r="MC11" s="1477"/>
      <c r="MD11" s="1477"/>
      <c r="ME11" s="1477"/>
      <c r="MF11" s="1477"/>
      <c r="MG11" s="1477"/>
      <c r="MH11" s="620"/>
      <c r="MI11" s="1477"/>
      <c r="MJ11" s="1477"/>
      <c r="MK11" s="1477"/>
      <c r="ML11" s="1477"/>
      <c r="MM11" s="1477"/>
      <c r="MN11" s="620"/>
      <c r="MO11" s="1477"/>
      <c r="MP11" s="1477"/>
      <c r="MQ11" s="1477"/>
      <c r="MR11" s="1477"/>
      <c r="MS11" s="1477"/>
      <c r="MT11" s="620"/>
      <c r="MU11" s="1477"/>
      <c r="MV11" s="1477"/>
      <c r="MW11" s="1477"/>
      <c r="MX11" s="1477"/>
      <c r="MY11" s="1477"/>
      <c r="MZ11" s="620"/>
      <c r="NA11" s="1477"/>
      <c r="NB11" s="1477"/>
      <c r="NC11" s="1477"/>
      <c r="ND11" s="1477"/>
      <c r="NE11" s="1477"/>
      <c r="NF11" s="620"/>
      <c r="NG11" s="1477"/>
      <c r="NH11" s="1477"/>
      <c r="NI11" s="1477"/>
      <c r="NJ11" s="1477"/>
      <c r="NK11" s="1477"/>
      <c r="NL11" s="620"/>
      <c r="NM11" s="1477"/>
      <c r="NN11" s="1477"/>
      <c r="NO11" s="1477"/>
      <c r="NP11" s="1477"/>
      <c r="NQ11" s="1477"/>
      <c r="NR11" s="620"/>
      <c r="NS11" s="1477"/>
      <c r="NT11" s="1477"/>
      <c r="NU11" s="1477"/>
      <c r="NV11" s="1477"/>
      <c r="NW11" s="1477"/>
      <c r="NX11" s="620"/>
      <c r="NY11" s="1477"/>
      <c r="NZ11" s="1477"/>
      <c r="OA11" s="1477"/>
      <c r="OB11" s="1477"/>
      <c r="OC11" s="1477"/>
      <c r="OD11" s="620"/>
      <c r="OE11" s="1477"/>
      <c r="OF11" s="1477"/>
      <c r="OG11" s="1477"/>
      <c r="OH11" s="1477"/>
      <c r="OI11" s="1477"/>
      <c r="OJ11" s="620"/>
      <c r="OK11" s="1477"/>
      <c r="OL11" s="1477"/>
      <c r="OM11" s="1477"/>
      <c r="ON11" s="1477"/>
      <c r="OO11" s="1477"/>
      <c r="OP11" s="620"/>
      <c r="OQ11" s="1477"/>
      <c r="OR11" s="1477"/>
      <c r="OS11" s="1477"/>
      <c r="OT11" s="1477"/>
      <c r="OU11" s="1477"/>
      <c r="OV11" s="620"/>
      <c r="OW11" s="1477"/>
      <c r="OX11" s="1477"/>
      <c r="OY11" s="1477"/>
      <c r="OZ11" s="1477"/>
      <c r="PA11" s="1477"/>
      <c r="PB11" s="620"/>
      <c r="PC11" s="1477"/>
      <c r="PD11" s="1477"/>
      <c r="PE11" s="1477"/>
      <c r="PF11" s="1477"/>
      <c r="PG11" s="1477"/>
      <c r="PH11" s="620"/>
      <c r="PI11" s="1484"/>
      <c r="PJ11" s="1485"/>
      <c r="PK11" s="1485"/>
      <c r="PL11" s="1485"/>
      <c r="PM11" s="1485"/>
      <c r="PN11" s="1485"/>
      <c r="PO11" s="1485"/>
      <c r="PP11" s="1485"/>
      <c r="PQ11" s="1485"/>
      <c r="PR11" s="1485"/>
      <c r="PS11" s="1486"/>
      <c r="PT11" s="620"/>
      <c r="PU11" s="1477"/>
      <c r="PV11" s="1477"/>
      <c r="PW11" s="1477"/>
      <c r="PX11" s="1477"/>
      <c r="PY11" s="1477"/>
      <c r="PZ11" s="620"/>
      <c r="QA11" s="1477"/>
      <c r="QB11" s="1477"/>
      <c r="QC11" s="1477"/>
      <c r="QD11" s="1477"/>
      <c r="QE11" s="1477"/>
      <c r="QF11" s="620"/>
      <c r="QG11" s="1484"/>
      <c r="QH11" s="1485"/>
      <c r="QI11" s="1485"/>
      <c r="QJ11" s="1485"/>
      <c r="QK11" s="1485"/>
      <c r="QL11" s="1485"/>
      <c r="QM11" s="1485"/>
      <c r="QN11" s="1485"/>
      <c r="QO11" s="1485"/>
      <c r="QP11" s="1485"/>
      <c r="QQ11" s="1486"/>
      <c r="QR11" s="620"/>
      <c r="QS11" s="1477"/>
      <c r="QT11" s="1477"/>
      <c r="QU11" s="1477"/>
      <c r="QV11" s="1477"/>
      <c r="QW11" s="1477"/>
      <c r="QX11" s="620"/>
      <c r="QY11" s="1477"/>
      <c r="QZ11" s="1477"/>
      <c r="RA11" s="1477"/>
      <c r="RB11" s="1477"/>
      <c r="RC11" s="1477"/>
      <c r="RD11" s="620"/>
      <c r="RE11" s="1484"/>
      <c r="RF11" s="1485"/>
      <c r="RG11" s="1485"/>
      <c r="RH11" s="1485"/>
      <c r="RI11" s="1485"/>
      <c r="RJ11" s="1485"/>
      <c r="RK11" s="1485"/>
      <c r="RL11" s="1485"/>
      <c r="RM11" s="1485"/>
      <c r="RN11" s="1485"/>
      <c r="RO11" s="1486"/>
      <c r="RP11" s="620"/>
      <c r="RQ11" s="1477"/>
      <c r="RR11" s="1477"/>
      <c r="RS11" s="1477"/>
      <c r="RT11" s="1477"/>
      <c r="RU11" s="1477"/>
      <c r="RV11" s="620"/>
      <c r="RW11" s="1477"/>
      <c r="RX11" s="1477"/>
      <c r="RY11" s="1477"/>
      <c r="RZ11" s="1477"/>
      <c r="SA11" s="1477"/>
      <c r="SB11" s="620"/>
      <c r="SC11" s="1477"/>
      <c r="SD11" s="1477"/>
      <c r="SE11" s="1477"/>
      <c r="SF11" s="1477"/>
      <c r="SG11" s="1477"/>
      <c r="SH11" s="620"/>
      <c r="SI11" s="1477"/>
      <c r="SJ11" s="1477"/>
      <c r="SK11" s="1477"/>
      <c r="SL11" s="1477"/>
      <c r="SM11" s="1477"/>
      <c r="SN11" s="620"/>
      <c r="SO11" s="1477"/>
      <c r="SP11" s="1477"/>
      <c r="SQ11" s="1477"/>
      <c r="SR11" s="1477"/>
      <c r="SS11" s="1477"/>
      <c r="ST11" s="620"/>
      <c r="SU11" s="1477"/>
      <c r="SV11" s="1477"/>
      <c r="SW11" s="1477"/>
      <c r="SX11" s="1477"/>
      <c r="SY11" s="1477"/>
      <c r="SZ11" s="620"/>
      <c r="TA11" s="1477"/>
      <c r="TB11" s="1477"/>
      <c r="TC11" s="1477"/>
      <c r="TD11" s="1477"/>
      <c r="TE11" s="1477"/>
      <c r="TF11" s="620"/>
      <c r="TG11" s="1477"/>
      <c r="TH11" s="1477"/>
      <c r="TI11" s="1477"/>
      <c r="TJ11" s="1477"/>
      <c r="TK11" s="1477"/>
      <c r="TL11" s="620"/>
      <c r="TM11" s="1477"/>
      <c r="TN11" s="1477"/>
      <c r="TO11" s="1477"/>
      <c r="TP11" s="1477"/>
      <c r="TQ11" s="1477"/>
      <c r="TR11" s="620"/>
      <c r="TS11" s="1477"/>
      <c r="TT11" s="1477"/>
      <c r="TU11" s="1477"/>
      <c r="TV11" s="1477"/>
      <c r="TW11" s="1477"/>
      <c r="TX11" s="620"/>
      <c r="TY11" s="1477"/>
      <c r="TZ11" s="1477"/>
      <c r="UA11" s="1477"/>
      <c r="UB11" s="1477"/>
      <c r="UC11" s="1477"/>
      <c r="UD11" s="620"/>
      <c r="UE11" s="1477"/>
      <c r="UF11" s="1477"/>
      <c r="UG11" s="1477"/>
      <c r="UH11" s="1477"/>
      <c r="UI11" s="1477"/>
      <c r="UJ11" s="620"/>
      <c r="UK11" s="1477"/>
      <c r="UL11" s="1477"/>
      <c r="UM11" s="1477"/>
      <c r="UN11" s="1477"/>
      <c r="UO11" s="1477"/>
      <c r="UP11" s="620"/>
      <c r="UQ11" s="1477"/>
      <c r="UR11" s="1477"/>
      <c r="US11" s="1477"/>
      <c r="UT11" s="1477"/>
      <c r="UU11" s="1477"/>
      <c r="UV11" s="620"/>
      <c r="UW11" s="1477"/>
      <c r="UX11" s="1477"/>
      <c r="UY11" s="1477"/>
      <c r="UZ11" s="1477"/>
      <c r="VA11" s="1477"/>
      <c r="VB11" s="620"/>
      <c r="VC11" s="1477"/>
      <c r="VD11" s="1477"/>
      <c r="VE11" s="1477"/>
      <c r="VF11" s="1477"/>
      <c r="VG11" s="1477"/>
      <c r="VH11" s="620"/>
      <c r="VI11" s="1477"/>
      <c r="VJ11" s="1477"/>
      <c r="VK11" s="1477"/>
      <c r="VL11" s="1477"/>
      <c r="VM11" s="1477"/>
      <c r="VN11" s="620"/>
      <c r="VO11" s="1477"/>
      <c r="VP11" s="1477"/>
      <c r="VQ11" s="1477"/>
      <c r="VR11" s="1477"/>
      <c r="VS11" s="1477"/>
      <c r="VT11" s="620"/>
      <c r="VU11" s="1477"/>
      <c r="VV11" s="1477"/>
      <c r="VW11" s="1477"/>
      <c r="VX11" s="1477"/>
      <c r="VY11" s="1477"/>
      <c r="VZ11" s="620"/>
      <c r="WA11" s="1477"/>
      <c r="WB11" s="1477"/>
      <c r="WC11" s="1477"/>
      <c r="WD11" s="1477"/>
      <c r="WE11" s="1477"/>
      <c r="WF11" s="620"/>
      <c r="WG11" s="1477"/>
      <c r="WH11" s="1477"/>
      <c r="WI11" s="1477"/>
      <c r="WJ11" s="1477"/>
      <c r="WK11" s="1477"/>
      <c r="WL11" s="620"/>
      <c r="WM11" s="620"/>
    </row>
    <row r="12" spans="1:611" ht="24" customHeight="1" x14ac:dyDescent="0.3">
      <c r="A12" s="612"/>
      <c r="B12" s="614"/>
      <c r="C12" s="612"/>
      <c r="D12" s="612"/>
      <c r="E12" s="612"/>
      <c r="F12" s="612"/>
      <c r="G12" s="612"/>
      <c r="H12" s="612"/>
      <c r="I12" s="612"/>
      <c r="J12" s="612"/>
      <c r="K12" s="612"/>
      <c r="L12" s="612"/>
      <c r="M12" s="612"/>
      <c r="N12" s="612"/>
      <c r="O12" s="612"/>
      <c r="P12" s="612"/>
      <c r="Q12" s="612"/>
      <c r="R12" s="612"/>
      <c r="S12" s="612"/>
      <c r="T12" s="612"/>
      <c r="U12" s="612"/>
      <c r="V12" s="612"/>
      <c r="W12" s="612"/>
      <c r="X12" s="612"/>
      <c r="Y12" s="612"/>
      <c r="Z12" s="612"/>
      <c r="AA12" s="612"/>
      <c r="AB12" s="612"/>
      <c r="AC12" s="612"/>
      <c r="AD12" s="612"/>
      <c r="AE12" s="612"/>
      <c r="AF12" s="612"/>
      <c r="AG12" s="612"/>
      <c r="AH12" s="612"/>
      <c r="AI12" s="612"/>
      <c r="AJ12" s="612"/>
      <c r="AK12" s="612"/>
      <c r="AL12" s="612"/>
      <c r="AM12" s="612"/>
      <c r="AN12" s="612"/>
      <c r="AO12" s="612"/>
      <c r="AP12" s="612"/>
      <c r="AQ12" s="612"/>
      <c r="AR12" s="612"/>
      <c r="AS12" s="612"/>
      <c r="AT12" s="612"/>
      <c r="AU12" s="612"/>
      <c r="AV12" s="612"/>
      <c r="AW12" s="612"/>
      <c r="AX12" s="612"/>
      <c r="AY12" s="612"/>
      <c r="AZ12" s="612"/>
      <c r="BA12" s="612"/>
      <c r="BB12" s="612"/>
      <c r="BC12" s="612"/>
      <c r="BD12" s="612"/>
      <c r="BE12" s="612"/>
      <c r="BF12" s="612"/>
      <c r="BG12" s="612"/>
      <c r="BH12" s="612"/>
      <c r="BI12" s="612"/>
      <c r="BJ12" s="612"/>
      <c r="BK12" s="612"/>
      <c r="BL12" s="612"/>
      <c r="BM12" s="612"/>
      <c r="BN12" s="612"/>
      <c r="BO12" s="612"/>
      <c r="BP12" s="612"/>
      <c r="BQ12" s="612"/>
      <c r="BR12" s="612"/>
      <c r="BS12" s="612"/>
      <c r="BT12" s="612"/>
      <c r="BU12" s="612"/>
      <c r="BV12" s="612"/>
      <c r="BW12" s="612"/>
      <c r="BX12" s="612"/>
      <c r="BY12" s="612"/>
      <c r="BZ12" s="612"/>
      <c r="CA12" s="612"/>
      <c r="CB12" s="612"/>
      <c r="CC12" s="612"/>
      <c r="CD12" s="612"/>
      <c r="CE12" s="612"/>
      <c r="CF12" s="612"/>
      <c r="CG12" s="612"/>
      <c r="CH12" s="612"/>
      <c r="CI12" s="612"/>
      <c r="CJ12" s="612"/>
      <c r="CK12" s="612"/>
      <c r="CL12" s="612"/>
      <c r="CM12" s="612"/>
      <c r="CN12" s="612"/>
      <c r="CO12" s="612"/>
      <c r="CP12" s="612"/>
      <c r="CQ12" s="612"/>
      <c r="CR12" s="612"/>
      <c r="CS12" s="612"/>
      <c r="CT12" s="612"/>
      <c r="CU12" s="612"/>
      <c r="CV12" s="612"/>
      <c r="CW12" s="612"/>
      <c r="CX12" s="612"/>
      <c r="CY12" s="612"/>
      <c r="CZ12" s="612"/>
      <c r="DA12" s="612"/>
      <c r="DB12" s="612"/>
      <c r="DC12" s="612"/>
      <c r="DD12" s="612"/>
      <c r="DE12" s="612"/>
      <c r="DF12" s="612"/>
      <c r="DG12" s="612"/>
      <c r="DH12" s="612"/>
      <c r="DI12" s="612"/>
      <c r="DJ12" s="612"/>
      <c r="DK12" s="612"/>
      <c r="DL12" s="612"/>
      <c r="DM12" s="612"/>
      <c r="DN12" s="612"/>
      <c r="DO12" s="612"/>
      <c r="DP12" s="612"/>
      <c r="DQ12" s="612"/>
      <c r="DR12" s="612"/>
      <c r="DS12" s="612"/>
      <c r="DT12" s="612"/>
      <c r="DU12" s="612"/>
      <c r="DV12" s="612"/>
      <c r="DW12" s="612"/>
      <c r="DX12" s="612"/>
      <c r="DY12" s="612"/>
      <c r="DZ12" s="612"/>
      <c r="EA12" s="612"/>
      <c r="EB12" s="612"/>
      <c r="EC12" s="612"/>
      <c r="ED12" s="612"/>
      <c r="EE12" s="612"/>
      <c r="EF12" s="612"/>
      <c r="EG12" s="612"/>
      <c r="EH12" s="612"/>
      <c r="EI12" s="612"/>
      <c r="EJ12" s="612"/>
      <c r="EK12" s="612"/>
      <c r="EL12" s="612"/>
      <c r="EM12" s="612"/>
      <c r="EN12" s="612"/>
      <c r="EO12" s="612"/>
      <c r="EP12" s="612"/>
      <c r="EQ12" s="612"/>
      <c r="ER12" s="612"/>
      <c r="ES12" s="612"/>
      <c r="ET12" s="612"/>
      <c r="EU12" s="612"/>
      <c r="EV12" s="612"/>
      <c r="EW12" s="612"/>
      <c r="EX12" s="612"/>
      <c r="EY12" s="612"/>
      <c r="EZ12" s="612"/>
      <c r="FA12" s="612"/>
      <c r="FB12" s="612"/>
      <c r="FC12" s="612"/>
      <c r="FD12" s="612"/>
      <c r="FE12" s="612"/>
      <c r="FF12" s="612"/>
      <c r="FG12" s="612"/>
      <c r="FH12" s="612"/>
      <c r="FI12" s="612"/>
      <c r="FJ12" s="612"/>
      <c r="FK12" s="612"/>
      <c r="FL12" s="612"/>
      <c r="FM12" s="612"/>
      <c r="FN12" s="612"/>
      <c r="FO12" s="612"/>
      <c r="FP12" s="612"/>
      <c r="FQ12" s="612"/>
      <c r="FR12" s="612"/>
      <c r="FS12" s="612"/>
      <c r="FT12" s="612"/>
      <c r="FU12" s="612"/>
      <c r="FV12" s="612"/>
      <c r="FW12" s="612"/>
      <c r="FX12" s="612"/>
      <c r="FY12" s="612"/>
      <c r="FZ12" s="612"/>
      <c r="GA12" s="612"/>
      <c r="GB12" s="612"/>
      <c r="GC12" s="612"/>
      <c r="GD12" s="612"/>
      <c r="GE12" s="612"/>
      <c r="GF12" s="612"/>
      <c r="GG12" s="612"/>
      <c r="GH12" s="612"/>
      <c r="GI12" s="612"/>
      <c r="GJ12" s="612"/>
      <c r="GK12" s="612"/>
      <c r="GL12" s="612"/>
      <c r="GM12" s="612"/>
      <c r="GN12" s="612"/>
      <c r="GO12" s="612"/>
      <c r="GP12" s="612"/>
      <c r="GQ12" s="612"/>
      <c r="GR12" s="612"/>
      <c r="GS12" s="612"/>
      <c r="GT12" s="612"/>
      <c r="GU12" s="612"/>
      <c r="GV12" s="612"/>
      <c r="GW12" s="612"/>
      <c r="GX12" s="612"/>
      <c r="GY12" s="612"/>
      <c r="GZ12" s="612"/>
      <c r="HA12" s="612"/>
      <c r="HB12" s="612"/>
      <c r="HC12" s="612"/>
      <c r="HD12" s="612"/>
      <c r="HE12" s="612"/>
      <c r="HF12" s="612"/>
      <c r="HG12" s="612"/>
      <c r="HH12" s="612"/>
      <c r="HI12" s="612"/>
      <c r="HJ12" s="612"/>
      <c r="HK12" s="612"/>
      <c r="HL12" s="612"/>
      <c r="HM12" s="612"/>
      <c r="HN12" s="612"/>
      <c r="HO12" s="612"/>
      <c r="HP12" s="612"/>
      <c r="HQ12" s="612"/>
      <c r="HR12" s="612"/>
      <c r="HS12" s="612"/>
      <c r="HT12" s="612"/>
      <c r="HU12" s="612"/>
      <c r="HV12" s="612"/>
      <c r="HW12" s="612"/>
      <c r="HX12" s="612"/>
      <c r="HY12" s="612"/>
      <c r="HZ12" s="612"/>
      <c r="IA12" s="612"/>
      <c r="IB12" s="612"/>
      <c r="IC12" s="612"/>
      <c r="ID12" s="612"/>
      <c r="IE12" s="612"/>
      <c r="IF12" s="612"/>
      <c r="IG12" s="612"/>
      <c r="IH12" s="612"/>
      <c r="II12" s="612"/>
      <c r="IJ12" s="612"/>
      <c r="IK12" s="612"/>
      <c r="IL12" s="612"/>
      <c r="IM12" s="612"/>
      <c r="IN12" s="612"/>
      <c r="IO12" s="612"/>
      <c r="IP12" s="612"/>
      <c r="IQ12" s="612"/>
      <c r="IR12" s="612"/>
      <c r="IS12" s="612"/>
      <c r="IT12" s="612"/>
      <c r="IU12" s="612"/>
      <c r="IV12" s="612"/>
      <c r="IW12" s="612"/>
      <c r="IX12" s="612"/>
      <c r="IY12" s="612"/>
      <c r="IZ12" s="612"/>
      <c r="JA12" s="612"/>
      <c r="JB12" s="612"/>
      <c r="JC12" s="612"/>
      <c r="JD12" s="612"/>
      <c r="JE12" s="612"/>
      <c r="JF12" s="612"/>
      <c r="JG12" s="612"/>
      <c r="JH12" s="612"/>
      <c r="JI12" s="612"/>
      <c r="JJ12" s="612"/>
      <c r="JK12" s="612"/>
      <c r="JL12" s="612"/>
      <c r="JM12" s="612"/>
      <c r="JN12" s="612"/>
      <c r="JO12" s="612"/>
      <c r="JP12" s="612"/>
      <c r="JQ12" s="612"/>
      <c r="JR12" s="612"/>
      <c r="JS12" s="612"/>
      <c r="JT12" s="612"/>
      <c r="JU12" s="612"/>
      <c r="JV12" s="612"/>
      <c r="JW12" s="612"/>
      <c r="JX12" s="612"/>
      <c r="JY12" s="612"/>
      <c r="JZ12" s="612"/>
      <c r="KA12" s="612"/>
      <c r="KB12" s="612"/>
      <c r="KC12" s="612"/>
      <c r="KD12" s="612"/>
      <c r="KE12" s="612"/>
      <c r="KF12" s="612"/>
      <c r="KG12" s="612"/>
      <c r="KH12" s="612"/>
      <c r="KI12" s="612"/>
      <c r="KJ12" s="612"/>
      <c r="KK12" s="612"/>
      <c r="KL12" s="612"/>
      <c r="KM12" s="612"/>
      <c r="KN12" s="612"/>
      <c r="KO12" s="612"/>
      <c r="KP12" s="612"/>
      <c r="KQ12" s="612"/>
      <c r="KR12" s="612"/>
      <c r="KS12" s="612"/>
      <c r="KT12" s="612"/>
      <c r="KU12" s="612"/>
      <c r="KV12" s="612"/>
      <c r="KW12" s="612"/>
      <c r="KX12" s="612"/>
      <c r="KY12" s="612"/>
      <c r="KZ12" s="612"/>
      <c r="LA12" s="612"/>
      <c r="LB12" s="612"/>
      <c r="LC12" s="612"/>
      <c r="LD12" s="612"/>
      <c r="LE12" s="612"/>
      <c r="LF12" s="612"/>
      <c r="LG12" s="612"/>
      <c r="LH12" s="612"/>
      <c r="LI12" s="612"/>
      <c r="LJ12" s="612"/>
      <c r="LK12" s="612"/>
      <c r="LL12" s="612"/>
      <c r="LM12" s="612"/>
      <c r="LN12" s="612"/>
      <c r="LO12" s="612"/>
      <c r="LP12" s="612"/>
      <c r="LQ12" s="612"/>
      <c r="LR12" s="612"/>
      <c r="LS12" s="612"/>
      <c r="LT12" s="612"/>
      <c r="LU12" s="612"/>
      <c r="LV12" s="612"/>
      <c r="LW12" s="612"/>
      <c r="LX12" s="612"/>
      <c r="LY12" s="612"/>
      <c r="LZ12" s="612"/>
      <c r="MA12" s="612"/>
      <c r="MB12" s="612"/>
      <c r="MC12" s="612"/>
      <c r="MD12" s="612"/>
      <c r="ME12" s="612"/>
      <c r="MF12" s="612"/>
      <c r="MG12" s="612"/>
      <c r="MH12" s="612"/>
      <c r="MI12" s="612"/>
      <c r="MJ12" s="612"/>
      <c r="MK12" s="612"/>
      <c r="ML12" s="612"/>
      <c r="MM12" s="612"/>
      <c r="MN12" s="612"/>
      <c r="MO12" s="612"/>
      <c r="MP12" s="612"/>
      <c r="MQ12" s="612"/>
      <c r="MR12" s="612"/>
      <c r="MS12" s="612"/>
      <c r="MT12" s="612"/>
      <c r="MU12" s="612"/>
      <c r="MV12" s="612"/>
      <c r="MW12" s="612"/>
      <c r="MX12" s="612"/>
      <c r="MY12" s="612"/>
      <c r="MZ12" s="612"/>
      <c r="NA12" s="612"/>
      <c r="NB12" s="612"/>
      <c r="NC12" s="612"/>
      <c r="ND12" s="612"/>
      <c r="NE12" s="612"/>
      <c r="NF12" s="612"/>
      <c r="NG12" s="612"/>
      <c r="NH12" s="612"/>
      <c r="NI12" s="612"/>
      <c r="NJ12" s="612"/>
      <c r="NK12" s="612"/>
      <c r="NL12" s="612"/>
      <c r="NM12" s="612"/>
      <c r="NN12" s="612"/>
      <c r="NO12" s="612"/>
      <c r="NP12" s="612"/>
      <c r="NQ12" s="612"/>
      <c r="NR12" s="612"/>
      <c r="NS12" s="612"/>
      <c r="NT12" s="612"/>
      <c r="NU12" s="612"/>
      <c r="NV12" s="612"/>
      <c r="NW12" s="612"/>
      <c r="NX12" s="612"/>
      <c r="NY12" s="612"/>
      <c r="NZ12" s="612"/>
      <c r="OA12" s="612"/>
      <c r="OB12" s="612"/>
      <c r="OC12" s="612"/>
      <c r="OD12" s="612"/>
      <c r="OE12" s="612"/>
      <c r="OF12" s="612"/>
      <c r="OG12" s="612"/>
      <c r="OH12" s="612"/>
      <c r="OI12" s="612"/>
      <c r="OJ12" s="612"/>
      <c r="OK12" s="612"/>
      <c r="OL12" s="612"/>
      <c r="OM12" s="612"/>
      <c r="ON12" s="612"/>
      <c r="OO12" s="612"/>
      <c r="OP12" s="612"/>
      <c r="OQ12" s="612"/>
      <c r="OR12" s="612"/>
      <c r="OS12" s="612"/>
      <c r="OT12" s="612"/>
      <c r="OU12" s="612"/>
      <c r="OV12" s="612"/>
      <c r="OW12" s="612"/>
      <c r="OX12" s="612"/>
      <c r="OY12" s="612"/>
      <c r="OZ12" s="612"/>
      <c r="PA12" s="612"/>
      <c r="PB12" s="612"/>
      <c r="PC12" s="612"/>
      <c r="PD12" s="612"/>
      <c r="PE12" s="612"/>
      <c r="PF12" s="612"/>
      <c r="PG12" s="612"/>
      <c r="PH12" s="612"/>
      <c r="PI12" s="612"/>
      <c r="PJ12" s="612"/>
      <c r="PK12" s="612"/>
      <c r="PL12" s="612"/>
      <c r="PM12" s="612"/>
      <c r="PN12" s="612"/>
      <c r="PO12" s="612"/>
      <c r="PP12" s="612"/>
      <c r="PQ12" s="612"/>
      <c r="PR12" s="612"/>
      <c r="PS12" s="612"/>
      <c r="PT12" s="612"/>
      <c r="PU12" s="612"/>
      <c r="PV12" s="612"/>
      <c r="PW12" s="612"/>
      <c r="PX12" s="612"/>
      <c r="PY12" s="612"/>
      <c r="PZ12" s="612"/>
      <c r="QA12" s="612"/>
      <c r="QB12" s="612"/>
      <c r="QC12" s="612"/>
      <c r="QD12" s="612"/>
      <c r="QE12" s="612"/>
      <c r="QF12" s="612"/>
      <c r="QG12" s="612"/>
      <c r="QH12" s="612"/>
      <c r="QI12" s="612"/>
      <c r="QJ12" s="612"/>
      <c r="QK12" s="612"/>
      <c r="QL12" s="612"/>
      <c r="QM12" s="612"/>
      <c r="QN12" s="612"/>
      <c r="QO12" s="612"/>
      <c r="QP12" s="612"/>
      <c r="QQ12" s="612"/>
      <c r="QR12" s="612"/>
      <c r="QS12" s="612"/>
      <c r="QT12" s="612"/>
      <c r="QU12" s="612"/>
      <c r="QV12" s="612"/>
      <c r="QW12" s="612"/>
      <c r="QX12" s="612"/>
      <c r="QY12" s="612"/>
      <c r="QZ12" s="612"/>
      <c r="RA12" s="612"/>
      <c r="RB12" s="612"/>
      <c r="RC12" s="612"/>
      <c r="RD12" s="612"/>
      <c r="RE12" s="612"/>
      <c r="RF12" s="612"/>
      <c r="RG12" s="612"/>
      <c r="RH12" s="612"/>
      <c r="RI12" s="612"/>
      <c r="RJ12" s="612"/>
      <c r="RK12" s="612"/>
      <c r="RL12" s="612"/>
      <c r="RM12" s="612"/>
      <c r="RN12" s="612"/>
      <c r="RO12" s="612"/>
      <c r="RP12" s="612"/>
      <c r="RQ12" s="612"/>
      <c r="RR12" s="612"/>
      <c r="RS12" s="612"/>
      <c r="RT12" s="612"/>
      <c r="RU12" s="612"/>
      <c r="RV12" s="612"/>
      <c r="RW12" s="612"/>
      <c r="RX12" s="612"/>
      <c r="RY12" s="612"/>
      <c r="RZ12" s="612"/>
      <c r="SA12" s="612"/>
      <c r="SB12" s="612"/>
      <c r="SC12" s="612"/>
      <c r="SD12" s="612"/>
      <c r="SE12" s="612"/>
      <c r="SF12" s="612"/>
      <c r="SG12" s="612"/>
      <c r="SH12" s="612"/>
      <c r="SI12" s="612"/>
      <c r="SJ12" s="612"/>
      <c r="SK12" s="612"/>
      <c r="SL12" s="612"/>
      <c r="SM12" s="612"/>
      <c r="SN12" s="612"/>
      <c r="SO12" s="612"/>
      <c r="SP12" s="612"/>
      <c r="SQ12" s="612"/>
      <c r="SR12" s="612"/>
      <c r="SS12" s="612"/>
      <c r="ST12" s="612"/>
      <c r="SU12" s="612"/>
      <c r="SV12" s="612"/>
      <c r="SW12" s="612"/>
      <c r="SX12" s="612"/>
      <c r="SY12" s="612"/>
      <c r="SZ12" s="612"/>
      <c r="TA12" s="612"/>
      <c r="TB12" s="612"/>
      <c r="TC12" s="612"/>
      <c r="TD12" s="612"/>
      <c r="TE12" s="612"/>
      <c r="TF12" s="612"/>
      <c r="TG12" s="612"/>
      <c r="TH12" s="612"/>
      <c r="TI12" s="612"/>
      <c r="TJ12" s="612"/>
      <c r="TK12" s="612"/>
      <c r="TL12" s="612"/>
      <c r="TM12" s="612"/>
      <c r="TN12" s="612"/>
      <c r="TO12" s="612"/>
      <c r="TP12" s="612"/>
      <c r="TQ12" s="612"/>
      <c r="TR12" s="612"/>
      <c r="TS12" s="612"/>
      <c r="TT12" s="612"/>
      <c r="TU12" s="612"/>
      <c r="TV12" s="612"/>
      <c r="TW12" s="612"/>
      <c r="TX12" s="612"/>
      <c r="TY12" s="612"/>
      <c r="TZ12" s="612"/>
      <c r="UA12" s="612"/>
      <c r="UB12" s="612"/>
      <c r="UC12" s="612"/>
      <c r="UD12" s="612"/>
      <c r="UE12" s="612"/>
      <c r="UF12" s="612"/>
      <c r="UG12" s="612"/>
      <c r="UH12" s="612"/>
      <c r="UI12" s="612"/>
      <c r="UJ12" s="612"/>
      <c r="UK12" s="617"/>
      <c r="UL12" s="617"/>
      <c r="UM12" s="617"/>
      <c r="UN12" s="617"/>
      <c r="UO12" s="617"/>
      <c r="UP12" s="612"/>
      <c r="UQ12" s="612"/>
      <c r="UR12" s="612"/>
      <c r="US12" s="612"/>
      <c r="UT12" s="612"/>
      <c r="UU12" s="612"/>
      <c r="UV12" s="612"/>
      <c r="UW12" s="612"/>
      <c r="UX12" s="612"/>
      <c r="UY12" s="612"/>
      <c r="UZ12" s="612"/>
      <c r="VA12" s="612"/>
      <c r="VB12" s="612"/>
      <c r="VC12" s="612"/>
      <c r="VD12" s="612"/>
      <c r="VE12" s="612"/>
      <c r="VF12" s="612"/>
      <c r="VG12" s="612"/>
      <c r="VH12" s="612"/>
      <c r="VI12" s="612"/>
      <c r="VJ12" s="612"/>
      <c r="VK12" s="612"/>
      <c r="VL12" s="612"/>
      <c r="VM12" s="612"/>
      <c r="VN12" s="612"/>
      <c r="VO12" s="612"/>
      <c r="VP12" s="612"/>
      <c r="VQ12" s="612"/>
      <c r="VR12" s="612"/>
      <c r="VS12" s="612"/>
      <c r="VT12" s="612"/>
      <c r="VU12" s="612"/>
      <c r="VV12" s="612"/>
      <c r="VW12" s="612"/>
      <c r="VX12" s="612"/>
      <c r="VY12" s="612"/>
      <c r="VZ12" s="612"/>
      <c r="WA12" s="612"/>
      <c r="WB12" s="612"/>
      <c r="WC12" s="612"/>
      <c r="WD12" s="612"/>
      <c r="WE12" s="612"/>
      <c r="WF12" s="612"/>
      <c r="WG12" s="612"/>
      <c r="WH12" s="612"/>
      <c r="WI12" s="612"/>
      <c r="WJ12" s="612"/>
      <c r="WK12" s="612"/>
      <c r="WL12" s="612"/>
      <c r="WM12" s="612"/>
    </row>
    <row r="13" spans="1:611" ht="24" customHeight="1" x14ac:dyDescent="0.3">
      <c r="A13" s="612"/>
      <c r="B13" s="1474" t="s">
        <v>1813</v>
      </c>
      <c r="C13" s="1474"/>
      <c r="D13" s="1474"/>
      <c r="E13" s="1474"/>
      <c r="F13" s="1474"/>
      <c r="G13" s="1474"/>
      <c r="H13" s="1474"/>
      <c r="I13" s="1474"/>
      <c r="J13" s="612"/>
      <c r="K13" s="1463" t="s">
        <v>1814</v>
      </c>
      <c r="L13" s="1463"/>
      <c r="M13" s="1463"/>
      <c r="N13" s="1463"/>
      <c r="O13" s="1463"/>
      <c r="P13" s="612"/>
      <c r="Q13" s="1463" t="s">
        <v>1815</v>
      </c>
      <c r="R13" s="1463"/>
      <c r="S13" s="1463"/>
      <c r="T13" s="1463"/>
      <c r="U13" s="1463"/>
      <c r="V13" s="612"/>
      <c r="W13" s="1461" t="s">
        <v>1816</v>
      </c>
      <c r="X13" s="1461"/>
      <c r="Y13" s="1461"/>
      <c r="Z13" s="1461"/>
      <c r="AA13" s="1461"/>
      <c r="AB13" s="612"/>
      <c r="AC13" s="1461" t="s">
        <v>1817</v>
      </c>
      <c r="AD13" s="1461"/>
      <c r="AE13" s="1461"/>
      <c r="AF13" s="1461"/>
      <c r="AG13" s="1461"/>
      <c r="AH13" s="612"/>
      <c r="AI13" s="612"/>
      <c r="AJ13" s="612"/>
      <c r="AK13" s="612"/>
      <c r="AL13" s="612"/>
      <c r="AM13" s="612"/>
      <c r="AN13" s="612"/>
      <c r="AO13" s="1461" t="s">
        <v>1818</v>
      </c>
      <c r="AP13" s="1461"/>
      <c r="AQ13" s="1461"/>
      <c r="AR13" s="1461"/>
      <c r="AS13" s="1461"/>
      <c r="AT13" s="612"/>
      <c r="AU13" s="612"/>
      <c r="AV13" s="612"/>
      <c r="AW13" s="612"/>
      <c r="AX13" s="612"/>
      <c r="AY13" s="612"/>
      <c r="AZ13" s="612"/>
      <c r="BA13" s="1461" t="s">
        <v>1819</v>
      </c>
      <c r="BB13" s="1461"/>
      <c r="BC13" s="1461"/>
      <c r="BD13" s="1461"/>
      <c r="BE13" s="1461"/>
      <c r="BF13" s="612"/>
      <c r="BG13" s="1461" t="s">
        <v>1820</v>
      </c>
      <c r="BH13" s="1461"/>
      <c r="BI13" s="1461"/>
      <c r="BJ13" s="1461"/>
      <c r="BK13" s="1461"/>
      <c r="BL13" s="612"/>
      <c r="BM13" s="1461" t="s">
        <v>1818</v>
      </c>
      <c r="BN13" s="1461"/>
      <c r="BO13" s="1461"/>
      <c r="BP13" s="1461"/>
      <c r="BQ13" s="1461"/>
      <c r="BR13" s="612"/>
      <c r="BS13" s="612"/>
      <c r="BT13" s="612"/>
      <c r="BU13" s="612"/>
      <c r="BV13" s="612"/>
      <c r="BW13" s="612"/>
      <c r="BX13" s="612"/>
      <c r="BY13" s="1461" t="s">
        <v>1821</v>
      </c>
      <c r="BZ13" s="1461"/>
      <c r="CA13" s="1461"/>
      <c r="CB13" s="1461"/>
      <c r="CC13" s="1461"/>
      <c r="CD13" s="617"/>
      <c r="CE13" s="1461" t="s">
        <v>1822</v>
      </c>
      <c r="CF13" s="1461"/>
      <c r="CG13" s="1461"/>
      <c r="CH13" s="1461"/>
      <c r="CI13" s="1461"/>
      <c r="CJ13" s="617"/>
      <c r="CK13" s="1461" t="s">
        <v>1823</v>
      </c>
      <c r="CL13" s="1461"/>
      <c r="CM13" s="1461"/>
      <c r="CN13" s="1461"/>
      <c r="CO13" s="1461"/>
      <c r="CP13" s="612"/>
      <c r="CQ13" s="1463" t="s">
        <v>1824</v>
      </c>
      <c r="CR13" s="1462"/>
      <c r="CS13" s="1462"/>
      <c r="CT13" s="1462"/>
      <c r="CU13" s="1462"/>
      <c r="CV13" s="612"/>
      <c r="CW13" s="1461" t="s">
        <v>1825</v>
      </c>
      <c r="CX13" s="1462"/>
      <c r="CY13" s="1462"/>
      <c r="CZ13" s="1462"/>
      <c r="DA13" s="1462"/>
      <c r="DB13" s="612"/>
      <c r="DC13" s="1461" t="s">
        <v>1826</v>
      </c>
      <c r="DD13" s="1462"/>
      <c r="DE13" s="1462"/>
      <c r="DF13" s="1462"/>
      <c r="DG13" s="1462"/>
      <c r="DH13" s="612"/>
      <c r="DI13" s="1461" t="s">
        <v>1827</v>
      </c>
      <c r="DJ13" s="1462"/>
      <c r="DK13" s="1462"/>
      <c r="DL13" s="1462"/>
      <c r="DM13" s="1462"/>
      <c r="DN13" s="612"/>
      <c r="DO13" s="612"/>
      <c r="DP13" s="612"/>
      <c r="DQ13" s="612"/>
      <c r="DR13" s="612"/>
      <c r="DS13" s="612"/>
      <c r="DT13" s="612"/>
      <c r="DU13" s="1463" t="s">
        <v>1828</v>
      </c>
      <c r="DV13" s="1462"/>
      <c r="DW13" s="1462"/>
      <c r="DX13" s="1462"/>
      <c r="DY13" s="1462"/>
      <c r="DZ13" s="612"/>
      <c r="EA13" s="1461" t="s">
        <v>1829</v>
      </c>
      <c r="EB13" s="1462"/>
      <c r="EC13" s="1462"/>
      <c r="ED13" s="1462"/>
      <c r="EE13" s="1462"/>
      <c r="EF13" s="612"/>
      <c r="EG13" s="1461" t="s">
        <v>1830</v>
      </c>
      <c r="EH13" s="1462"/>
      <c r="EI13" s="1462"/>
      <c r="EJ13" s="1462"/>
      <c r="EK13" s="1462"/>
      <c r="EL13" s="612"/>
      <c r="EM13" s="612"/>
      <c r="EN13" s="612"/>
      <c r="EO13" s="612"/>
      <c r="EP13" s="612"/>
      <c r="EQ13" s="612"/>
      <c r="ER13" s="612"/>
      <c r="ES13" s="1461" t="s">
        <v>1831</v>
      </c>
      <c r="ET13" s="1461"/>
      <c r="EU13" s="1461"/>
      <c r="EV13" s="1461"/>
      <c r="EW13" s="1461"/>
      <c r="EX13" s="612"/>
      <c r="EY13" s="1461" t="s">
        <v>1818</v>
      </c>
      <c r="EZ13" s="1462"/>
      <c r="FA13" s="1462"/>
      <c r="FB13" s="1462"/>
      <c r="FC13" s="1462"/>
      <c r="FD13" s="612"/>
      <c r="FE13" s="1461" t="s">
        <v>1832</v>
      </c>
      <c r="FF13" s="1461"/>
      <c r="FG13" s="1461"/>
      <c r="FH13" s="1461"/>
      <c r="FI13" s="1461"/>
      <c r="FJ13" s="612"/>
      <c r="FK13" s="1461" t="s">
        <v>1833</v>
      </c>
      <c r="FL13" s="1461"/>
      <c r="FM13" s="1461"/>
      <c r="FN13" s="1461"/>
      <c r="FO13" s="1461"/>
      <c r="FP13" s="612"/>
      <c r="FQ13" s="1461" t="s">
        <v>1834</v>
      </c>
      <c r="FR13" s="1461"/>
      <c r="FS13" s="1461"/>
      <c r="FT13" s="1461"/>
      <c r="FU13" s="1461"/>
      <c r="FV13" s="612"/>
      <c r="FW13" s="1461" t="s">
        <v>1818</v>
      </c>
      <c r="FX13" s="1462"/>
      <c r="FY13" s="1462"/>
      <c r="FZ13" s="1462"/>
      <c r="GA13" s="1462"/>
      <c r="GB13" s="612"/>
      <c r="GC13" s="612"/>
      <c r="GD13" s="612"/>
      <c r="GE13" s="612"/>
      <c r="GF13" s="612"/>
      <c r="GG13" s="612"/>
      <c r="GH13" s="612"/>
      <c r="GI13" s="1461" t="s">
        <v>1821</v>
      </c>
      <c r="GJ13" s="1461"/>
      <c r="GK13" s="1461"/>
      <c r="GL13" s="1461"/>
      <c r="GM13" s="1461"/>
      <c r="GN13" s="612"/>
      <c r="GO13" s="1461" t="s">
        <v>1835</v>
      </c>
      <c r="GP13" s="1461"/>
      <c r="GQ13" s="1461"/>
      <c r="GR13" s="1461"/>
      <c r="GS13" s="1461"/>
      <c r="GT13" s="612"/>
      <c r="GU13" s="1461" t="s">
        <v>1836</v>
      </c>
      <c r="GV13" s="1461"/>
      <c r="GW13" s="1461"/>
      <c r="GX13" s="1461"/>
      <c r="GY13" s="1461"/>
      <c r="GZ13" s="612"/>
      <c r="HA13" s="1461" t="s">
        <v>1837</v>
      </c>
      <c r="HB13" s="1461"/>
      <c r="HC13" s="1461"/>
      <c r="HD13" s="1461"/>
      <c r="HE13" s="1461"/>
      <c r="HF13" s="612"/>
      <c r="HG13" s="1461" t="s">
        <v>1838</v>
      </c>
      <c r="HH13" s="1461"/>
      <c r="HI13" s="1461"/>
      <c r="HJ13" s="1461"/>
      <c r="HK13" s="1461"/>
      <c r="HL13" s="612"/>
      <c r="HM13" s="1461" t="s">
        <v>1839</v>
      </c>
      <c r="HN13" s="1461"/>
      <c r="HO13" s="1461"/>
      <c r="HP13" s="1461"/>
      <c r="HQ13" s="1461"/>
      <c r="HR13" s="612"/>
      <c r="HS13" s="1461" t="s">
        <v>1840</v>
      </c>
      <c r="HT13" s="1461"/>
      <c r="HU13" s="1461"/>
      <c r="HV13" s="1461"/>
      <c r="HW13" s="1461"/>
      <c r="HX13" s="612"/>
      <c r="HY13" s="617"/>
      <c r="HZ13" s="617"/>
      <c r="IA13" s="617"/>
      <c r="IB13" s="617"/>
      <c r="IC13" s="617"/>
      <c r="ID13" s="617"/>
      <c r="IE13" s="617"/>
      <c r="IF13" s="617"/>
      <c r="IG13" s="617"/>
      <c r="IH13" s="617"/>
      <c r="II13" s="617"/>
      <c r="IJ13" s="617"/>
      <c r="IK13" s="1461" t="s">
        <v>1841</v>
      </c>
      <c r="IL13" s="1461"/>
      <c r="IM13" s="1461"/>
      <c r="IN13" s="1461"/>
      <c r="IO13" s="1461"/>
      <c r="IP13" s="617"/>
      <c r="IQ13" s="1461" t="s">
        <v>1842</v>
      </c>
      <c r="IR13" s="1461"/>
      <c r="IS13" s="1461"/>
      <c r="IT13" s="1461"/>
      <c r="IU13" s="1461"/>
      <c r="IV13" s="617"/>
      <c r="IW13" s="617"/>
      <c r="IX13" s="617"/>
      <c r="IY13" s="617"/>
      <c r="IZ13" s="617"/>
      <c r="JA13" s="617"/>
      <c r="JB13" s="612"/>
      <c r="JC13" s="1461" t="s">
        <v>1843</v>
      </c>
      <c r="JD13" s="1461"/>
      <c r="JE13" s="1461"/>
      <c r="JF13" s="1461"/>
      <c r="JG13" s="1461"/>
      <c r="JH13" s="612"/>
      <c r="JI13" s="1463" t="s">
        <v>1844</v>
      </c>
      <c r="JJ13" s="1463"/>
      <c r="JK13" s="1463"/>
      <c r="JL13" s="1463"/>
      <c r="JM13" s="1463"/>
      <c r="JN13" s="612"/>
      <c r="JO13" s="1461" t="s">
        <v>1845</v>
      </c>
      <c r="JP13" s="1461"/>
      <c r="JQ13" s="1461"/>
      <c r="JR13" s="1461"/>
      <c r="JS13" s="1461"/>
      <c r="JT13" s="612"/>
      <c r="JU13" s="1461" t="s">
        <v>1846</v>
      </c>
      <c r="JV13" s="1461"/>
      <c r="JW13" s="1461"/>
      <c r="JX13" s="1461"/>
      <c r="JY13" s="1461"/>
      <c r="JZ13" s="612"/>
      <c r="KA13" s="1461" t="s">
        <v>1847</v>
      </c>
      <c r="KB13" s="1461"/>
      <c r="KC13" s="1461"/>
      <c r="KD13" s="1461"/>
      <c r="KE13" s="1461"/>
      <c r="KF13" s="617"/>
      <c r="KG13" s="1461" t="s">
        <v>1848</v>
      </c>
      <c r="KH13" s="1461"/>
      <c r="KI13" s="1461"/>
      <c r="KJ13" s="1461"/>
      <c r="KK13" s="1461"/>
      <c r="KL13" s="612"/>
      <c r="KM13" s="1461" t="s">
        <v>1849</v>
      </c>
      <c r="KN13" s="1461"/>
      <c r="KO13" s="1461"/>
      <c r="KP13" s="1461"/>
      <c r="KQ13" s="1461"/>
      <c r="KR13" s="612"/>
      <c r="KS13" s="1463" t="s">
        <v>1850</v>
      </c>
      <c r="KT13" s="1463"/>
      <c r="KU13" s="1463"/>
      <c r="KV13" s="1463"/>
      <c r="KW13" s="1463"/>
      <c r="KX13" s="612"/>
      <c r="KY13" s="1463" t="s">
        <v>1851</v>
      </c>
      <c r="KZ13" s="1462"/>
      <c r="LA13" s="1462"/>
      <c r="LB13" s="1462"/>
      <c r="LC13" s="1462"/>
      <c r="LD13" s="612"/>
      <c r="LE13" s="1461" t="s">
        <v>1852</v>
      </c>
      <c r="LF13" s="1461"/>
      <c r="LG13" s="1461"/>
      <c r="LH13" s="1461"/>
      <c r="LI13" s="1461"/>
      <c r="LJ13" s="612"/>
      <c r="LK13" s="1461" t="s">
        <v>1853</v>
      </c>
      <c r="LL13" s="1461"/>
      <c r="LM13" s="1461"/>
      <c r="LN13" s="1461"/>
      <c r="LO13" s="1461"/>
      <c r="LP13" s="612"/>
      <c r="LQ13" s="1462" t="s">
        <v>1854</v>
      </c>
      <c r="LR13" s="1462"/>
      <c r="LS13" s="1462"/>
      <c r="LT13" s="1462"/>
      <c r="LU13" s="1462"/>
      <c r="LV13" s="612"/>
      <c r="LW13" s="612"/>
      <c r="LX13" s="612"/>
      <c r="LY13" s="612"/>
      <c r="LZ13" s="612"/>
      <c r="MA13" s="612"/>
      <c r="MB13" s="612"/>
      <c r="MC13" s="1461" t="s">
        <v>1855</v>
      </c>
      <c r="MD13" s="1461"/>
      <c r="ME13" s="1461"/>
      <c r="MF13" s="1461"/>
      <c r="MG13" s="1461"/>
      <c r="MH13" s="612"/>
      <c r="MI13" s="1461" t="s">
        <v>1856</v>
      </c>
      <c r="MJ13" s="1461"/>
      <c r="MK13" s="1461"/>
      <c r="ML13" s="1461"/>
      <c r="MM13" s="1461"/>
      <c r="MN13" s="612"/>
      <c r="MO13" s="1461" t="s">
        <v>1857</v>
      </c>
      <c r="MP13" s="1461"/>
      <c r="MQ13" s="1461"/>
      <c r="MR13" s="1461"/>
      <c r="MS13" s="1461"/>
      <c r="MT13" s="612"/>
      <c r="MU13" s="1461" t="s">
        <v>1858</v>
      </c>
      <c r="MV13" s="1461"/>
      <c r="MW13" s="1461"/>
      <c r="MX13" s="1461"/>
      <c r="MY13" s="1461"/>
      <c r="MZ13" s="612"/>
      <c r="NA13" s="1461" t="s">
        <v>1859</v>
      </c>
      <c r="NB13" s="1461"/>
      <c r="NC13" s="1461"/>
      <c r="ND13" s="1461"/>
      <c r="NE13" s="1461"/>
      <c r="NF13" s="612"/>
      <c r="NG13" s="1461" t="s">
        <v>1860</v>
      </c>
      <c r="NH13" s="1461"/>
      <c r="NI13" s="1461"/>
      <c r="NJ13" s="1461"/>
      <c r="NK13" s="1461"/>
      <c r="NL13" s="612"/>
      <c r="NM13" s="1461" t="s">
        <v>1861</v>
      </c>
      <c r="NN13" s="1461"/>
      <c r="NO13" s="1461"/>
      <c r="NP13" s="1461"/>
      <c r="NQ13" s="1461"/>
      <c r="NR13" s="612"/>
      <c r="NS13" s="1461" t="s">
        <v>1862</v>
      </c>
      <c r="NT13" s="1461"/>
      <c r="NU13" s="1461"/>
      <c r="NV13" s="1461"/>
      <c r="NW13" s="1461"/>
      <c r="NX13" s="612"/>
      <c r="NY13" s="1461" t="s">
        <v>1863</v>
      </c>
      <c r="NZ13" s="1461"/>
      <c r="OA13" s="1461"/>
      <c r="OB13" s="1461"/>
      <c r="OC13" s="1461"/>
      <c r="OD13" s="612"/>
      <c r="OE13" s="1463" t="s">
        <v>1864</v>
      </c>
      <c r="OF13" s="1462"/>
      <c r="OG13" s="1462"/>
      <c r="OH13" s="1462"/>
      <c r="OI13" s="1462"/>
      <c r="OJ13" s="612"/>
      <c r="OK13" s="1463" t="s">
        <v>1865</v>
      </c>
      <c r="OL13" s="1463"/>
      <c r="OM13" s="1463"/>
      <c r="ON13" s="1463"/>
      <c r="OO13" s="1463"/>
      <c r="OP13" s="612"/>
      <c r="OQ13" s="1461" t="s">
        <v>1818</v>
      </c>
      <c r="OR13" s="1462"/>
      <c r="OS13" s="1462"/>
      <c r="OT13" s="1462"/>
      <c r="OU13" s="1462"/>
      <c r="OV13" s="612"/>
      <c r="OW13" s="1461" t="s">
        <v>1866</v>
      </c>
      <c r="OX13" s="1461"/>
      <c r="OY13" s="1461"/>
      <c r="OZ13" s="1461"/>
      <c r="PA13" s="1461"/>
      <c r="PB13" s="612"/>
      <c r="PC13" s="1463" t="s">
        <v>1867</v>
      </c>
      <c r="PD13" s="1463"/>
      <c r="PE13" s="1463"/>
      <c r="PF13" s="1463"/>
      <c r="PG13" s="1463"/>
      <c r="PH13" s="612"/>
      <c r="PI13" s="1461" t="s">
        <v>1868</v>
      </c>
      <c r="PJ13" s="1461"/>
      <c r="PK13" s="1461"/>
      <c r="PL13" s="1461"/>
      <c r="PM13" s="1461"/>
      <c r="PN13" s="612"/>
      <c r="PO13" s="1463" t="s">
        <v>1869</v>
      </c>
      <c r="PP13" s="1463"/>
      <c r="PQ13" s="1463"/>
      <c r="PR13" s="1463"/>
      <c r="PS13" s="1463"/>
      <c r="PT13" s="612"/>
      <c r="PU13" s="1461" t="s">
        <v>1870</v>
      </c>
      <c r="PV13" s="1462"/>
      <c r="PW13" s="1462"/>
      <c r="PX13" s="1462"/>
      <c r="PY13" s="1462"/>
      <c r="PZ13" s="612"/>
      <c r="QA13" s="1461" t="s">
        <v>1871</v>
      </c>
      <c r="QB13" s="1461"/>
      <c r="QC13" s="1461"/>
      <c r="QD13" s="1461"/>
      <c r="QE13" s="1461"/>
      <c r="QF13" s="612"/>
      <c r="QG13" s="1461" t="s">
        <v>1871</v>
      </c>
      <c r="QH13" s="1461"/>
      <c r="QI13" s="1461"/>
      <c r="QJ13" s="1461"/>
      <c r="QK13" s="1461"/>
      <c r="QL13" s="612"/>
      <c r="QM13" s="1461" t="s">
        <v>1872</v>
      </c>
      <c r="QN13" s="1461"/>
      <c r="QO13" s="1461"/>
      <c r="QP13" s="1461"/>
      <c r="QQ13" s="1461"/>
      <c r="QR13" s="612"/>
      <c r="QS13" s="1461" t="s">
        <v>1873</v>
      </c>
      <c r="QT13" s="1461"/>
      <c r="QU13" s="1461"/>
      <c r="QV13" s="1461"/>
      <c r="QW13" s="1461"/>
      <c r="QX13" s="612"/>
      <c r="QY13" s="1461" t="s">
        <v>1874</v>
      </c>
      <c r="QZ13" s="1461"/>
      <c r="RA13" s="1461"/>
      <c r="RB13" s="1461"/>
      <c r="RC13" s="1461"/>
      <c r="RD13" s="612"/>
      <c r="RE13" s="1461" t="s">
        <v>1875</v>
      </c>
      <c r="RF13" s="1461"/>
      <c r="RG13" s="1461"/>
      <c r="RH13" s="1461"/>
      <c r="RI13" s="1461"/>
      <c r="RJ13" s="617"/>
      <c r="RK13" s="1461" t="s">
        <v>1876</v>
      </c>
      <c r="RL13" s="1461"/>
      <c r="RM13" s="1461"/>
      <c r="RN13" s="1461"/>
      <c r="RO13" s="1461"/>
      <c r="RP13" s="612"/>
      <c r="RQ13" s="1461" t="s">
        <v>1877</v>
      </c>
      <c r="RR13" s="1461"/>
      <c r="RS13" s="1461"/>
      <c r="RT13" s="1461"/>
      <c r="RU13" s="1461"/>
      <c r="RV13" s="612"/>
      <c r="RW13" s="612"/>
      <c r="RX13" s="612"/>
      <c r="RY13" s="612"/>
      <c r="RZ13" s="612"/>
      <c r="SA13" s="612"/>
      <c r="SB13" s="612"/>
      <c r="SC13" s="1461" t="s">
        <v>1878</v>
      </c>
      <c r="SD13" s="1461"/>
      <c r="SE13" s="1461"/>
      <c r="SF13" s="1461"/>
      <c r="SG13" s="1461"/>
      <c r="SH13" s="612"/>
      <c r="SI13" s="1461" t="s">
        <v>1879</v>
      </c>
      <c r="SJ13" s="1461"/>
      <c r="SK13" s="1461"/>
      <c r="SL13" s="1461"/>
      <c r="SM13" s="1461"/>
      <c r="SN13" s="612"/>
      <c r="SO13" s="1461" t="s">
        <v>1880</v>
      </c>
      <c r="SP13" s="1461"/>
      <c r="SQ13" s="1461"/>
      <c r="SR13" s="1461"/>
      <c r="SS13" s="1461"/>
      <c r="ST13" s="612"/>
      <c r="SU13" s="1461" t="s">
        <v>1881</v>
      </c>
      <c r="SV13" s="1461"/>
      <c r="SW13" s="1461"/>
      <c r="SX13" s="1461"/>
      <c r="SY13" s="1461"/>
      <c r="SZ13" s="612"/>
      <c r="TA13" s="1461" t="s">
        <v>1882</v>
      </c>
      <c r="TB13" s="1461"/>
      <c r="TC13" s="1461"/>
      <c r="TD13" s="1461"/>
      <c r="TE13" s="1461"/>
      <c r="TF13" s="612"/>
      <c r="TG13" s="612"/>
      <c r="TH13" s="612"/>
      <c r="TI13" s="612"/>
      <c r="TJ13" s="612"/>
      <c r="TK13" s="612"/>
      <c r="TL13" s="612"/>
      <c r="TM13" s="1461" t="s">
        <v>1883</v>
      </c>
      <c r="TN13" s="1461"/>
      <c r="TO13" s="1461"/>
      <c r="TP13" s="1461"/>
      <c r="TQ13" s="1461"/>
      <c r="TR13" s="612"/>
      <c r="TS13" s="1461" t="s">
        <v>1884</v>
      </c>
      <c r="TT13" s="1461"/>
      <c r="TU13" s="1461"/>
      <c r="TV13" s="1461"/>
      <c r="TW13" s="1461"/>
      <c r="TX13" s="612"/>
      <c r="TY13" s="612"/>
      <c r="TZ13" s="612"/>
      <c r="UA13" s="612"/>
      <c r="UB13" s="612"/>
      <c r="UC13" s="612"/>
      <c r="UD13" s="612"/>
      <c r="UE13" s="1461" t="s">
        <v>1885</v>
      </c>
      <c r="UF13" s="1461"/>
      <c r="UG13" s="1461"/>
      <c r="UH13" s="1461"/>
      <c r="UI13" s="1461"/>
      <c r="UJ13" s="612"/>
      <c r="UK13" s="1461" t="s">
        <v>1886</v>
      </c>
      <c r="UL13" s="1461"/>
      <c r="UM13" s="1461"/>
      <c r="UN13" s="1461"/>
      <c r="UO13" s="1461"/>
      <c r="UP13" s="612"/>
      <c r="UQ13" s="1461" t="s">
        <v>1887</v>
      </c>
      <c r="UR13" s="1461"/>
      <c r="US13" s="1461"/>
      <c r="UT13" s="1461"/>
      <c r="UU13" s="1461"/>
      <c r="UV13" s="612"/>
      <c r="UW13" s="612"/>
      <c r="UX13" s="612"/>
      <c r="UY13" s="612"/>
      <c r="UZ13" s="612"/>
      <c r="VA13" s="612"/>
      <c r="VB13" s="612"/>
      <c r="VC13" s="1461" t="s">
        <v>1888</v>
      </c>
      <c r="VD13" s="1461"/>
      <c r="VE13" s="1461"/>
      <c r="VF13" s="1461"/>
      <c r="VG13" s="1461"/>
      <c r="VH13" s="612"/>
      <c r="VI13" s="1461" t="s">
        <v>1888</v>
      </c>
      <c r="VJ13" s="1461"/>
      <c r="VK13" s="1461"/>
      <c r="VL13" s="1461"/>
      <c r="VM13" s="1461"/>
      <c r="VN13" s="612"/>
      <c r="VO13" s="1461" t="s">
        <v>1889</v>
      </c>
      <c r="VP13" s="1461"/>
      <c r="VQ13" s="1461"/>
      <c r="VR13" s="1461"/>
      <c r="VS13" s="1461"/>
      <c r="VT13" s="612"/>
      <c r="VU13" s="1461" t="s">
        <v>1890</v>
      </c>
      <c r="VV13" s="1461"/>
      <c r="VW13" s="1461"/>
      <c r="VX13" s="1461"/>
      <c r="VY13" s="1461"/>
      <c r="VZ13" s="612"/>
      <c r="WA13" s="1461" t="s">
        <v>1891</v>
      </c>
      <c r="WB13" s="1461"/>
      <c r="WC13" s="1461"/>
      <c r="WD13" s="1461"/>
      <c r="WE13" s="1461"/>
      <c r="WF13" s="612"/>
      <c r="WG13" s="1461" t="s">
        <v>1892</v>
      </c>
      <c r="WH13" s="1461"/>
      <c r="WI13" s="1461"/>
      <c r="WJ13" s="1461"/>
      <c r="WK13" s="1461"/>
      <c r="WL13" s="612"/>
      <c r="WM13" s="612"/>
    </row>
    <row r="14" spans="1:611" ht="5.0999999999999996" customHeight="1" x14ac:dyDescent="0.3">
      <c r="A14" s="612"/>
      <c r="B14" s="1474"/>
      <c r="C14" s="1474"/>
      <c r="D14" s="1474"/>
      <c r="E14" s="1474"/>
      <c r="F14" s="1474"/>
      <c r="G14" s="1474"/>
      <c r="H14" s="1474"/>
      <c r="I14" s="1474"/>
      <c r="J14" s="612"/>
      <c r="K14" s="612"/>
      <c r="L14" s="612"/>
      <c r="M14" s="612"/>
      <c r="N14" s="612"/>
      <c r="O14" s="612"/>
      <c r="P14" s="612"/>
      <c r="Q14" s="612"/>
      <c r="R14" s="612"/>
      <c r="S14" s="612"/>
      <c r="T14" s="612"/>
      <c r="U14" s="612"/>
      <c r="V14" s="612"/>
      <c r="W14" s="612"/>
      <c r="X14" s="612"/>
      <c r="Y14" s="612"/>
      <c r="Z14" s="612"/>
      <c r="AA14" s="612"/>
      <c r="AB14" s="612"/>
      <c r="AC14" s="617"/>
      <c r="AD14" s="617"/>
      <c r="AE14" s="617"/>
      <c r="AF14" s="617"/>
      <c r="AG14" s="617"/>
      <c r="AH14" s="612"/>
      <c r="AI14" s="612"/>
      <c r="AJ14" s="612"/>
      <c r="AK14" s="612"/>
      <c r="AL14" s="612"/>
      <c r="AM14" s="612"/>
      <c r="AN14" s="612"/>
      <c r="AO14" s="612"/>
      <c r="AP14" s="612"/>
      <c r="AQ14" s="612"/>
      <c r="AR14" s="612"/>
      <c r="AS14" s="612"/>
      <c r="AT14" s="612"/>
      <c r="AU14" s="612"/>
      <c r="AV14" s="612"/>
      <c r="AW14" s="612"/>
      <c r="AX14" s="612"/>
      <c r="AY14" s="612"/>
      <c r="AZ14" s="612"/>
      <c r="BA14" s="612"/>
      <c r="BB14" s="612"/>
      <c r="BC14" s="612"/>
      <c r="BD14" s="612"/>
      <c r="BE14" s="612"/>
      <c r="BF14" s="612"/>
      <c r="BG14" s="612"/>
      <c r="BH14" s="612"/>
      <c r="BI14" s="612"/>
      <c r="BJ14" s="612"/>
      <c r="BK14" s="612"/>
      <c r="BL14" s="612"/>
      <c r="BM14" s="612"/>
      <c r="BN14" s="612"/>
      <c r="BO14" s="612"/>
      <c r="BP14" s="612"/>
      <c r="BQ14" s="612"/>
      <c r="BR14" s="612"/>
      <c r="BS14" s="612"/>
      <c r="BT14" s="612"/>
      <c r="BU14" s="612"/>
      <c r="BV14" s="612"/>
      <c r="BW14" s="612"/>
      <c r="BX14" s="612"/>
      <c r="BY14" s="612"/>
      <c r="BZ14" s="612"/>
      <c r="CA14" s="612"/>
      <c r="CB14" s="612"/>
      <c r="CC14" s="612"/>
      <c r="CD14" s="612"/>
      <c r="CE14" s="612"/>
      <c r="CF14" s="612"/>
      <c r="CG14" s="612"/>
      <c r="CH14" s="612"/>
      <c r="CI14" s="612"/>
      <c r="CJ14" s="612"/>
      <c r="CK14" s="612"/>
      <c r="CL14" s="612"/>
      <c r="CM14" s="612"/>
      <c r="CN14" s="612"/>
      <c r="CO14" s="612"/>
      <c r="CP14" s="612"/>
      <c r="CQ14" s="612"/>
      <c r="CR14" s="612"/>
      <c r="CS14" s="612"/>
      <c r="CT14" s="612"/>
      <c r="CU14" s="612"/>
      <c r="CV14" s="612"/>
      <c r="CW14" s="612"/>
      <c r="CX14" s="612"/>
      <c r="CY14" s="612"/>
      <c r="CZ14" s="612"/>
      <c r="DA14" s="612"/>
      <c r="DB14" s="612"/>
      <c r="DC14" s="617"/>
      <c r="DD14" s="617"/>
      <c r="DE14" s="617"/>
      <c r="DF14" s="617"/>
      <c r="DG14" s="617"/>
      <c r="DH14" s="612"/>
      <c r="DI14" s="612"/>
      <c r="DJ14" s="612"/>
      <c r="DK14" s="612"/>
      <c r="DL14" s="612"/>
      <c r="DM14" s="612"/>
      <c r="DN14" s="612"/>
      <c r="DO14" s="612"/>
      <c r="DP14" s="612"/>
      <c r="DQ14" s="612"/>
      <c r="DR14" s="612"/>
      <c r="DS14" s="612"/>
      <c r="DT14" s="612"/>
      <c r="DU14" s="612"/>
      <c r="DV14" s="612"/>
      <c r="DW14" s="612"/>
      <c r="DX14" s="612"/>
      <c r="DY14" s="612"/>
      <c r="DZ14" s="612"/>
      <c r="EA14" s="612"/>
      <c r="EB14" s="612"/>
      <c r="EC14" s="612"/>
      <c r="ED14" s="612"/>
      <c r="EE14" s="612"/>
      <c r="EF14" s="612"/>
      <c r="EG14" s="612"/>
      <c r="EH14" s="612"/>
      <c r="EI14" s="612"/>
      <c r="EJ14" s="612"/>
      <c r="EK14" s="612"/>
      <c r="EL14" s="612"/>
      <c r="EM14" s="612"/>
      <c r="EN14" s="612"/>
      <c r="EO14" s="612"/>
      <c r="EP14" s="612"/>
      <c r="EQ14" s="612"/>
      <c r="ER14" s="612"/>
      <c r="ES14" s="612"/>
      <c r="ET14" s="612"/>
      <c r="EU14" s="612"/>
      <c r="EV14" s="612"/>
      <c r="EW14" s="612"/>
      <c r="EX14" s="612"/>
      <c r="EY14" s="612"/>
      <c r="EZ14" s="612"/>
      <c r="FA14" s="612"/>
      <c r="FB14" s="612"/>
      <c r="FC14" s="612"/>
      <c r="FD14" s="612"/>
      <c r="FE14" s="612"/>
      <c r="FF14" s="612"/>
      <c r="FG14" s="612"/>
      <c r="FH14" s="612"/>
      <c r="FI14" s="612"/>
      <c r="FJ14" s="612"/>
      <c r="FK14" s="612"/>
      <c r="FL14" s="612"/>
      <c r="FM14" s="612"/>
      <c r="FN14" s="612"/>
      <c r="FO14" s="612"/>
      <c r="FP14" s="612"/>
      <c r="FQ14" s="612"/>
      <c r="FR14" s="612"/>
      <c r="FS14" s="612"/>
      <c r="FT14" s="612"/>
      <c r="FU14" s="612"/>
      <c r="FV14" s="612"/>
      <c r="FW14" s="612"/>
      <c r="FX14" s="612"/>
      <c r="FY14" s="612"/>
      <c r="FZ14" s="612"/>
      <c r="GA14" s="612"/>
      <c r="GB14" s="612"/>
      <c r="GC14" s="612"/>
      <c r="GD14" s="612"/>
      <c r="GE14" s="612"/>
      <c r="GF14" s="612"/>
      <c r="GG14" s="612"/>
      <c r="GH14" s="612"/>
      <c r="GI14" s="612"/>
      <c r="GJ14" s="612"/>
      <c r="GK14" s="612"/>
      <c r="GL14" s="612"/>
      <c r="GM14" s="612"/>
      <c r="GN14" s="612"/>
      <c r="GO14" s="612"/>
      <c r="GP14" s="612"/>
      <c r="GQ14" s="612"/>
      <c r="GR14" s="612"/>
      <c r="GS14" s="612"/>
      <c r="GT14" s="612"/>
      <c r="GU14" s="612"/>
      <c r="GV14" s="612"/>
      <c r="GW14" s="612"/>
      <c r="GX14" s="612"/>
      <c r="GY14" s="612"/>
      <c r="GZ14" s="612"/>
      <c r="HA14" s="612"/>
      <c r="HB14" s="612"/>
      <c r="HC14" s="612"/>
      <c r="HD14" s="612"/>
      <c r="HE14" s="612"/>
      <c r="HF14" s="612"/>
      <c r="HG14" s="612"/>
      <c r="HH14" s="612"/>
      <c r="HI14" s="612"/>
      <c r="HJ14" s="612"/>
      <c r="HK14" s="612"/>
      <c r="HL14" s="612"/>
      <c r="HM14" s="612"/>
      <c r="HN14" s="612"/>
      <c r="HO14" s="612"/>
      <c r="HP14" s="612"/>
      <c r="HQ14" s="612"/>
      <c r="HR14" s="612"/>
      <c r="HS14" s="612"/>
      <c r="HT14" s="612"/>
      <c r="HU14" s="612"/>
      <c r="HV14" s="612"/>
      <c r="HW14" s="612"/>
      <c r="HX14" s="612"/>
      <c r="HY14" s="617"/>
      <c r="HZ14" s="617"/>
      <c r="IA14" s="617"/>
      <c r="IB14" s="617"/>
      <c r="IC14" s="617"/>
      <c r="ID14" s="617"/>
      <c r="IE14" s="617"/>
      <c r="IF14" s="617"/>
      <c r="IG14" s="617"/>
      <c r="IH14" s="617"/>
      <c r="II14" s="617"/>
      <c r="IJ14" s="617"/>
      <c r="IK14" s="617"/>
      <c r="IL14" s="617"/>
      <c r="IM14" s="617"/>
      <c r="IN14" s="617"/>
      <c r="IO14" s="617"/>
      <c r="IP14" s="617"/>
      <c r="IQ14" s="617"/>
      <c r="IR14" s="617"/>
      <c r="IS14" s="617"/>
      <c r="IT14" s="617"/>
      <c r="IU14" s="617"/>
      <c r="IV14" s="617"/>
      <c r="IW14" s="617"/>
      <c r="IX14" s="617"/>
      <c r="IY14" s="617"/>
      <c r="IZ14" s="617"/>
      <c r="JA14" s="617"/>
      <c r="JB14" s="612"/>
      <c r="JC14" s="612"/>
      <c r="JD14" s="612"/>
      <c r="JE14" s="612"/>
      <c r="JF14" s="612"/>
      <c r="JG14" s="612"/>
      <c r="JH14" s="612"/>
      <c r="JI14" s="612"/>
      <c r="JJ14" s="612"/>
      <c r="JK14" s="612"/>
      <c r="JL14" s="612"/>
      <c r="JM14" s="612"/>
      <c r="JN14" s="612"/>
      <c r="JO14" s="612"/>
      <c r="JP14" s="612"/>
      <c r="JQ14" s="612"/>
      <c r="JR14" s="612"/>
      <c r="JS14" s="612"/>
      <c r="JT14" s="612"/>
      <c r="JU14" s="612"/>
      <c r="JV14" s="612"/>
      <c r="JW14" s="612"/>
      <c r="JX14" s="612"/>
      <c r="JY14" s="612"/>
      <c r="JZ14" s="612"/>
      <c r="KA14" s="617"/>
      <c r="KB14" s="617"/>
      <c r="KC14" s="617"/>
      <c r="KD14" s="617"/>
      <c r="KE14" s="617"/>
      <c r="KF14" s="617"/>
      <c r="KG14" s="617"/>
      <c r="KH14" s="617"/>
      <c r="KI14" s="617"/>
      <c r="KJ14" s="617"/>
      <c r="KK14" s="617"/>
      <c r="KL14" s="612"/>
      <c r="KM14" s="617"/>
      <c r="KN14" s="617"/>
      <c r="KO14" s="617"/>
      <c r="KP14" s="617"/>
      <c r="KQ14" s="617"/>
      <c r="KR14" s="612"/>
      <c r="KS14" s="612"/>
      <c r="KT14" s="612"/>
      <c r="KU14" s="612"/>
      <c r="KV14" s="612"/>
      <c r="KW14" s="612"/>
      <c r="KX14" s="612"/>
      <c r="KY14" s="612"/>
      <c r="KZ14" s="612"/>
      <c r="LA14" s="612"/>
      <c r="LB14" s="612"/>
      <c r="LC14" s="612"/>
      <c r="LD14" s="612"/>
      <c r="LE14" s="617"/>
      <c r="LF14" s="617"/>
      <c r="LG14" s="617"/>
      <c r="LH14" s="617"/>
      <c r="LI14" s="617"/>
      <c r="LJ14" s="612"/>
      <c r="LK14" s="617"/>
      <c r="LL14" s="617"/>
      <c r="LM14" s="617"/>
      <c r="LN14" s="617"/>
      <c r="LO14" s="617"/>
      <c r="LP14" s="612"/>
      <c r="LQ14" s="617"/>
      <c r="LR14" s="617"/>
      <c r="LS14" s="617"/>
      <c r="LT14" s="617"/>
      <c r="LU14" s="617"/>
      <c r="LV14" s="612"/>
      <c r="LW14" s="612"/>
      <c r="LX14" s="612"/>
      <c r="LY14" s="612"/>
      <c r="LZ14" s="612"/>
      <c r="MA14" s="612"/>
      <c r="MB14" s="612"/>
      <c r="MC14" s="617"/>
      <c r="MD14" s="617"/>
      <c r="ME14" s="617"/>
      <c r="MF14" s="617"/>
      <c r="MG14" s="617"/>
      <c r="MH14" s="612"/>
      <c r="MI14" s="612"/>
      <c r="MJ14" s="612"/>
      <c r="MK14" s="612"/>
      <c r="ML14" s="612"/>
      <c r="MM14" s="612"/>
      <c r="MN14" s="612"/>
      <c r="MO14" s="612"/>
      <c r="MP14" s="612"/>
      <c r="MQ14" s="612"/>
      <c r="MR14" s="612"/>
      <c r="MS14" s="612"/>
      <c r="MT14" s="612"/>
      <c r="MU14" s="612"/>
      <c r="MV14" s="617"/>
      <c r="MW14" s="612"/>
      <c r="MX14" s="612"/>
      <c r="MY14" s="612"/>
      <c r="MZ14" s="612"/>
      <c r="NA14" s="617"/>
      <c r="NB14" s="617"/>
      <c r="NC14" s="617"/>
      <c r="ND14" s="617"/>
      <c r="NE14" s="617"/>
      <c r="NF14" s="612"/>
      <c r="NG14" s="612"/>
      <c r="NH14" s="612"/>
      <c r="NI14" s="612"/>
      <c r="NJ14" s="612"/>
      <c r="NK14" s="612"/>
      <c r="NL14" s="612"/>
      <c r="NM14" s="612"/>
      <c r="NN14" s="612"/>
      <c r="NO14" s="612"/>
      <c r="NP14" s="612"/>
      <c r="NQ14" s="612"/>
      <c r="NR14" s="612"/>
      <c r="NS14" s="617"/>
      <c r="NT14" s="617"/>
      <c r="NU14" s="617"/>
      <c r="NV14" s="617"/>
      <c r="NW14" s="617"/>
      <c r="NX14" s="612"/>
      <c r="NY14" s="612"/>
      <c r="NZ14" s="612"/>
      <c r="OA14" s="612"/>
      <c r="OB14" s="612"/>
      <c r="OC14" s="612"/>
      <c r="OD14" s="612"/>
      <c r="OE14" s="612"/>
      <c r="OF14" s="612"/>
      <c r="OG14" s="612"/>
      <c r="OH14" s="612"/>
      <c r="OI14" s="612"/>
      <c r="OJ14" s="612"/>
      <c r="OK14" s="612"/>
      <c r="OL14" s="612"/>
      <c r="OM14" s="612"/>
      <c r="ON14" s="612"/>
      <c r="OO14" s="612"/>
      <c r="OP14" s="612"/>
      <c r="OQ14" s="612"/>
      <c r="OR14" s="612"/>
      <c r="OS14" s="612"/>
      <c r="OT14" s="612"/>
      <c r="OU14" s="612"/>
      <c r="OV14" s="612"/>
      <c r="OW14" s="617"/>
      <c r="OX14" s="617"/>
      <c r="OY14" s="617"/>
      <c r="OZ14" s="617"/>
      <c r="PA14" s="617"/>
      <c r="PB14" s="612"/>
      <c r="PC14" s="612"/>
      <c r="PD14" s="612"/>
      <c r="PE14" s="612"/>
      <c r="PF14" s="612"/>
      <c r="PG14" s="612"/>
      <c r="PH14" s="612"/>
      <c r="PI14" s="612"/>
      <c r="PJ14" s="612"/>
      <c r="PK14" s="612"/>
      <c r="PL14" s="612"/>
      <c r="PM14" s="612"/>
      <c r="PN14" s="612"/>
      <c r="PO14" s="612"/>
      <c r="PP14" s="612"/>
      <c r="PQ14" s="612"/>
      <c r="PR14" s="612"/>
      <c r="PS14" s="612"/>
      <c r="PT14" s="612"/>
      <c r="PU14" s="612"/>
      <c r="PV14" s="612"/>
      <c r="PW14" s="612"/>
      <c r="PX14" s="612"/>
      <c r="PY14" s="612"/>
      <c r="PZ14" s="612"/>
      <c r="QA14" s="612"/>
      <c r="QB14" s="612"/>
      <c r="QC14" s="612"/>
      <c r="QD14" s="612"/>
      <c r="QE14" s="612"/>
      <c r="QF14" s="612"/>
      <c r="QG14" s="612"/>
      <c r="QH14" s="612"/>
      <c r="QI14" s="612"/>
      <c r="QJ14" s="612"/>
      <c r="QK14" s="612"/>
      <c r="QL14" s="612"/>
      <c r="QM14" s="612"/>
      <c r="QN14" s="612"/>
      <c r="QO14" s="612"/>
      <c r="QP14" s="612"/>
      <c r="QQ14" s="612"/>
      <c r="QR14" s="612"/>
      <c r="QS14" s="612"/>
      <c r="QT14" s="612"/>
      <c r="QU14" s="612"/>
      <c r="QV14" s="612"/>
      <c r="QW14" s="612"/>
      <c r="QX14" s="612"/>
      <c r="QY14" s="612"/>
      <c r="QZ14" s="612"/>
      <c r="RA14" s="612"/>
      <c r="RB14" s="612"/>
      <c r="RC14" s="612"/>
      <c r="RD14" s="612"/>
      <c r="RE14" s="617"/>
      <c r="RF14" s="617"/>
      <c r="RG14" s="617"/>
      <c r="RH14" s="617"/>
      <c r="RI14" s="617"/>
      <c r="RJ14" s="617"/>
      <c r="RK14" s="617"/>
      <c r="RL14" s="617"/>
      <c r="RM14" s="617"/>
      <c r="RN14" s="617"/>
      <c r="RO14" s="617"/>
      <c r="RP14" s="612"/>
      <c r="RQ14" s="617"/>
      <c r="RR14" s="617"/>
      <c r="RS14" s="617"/>
      <c r="RT14" s="617"/>
      <c r="RU14" s="617"/>
      <c r="RV14" s="612"/>
      <c r="RW14" s="612"/>
      <c r="RX14" s="612"/>
      <c r="RY14" s="612"/>
      <c r="RZ14" s="612"/>
      <c r="SA14" s="612"/>
      <c r="SB14" s="612"/>
      <c r="SC14" s="617"/>
      <c r="SD14" s="617"/>
      <c r="SE14" s="617"/>
      <c r="SF14" s="617"/>
      <c r="SG14" s="617"/>
      <c r="SH14" s="612"/>
      <c r="SI14" s="617"/>
      <c r="SJ14" s="617"/>
      <c r="SK14" s="617"/>
      <c r="SL14" s="617"/>
      <c r="SM14" s="617"/>
      <c r="SN14" s="612"/>
      <c r="SO14" s="617"/>
      <c r="SP14" s="617"/>
      <c r="SQ14" s="617"/>
      <c r="SR14" s="617"/>
      <c r="SS14" s="617"/>
      <c r="ST14" s="612"/>
      <c r="SU14" s="617"/>
      <c r="SV14" s="617"/>
      <c r="SW14" s="617"/>
      <c r="SX14" s="617"/>
      <c r="SY14" s="617"/>
      <c r="SZ14" s="612"/>
      <c r="TA14" s="617"/>
      <c r="TB14" s="617"/>
      <c r="TC14" s="617"/>
      <c r="TD14" s="617"/>
      <c r="TE14" s="617"/>
      <c r="TF14" s="612"/>
      <c r="TG14" s="612"/>
      <c r="TH14" s="612"/>
      <c r="TI14" s="612"/>
      <c r="TJ14" s="612"/>
      <c r="TK14" s="612"/>
      <c r="TL14" s="612"/>
      <c r="TM14" s="617"/>
      <c r="TN14" s="617"/>
      <c r="TO14" s="617"/>
      <c r="TP14" s="617"/>
      <c r="TQ14" s="617"/>
      <c r="TR14" s="612"/>
      <c r="TS14" s="612"/>
      <c r="TT14" s="612"/>
      <c r="TU14" s="612"/>
      <c r="TV14" s="612"/>
      <c r="TW14" s="612"/>
      <c r="TX14" s="612"/>
      <c r="TY14" s="612"/>
      <c r="TZ14" s="612"/>
      <c r="UA14" s="612"/>
      <c r="UB14" s="612"/>
      <c r="UC14" s="612"/>
      <c r="UD14" s="612"/>
      <c r="UE14" s="612"/>
      <c r="UF14" s="612"/>
      <c r="UG14" s="612"/>
      <c r="UH14" s="612"/>
      <c r="UI14" s="612"/>
      <c r="UJ14" s="612"/>
      <c r="UK14" s="617"/>
      <c r="UL14" s="617"/>
      <c r="UM14" s="617"/>
      <c r="UN14" s="617"/>
      <c r="UO14" s="617"/>
      <c r="UP14" s="612"/>
      <c r="UQ14" s="617"/>
      <c r="UR14" s="617"/>
      <c r="US14" s="617"/>
      <c r="UT14" s="617"/>
      <c r="UU14" s="617"/>
      <c r="UV14" s="612"/>
      <c r="UW14" s="612"/>
      <c r="UX14" s="612"/>
      <c r="UY14" s="612"/>
      <c r="UZ14" s="612"/>
      <c r="VA14" s="612"/>
      <c r="VB14" s="612"/>
      <c r="VC14" s="617"/>
      <c r="VD14" s="617"/>
      <c r="VE14" s="617"/>
      <c r="VF14" s="617"/>
      <c r="VG14" s="617"/>
      <c r="VH14" s="612"/>
      <c r="VI14" s="617"/>
      <c r="VJ14" s="617"/>
      <c r="VK14" s="617"/>
      <c r="VL14" s="617"/>
      <c r="VM14" s="617"/>
      <c r="VN14" s="612"/>
      <c r="VO14" s="612"/>
      <c r="VP14" s="612"/>
      <c r="VQ14" s="612"/>
      <c r="VR14" s="612"/>
      <c r="VS14" s="612"/>
      <c r="VT14" s="612"/>
      <c r="VU14" s="612"/>
      <c r="VV14" s="612"/>
      <c r="VW14" s="612"/>
      <c r="VX14" s="612"/>
      <c r="VY14" s="612"/>
      <c r="VZ14" s="612"/>
      <c r="WA14" s="612"/>
      <c r="WB14" s="612"/>
      <c r="WC14" s="612"/>
      <c r="WD14" s="612"/>
      <c r="WE14" s="612"/>
      <c r="WF14" s="612"/>
      <c r="WG14" s="612"/>
      <c r="WH14" s="612"/>
      <c r="WI14" s="612"/>
      <c r="WJ14" s="612"/>
      <c r="WK14" s="612"/>
      <c r="WL14" s="612"/>
      <c r="WM14" s="612"/>
    </row>
    <row r="15" spans="1:611" ht="24" customHeight="1" x14ac:dyDescent="0.3">
      <c r="A15" s="612"/>
      <c r="B15" s="1474"/>
      <c r="C15" s="1474"/>
      <c r="D15" s="1474"/>
      <c r="E15" s="1474"/>
      <c r="F15" s="1474"/>
      <c r="G15" s="1474"/>
      <c r="H15" s="1474"/>
      <c r="I15" s="1474"/>
      <c r="J15" s="612"/>
      <c r="K15" s="1463" t="s">
        <v>1893</v>
      </c>
      <c r="L15" s="1463"/>
      <c r="M15" s="1463"/>
      <c r="N15" s="1463"/>
      <c r="O15" s="1463"/>
      <c r="P15" s="612"/>
      <c r="Q15" s="612"/>
      <c r="R15" s="612"/>
      <c r="S15" s="612"/>
      <c r="T15" s="612"/>
      <c r="U15" s="612"/>
      <c r="V15" s="612"/>
      <c r="W15" s="1461" t="s">
        <v>1894</v>
      </c>
      <c r="X15" s="1461"/>
      <c r="Y15" s="1461"/>
      <c r="Z15" s="1461"/>
      <c r="AA15" s="1461"/>
      <c r="AB15" s="612"/>
      <c r="AC15" s="617"/>
      <c r="AD15" s="617"/>
      <c r="AE15" s="617"/>
      <c r="AF15" s="617"/>
      <c r="AG15" s="617"/>
      <c r="AH15" s="612"/>
      <c r="AI15" s="612"/>
      <c r="AJ15" s="612"/>
      <c r="AK15" s="612"/>
      <c r="AL15" s="612"/>
      <c r="AM15" s="612"/>
      <c r="AN15" s="612"/>
      <c r="AO15" s="612"/>
      <c r="AP15" s="612"/>
      <c r="AQ15" s="612"/>
      <c r="AR15" s="612"/>
      <c r="AS15" s="612"/>
      <c r="AT15" s="612"/>
      <c r="AU15" s="612"/>
      <c r="AV15" s="612"/>
      <c r="AW15" s="612"/>
      <c r="AX15" s="612"/>
      <c r="AY15" s="612"/>
      <c r="AZ15" s="612"/>
      <c r="BA15" s="612"/>
      <c r="BB15" s="612"/>
      <c r="BC15" s="612"/>
      <c r="BD15" s="612"/>
      <c r="BE15" s="612"/>
      <c r="BF15" s="612"/>
      <c r="BG15" s="612"/>
      <c r="BH15" s="612"/>
      <c r="BI15" s="612"/>
      <c r="BJ15" s="612"/>
      <c r="BK15" s="612"/>
      <c r="BL15" s="612"/>
      <c r="BM15" s="612"/>
      <c r="BN15" s="612"/>
      <c r="BO15" s="612"/>
      <c r="BP15" s="612"/>
      <c r="BQ15" s="612"/>
      <c r="BR15" s="612"/>
      <c r="BS15" s="612"/>
      <c r="BT15" s="612"/>
      <c r="BU15" s="612"/>
      <c r="BV15" s="612"/>
      <c r="BW15" s="612"/>
      <c r="BX15" s="612"/>
      <c r="BY15" s="612"/>
      <c r="BZ15" s="612"/>
      <c r="CA15" s="612"/>
      <c r="CB15" s="612"/>
      <c r="CC15" s="612"/>
      <c r="CD15" s="612"/>
      <c r="CE15" s="612"/>
      <c r="CF15" s="612"/>
      <c r="CG15" s="612"/>
      <c r="CH15" s="612"/>
      <c r="CI15" s="612"/>
      <c r="CJ15" s="612"/>
      <c r="CK15" s="612"/>
      <c r="CL15" s="612"/>
      <c r="CM15" s="612"/>
      <c r="CN15" s="612"/>
      <c r="CO15" s="612"/>
      <c r="CP15" s="612"/>
      <c r="CQ15" s="612"/>
      <c r="CR15" s="612"/>
      <c r="CS15" s="612"/>
      <c r="CT15" s="612"/>
      <c r="CU15" s="612"/>
      <c r="CV15" s="612"/>
      <c r="CW15" s="1461" t="s">
        <v>1895</v>
      </c>
      <c r="CX15" s="1462"/>
      <c r="CY15" s="1462"/>
      <c r="CZ15" s="1462"/>
      <c r="DA15" s="1462"/>
      <c r="DB15" s="612"/>
      <c r="DC15" s="1461" t="s">
        <v>1896</v>
      </c>
      <c r="DD15" s="1462"/>
      <c r="DE15" s="1462"/>
      <c r="DF15" s="1462"/>
      <c r="DG15" s="1462"/>
      <c r="DH15" s="612"/>
      <c r="DI15" s="612"/>
      <c r="DJ15" s="612"/>
      <c r="DK15" s="612"/>
      <c r="DL15" s="612"/>
      <c r="DM15" s="612"/>
      <c r="DN15" s="612"/>
      <c r="DO15" s="612"/>
      <c r="DP15" s="612"/>
      <c r="DQ15" s="612"/>
      <c r="DR15" s="612"/>
      <c r="DS15" s="612"/>
      <c r="DT15" s="612"/>
      <c r="DU15" s="612"/>
      <c r="DV15" s="612"/>
      <c r="DW15" s="612"/>
      <c r="DX15" s="612"/>
      <c r="DY15" s="612"/>
      <c r="DZ15" s="612"/>
      <c r="EA15" s="612"/>
      <c r="EB15" s="612"/>
      <c r="EC15" s="612"/>
      <c r="ED15" s="612"/>
      <c r="EE15" s="612"/>
      <c r="EF15" s="612"/>
      <c r="EG15" s="612"/>
      <c r="EH15" s="612"/>
      <c r="EI15" s="612"/>
      <c r="EJ15" s="612"/>
      <c r="EK15" s="612"/>
      <c r="EL15" s="612"/>
      <c r="EM15" s="612"/>
      <c r="EN15" s="612"/>
      <c r="EO15" s="612"/>
      <c r="EP15" s="612"/>
      <c r="EQ15" s="612"/>
      <c r="ER15" s="612"/>
      <c r="ES15" s="612"/>
      <c r="ET15" s="612"/>
      <c r="EU15" s="612"/>
      <c r="EV15" s="612"/>
      <c r="EW15" s="612"/>
      <c r="EX15" s="612"/>
      <c r="EY15" s="612"/>
      <c r="EZ15" s="612"/>
      <c r="FA15" s="612"/>
      <c r="FB15" s="612"/>
      <c r="FC15" s="612"/>
      <c r="FD15" s="612"/>
      <c r="FE15" s="1461" t="s">
        <v>1897</v>
      </c>
      <c r="FF15" s="1461"/>
      <c r="FG15" s="1461"/>
      <c r="FH15" s="1461"/>
      <c r="FI15" s="1461"/>
      <c r="FJ15" s="612"/>
      <c r="FK15" s="612"/>
      <c r="FL15" s="612"/>
      <c r="FM15" s="612"/>
      <c r="FN15" s="612"/>
      <c r="FO15" s="612"/>
      <c r="FP15" s="612"/>
      <c r="FQ15" s="612"/>
      <c r="FR15" s="612"/>
      <c r="FS15" s="612"/>
      <c r="FT15" s="612"/>
      <c r="FU15" s="612"/>
      <c r="FV15" s="612"/>
      <c r="FW15" s="612"/>
      <c r="FX15" s="612"/>
      <c r="FY15" s="612"/>
      <c r="FZ15" s="612"/>
      <c r="GA15" s="612"/>
      <c r="GB15" s="612"/>
      <c r="GC15" s="612"/>
      <c r="GD15" s="612"/>
      <c r="GE15" s="612"/>
      <c r="GF15" s="612"/>
      <c r="GG15" s="612"/>
      <c r="GH15" s="612"/>
      <c r="GI15" s="612"/>
      <c r="GJ15" s="612"/>
      <c r="GK15" s="612"/>
      <c r="GL15" s="612"/>
      <c r="GM15" s="612"/>
      <c r="GN15" s="612"/>
      <c r="GO15" s="612"/>
      <c r="GP15" s="612"/>
      <c r="GQ15" s="612"/>
      <c r="GR15" s="612"/>
      <c r="GS15" s="612"/>
      <c r="GT15" s="612"/>
      <c r="GU15" s="612"/>
      <c r="GV15" s="612"/>
      <c r="GW15" s="612"/>
      <c r="GX15" s="612"/>
      <c r="GY15" s="612"/>
      <c r="GZ15" s="612"/>
      <c r="HA15" s="612"/>
      <c r="HB15" s="612"/>
      <c r="HC15" s="612"/>
      <c r="HD15" s="612"/>
      <c r="HE15" s="612"/>
      <c r="HF15" s="612"/>
      <c r="HG15" s="1461" t="s">
        <v>1898</v>
      </c>
      <c r="HH15" s="1461"/>
      <c r="HI15" s="1461"/>
      <c r="HJ15" s="1461"/>
      <c r="HK15" s="1461"/>
      <c r="HL15" s="612"/>
      <c r="HM15" s="1461" t="s">
        <v>1899</v>
      </c>
      <c r="HN15" s="1461"/>
      <c r="HO15" s="1461"/>
      <c r="HP15" s="1461"/>
      <c r="HQ15" s="1461"/>
      <c r="HR15" s="612"/>
      <c r="HS15" s="1461" t="s">
        <v>1900</v>
      </c>
      <c r="HT15" s="1461"/>
      <c r="HU15" s="1461"/>
      <c r="HV15" s="1461"/>
      <c r="HW15" s="1461"/>
      <c r="HX15" s="612"/>
      <c r="HY15" s="617"/>
      <c r="HZ15" s="617"/>
      <c r="IA15" s="617"/>
      <c r="IB15" s="617"/>
      <c r="IC15" s="617"/>
      <c r="ID15" s="617"/>
      <c r="IE15" s="617"/>
      <c r="IF15" s="617"/>
      <c r="IG15" s="617"/>
      <c r="IH15" s="617"/>
      <c r="II15" s="617"/>
      <c r="IJ15" s="617"/>
      <c r="IK15" s="1461" t="s">
        <v>1901</v>
      </c>
      <c r="IL15" s="1461"/>
      <c r="IM15" s="1461"/>
      <c r="IN15" s="1461"/>
      <c r="IO15" s="1461"/>
      <c r="IP15" s="617"/>
      <c r="IQ15" s="1461" t="s">
        <v>1902</v>
      </c>
      <c r="IR15" s="1461"/>
      <c r="IS15" s="1461"/>
      <c r="IT15" s="1461"/>
      <c r="IU15" s="1461"/>
      <c r="IV15" s="617"/>
      <c r="IW15" s="617"/>
      <c r="IX15" s="617"/>
      <c r="IY15" s="617"/>
      <c r="IZ15" s="617"/>
      <c r="JA15" s="617"/>
      <c r="JB15" s="612"/>
      <c r="JC15" s="612"/>
      <c r="JD15" s="612"/>
      <c r="JE15" s="612"/>
      <c r="JF15" s="612"/>
      <c r="JG15" s="612"/>
      <c r="JH15" s="612"/>
      <c r="JI15" s="612"/>
      <c r="JJ15" s="612"/>
      <c r="JK15" s="612"/>
      <c r="JL15" s="612"/>
      <c r="JM15" s="612"/>
      <c r="JN15" s="612"/>
      <c r="JO15" s="1461" t="s">
        <v>1903</v>
      </c>
      <c r="JP15" s="1461"/>
      <c r="JQ15" s="1461"/>
      <c r="JR15" s="1461"/>
      <c r="JS15" s="1461"/>
      <c r="JT15" s="612"/>
      <c r="JU15" s="612"/>
      <c r="JV15" s="612"/>
      <c r="JW15" s="612"/>
      <c r="JX15" s="612"/>
      <c r="JY15" s="612"/>
      <c r="JZ15" s="612"/>
      <c r="KA15" s="1461" t="s">
        <v>1904</v>
      </c>
      <c r="KB15" s="1461"/>
      <c r="KC15" s="1461"/>
      <c r="KD15" s="1461"/>
      <c r="KE15" s="1461"/>
      <c r="KF15" s="617"/>
      <c r="KG15" s="617"/>
      <c r="KH15" s="617"/>
      <c r="KI15" s="617"/>
      <c r="KJ15" s="617"/>
      <c r="KK15" s="617"/>
      <c r="KL15" s="612"/>
      <c r="KM15" s="1461" t="s">
        <v>1905</v>
      </c>
      <c r="KN15" s="1461"/>
      <c r="KO15" s="1461"/>
      <c r="KP15" s="1461"/>
      <c r="KQ15" s="1461"/>
      <c r="KR15" s="612"/>
      <c r="KS15" s="612"/>
      <c r="KT15" s="612"/>
      <c r="KU15" s="612"/>
      <c r="KV15" s="612"/>
      <c r="KW15" s="612"/>
      <c r="KX15" s="612"/>
      <c r="KY15" s="612"/>
      <c r="KZ15" s="612"/>
      <c r="LA15" s="612"/>
      <c r="LB15" s="612"/>
      <c r="LC15" s="612"/>
      <c r="LD15" s="612"/>
      <c r="LE15" s="1461" t="s">
        <v>1906</v>
      </c>
      <c r="LF15" s="1461"/>
      <c r="LG15" s="1461"/>
      <c r="LH15" s="1461"/>
      <c r="LI15" s="1461"/>
      <c r="LJ15" s="612"/>
      <c r="LK15" s="1461" t="s">
        <v>1907</v>
      </c>
      <c r="LL15" s="1461"/>
      <c r="LM15" s="1461"/>
      <c r="LN15" s="1461"/>
      <c r="LO15" s="1461"/>
      <c r="LP15" s="612"/>
      <c r="LQ15" s="617"/>
      <c r="LR15" s="617"/>
      <c r="LS15" s="617"/>
      <c r="LT15" s="617"/>
      <c r="LU15" s="617"/>
      <c r="LV15" s="612"/>
      <c r="LW15" s="612"/>
      <c r="LX15" s="612"/>
      <c r="LY15" s="612"/>
      <c r="LZ15" s="612"/>
      <c r="MA15" s="612"/>
      <c r="MB15" s="612"/>
      <c r="MC15" s="617"/>
      <c r="MD15" s="617"/>
      <c r="ME15" s="617"/>
      <c r="MF15" s="617"/>
      <c r="MG15" s="617"/>
      <c r="MH15" s="612"/>
      <c r="MI15" s="1461" t="s">
        <v>1908</v>
      </c>
      <c r="MJ15" s="1461"/>
      <c r="MK15" s="1461"/>
      <c r="ML15" s="1461"/>
      <c r="MM15" s="1461"/>
      <c r="MN15" s="612"/>
      <c r="MO15" s="612"/>
      <c r="MP15" s="612"/>
      <c r="MQ15" s="612"/>
      <c r="MR15" s="612"/>
      <c r="MS15" s="612"/>
      <c r="MT15" s="612"/>
      <c r="MU15" s="1461" t="s">
        <v>1909</v>
      </c>
      <c r="MV15" s="1461"/>
      <c r="MW15" s="1461"/>
      <c r="MX15" s="1461"/>
      <c r="MY15" s="1461"/>
      <c r="MZ15" s="612"/>
      <c r="NA15" s="1461" t="s">
        <v>1910</v>
      </c>
      <c r="NB15" s="1461"/>
      <c r="NC15" s="1461"/>
      <c r="ND15" s="1461"/>
      <c r="NE15" s="1461"/>
      <c r="NF15" s="612"/>
      <c r="NG15" s="1462" t="s">
        <v>1911</v>
      </c>
      <c r="NH15" s="1462"/>
      <c r="NI15" s="1462"/>
      <c r="NJ15" s="1462"/>
      <c r="NK15" s="1462"/>
      <c r="NL15" s="612"/>
      <c r="NM15" s="1461" t="s">
        <v>1912</v>
      </c>
      <c r="NN15" s="1461"/>
      <c r="NO15" s="1461"/>
      <c r="NP15" s="1461"/>
      <c r="NQ15" s="1461"/>
      <c r="NR15" s="612"/>
      <c r="NS15" s="1461" t="s">
        <v>1913</v>
      </c>
      <c r="NT15" s="1461"/>
      <c r="NU15" s="1461"/>
      <c r="NV15" s="1461"/>
      <c r="NW15" s="1461"/>
      <c r="NX15" s="612"/>
      <c r="NY15" s="612"/>
      <c r="NZ15" s="612"/>
      <c r="OA15" s="612"/>
      <c r="OB15" s="612"/>
      <c r="OC15" s="612"/>
      <c r="OD15" s="612"/>
      <c r="OE15" s="1461" t="s">
        <v>1914</v>
      </c>
      <c r="OF15" s="1461"/>
      <c r="OG15" s="1461"/>
      <c r="OH15" s="1461"/>
      <c r="OI15" s="1461"/>
      <c r="OJ15" s="617"/>
      <c r="OK15" s="1461" t="s">
        <v>1915</v>
      </c>
      <c r="OL15" s="1461"/>
      <c r="OM15" s="1461"/>
      <c r="ON15" s="1461"/>
      <c r="OO15" s="1461"/>
      <c r="OP15" s="612"/>
      <c r="OQ15" s="612"/>
      <c r="OR15" s="612"/>
      <c r="OS15" s="612"/>
      <c r="OT15" s="612"/>
      <c r="OU15" s="612"/>
      <c r="OV15" s="612"/>
      <c r="OW15" s="1461" t="s">
        <v>1916</v>
      </c>
      <c r="OX15" s="1461"/>
      <c r="OY15" s="1461"/>
      <c r="OZ15" s="1461"/>
      <c r="PA15" s="1461"/>
      <c r="PB15" s="612"/>
      <c r="PC15" s="1463" t="s">
        <v>1917</v>
      </c>
      <c r="PD15" s="1463"/>
      <c r="PE15" s="1463"/>
      <c r="PF15" s="1463"/>
      <c r="PG15" s="1463"/>
      <c r="PH15" s="612"/>
      <c r="PI15" s="1461" t="s">
        <v>1918</v>
      </c>
      <c r="PJ15" s="1461"/>
      <c r="PK15" s="1461"/>
      <c r="PL15" s="1461"/>
      <c r="PM15" s="1461"/>
      <c r="PN15" s="612"/>
      <c r="PO15" s="1463" t="s">
        <v>1919</v>
      </c>
      <c r="PP15" s="1463"/>
      <c r="PQ15" s="1463"/>
      <c r="PR15" s="1463"/>
      <c r="PS15" s="1463"/>
      <c r="PT15" s="612"/>
      <c r="PU15" s="1461" t="s">
        <v>1920</v>
      </c>
      <c r="PV15" s="1462"/>
      <c r="PW15" s="1462"/>
      <c r="PX15" s="1462"/>
      <c r="PY15" s="1462"/>
      <c r="PZ15" s="612"/>
      <c r="QA15" s="1461" t="s">
        <v>1872</v>
      </c>
      <c r="QB15" s="1461"/>
      <c r="QC15" s="1461"/>
      <c r="QD15" s="1461"/>
      <c r="QE15" s="1461"/>
      <c r="QF15" s="612"/>
      <c r="QG15" s="1461" t="s">
        <v>1921</v>
      </c>
      <c r="QH15" s="1461"/>
      <c r="QI15" s="1461"/>
      <c r="QJ15" s="1461"/>
      <c r="QK15" s="1461"/>
      <c r="QL15" s="612"/>
      <c r="QM15" s="1461" t="s">
        <v>1922</v>
      </c>
      <c r="QN15" s="1461"/>
      <c r="QO15" s="1461"/>
      <c r="QP15" s="1461"/>
      <c r="QQ15" s="1461"/>
      <c r="QR15" s="612"/>
      <c r="QS15" s="1461" t="s">
        <v>1923</v>
      </c>
      <c r="QT15" s="1461"/>
      <c r="QU15" s="1461"/>
      <c r="QV15" s="1461"/>
      <c r="QW15" s="1461"/>
      <c r="QX15" s="612"/>
      <c r="QY15" s="612"/>
      <c r="QZ15" s="612"/>
      <c r="RA15" s="612"/>
      <c r="RB15" s="612"/>
      <c r="RC15" s="612"/>
      <c r="RD15" s="612"/>
      <c r="RE15" s="1461" t="s">
        <v>1924</v>
      </c>
      <c r="RF15" s="1461"/>
      <c r="RG15" s="1461"/>
      <c r="RH15" s="1461"/>
      <c r="RI15" s="1461"/>
      <c r="RJ15" s="617"/>
      <c r="RK15" s="617"/>
      <c r="RL15" s="617"/>
      <c r="RM15" s="617"/>
      <c r="RN15" s="617"/>
      <c r="RO15" s="617"/>
      <c r="RP15" s="612"/>
      <c r="RQ15" s="617"/>
      <c r="RR15" s="617"/>
      <c r="RS15" s="617"/>
      <c r="RT15" s="617"/>
      <c r="RU15" s="617"/>
      <c r="RV15" s="612"/>
      <c r="RW15" s="612"/>
      <c r="RX15" s="612"/>
      <c r="RY15" s="612"/>
      <c r="RZ15" s="612"/>
      <c r="SA15" s="612"/>
      <c r="SB15" s="612"/>
      <c r="SC15" s="617"/>
      <c r="SD15" s="617"/>
      <c r="SE15" s="617"/>
      <c r="SF15" s="617"/>
      <c r="SG15" s="617"/>
      <c r="SH15" s="612"/>
      <c r="SI15" s="1461" t="s">
        <v>1925</v>
      </c>
      <c r="SJ15" s="1461"/>
      <c r="SK15" s="1461"/>
      <c r="SL15" s="1461"/>
      <c r="SM15" s="1461"/>
      <c r="SN15" s="612"/>
      <c r="SO15" s="1461" t="s">
        <v>1926</v>
      </c>
      <c r="SP15" s="1461"/>
      <c r="SQ15" s="1461"/>
      <c r="SR15" s="1461"/>
      <c r="SS15" s="1461"/>
      <c r="ST15" s="612"/>
      <c r="SU15" s="1461" t="s">
        <v>1927</v>
      </c>
      <c r="SV15" s="1461"/>
      <c r="SW15" s="1461"/>
      <c r="SX15" s="1461"/>
      <c r="SY15" s="1461"/>
      <c r="SZ15" s="612"/>
      <c r="TA15" s="617"/>
      <c r="TB15" s="617"/>
      <c r="TC15" s="617"/>
      <c r="TD15" s="617"/>
      <c r="TE15" s="617"/>
      <c r="TF15" s="612"/>
      <c r="TG15" s="612"/>
      <c r="TH15" s="612"/>
      <c r="TI15" s="612"/>
      <c r="TJ15" s="612"/>
      <c r="TK15" s="612"/>
      <c r="TL15" s="612"/>
      <c r="TM15" s="617"/>
      <c r="TN15" s="617"/>
      <c r="TO15" s="617"/>
      <c r="TP15" s="617"/>
      <c r="TQ15" s="617"/>
      <c r="TR15" s="612"/>
      <c r="TS15" s="612"/>
      <c r="TT15" s="612"/>
      <c r="TU15" s="612"/>
      <c r="TV15" s="612"/>
      <c r="TW15" s="612"/>
      <c r="TX15" s="612"/>
      <c r="TY15" s="612"/>
      <c r="TZ15" s="612"/>
      <c r="UA15" s="612"/>
      <c r="UB15" s="612"/>
      <c r="UC15" s="612"/>
      <c r="UD15" s="612"/>
      <c r="UE15" s="612"/>
      <c r="UF15" s="612"/>
      <c r="UG15" s="612"/>
      <c r="UH15" s="612"/>
      <c r="UI15" s="612"/>
      <c r="UJ15" s="612"/>
      <c r="UK15" s="617"/>
      <c r="UL15" s="617"/>
      <c r="UM15" s="617"/>
      <c r="UN15" s="617"/>
      <c r="UO15" s="617"/>
      <c r="UP15" s="612"/>
      <c r="UQ15" s="617"/>
      <c r="US15" s="617"/>
      <c r="UT15" s="617"/>
      <c r="UU15" s="617"/>
      <c r="UV15" s="612"/>
      <c r="UW15" s="612"/>
      <c r="UX15" s="612"/>
      <c r="UY15" s="612"/>
      <c r="UZ15" s="612"/>
      <c r="VA15" s="612"/>
      <c r="VB15" s="612"/>
      <c r="VC15" s="1461" t="s">
        <v>1928</v>
      </c>
      <c r="VD15" s="1461"/>
      <c r="VE15" s="1461"/>
      <c r="VF15" s="1461"/>
      <c r="VG15" s="1461"/>
      <c r="VH15" s="612"/>
      <c r="VI15" s="1461" t="s">
        <v>1929</v>
      </c>
      <c r="VJ15" s="1461"/>
      <c r="VK15" s="1461"/>
      <c r="VL15" s="1461"/>
      <c r="VM15" s="1461"/>
      <c r="VN15" s="612"/>
      <c r="VO15" s="612"/>
      <c r="VP15" s="612"/>
      <c r="VQ15" s="612"/>
      <c r="VR15" s="612"/>
      <c r="VS15" s="612"/>
      <c r="VT15" s="612"/>
      <c r="VU15" s="612"/>
      <c r="VV15" s="612"/>
      <c r="VW15" s="612"/>
      <c r="VX15" s="612"/>
      <c r="VY15" s="612"/>
      <c r="VZ15" s="612"/>
      <c r="WA15" s="612"/>
      <c r="WB15" s="612"/>
      <c r="WC15" s="612"/>
      <c r="WD15" s="612"/>
      <c r="WE15" s="612"/>
      <c r="WF15" s="612"/>
      <c r="WG15" s="612"/>
      <c r="WH15" s="612"/>
      <c r="WI15" s="612"/>
      <c r="WJ15" s="612"/>
      <c r="WK15" s="612"/>
      <c r="WL15" s="612"/>
      <c r="WM15" s="612"/>
    </row>
    <row r="16" spans="1:611" ht="5.0999999999999996" customHeight="1" x14ac:dyDescent="0.3">
      <c r="A16" s="612"/>
      <c r="B16" s="1474"/>
      <c r="C16" s="1474"/>
      <c r="D16" s="1474"/>
      <c r="E16" s="1474"/>
      <c r="F16" s="1474"/>
      <c r="G16" s="1474"/>
      <c r="H16" s="1474"/>
      <c r="I16" s="1474"/>
      <c r="J16" s="612"/>
      <c r="K16" s="612"/>
      <c r="L16" s="612"/>
      <c r="M16" s="612"/>
      <c r="N16" s="612"/>
      <c r="O16" s="612"/>
      <c r="P16" s="612"/>
      <c r="Q16" s="612"/>
      <c r="R16" s="612"/>
      <c r="S16" s="612"/>
      <c r="T16" s="612"/>
      <c r="U16" s="612"/>
      <c r="V16" s="612"/>
      <c r="W16" s="612"/>
      <c r="X16" s="612"/>
      <c r="Y16" s="612"/>
      <c r="Z16" s="612"/>
      <c r="AA16" s="612"/>
      <c r="AB16" s="612"/>
      <c r="AC16" s="617"/>
      <c r="AD16" s="617"/>
      <c r="AE16" s="617"/>
      <c r="AF16" s="617"/>
      <c r="AG16" s="617"/>
      <c r="AH16" s="612"/>
      <c r="AI16" s="612"/>
      <c r="AJ16" s="612"/>
      <c r="AK16" s="612"/>
      <c r="AL16" s="612"/>
      <c r="AM16" s="612"/>
      <c r="AN16" s="612"/>
      <c r="AO16" s="612"/>
      <c r="AP16" s="612"/>
      <c r="AQ16" s="612"/>
      <c r="AR16" s="612"/>
      <c r="AS16" s="612"/>
      <c r="AT16" s="612"/>
      <c r="AU16" s="612"/>
      <c r="AV16" s="612"/>
      <c r="AW16" s="612"/>
      <c r="AX16" s="612"/>
      <c r="AY16" s="612"/>
      <c r="AZ16" s="612"/>
      <c r="BA16" s="612"/>
      <c r="BB16" s="612"/>
      <c r="BC16" s="612"/>
      <c r="BD16" s="612"/>
      <c r="BE16" s="612"/>
      <c r="BF16" s="612"/>
      <c r="BG16" s="612"/>
      <c r="BH16" s="612"/>
      <c r="BI16" s="612"/>
      <c r="BJ16" s="612"/>
      <c r="BK16" s="612"/>
      <c r="BL16" s="612"/>
      <c r="BM16" s="612"/>
      <c r="BN16" s="612"/>
      <c r="BO16" s="612"/>
      <c r="BP16" s="612"/>
      <c r="BQ16" s="612"/>
      <c r="BR16" s="612"/>
      <c r="BS16" s="612"/>
      <c r="BT16" s="612"/>
      <c r="BU16" s="612"/>
      <c r="BV16" s="612"/>
      <c r="BW16" s="612"/>
      <c r="BX16" s="612"/>
      <c r="BY16" s="612"/>
      <c r="BZ16" s="612"/>
      <c r="CA16" s="612"/>
      <c r="CB16" s="612"/>
      <c r="CC16" s="612"/>
      <c r="CD16" s="612"/>
      <c r="CE16" s="612"/>
      <c r="CF16" s="612"/>
      <c r="CG16" s="612"/>
      <c r="CH16" s="612"/>
      <c r="CI16" s="612"/>
      <c r="CJ16" s="612"/>
      <c r="CK16" s="612"/>
      <c r="CL16" s="612"/>
      <c r="CM16" s="612"/>
      <c r="CN16" s="612"/>
      <c r="CO16" s="612"/>
      <c r="CP16" s="612"/>
      <c r="CQ16" s="612"/>
      <c r="CR16" s="612"/>
      <c r="CS16" s="612"/>
      <c r="CT16" s="612"/>
      <c r="CU16" s="612"/>
      <c r="CV16" s="612"/>
      <c r="CW16" s="612"/>
      <c r="CX16" s="612"/>
      <c r="CY16" s="612"/>
      <c r="CZ16" s="612"/>
      <c r="DA16" s="612"/>
      <c r="DB16" s="612"/>
      <c r="DC16" s="617"/>
      <c r="DD16" s="617"/>
      <c r="DE16" s="617"/>
      <c r="DF16" s="617"/>
      <c r="DG16" s="617"/>
      <c r="DH16" s="612"/>
      <c r="DI16" s="612"/>
      <c r="DJ16" s="612"/>
      <c r="DK16" s="612"/>
      <c r="DL16" s="612"/>
      <c r="DM16" s="612"/>
      <c r="DN16" s="612"/>
      <c r="DO16" s="612"/>
      <c r="DP16" s="612"/>
      <c r="DQ16" s="612"/>
      <c r="DR16" s="612"/>
      <c r="DS16" s="612"/>
      <c r="DT16" s="612"/>
      <c r="DU16" s="612"/>
      <c r="DV16" s="612"/>
      <c r="DW16" s="612"/>
      <c r="DX16" s="612"/>
      <c r="DY16" s="612"/>
      <c r="DZ16" s="612"/>
      <c r="EA16" s="612"/>
      <c r="EB16" s="612"/>
      <c r="EC16" s="612"/>
      <c r="ED16" s="612"/>
      <c r="EE16" s="612"/>
      <c r="EF16" s="612"/>
      <c r="EG16" s="612"/>
      <c r="EH16" s="612"/>
      <c r="EI16" s="612"/>
      <c r="EJ16" s="612"/>
      <c r="EK16" s="612"/>
      <c r="EL16" s="612"/>
      <c r="EM16" s="612"/>
      <c r="EN16" s="612"/>
      <c r="EO16" s="612"/>
      <c r="EP16" s="612"/>
      <c r="EQ16" s="612"/>
      <c r="ER16" s="612"/>
      <c r="ES16" s="612"/>
      <c r="ET16" s="612"/>
      <c r="EU16" s="612"/>
      <c r="EV16" s="612"/>
      <c r="EW16" s="612"/>
      <c r="EX16" s="612"/>
      <c r="EY16" s="612"/>
      <c r="EZ16" s="612"/>
      <c r="FA16" s="612"/>
      <c r="FB16" s="612"/>
      <c r="FC16" s="612"/>
      <c r="FD16" s="612"/>
      <c r="FE16" s="612"/>
      <c r="FF16" s="612"/>
      <c r="FG16" s="612"/>
      <c r="FH16" s="612"/>
      <c r="FI16" s="612"/>
      <c r="FJ16" s="612"/>
      <c r="FK16" s="612"/>
      <c r="FL16" s="612"/>
      <c r="FM16" s="612"/>
      <c r="FN16" s="612"/>
      <c r="FO16" s="612"/>
      <c r="FP16" s="612"/>
      <c r="FQ16" s="612"/>
      <c r="FR16" s="612"/>
      <c r="FS16" s="612"/>
      <c r="FT16" s="612"/>
      <c r="FU16" s="612"/>
      <c r="FV16" s="612"/>
      <c r="FW16" s="612"/>
      <c r="FX16" s="612"/>
      <c r="FY16" s="612"/>
      <c r="FZ16" s="612"/>
      <c r="GA16" s="612"/>
      <c r="GB16" s="612"/>
      <c r="GC16" s="612"/>
      <c r="GD16" s="612"/>
      <c r="GE16" s="612"/>
      <c r="GF16" s="612"/>
      <c r="GG16" s="612"/>
      <c r="GH16" s="612"/>
      <c r="GI16" s="612"/>
      <c r="GJ16" s="612"/>
      <c r="GK16" s="612"/>
      <c r="GL16" s="612"/>
      <c r="GM16" s="612"/>
      <c r="GN16" s="612"/>
      <c r="GO16" s="612"/>
      <c r="GP16" s="612"/>
      <c r="GQ16" s="612"/>
      <c r="GR16" s="612"/>
      <c r="GS16" s="612"/>
      <c r="GT16" s="612"/>
      <c r="GU16" s="612"/>
      <c r="GV16" s="612"/>
      <c r="GW16" s="612"/>
      <c r="GX16" s="612"/>
      <c r="GY16" s="612"/>
      <c r="GZ16" s="612"/>
      <c r="HA16" s="612"/>
      <c r="HB16" s="612"/>
      <c r="HC16" s="612"/>
      <c r="HD16" s="612"/>
      <c r="HE16" s="612"/>
      <c r="HF16" s="612"/>
      <c r="HG16" s="612"/>
      <c r="HH16" s="612"/>
      <c r="HI16" s="612"/>
      <c r="HJ16" s="612"/>
      <c r="HK16" s="612"/>
      <c r="HL16" s="612"/>
      <c r="HM16" s="612"/>
      <c r="HN16" s="612"/>
      <c r="HO16" s="612"/>
      <c r="HP16" s="612"/>
      <c r="HQ16" s="612"/>
      <c r="HR16" s="612"/>
      <c r="HS16" s="612"/>
      <c r="HT16" s="612"/>
      <c r="HU16" s="612"/>
      <c r="HV16" s="612"/>
      <c r="HW16" s="612"/>
      <c r="HX16" s="612"/>
      <c r="HY16" s="617"/>
      <c r="HZ16" s="617"/>
      <c r="IA16" s="617"/>
      <c r="IB16" s="617"/>
      <c r="IC16" s="617"/>
      <c r="ID16" s="617"/>
      <c r="IE16" s="617"/>
      <c r="IF16" s="617"/>
      <c r="IG16" s="617"/>
      <c r="IH16" s="617"/>
      <c r="II16" s="617"/>
      <c r="IJ16" s="617"/>
      <c r="IK16" s="617"/>
      <c r="IL16" s="617"/>
      <c r="IM16" s="617"/>
      <c r="IN16" s="617"/>
      <c r="IO16" s="617"/>
      <c r="IP16" s="617"/>
      <c r="IQ16" s="617"/>
      <c r="IR16" s="617"/>
      <c r="IS16" s="617"/>
      <c r="IT16" s="617"/>
      <c r="IU16" s="617"/>
      <c r="IV16" s="617"/>
      <c r="IW16" s="617"/>
      <c r="IX16" s="617"/>
      <c r="IY16" s="617"/>
      <c r="IZ16" s="617"/>
      <c r="JA16" s="617"/>
      <c r="JB16" s="612"/>
      <c r="JC16" s="612"/>
      <c r="JD16" s="612"/>
      <c r="JE16" s="612"/>
      <c r="JF16" s="612"/>
      <c r="JG16" s="612"/>
      <c r="JH16" s="612"/>
      <c r="JI16" s="612"/>
      <c r="JJ16" s="612"/>
      <c r="JK16" s="612"/>
      <c r="JL16" s="612"/>
      <c r="JM16" s="612"/>
      <c r="JN16" s="612"/>
      <c r="JO16" s="612"/>
      <c r="JP16" s="612"/>
      <c r="JQ16" s="612"/>
      <c r="JR16" s="612"/>
      <c r="JS16" s="612"/>
      <c r="JT16" s="612"/>
      <c r="JU16" s="612"/>
      <c r="JV16" s="612"/>
      <c r="JW16" s="612"/>
      <c r="JX16" s="612"/>
      <c r="JY16" s="612"/>
      <c r="JZ16" s="612"/>
      <c r="KA16" s="617"/>
      <c r="KB16" s="617"/>
      <c r="KC16" s="617"/>
      <c r="KD16" s="617"/>
      <c r="KE16" s="617"/>
      <c r="KF16" s="617"/>
      <c r="KG16" s="617"/>
      <c r="KH16" s="617"/>
      <c r="KI16" s="617"/>
      <c r="KJ16" s="617"/>
      <c r="KK16" s="617"/>
      <c r="KL16" s="612"/>
      <c r="KM16" s="617"/>
      <c r="KN16" s="617"/>
      <c r="KO16" s="617"/>
      <c r="KP16" s="617"/>
      <c r="KQ16" s="617"/>
      <c r="KR16" s="612"/>
      <c r="KS16" s="612"/>
      <c r="KT16" s="612"/>
      <c r="KU16" s="612"/>
      <c r="KV16" s="612"/>
      <c r="KW16" s="612"/>
      <c r="KX16" s="612"/>
      <c r="KY16" s="612"/>
      <c r="KZ16" s="612"/>
      <c r="LA16" s="612"/>
      <c r="LB16" s="612"/>
      <c r="LC16" s="612"/>
      <c r="LD16" s="612"/>
      <c r="LE16" s="617"/>
      <c r="LF16" s="617"/>
      <c r="LG16" s="617"/>
      <c r="LH16" s="617"/>
      <c r="LI16" s="617"/>
      <c r="LJ16" s="612"/>
      <c r="LK16" s="617"/>
      <c r="LL16" s="617"/>
      <c r="LM16" s="617"/>
      <c r="LN16" s="617"/>
      <c r="LO16" s="617"/>
      <c r="LP16" s="612"/>
      <c r="LQ16" s="617"/>
      <c r="LR16" s="617"/>
      <c r="LS16" s="617"/>
      <c r="LT16" s="617"/>
      <c r="LU16" s="617"/>
      <c r="LV16" s="612"/>
      <c r="LW16" s="612"/>
      <c r="LX16" s="612"/>
      <c r="LY16" s="612"/>
      <c r="LZ16" s="612"/>
      <c r="MA16" s="612"/>
      <c r="MB16" s="612"/>
      <c r="MC16" s="617"/>
      <c r="MD16" s="617"/>
      <c r="ME16" s="617"/>
      <c r="MF16" s="617"/>
      <c r="MG16" s="617"/>
      <c r="MH16" s="612"/>
      <c r="MI16" s="612"/>
      <c r="MJ16" s="612"/>
      <c r="MK16" s="612"/>
      <c r="ML16" s="612"/>
      <c r="MM16" s="612"/>
      <c r="MN16" s="612"/>
      <c r="MO16" s="612"/>
      <c r="MP16" s="612"/>
      <c r="MQ16" s="612"/>
      <c r="MR16" s="612"/>
      <c r="MS16" s="612"/>
      <c r="MT16" s="612"/>
      <c r="MU16" s="612"/>
      <c r="MV16" s="612"/>
      <c r="MW16" s="612"/>
      <c r="MX16" s="612"/>
      <c r="MY16" s="612"/>
      <c r="MZ16" s="612"/>
      <c r="NA16" s="617"/>
      <c r="NB16" s="617"/>
      <c r="NC16" s="617"/>
      <c r="ND16" s="617"/>
      <c r="NE16" s="617"/>
      <c r="NF16" s="612"/>
      <c r="NG16" s="612"/>
      <c r="NH16" s="612"/>
      <c r="NI16" s="612"/>
      <c r="NJ16" s="612"/>
      <c r="NK16" s="612"/>
      <c r="NL16" s="612"/>
      <c r="NM16" s="612"/>
      <c r="NN16" s="612"/>
      <c r="NO16" s="612"/>
      <c r="NP16" s="612"/>
      <c r="NQ16" s="612"/>
      <c r="NR16" s="612"/>
      <c r="NS16" s="617"/>
      <c r="NT16" s="617"/>
      <c r="NU16" s="617"/>
      <c r="NV16" s="617"/>
      <c r="NW16" s="617"/>
      <c r="NX16" s="612"/>
      <c r="NY16" s="612"/>
      <c r="NZ16" s="612"/>
      <c r="OA16" s="612"/>
      <c r="OB16" s="612"/>
      <c r="OC16" s="612"/>
      <c r="OD16" s="612"/>
      <c r="OE16" s="617"/>
      <c r="OF16" s="617"/>
      <c r="OG16" s="617"/>
      <c r="OH16" s="617"/>
      <c r="OI16" s="617"/>
      <c r="OJ16" s="617"/>
      <c r="OK16" s="617"/>
      <c r="OL16" s="617"/>
      <c r="OM16" s="617"/>
      <c r="ON16" s="617"/>
      <c r="OO16" s="617"/>
      <c r="OP16" s="612"/>
      <c r="OQ16" s="612"/>
      <c r="OR16" s="612"/>
      <c r="OS16" s="612"/>
      <c r="OT16" s="612"/>
      <c r="OU16" s="612"/>
      <c r="OV16" s="612"/>
      <c r="OW16" s="617"/>
      <c r="OX16" s="617"/>
      <c r="OY16" s="617"/>
      <c r="OZ16" s="617"/>
      <c r="PA16" s="617"/>
      <c r="PB16" s="612"/>
      <c r="PC16" s="612"/>
      <c r="PD16" s="612"/>
      <c r="PE16" s="612"/>
      <c r="PF16" s="612"/>
      <c r="PG16" s="612"/>
      <c r="PH16" s="612"/>
      <c r="PI16" s="612"/>
      <c r="PJ16" s="612"/>
      <c r="PK16" s="612"/>
      <c r="PL16" s="612"/>
      <c r="PM16" s="612"/>
      <c r="PN16" s="612"/>
      <c r="PO16" s="612"/>
      <c r="PP16" s="612"/>
      <c r="PQ16" s="612"/>
      <c r="PR16" s="612"/>
      <c r="PS16" s="612"/>
      <c r="PT16" s="612"/>
      <c r="PU16" s="612"/>
      <c r="PV16" s="612"/>
      <c r="PW16" s="612"/>
      <c r="PX16" s="612"/>
      <c r="PY16" s="612"/>
      <c r="PZ16" s="612"/>
      <c r="QA16" s="612"/>
      <c r="QB16" s="612"/>
      <c r="QC16" s="612"/>
      <c r="QD16" s="612"/>
      <c r="QE16" s="612"/>
      <c r="QF16" s="612"/>
      <c r="QG16" s="612"/>
      <c r="QH16" s="612"/>
      <c r="QI16" s="612"/>
      <c r="QJ16" s="612"/>
      <c r="QK16" s="612"/>
      <c r="QL16" s="612"/>
      <c r="QM16" s="612"/>
      <c r="QN16" s="612"/>
      <c r="QO16" s="612"/>
      <c r="QP16" s="612"/>
      <c r="QQ16" s="612"/>
      <c r="QR16" s="612"/>
      <c r="QS16" s="612"/>
      <c r="QT16" s="612"/>
      <c r="QU16" s="612"/>
      <c r="QV16" s="612"/>
      <c r="QW16" s="612"/>
      <c r="QX16" s="612"/>
      <c r="QY16" s="612"/>
      <c r="QZ16" s="612"/>
      <c r="RA16" s="612"/>
      <c r="RB16" s="612"/>
      <c r="RC16" s="612"/>
      <c r="RD16" s="612"/>
      <c r="RE16" s="617"/>
      <c r="RF16" s="617"/>
      <c r="RG16" s="617"/>
      <c r="RH16" s="617"/>
      <c r="RI16" s="617"/>
      <c r="RJ16" s="617"/>
      <c r="RK16" s="617"/>
      <c r="RL16" s="617"/>
      <c r="RM16" s="617"/>
      <c r="RN16" s="617"/>
      <c r="RO16" s="617"/>
      <c r="RP16" s="612"/>
      <c r="RQ16" s="617"/>
      <c r="RR16" s="617"/>
      <c r="RS16" s="617"/>
      <c r="RT16" s="617"/>
      <c r="RU16" s="617"/>
      <c r="RV16" s="612"/>
      <c r="RW16" s="612"/>
      <c r="RX16" s="612"/>
      <c r="RY16" s="612"/>
      <c r="RZ16" s="612"/>
      <c r="SA16" s="612"/>
      <c r="SB16" s="612"/>
      <c r="SC16" s="617"/>
      <c r="SD16" s="617"/>
      <c r="SE16" s="617"/>
      <c r="SF16" s="617"/>
      <c r="SG16" s="617"/>
      <c r="SH16" s="612"/>
      <c r="SI16" s="617"/>
      <c r="SJ16" s="617"/>
      <c r="SK16" s="617"/>
      <c r="SL16" s="617"/>
      <c r="SM16" s="617"/>
      <c r="SN16" s="612"/>
      <c r="SO16" s="617"/>
      <c r="SP16" s="617"/>
      <c r="SQ16" s="617"/>
      <c r="SR16" s="617"/>
      <c r="SS16" s="617"/>
      <c r="ST16" s="612"/>
      <c r="SU16" s="617"/>
      <c r="SV16" s="617"/>
      <c r="SW16" s="617"/>
      <c r="SX16" s="617"/>
      <c r="SY16" s="617"/>
      <c r="SZ16" s="612"/>
      <c r="TA16" s="617"/>
      <c r="TB16" s="617"/>
      <c r="TC16" s="617"/>
      <c r="TD16" s="617"/>
      <c r="TE16" s="617"/>
      <c r="TF16" s="612"/>
      <c r="TG16" s="612"/>
      <c r="TH16" s="612"/>
      <c r="TI16" s="612"/>
      <c r="TJ16" s="612"/>
      <c r="TK16" s="612"/>
      <c r="TL16" s="612"/>
      <c r="TM16" s="617"/>
      <c r="TN16" s="617"/>
      <c r="TO16" s="617"/>
      <c r="TP16" s="617"/>
      <c r="TQ16" s="617"/>
      <c r="TR16" s="612"/>
      <c r="TS16" s="612"/>
      <c r="TT16" s="612"/>
      <c r="TU16" s="612"/>
      <c r="TV16" s="612"/>
      <c r="TW16" s="612"/>
      <c r="TX16" s="612"/>
      <c r="TY16" s="612"/>
      <c r="TZ16" s="612"/>
      <c r="UA16" s="612"/>
      <c r="UB16" s="612"/>
      <c r="UC16" s="612"/>
      <c r="UD16" s="612"/>
      <c r="UE16" s="612"/>
      <c r="UF16" s="612"/>
      <c r="UG16" s="612"/>
      <c r="UH16" s="612"/>
      <c r="UI16" s="612"/>
      <c r="UJ16" s="612"/>
      <c r="UK16" s="617"/>
      <c r="UL16" s="617"/>
      <c r="UM16" s="617"/>
      <c r="UN16" s="617"/>
      <c r="UO16" s="617"/>
      <c r="UP16" s="612"/>
      <c r="UQ16" s="617"/>
      <c r="UR16" s="617"/>
      <c r="US16" s="617"/>
      <c r="UT16" s="617"/>
      <c r="UU16" s="617"/>
      <c r="UV16" s="612"/>
      <c r="UW16" s="612"/>
      <c r="UX16" s="612"/>
      <c r="UY16" s="612"/>
      <c r="UZ16" s="612"/>
      <c r="VA16" s="612"/>
      <c r="VB16" s="612"/>
      <c r="VC16" s="617"/>
      <c r="VD16" s="617"/>
      <c r="VE16" s="617"/>
      <c r="VF16" s="617"/>
      <c r="VG16" s="617"/>
      <c r="VH16" s="612"/>
      <c r="VI16" s="617"/>
      <c r="VJ16" s="617"/>
      <c r="VK16" s="617"/>
      <c r="VL16" s="617"/>
      <c r="VM16" s="617"/>
      <c r="VN16" s="612"/>
      <c r="VO16" s="612"/>
      <c r="VP16" s="612"/>
      <c r="VQ16" s="612"/>
      <c r="VR16" s="612"/>
      <c r="VS16" s="612"/>
      <c r="VT16" s="612"/>
      <c r="VU16" s="612"/>
      <c r="VV16" s="612"/>
      <c r="VW16" s="612"/>
      <c r="VX16" s="612"/>
      <c r="VY16" s="612"/>
      <c r="VZ16" s="612"/>
      <c r="WA16" s="612"/>
      <c r="WB16" s="612"/>
      <c r="WC16" s="612"/>
      <c r="WD16" s="612"/>
      <c r="WE16" s="612"/>
      <c r="WF16" s="612"/>
      <c r="WG16" s="612"/>
      <c r="WH16" s="612"/>
      <c r="WI16" s="612"/>
      <c r="WJ16" s="612"/>
      <c r="WK16" s="612"/>
      <c r="WL16" s="612"/>
      <c r="WM16" s="612"/>
    </row>
    <row r="17" spans="1:611" ht="24" customHeight="1" x14ac:dyDescent="0.3">
      <c r="A17" s="612"/>
      <c r="B17" s="1474"/>
      <c r="C17" s="1474"/>
      <c r="D17" s="1474"/>
      <c r="E17" s="1474"/>
      <c r="F17" s="1474"/>
      <c r="G17" s="1474"/>
      <c r="H17" s="1474"/>
      <c r="I17" s="1474"/>
      <c r="J17" s="612"/>
      <c r="K17" s="1463" t="s">
        <v>1930</v>
      </c>
      <c r="L17" s="1463"/>
      <c r="M17" s="1463"/>
      <c r="N17" s="1463"/>
      <c r="O17" s="1463"/>
      <c r="P17" s="612"/>
      <c r="Q17" s="612"/>
      <c r="R17" s="612"/>
      <c r="S17" s="612"/>
      <c r="T17" s="612"/>
      <c r="U17" s="612"/>
      <c r="V17" s="612"/>
      <c r="W17" s="612"/>
      <c r="X17" s="612"/>
      <c r="Y17" s="612"/>
      <c r="Z17" s="612"/>
      <c r="AA17" s="612"/>
      <c r="AB17" s="612"/>
      <c r="AC17" s="617"/>
      <c r="AD17" s="617"/>
      <c r="AE17" s="617"/>
      <c r="AF17" s="617"/>
      <c r="AG17" s="617"/>
      <c r="AH17" s="612"/>
      <c r="AI17" s="612"/>
      <c r="AJ17" s="612"/>
      <c r="AK17" s="612"/>
      <c r="AL17" s="612"/>
      <c r="AM17" s="612"/>
      <c r="AN17" s="612"/>
      <c r="AO17" s="612"/>
      <c r="AP17" s="612"/>
      <c r="AQ17" s="612"/>
      <c r="AR17" s="612"/>
      <c r="AS17" s="612"/>
      <c r="AT17" s="612"/>
      <c r="AU17" s="612"/>
      <c r="AV17" s="612"/>
      <c r="AW17" s="612"/>
      <c r="AX17" s="612"/>
      <c r="AY17" s="612"/>
      <c r="AZ17" s="612"/>
      <c r="BA17" s="612"/>
      <c r="BB17" s="612"/>
      <c r="BC17" s="612"/>
      <c r="BD17" s="612"/>
      <c r="BE17" s="612"/>
      <c r="BF17" s="612"/>
      <c r="BG17" s="612"/>
      <c r="BH17" s="612"/>
      <c r="BI17" s="612"/>
      <c r="BJ17" s="612"/>
      <c r="BK17" s="612"/>
      <c r="BL17" s="612"/>
      <c r="BM17" s="612"/>
      <c r="BN17" s="612"/>
      <c r="BO17" s="612"/>
      <c r="BP17" s="612"/>
      <c r="BQ17" s="612"/>
      <c r="BR17" s="612"/>
      <c r="BS17" s="612"/>
      <c r="BT17" s="612"/>
      <c r="BU17" s="612"/>
      <c r="BV17" s="612"/>
      <c r="BW17" s="612"/>
      <c r="BX17" s="612"/>
      <c r="BY17" s="612"/>
      <c r="BZ17" s="612"/>
      <c r="CA17" s="612"/>
      <c r="CB17" s="612"/>
      <c r="CC17" s="612"/>
      <c r="CD17" s="612"/>
      <c r="CE17" s="612"/>
      <c r="CF17" s="612"/>
      <c r="CG17" s="612"/>
      <c r="CH17" s="612"/>
      <c r="CI17" s="612"/>
      <c r="CJ17" s="612"/>
      <c r="CK17" s="612"/>
      <c r="CL17" s="612"/>
      <c r="CM17" s="612"/>
      <c r="CN17" s="612"/>
      <c r="CO17" s="612"/>
      <c r="CP17" s="612"/>
      <c r="CQ17" s="612"/>
      <c r="CR17" s="612"/>
      <c r="CS17" s="612"/>
      <c r="CT17" s="612"/>
      <c r="CU17" s="612"/>
      <c r="CV17" s="612"/>
      <c r="CW17" s="612"/>
      <c r="CX17" s="612"/>
      <c r="CY17" s="612"/>
      <c r="CZ17" s="612"/>
      <c r="DA17" s="612"/>
      <c r="DB17" s="612"/>
      <c r="DC17" s="1461" t="s">
        <v>1931</v>
      </c>
      <c r="DD17" s="1462"/>
      <c r="DE17" s="1462"/>
      <c r="DF17" s="1462"/>
      <c r="DG17" s="1462"/>
      <c r="DH17" s="612"/>
      <c r="DI17" s="612"/>
      <c r="DJ17" s="612"/>
      <c r="DK17" s="612"/>
      <c r="DL17" s="612"/>
      <c r="DM17" s="612"/>
      <c r="DN17" s="612"/>
      <c r="DO17" s="612"/>
      <c r="DP17" s="612"/>
      <c r="DQ17" s="612"/>
      <c r="DR17" s="612"/>
      <c r="DS17" s="612"/>
      <c r="DT17" s="612"/>
      <c r="DU17" s="612"/>
      <c r="DV17" s="612"/>
      <c r="DW17" s="612"/>
      <c r="DX17" s="612"/>
      <c r="DY17" s="612"/>
      <c r="DZ17" s="612"/>
      <c r="EA17" s="612"/>
      <c r="EB17" s="612"/>
      <c r="EC17" s="612"/>
      <c r="ED17" s="612"/>
      <c r="EE17" s="612"/>
      <c r="EF17" s="612"/>
      <c r="EG17" s="612"/>
      <c r="EH17" s="612"/>
      <c r="EI17" s="612"/>
      <c r="EJ17" s="612"/>
      <c r="EK17" s="612"/>
      <c r="EL17" s="612"/>
      <c r="EM17" s="612"/>
      <c r="EN17" s="612"/>
      <c r="EO17" s="612"/>
      <c r="EP17" s="612"/>
      <c r="EQ17" s="612"/>
      <c r="ER17" s="612"/>
      <c r="ES17" s="612"/>
      <c r="ET17" s="612"/>
      <c r="EU17" s="612"/>
      <c r="EV17" s="612"/>
      <c r="EW17" s="612"/>
      <c r="EX17" s="612"/>
      <c r="EY17" s="612"/>
      <c r="EZ17" s="612"/>
      <c r="FA17" s="612"/>
      <c r="FB17" s="612"/>
      <c r="FC17" s="612"/>
      <c r="FD17" s="612"/>
      <c r="FE17" s="612"/>
      <c r="FF17" s="612"/>
      <c r="FG17" s="612"/>
      <c r="FH17" s="612"/>
      <c r="FI17" s="612"/>
      <c r="FJ17" s="612"/>
      <c r="FK17" s="612"/>
      <c r="FL17" s="612"/>
      <c r="FM17" s="612"/>
      <c r="FN17" s="612"/>
      <c r="FO17" s="612"/>
      <c r="FP17" s="612"/>
      <c r="FQ17" s="612"/>
      <c r="FR17" s="612"/>
      <c r="FS17" s="612"/>
      <c r="FT17" s="612"/>
      <c r="FU17" s="612"/>
      <c r="FV17" s="612"/>
      <c r="FW17" s="612"/>
      <c r="FX17" s="612"/>
      <c r="FY17" s="612"/>
      <c r="FZ17" s="612"/>
      <c r="GA17" s="612"/>
      <c r="GB17" s="612"/>
      <c r="GC17" s="612"/>
      <c r="GD17" s="612"/>
      <c r="GE17" s="612"/>
      <c r="GF17" s="612"/>
      <c r="GG17" s="612"/>
      <c r="GH17" s="612"/>
      <c r="GI17" s="612"/>
      <c r="GJ17" s="612"/>
      <c r="GK17" s="612"/>
      <c r="GL17" s="612"/>
      <c r="GM17" s="612"/>
      <c r="GN17" s="612"/>
      <c r="GO17" s="612"/>
      <c r="GP17" s="612"/>
      <c r="GQ17" s="612"/>
      <c r="GR17" s="612"/>
      <c r="GS17" s="612"/>
      <c r="GT17" s="612"/>
      <c r="GU17" s="612"/>
      <c r="GV17" s="612"/>
      <c r="GW17" s="612"/>
      <c r="GX17" s="612"/>
      <c r="GY17" s="612"/>
      <c r="GZ17" s="612"/>
      <c r="HA17" s="612"/>
      <c r="HB17" s="612"/>
      <c r="HC17" s="612"/>
      <c r="HD17" s="612"/>
      <c r="HE17" s="612"/>
      <c r="HF17" s="612"/>
      <c r="HG17" s="1461" t="s">
        <v>1932</v>
      </c>
      <c r="HH17" s="1461"/>
      <c r="HI17" s="1461"/>
      <c r="HJ17" s="1461"/>
      <c r="HK17" s="1461"/>
      <c r="HL17" s="612"/>
      <c r="HM17" s="612"/>
      <c r="HN17" s="612"/>
      <c r="HO17" s="612"/>
      <c r="HP17" s="612"/>
      <c r="HQ17" s="612"/>
      <c r="HR17" s="612"/>
      <c r="HS17" s="1461" t="s">
        <v>1933</v>
      </c>
      <c r="HT17" s="1461"/>
      <c r="HU17" s="1461"/>
      <c r="HV17" s="1461"/>
      <c r="HW17" s="1461"/>
      <c r="HX17" s="612"/>
      <c r="HY17" s="617"/>
      <c r="HZ17" s="617"/>
      <c r="IA17" s="617"/>
      <c r="IB17" s="617"/>
      <c r="IC17" s="617"/>
      <c r="ID17" s="617"/>
      <c r="IE17" s="617"/>
      <c r="IF17" s="617"/>
      <c r="IG17" s="617"/>
      <c r="IH17" s="617"/>
      <c r="II17" s="617"/>
      <c r="IJ17" s="617"/>
      <c r="IK17" s="1461" t="s">
        <v>1934</v>
      </c>
      <c r="IL17" s="1461"/>
      <c r="IM17" s="1461"/>
      <c r="IN17" s="1461"/>
      <c r="IO17" s="1461"/>
      <c r="IP17" s="617"/>
      <c r="IQ17" s="1461" t="s">
        <v>1935</v>
      </c>
      <c r="IR17" s="1461"/>
      <c r="IS17" s="1461"/>
      <c r="IT17" s="1461"/>
      <c r="IU17" s="1461"/>
      <c r="IV17" s="617"/>
      <c r="IW17" s="617"/>
      <c r="IX17" s="617"/>
      <c r="IY17" s="617"/>
      <c r="IZ17" s="617"/>
      <c r="JA17" s="617"/>
      <c r="JB17" s="612"/>
      <c r="JC17" s="612"/>
      <c r="JD17" s="612"/>
      <c r="JE17" s="612"/>
      <c r="JF17" s="612"/>
      <c r="JG17" s="612"/>
      <c r="JH17" s="612"/>
      <c r="JI17" s="612"/>
      <c r="JJ17" s="612"/>
      <c r="JK17" s="612"/>
      <c r="JL17" s="612"/>
      <c r="JM17" s="612"/>
      <c r="JN17" s="612"/>
      <c r="JO17" s="612"/>
      <c r="JP17" s="612"/>
      <c r="JQ17" s="612"/>
      <c r="JR17" s="612"/>
      <c r="JS17" s="612"/>
      <c r="JT17" s="612"/>
      <c r="JU17" s="612"/>
      <c r="JV17" s="612"/>
      <c r="JW17" s="612"/>
      <c r="JX17" s="612"/>
      <c r="JY17" s="612"/>
      <c r="JZ17" s="612"/>
      <c r="KA17" s="617"/>
      <c r="KB17" s="617"/>
      <c r="KC17" s="617"/>
      <c r="KD17" s="617"/>
      <c r="KE17" s="617"/>
      <c r="KF17" s="617"/>
      <c r="KG17" s="617"/>
      <c r="KH17" s="617"/>
      <c r="KI17" s="617"/>
      <c r="KJ17" s="617"/>
      <c r="KK17" s="617"/>
      <c r="KL17" s="612"/>
      <c r="KM17" s="1461" t="s">
        <v>1936</v>
      </c>
      <c r="KN17" s="1461"/>
      <c r="KO17" s="1461"/>
      <c r="KP17" s="1461"/>
      <c r="KQ17" s="1461"/>
      <c r="KR17" s="612"/>
      <c r="KS17" s="612"/>
      <c r="KT17" s="612"/>
      <c r="KU17" s="612"/>
      <c r="KV17" s="612"/>
      <c r="KW17" s="612"/>
      <c r="KX17" s="612"/>
      <c r="KY17" s="612"/>
      <c r="KZ17" s="612"/>
      <c r="LA17" s="612"/>
      <c r="LB17" s="612"/>
      <c r="LC17" s="612"/>
      <c r="LD17" s="612"/>
      <c r="LE17" s="1461" t="s">
        <v>1937</v>
      </c>
      <c r="LF17" s="1461"/>
      <c r="LG17" s="1461"/>
      <c r="LH17" s="1461"/>
      <c r="LI17" s="1461"/>
      <c r="LJ17" s="612"/>
      <c r="LK17" s="1461" t="s">
        <v>1938</v>
      </c>
      <c r="LL17" s="1461"/>
      <c r="LM17" s="1461"/>
      <c r="LN17" s="1461"/>
      <c r="LO17" s="1461"/>
      <c r="LP17" s="612"/>
      <c r="LQ17" s="617"/>
      <c r="LR17" s="617"/>
      <c r="LS17" s="617"/>
      <c r="LT17" s="617"/>
      <c r="LU17" s="617"/>
      <c r="LV17" s="612"/>
      <c r="LW17" s="612"/>
      <c r="LX17" s="612"/>
      <c r="LY17" s="612"/>
      <c r="LZ17" s="612"/>
      <c r="MA17" s="612"/>
      <c r="MB17" s="612"/>
      <c r="MC17" s="617"/>
      <c r="MD17" s="617"/>
      <c r="ME17" s="617"/>
      <c r="MF17" s="617"/>
      <c r="MG17" s="617"/>
      <c r="MH17" s="612"/>
      <c r="MI17" s="612"/>
      <c r="MJ17" s="612"/>
      <c r="MK17" s="612"/>
      <c r="ML17" s="612"/>
      <c r="MM17" s="612"/>
      <c r="MN17" s="612"/>
      <c r="MO17" s="612"/>
      <c r="MP17" s="612"/>
      <c r="MQ17" s="612"/>
      <c r="MR17" s="612"/>
      <c r="MS17" s="612"/>
      <c r="MT17" s="612"/>
      <c r="MU17" s="612"/>
      <c r="MV17" s="612"/>
      <c r="MW17" s="612"/>
      <c r="MX17" s="612"/>
      <c r="MY17" s="612"/>
      <c r="MZ17" s="612"/>
      <c r="NA17" s="1461" t="s">
        <v>1939</v>
      </c>
      <c r="NB17" s="1461"/>
      <c r="NC17" s="1461"/>
      <c r="ND17" s="1461"/>
      <c r="NE17" s="1461"/>
      <c r="NF17" s="612"/>
      <c r="NG17" s="612"/>
      <c r="NH17" s="612"/>
      <c r="NI17" s="612"/>
      <c r="NJ17" s="612"/>
      <c r="NK17" s="612"/>
      <c r="NL17" s="612"/>
      <c r="NM17" s="612"/>
      <c r="NN17" s="612"/>
      <c r="NO17" s="612"/>
      <c r="NP17" s="612"/>
      <c r="NQ17" s="612"/>
      <c r="NR17" s="612"/>
      <c r="NS17" s="617"/>
      <c r="NT17" s="617"/>
      <c r="NU17" s="617"/>
      <c r="NV17" s="617"/>
      <c r="NW17" s="617"/>
      <c r="NX17" s="612"/>
      <c r="NY17" s="612"/>
      <c r="NZ17" s="612"/>
      <c r="OA17" s="612"/>
      <c r="OB17" s="612"/>
      <c r="OC17" s="612"/>
      <c r="OD17" s="612"/>
      <c r="OE17" s="1461" t="s">
        <v>1940</v>
      </c>
      <c r="OF17" s="1461"/>
      <c r="OG17" s="1461"/>
      <c r="OH17" s="1461"/>
      <c r="OI17" s="1461"/>
      <c r="OJ17" s="617"/>
      <c r="OK17" s="1461" t="s">
        <v>1941</v>
      </c>
      <c r="OL17" s="1461"/>
      <c r="OM17" s="1461"/>
      <c r="ON17" s="1461"/>
      <c r="OO17" s="1461"/>
      <c r="OP17" s="612"/>
      <c r="OQ17" s="612"/>
      <c r="OR17" s="612"/>
      <c r="OS17" s="612"/>
      <c r="OT17" s="612"/>
      <c r="OU17" s="612"/>
      <c r="OV17" s="612"/>
      <c r="OW17" s="1461" t="s">
        <v>1942</v>
      </c>
      <c r="OX17" s="1461"/>
      <c r="OY17" s="1461"/>
      <c r="OZ17" s="1461"/>
      <c r="PA17" s="1461"/>
      <c r="PB17" s="612"/>
      <c r="PC17" s="1461" t="s">
        <v>1942</v>
      </c>
      <c r="PD17" s="1461"/>
      <c r="PE17" s="1461"/>
      <c r="PF17" s="1461"/>
      <c r="PG17" s="1461"/>
      <c r="PH17" s="612"/>
      <c r="PI17" s="1461" t="s">
        <v>1943</v>
      </c>
      <c r="PJ17" s="1461"/>
      <c r="PK17" s="1461"/>
      <c r="PL17" s="1461"/>
      <c r="PM17" s="1461"/>
      <c r="PN17" s="612"/>
      <c r="PO17" s="1463" t="s">
        <v>1944</v>
      </c>
      <c r="PP17" s="1463"/>
      <c r="PQ17" s="1463"/>
      <c r="PR17" s="1463"/>
      <c r="PS17" s="1463"/>
      <c r="PT17" s="612"/>
      <c r="PU17" s="617"/>
      <c r="PV17" s="617"/>
      <c r="PW17" s="617"/>
      <c r="PX17" s="617"/>
      <c r="PY17" s="617"/>
      <c r="PZ17" s="612"/>
      <c r="QA17" s="612"/>
      <c r="QB17" s="612"/>
      <c r="QC17" s="612"/>
      <c r="QD17" s="612"/>
      <c r="QE17" s="612"/>
      <c r="QF17" s="612"/>
      <c r="QG17" s="612"/>
      <c r="QH17" s="612"/>
      <c r="QI17" s="612"/>
      <c r="QJ17" s="612"/>
      <c r="QK17" s="612"/>
      <c r="QL17" s="612"/>
      <c r="QM17" s="612"/>
      <c r="QN17" s="612"/>
      <c r="QO17" s="612"/>
      <c r="QP17" s="612"/>
      <c r="QQ17" s="612"/>
      <c r="QR17" s="612"/>
      <c r="QS17" s="612"/>
      <c r="QT17" s="612"/>
      <c r="QU17" s="612"/>
      <c r="QV17" s="612"/>
      <c r="QW17" s="612"/>
      <c r="QX17" s="612"/>
      <c r="QY17" s="612"/>
      <c r="QZ17" s="612"/>
      <c r="RA17" s="612"/>
      <c r="RB17" s="612"/>
      <c r="RC17" s="612"/>
      <c r="RD17" s="612"/>
      <c r="RE17" s="617"/>
      <c r="RF17" s="617"/>
      <c r="RG17" s="617"/>
      <c r="RH17" s="617"/>
      <c r="RI17" s="617"/>
      <c r="RJ17" s="617"/>
      <c r="RK17" s="617"/>
      <c r="RL17" s="617"/>
      <c r="RM17" s="617"/>
      <c r="RN17" s="617"/>
      <c r="RO17" s="617"/>
      <c r="RP17" s="612"/>
      <c r="RQ17" s="617"/>
      <c r="RR17" s="617"/>
      <c r="RS17" s="617"/>
      <c r="RT17" s="617"/>
      <c r="RU17" s="617"/>
      <c r="RV17" s="612"/>
      <c r="RW17" s="612"/>
      <c r="RX17" s="612"/>
      <c r="RY17" s="612"/>
      <c r="RZ17" s="612"/>
      <c r="SA17" s="612"/>
      <c r="SB17" s="612"/>
      <c r="SC17" s="617"/>
      <c r="SD17" s="617"/>
      <c r="SE17" s="617"/>
      <c r="SF17" s="617"/>
      <c r="SG17" s="617"/>
      <c r="SH17" s="612"/>
      <c r="SI17" s="617"/>
      <c r="SJ17" s="617"/>
      <c r="SK17" s="617"/>
      <c r="SL17" s="617"/>
      <c r="SM17" s="617"/>
      <c r="SN17" s="612"/>
      <c r="SO17" s="617"/>
      <c r="SP17" s="617"/>
      <c r="SQ17" s="617"/>
      <c r="SR17" s="617"/>
      <c r="SS17" s="617"/>
      <c r="ST17" s="612"/>
      <c r="SU17" s="617"/>
      <c r="SV17" s="617"/>
      <c r="SW17" s="617"/>
      <c r="SX17" s="617"/>
      <c r="SY17" s="617"/>
      <c r="SZ17" s="612"/>
      <c r="TA17" s="617"/>
      <c r="TB17" s="617"/>
      <c r="TC17" s="617"/>
      <c r="TD17" s="617"/>
      <c r="TE17" s="617"/>
      <c r="TF17" s="612"/>
      <c r="TG17" s="612"/>
      <c r="TH17" s="612"/>
      <c r="TI17" s="612"/>
      <c r="TJ17" s="612"/>
      <c r="TK17" s="612"/>
      <c r="TL17" s="612"/>
      <c r="TM17" s="617"/>
      <c r="TN17" s="617"/>
      <c r="TO17" s="617"/>
      <c r="TP17" s="617"/>
      <c r="TQ17" s="617"/>
      <c r="TR17" s="612"/>
      <c r="TS17" s="612"/>
      <c r="TT17" s="612"/>
      <c r="TU17" s="612"/>
      <c r="TV17" s="612"/>
      <c r="TW17" s="612"/>
      <c r="TX17" s="612"/>
      <c r="TY17" s="612"/>
      <c r="TZ17" s="612"/>
      <c r="UA17" s="612"/>
      <c r="UB17" s="612"/>
      <c r="UC17" s="612"/>
      <c r="UD17" s="612"/>
      <c r="UE17" s="612"/>
      <c r="UF17" s="612"/>
      <c r="UG17" s="612"/>
      <c r="UH17" s="612"/>
      <c r="UI17" s="612"/>
      <c r="UJ17" s="612"/>
      <c r="UK17" s="617"/>
      <c r="UL17" s="617"/>
      <c r="UM17" s="617"/>
      <c r="UN17" s="617"/>
      <c r="UO17" s="617"/>
      <c r="UP17" s="612"/>
      <c r="UQ17" s="617"/>
      <c r="UR17" s="617"/>
      <c r="US17" s="617"/>
      <c r="UT17" s="617"/>
      <c r="UU17" s="617"/>
      <c r="UV17" s="612"/>
      <c r="UW17" s="612"/>
      <c r="UX17" s="612"/>
      <c r="UY17" s="612"/>
      <c r="UZ17" s="612"/>
      <c r="VA17" s="612"/>
      <c r="VB17" s="612"/>
      <c r="VC17" s="1461" t="s">
        <v>1928</v>
      </c>
      <c r="VD17" s="1461"/>
      <c r="VE17" s="1461"/>
      <c r="VF17" s="1461"/>
      <c r="VG17" s="1461"/>
      <c r="VH17" s="612"/>
      <c r="VI17" s="617"/>
      <c r="VJ17" s="617"/>
      <c r="VK17" s="617"/>
      <c r="VL17" s="617"/>
      <c r="VM17" s="617"/>
      <c r="VN17" s="612"/>
      <c r="VO17" s="612"/>
      <c r="VP17" s="612"/>
      <c r="VQ17" s="612"/>
      <c r="VR17" s="612"/>
      <c r="VS17" s="612"/>
      <c r="VT17" s="612"/>
      <c r="VU17" s="612"/>
      <c r="VV17" s="612"/>
      <c r="VW17" s="612"/>
      <c r="VX17" s="612"/>
      <c r="VY17" s="612"/>
      <c r="VZ17" s="612"/>
      <c r="WA17" s="612"/>
      <c r="WB17" s="612"/>
      <c r="WC17" s="612"/>
      <c r="WD17" s="612"/>
      <c r="WE17" s="612"/>
      <c r="WF17" s="612"/>
      <c r="WG17" s="612"/>
      <c r="WH17" s="612"/>
      <c r="WI17" s="612"/>
      <c r="WJ17" s="612"/>
      <c r="WK17" s="612"/>
      <c r="WL17" s="612"/>
      <c r="WM17" s="612"/>
    </row>
    <row r="18" spans="1:611" ht="5.0999999999999996" customHeight="1" x14ac:dyDescent="0.3">
      <c r="A18" s="612"/>
      <c r="B18" s="1474"/>
      <c r="C18" s="1474"/>
      <c r="D18" s="1474"/>
      <c r="E18" s="1474"/>
      <c r="F18" s="1474"/>
      <c r="G18" s="1474"/>
      <c r="H18" s="1474"/>
      <c r="I18" s="1474"/>
      <c r="J18" s="612"/>
      <c r="K18" s="612"/>
      <c r="L18" s="612"/>
      <c r="M18" s="612"/>
      <c r="N18" s="612"/>
      <c r="O18" s="612"/>
      <c r="P18" s="612"/>
      <c r="Q18" s="612"/>
      <c r="R18" s="612"/>
      <c r="S18" s="612"/>
      <c r="T18" s="612"/>
      <c r="U18" s="612"/>
      <c r="V18" s="612"/>
      <c r="W18" s="612"/>
      <c r="X18" s="612"/>
      <c r="Y18" s="612"/>
      <c r="Z18" s="612"/>
      <c r="AA18" s="612"/>
      <c r="AB18" s="612"/>
      <c r="AC18" s="617"/>
      <c r="AD18" s="617"/>
      <c r="AE18" s="617"/>
      <c r="AF18" s="617"/>
      <c r="AG18" s="617"/>
      <c r="AH18" s="612"/>
      <c r="AI18" s="612"/>
      <c r="AJ18" s="612"/>
      <c r="AK18" s="612"/>
      <c r="AL18" s="612"/>
      <c r="AM18" s="612"/>
      <c r="AN18" s="612"/>
      <c r="AO18" s="612"/>
      <c r="AP18" s="612"/>
      <c r="AQ18" s="612"/>
      <c r="AR18" s="612"/>
      <c r="AS18" s="612"/>
      <c r="AT18" s="612"/>
      <c r="AU18" s="612"/>
      <c r="AV18" s="612"/>
      <c r="AW18" s="612"/>
      <c r="AX18" s="612"/>
      <c r="AY18" s="612"/>
      <c r="AZ18" s="612"/>
      <c r="BA18" s="612"/>
      <c r="BB18" s="612"/>
      <c r="BC18" s="612"/>
      <c r="BD18" s="612"/>
      <c r="BE18" s="612"/>
      <c r="BF18" s="612"/>
      <c r="BG18" s="612"/>
      <c r="BH18" s="612"/>
      <c r="BI18" s="612"/>
      <c r="BJ18" s="612"/>
      <c r="BK18" s="612"/>
      <c r="BL18" s="612"/>
      <c r="BM18" s="612"/>
      <c r="BN18" s="612"/>
      <c r="BO18" s="612"/>
      <c r="BP18" s="612"/>
      <c r="BQ18" s="612"/>
      <c r="BR18" s="612"/>
      <c r="BS18" s="612"/>
      <c r="BT18" s="612"/>
      <c r="BU18" s="612"/>
      <c r="BV18" s="612"/>
      <c r="BW18" s="612"/>
      <c r="BX18" s="612"/>
      <c r="BY18" s="612"/>
      <c r="BZ18" s="612"/>
      <c r="CA18" s="612"/>
      <c r="CB18" s="612"/>
      <c r="CC18" s="612"/>
      <c r="CD18" s="612"/>
      <c r="CE18" s="612"/>
      <c r="CF18" s="612"/>
      <c r="CG18" s="612"/>
      <c r="CH18" s="612"/>
      <c r="CI18" s="612"/>
      <c r="CJ18" s="612"/>
      <c r="CK18" s="612"/>
      <c r="CL18" s="612"/>
      <c r="CM18" s="612"/>
      <c r="CN18" s="612"/>
      <c r="CO18" s="612"/>
      <c r="CP18" s="612"/>
      <c r="CQ18" s="612"/>
      <c r="CR18" s="612"/>
      <c r="CS18" s="612"/>
      <c r="CT18" s="612"/>
      <c r="CU18" s="612"/>
      <c r="CV18" s="612"/>
      <c r="CW18" s="612"/>
      <c r="CX18" s="612"/>
      <c r="CY18" s="612"/>
      <c r="CZ18" s="612"/>
      <c r="DA18" s="612"/>
      <c r="DB18" s="612"/>
      <c r="DC18" s="617"/>
      <c r="DD18" s="617"/>
      <c r="DE18" s="617"/>
      <c r="DF18" s="617"/>
      <c r="DG18" s="617"/>
      <c r="DH18" s="612"/>
      <c r="DI18" s="612"/>
      <c r="DJ18" s="612"/>
      <c r="DK18" s="612"/>
      <c r="DL18" s="612"/>
      <c r="DM18" s="612"/>
      <c r="DN18" s="612"/>
      <c r="DO18" s="612"/>
      <c r="DP18" s="612"/>
      <c r="DQ18" s="612"/>
      <c r="DR18" s="612"/>
      <c r="DS18" s="612"/>
      <c r="DT18" s="612"/>
      <c r="DU18" s="612"/>
      <c r="DV18" s="612"/>
      <c r="DW18" s="612"/>
      <c r="DX18" s="612"/>
      <c r="DY18" s="612"/>
      <c r="DZ18" s="612"/>
      <c r="EA18" s="612"/>
      <c r="EB18" s="612"/>
      <c r="EC18" s="612"/>
      <c r="ED18" s="612"/>
      <c r="EE18" s="612"/>
      <c r="EF18" s="612"/>
      <c r="EG18" s="612"/>
      <c r="EH18" s="612"/>
      <c r="EI18" s="612"/>
      <c r="EJ18" s="612"/>
      <c r="EK18" s="612"/>
      <c r="EL18" s="612"/>
      <c r="EM18" s="612"/>
      <c r="EN18" s="612"/>
      <c r="EO18" s="612"/>
      <c r="EP18" s="612"/>
      <c r="EQ18" s="612"/>
      <c r="ER18" s="612"/>
      <c r="ES18" s="612"/>
      <c r="ET18" s="612"/>
      <c r="EU18" s="612"/>
      <c r="EV18" s="612"/>
      <c r="EW18" s="612"/>
      <c r="EX18" s="612"/>
      <c r="EY18" s="612"/>
      <c r="EZ18" s="612"/>
      <c r="FA18" s="612"/>
      <c r="FB18" s="612"/>
      <c r="FC18" s="612"/>
      <c r="FD18" s="612"/>
      <c r="FE18" s="612"/>
      <c r="FF18" s="612"/>
      <c r="FG18" s="612"/>
      <c r="FH18" s="612"/>
      <c r="FI18" s="612"/>
      <c r="FJ18" s="612"/>
      <c r="FK18" s="612"/>
      <c r="FL18" s="612"/>
      <c r="FM18" s="612"/>
      <c r="FN18" s="612"/>
      <c r="FO18" s="612"/>
      <c r="FP18" s="612"/>
      <c r="FQ18" s="612"/>
      <c r="FR18" s="612"/>
      <c r="FS18" s="612"/>
      <c r="FT18" s="612"/>
      <c r="FU18" s="612"/>
      <c r="FV18" s="612"/>
      <c r="FW18" s="612"/>
      <c r="FX18" s="612"/>
      <c r="FY18" s="612"/>
      <c r="FZ18" s="612"/>
      <c r="GA18" s="612"/>
      <c r="GB18" s="612"/>
      <c r="GC18" s="612"/>
      <c r="GD18" s="612"/>
      <c r="GE18" s="612"/>
      <c r="GF18" s="612"/>
      <c r="GG18" s="612"/>
      <c r="GH18" s="612"/>
      <c r="GI18" s="612"/>
      <c r="GJ18" s="612"/>
      <c r="GK18" s="612"/>
      <c r="GL18" s="612"/>
      <c r="GM18" s="612"/>
      <c r="GN18" s="612"/>
      <c r="GO18" s="612"/>
      <c r="GP18" s="612"/>
      <c r="GQ18" s="612"/>
      <c r="GR18" s="612"/>
      <c r="GS18" s="612"/>
      <c r="GT18" s="612"/>
      <c r="GU18" s="612"/>
      <c r="GV18" s="612"/>
      <c r="GW18" s="612"/>
      <c r="GX18" s="612"/>
      <c r="GY18" s="612"/>
      <c r="GZ18" s="612"/>
      <c r="HA18" s="612"/>
      <c r="HB18" s="612"/>
      <c r="HC18" s="612"/>
      <c r="HD18" s="612"/>
      <c r="HE18" s="612"/>
      <c r="HF18" s="612"/>
      <c r="HG18" s="612"/>
      <c r="HH18" s="612"/>
      <c r="HI18" s="612"/>
      <c r="HJ18" s="612"/>
      <c r="HK18" s="612"/>
      <c r="HL18" s="612"/>
      <c r="HM18" s="612"/>
      <c r="HN18" s="612"/>
      <c r="HO18" s="612"/>
      <c r="HP18" s="612"/>
      <c r="HQ18" s="612"/>
      <c r="HR18" s="612"/>
      <c r="HS18" s="612"/>
      <c r="HT18" s="612"/>
      <c r="HU18" s="612"/>
      <c r="HV18" s="612"/>
      <c r="HW18" s="612"/>
      <c r="HX18" s="612"/>
      <c r="HY18" s="617"/>
      <c r="HZ18" s="617"/>
      <c r="IA18" s="617"/>
      <c r="IB18" s="617"/>
      <c r="IC18" s="617"/>
      <c r="ID18" s="617"/>
      <c r="IE18" s="617"/>
      <c r="IF18" s="617"/>
      <c r="IG18" s="617"/>
      <c r="IH18" s="617"/>
      <c r="II18" s="617"/>
      <c r="IJ18" s="617"/>
      <c r="IK18" s="617"/>
      <c r="IL18" s="617"/>
      <c r="IM18" s="617"/>
      <c r="IN18" s="617"/>
      <c r="IO18" s="617"/>
      <c r="IP18" s="617"/>
      <c r="IQ18" s="617"/>
      <c r="IR18" s="617"/>
      <c r="IS18" s="617"/>
      <c r="IT18" s="617"/>
      <c r="IU18" s="617"/>
      <c r="IV18" s="617"/>
      <c r="IW18" s="617"/>
      <c r="IX18" s="617"/>
      <c r="IY18" s="617"/>
      <c r="IZ18" s="617"/>
      <c r="JA18" s="617"/>
      <c r="JB18" s="612"/>
      <c r="JC18" s="612"/>
      <c r="JD18" s="612"/>
      <c r="JE18" s="612"/>
      <c r="JF18" s="612"/>
      <c r="JG18" s="612"/>
      <c r="JH18" s="612"/>
      <c r="JI18" s="612"/>
      <c r="JJ18" s="612"/>
      <c r="JK18" s="612"/>
      <c r="JL18" s="612"/>
      <c r="JM18" s="612"/>
      <c r="JN18" s="612"/>
      <c r="JO18" s="612"/>
      <c r="JP18" s="612"/>
      <c r="JQ18" s="612"/>
      <c r="JR18" s="612"/>
      <c r="JS18" s="612"/>
      <c r="JT18" s="612"/>
      <c r="JU18" s="612"/>
      <c r="JV18" s="612"/>
      <c r="JW18" s="612"/>
      <c r="JX18" s="612"/>
      <c r="JY18" s="612"/>
      <c r="JZ18" s="612"/>
      <c r="KA18" s="617"/>
      <c r="KB18" s="617"/>
      <c r="KC18" s="617"/>
      <c r="KD18" s="617"/>
      <c r="KE18" s="617"/>
      <c r="KF18" s="617"/>
      <c r="KG18" s="617"/>
      <c r="KH18" s="617"/>
      <c r="KI18" s="617"/>
      <c r="KJ18" s="617"/>
      <c r="KK18" s="617"/>
      <c r="KL18" s="612"/>
      <c r="KM18" s="617"/>
      <c r="KN18" s="617"/>
      <c r="KO18" s="617"/>
      <c r="KP18" s="617"/>
      <c r="KQ18" s="617"/>
      <c r="KR18" s="612"/>
      <c r="KS18" s="612"/>
      <c r="KT18" s="612"/>
      <c r="KU18" s="612"/>
      <c r="KV18" s="612"/>
      <c r="KW18" s="612"/>
      <c r="KX18" s="612"/>
      <c r="KY18" s="612"/>
      <c r="KZ18" s="612"/>
      <c r="LA18" s="612"/>
      <c r="LB18" s="612"/>
      <c r="LC18" s="612"/>
      <c r="LD18" s="612"/>
      <c r="LE18" s="612"/>
      <c r="LF18" s="612"/>
      <c r="LG18" s="612"/>
      <c r="LH18" s="612"/>
      <c r="LI18" s="612"/>
      <c r="LJ18" s="612"/>
      <c r="LK18" s="612"/>
      <c r="LL18" s="612"/>
      <c r="LM18" s="612"/>
      <c r="LN18" s="612"/>
      <c r="LO18" s="612"/>
      <c r="LP18" s="612"/>
      <c r="LQ18" s="617"/>
      <c r="LR18" s="617"/>
      <c r="LS18" s="617"/>
      <c r="LT18" s="617"/>
      <c r="LU18" s="617"/>
      <c r="LV18" s="612"/>
      <c r="LW18" s="612"/>
      <c r="LX18" s="612"/>
      <c r="LY18" s="612"/>
      <c r="LZ18" s="612"/>
      <c r="MA18" s="612"/>
      <c r="MB18" s="612"/>
      <c r="MC18" s="617"/>
      <c r="MD18" s="617"/>
      <c r="ME18" s="617"/>
      <c r="MF18" s="617"/>
      <c r="MG18" s="617"/>
      <c r="MH18" s="612"/>
      <c r="MI18" s="612"/>
      <c r="MJ18" s="612"/>
      <c r="MK18" s="612"/>
      <c r="ML18" s="612"/>
      <c r="MM18" s="612"/>
      <c r="MN18" s="612"/>
      <c r="MO18" s="612"/>
      <c r="MP18" s="612"/>
      <c r="MQ18" s="612"/>
      <c r="MR18" s="612"/>
      <c r="MS18" s="612"/>
      <c r="MT18" s="612"/>
      <c r="MU18" s="612"/>
      <c r="MV18" s="612"/>
      <c r="MW18" s="612"/>
      <c r="MX18" s="612"/>
      <c r="MY18" s="612"/>
      <c r="MZ18" s="612"/>
      <c r="NA18" s="617"/>
      <c r="NB18" s="617"/>
      <c r="NC18" s="617"/>
      <c r="ND18" s="617"/>
      <c r="NE18" s="617"/>
      <c r="NF18" s="612"/>
      <c r="NG18" s="612"/>
      <c r="NH18" s="612"/>
      <c r="NI18" s="612"/>
      <c r="NJ18" s="612"/>
      <c r="NK18" s="612"/>
      <c r="NL18" s="612"/>
      <c r="NM18" s="612"/>
      <c r="NN18" s="612"/>
      <c r="NO18" s="612"/>
      <c r="NP18" s="612"/>
      <c r="NQ18" s="612"/>
      <c r="NR18" s="612"/>
      <c r="NS18" s="612"/>
      <c r="NT18" s="612"/>
      <c r="NU18" s="612"/>
      <c r="NV18" s="612"/>
      <c r="NW18" s="612"/>
      <c r="NX18" s="612"/>
      <c r="NY18" s="612"/>
      <c r="NZ18" s="612"/>
      <c r="OA18" s="612"/>
      <c r="OB18" s="612"/>
      <c r="OC18" s="612"/>
      <c r="OD18" s="612"/>
      <c r="OE18" s="612"/>
      <c r="OF18" s="612"/>
      <c r="OG18" s="612"/>
      <c r="OH18" s="612"/>
      <c r="OI18" s="612"/>
      <c r="OJ18" s="612"/>
      <c r="OK18" s="612"/>
      <c r="OL18" s="612"/>
      <c r="OM18" s="612"/>
      <c r="ON18" s="612"/>
      <c r="OO18" s="612"/>
      <c r="OP18" s="612"/>
      <c r="OQ18" s="612"/>
      <c r="OR18" s="612"/>
      <c r="OS18" s="612"/>
      <c r="OT18" s="612"/>
      <c r="OU18" s="612"/>
      <c r="OV18" s="612"/>
      <c r="OW18" s="617"/>
      <c r="OX18" s="617"/>
      <c r="OY18" s="617"/>
      <c r="OZ18" s="617"/>
      <c r="PA18" s="617"/>
      <c r="PB18" s="612"/>
      <c r="PC18" s="612"/>
      <c r="PD18" s="612"/>
      <c r="PE18" s="612"/>
      <c r="PF18" s="612"/>
      <c r="PG18" s="612"/>
      <c r="PH18" s="612"/>
      <c r="PI18" s="612"/>
      <c r="PJ18" s="612"/>
      <c r="PK18" s="612"/>
      <c r="PL18" s="612"/>
      <c r="PM18" s="612"/>
      <c r="PN18" s="612"/>
      <c r="PO18" s="612"/>
      <c r="PP18" s="612"/>
      <c r="PQ18" s="612"/>
      <c r="PR18" s="612"/>
      <c r="PS18" s="612"/>
      <c r="PT18" s="612"/>
      <c r="PU18" s="617"/>
      <c r="PV18" s="617"/>
      <c r="PW18" s="617"/>
      <c r="PX18" s="617"/>
      <c r="PY18" s="617"/>
      <c r="PZ18" s="612"/>
      <c r="QA18" s="612"/>
      <c r="QB18" s="612"/>
      <c r="QC18" s="612"/>
      <c r="QD18" s="612"/>
      <c r="QE18" s="612"/>
      <c r="QF18" s="612"/>
      <c r="QG18" s="612"/>
      <c r="QH18" s="612"/>
      <c r="QI18" s="612"/>
      <c r="QJ18" s="612"/>
      <c r="QK18" s="612"/>
      <c r="QL18" s="612"/>
      <c r="QM18" s="612"/>
      <c r="QN18" s="612"/>
      <c r="QO18" s="612"/>
      <c r="QP18" s="612"/>
      <c r="QQ18" s="612"/>
      <c r="QR18" s="612"/>
      <c r="QS18" s="612"/>
      <c r="QT18" s="612"/>
      <c r="QU18" s="612"/>
      <c r="QV18" s="612"/>
      <c r="QW18" s="612"/>
      <c r="QX18" s="612"/>
      <c r="QY18" s="612"/>
      <c r="QZ18" s="612"/>
      <c r="RA18" s="612"/>
      <c r="RB18" s="612"/>
      <c r="RC18" s="612"/>
      <c r="RD18" s="612"/>
      <c r="RE18" s="617"/>
      <c r="RF18" s="617"/>
      <c r="RG18" s="617"/>
      <c r="RH18" s="617"/>
      <c r="RI18" s="617"/>
      <c r="RJ18" s="617"/>
      <c r="RK18" s="617"/>
      <c r="RL18" s="617"/>
      <c r="RM18" s="617"/>
      <c r="RN18" s="617"/>
      <c r="RO18" s="617"/>
      <c r="RP18" s="612"/>
      <c r="RQ18" s="617"/>
      <c r="RR18" s="617"/>
      <c r="RS18" s="617"/>
      <c r="RT18" s="617"/>
      <c r="RU18" s="617"/>
      <c r="RV18" s="612"/>
      <c r="RW18" s="612"/>
      <c r="RX18" s="612"/>
      <c r="RY18" s="612"/>
      <c r="RZ18" s="612"/>
      <c r="SA18" s="612"/>
      <c r="SB18" s="612"/>
      <c r="SC18" s="617"/>
      <c r="SD18" s="617"/>
      <c r="SE18" s="617"/>
      <c r="SF18" s="617"/>
      <c r="SG18" s="617"/>
      <c r="SH18" s="612"/>
      <c r="SI18" s="617"/>
      <c r="SJ18" s="617"/>
      <c r="SK18" s="617"/>
      <c r="SL18" s="617"/>
      <c r="SM18" s="617"/>
      <c r="SN18" s="612"/>
      <c r="SO18" s="617"/>
      <c r="SP18" s="617"/>
      <c r="SQ18" s="617"/>
      <c r="SR18" s="617"/>
      <c r="SS18" s="617"/>
      <c r="ST18" s="612"/>
      <c r="SU18" s="617"/>
      <c r="SV18" s="617"/>
      <c r="SW18" s="617"/>
      <c r="SX18" s="617"/>
      <c r="SY18" s="617"/>
      <c r="SZ18" s="612"/>
      <c r="TA18" s="617"/>
      <c r="TB18" s="617"/>
      <c r="TC18" s="617"/>
      <c r="TD18" s="617"/>
      <c r="TE18" s="617"/>
      <c r="TF18" s="612"/>
      <c r="TG18" s="612"/>
      <c r="TH18" s="612"/>
      <c r="TI18" s="612"/>
      <c r="TJ18" s="612"/>
      <c r="TK18" s="612"/>
      <c r="TL18" s="612"/>
      <c r="TM18" s="617"/>
      <c r="TN18" s="617"/>
      <c r="TO18" s="617"/>
      <c r="TP18" s="617"/>
      <c r="TQ18" s="617"/>
      <c r="TR18" s="612"/>
      <c r="TS18" s="612"/>
      <c r="TT18" s="612"/>
      <c r="TU18" s="612"/>
      <c r="TV18" s="612"/>
      <c r="TW18" s="612"/>
      <c r="TX18" s="612"/>
      <c r="TY18" s="612"/>
      <c r="TZ18" s="612"/>
      <c r="UA18" s="612"/>
      <c r="UB18" s="612"/>
      <c r="UC18" s="612"/>
      <c r="UD18" s="612"/>
      <c r="UE18" s="612"/>
      <c r="UF18" s="612"/>
      <c r="UG18" s="612"/>
      <c r="UH18" s="612"/>
      <c r="UI18" s="612"/>
      <c r="UJ18" s="612"/>
      <c r="UK18" s="617"/>
      <c r="UL18" s="617"/>
      <c r="UM18" s="617"/>
      <c r="UN18" s="617"/>
      <c r="UO18" s="617"/>
      <c r="UP18" s="612"/>
      <c r="UQ18" s="617"/>
      <c r="UR18" s="617"/>
      <c r="US18" s="617"/>
      <c r="UT18" s="617"/>
      <c r="UU18" s="617"/>
      <c r="UV18" s="612"/>
      <c r="UW18" s="612"/>
      <c r="UX18" s="612"/>
      <c r="UY18" s="612"/>
      <c r="UZ18" s="612"/>
      <c r="VA18" s="612"/>
      <c r="VB18" s="612"/>
      <c r="VC18" s="617"/>
      <c r="VD18" s="617"/>
      <c r="VE18" s="617"/>
      <c r="VF18" s="617"/>
      <c r="VG18" s="617"/>
      <c r="VH18" s="612"/>
      <c r="VI18" s="617"/>
      <c r="VJ18" s="617"/>
      <c r="VK18" s="617"/>
      <c r="VL18" s="617"/>
      <c r="VM18" s="617"/>
      <c r="VN18" s="612"/>
      <c r="VO18" s="612"/>
      <c r="VP18" s="612"/>
      <c r="VQ18" s="612"/>
      <c r="VR18" s="612"/>
      <c r="VS18" s="612"/>
      <c r="VT18" s="612"/>
      <c r="VU18" s="612"/>
      <c r="VV18" s="612"/>
      <c r="VW18" s="612"/>
      <c r="VX18" s="612"/>
      <c r="VY18" s="612"/>
      <c r="VZ18" s="612"/>
      <c r="WA18" s="612"/>
      <c r="WB18" s="612"/>
      <c r="WC18" s="612"/>
      <c r="WD18" s="612"/>
      <c r="WE18" s="612"/>
      <c r="WF18" s="612"/>
      <c r="WG18" s="612"/>
      <c r="WH18" s="612"/>
      <c r="WI18" s="612"/>
      <c r="WJ18" s="612"/>
      <c r="WK18" s="612"/>
      <c r="WL18" s="612"/>
      <c r="WM18" s="612"/>
    </row>
    <row r="19" spans="1:611" ht="24" customHeight="1" x14ac:dyDescent="0.3">
      <c r="A19" s="612"/>
      <c r="B19" s="1474"/>
      <c r="C19" s="1474"/>
      <c r="D19" s="1474"/>
      <c r="E19" s="1474"/>
      <c r="F19" s="1474"/>
      <c r="G19" s="1474"/>
      <c r="H19" s="1474"/>
      <c r="I19" s="1474"/>
      <c r="J19" s="612"/>
      <c r="K19" s="1463" t="s">
        <v>1945</v>
      </c>
      <c r="L19" s="1463"/>
      <c r="M19" s="1463"/>
      <c r="N19" s="1463"/>
      <c r="O19" s="1463"/>
      <c r="P19" s="612"/>
      <c r="Q19" s="612"/>
      <c r="R19" s="612"/>
      <c r="S19" s="612"/>
      <c r="T19" s="612"/>
      <c r="U19" s="612"/>
      <c r="V19" s="612"/>
      <c r="W19" s="612"/>
      <c r="X19" s="612"/>
      <c r="Y19" s="612"/>
      <c r="Z19" s="612"/>
      <c r="AA19" s="612"/>
      <c r="AB19" s="612"/>
      <c r="AC19" s="617"/>
      <c r="AD19" s="617"/>
      <c r="AE19" s="617"/>
      <c r="AF19" s="617"/>
      <c r="AG19" s="617"/>
      <c r="AH19" s="612"/>
      <c r="AI19" s="612"/>
      <c r="AJ19" s="612"/>
      <c r="AK19" s="612"/>
      <c r="AL19" s="612"/>
      <c r="AM19" s="612"/>
      <c r="AN19" s="612"/>
      <c r="AO19" s="612"/>
      <c r="AP19" s="612"/>
      <c r="AQ19" s="612"/>
      <c r="AR19" s="612"/>
      <c r="AS19" s="612"/>
      <c r="AT19" s="612"/>
      <c r="AU19" s="612"/>
      <c r="AV19" s="612"/>
      <c r="AW19" s="612"/>
      <c r="AX19" s="612"/>
      <c r="AY19" s="612"/>
      <c r="AZ19" s="612"/>
      <c r="BA19" s="612"/>
      <c r="BB19" s="612"/>
      <c r="BC19" s="612"/>
      <c r="BD19" s="612"/>
      <c r="BE19" s="612"/>
      <c r="BF19" s="612"/>
      <c r="BG19" s="612"/>
      <c r="BH19" s="612"/>
      <c r="BI19" s="612"/>
      <c r="BJ19" s="612"/>
      <c r="BK19" s="612"/>
      <c r="BL19" s="612"/>
      <c r="BM19" s="612"/>
      <c r="BN19" s="612"/>
      <c r="BO19" s="612"/>
      <c r="BP19" s="612"/>
      <c r="BQ19" s="612"/>
      <c r="BR19" s="612"/>
      <c r="BS19" s="612"/>
      <c r="BT19" s="612"/>
      <c r="BU19" s="612"/>
      <c r="BV19" s="612"/>
      <c r="BW19" s="612"/>
      <c r="BX19" s="612"/>
      <c r="BY19" s="612"/>
      <c r="BZ19" s="612"/>
      <c r="CA19" s="612"/>
      <c r="CB19" s="612"/>
      <c r="CC19" s="612"/>
      <c r="CD19" s="612"/>
      <c r="CE19" s="612"/>
      <c r="CF19" s="612"/>
      <c r="CG19" s="612"/>
      <c r="CH19" s="612"/>
      <c r="CI19" s="612"/>
      <c r="CJ19" s="612"/>
      <c r="CK19" s="612"/>
      <c r="CL19" s="612"/>
      <c r="CM19" s="612"/>
      <c r="CN19" s="612"/>
      <c r="CO19" s="612"/>
      <c r="CP19" s="612"/>
      <c r="CQ19" s="612"/>
      <c r="CR19" s="612"/>
      <c r="CS19" s="612"/>
      <c r="CT19" s="612"/>
      <c r="CU19" s="612"/>
      <c r="CV19" s="612"/>
      <c r="CW19" s="612"/>
      <c r="CX19" s="612"/>
      <c r="CY19" s="612"/>
      <c r="CZ19" s="612"/>
      <c r="DA19" s="612"/>
      <c r="DB19" s="612"/>
      <c r="DC19" s="1461" t="s">
        <v>1946</v>
      </c>
      <c r="DD19" s="1462"/>
      <c r="DE19" s="1462"/>
      <c r="DF19" s="1462"/>
      <c r="DG19" s="1462"/>
      <c r="DH19" s="612"/>
      <c r="DI19" s="612"/>
      <c r="DJ19" s="612"/>
      <c r="DK19" s="612"/>
      <c r="DL19" s="612"/>
      <c r="DM19" s="612"/>
      <c r="DN19" s="612"/>
      <c r="DO19" s="612"/>
      <c r="DP19" s="612"/>
      <c r="DQ19" s="612"/>
      <c r="DR19" s="612"/>
      <c r="DS19" s="612"/>
      <c r="DT19" s="612"/>
      <c r="DU19" s="612"/>
      <c r="DV19" s="612"/>
      <c r="DW19" s="612"/>
      <c r="DX19" s="612"/>
      <c r="DY19" s="612"/>
      <c r="DZ19" s="612"/>
      <c r="EA19" s="612"/>
      <c r="EB19" s="612"/>
      <c r="EC19" s="612"/>
      <c r="ED19" s="612"/>
      <c r="EE19" s="612"/>
      <c r="EF19" s="612"/>
      <c r="EG19" s="612"/>
      <c r="EH19" s="612"/>
      <c r="EI19" s="612"/>
      <c r="EJ19" s="612"/>
      <c r="EK19" s="612"/>
      <c r="EL19" s="612"/>
      <c r="EM19" s="612"/>
      <c r="EN19" s="612"/>
      <c r="EO19" s="612"/>
      <c r="EP19" s="612"/>
      <c r="EQ19" s="612"/>
      <c r="ER19" s="612"/>
      <c r="ES19" s="612"/>
      <c r="ET19" s="612"/>
      <c r="EU19" s="612"/>
      <c r="EV19" s="612"/>
      <c r="EW19" s="612"/>
      <c r="EX19" s="612"/>
      <c r="EY19" s="612"/>
      <c r="EZ19" s="612"/>
      <c r="FA19" s="612"/>
      <c r="FB19" s="612"/>
      <c r="FC19" s="612"/>
      <c r="FD19" s="612"/>
      <c r="FE19" s="612"/>
      <c r="FF19" s="612"/>
      <c r="FG19" s="612"/>
      <c r="FH19" s="612"/>
      <c r="FI19" s="612"/>
      <c r="FJ19" s="612"/>
      <c r="FK19" s="612"/>
      <c r="FL19" s="612"/>
      <c r="FM19" s="612"/>
      <c r="FN19" s="612"/>
      <c r="FO19" s="612"/>
      <c r="FP19" s="612"/>
      <c r="FQ19" s="612"/>
      <c r="FR19" s="612"/>
      <c r="FS19" s="612"/>
      <c r="FT19" s="612"/>
      <c r="FU19" s="612"/>
      <c r="FV19" s="612"/>
      <c r="FW19" s="612"/>
      <c r="FX19" s="612"/>
      <c r="FY19" s="612"/>
      <c r="FZ19" s="612"/>
      <c r="GA19" s="612"/>
      <c r="GB19" s="612"/>
      <c r="GC19" s="612"/>
      <c r="GD19" s="612"/>
      <c r="GE19" s="612"/>
      <c r="GF19" s="612"/>
      <c r="GG19" s="612"/>
      <c r="GH19" s="612"/>
      <c r="GI19" s="612"/>
      <c r="GJ19" s="612"/>
      <c r="GK19" s="612"/>
      <c r="GL19" s="612"/>
      <c r="GM19" s="612"/>
      <c r="GN19" s="612"/>
      <c r="GO19" s="612"/>
      <c r="GP19" s="612"/>
      <c r="GQ19" s="612"/>
      <c r="GR19" s="612"/>
      <c r="GS19" s="612"/>
      <c r="GT19" s="612"/>
      <c r="GU19" s="612"/>
      <c r="GV19" s="612"/>
      <c r="GW19" s="612"/>
      <c r="GX19" s="612"/>
      <c r="GY19" s="612"/>
      <c r="GZ19" s="612"/>
      <c r="HA19" s="612"/>
      <c r="HB19" s="612"/>
      <c r="HC19" s="612"/>
      <c r="HD19" s="612"/>
      <c r="HE19" s="612"/>
      <c r="HF19" s="612"/>
      <c r="HG19" s="1462" t="s">
        <v>1947</v>
      </c>
      <c r="HH19" s="1462"/>
      <c r="HI19" s="1462"/>
      <c r="HJ19" s="1462"/>
      <c r="HK19" s="1462"/>
      <c r="HL19" s="612"/>
      <c r="HM19" s="612"/>
      <c r="HN19" s="612"/>
      <c r="HO19" s="612"/>
      <c r="HP19" s="612"/>
      <c r="HQ19" s="612"/>
      <c r="HR19" s="612"/>
      <c r="HS19" s="1461" t="s">
        <v>1948</v>
      </c>
      <c r="HT19" s="1461"/>
      <c r="HU19" s="1461"/>
      <c r="HV19" s="1461"/>
      <c r="HW19" s="1461"/>
      <c r="HX19" s="612"/>
      <c r="HY19" s="617"/>
      <c r="HZ19" s="617"/>
      <c r="IA19" s="617"/>
      <c r="IB19" s="617"/>
      <c r="IC19" s="617"/>
      <c r="ID19" s="617"/>
      <c r="IE19" s="617"/>
      <c r="IF19" s="617"/>
      <c r="IG19" s="617"/>
      <c r="IH19" s="617"/>
      <c r="II19" s="617"/>
      <c r="IJ19" s="617"/>
      <c r="IK19" s="1461" t="s">
        <v>1949</v>
      </c>
      <c r="IL19" s="1461"/>
      <c r="IM19" s="1461"/>
      <c r="IN19" s="1461"/>
      <c r="IO19" s="1461"/>
      <c r="IP19" s="617"/>
      <c r="IQ19" s="1461" t="s">
        <v>1950</v>
      </c>
      <c r="IR19" s="1461"/>
      <c r="IS19" s="1461"/>
      <c r="IT19" s="1461"/>
      <c r="IU19" s="1461"/>
      <c r="IV19" s="617"/>
      <c r="IW19" s="617"/>
      <c r="IX19" s="617"/>
      <c r="IY19" s="617"/>
      <c r="IZ19" s="617"/>
      <c r="JA19" s="617"/>
      <c r="JB19" s="612"/>
      <c r="JC19" s="612"/>
      <c r="JD19" s="612"/>
      <c r="JE19" s="612"/>
      <c r="JF19" s="612"/>
      <c r="JG19" s="612"/>
      <c r="JH19" s="612"/>
      <c r="JI19" s="612"/>
      <c r="JJ19" s="612"/>
      <c r="JK19" s="612"/>
      <c r="JL19" s="612"/>
      <c r="JM19" s="612"/>
      <c r="JN19" s="612"/>
      <c r="JO19" s="612"/>
      <c r="JP19" s="612"/>
      <c r="JQ19" s="612"/>
      <c r="JR19" s="612"/>
      <c r="JS19" s="612"/>
      <c r="JT19" s="612"/>
      <c r="JU19" s="612"/>
      <c r="JV19" s="612"/>
      <c r="JW19" s="612"/>
      <c r="JX19" s="612"/>
      <c r="JY19" s="612"/>
      <c r="JZ19" s="612"/>
      <c r="KA19" s="617"/>
      <c r="KB19" s="617"/>
      <c r="KC19" s="617"/>
      <c r="KD19" s="617"/>
      <c r="KE19" s="617"/>
      <c r="KF19" s="617"/>
      <c r="KG19" s="617"/>
      <c r="KH19" s="617"/>
      <c r="KI19" s="617"/>
      <c r="KJ19" s="617"/>
      <c r="KK19" s="617"/>
      <c r="KL19" s="612"/>
      <c r="KM19" s="1461" t="s">
        <v>1951</v>
      </c>
      <c r="KN19" s="1461"/>
      <c r="KO19" s="1461"/>
      <c r="KP19" s="1461"/>
      <c r="KQ19" s="1461"/>
      <c r="KR19" s="612"/>
      <c r="KS19" s="612"/>
      <c r="KT19" s="612"/>
      <c r="KU19" s="612"/>
      <c r="KV19" s="612"/>
      <c r="KW19" s="612"/>
      <c r="KX19" s="612"/>
      <c r="KY19" s="612"/>
      <c r="KZ19" s="612"/>
      <c r="LA19" s="612"/>
      <c r="LB19" s="612"/>
      <c r="LC19" s="612"/>
      <c r="LD19" s="612"/>
      <c r="LE19" s="612"/>
      <c r="LF19" s="612"/>
      <c r="LG19" s="612"/>
      <c r="LH19" s="612"/>
      <c r="LI19" s="612"/>
      <c r="LJ19" s="612"/>
      <c r="LK19" s="612"/>
      <c r="LL19" s="612"/>
      <c r="LM19" s="612"/>
      <c r="LN19" s="612"/>
      <c r="LO19" s="612"/>
      <c r="LP19" s="612"/>
      <c r="LQ19" s="617"/>
      <c r="LR19" s="617"/>
      <c r="LS19" s="617"/>
      <c r="LT19" s="617"/>
      <c r="LU19" s="617"/>
      <c r="LV19" s="612"/>
      <c r="LW19" s="612"/>
      <c r="LX19" s="612"/>
      <c r="LY19" s="612"/>
      <c r="LZ19" s="612"/>
      <c r="MA19" s="612"/>
      <c r="MB19" s="612"/>
      <c r="MC19" s="617"/>
      <c r="MD19" s="617"/>
      <c r="ME19" s="617"/>
      <c r="MF19" s="617"/>
      <c r="MG19" s="617"/>
      <c r="MH19" s="612"/>
      <c r="MI19" s="612"/>
      <c r="MJ19" s="612"/>
      <c r="MK19" s="612"/>
      <c r="ML19" s="612"/>
      <c r="MM19" s="612"/>
      <c r="MN19" s="612"/>
      <c r="MO19" s="612"/>
      <c r="MP19" s="612"/>
      <c r="MQ19" s="612"/>
      <c r="MR19" s="612"/>
      <c r="MS19" s="612"/>
      <c r="MT19" s="612"/>
      <c r="MU19" s="612"/>
      <c r="MV19" s="612"/>
      <c r="MW19" s="612"/>
      <c r="MX19" s="612"/>
      <c r="MY19" s="612"/>
      <c r="MZ19" s="612"/>
      <c r="NA19" s="617"/>
      <c r="NB19" s="617"/>
      <c r="NC19" s="617"/>
      <c r="ND19" s="617"/>
      <c r="NE19" s="617"/>
      <c r="NF19" s="612"/>
      <c r="NG19" s="612"/>
      <c r="NH19" s="612"/>
      <c r="NI19" s="612"/>
      <c r="NJ19" s="612"/>
      <c r="NK19" s="612"/>
      <c r="NL19" s="612"/>
      <c r="NM19" s="612"/>
      <c r="NN19" s="612"/>
      <c r="NO19" s="612"/>
      <c r="NP19" s="612"/>
      <c r="NQ19" s="612"/>
      <c r="NR19" s="612"/>
      <c r="NS19" s="612"/>
      <c r="NT19" s="612"/>
      <c r="NU19" s="612"/>
      <c r="NV19" s="612"/>
      <c r="NW19" s="612"/>
      <c r="NX19" s="612"/>
      <c r="NY19" s="612"/>
      <c r="NZ19" s="612"/>
      <c r="OA19" s="612"/>
      <c r="OB19" s="612"/>
      <c r="OC19" s="612"/>
      <c r="OD19" s="612"/>
      <c r="OE19" s="612"/>
      <c r="OF19" s="612"/>
      <c r="OG19" s="612"/>
      <c r="OH19" s="612"/>
      <c r="OI19" s="612"/>
      <c r="OJ19" s="612"/>
      <c r="OK19" s="612"/>
      <c r="OL19" s="612"/>
      <c r="OM19" s="612"/>
      <c r="ON19" s="612"/>
      <c r="OO19" s="612"/>
      <c r="OP19" s="612"/>
      <c r="OQ19" s="612"/>
      <c r="OR19" s="612"/>
      <c r="OS19" s="612"/>
      <c r="OT19" s="612"/>
      <c r="OU19" s="612"/>
      <c r="OV19" s="612"/>
      <c r="OW19" s="617"/>
      <c r="OX19" s="617"/>
      <c r="OY19" s="617"/>
      <c r="OZ19" s="617"/>
      <c r="PA19" s="617"/>
      <c r="PB19" s="612"/>
      <c r="PC19" s="612"/>
      <c r="PD19" s="612"/>
      <c r="PE19" s="612"/>
      <c r="PF19" s="612"/>
      <c r="PG19" s="612"/>
      <c r="PH19" s="612"/>
      <c r="PI19" s="1463" t="s">
        <v>1952</v>
      </c>
      <c r="PJ19" s="1463"/>
      <c r="PK19" s="1463"/>
      <c r="PL19" s="1463"/>
      <c r="PM19" s="1463"/>
      <c r="PN19" s="612"/>
      <c r="PO19" s="1461" t="s">
        <v>1953</v>
      </c>
      <c r="PP19" s="1461"/>
      <c r="PQ19" s="1461"/>
      <c r="PR19" s="1461"/>
      <c r="PS19" s="1461"/>
      <c r="PT19" s="612"/>
      <c r="PU19" s="617"/>
      <c r="PV19" s="617"/>
      <c r="PW19" s="617"/>
      <c r="PX19" s="617"/>
      <c r="PY19" s="617"/>
      <c r="PZ19" s="612"/>
      <c r="QA19" s="612"/>
      <c r="QB19" s="612"/>
      <c r="QC19" s="612"/>
      <c r="QD19" s="612"/>
      <c r="QE19" s="612"/>
      <c r="QF19" s="612"/>
      <c r="QG19" s="612"/>
      <c r="QH19" s="612"/>
      <c r="QI19" s="612"/>
      <c r="QJ19" s="612"/>
      <c r="QK19" s="612"/>
      <c r="QL19" s="612"/>
      <c r="QM19" s="612"/>
      <c r="QN19" s="612"/>
      <c r="QO19" s="612"/>
      <c r="QP19" s="612"/>
      <c r="QQ19" s="612"/>
      <c r="QR19" s="612"/>
      <c r="QS19" s="612"/>
      <c r="QT19" s="612"/>
      <c r="QU19" s="612"/>
      <c r="QV19" s="612"/>
      <c r="QW19" s="612"/>
      <c r="QX19" s="612"/>
      <c r="QY19" s="612"/>
      <c r="QZ19" s="612"/>
      <c r="RA19" s="612"/>
      <c r="RB19" s="612"/>
      <c r="RC19" s="612"/>
      <c r="RD19" s="612"/>
      <c r="RE19" s="617"/>
      <c r="RF19" s="617"/>
      <c r="RG19" s="617"/>
      <c r="RH19" s="617"/>
      <c r="RI19" s="617"/>
      <c r="RJ19" s="617"/>
      <c r="RK19" s="617"/>
      <c r="RL19" s="617"/>
      <c r="RM19" s="617"/>
      <c r="RN19" s="617"/>
      <c r="RO19" s="617"/>
      <c r="RP19" s="612"/>
      <c r="RQ19" s="617"/>
      <c r="RR19" s="617"/>
      <c r="RS19" s="617"/>
      <c r="RT19" s="617"/>
      <c r="RU19" s="617"/>
      <c r="RV19" s="612"/>
      <c r="RW19" s="612"/>
      <c r="RX19" s="612"/>
      <c r="RY19" s="612"/>
      <c r="RZ19" s="612"/>
      <c r="SA19" s="612"/>
      <c r="SB19" s="612"/>
      <c r="SC19" s="617"/>
      <c r="SD19" s="617"/>
      <c r="SE19" s="617"/>
      <c r="SF19" s="617"/>
      <c r="SG19" s="617"/>
      <c r="SH19" s="612"/>
      <c r="SI19" s="617"/>
      <c r="SJ19" s="617"/>
      <c r="SK19" s="617"/>
      <c r="SL19" s="617"/>
      <c r="SM19" s="617"/>
      <c r="SN19" s="612"/>
      <c r="SO19" s="617"/>
      <c r="SP19" s="617"/>
      <c r="SQ19" s="617"/>
      <c r="SR19" s="617"/>
      <c r="SS19" s="617"/>
      <c r="ST19" s="612"/>
      <c r="SU19" s="617"/>
      <c r="SV19" s="617"/>
      <c r="SW19" s="617"/>
      <c r="SX19" s="617"/>
      <c r="SY19" s="617"/>
      <c r="SZ19" s="612"/>
      <c r="TA19" s="617"/>
      <c r="TB19" s="617"/>
      <c r="TC19" s="617"/>
      <c r="TD19" s="617"/>
      <c r="TE19" s="617"/>
      <c r="TF19" s="612"/>
      <c r="TG19" s="612"/>
      <c r="TH19" s="612"/>
      <c r="TI19" s="612"/>
      <c r="TJ19" s="612"/>
      <c r="TK19" s="612"/>
      <c r="TL19" s="612"/>
      <c r="TM19" s="617"/>
      <c r="TN19" s="617"/>
      <c r="TO19" s="617"/>
      <c r="TP19" s="617"/>
      <c r="TQ19" s="617"/>
      <c r="TR19" s="612"/>
      <c r="TS19" s="612"/>
      <c r="TT19" s="612"/>
      <c r="TU19" s="612"/>
      <c r="TV19" s="612"/>
      <c r="TW19" s="612"/>
      <c r="TX19" s="612"/>
      <c r="TY19" s="612"/>
      <c r="TZ19" s="612"/>
      <c r="UA19" s="612"/>
      <c r="UB19" s="612"/>
      <c r="UC19" s="612"/>
      <c r="UD19" s="612"/>
      <c r="UE19" s="612"/>
      <c r="UF19" s="612"/>
      <c r="UG19" s="612"/>
      <c r="UH19" s="612"/>
      <c r="UI19" s="612"/>
      <c r="UJ19" s="612"/>
      <c r="UK19" s="617"/>
      <c r="UL19" s="617"/>
      <c r="UM19" s="617"/>
      <c r="UN19" s="617"/>
      <c r="UO19" s="617"/>
      <c r="UP19" s="612"/>
      <c r="UQ19" s="617"/>
      <c r="UR19" s="617"/>
      <c r="US19" s="617"/>
      <c r="UT19" s="617"/>
      <c r="UU19" s="617"/>
      <c r="UV19" s="612"/>
      <c r="UW19" s="612"/>
      <c r="UX19" s="612"/>
      <c r="UY19" s="612"/>
      <c r="UZ19" s="612"/>
      <c r="VA19" s="612"/>
      <c r="VB19" s="612"/>
      <c r="VC19" s="617"/>
      <c r="VD19" s="617"/>
      <c r="VE19" s="617"/>
      <c r="VF19" s="617"/>
      <c r="VG19" s="617"/>
      <c r="VH19" s="612"/>
      <c r="VI19" s="617"/>
      <c r="VJ19" s="617"/>
      <c r="VK19" s="617"/>
      <c r="VL19" s="617"/>
      <c r="VM19" s="617"/>
      <c r="VN19" s="612"/>
      <c r="VO19" s="612"/>
      <c r="VP19" s="612"/>
      <c r="VQ19" s="612"/>
      <c r="VR19" s="612"/>
      <c r="VS19" s="612"/>
      <c r="VT19" s="612"/>
      <c r="VU19" s="612"/>
      <c r="VV19" s="612"/>
      <c r="VW19" s="612"/>
      <c r="VX19" s="612"/>
      <c r="VY19" s="612"/>
      <c r="VZ19" s="612"/>
      <c r="WA19" s="612"/>
      <c r="WB19" s="612"/>
      <c r="WC19" s="612"/>
      <c r="WD19" s="612"/>
      <c r="WE19" s="612"/>
      <c r="WF19" s="612"/>
      <c r="WG19" s="612"/>
      <c r="WH19" s="612"/>
      <c r="WI19" s="612"/>
      <c r="WJ19" s="612"/>
      <c r="WK19" s="612"/>
      <c r="WL19" s="612"/>
      <c r="WM19" s="612"/>
    </row>
    <row r="20" spans="1:611" ht="24" customHeight="1" x14ac:dyDescent="0.3">
      <c r="A20" s="612"/>
      <c r="B20" s="614"/>
      <c r="C20" s="612"/>
      <c r="D20" s="612"/>
      <c r="E20" s="612"/>
      <c r="F20" s="612"/>
      <c r="G20" s="612"/>
      <c r="H20" s="612"/>
      <c r="I20" s="612"/>
      <c r="J20" s="612"/>
      <c r="K20" s="612"/>
      <c r="L20" s="612"/>
      <c r="M20" s="612"/>
      <c r="N20" s="612"/>
      <c r="O20" s="612"/>
      <c r="P20" s="612"/>
      <c r="Q20" s="612"/>
      <c r="R20" s="612"/>
      <c r="S20" s="612"/>
      <c r="T20" s="612"/>
      <c r="U20" s="612"/>
      <c r="V20" s="612"/>
      <c r="W20" s="612"/>
      <c r="X20" s="612"/>
      <c r="Y20" s="612"/>
      <c r="Z20" s="612"/>
      <c r="AA20" s="612"/>
      <c r="AB20" s="612"/>
      <c r="AC20" s="617"/>
      <c r="AD20" s="617"/>
      <c r="AE20" s="617"/>
      <c r="AF20" s="617"/>
      <c r="AG20" s="617"/>
      <c r="AH20" s="612"/>
      <c r="AI20" s="612"/>
      <c r="AJ20" s="612"/>
      <c r="AK20" s="612"/>
      <c r="AL20" s="612"/>
      <c r="AM20" s="612"/>
      <c r="AN20" s="612"/>
      <c r="AO20" s="612"/>
      <c r="AP20" s="612"/>
      <c r="AQ20" s="612"/>
      <c r="AR20" s="612"/>
      <c r="AS20" s="612"/>
      <c r="AT20" s="612"/>
      <c r="AU20" s="612"/>
      <c r="AV20" s="612"/>
      <c r="AW20" s="612"/>
      <c r="AX20" s="612"/>
      <c r="AY20" s="612"/>
      <c r="AZ20" s="612"/>
      <c r="BA20" s="612"/>
      <c r="BB20" s="612"/>
      <c r="BC20" s="612"/>
      <c r="BD20" s="612"/>
      <c r="BE20" s="612"/>
      <c r="BF20" s="612"/>
      <c r="BG20" s="612"/>
      <c r="BH20" s="612"/>
      <c r="BI20" s="612"/>
      <c r="BJ20" s="612"/>
      <c r="BK20" s="612"/>
      <c r="BL20" s="612"/>
      <c r="BM20" s="612"/>
      <c r="BN20" s="612"/>
      <c r="BO20" s="612"/>
      <c r="BP20" s="612"/>
      <c r="BQ20" s="612"/>
      <c r="BR20" s="612"/>
      <c r="BS20" s="612"/>
      <c r="BT20" s="612"/>
      <c r="BU20" s="612"/>
      <c r="BV20" s="612"/>
      <c r="BW20" s="612"/>
      <c r="BX20" s="612"/>
      <c r="BY20" s="612"/>
      <c r="BZ20" s="612"/>
      <c r="CA20" s="612"/>
      <c r="CB20" s="612"/>
      <c r="CC20" s="612"/>
      <c r="CD20" s="612"/>
      <c r="CE20" s="612"/>
      <c r="CF20" s="612"/>
      <c r="CG20" s="612"/>
      <c r="CH20" s="612"/>
      <c r="CI20" s="612"/>
      <c r="CJ20" s="612"/>
      <c r="CK20" s="612"/>
      <c r="CL20" s="612"/>
      <c r="CM20" s="612"/>
      <c r="CN20" s="612"/>
      <c r="CO20" s="612"/>
      <c r="CP20" s="612"/>
      <c r="CQ20" s="612"/>
      <c r="CR20" s="612"/>
      <c r="CS20" s="612"/>
      <c r="CT20" s="612"/>
      <c r="CU20" s="612"/>
      <c r="CV20" s="612"/>
      <c r="CW20" s="612"/>
      <c r="CX20" s="612"/>
      <c r="CY20" s="612"/>
      <c r="CZ20" s="612"/>
      <c r="DA20" s="612"/>
      <c r="DB20" s="612"/>
      <c r="DC20" s="617"/>
      <c r="DD20" s="617"/>
      <c r="DE20" s="617"/>
      <c r="DF20" s="617"/>
      <c r="DG20" s="617"/>
      <c r="DH20" s="612"/>
      <c r="DI20" s="612"/>
      <c r="DJ20" s="612"/>
      <c r="DK20" s="612"/>
      <c r="DL20" s="612"/>
      <c r="DM20" s="612"/>
      <c r="DN20" s="612"/>
      <c r="DO20" s="612"/>
      <c r="DP20" s="612"/>
      <c r="DQ20" s="612"/>
      <c r="DR20" s="612"/>
      <c r="DS20" s="612"/>
      <c r="DT20" s="612"/>
      <c r="DU20" s="612"/>
      <c r="DV20" s="612"/>
      <c r="DW20" s="612"/>
      <c r="DX20" s="612"/>
      <c r="DY20" s="612"/>
      <c r="DZ20" s="612"/>
      <c r="EA20" s="612"/>
      <c r="EB20" s="612"/>
      <c r="EC20" s="612"/>
      <c r="ED20" s="612"/>
      <c r="EE20" s="612"/>
      <c r="EF20" s="612"/>
      <c r="EG20" s="612"/>
      <c r="EH20" s="612"/>
      <c r="EI20" s="612"/>
      <c r="EJ20" s="612"/>
      <c r="EK20" s="612"/>
      <c r="EL20" s="612"/>
      <c r="EM20" s="612"/>
      <c r="EN20" s="612"/>
      <c r="EO20" s="612"/>
      <c r="EP20" s="612"/>
      <c r="EQ20" s="612"/>
      <c r="ER20" s="612"/>
      <c r="ES20" s="612"/>
      <c r="ET20" s="612"/>
      <c r="EU20" s="612"/>
      <c r="EV20" s="612"/>
      <c r="EW20" s="612"/>
      <c r="EX20" s="612"/>
      <c r="EY20" s="612"/>
      <c r="EZ20" s="612"/>
      <c r="FA20" s="612"/>
      <c r="FB20" s="612"/>
      <c r="FC20" s="612"/>
      <c r="FD20" s="612"/>
      <c r="FE20" s="612"/>
      <c r="FF20" s="612"/>
      <c r="FG20" s="612"/>
      <c r="FH20" s="612"/>
      <c r="FI20" s="612"/>
      <c r="FJ20" s="612"/>
      <c r="FK20" s="612"/>
      <c r="FL20" s="612"/>
      <c r="FM20" s="612"/>
      <c r="FN20" s="612"/>
      <c r="FO20" s="612"/>
      <c r="FP20" s="612"/>
      <c r="FQ20" s="612"/>
      <c r="FR20" s="612"/>
      <c r="FS20" s="612"/>
      <c r="FT20" s="612"/>
      <c r="FU20" s="612"/>
      <c r="FV20" s="612"/>
      <c r="FW20" s="612"/>
      <c r="FX20" s="612"/>
      <c r="FY20" s="612"/>
      <c r="FZ20" s="612"/>
      <c r="GA20" s="612"/>
      <c r="GB20" s="612"/>
      <c r="GC20" s="612"/>
      <c r="GD20" s="612"/>
      <c r="GE20" s="612"/>
      <c r="GF20" s="612"/>
      <c r="GG20" s="612"/>
      <c r="GH20" s="612"/>
      <c r="GI20" s="612"/>
      <c r="GJ20" s="612"/>
      <c r="GK20" s="612"/>
      <c r="GL20" s="612"/>
      <c r="GM20" s="612"/>
      <c r="GN20" s="612"/>
      <c r="GO20" s="612"/>
      <c r="GP20" s="612"/>
      <c r="GQ20" s="612"/>
      <c r="GR20" s="612"/>
      <c r="GS20" s="612"/>
      <c r="GT20" s="612"/>
      <c r="GU20" s="612"/>
      <c r="GV20" s="612"/>
      <c r="GW20" s="612"/>
      <c r="GX20" s="612"/>
      <c r="GY20" s="612"/>
      <c r="GZ20" s="612"/>
      <c r="HA20" s="612"/>
      <c r="HB20" s="612"/>
      <c r="HC20" s="612"/>
      <c r="HD20" s="612"/>
      <c r="HE20" s="612"/>
      <c r="HF20" s="612"/>
      <c r="HG20" s="612"/>
      <c r="HH20" s="612"/>
      <c r="HI20" s="612"/>
      <c r="HJ20" s="612"/>
      <c r="HK20" s="612"/>
      <c r="HL20" s="612"/>
      <c r="HM20" s="612"/>
      <c r="HN20" s="612"/>
      <c r="HO20" s="612"/>
      <c r="HP20" s="612"/>
      <c r="HQ20" s="612"/>
      <c r="HR20" s="612"/>
      <c r="HS20" s="612"/>
      <c r="HT20" s="612"/>
      <c r="HU20" s="612"/>
      <c r="HV20" s="612"/>
      <c r="HW20" s="612"/>
      <c r="HX20" s="612"/>
      <c r="HY20" s="617"/>
      <c r="HZ20" s="617"/>
      <c r="IA20" s="617"/>
      <c r="IB20" s="617"/>
      <c r="IC20" s="617"/>
      <c r="ID20" s="617"/>
      <c r="IE20" s="617"/>
      <c r="IF20" s="617"/>
      <c r="IG20" s="617"/>
      <c r="IH20" s="617"/>
      <c r="II20" s="617"/>
      <c r="IJ20" s="617"/>
      <c r="IK20" s="617"/>
      <c r="IL20" s="617"/>
      <c r="IM20" s="617"/>
      <c r="IN20" s="617"/>
      <c r="IO20" s="617"/>
      <c r="IP20" s="617"/>
      <c r="IQ20" s="617"/>
      <c r="IR20" s="617"/>
      <c r="IS20" s="617"/>
      <c r="IT20" s="617"/>
      <c r="IU20" s="617"/>
      <c r="IV20" s="617"/>
      <c r="IW20" s="617"/>
      <c r="IX20" s="617"/>
      <c r="IY20" s="617"/>
      <c r="IZ20" s="617"/>
      <c r="JA20" s="617"/>
      <c r="JB20" s="612"/>
      <c r="JC20" s="612"/>
      <c r="JD20" s="612"/>
      <c r="JE20" s="612"/>
      <c r="JF20" s="612"/>
      <c r="JG20" s="612"/>
      <c r="JH20" s="612"/>
      <c r="JI20" s="612"/>
      <c r="JJ20" s="612"/>
      <c r="JK20" s="612"/>
      <c r="JL20" s="612"/>
      <c r="JM20" s="612"/>
      <c r="JN20" s="612"/>
      <c r="JO20" s="612"/>
      <c r="JP20" s="612"/>
      <c r="JQ20" s="612"/>
      <c r="JR20" s="612"/>
      <c r="JS20" s="612"/>
      <c r="JT20" s="612"/>
      <c r="JU20" s="617"/>
      <c r="JV20" s="617"/>
      <c r="JW20" s="617"/>
      <c r="JX20" s="617"/>
      <c r="JY20" s="617"/>
      <c r="JZ20" s="612"/>
      <c r="KA20" s="617"/>
      <c r="KB20" s="617"/>
      <c r="KC20" s="617"/>
      <c r="KD20" s="617"/>
      <c r="KE20" s="617"/>
      <c r="KF20" s="617"/>
      <c r="KG20" s="617"/>
      <c r="KH20" s="617"/>
      <c r="KI20" s="617"/>
      <c r="KJ20" s="617"/>
      <c r="KK20" s="617"/>
      <c r="KL20" s="612"/>
      <c r="KM20" s="617"/>
      <c r="KN20" s="617"/>
      <c r="KO20" s="617"/>
      <c r="KP20" s="617"/>
      <c r="KQ20" s="617"/>
      <c r="KR20" s="612"/>
      <c r="KS20" s="612"/>
      <c r="KT20" s="612"/>
      <c r="KU20" s="612"/>
      <c r="KV20" s="612"/>
      <c r="KW20" s="612"/>
      <c r="KX20" s="612"/>
      <c r="KY20" s="612"/>
      <c r="KZ20" s="612"/>
      <c r="LA20" s="612"/>
      <c r="LB20" s="612"/>
      <c r="LC20" s="612"/>
      <c r="LD20" s="612"/>
      <c r="LE20" s="612"/>
      <c r="LF20" s="612"/>
      <c r="LG20" s="612"/>
      <c r="LH20" s="612"/>
      <c r="LI20" s="612"/>
      <c r="LJ20" s="612"/>
      <c r="LK20" s="612"/>
      <c r="LL20" s="612"/>
      <c r="LM20" s="612"/>
      <c r="LN20" s="612"/>
      <c r="LO20" s="612"/>
      <c r="LP20" s="612"/>
      <c r="LQ20" s="617"/>
      <c r="LR20" s="617"/>
      <c r="LS20" s="617"/>
      <c r="LT20" s="617"/>
      <c r="LU20" s="617"/>
      <c r="LV20" s="612"/>
      <c r="LW20" s="612"/>
      <c r="LX20" s="612"/>
      <c r="LY20" s="612"/>
      <c r="LZ20" s="612"/>
      <c r="MA20" s="612"/>
      <c r="MB20" s="612"/>
      <c r="MC20" s="617"/>
      <c r="MD20" s="617"/>
      <c r="ME20" s="617"/>
      <c r="MF20" s="617"/>
      <c r="MG20" s="617"/>
      <c r="MH20" s="612"/>
      <c r="MI20" s="612"/>
      <c r="MJ20" s="612"/>
      <c r="MK20" s="612"/>
      <c r="ML20" s="612"/>
      <c r="MM20" s="612"/>
      <c r="MN20" s="612"/>
      <c r="MO20" s="612"/>
      <c r="MP20" s="612"/>
      <c r="MQ20" s="612"/>
      <c r="MR20" s="612"/>
      <c r="MS20" s="612"/>
      <c r="MT20" s="612"/>
      <c r="MU20" s="612"/>
      <c r="MV20" s="612"/>
      <c r="MW20" s="612"/>
      <c r="MX20" s="612"/>
      <c r="MY20" s="612"/>
      <c r="MZ20" s="612"/>
      <c r="NA20" s="617"/>
      <c r="NB20" s="617"/>
      <c r="NC20" s="617"/>
      <c r="ND20" s="617"/>
      <c r="NE20" s="617"/>
      <c r="NF20" s="612"/>
      <c r="NG20" s="612"/>
      <c r="NH20" s="612"/>
      <c r="NI20" s="612"/>
      <c r="NJ20" s="612"/>
      <c r="NK20" s="612"/>
      <c r="NL20" s="612"/>
      <c r="NM20" s="612"/>
      <c r="NN20" s="612"/>
      <c r="NO20" s="612"/>
      <c r="NP20" s="612"/>
      <c r="NQ20" s="612"/>
      <c r="NR20" s="612"/>
      <c r="NS20" s="612"/>
      <c r="NT20" s="612"/>
      <c r="NU20" s="612"/>
      <c r="NV20" s="612"/>
      <c r="NW20" s="612"/>
      <c r="NX20" s="612"/>
      <c r="NY20" s="612"/>
      <c r="NZ20" s="612"/>
      <c r="OA20" s="612"/>
      <c r="OB20" s="612"/>
      <c r="OC20" s="612"/>
      <c r="OD20" s="612"/>
      <c r="OE20" s="612"/>
      <c r="OF20" s="612"/>
      <c r="OG20" s="612"/>
      <c r="OH20" s="612"/>
      <c r="OI20" s="612"/>
      <c r="OJ20" s="612"/>
      <c r="OK20" s="612"/>
      <c r="OL20" s="612"/>
      <c r="OM20" s="612"/>
      <c r="ON20" s="612"/>
      <c r="OO20" s="612"/>
      <c r="OP20" s="612"/>
      <c r="OQ20" s="612"/>
      <c r="OR20" s="612"/>
      <c r="OS20" s="612"/>
      <c r="OT20" s="612"/>
      <c r="OU20" s="612"/>
      <c r="OV20" s="612"/>
      <c r="OW20" s="617"/>
      <c r="OX20" s="617"/>
      <c r="OY20" s="617"/>
      <c r="OZ20" s="617"/>
      <c r="PA20" s="617"/>
      <c r="PB20" s="612"/>
      <c r="PC20" s="612"/>
      <c r="PD20" s="612"/>
      <c r="PE20" s="612"/>
      <c r="PF20" s="612"/>
      <c r="PG20" s="612"/>
      <c r="PH20" s="612"/>
      <c r="PI20" s="612"/>
      <c r="PJ20" s="612"/>
      <c r="PK20" s="612"/>
      <c r="PL20" s="612"/>
      <c r="PM20" s="612"/>
      <c r="PN20" s="612"/>
      <c r="PO20" s="612"/>
      <c r="PP20" s="612"/>
      <c r="PQ20" s="612"/>
      <c r="PR20" s="612"/>
      <c r="PS20" s="612"/>
      <c r="PT20" s="612"/>
      <c r="PU20" s="617"/>
      <c r="PV20" s="617"/>
      <c r="PW20" s="617"/>
      <c r="PX20" s="617"/>
      <c r="PY20" s="617"/>
      <c r="PZ20" s="612"/>
      <c r="QA20" s="612"/>
      <c r="QB20" s="612"/>
      <c r="QC20" s="612"/>
      <c r="QD20" s="612"/>
      <c r="QE20" s="612"/>
      <c r="QF20" s="612"/>
      <c r="QG20" s="612"/>
      <c r="QH20" s="612"/>
      <c r="QI20" s="612"/>
      <c r="QJ20" s="612"/>
      <c r="QK20" s="612"/>
      <c r="QL20" s="612"/>
      <c r="QM20" s="612"/>
      <c r="QN20" s="612"/>
      <c r="QO20" s="612"/>
      <c r="QP20" s="612"/>
      <c r="QQ20" s="612"/>
      <c r="QR20" s="612"/>
      <c r="QS20" s="617"/>
      <c r="QT20" s="617"/>
      <c r="QU20" s="617"/>
      <c r="QV20" s="617"/>
      <c r="QW20" s="617"/>
      <c r="QX20" s="612"/>
      <c r="QY20" s="612"/>
      <c r="QZ20" s="612"/>
      <c r="RA20" s="612"/>
      <c r="RB20" s="612"/>
      <c r="RC20" s="612"/>
      <c r="RD20" s="612"/>
      <c r="RE20" s="617"/>
      <c r="RF20" s="617"/>
      <c r="RG20" s="617"/>
      <c r="RH20" s="617"/>
      <c r="RI20" s="617"/>
      <c r="RJ20" s="617"/>
      <c r="RK20" s="617"/>
      <c r="RL20" s="617"/>
      <c r="RM20" s="617"/>
      <c r="RN20" s="617"/>
      <c r="RO20" s="617"/>
      <c r="RP20" s="612"/>
      <c r="RQ20" s="617"/>
      <c r="RR20" s="617"/>
      <c r="RS20" s="617"/>
      <c r="RT20" s="617"/>
      <c r="RU20" s="617"/>
      <c r="RV20" s="612"/>
      <c r="RW20" s="612"/>
      <c r="RX20" s="612"/>
      <c r="RY20" s="612"/>
      <c r="RZ20" s="612"/>
      <c r="SA20" s="612"/>
      <c r="SB20" s="612"/>
      <c r="SC20" s="617"/>
      <c r="SD20" s="617"/>
      <c r="SE20" s="617"/>
      <c r="SF20" s="617"/>
      <c r="SG20" s="617"/>
      <c r="SH20" s="612"/>
      <c r="SI20" s="617"/>
      <c r="SJ20" s="617"/>
      <c r="SK20" s="617"/>
      <c r="SL20" s="617"/>
      <c r="SM20" s="617"/>
      <c r="SN20" s="612"/>
      <c r="SO20" s="617"/>
      <c r="SP20" s="617"/>
      <c r="SQ20" s="617"/>
      <c r="SR20" s="617"/>
      <c r="SS20" s="617"/>
      <c r="ST20" s="612"/>
      <c r="SU20" s="617"/>
      <c r="SV20" s="617"/>
      <c r="SW20" s="617"/>
      <c r="SX20" s="617"/>
      <c r="SY20" s="617"/>
      <c r="SZ20" s="612"/>
      <c r="TA20" s="617"/>
      <c r="TB20" s="617"/>
      <c r="TC20" s="617"/>
      <c r="TD20" s="617"/>
      <c r="TE20" s="617"/>
      <c r="TF20" s="612"/>
      <c r="TG20" s="612"/>
      <c r="TH20" s="612"/>
      <c r="TI20" s="612"/>
      <c r="TJ20" s="612"/>
      <c r="TK20" s="612"/>
      <c r="TL20" s="612"/>
      <c r="TM20" s="617"/>
      <c r="TN20" s="617"/>
      <c r="TO20" s="617"/>
      <c r="TP20" s="617"/>
      <c r="TQ20" s="617"/>
      <c r="TR20" s="612"/>
      <c r="TS20" s="612"/>
      <c r="TT20" s="612"/>
      <c r="TU20" s="612"/>
      <c r="TV20" s="612"/>
      <c r="TW20" s="612"/>
      <c r="TX20" s="612"/>
      <c r="TY20" s="612"/>
      <c r="TZ20" s="612"/>
      <c r="UA20" s="612"/>
      <c r="UB20" s="612"/>
      <c r="UC20" s="612"/>
      <c r="UD20" s="612"/>
      <c r="UE20" s="612"/>
      <c r="UF20" s="612"/>
      <c r="UG20" s="612"/>
      <c r="UH20" s="612"/>
      <c r="UI20" s="612"/>
      <c r="UJ20" s="612"/>
      <c r="UK20" s="617"/>
      <c r="UL20" s="617"/>
      <c r="UM20" s="617"/>
      <c r="UN20" s="617"/>
      <c r="UO20" s="617"/>
      <c r="UP20" s="612"/>
      <c r="UQ20" s="617"/>
      <c r="UR20" s="617"/>
      <c r="US20" s="617"/>
      <c r="UT20" s="617"/>
      <c r="UU20" s="617"/>
      <c r="UV20" s="612"/>
      <c r="UW20" s="612"/>
      <c r="UX20" s="612"/>
      <c r="UY20" s="612"/>
      <c r="UZ20" s="612"/>
      <c r="VA20" s="612"/>
      <c r="VB20" s="612"/>
      <c r="VC20" s="617"/>
      <c r="VD20" s="617"/>
      <c r="VE20" s="617"/>
      <c r="VF20" s="617"/>
      <c r="VG20" s="617"/>
      <c r="VH20" s="612"/>
      <c r="VI20" s="617"/>
      <c r="VJ20" s="617"/>
      <c r="VK20" s="617"/>
      <c r="VL20" s="617"/>
      <c r="VM20" s="617"/>
      <c r="VN20" s="612"/>
      <c r="VO20" s="612"/>
      <c r="VP20" s="612"/>
      <c r="VQ20" s="612"/>
      <c r="VR20" s="612"/>
      <c r="VS20" s="612"/>
      <c r="VT20" s="612"/>
      <c r="VU20" s="612"/>
      <c r="VV20" s="612"/>
      <c r="VW20" s="612"/>
      <c r="VX20" s="612"/>
      <c r="VY20" s="612"/>
      <c r="VZ20" s="612"/>
      <c r="WA20" s="612"/>
      <c r="WB20" s="612"/>
      <c r="WC20" s="612"/>
      <c r="WD20" s="612"/>
      <c r="WE20" s="612"/>
      <c r="WF20" s="612"/>
      <c r="WG20" s="612"/>
      <c r="WH20" s="612"/>
      <c r="WI20" s="612"/>
      <c r="WJ20" s="612"/>
      <c r="WK20" s="612"/>
      <c r="WL20" s="612"/>
      <c r="WM20" s="612"/>
    </row>
    <row r="21" spans="1:611" ht="24" customHeight="1" x14ac:dyDescent="0.3">
      <c r="A21" s="612"/>
      <c r="B21" s="1474" t="s">
        <v>1954</v>
      </c>
      <c r="C21" s="1474"/>
      <c r="D21" s="1474"/>
      <c r="E21" s="1474"/>
      <c r="F21" s="1474"/>
      <c r="G21" s="1474"/>
      <c r="H21" s="1474"/>
      <c r="I21" s="1474"/>
      <c r="J21" s="612"/>
      <c r="K21" s="1463" t="s">
        <v>1955</v>
      </c>
      <c r="L21" s="1463"/>
      <c r="M21" s="1463"/>
      <c r="N21" s="1463"/>
      <c r="O21" s="1463"/>
      <c r="P21" s="612"/>
      <c r="Q21" s="1463" t="s">
        <v>1956</v>
      </c>
      <c r="R21" s="1463"/>
      <c r="S21" s="1463"/>
      <c r="T21" s="1463"/>
      <c r="U21" s="1463"/>
      <c r="V21" s="612"/>
      <c r="W21" s="1461" t="s">
        <v>1957</v>
      </c>
      <c r="X21" s="1461"/>
      <c r="Y21" s="1461"/>
      <c r="Z21" s="1461"/>
      <c r="AA21" s="1461"/>
      <c r="AB21" s="612"/>
      <c r="AC21" s="1461" t="s">
        <v>1958</v>
      </c>
      <c r="AD21" s="1461"/>
      <c r="AE21" s="1461"/>
      <c r="AF21" s="1461"/>
      <c r="AG21" s="1461"/>
      <c r="AH21" s="612"/>
      <c r="AI21" s="1462" t="s">
        <v>1959</v>
      </c>
      <c r="AJ21" s="1462"/>
      <c r="AK21" s="1462"/>
      <c r="AL21" s="1462"/>
      <c r="AM21" s="1462"/>
      <c r="AN21" s="612"/>
      <c r="AO21" s="1461" t="s">
        <v>1960</v>
      </c>
      <c r="AP21" s="1461"/>
      <c r="AQ21" s="1461"/>
      <c r="AR21" s="1461"/>
      <c r="AS21" s="1461"/>
      <c r="AT21" s="612"/>
      <c r="AU21" s="1461" t="s">
        <v>1961</v>
      </c>
      <c r="AV21" s="1461"/>
      <c r="AW21" s="1461"/>
      <c r="AX21" s="1461"/>
      <c r="AY21" s="1461"/>
      <c r="AZ21" s="612"/>
      <c r="BA21" s="1461" t="s">
        <v>1962</v>
      </c>
      <c r="BB21" s="1461"/>
      <c r="BC21" s="1461"/>
      <c r="BD21" s="1461"/>
      <c r="BE21" s="1461"/>
      <c r="BF21" s="612"/>
      <c r="BG21" s="1461" t="s">
        <v>1963</v>
      </c>
      <c r="BH21" s="1461"/>
      <c r="BI21" s="1461"/>
      <c r="BJ21" s="1461"/>
      <c r="BK21" s="1461"/>
      <c r="BL21" s="612"/>
      <c r="BM21" s="1461" t="s">
        <v>1964</v>
      </c>
      <c r="BN21" s="1461"/>
      <c r="BO21" s="1461"/>
      <c r="BP21" s="1461"/>
      <c r="BQ21" s="1461"/>
      <c r="BR21" s="612"/>
      <c r="BS21" s="1461" t="s">
        <v>1965</v>
      </c>
      <c r="BT21" s="1461"/>
      <c r="BU21" s="1461"/>
      <c r="BV21" s="1461"/>
      <c r="BW21" s="1461"/>
      <c r="BX21" s="612"/>
      <c r="BY21" s="1461" t="s">
        <v>1966</v>
      </c>
      <c r="BZ21" s="1461"/>
      <c r="CA21" s="1461"/>
      <c r="CB21" s="1461"/>
      <c r="CC21" s="1461"/>
      <c r="CD21" s="612"/>
      <c r="CE21" s="1461" t="s">
        <v>1967</v>
      </c>
      <c r="CF21" s="1461"/>
      <c r="CG21" s="1461"/>
      <c r="CH21" s="1461"/>
      <c r="CI21" s="1461"/>
      <c r="CJ21" s="612"/>
      <c r="CK21" s="1461" t="s">
        <v>1968</v>
      </c>
      <c r="CL21" s="1461"/>
      <c r="CM21" s="1461"/>
      <c r="CN21" s="1461"/>
      <c r="CO21" s="1461"/>
      <c r="CP21" s="612"/>
      <c r="CQ21" s="1463" t="s">
        <v>1969</v>
      </c>
      <c r="CR21" s="1462"/>
      <c r="CS21" s="1462"/>
      <c r="CT21" s="1462"/>
      <c r="CU21" s="1462"/>
      <c r="CV21" s="612"/>
      <c r="CW21" s="1463" t="s">
        <v>1955</v>
      </c>
      <c r="CX21" s="1462"/>
      <c r="CY21" s="1462"/>
      <c r="CZ21" s="1462"/>
      <c r="DA21" s="1462"/>
      <c r="DB21" s="612"/>
      <c r="DC21" s="1461" t="s">
        <v>1970</v>
      </c>
      <c r="DD21" s="1462"/>
      <c r="DE21" s="1462"/>
      <c r="DF21" s="1462"/>
      <c r="DG21" s="1462"/>
      <c r="DH21" s="612"/>
      <c r="DI21" s="1461" t="s">
        <v>1827</v>
      </c>
      <c r="DJ21" s="1462"/>
      <c r="DK21" s="1462"/>
      <c r="DL21" s="1462"/>
      <c r="DM21" s="1462"/>
      <c r="DN21" s="612"/>
      <c r="DO21" s="1463" t="s">
        <v>1971</v>
      </c>
      <c r="DP21" s="1462"/>
      <c r="DQ21" s="1462"/>
      <c r="DR21" s="1462"/>
      <c r="DS21" s="1462"/>
      <c r="DT21" s="612"/>
      <c r="DU21" s="1461" t="s">
        <v>1972</v>
      </c>
      <c r="DV21" s="1462"/>
      <c r="DW21" s="1462"/>
      <c r="DX21" s="1462"/>
      <c r="DY21" s="1462"/>
      <c r="DZ21" s="612"/>
      <c r="EA21" s="1461" t="s">
        <v>1973</v>
      </c>
      <c r="EB21" s="1462"/>
      <c r="EC21" s="1462"/>
      <c r="ED21" s="1462"/>
      <c r="EE21" s="1462"/>
      <c r="EF21" s="612"/>
      <c r="EG21" s="1461" t="s">
        <v>1974</v>
      </c>
      <c r="EH21" s="1461"/>
      <c r="EI21" s="1461"/>
      <c r="EJ21" s="1461"/>
      <c r="EK21" s="1461"/>
      <c r="EL21" s="612"/>
      <c r="EM21" s="1463" t="s">
        <v>1975</v>
      </c>
      <c r="EN21" s="1463"/>
      <c r="EO21" s="1463"/>
      <c r="EP21" s="1463"/>
      <c r="EQ21" s="1463"/>
      <c r="ER21" s="612"/>
      <c r="ES21" s="1461" t="s">
        <v>1976</v>
      </c>
      <c r="ET21" s="1461"/>
      <c r="EU21" s="1461"/>
      <c r="EV21" s="1461"/>
      <c r="EW21" s="1461"/>
      <c r="EX21" s="612"/>
      <c r="EY21" s="1461" t="s">
        <v>1977</v>
      </c>
      <c r="EZ21" s="1462"/>
      <c r="FA21" s="1462"/>
      <c r="FB21" s="1462"/>
      <c r="FC21" s="1462"/>
      <c r="FD21" s="612"/>
      <c r="FE21" s="1461" t="s">
        <v>1978</v>
      </c>
      <c r="FF21" s="1461"/>
      <c r="FG21" s="1461"/>
      <c r="FH21" s="1461"/>
      <c r="FI21" s="1461"/>
      <c r="FJ21" s="612"/>
      <c r="FK21" s="1461" t="s">
        <v>1979</v>
      </c>
      <c r="FL21" s="1461"/>
      <c r="FM21" s="1461"/>
      <c r="FN21" s="1461"/>
      <c r="FO21" s="1461"/>
      <c r="FP21" s="612"/>
      <c r="FQ21" s="1461" t="s">
        <v>1980</v>
      </c>
      <c r="FR21" s="1461"/>
      <c r="FS21" s="1461"/>
      <c r="FT21" s="1461"/>
      <c r="FU21" s="1461"/>
      <c r="FV21" s="612"/>
      <c r="FW21" s="1461" t="s">
        <v>1981</v>
      </c>
      <c r="FX21" s="1462"/>
      <c r="FY21" s="1462"/>
      <c r="FZ21" s="1462"/>
      <c r="GA21" s="1462"/>
      <c r="GB21" s="612"/>
      <c r="GC21" s="1461" t="s">
        <v>1965</v>
      </c>
      <c r="GD21" s="1461"/>
      <c r="GE21" s="1461"/>
      <c r="GF21" s="1461"/>
      <c r="GG21" s="1461"/>
      <c r="GH21" s="612"/>
      <c r="GI21" s="1461" t="s">
        <v>1982</v>
      </c>
      <c r="GJ21" s="1461"/>
      <c r="GK21" s="1461"/>
      <c r="GL21" s="1461"/>
      <c r="GM21" s="1461"/>
      <c r="GN21" s="612"/>
      <c r="GO21" s="1461" t="s">
        <v>1983</v>
      </c>
      <c r="GP21" s="1461"/>
      <c r="GQ21" s="1461"/>
      <c r="GR21" s="1461"/>
      <c r="GS21" s="1461"/>
      <c r="GT21" s="612"/>
      <c r="GU21" s="1461" t="s">
        <v>1887</v>
      </c>
      <c r="GV21" s="1461"/>
      <c r="GW21" s="1461"/>
      <c r="GX21" s="1461"/>
      <c r="GY21" s="1461"/>
      <c r="GZ21" s="612"/>
      <c r="HA21" s="1461" t="s">
        <v>1984</v>
      </c>
      <c r="HB21" s="1461"/>
      <c r="HC21" s="1461"/>
      <c r="HD21" s="1461"/>
      <c r="HE21" s="1461"/>
      <c r="HF21" s="612"/>
      <c r="HG21" s="1461" t="s">
        <v>1985</v>
      </c>
      <c r="HH21" s="1461"/>
      <c r="HI21" s="1461"/>
      <c r="HJ21" s="1461"/>
      <c r="HK21" s="1461"/>
      <c r="HL21" s="612"/>
      <c r="HM21" s="1463" t="s">
        <v>1986</v>
      </c>
      <c r="HN21" s="1463"/>
      <c r="HO21" s="1463"/>
      <c r="HP21" s="1463"/>
      <c r="HQ21" s="1463"/>
      <c r="HR21" s="612"/>
      <c r="HS21" s="1461" t="s">
        <v>1987</v>
      </c>
      <c r="HT21" s="1461"/>
      <c r="HU21" s="1461"/>
      <c r="HV21" s="1461"/>
      <c r="HW21" s="1461"/>
      <c r="HX21" s="612"/>
      <c r="HY21" s="1461" t="s">
        <v>1988</v>
      </c>
      <c r="HZ21" s="1461"/>
      <c r="IA21" s="1461"/>
      <c r="IB21" s="1461"/>
      <c r="IC21" s="1461"/>
      <c r="ID21" s="617"/>
      <c r="IE21" s="1461" t="s">
        <v>1989</v>
      </c>
      <c r="IF21" s="1461"/>
      <c r="IG21" s="1461"/>
      <c r="IH21" s="1461"/>
      <c r="II21" s="1461"/>
      <c r="IJ21" s="617"/>
      <c r="IK21" s="1461" t="s">
        <v>1990</v>
      </c>
      <c r="IL21" s="1461"/>
      <c r="IM21" s="1461"/>
      <c r="IN21" s="1461"/>
      <c r="IO21" s="1461"/>
      <c r="IP21" s="617"/>
      <c r="IQ21" s="1461" t="s">
        <v>1991</v>
      </c>
      <c r="IR21" s="1461"/>
      <c r="IS21" s="1461"/>
      <c r="IT21" s="1461"/>
      <c r="IU21" s="1461"/>
      <c r="IV21" s="617"/>
      <c r="IW21" s="1461" t="s">
        <v>1992</v>
      </c>
      <c r="IX21" s="1461"/>
      <c r="IY21" s="1461"/>
      <c r="IZ21" s="1461"/>
      <c r="JA21" s="1461"/>
      <c r="JB21" s="612"/>
      <c r="JC21" s="1461" t="s">
        <v>1993</v>
      </c>
      <c r="JD21" s="1461"/>
      <c r="JE21" s="1461"/>
      <c r="JF21" s="1461"/>
      <c r="JG21" s="1461"/>
      <c r="JH21" s="612"/>
      <c r="JI21" s="1461" t="s">
        <v>1994</v>
      </c>
      <c r="JJ21" s="1461"/>
      <c r="JK21" s="1461"/>
      <c r="JL21" s="1461"/>
      <c r="JM21" s="1461"/>
      <c r="JN21" s="612"/>
      <c r="JO21" s="1461" t="s">
        <v>1994</v>
      </c>
      <c r="JP21" s="1461"/>
      <c r="JQ21" s="1461"/>
      <c r="JR21" s="1461"/>
      <c r="JS21" s="1461"/>
      <c r="JT21" s="612"/>
      <c r="JU21" s="1461" t="s">
        <v>1995</v>
      </c>
      <c r="JV21" s="1461"/>
      <c r="JW21" s="1461"/>
      <c r="JX21" s="1461"/>
      <c r="JY21" s="1461"/>
      <c r="JZ21" s="612"/>
      <c r="KA21" s="1461" t="s">
        <v>1996</v>
      </c>
      <c r="KB21" s="1461"/>
      <c r="KC21" s="1461"/>
      <c r="KD21" s="1461"/>
      <c r="KE21" s="1461"/>
      <c r="KF21" s="617"/>
      <c r="KG21" s="1461" t="s">
        <v>1997</v>
      </c>
      <c r="KH21" s="1461"/>
      <c r="KI21" s="1461"/>
      <c r="KJ21" s="1461"/>
      <c r="KK21" s="1461"/>
      <c r="KL21" s="612"/>
      <c r="KM21" s="1461" t="s">
        <v>1998</v>
      </c>
      <c r="KN21" s="1461"/>
      <c r="KO21" s="1461"/>
      <c r="KP21" s="1461"/>
      <c r="KQ21" s="1461"/>
      <c r="KR21" s="612"/>
      <c r="KS21" s="1463" t="s">
        <v>1999</v>
      </c>
      <c r="KT21" s="1463"/>
      <c r="KU21" s="1463"/>
      <c r="KV21" s="1463"/>
      <c r="KW21" s="1463"/>
      <c r="KX21" s="612"/>
      <c r="KY21" s="1463" t="s">
        <v>2000</v>
      </c>
      <c r="KZ21" s="1462"/>
      <c r="LA21" s="1462"/>
      <c r="LB21" s="1462"/>
      <c r="LC21" s="1462"/>
      <c r="LD21" s="612"/>
      <c r="LE21" s="1461" t="s">
        <v>2001</v>
      </c>
      <c r="LF21" s="1461"/>
      <c r="LG21" s="1461"/>
      <c r="LH21" s="1461"/>
      <c r="LI21" s="1461"/>
      <c r="LJ21" s="612"/>
      <c r="LK21" s="1463" t="s">
        <v>2002</v>
      </c>
      <c r="LL21" s="1462"/>
      <c r="LM21" s="1462"/>
      <c r="LN21" s="1462"/>
      <c r="LO21" s="1462"/>
      <c r="LP21" s="612"/>
      <c r="LQ21" s="1461" t="s">
        <v>2003</v>
      </c>
      <c r="LR21" s="1461"/>
      <c r="LS21" s="1461"/>
      <c r="LT21" s="1461"/>
      <c r="LU21" s="1461"/>
      <c r="LV21" s="612"/>
      <c r="LW21" s="1461" t="s">
        <v>1887</v>
      </c>
      <c r="LX21" s="1463"/>
      <c r="LY21" s="1463"/>
      <c r="LZ21" s="1463"/>
      <c r="MA21" s="1463"/>
      <c r="MB21" s="612"/>
      <c r="MC21" s="1461" t="s">
        <v>2004</v>
      </c>
      <c r="MD21" s="1461"/>
      <c r="ME21" s="1461"/>
      <c r="MF21" s="1461"/>
      <c r="MG21" s="1461"/>
      <c r="MH21" s="612"/>
      <c r="MI21" s="1461" t="s">
        <v>2005</v>
      </c>
      <c r="MJ21" s="1461"/>
      <c r="MK21" s="1461"/>
      <c r="ML21" s="1461"/>
      <c r="MM21" s="1461"/>
      <c r="MN21" s="612"/>
      <c r="MO21" s="1461" t="s">
        <v>1689</v>
      </c>
      <c r="MP21" s="1461"/>
      <c r="MQ21" s="1461"/>
      <c r="MR21" s="1461"/>
      <c r="MS21" s="1461"/>
      <c r="MT21" s="612"/>
      <c r="MU21" s="1461" t="s">
        <v>2006</v>
      </c>
      <c r="MV21" s="1461"/>
      <c r="MW21" s="1461"/>
      <c r="MX21" s="1461"/>
      <c r="MY21" s="1461"/>
      <c r="MZ21" s="612"/>
      <c r="NA21" s="1461" t="s">
        <v>2007</v>
      </c>
      <c r="NB21" s="1461"/>
      <c r="NC21" s="1461"/>
      <c r="ND21" s="1461"/>
      <c r="NE21" s="1461"/>
      <c r="NF21" s="612"/>
      <c r="NG21" s="1461" t="s">
        <v>2008</v>
      </c>
      <c r="NH21" s="1461"/>
      <c r="NI21" s="1461"/>
      <c r="NJ21" s="1461"/>
      <c r="NK21" s="1461"/>
      <c r="NL21" s="612"/>
      <c r="NM21" s="1461" t="s">
        <v>2009</v>
      </c>
      <c r="NN21" s="1461"/>
      <c r="NO21" s="1461"/>
      <c r="NP21" s="1461"/>
      <c r="NQ21" s="1461"/>
      <c r="NR21" s="612"/>
      <c r="NS21" s="1461" t="s">
        <v>2010</v>
      </c>
      <c r="NT21" s="1461"/>
      <c r="NU21" s="1461"/>
      <c r="NV21" s="1461"/>
      <c r="NW21" s="1461"/>
      <c r="NX21" s="612"/>
      <c r="NY21" s="1461" t="s">
        <v>2011</v>
      </c>
      <c r="NZ21" s="1461"/>
      <c r="OA21" s="1461"/>
      <c r="OB21" s="1461"/>
      <c r="OC21" s="1461"/>
      <c r="OD21" s="612"/>
      <c r="OE21" s="1463" t="s">
        <v>2012</v>
      </c>
      <c r="OF21" s="1462"/>
      <c r="OG21" s="1462"/>
      <c r="OH21" s="1462"/>
      <c r="OI21" s="1462"/>
      <c r="OJ21" s="612"/>
      <c r="OK21" s="1463" t="s">
        <v>2013</v>
      </c>
      <c r="OL21" s="1463"/>
      <c r="OM21" s="1463"/>
      <c r="ON21" s="1463"/>
      <c r="OO21" s="1463"/>
      <c r="OP21" s="612"/>
      <c r="OQ21" s="1463" t="s">
        <v>2014</v>
      </c>
      <c r="OR21" s="1463"/>
      <c r="OS21" s="1463"/>
      <c r="OT21" s="1463"/>
      <c r="OU21" s="1463"/>
      <c r="OV21" s="612"/>
      <c r="OW21" s="1461" t="s">
        <v>2015</v>
      </c>
      <c r="OX21" s="1461"/>
      <c r="OY21" s="1461"/>
      <c r="OZ21" s="1461"/>
      <c r="PA21" s="1461"/>
      <c r="PB21" s="612"/>
      <c r="PC21" s="1461" t="s">
        <v>2016</v>
      </c>
      <c r="PD21" s="1461"/>
      <c r="PE21" s="1461"/>
      <c r="PF21" s="1461"/>
      <c r="PG21" s="1461"/>
      <c r="PH21" s="612"/>
      <c r="PI21" s="1463" t="s">
        <v>2017</v>
      </c>
      <c r="PJ21" s="1463"/>
      <c r="PK21" s="1463"/>
      <c r="PL21" s="1463"/>
      <c r="PM21" s="1463"/>
      <c r="PN21" s="612"/>
      <c r="PO21" s="1463" t="s">
        <v>2018</v>
      </c>
      <c r="PP21" s="1463"/>
      <c r="PQ21" s="1463"/>
      <c r="PR21" s="1463"/>
      <c r="PS21" s="1463"/>
      <c r="PT21" s="612"/>
      <c r="PU21" s="1461" t="s">
        <v>2019</v>
      </c>
      <c r="PV21" s="1461"/>
      <c r="PW21" s="1461"/>
      <c r="PX21" s="1461"/>
      <c r="PY21" s="1461"/>
      <c r="PZ21" s="612"/>
      <c r="QA21" s="1461" t="s">
        <v>2020</v>
      </c>
      <c r="QB21" s="1461"/>
      <c r="QC21" s="1461"/>
      <c r="QD21" s="1461"/>
      <c r="QE21" s="1461"/>
      <c r="QF21" s="612"/>
      <c r="QG21" s="1461" t="s">
        <v>2021</v>
      </c>
      <c r="QH21" s="1461"/>
      <c r="QI21" s="1461"/>
      <c r="QJ21" s="1461"/>
      <c r="QK21" s="1461"/>
      <c r="QL21" s="612"/>
      <c r="QM21" s="1461" t="s">
        <v>2022</v>
      </c>
      <c r="QN21" s="1461"/>
      <c r="QO21" s="1461"/>
      <c r="QP21" s="1461"/>
      <c r="QQ21" s="1461"/>
      <c r="QR21" s="612"/>
      <c r="QS21" s="1461" t="s">
        <v>2023</v>
      </c>
      <c r="QT21" s="1461"/>
      <c r="QU21" s="1461"/>
      <c r="QV21" s="1461"/>
      <c r="QW21" s="1461"/>
      <c r="QX21" s="612"/>
      <c r="QY21" s="1461" t="s">
        <v>2024</v>
      </c>
      <c r="QZ21" s="1461"/>
      <c r="RA21" s="1461"/>
      <c r="RB21" s="1461"/>
      <c r="RC21" s="1461"/>
      <c r="RD21" s="612"/>
      <c r="RE21" s="1461" t="s">
        <v>2025</v>
      </c>
      <c r="RF21" s="1461"/>
      <c r="RG21" s="1461"/>
      <c r="RH21" s="1461"/>
      <c r="RI21" s="1461"/>
      <c r="RJ21" s="617"/>
      <c r="RK21" s="617"/>
      <c r="RL21" s="617"/>
      <c r="RM21" s="617"/>
      <c r="RN21" s="617"/>
      <c r="RO21" s="617"/>
      <c r="RP21" s="612"/>
      <c r="RQ21" s="1461" t="s">
        <v>2026</v>
      </c>
      <c r="RR21" s="1461"/>
      <c r="RS21" s="1461"/>
      <c r="RT21" s="1461"/>
      <c r="RU21" s="1461"/>
      <c r="RV21" s="612"/>
      <c r="RW21" s="1461" t="s">
        <v>2027</v>
      </c>
      <c r="RX21" s="1461"/>
      <c r="RY21" s="1461"/>
      <c r="RZ21" s="1461"/>
      <c r="SA21" s="1461"/>
      <c r="SB21" s="612"/>
      <c r="SC21" s="1461" t="s">
        <v>2028</v>
      </c>
      <c r="SD21" s="1461"/>
      <c r="SE21" s="1461"/>
      <c r="SF21" s="1461"/>
      <c r="SG21" s="1461"/>
      <c r="SH21" s="612"/>
      <c r="SI21" s="1461" t="s">
        <v>2029</v>
      </c>
      <c r="SJ21" s="1461"/>
      <c r="SK21" s="1461"/>
      <c r="SL21" s="1461"/>
      <c r="SM21" s="1461"/>
      <c r="SN21" s="612"/>
      <c r="SO21" s="1461" t="s">
        <v>2030</v>
      </c>
      <c r="SP21" s="1461"/>
      <c r="SQ21" s="1461"/>
      <c r="SR21" s="1461"/>
      <c r="SS21" s="1461"/>
      <c r="ST21" s="612"/>
      <c r="SU21" s="1461" t="s">
        <v>2031</v>
      </c>
      <c r="SV21" s="1461"/>
      <c r="SW21" s="1461"/>
      <c r="SX21" s="1461"/>
      <c r="SY21" s="1461"/>
      <c r="SZ21" s="612"/>
      <c r="TA21" s="1461" t="s">
        <v>2032</v>
      </c>
      <c r="TB21" s="1461"/>
      <c r="TC21" s="1461"/>
      <c r="TD21" s="1461"/>
      <c r="TE21" s="1461"/>
      <c r="TF21" s="612"/>
      <c r="TG21" s="1463" t="s">
        <v>2033</v>
      </c>
      <c r="TH21" s="1463"/>
      <c r="TI21" s="1463"/>
      <c r="TJ21" s="1463"/>
      <c r="TK21" s="1463"/>
      <c r="TL21" s="612"/>
      <c r="TM21" s="1462" t="s">
        <v>2034</v>
      </c>
      <c r="TN21" s="1462"/>
      <c r="TO21" s="1462"/>
      <c r="TP21" s="1462"/>
      <c r="TQ21" s="1462"/>
      <c r="TR21" s="612"/>
      <c r="TS21" s="1461" t="s">
        <v>1712</v>
      </c>
      <c r="TT21" s="1461"/>
      <c r="TU21" s="1461"/>
      <c r="TV21" s="1461"/>
      <c r="TW21" s="1461"/>
      <c r="TX21" s="612"/>
      <c r="TY21" s="1461" t="s">
        <v>2035</v>
      </c>
      <c r="TZ21" s="1461"/>
      <c r="UA21" s="1461"/>
      <c r="UB21" s="1461"/>
      <c r="UC21" s="1461"/>
      <c r="UD21" s="612"/>
      <c r="UE21" s="1461" t="s">
        <v>2036</v>
      </c>
      <c r="UF21" s="1461"/>
      <c r="UG21" s="1461"/>
      <c r="UH21" s="1461"/>
      <c r="UI21" s="1461"/>
      <c r="UJ21" s="612"/>
      <c r="UK21" s="1461" t="s">
        <v>2037</v>
      </c>
      <c r="UL21" s="1461"/>
      <c r="UM21" s="1461"/>
      <c r="UN21" s="1461"/>
      <c r="UO21" s="1461"/>
      <c r="UP21" s="612"/>
      <c r="UQ21" s="1461" t="s">
        <v>2038</v>
      </c>
      <c r="UR21" s="1461"/>
      <c r="US21" s="1461"/>
      <c r="UT21" s="1461"/>
      <c r="UU21" s="1461"/>
      <c r="UV21" s="612"/>
      <c r="UW21" s="1461" t="s">
        <v>1713</v>
      </c>
      <c r="UX21" s="1461"/>
      <c r="UY21" s="1461"/>
      <c r="UZ21" s="1461"/>
      <c r="VA21" s="1461"/>
      <c r="VB21" s="612"/>
      <c r="VC21" s="1461" t="s">
        <v>2039</v>
      </c>
      <c r="VD21" s="1461"/>
      <c r="VE21" s="1461"/>
      <c r="VF21" s="1461"/>
      <c r="VG21" s="1461"/>
      <c r="VH21" s="612"/>
      <c r="VI21" s="1461" t="s">
        <v>2040</v>
      </c>
      <c r="VJ21" s="1461"/>
      <c r="VK21" s="1461"/>
      <c r="VL21" s="1461"/>
      <c r="VM21" s="1461"/>
      <c r="VN21" s="612"/>
      <c r="VO21" s="1461" t="s">
        <v>2041</v>
      </c>
      <c r="VP21" s="1461"/>
      <c r="VQ21" s="1461"/>
      <c r="VR21" s="1461"/>
      <c r="VS21" s="1461"/>
      <c r="VT21" s="612"/>
      <c r="VU21" s="1461" t="s">
        <v>2042</v>
      </c>
      <c r="VV21" s="1461"/>
      <c r="VW21" s="1461"/>
      <c r="VX21" s="1461"/>
      <c r="VY21" s="1461"/>
      <c r="VZ21" s="612"/>
      <c r="WA21" s="1461" t="s">
        <v>2043</v>
      </c>
      <c r="WB21" s="1461"/>
      <c r="WC21" s="1461"/>
      <c r="WD21" s="1461"/>
      <c r="WE21" s="1461"/>
      <c r="WF21" s="612"/>
      <c r="WG21" s="1461" t="s">
        <v>2044</v>
      </c>
      <c r="WH21" s="1461"/>
      <c r="WI21" s="1461"/>
      <c r="WJ21" s="1461"/>
      <c r="WK21" s="1461"/>
      <c r="WL21" s="612"/>
      <c r="WM21" s="612"/>
    </row>
    <row r="22" spans="1:611" ht="5.0999999999999996" customHeight="1" x14ac:dyDescent="0.3">
      <c r="A22" s="612"/>
      <c r="B22" s="1474"/>
      <c r="C22" s="1474"/>
      <c r="D22" s="1474"/>
      <c r="E22" s="1474"/>
      <c r="F22" s="1474"/>
      <c r="G22" s="1474"/>
      <c r="H22" s="1474"/>
      <c r="I22" s="1474"/>
      <c r="J22" s="612"/>
      <c r="K22" s="612"/>
      <c r="L22" s="612"/>
      <c r="M22" s="612"/>
      <c r="N22" s="612"/>
      <c r="O22" s="612"/>
      <c r="P22" s="612"/>
      <c r="Q22" s="612"/>
      <c r="R22" s="612"/>
      <c r="S22" s="612"/>
      <c r="T22" s="612"/>
      <c r="U22" s="612"/>
      <c r="V22" s="612"/>
      <c r="W22" s="612"/>
      <c r="X22" s="612"/>
      <c r="Y22" s="612"/>
      <c r="Z22" s="612"/>
      <c r="AA22" s="612"/>
      <c r="AB22" s="612"/>
      <c r="AC22" s="617"/>
      <c r="AD22" s="617"/>
      <c r="AE22" s="617"/>
      <c r="AF22" s="617"/>
      <c r="AG22" s="617"/>
      <c r="AH22" s="612"/>
      <c r="AI22" s="612"/>
      <c r="AJ22" s="612"/>
      <c r="AK22" s="612"/>
      <c r="AL22" s="612"/>
      <c r="AM22" s="612"/>
      <c r="AN22" s="612"/>
      <c r="AO22" s="612"/>
      <c r="AP22" s="612"/>
      <c r="AQ22" s="612"/>
      <c r="AR22" s="612"/>
      <c r="AS22" s="612"/>
      <c r="AT22" s="612"/>
      <c r="AU22" s="617"/>
      <c r="AV22" s="617"/>
      <c r="AW22" s="617"/>
      <c r="AX22" s="617"/>
      <c r="AY22" s="617"/>
      <c r="AZ22" s="612"/>
      <c r="BA22" s="612"/>
      <c r="BB22" s="612"/>
      <c r="BC22" s="612"/>
      <c r="BD22" s="612"/>
      <c r="BE22" s="612"/>
      <c r="BF22" s="612"/>
      <c r="BG22" s="612"/>
      <c r="BH22" s="612"/>
      <c r="BI22" s="612"/>
      <c r="BJ22" s="612"/>
      <c r="BK22" s="612"/>
      <c r="BL22" s="612"/>
      <c r="BM22" s="612"/>
      <c r="BN22" s="612"/>
      <c r="BO22" s="612"/>
      <c r="BP22" s="612"/>
      <c r="BQ22" s="612"/>
      <c r="BR22" s="612"/>
      <c r="BS22" s="612"/>
      <c r="BT22" s="612"/>
      <c r="BU22" s="612"/>
      <c r="BV22" s="612"/>
      <c r="BW22" s="612"/>
      <c r="BX22" s="612"/>
      <c r="BY22" s="612"/>
      <c r="BZ22" s="612"/>
      <c r="CA22" s="612"/>
      <c r="CB22" s="612"/>
      <c r="CC22" s="612"/>
      <c r="CD22" s="612"/>
      <c r="CE22" s="612"/>
      <c r="CF22" s="612"/>
      <c r="CG22" s="612"/>
      <c r="CH22" s="612"/>
      <c r="CI22" s="612"/>
      <c r="CJ22" s="612"/>
      <c r="CK22" s="617"/>
      <c r="CL22" s="617"/>
      <c r="CM22" s="617"/>
      <c r="CN22" s="617"/>
      <c r="CO22" s="617"/>
      <c r="CP22" s="612"/>
      <c r="CQ22" s="612"/>
      <c r="CR22" s="612"/>
      <c r="CS22" s="612"/>
      <c r="CT22" s="612"/>
      <c r="CU22" s="612"/>
      <c r="CV22" s="612"/>
      <c r="CW22" s="612"/>
      <c r="CX22" s="612"/>
      <c r="CY22" s="612"/>
      <c r="CZ22" s="612"/>
      <c r="DA22" s="612"/>
      <c r="DB22" s="612"/>
      <c r="DC22" s="612"/>
      <c r="DD22" s="612"/>
      <c r="DE22" s="612"/>
      <c r="DF22" s="612"/>
      <c r="DG22" s="612"/>
      <c r="DH22" s="612"/>
      <c r="DI22" s="612"/>
      <c r="DJ22" s="612"/>
      <c r="DK22" s="612"/>
      <c r="DL22" s="612"/>
      <c r="DM22" s="612"/>
      <c r="DN22" s="612"/>
      <c r="DO22" s="612"/>
      <c r="DP22" s="612"/>
      <c r="DQ22" s="612"/>
      <c r="DR22" s="612"/>
      <c r="DS22" s="612"/>
      <c r="DT22" s="612"/>
      <c r="DU22" s="612"/>
      <c r="DV22" s="612"/>
      <c r="DW22" s="612"/>
      <c r="DX22" s="612"/>
      <c r="DY22" s="612"/>
      <c r="DZ22" s="612"/>
      <c r="EA22" s="612"/>
      <c r="EB22" s="612"/>
      <c r="EC22" s="612"/>
      <c r="ED22" s="612"/>
      <c r="EE22" s="612"/>
      <c r="EF22" s="612"/>
      <c r="EG22" s="612"/>
      <c r="EH22" s="612"/>
      <c r="EI22" s="612"/>
      <c r="EJ22" s="612"/>
      <c r="EK22" s="612"/>
      <c r="EL22" s="612"/>
      <c r="EM22" s="612"/>
      <c r="EN22" s="612"/>
      <c r="EO22" s="612"/>
      <c r="EP22" s="612"/>
      <c r="EQ22" s="612"/>
      <c r="ER22" s="612"/>
      <c r="ES22" s="612"/>
      <c r="ET22" s="612"/>
      <c r="EU22" s="612"/>
      <c r="EV22" s="612"/>
      <c r="EW22" s="612"/>
      <c r="EX22" s="612"/>
      <c r="EY22" s="612"/>
      <c r="EZ22" s="612"/>
      <c r="FA22" s="612"/>
      <c r="FB22" s="612"/>
      <c r="FC22" s="612"/>
      <c r="FD22" s="612"/>
      <c r="FE22" s="612"/>
      <c r="FF22" s="612"/>
      <c r="FG22" s="612"/>
      <c r="FH22" s="612"/>
      <c r="FI22" s="612"/>
      <c r="FJ22" s="612"/>
      <c r="FK22" s="612"/>
      <c r="FL22" s="612"/>
      <c r="FM22" s="612"/>
      <c r="FN22" s="612"/>
      <c r="FO22" s="612"/>
      <c r="FP22" s="612"/>
      <c r="FQ22" s="612"/>
      <c r="FR22" s="612"/>
      <c r="FS22" s="612"/>
      <c r="FT22" s="612"/>
      <c r="FU22" s="612"/>
      <c r="FV22" s="612"/>
      <c r="FW22" s="617"/>
      <c r="FX22" s="617"/>
      <c r="FY22" s="617"/>
      <c r="FZ22" s="617"/>
      <c r="GA22" s="617"/>
      <c r="GB22" s="612"/>
      <c r="GC22" s="612"/>
      <c r="GD22" s="612"/>
      <c r="GE22" s="612"/>
      <c r="GF22" s="612"/>
      <c r="GG22" s="612"/>
      <c r="GH22" s="612"/>
      <c r="GI22" s="612"/>
      <c r="GJ22" s="612"/>
      <c r="GK22" s="612"/>
      <c r="GL22" s="612"/>
      <c r="GM22" s="612"/>
      <c r="GN22" s="612"/>
      <c r="GO22" s="612"/>
      <c r="GP22" s="612"/>
      <c r="GQ22" s="612"/>
      <c r="GR22" s="612"/>
      <c r="GS22" s="612"/>
      <c r="GT22" s="612"/>
      <c r="GU22" s="612"/>
      <c r="GV22" s="612"/>
      <c r="GW22" s="612"/>
      <c r="GX22" s="612"/>
      <c r="GY22" s="612"/>
      <c r="GZ22" s="612"/>
      <c r="HA22" s="612"/>
      <c r="HB22" s="612"/>
      <c r="HC22" s="612"/>
      <c r="HD22" s="612"/>
      <c r="HE22" s="612"/>
      <c r="HF22" s="612"/>
      <c r="HG22" s="612"/>
      <c r="HH22" s="612"/>
      <c r="HI22" s="612"/>
      <c r="HJ22" s="612"/>
      <c r="HK22" s="612"/>
      <c r="HL22" s="612"/>
      <c r="HM22" s="612"/>
      <c r="HN22" s="612"/>
      <c r="HO22" s="612"/>
      <c r="HP22" s="612"/>
      <c r="HQ22" s="612"/>
      <c r="HR22" s="612"/>
      <c r="HS22" s="612"/>
      <c r="HT22" s="612"/>
      <c r="HU22" s="612"/>
      <c r="HV22" s="612"/>
      <c r="HW22" s="612"/>
      <c r="HX22" s="612"/>
      <c r="HY22" s="617"/>
      <c r="HZ22" s="617"/>
      <c r="IA22" s="617"/>
      <c r="IB22" s="617"/>
      <c r="IC22" s="617"/>
      <c r="ID22" s="617"/>
      <c r="IE22" s="617"/>
      <c r="IF22" s="617"/>
      <c r="IG22" s="617"/>
      <c r="IH22" s="617"/>
      <c r="II22" s="617"/>
      <c r="IJ22" s="617"/>
      <c r="IK22" s="617"/>
      <c r="IL22" s="617"/>
      <c r="IM22" s="617"/>
      <c r="IN22" s="617"/>
      <c r="IO22" s="617"/>
      <c r="IP22" s="617"/>
      <c r="IQ22" s="617"/>
      <c r="IR22" s="617"/>
      <c r="IS22" s="617"/>
      <c r="IT22" s="617"/>
      <c r="IU22" s="617"/>
      <c r="IV22" s="617"/>
      <c r="IW22" s="617"/>
      <c r="IX22" s="617"/>
      <c r="IY22" s="617"/>
      <c r="IZ22" s="617"/>
      <c r="JA22" s="617"/>
      <c r="JB22" s="612"/>
      <c r="JC22" s="612"/>
      <c r="JD22" s="612"/>
      <c r="JE22" s="612"/>
      <c r="JF22" s="612"/>
      <c r="JG22" s="612"/>
      <c r="JH22" s="612"/>
      <c r="JI22" s="612"/>
      <c r="JJ22" s="612"/>
      <c r="JK22" s="612"/>
      <c r="JL22" s="612"/>
      <c r="JM22" s="612"/>
      <c r="JN22" s="612"/>
      <c r="JO22" s="612"/>
      <c r="JP22" s="612"/>
      <c r="JQ22" s="612"/>
      <c r="JR22" s="612"/>
      <c r="JS22" s="612"/>
      <c r="JT22" s="612"/>
      <c r="JU22" s="617"/>
      <c r="JV22" s="617"/>
      <c r="JW22" s="617"/>
      <c r="JX22" s="617"/>
      <c r="JY22" s="617"/>
      <c r="JZ22" s="612"/>
      <c r="KA22" s="617"/>
      <c r="KB22" s="617"/>
      <c r="KC22" s="617"/>
      <c r="KD22" s="617"/>
      <c r="KE22" s="617"/>
      <c r="KF22" s="617"/>
      <c r="KG22" s="617"/>
      <c r="KH22" s="617"/>
      <c r="KI22" s="617"/>
      <c r="KJ22" s="617"/>
      <c r="KK22" s="617"/>
      <c r="KL22" s="612"/>
      <c r="KM22" s="619"/>
      <c r="KN22" s="619"/>
      <c r="KO22" s="619"/>
      <c r="KP22" s="619"/>
      <c r="KQ22" s="619"/>
      <c r="KR22" s="612"/>
      <c r="KS22" s="612"/>
      <c r="KT22" s="612"/>
      <c r="KU22" s="612"/>
      <c r="KV22" s="612"/>
      <c r="KW22" s="612"/>
      <c r="KX22" s="612"/>
      <c r="KY22" s="612"/>
      <c r="KZ22" s="612"/>
      <c r="LA22" s="612"/>
      <c r="LB22" s="612"/>
      <c r="LC22" s="612"/>
      <c r="LD22" s="612"/>
      <c r="LE22" s="612"/>
      <c r="LF22" s="612"/>
      <c r="LG22" s="612"/>
      <c r="LH22" s="612"/>
      <c r="LI22" s="612"/>
      <c r="LJ22" s="612"/>
      <c r="LK22" s="612"/>
      <c r="LL22" s="612"/>
      <c r="LM22" s="612"/>
      <c r="LN22" s="612"/>
      <c r="LO22" s="612"/>
      <c r="LP22" s="612"/>
      <c r="LQ22" s="617"/>
      <c r="LR22" s="617"/>
      <c r="LS22" s="617"/>
      <c r="LT22" s="617"/>
      <c r="LU22" s="617"/>
      <c r="LV22" s="612"/>
      <c r="LW22" s="612"/>
      <c r="LX22" s="612"/>
      <c r="LY22" s="612"/>
      <c r="LZ22" s="612"/>
      <c r="MA22" s="612"/>
      <c r="MB22" s="612"/>
      <c r="MC22" s="617"/>
      <c r="MD22" s="617"/>
      <c r="ME22" s="617"/>
      <c r="MF22" s="617"/>
      <c r="MG22" s="617"/>
      <c r="MH22" s="612"/>
      <c r="MI22" s="612"/>
      <c r="MJ22" s="612"/>
      <c r="MK22" s="612"/>
      <c r="ML22" s="612"/>
      <c r="MM22" s="612"/>
      <c r="MN22" s="612"/>
      <c r="MO22" s="612"/>
      <c r="MP22" s="612"/>
      <c r="MQ22" s="612"/>
      <c r="MR22" s="612"/>
      <c r="MS22" s="612"/>
      <c r="MT22" s="612"/>
      <c r="MU22" s="612"/>
      <c r="MV22" s="612"/>
      <c r="MW22" s="612"/>
      <c r="MX22" s="612"/>
      <c r="MY22" s="612"/>
      <c r="MZ22" s="612"/>
      <c r="NA22" s="617"/>
      <c r="NB22" s="617"/>
      <c r="NC22" s="617"/>
      <c r="ND22" s="617"/>
      <c r="NE22" s="617"/>
      <c r="NF22" s="612"/>
      <c r="NG22" s="612"/>
      <c r="NH22" s="612"/>
      <c r="NI22" s="612"/>
      <c r="NJ22" s="612"/>
      <c r="NK22" s="612"/>
      <c r="NL22" s="612"/>
      <c r="NM22" s="612"/>
      <c r="NN22" s="612"/>
      <c r="NO22" s="612"/>
      <c r="NP22" s="612"/>
      <c r="NQ22" s="612"/>
      <c r="NR22" s="612"/>
      <c r="NS22" s="617"/>
      <c r="NT22" s="617"/>
      <c r="NU22" s="617"/>
      <c r="NV22" s="617"/>
      <c r="NW22" s="617"/>
      <c r="NX22" s="612"/>
      <c r="NY22" s="612"/>
      <c r="NZ22" s="612"/>
      <c r="OA22" s="612"/>
      <c r="OB22" s="612"/>
      <c r="OC22" s="612"/>
      <c r="OD22" s="612"/>
      <c r="OE22" s="612"/>
      <c r="OF22" s="612"/>
      <c r="OG22" s="612"/>
      <c r="OH22" s="612"/>
      <c r="OI22" s="612"/>
      <c r="OJ22" s="612"/>
      <c r="OK22" s="612"/>
      <c r="OL22" s="612"/>
      <c r="OM22" s="612"/>
      <c r="ON22" s="612"/>
      <c r="OO22" s="612"/>
      <c r="OP22" s="612"/>
      <c r="OQ22" s="612"/>
      <c r="OR22" s="612"/>
      <c r="OS22" s="612"/>
      <c r="OT22" s="612"/>
      <c r="OU22" s="612"/>
      <c r="OV22" s="612"/>
      <c r="OW22" s="612"/>
      <c r="OX22" s="612"/>
      <c r="OY22" s="612"/>
      <c r="OZ22" s="612"/>
      <c r="PA22" s="612"/>
      <c r="PB22" s="612"/>
      <c r="PC22" s="612"/>
      <c r="PD22" s="612"/>
      <c r="PE22" s="612"/>
      <c r="PF22" s="612"/>
      <c r="PG22" s="612"/>
      <c r="PH22" s="612"/>
      <c r="PI22" s="612"/>
      <c r="PJ22" s="612"/>
      <c r="PK22" s="612"/>
      <c r="PL22" s="612"/>
      <c r="PM22" s="612"/>
      <c r="PN22" s="612"/>
      <c r="PO22" s="612"/>
      <c r="PP22" s="612"/>
      <c r="PQ22" s="612"/>
      <c r="PR22" s="612"/>
      <c r="PS22" s="612"/>
      <c r="PT22" s="612"/>
      <c r="PU22" s="617"/>
      <c r="PV22" s="617"/>
      <c r="PW22" s="617"/>
      <c r="PX22" s="617"/>
      <c r="PY22" s="617"/>
      <c r="PZ22" s="612"/>
      <c r="QA22" s="617"/>
      <c r="QB22" s="617"/>
      <c r="QC22" s="617"/>
      <c r="QD22" s="617"/>
      <c r="QE22" s="617"/>
      <c r="QF22" s="612"/>
      <c r="QG22" s="612"/>
      <c r="QH22" s="612"/>
      <c r="QI22" s="612"/>
      <c r="QJ22" s="612"/>
      <c r="QK22" s="612"/>
      <c r="QL22" s="612"/>
      <c r="QM22" s="612"/>
      <c r="QN22" s="612"/>
      <c r="QO22" s="612"/>
      <c r="QP22" s="612"/>
      <c r="QQ22" s="612"/>
      <c r="QR22" s="612"/>
      <c r="QS22" s="617"/>
      <c r="QT22" s="617"/>
      <c r="QU22" s="617"/>
      <c r="QV22" s="617"/>
      <c r="QW22" s="617"/>
      <c r="QX22" s="612"/>
      <c r="QY22" s="612"/>
      <c r="QZ22" s="612"/>
      <c r="RA22" s="612"/>
      <c r="RB22" s="612"/>
      <c r="RC22" s="612"/>
      <c r="RD22" s="612"/>
      <c r="RE22" s="617"/>
      <c r="RF22" s="617"/>
      <c r="RG22" s="617"/>
      <c r="RH22" s="617"/>
      <c r="RI22" s="617"/>
      <c r="RJ22" s="617"/>
      <c r="RK22" s="617"/>
      <c r="RL22" s="617"/>
      <c r="RM22" s="617"/>
      <c r="RN22" s="617"/>
      <c r="RO22" s="617"/>
      <c r="RP22" s="612"/>
      <c r="RQ22" s="612"/>
      <c r="RR22" s="612"/>
      <c r="RS22" s="612"/>
      <c r="RT22" s="612"/>
      <c r="RU22" s="612"/>
      <c r="RV22" s="612"/>
      <c r="RW22" s="612"/>
      <c r="RX22" s="612"/>
      <c r="RY22" s="612"/>
      <c r="RZ22" s="612"/>
      <c r="SA22" s="612"/>
      <c r="SB22" s="612"/>
      <c r="SC22" s="617"/>
      <c r="SD22" s="617"/>
      <c r="SE22" s="617"/>
      <c r="SF22" s="617"/>
      <c r="SG22" s="617"/>
      <c r="SH22" s="612"/>
      <c r="SI22" s="617"/>
      <c r="SJ22" s="617"/>
      <c r="SK22" s="617"/>
      <c r="SL22" s="617"/>
      <c r="SM22" s="617"/>
      <c r="SN22" s="612"/>
      <c r="SO22" s="617"/>
      <c r="SP22" s="617"/>
      <c r="SQ22" s="617"/>
      <c r="SR22" s="617"/>
      <c r="SS22" s="617"/>
      <c r="ST22" s="612"/>
      <c r="SU22" s="617"/>
      <c r="SV22" s="617"/>
      <c r="SW22" s="617"/>
      <c r="SX22" s="617"/>
      <c r="SY22" s="617"/>
      <c r="SZ22" s="612"/>
      <c r="TA22" s="617"/>
      <c r="TB22" s="617"/>
      <c r="TC22" s="617"/>
      <c r="TD22" s="617"/>
      <c r="TE22" s="617"/>
      <c r="TF22" s="612"/>
      <c r="TG22" s="612"/>
      <c r="TH22" s="612"/>
      <c r="TI22" s="612"/>
      <c r="TJ22" s="612"/>
      <c r="TK22" s="612"/>
      <c r="TL22" s="612"/>
      <c r="TM22" s="617"/>
      <c r="TN22" s="617"/>
      <c r="TO22" s="617"/>
      <c r="TP22" s="617"/>
      <c r="TQ22" s="617"/>
      <c r="TR22" s="612"/>
      <c r="TS22" s="612"/>
      <c r="TT22" s="612"/>
      <c r="TU22" s="612"/>
      <c r="TV22" s="612"/>
      <c r="TW22" s="612"/>
      <c r="TX22" s="612"/>
      <c r="TY22" s="612"/>
      <c r="TZ22" s="612"/>
      <c r="UA22" s="612"/>
      <c r="UB22" s="612"/>
      <c r="UC22" s="612"/>
      <c r="UD22" s="612"/>
      <c r="UE22" s="612"/>
      <c r="UF22" s="612"/>
      <c r="UG22" s="612"/>
      <c r="UH22" s="612"/>
      <c r="UI22" s="612"/>
      <c r="UJ22" s="612"/>
      <c r="UK22" s="617"/>
      <c r="UL22" s="617"/>
      <c r="UM22" s="617"/>
      <c r="UN22" s="617"/>
      <c r="UO22" s="617"/>
      <c r="UP22" s="612"/>
      <c r="UQ22" s="612"/>
      <c r="UR22" s="612"/>
      <c r="US22" s="612"/>
      <c r="UT22" s="612"/>
      <c r="UU22" s="612"/>
      <c r="UV22" s="612"/>
      <c r="UW22" s="612"/>
      <c r="UX22" s="612"/>
      <c r="UY22" s="612"/>
      <c r="UZ22" s="612"/>
      <c r="VA22" s="612"/>
      <c r="VB22" s="612"/>
      <c r="VC22" s="617"/>
      <c r="VD22" s="617"/>
      <c r="VE22" s="617"/>
      <c r="VF22" s="617"/>
      <c r="VG22" s="617"/>
      <c r="VH22" s="612"/>
      <c r="VI22" s="617"/>
      <c r="VJ22" s="617"/>
      <c r="VK22" s="617"/>
      <c r="VL22" s="617"/>
      <c r="VM22" s="617"/>
      <c r="VN22" s="612"/>
      <c r="VO22" s="612"/>
      <c r="VP22" s="612"/>
      <c r="VQ22" s="612"/>
      <c r="VR22" s="612"/>
      <c r="VS22" s="612"/>
      <c r="VT22" s="612"/>
      <c r="VU22" s="612"/>
      <c r="VV22" s="612"/>
      <c r="VW22" s="612"/>
      <c r="VX22" s="612"/>
      <c r="VY22" s="612"/>
      <c r="VZ22" s="612"/>
      <c r="WA22" s="612"/>
      <c r="WB22" s="612"/>
      <c r="WC22" s="612"/>
      <c r="WD22" s="612"/>
      <c r="WE22" s="612"/>
      <c r="WF22" s="612"/>
      <c r="WG22" s="612"/>
      <c r="WH22" s="612"/>
      <c r="WI22" s="612"/>
      <c r="WJ22" s="612"/>
      <c r="WK22" s="612"/>
      <c r="WL22" s="612"/>
      <c r="WM22" s="612"/>
    </row>
    <row r="23" spans="1:611" ht="24" customHeight="1" x14ac:dyDescent="0.3">
      <c r="A23" s="612"/>
      <c r="B23" s="1474"/>
      <c r="C23" s="1474"/>
      <c r="D23" s="1474"/>
      <c r="E23" s="1474"/>
      <c r="F23" s="1474"/>
      <c r="G23" s="1474"/>
      <c r="H23" s="1474"/>
      <c r="I23" s="1474"/>
      <c r="J23" s="612"/>
      <c r="K23" s="1463" t="s">
        <v>2045</v>
      </c>
      <c r="L23" s="1463"/>
      <c r="M23" s="1463"/>
      <c r="N23" s="1463"/>
      <c r="O23" s="1463"/>
      <c r="P23" s="612"/>
      <c r="Q23" s="612"/>
      <c r="R23" s="612"/>
      <c r="S23" s="612"/>
      <c r="T23" s="612"/>
      <c r="U23" s="612"/>
      <c r="V23" s="612"/>
      <c r="W23" s="612"/>
      <c r="X23" s="612"/>
      <c r="Y23" s="612"/>
      <c r="Z23" s="612"/>
      <c r="AA23" s="612"/>
      <c r="AB23" s="612"/>
      <c r="AC23" s="1461" t="s">
        <v>2046</v>
      </c>
      <c r="AD23" s="1461"/>
      <c r="AE23" s="1461"/>
      <c r="AF23" s="1461"/>
      <c r="AG23" s="1461"/>
      <c r="AH23" s="612"/>
      <c r="AI23" s="612"/>
      <c r="AJ23" s="612"/>
      <c r="AK23" s="612"/>
      <c r="AL23" s="612"/>
      <c r="AM23" s="612"/>
      <c r="AN23" s="612"/>
      <c r="AO23" s="612"/>
      <c r="AP23" s="612"/>
      <c r="AQ23" s="612"/>
      <c r="AR23" s="612"/>
      <c r="AS23" s="612"/>
      <c r="AT23" s="612"/>
      <c r="AU23" s="1461" t="s">
        <v>2047</v>
      </c>
      <c r="AV23" s="1461"/>
      <c r="AW23" s="1461"/>
      <c r="AX23" s="1461"/>
      <c r="AY23" s="1461"/>
      <c r="AZ23" s="612"/>
      <c r="BA23" s="612"/>
      <c r="BB23" s="612"/>
      <c r="BC23" s="612"/>
      <c r="BD23" s="612"/>
      <c r="BE23" s="612"/>
      <c r="BF23" s="612"/>
      <c r="BG23" s="1461" t="s">
        <v>2048</v>
      </c>
      <c r="BH23" s="1461"/>
      <c r="BI23" s="1461"/>
      <c r="BJ23" s="1461"/>
      <c r="BK23" s="1461"/>
      <c r="BL23" s="612"/>
      <c r="BM23" s="1461" t="s">
        <v>2049</v>
      </c>
      <c r="BN23" s="1461"/>
      <c r="BO23" s="1461"/>
      <c r="BP23" s="1461"/>
      <c r="BQ23" s="1461"/>
      <c r="BR23" s="612"/>
      <c r="BS23" s="612"/>
      <c r="BT23" s="612"/>
      <c r="BU23" s="612"/>
      <c r="BV23" s="612"/>
      <c r="BW23" s="612"/>
      <c r="BX23" s="612"/>
      <c r="BY23" s="1461" t="s">
        <v>1982</v>
      </c>
      <c r="BZ23" s="1461"/>
      <c r="CA23" s="1461"/>
      <c r="CB23" s="1461"/>
      <c r="CC23" s="1461"/>
      <c r="CD23" s="612"/>
      <c r="CE23" s="1461" t="s">
        <v>2050</v>
      </c>
      <c r="CF23" s="1461"/>
      <c r="CG23" s="1461"/>
      <c r="CH23" s="1461"/>
      <c r="CI23" s="1461"/>
      <c r="CJ23" s="612"/>
      <c r="CK23" s="1461" t="s">
        <v>2051</v>
      </c>
      <c r="CL23" s="1461"/>
      <c r="CM23" s="1461"/>
      <c r="CN23" s="1461"/>
      <c r="CO23" s="1461"/>
      <c r="CP23" s="612"/>
      <c r="CQ23" s="612"/>
      <c r="CR23" s="612"/>
      <c r="CS23" s="612"/>
      <c r="CT23" s="612"/>
      <c r="CU23" s="612"/>
      <c r="CV23" s="612"/>
      <c r="CW23" s="1463" t="s">
        <v>2045</v>
      </c>
      <c r="CX23" s="1462"/>
      <c r="CY23" s="1462"/>
      <c r="CZ23" s="1462"/>
      <c r="DA23" s="1462"/>
      <c r="DB23" s="612"/>
      <c r="DC23" s="612"/>
      <c r="DD23" s="612"/>
      <c r="DE23" s="612"/>
      <c r="DF23" s="612"/>
      <c r="DG23" s="612"/>
      <c r="DH23" s="612"/>
      <c r="DI23" s="612"/>
      <c r="DJ23" s="612"/>
      <c r="DK23" s="612"/>
      <c r="DL23" s="612"/>
      <c r="DM23" s="612"/>
      <c r="DN23" s="612"/>
      <c r="DO23" s="1463" t="s">
        <v>2052</v>
      </c>
      <c r="DP23" s="1462"/>
      <c r="DQ23" s="1462"/>
      <c r="DR23" s="1462"/>
      <c r="DS23" s="1462"/>
      <c r="DT23" s="612"/>
      <c r="DU23" s="1461" t="s">
        <v>2053</v>
      </c>
      <c r="DV23" s="1462"/>
      <c r="DW23" s="1462"/>
      <c r="DX23" s="1462"/>
      <c r="DY23" s="1462"/>
      <c r="DZ23" s="612"/>
      <c r="EA23" s="1461" t="s">
        <v>2054</v>
      </c>
      <c r="EB23" s="1462"/>
      <c r="EC23" s="1462"/>
      <c r="ED23" s="1462"/>
      <c r="EE23" s="1462"/>
      <c r="EF23" s="612"/>
      <c r="EG23" s="612"/>
      <c r="EH23" s="612"/>
      <c r="EI23" s="612"/>
      <c r="EJ23" s="612"/>
      <c r="EK23" s="612"/>
      <c r="EL23" s="612"/>
      <c r="EM23" s="1461" t="s">
        <v>2055</v>
      </c>
      <c r="EN23" s="1463"/>
      <c r="EO23" s="1463"/>
      <c r="EP23" s="1463"/>
      <c r="EQ23" s="1463"/>
      <c r="ER23" s="612"/>
      <c r="ES23" s="612"/>
      <c r="ET23" s="612"/>
      <c r="EU23" s="612"/>
      <c r="EV23" s="612"/>
      <c r="EW23" s="612"/>
      <c r="EX23" s="612"/>
      <c r="EY23" s="1461" t="s">
        <v>2056</v>
      </c>
      <c r="EZ23" s="1462"/>
      <c r="FA23" s="1462"/>
      <c r="FB23" s="1462"/>
      <c r="FC23" s="1462"/>
      <c r="FD23" s="612"/>
      <c r="FE23" s="612"/>
      <c r="FF23" s="612"/>
      <c r="FG23" s="612"/>
      <c r="FH23" s="612"/>
      <c r="FI23" s="612"/>
      <c r="FJ23" s="612"/>
      <c r="FK23" s="1461" t="s">
        <v>2057</v>
      </c>
      <c r="FL23" s="1461"/>
      <c r="FM23" s="1461"/>
      <c r="FN23" s="1461"/>
      <c r="FO23" s="1461"/>
      <c r="FP23" s="612"/>
      <c r="FQ23" s="612"/>
      <c r="FR23" s="612"/>
      <c r="FS23" s="612"/>
      <c r="FT23" s="612"/>
      <c r="FU23" s="612"/>
      <c r="FV23" s="612"/>
      <c r="FW23" s="1461" t="s">
        <v>1868</v>
      </c>
      <c r="FX23" s="1462"/>
      <c r="FY23" s="1462"/>
      <c r="FZ23" s="1462"/>
      <c r="GA23" s="1462"/>
      <c r="GB23" s="612"/>
      <c r="GC23" s="612"/>
      <c r="GD23" s="612"/>
      <c r="GE23" s="612"/>
      <c r="GF23" s="612"/>
      <c r="GG23" s="612"/>
      <c r="GH23" s="612"/>
      <c r="GI23" s="612"/>
      <c r="GJ23" s="612"/>
      <c r="GK23" s="612"/>
      <c r="GL23" s="612"/>
      <c r="GM23" s="612"/>
      <c r="GN23" s="612"/>
      <c r="GO23" s="1461" t="s">
        <v>2058</v>
      </c>
      <c r="GP23" s="1461"/>
      <c r="GQ23" s="1461"/>
      <c r="GR23" s="1461"/>
      <c r="GS23" s="1461"/>
      <c r="GT23" s="612"/>
      <c r="GU23" s="612"/>
      <c r="GV23" s="612"/>
      <c r="GW23" s="612"/>
      <c r="GX23" s="612"/>
      <c r="GY23" s="612"/>
      <c r="GZ23" s="612"/>
      <c r="HA23" s="1461" t="s">
        <v>2059</v>
      </c>
      <c r="HB23" s="1461"/>
      <c r="HC23" s="1461"/>
      <c r="HD23" s="1461"/>
      <c r="HE23" s="1461"/>
      <c r="HF23" s="612"/>
      <c r="HG23" s="612"/>
      <c r="HH23" s="612"/>
      <c r="HI23" s="612"/>
      <c r="HJ23" s="612"/>
      <c r="HK23" s="612"/>
      <c r="HL23" s="612"/>
      <c r="HM23" s="612"/>
      <c r="HN23" s="612"/>
      <c r="HO23" s="612"/>
      <c r="HP23" s="612"/>
      <c r="HQ23" s="612"/>
      <c r="HR23" s="612"/>
      <c r="HS23" s="1461" t="s">
        <v>2060</v>
      </c>
      <c r="HT23" s="1461"/>
      <c r="HU23" s="1461"/>
      <c r="HV23" s="1461"/>
      <c r="HW23" s="1461"/>
      <c r="HX23" s="612"/>
      <c r="HY23" s="617"/>
      <c r="HZ23" s="617"/>
      <c r="IA23" s="617"/>
      <c r="IB23" s="617"/>
      <c r="IC23" s="617"/>
      <c r="ID23" s="617"/>
      <c r="IE23" s="617"/>
      <c r="IF23" s="617"/>
      <c r="IG23" s="617"/>
      <c r="IH23" s="617"/>
      <c r="II23" s="617"/>
      <c r="IJ23" s="617"/>
      <c r="IK23" s="1461" t="s">
        <v>2061</v>
      </c>
      <c r="IL23" s="1461"/>
      <c r="IM23" s="1461"/>
      <c r="IN23" s="1461"/>
      <c r="IO23" s="1461"/>
      <c r="IP23" s="617"/>
      <c r="IQ23" s="1461" t="s">
        <v>2062</v>
      </c>
      <c r="IR23" s="1461"/>
      <c r="IS23" s="1461"/>
      <c r="IT23" s="1461"/>
      <c r="IU23" s="1461"/>
      <c r="IV23" s="617"/>
      <c r="IW23" s="1461" t="s">
        <v>2063</v>
      </c>
      <c r="IX23" s="1461"/>
      <c r="IY23" s="1461"/>
      <c r="IZ23" s="1461"/>
      <c r="JA23" s="1461"/>
      <c r="JB23" s="612"/>
      <c r="JC23" s="612"/>
      <c r="JD23" s="612"/>
      <c r="JE23" s="612"/>
      <c r="JF23" s="612"/>
      <c r="JG23" s="612"/>
      <c r="JH23" s="612"/>
      <c r="JI23" s="612"/>
      <c r="JJ23" s="612"/>
      <c r="JK23" s="612"/>
      <c r="JL23" s="612"/>
      <c r="JM23" s="612"/>
      <c r="JN23" s="612"/>
      <c r="JO23" s="612"/>
      <c r="JP23" s="612"/>
      <c r="JQ23" s="612"/>
      <c r="JR23" s="612"/>
      <c r="JS23" s="612"/>
      <c r="JT23" s="612"/>
      <c r="JU23" s="1461" t="s">
        <v>2064</v>
      </c>
      <c r="JV23" s="1461"/>
      <c r="JW23" s="1461"/>
      <c r="JX23" s="1461"/>
      <c r="JY23" s="1461"/>
      <c r="JZ23" s="612"/>
      <c r="KA23" s="1461" t="s">
        <v>2065</v>
      </c>
      <c r="KB23" s="1461"/>
      <c r="KC23" s="1461"/>
      <c r="KD23" s="1461"/>
      <c r="KE23" s="1461"/>
      <c r="KF23" s="617"/>
      <c r="KG23" s="1461" t="s">
        <v>2066</v>
      </c>
      <c r="KH23" s="1461"/>
      <c r="KI23" s="1461"/>
      <c r="KJ23" s="1461"/>
      <c r="KK23" s="1461"/>
      <c r="KL23" s="612"/>
      <c r="KM23" s="1462" t="s">
        <v>2067</v>
      </c>
      <c r="KN23" s="1462"/>
      <c r="KO23" s="1462"/>
      <c r="KP23" s="1462"/>
      <c r="KQ23" s="1462"/>
      <c r="KR23" s="612"/>
      <c r="KS23" s="612"/>
      <c r="KT23" s="612"/>
      <c r="KU23" s="612"/>
      <c r="KV23" s="612"/>
      <c r="KW23" s="612"/>
      <c r="KX23" s="612"/>
      <c r="KY23" s="1463" t="s">
        <v>2068</v>
      </c>
      <c r="KZ23" s="1463"/>
      <c r="LA23" s="1463"/>
      <c r="LB23" s="1463"/>
      <c r="LC23" s="1463"/>
      <c r="LD23" s="612"/>
      <c r="LE23" s="612"/>
      <c r="LF23" s="612"/>
      <c r="LG23" s="612"/>
      <c r="LH23" s="612"/>
      <c r="LI23" s="612"/>
      <c r="LJ23" s="612"/>
      <c r="LK23" s="1463" t="s">
        <v>2069</v>
      </c>
      <c r="LL23" s="1462"/>
      <c r="LM23" s="1462"/>
      <c r="LN23" s="1462"/>
      <c r="LO23" s="1462"/>
      <c r="LP23" s="612"/>
      <c r="LQ23" s="1461" t="s">
        <v>2070</v>
      </c>
      <c r="LR23" s="1461"/>
      <c r="LS23" s="1461"/>
      <c r="LT23" s="1461"/>
      <c r="LU23" s="1461"/>
      <c r="LV23" s="612"/>
      <c r="LW23" s="612"/>
      <c r="LX23" s="612"/>
      <c r="LY23" s="612"/>
      <c r="LZ23" s="612"/>
      <c r="MA23" s="612"/>
      <c r="MB23" s="612"/>
      <c r="MC23" s="1461" t="s">
        <v>2071</v>
      </c>
      <c r="MD23" s="1461"/>
      <c r="ME23" s="1461"/>
      <c r="MF23" s="1461"/>
      <c r="MG23" s="1461"/>
      <c r="MH23" s="612"/>
      <c r="MI23" s="612"/>
      <c r="MJ23" s="612"/>
      <c r="MK23" s="612"/>
      <c r="ML23" s="612"/>
      <c r="MM23" s="612"/>
      <c r="MN23" s="612"/>
      <c r="MO23" s="612"/>
      <c r="MP23" s="612"/>
      <c r="MQ23" s="612"/>
      <c r="MR23" s="612"/>
      <c r="MS23" s="612"/>
      <c r="MT23" s="612"/>
      <c r="MU23" s="612"/>
      <c r="MV23" s="612"/>
      <c r="MW23" s="612"/>
      <c r="MX23" s="612"/>
      <c r="MY23" s="612"/>
      <c r="MZ23" s="612"/>
      <c r="NA23" s="617"/>
      <c r="NB23" s="617"/>
      <c r="NC23" s="617"/>
      <c r="ND23" s="617"/>
      <c r="NE23" s="617"/>
      <c r="NF23" s="612"/>
      <c r="NG23" s="1463" t="s">
        <v>2072</v>
      </c>
      <c r="NH23" s="1463"/>
      <c r="NI23" s="1463"/>
      <c r="NJ23" s="1463"/>
      <c r="NK23" s="1463"/>
      <c r="NL23" s="612"/>
      <c r="NM23" s="1461" t="s">
        <v>2073</v>
      </c>
      <c r="NN23" s="1461"/>
      <c r="NO23" s="1461"/>
      <c r="NP23" s="1461"/>
      <c r="NQ23" s="1461"/>
      <c r="NR23" s="612"/>
      <c r="NS23" s="1461" t="s">
        <v>2074</v>
      </c>
      <c r="NT23" s="1461"/>
      <c r="NU23" s="1461"/>
      <c r="NV23" s="1461"/>
      <c r="NW23" s="1461"/>
      <c r="NX23" s="612"/>
      <c r="NY23" s="1461" t="s">
        <v>2075</v>
      </c>
      <c r="NZ23" s="1461"/>
      <c r="OA23" s="1461"/>
      <c r="OB23" s="1461"/>
      <c r="OC23" s="1461"/>
      <c r="OD23" s="612"/>
      <c r="OE23" s="1463" t="s">
        <v>2076</v>
      </c>
      <c r="OF23" s="1462"/>
      <c r="OG23" s="1462"/>
      <c r="OH23" s="1462"/>
      <c r="OI23" s="1462"/>
      <c r="OJ23" s="612"/>
      <c r="OK23" s="612"/>
      <c r="OL23" s="612"/>
      <c r="OM23" s="612"/>
      <c r="ON23" s="612"/>
      <c r="OO23" s="612"/>
      <c r="OP23" s="612"/>
      <c r="OQ23" s="1462" t="s">
        <v>2077</v>
      </c>
      <c r="OR23" s="1462"/>
      <c r="OS23" s="1462"/>
      <c r="OT23" s="1462"/>
      <c r="OU23" s="1462"/>
      <c r="OV23" s="612"/>
      <c r="OW23" s="1463" t="s">
        <v>2078</v>
      </c>
      <c r="OX23" s="1463"/>
      <c r="OY23" s="1463"/>
      <c r="OZ23" s="1463"/>
      <c r="PA23" s="1463"/>
      <c r="PB23" s="612"/>
      <c r="PC23" s="1463" t="s">
        <v>2079</v>
      </c>
      <c r="PD23" s="1463"/>
      <c r="PE23" s="1463"/>
      <c r="PF23" s="1463"/>
      <c r="PG23" s="1463"/>
      <c r="PH23" s="612"/>
      <c r="PI23" s="1461" t="s">
        <v>2080</v>
      </c>
      <c r="PJ23" s="1461"/>
      <c r="PK23" s="1461"/>
      <c r="PL23" s="1461"/>
      <c r="PM23" s="1461"/>
      <c r="PN23" s="612"/>
      <c r="PO23" s="1463" t="s">
        <v>2081</v>
      </c>
      <c r="PP23" s="1463"/>
      <c r="PQ23" s="1463"/>
      <c r="PR23" s="1463"/>
      <c r="PS23" s="1463"/>
      <c r="PT23" s="612"/>
      <c r="PU23" s="1461" t="s">
        <v>2082</v>
      </c>
      <c r="PV23" s="1461"/>
      <c r="PW23" s="1461"/>
      <c r="PX23" s="1461"/>
      <c r="PY23" s="1461"/>
      <c r="PZ23" s="612"/>
      <c r="QA23" s="1461" t="s">
        <v>2083</v>
      </c>
      <c r="QB23" s="1461"/>
      <c r="QC23" s="1461"/>
      <c r="QD23" s="1461"/>
      <c r="QE23" s="1461"/>
      <c r="QF23" s="612"/>
      <c r="QG23" s="1461" t="s">
        <v>2084</v>
      </c>
      <c r="QH23" s="1461"/>
      <c r="QI23" s="1461"/>
      <c r="QJ23" s="1461"/>
      <c r="QK23" s="1461"/>
      <c r="QL23" s="612"/>
      <c r="QM23" s="612"/>
      <c r="QN23" s="612"/>
      <c r="QO23" s="612"/>
      <c r="QP23" s="612"/>
      <c r="QQ23" s="612"/>
      <c r="QR23" s="612"/>
      <c r="QS23" s="1461" t="s">
        <v>2085</v>
      </c>
      <c r="QT23" s="1461"/>
      <c r="QU23" s="1461"/>
      <c r="QV23" s="1461"/>
      <c r="QW23" s="1461"/>
      <c r="QX23" s="612"/>
      <c r="QY23" s="612"/>
      <c r="QZ23" s="612"/>
      <c r="RA23" s="612"/>
      <c r="RB23" s="612"/>
      <c r="RC23" s="612"/>
      <c r="RD23" s="612"/>
      <c r="RE23" s="617"/>
      <c r="RF23" s="617"/>
      <c r="RG23" s="617"/>
      <c r="RH23" s="617"/>
      <c r="RI23" s="617"/>
      <c r="RJ23" s="617"/>
      <c r="RK23" s="617"/>
      <c r="RL23" s="617"/>
      <c r="RM23" s="617"/>
      <c r="RN23" s="617"/>
      <c r="RO23" s="617"/>
      <c r="RP23" s="612"/>
      <c r="RQ23" s="612"/>
      <c r="RR23" s="612"/>
      <c r="RS23" s="612"/>
      <c r="RT23" s="612"/>
      <c r="RU23" s="612"/>
      <c r="RV23" s="612"/>
      <c r="RW23" s="612"/>
      <c r="RX23" s="612"/>
      <c r="RY23" s="612"/>
      <c r="RZ23" s="612"/>
      <c r="SA23" s="612"/>
      <c r="SB23" s="612"/>
      <c r="SC23" s="1461" t="s">
        <v>2086</v>
      </c>
      <c r="SD23" s="1461"/>
      <c r="SE23" s="1461"/>
      <c r="SF23" s="1461"/>
      <c r="SG23" s="1461"/>
      <c r="SH23" s="612"/>
      <c r="SI23" s="1461" t="s">
        <v>2087</v>
      </c>
      <c r="SJ23" s="1461"/>
      <c r="SK23" s="1461"/>
      <c r="SL23" s="1461"/>
      <c r="SM23" s="1461"/>
      <c r="SN23" s="612"/>
      <c r="SO23" s="1461" t="s">
        <v>2088</v>
      </c>
      <c r="SP23" s="1461"/>
      <c r="SQ23" s="1461"/>
      <c r="SR23" s="1461"/>
      <c r="SS23" s="1461"/>
      <c r="ST23" s="612"/>
      <c r="SU23" s="1461" t="s">
        <v>2089</v>
      </c>
      <c r="SV23" s="1461"/>
      <c r="SW23" s="1461"/>
      <c r="SX23" s="1461"/>
      <c r="SY23" s="1461"/>
      <c r="SZ23" s="612"/>
      <c r="TA23" s="1461" t="s">
        <v>2090</v>
      </c>
      <c r="TB23" s="1461"/>
      <c r="TC23" s="1461"/>
      <c r="TD23" s="1461"/>
      <c r="TE23" s="1461"/>
      <c r="TF23" s="612"/>
      <c r="TG23" s="1461" t="s">
        <v>2091</v>
      </c>
      <c r="TH23" s="1463"/>
      <c r="TI23" s="1463"/>
      <c r="TJ23" s="1463"/>
      <c r="TK23" s="1463"/>
      <c r="TL23" s="612"/>
      <c r="TM23" s="617"/>
      <c r="TN23" s="617"/>
      <c r="TO23" s="617"/>
      <c r="TP23" s="617"/>
      <c r="TQ23" s="617"/>
      <c r="TR23" s="612"/>
      <c r="TS23" s="612"/>
      <c r="TT23" s="612"/>
      <c r="TU23" s="612"/>
      <c r="TV23" s="612"/>
      <c r="TW23" s="612"/>
      <c r="TX23" s="612"/>
      <c r="TY23" s="1461" t="s">
        <v>2092</v>
      </c>
      <c r="TZ23" s="1461"/>
      <c r="UA23" s="1461"/>
      <c r="UB23" s="1461"/>
      <c r="UC23" s="1461"/>
      <c r="UD23" s="612"/>
      <c r="UE23" s="612"/>
      <c r="UF23" s="612"/>
      <c r="UG23" s="612"/>
      <c r="UH23" s="612"/>
      <c r="UI23" s="612"/>
      <c r="UJ23" s="612"/>
      <c r="UK23" s="1461" t="s">
        <v>2093</v>
      </c>
      <c r="UL23" s="1461"/>
      <c r="UM23" s="1461"/>
      <c r="UN23" s="1461"/>
      <c r="UO23" s="1461"/>
      <c r="UP23" s="612"/>
      <c r="UQ23" s="612"/>
      <c r="UR23" s="612"/>
      <c r="US23" s="612"/>
      <c r="UT23" s="612"/>
      <c r="UU23" s="612"/>
      <c r="UV23" s="612"/>
      <c r="UW23" s="612"/>
      <c r="UX23" s="612"/>
      <c r="UY23" s="612"/>
      <c r="UZ23" s="612"/>
      <c r="VA23" s="612"/>
      <c r="VB23" s="612"/>
      <c r="VC23" s="612"/>
      <c r="VD23" s="612"/>
      <c r="VE23" s="612"/>
      <c r="VF23" s="612"/>
      <c r="VG23" s="612"/>
      <c r="VH23" s="612"/>
      <c r="VI23" s="617"/>
      <c r="VJ23" s="617"/>
      <c r="VK23" s="617"/>
      <c r="VL23" s="617"/>
      <c r="VM23" s="617"/>
      <c r="VN23" s="612"/>
      <c r="VO23" s="612"/>
      <c r="VP23" s="612"/>
      <c r="VQ23" s="612"/>
      <c r="VR23" s="612"/>
      <c r="VS23" s="612"/>
      <c r="VT23" s="612"/>
      <c r="VU23" s="612"/>
      <c r="VV23" s="612"/>
      <c r="VW23" s="612"/>
      <c r="VX23" s="612"/>
      <c r="VY23" s="612"/>
      <c r="VZ23" s="612"/>
      <c r="WA23" s="612"/>
      <c r="WB23" s="612"/>
      <c r="WC23" s="612"/>
      <c r="WD23" s="612"/>
      <c r="WE23" s="612"/>
      <c r="WF23" s="612"/>
      <c r="WG23" s="612"/>
      <c r="WH23" s="612"/>
      <c r="WI23" s="612"/>
      <c r="WJ23" s="612"/>
      <c r="WK23" s="612"/>
      <c r="WL23" s="612"/>
      <c r="WM23" s="612"/>
    </row>
    <row r="24" spans="1:611" ht="5.0999999999999996" customHeight="1" x14ac:dyDescent="0.3">
      <c r="A24" s="612"/>
      <c r="B24" s="1474"/>
      <c r="C24" s="1474"/>
      <c r="D24" s="1474"/>
      <c r="E24" s="1474"/>
      <c r="F24" s="1474"/>
      <c r="G24" s="1474"/>
      <c r="H24" s="1474"/>
      <c r="I24" s="1474"/>
      <c r="J24" s="612"/>
      <c r="K24" s="612"/>
      <c r="L24" s="612"/>
      <c r="M24" s="612"/>
      <c r="N24" s="612"/>
      <c r="O24" s="612"/>
      <c r="P24" s="612"/>
      <c r="Q24" s="612"/>
      <c r="R24" s="612"/>
      <c r="S24" s="612"/>
      <c r="T24" s="612"/>
      <c r="U24" s="612"/>
      <c r="V24" s="612"/>
      <c r="W24" s="612"/>
      <c r="X24" s="612"/>
      <c r="Y24" s="612"/>
      <c r="Z24" s="612"/>
      <c r="AA24" s="612"/>
      <c r="AB24" s="612"/>
      <c r="AC24" s="617"/>
      <c r="AD24" s="617"/>
      <c r="AE24" s="617"/>
      <c r="AF24" s="617"/>
      <c r="AG24" s="617"/>
      <c r="AH24" s="612"/>
      <c r="AI24" s="612"/>
      <c r="AJ24" s="612"/>
      <c r="AK24" s="612"/>
      <c r="AL24" s="612"/>
      <c r="AM24" s="612"/>
      <c r="AN24" s="612"/>
      <c r="AO24" s="612"/>
      <c r="AP24" s="612"/>
      <c r="AQ24" s="612"/>
      <c r="AR24" s="612"/>
      <c r="AS24" s="612"/>
      <c r="AT24" s="612"/>
      <c r="AU24" s="617"/>
      <c r="AV24" s="617"/>
      <c r="AW24" s="617"/>
      <c r="AX24" s="617"/>
      <c r="AY24" s="617"/>
      <c r="AZ24" s="612"/>
      <c r="BA24" s="612"/>
      <c r="BB24" s="612"/>
      <c r="BC24" s="612"/>
      <c r="BD24" s="612"/>
      <c r="BE24" s="612"/>
      <c r="BF24" s="612"/>
      <c r="BG24" s="612"/>
      <c r="BH24" s="612"/>
      <c r="BI24" s="612"/>
      <c r="BJ24" s="612"/>
      <c r="BK24" s="612"/>
      <c r="BL24" s="612"/>
      <c r="BM24" s="612"/>
      <c r="BN24" s="612"/>
      <c r="BO24" s="612"/>
      <c r="BP24" s="612"/>
      <c r="BQ24" s="612"/>
      <c r="BR24" s="612"/>
      <c r="BS24" s="612"/>
      <c r="BT24" s="612"/>
      <c r="BU24" s="612"/>
      <c r="BV24" s="612"/>
      <c r="BW24" s="612"/>
      <c r="BX24" s="612"/>
      <c r="BY24" s="612"/>
      <c r="BZ24" s="612"/>
      <c r="CA24" s="612"/>
      <c r="CB24" s="612"/>
      <c r="CC24" s="612"/>
      <c r="CD24" s="612"/>
      <c r="CE24" s="612"/>
      <c r="CF24" s="612"/>
      <c r="CG24" s="612"/>
      <c r="CH24" s="612"/>
      <c r="CI24" s="612"/>
      <c r="CJ24" s="612"/>
      <c r="CK24" s="617"/>
      <c r="CL24" s="617"/>
      <c r="CM24" s="617"/>
      <c r="CN24" s="617"/>
      <c r="CO24" s="617"/>
      <c r="CP24" s="612"/>
      <c r="CQ24" s="612"/>
      <c r="CR24" s="612"/>
      <c r="CS24" s="612"/>
      <c r="CT24" s="612"/>
      <c r="CU24" s="612"/>
      <c r="CV24" s="612"/>
      <c r="CW24" s="612"/>
      <c r="CX24" s="612"/>
      <c r="CY24" s="612"/>
      <c r="CZ24" s="612"/>
      <c r="DA24" s="612"/>
      <c r="DB24" s="612"/>
      <c r="DC24" s="612"/>
      <c r="DD24" s="612"/>
      <c r="DE24" s="612"/>
      <c r="DF24" s="612"/>
      <c r="DG24" s="612"/>
      <c r="DH24" s="612"/>
      <c r="DI24" s="612"/>
      <c r="DJ24" s="612"/>
      <c r="DK24" s="612"/>
      <c r="DL24" s="612"/>
      <c r="DM24" s="612"/>
      <c r="DN24" s="612"/>
      <c r="DO24" s="612"/>
      <c r="DP24" s="612"/>
      <c r="DQ24" s="612"/>
      <c r="DR24" s="612"/>
      <c r="DS24" s="612"/>
      <c r="DT24" s="612"/>
      <c r="DU24" s="612"/>
      <c r="DV24" s="612"/>
      <c r="DW24" s="612"/>
      <c r="DX24" s="612"/>
      <c r="DY24" s="612"/>
      <c r="DZ24" s="612"/>
      <c r="EA24" s="612"/>
      <c r="EB24" s="612"/>
      <c r="EC24" s="612"/>
      <c r="ED24" s="612"/>
      <c r="EE24" s="612"/>
      <c r="EF24" s="612"/>
      <c r="EG24" s="612"/>
      <c r="EH24" s="612"/>
      <c r="EI24" s="612"/>
      <c r="EJ24" s="612"/>
      <c r="EK24" s="612"/>
      <c r="EL24" s="612"/>
      <c r="EM24" s="612"/>
      <c r="EN24" s="612"/>
      <c r="EO24" s="612"/>
      <c r="EP24" s="612"/>
      <c r="EQ24" s="612"/>
      <c r="ER24" s="612"/>
      <c r="ES24" s="612"/>
      <c r="ET24" s="612"/>
      <c r="EU24" s="612"/>
      <c r="EV24" s="612"/>
      <c r="EW24" s="612"/>
      <c r="EX24" s="612"/>
      <c r="EY24" s="612"/>
      <c r="EZ24" s="612"/>
      <c r="FA24" s="612"/>
      <c r="FB24" s="612"/>
      <c r="FC24" s="612"/>
      <c r="FD24" s="612"/>
      <c r="FE24" s="612"/>
      <c r="FF24" s="612"/>
      <c r="FG24" s="612"/>
      <c r="FH24" s="612"/>
      <c r="FI24" s="612"/>
      <c r="FJ24" s="612"/>
      <c r="FK24" s="612"/>
      <c r="FL24" s="612"/>
      <c r="FM24" s="612"/>
      <c r="FN24" s="612"/>
      <c r="FO24" s="612"/>
      <c r="FP24" s="612"/>
      <c r="FQ24" s="612"/>
      <c r="FR24" s="612"/>
      <c r="FS24" s="612"/>
      <c r="FT24" s="612"/>
      <c r="FU24" s="612"/>
      <c r="FV24" s="612"/>
      <c r="FW24" s="617"/>
      <c r="FX24" s="617"/>
      <c r="FY24" s="617"/>
      <c r="FZ24" s="617"/>
      <c r="GA24" s="617"/>
      <c r="GB24" s="612"/>
      <c r="GC24" s="612"/>
      <c r="GD24" s="612"/>
      <c r="GE24" s="612"/>
      <c r="GF24" s="612"/>
      <c r="GG24" s="612"/>
      <c r="GH24" s="612"/>
      <c r="GI24" s="612"/>
      <c r="GJ24" s="612"/>
      <c r="GK24" s="612"/>
      <c r="GL24" s="612"/>
      <c r="GM24" s="612"/>
      <c r="GN24" s="612"/>
      <c r="GO24" s="612"/>
      <c r="GP24" s="612"/>
      <c r="GQ24" s="612"/>
      <c r="GR24" s="612"/>
      <c r="GS24" s="612"/>
      <c r="GT24" s="612"/>
      <c r="GU24" s="612"/>
      <c r="GV24" s="612"/>
      <c r="GW24" s="612"/>
      <c r="GX24" s="612"/>
      <c r="GY24" s="612"/>
      <c r="GZ24" s="612"/>
      <c r="HA24" s="612"/>
      <c r="HB24" s="612"/>
      <c r="HC24" s="612"/>
      <c r="HD24" s="612"/>
      <c r="HE24" s="612"/>
      <c r="HF24" s="612"/>
      <c r="HG24" s="612"/>
      <c r="HH24" s="612"/>
      <c r="HI24" s="612"/>
      <c r="HJ24" s="612"/>
      <c r="HK24" s="612"/>
      <c r="HL24" s="612"/>
      <c r="HM24" s="612"/>
      <c r="HN24" s="612"/>
      <c r="HO24" s="612"/>
      <c r="HP24" s="612"/>
      <c r="HQ24" s="612"/>
      <c r="HR24" s="612"/>
      <c r="HS24" s="612"/>
      <c r="HT24" s="612"/>
      <c r="HU24" s="612"/>
      <c r="HV24" s="612"/>
      <c r="HW24" s="612"/>
      <c r="HX24" s="612"/>
      <c r="HY24" s="617"/>
      <c r="HZ24" s="617"/>
      <c r="IA24" s="617"/>
      <c r="IB24" s="617"/>
      <c r="IC24" s="617"/>
      <c r="ID24" s="617"/>
      <c r="IE24" s="617"/>
      <c r="IF24" s="617"/>
      <c r="IG24" s="617"/>
      <c r="IH24" s="617"/>
      <c r="II24" s="617"/>
      <c r="IJ24" s="617"/>
      <c r="IK24" s="617"/>
      <c r="IL24" s="617"/>
      <c r="IM24" s="617"/>
      <c r="IN24" s="617"/>
      <c r="IO24" s="617"/>
      <c r="IP24" s="617"/>
      <c r="IQ24" s="617"/>
      <c r="IR24" s="617"/>
      <c r="IS24" s="617"/>
      <c r="IT24" s="617"/>
      <c r="IU24" s="617"/>
      <c r="IV24" s="617"/>
      <c r="IW24" s="617"/>
      <c r="IX24" s="617"/>
      <c r="IY24" s="617"/>
      <c r="IZ24" s="617"/>
      <c r="JA24" s="617"/>
      <c r="JB24" s="612"/>
      <c r="JC24" s="612"/>
      <c r="JD24" s="612"/>
      <c r="JE24" s="612"/>
      <c r="JF24" s="612"/>
      <c r="JG24" s="612"/>
      <c r="JH24" s="612"/>
      <c r="JI24" s="612"/>
      <c r="JJ24" s="612"/>
      <c r="JK24" s="612"/>
      <c r="JL24" s="612"/>
      <c r="JM24" s="612"/>
      <c r="JN24" s="612"/>
      <c r="JO24" s="612"/>
      <c r="JP24" s="612"/>
      <c r="JQ24" s="612"/>
      <c r="JR24" s="612"/>
      <c r="JS24" s="612"/>
      <c r="JT24" s="612"/>
      <c r="JU24" s="617"/>
      <c r="JV24" s="617"/>
      <c r="JW24" s="617"/>
      <c r="JX24" s="617"/>
      <c r="JY24" s="617"/>
      <c r="JZ24" s="612"/>
      <c r="KA24" s="617"/>
      <c r="KB24" s="617"/>
      <c r="KC24" s="617"/>
      <c r="KD24" s="617"/>
      <c r="KE24" s="617"/>
      <c r="KF24" s="617"/>
      <c r="KG24" s="617"/>
      <c r="KH24" s="617"/>
      <c r="KI24" s="617"/>
      <c r="KJ24" s="617"/>
      <c r="KK24" s="617"/>
      <c r="KL24" s="612"/>
      <c r="KM24" s="619"/>
      <c r="KN24" s="619"/>
      <c r="KO24" s="619"/>
      <c r="KP24" s="619"/>
      <c r="KQ24" s="619"/>
      <c r="KR24" s="612"/>
      <c r="KS24" s="612"/>
      <c r="KT24" s="612"/>
      <c r="KU24" s="612"/>
      <c r="KV24" s="612"/>
      <c r="KW24" s="612"/>
      <c r="KX24" s="612"/>
      <c r="KY24" s="612"/>
      <c r="KZ24" s="612"/>
      <c r="LA24" s="612"/>
      <c r="LB24" s="612"/>
      <c r="LC24" s="612"/>
      <c r="LD24" s="612"/>
      <c r="LE24" s="612"/>
      <c r="LF24" s="612"/>
      <c r="LG24" s="612"/>
      <c r="LH24" s="612"/>
      <c r="LI24" s="612"/>
      <c r="LJ24" s="612"/>
      <c r="LK24" s="612"/>
      <c r="LL24" s="612"/>
      <c r="LM24" s="612"/>
      <c r="LN24" s="612"/>
      <c r="LO24" s="612"/>
      <c r="LP24" s="612"/>
      <c r="LQ24" s="617"/>
      <c r="LR24" s="617"/>
      <c r="LS24" s="617"/>
      <c r="LT24" s="617"/>
      <c r="LU24" s="617"/>
      <c r="LV24" s="612"/>
      <c r="LW24" s="612"/>
      <c r="LX24" s="612"/>
      <c r="LY24" s="612"/>
      <c r="LZ24" s="612"/>
      <c r="MA24" s="612"/>
      <c r="MB24" s="612"/>
      <c r="MC24" s="617"/>
      <c r="MD24" s="617"/>
      <c r="ME24" s="617"/>
      <c r="MF24" s="617"/>
      <c r="MG24" s="617"/>
      <c r="MH24" s="612"/>
      <c r="MI24" s="612"/>
      <c r="MJ24" s="612"/>
      <c r="MK24" s="612"/>
      <c r="ML24" s="612"/>
      <c r="MM24" s="612"/>
      <c r="MN24" s="612"/>
      <c r="MO24" s="612"/>
      <c r="MP24" s="612"/>
      <c r="MQ24" s="612"/>
      <c r="MR24" s="612"/>
      <c r="MS24" s="612"/>
      <c r="MT24" s="612"/>
      <c r="MU24" s="612"/>
      <c r="MV24" s="612"/>
      <c r="MW24" s="612"/>
      <c r="MX24" s="612"/>
      <c r="MY24" s="612"/>
      <c r="MZ24" s="612"/>
      <c r="NA24" s="617"/>
      <c r="NB24" s="617"/>
      <c r="NC24" s="617"/>
      <c r="ND24" s="617"/>
      <c r="NE24" s="617"/>
      <c r="NF24" s="612"/>
      <c r="NG24" s="612"/>
      <c r="NH24" s="612"/>
      <c r="NI24" s="612"/>
      <c r="NJ24" s="612"/>
      <c r="NK24" s="612"/>
      <c r="NL24" s="612"/>
      <c r="NM24" s="612"/>
      <c r="NN24" s="612"/>
      <c r="NO24" s="612"/>
      <c r="NP24" s="612"/>
      <c r="NQ24" s="612"/>
      <c r="NR24" s="612"/>
      <c r="NS24" s="617"/>
      <c r="NT24" s="617"/>
      <c r="NU24" s="617"/>
      <c r="NV24" s="617"/>
      <c r="NW24" s="617"/>
      <c r="NX24" s="612"/>
      <c r="NY24" s="612"/>
      <c r="NZ24" s="612"/>
      <c r="OA24" s="612"/>
      <c r="OB24" s="612"/>
      <c r="OC24" s="612"/>
      <c r="OD24" s="612"/>
      <c r="OE24" s="612"/>
      <c r="OF24" s="612"/>
      <c r="OG24" s="612"/>
      <c r="OH24" s="612"/>
      <c r="OI24" s="612"/>
      <c r="OJ24" s="612"/>
      <c r="OK24" s="612"/>
      <c r="OL24" s="612"/>
      <c r="OM24" s="612"/>
      <c r="ON24" s="612"/>
      <c r="OO24" s="612"/>
      <c r="OP24" s="612"/>
      <c r="OQ24" s="612"/>
      <c r="OR24" s="612"/>
      <c r="OS24" s="612"/>
      <c r="OT24" s="612"/>
      <c r="OU24" s="612"/>
      <c r="OV24" s="612"/>
      <c r="OW24" s="612"/>
      <c r="OX24" s="612"/>
      <c r="OY24" s="612"/>
      <c r="OZ24" s="612"/>
      <c r="PA24" s="612"/>
      <c r="PB24" s="612"/>
      <c r="PC24" s="612"/>
      <c r="PD24" s="612"/>
      <c r="PE24" s="612"/>
      <c r="PF24" s="612"/>
      <c r="PG24" s="612"/>
      <c r="PH24" s="612"/>
      <c r="PI24" s="612"/>
      <c r="PJ24" s="612"/>
      <c r="PK24" s="612"/>
      <c r="PL24" s="612"/>
      <c r="PM24" s="612"/>
      <c r="PN24" s="612"/>
      <c r="PO24" s="612"/>
      <c r="PP24" s="612"/>
      <c r="PQ24" s="612"/>
      <c r="PR24" s="612"/>
      <c r="PS24" s="612"/>
      <c r="PT24" s="612"/>
      <c r="PU24" s="612"/>
      <c r="PV24" s="612"/>
      <c r="PW24" s="612"/>
      <c r="PX24" s="612"/>
      <c r="PY24" s="612"/>
      <c r="PZ24" s="612"/>
      <c r="QA24" s="612"/>
      <c r="QB24" s="612"/>
      <c r="QC24" s="612"/>
      <c r="QD24" s="612"/>
      <c r="QE24" s="612"/>
      <c r="QF24" s="612"/>
      <c r="QG24" s="612"/>
      <c r="QH24" s="612"/>
      <c r="QI24" s="612"/>
      <c r="QJ24" s="612"/>
      <c r="QK24" s="612"/>
      <c r="QL24" s="612"/>
      <c r="QM24" s="612"/>
      <c r="QN24" s="612"/>
      <c r="QO24" s="612"/>
      <c r="QP24" s="612"/>
      <c r="QQ24" s="612"/>
      <c r="QR24" s="612"/>
      <c r="QS24" s="617"/>
      <c r="QT24" s="617"/>
      <c r="QU24" s="617"/>
      <c r="QV24" s="617"/>
      <c r="QW24" s="617"/>
      <c r="QX24" s="612"/>
      <c r="QY24" s="612"/>
      <c r="QZ24" s="612"/>
      <c r="RA24" s="612"/>
      <c r="RB24" s="612"/>
      <c r="RC24" s="612"/>
      <c r="RD24" s="612"/>
      <c r="RE24" s="617"/>
      <c r="RF24" s="617"/>
      <c r="RG24" s="617"/>
      <c r="RH24" s="617"/>
      <c r="RI24" s="617"/>
      <c r="RJ24" s="617"/>
      <c r="RK24" s="617"/>
      <c r="RL24" s="617"/>
      <c r="RM24" s="617"/>
      <c r="RN24" s="617"/>
      <c r="RO24" s="617"/>
      <c r="RP24" s="612"/>
      <c r="RQ24" s="612"/>
      <c r="RR24" s="612"/>
      <c r="RS24" s="612"/>
      <c r="RT24" s="612"/>
      <c r="RU24" s="612"/>
      <c r="RV24" s="612"/>
      <c r="RW24" s="612"/>
      <c r="RX24" s="612"/>
      <c r="RY24" s="612"/>
      <c r="RZ24" s="612"/>
      <c r="SA24" s="612"/>
      <c r="SB24" s="612"/>
      <c r="SC24" s="617"/>
      <c r="SD24" s="617"/>
      <c r="SE24" s="617"/>
      <c r="SF24" s="617"/>
      <c r="SG24" s="617"/>
      <c r="SH24" s="612"/>
      <c r="SI24" s="612"/>
      <c r="SJ24" s="612"/>
      <c r="SK24" s="612"/>
      <c r="SL24" s="612"/>
      <c r="SM24" s="612"/>
      <c r="SN24" s="612"/>
      <c r="SO24" s="617"/>
      <c r="SP24" s="617"/>
      <c r="SQ24" s="617"/>
      <c r="SR24" s="617"/>
      <c r="SS24" s="617"/>
      <c r="ST24" s="612"/>
      <c r="SU24" s="617"/>
      <c r="SV24" s="617"/>
      <c r="SW24" s="617"/>
      <c r="SX24" s="617"/>
      <c r="SY24" s="617"/>
      <c r="SZ24" s="612"/>
      <c r="TA24" s="612"/>
      <c r="TB24" s="612"/>
      <c r="TC24" s="612"/>
      <c r="TD24" s="612"/>
      <c r="TE24" s="612"/>
      <c r="TF24" s="612"/>
      <c r="TG24" s="612"/>
      <c r="TH24" s="612"/>
      <c r="TI24" s="612"/>
      <c r="TJ24" s="612"/>
      <c r="TK24" s="612"/>
      <c r="TL24" s="612"/>
      <c r="TM24" s="617"/>
      <c r="TN24" s="617"/>
      <c r="TO24" s="617"/>
      <c r="TP24" s="617"/>
      <c r="TQ24" s="617"/>
      <c r="TR24" s="612"/>
      <c r="TS24" s="612"/>
      <c r="TT24" s="612"/>
      <c r="TU24" s="612"/>
      <c r="TV24" s="612"/>
      <c r="TW24" s="612"/>
      <c r="TX24" s="612"/>
      <c r="TY24" s="612"/>
      <c r="TZ24" s="612"/>
      <c r="UA24" s="612"/>
      <c r="UB24" s="612"/>
      <c r="UC24" s="612"/>
      <c r="UD24" s="612"/>
      <c r="UE24" s="612"/>
      <c r="UF24" s="612"/>
      <c r="UG24" s="612"/>
      <c r="UH24" s="612"/>
      <c r="UI24" s="612"/>
      <c r="UJ24" s="612"/>
      <c r="UK24" s="612"/>
      <c r="UL24" s="612"/>
      <c r="UM24" s="612"/>
      <c r="UN24" s="612"/>
      <c r="UO24" s="612"/>
      <c r="UP24" s="612"/>
      <c r="UQ24" s="612"/>
      <c r="UR24" s="612"/>
      <c r="US24" s="612"/>
      <c r="UT24" s="612"/>
      <c r="UU24" s="612"/>
      <c r="UV24" s="612"/>
      <c r="UW24" s="612"/>
      <c r="UX24" s="612"/>
      <c r="UY24" s="612"/>
      <c r="UZ24" s="612"/>
      <c r="VA24" s="612"/>
      <c r="VB24" s="612"/>
      <c r="VC24" s="612"/>
      <c r="VD24" s="612"/>
      <c r="VE24" s="612"/>
      <c r="VF24" s="612"/>
      <c r="VG24" s="612"/>
      <c r="VH24" s="612"/>
      <c r="VI24" s="612"/>
      <c r="VJ24" s="612"/>
      <c r="VK24" s="612"/>
      <c r="VL24" s="612"/>
      <c r="VM24" s="612"/>
      <c r="VN24" s="612"/>
      <c r="VO24" s="612"/>
      <c r="VP24" s="612"/>
      <c r="VQ24" s="612"/>
      <c r="VR24" s="612"/>
      <c r="VS24" s="612"/>
      <c r="VT24" s="612"/>
      <c r="VU24" s="612"/>
      <c r="VV24" s="612"/>
      <c r="VW24" s="612"/>
      <c r="VX24" s="612"/>
      <c r="VY24" s="612"/>
      <c r="VZ24" s="612"/>
      <c r="WA24" s="612"/>
      <c r="WB24" s="612"/>
      <c r="WC24" s="612"/>
      <c r="WD24" s="612"/>
      <c r="WE24" s="612"/>
      <c r="WF24" s="612"/>
      <c r="WG24" s="612"/>
      <c r="WH24" s="612"/>
      <c r="WI24" s="612"/>
      <c r="WJ24" s="612"/>
      <c r="WK24" s="612"/>
      <c r="WL24" s="612"/>
      <c r="WM24" s="612"/>
    </row>
    <row r="25" spans="1:611" ht="24" customHeight="1" x14ac:dyDescent="0.3">
      <c r="A25" s="612"/>
      <c r="B25" s="1474"/>
      <c r="C25" s="1474"/>
      <c r="D25" s="1474"/>
      <c r="E25" s="1474"/>
      <c r="F25" s="1474"/>
      <c r="G25" s="1474"/>
      <c r="H25" s="1474"/>
      <c r="I25" s="1474"/>
      <c r="J25" s="612"/>
      <c r="K25" s="1463" t="s">
        <v>2094</v>
      </c>
      <c r="L25" s="1463"/>
      <c r="M25" s="1463"/>
      <c r="N25" s="1463"/>
      <c r="O25" s="1463"/>
      <c r="P25" s="612"/>
      <c r="Q25" s="612"/>
      <c r="R25" s="612"/>
      <c r="S25" s="612"/>
      <c r="T25" s="612"/>
      <c r="U25" s="612"/>
      <c r="V25" s="612"/>
      <c r="W25" s="612"/>
      <c r="X25" s="612"/>
      <c r="Y25" s="612"/>
      <c r="Z25" s="612"/>
      <c r="AA25" s="612"/>
      <c r="AB25" s="612"/>
      <c r="AC25" s="1461" t="s">
        <v>2095</v>
      </c>
      <c r="AD25" s="1461"/>
      <c r="AE25" s="1461"/>
      <c r="AF25" s="1461"/>
      <c r="AG25" s="1461"/>
      <c r="AH25" s="612"/>
      <c r="AI25" s="612"/>
      <c r="AJ25" s="612"/>
      <c r="AK25" s="612"/>
      <c r="AL25" s="612"/>
      <c r="AM25" s="612"/>
      <c r="AN25" s="612"/>
      <c r="AO25" s="612"/>
      <c r="AP25" s="612"/>
      <c r="AQ25" s="612"/>
      <c r="AR25" s="612"/>
      <c r="AS25" s="612"/>
      <c r="AT25" s="612"/>
      <c r="AU25" s="1461" t="s">
        <v>2096</v>
      </c>
      <c r="AV25" s="1461"/>
      <c r="AW25" s="1461"/>
      <c r="AX25" s="1461"/>
      <c r="AY25" s="1461"/>
      <c r="AZ25" s="612"/>
      <c r="BA25" s="612"/>
      <c r="BB25" s="612"/>
      <c r="BC25" s="612"/>
      <c r="BD25" s="612"/>
      <c r="BE25" s="612"/>
      <c r="BF25" s="612"/>
      <c r="BG25" s="1461" t="s">
        <v>2037</v>
      </c>
      <c r="BH25" s="1461"/>
      <c r="BI25" s="1461"/>
      <c r="BJ25" s="1461"/>
      <c r="BK25" s="1461"/>
      <c r="BL25" s="612"/>
      <c r="BM25" s="612"/>
      <c r="BN25" s="612"/>
      <c r="BO25" s="612"/>
      <c r="BP25" s="612"/>
      <c r="BQ25" s="612"/>
      <c r="BR25" s="612"/>
      <c r="BS25" s="612"/>
      <c r="BT25" s="612"/>
      <c r="BU25" s="612"/>
      <c r="BV25" s="612"/>
      <c r="BW25" s="612"/>
      <c r="BX25" s="612"/>
      <c r="BY25" s="612"/>
      <c r="BZ25" s="612"/>
      <c r="CA25" s="612"/>
      <c r="CB25" s="612"/>
      <c r="CC25" s="612"/>
      <c r="CD25" s="612"/>
      <c r="CE25" s="612"/>
      <c r="CF25" s="612"/>
      <c r="CG25" s="612"/>
      <c r="CH25" s="612"/>
      <c r="CI25" s="612"/>
      <c r="CJ25" s="612"/>
      <c r="CK25" s="1461" t="s">
        <v>2097</v>
      </c>
      <c r="CL25" s="1461"/>
      <c r="CM25" s="1461"/>
      <c r="CN25" s="1461"/>
      <c r="CO25" s="1461"/>
      <c r="CP25" s="612"/>
      <c r="CQ25" s="612"/>
      <c r="CR25" s="612"/>
      <c r="CS25" s="612"/>
      <c r="CT25" s="612"/>
      <c r="CU25" s="612"/>
      <c r="CV25" s="612"/>
      <c r="CW25" s="612"/>
      <c r="CX25" s="612"/>
      <c r="CY25" s="612"/>
      <c r="CZ25" s="612"/>
      <c r="DA25" s="612"/>
      <c r="DB25" s="612"/>
      <c r="DC25" s="612"/>
      <c r="DD25" s="612"/>
      <c r="DE25" s="612"/>
      <c r="DF25" s="612"/>
      <c r="DG25" s="612"/>
      <c r="DH25" s="612"/>
      <c r="DI25" s="612"/>
      <c r="DJ25" s="612"/>
      <c r="DK25" s="612"/>
      <c r="DL25" s="612"/>
      <c r="DM25" s="612"/>
      <c r="DN25" s="612"/>
      <c r="DO25" s="612"/>
      <c r="DP25" s="612"/>
      <c r="DQ25" s="612"/>
      <c r="DR25" s="612"/>
      <c r="DS25" s="612"/>
      <c r="DT25" s="612"/>
      <c r="DU25" s="1461" t="s">
        <v>2098</v>
      </c>
      <c r="DV25" s="1462"/>
      <c r="DW25" s="1462"/>
      <c r="DX25" s="1462"/>
      <c r="DY25" s="1462"/>
      <c r="DZ25" s="612"/>
      <c r="EA25" s="1462" t="s">
        <v>2099</v>
      </c>
      <c r="EB25" s="1462"/>
      <c r="EC25" s="1462"/>
      <c r="ED25" s="1462"/>
      <c r="EE25" s="1462"/>
      <c r="EF25" s="612"/>
      <c r="EG25" s="612"/>
      <c r="EH25" s="612"/>
      <c r="EI25" s="612"/>
      <c r="EJ25" s="612"/>
      <c r="EK25" s="612"/>
      <c r="EL25" s="612"/>
      <c r="EM25" s="1463" t="s">
        <v>2100</v>
      </c>
      <c r="EN25" s="1463"/>
      <c r="EO25" s="1463"/>
      <c r="EP25" s="1463"/>
      <c r="EQ25" s="1463"/>
      <c r="ER25" s="612"/>
      <c r="ES25" s="612"/>
      <c r="ET25" s="612"/>
      <c r="EU25" s="612"/>
      <c r="EV25" s="612"/>
      <c r="EW25" s="612"/>
      <c r="EX25" s="612"/>
      <c r="EY25" s="612"/>
      <c r="EZ25" s="612"/>
      <c r="FA25" s="612"/>
      <c r="FB25" s="612"/>
      <c r="FC25" s="612"/>
      <c r="FD25" s="612"/>
      <c r="FE25" s="612"/>
      <c r="FF25" s="612"/>
      <c r="FG25" s="612"/>
      <c r="FH25" s="612"/>
      <c r="FI25" s="612"/>
      <c r="FJ25" s="612"/>
      <c r="FK25" s="612"/>
      <c r="FL25" s="612"/>
      <c r="FM25" s="612"/>
      <c r="FN25" s="612"/>
      <c r="FO25" s="612"/>
      <c r="FP25" s="612"/>
      <c r="FQ25" s="612"/>
      <c r="FR25" s="612"/>
      <c r="FS25" s="612"/>
      <c r="FT25" s="612"/>
      <c r="FU25" s="612"/>
      <c r="FV25" s="612"/>
      <c r="FW25" s="1461" t="s">
        <v>2101</v>
      </c>
      <c r="FX25" s="1462"/>
      <c r="FY25" s="1462"/>
      <c r="FZ25" s="1462"/>
      <c r="GA25" s="1462"/>
      <c r="GB25" s="612"/>
      <c r="GC25" s="612"/>
      <c r="GD25" s="612"/>
      <c r="GE25" s="612"/>
      <c r="GF25" s="612"/>
      <c r="GG25" s="612"/>
      <c r="GH25" s="612"/>
      <c r="GI25" s="612"/>
      <c r="GJ25" s="612"/>
      <c r="GK25" s="612"/>
      <c r="GL25" s="612"/>
      <c r="GM25" s="612"/>
      <c r="GN25" s="612"/>
      <c r="GO25" s="1461" t="s">
        <v>2102</v>
      </c>
      <c r="GP25" s="1461"/>
      <c r="GQ25" s="1461"/>
      <c r="GR25" s="1461"/>
      <c r="GS25" s="1461"/>
      <c r="GT25" s="612"/>
      <c r="GU25" s="612"/>
      <c r="GV25" s="612"/>
      <c r="GW25" s="612"/>
      <c r="GX25" s="612"/>
      <c r="GY25" s="612"/>
      <c r="GZ25" s="612"/>
      <c r="HA25" s="1461" t="s">
        <v>2103</v>
      </c>
      <c r="HB25" s="1461"/>
      <c r="HC25" s="1461"/>
      <c r="HD25" s="1461"/>
      <c r="HE25" s="1461"/>
      <c r="HF25" s="612"/>
      <c r="HG25" s="612"/>
      <c r="HH25" s="612"/>
      <c r="HI25" s="612"/>
      <c r="HJ25" s="612"/>
      <c r="HK25" s="612"/>
      <c r="HL25" s="612"/>
      <c r="HM25" s="612"/>
      <c r="HN25" s="612"/>
      <c r="HO25" s="612"/>
      <c r="HP25" s="612"/>
      <c r="HQ25" s="612"/>
      <c r="HR25" s="612"/>
      <c r="HS25" s="612"/>
      <c r="HT25" s="612"/>
      <c r="HU25" s="612"/>
      <c r="HV25" s="612"/>
      <c r="HW25" s="612"/>
      <c r="HX25" s="612"/>
      <c r="HY25" s="617"/>
      <c r="HZ25" s="617"/>
      <c r="IA25" s="617"/>
      <c r="IB25" s="617"/>
      <c r="IC25" s="617"/>
      <c r="ID25" s="617"/>
      <c r="IE25" s="617"/>
      <c r="IF25" s="617"/>
      <c r="IG25" s="617"/>
      <c r="IH25" s="617"/>
      <c r="II25" s="617"/>
      <c r="IJ25" s="617"/>
      <c r="IK25" s="1461" t="s">
        <v>2104</v>
      </c>
      <c r="IL25" s="1461"/>
      <c r="IM25" s="1461"/>
      <c r="IN25" s="1461"/>
      <c r="IO25" s="1461"/>
      <c r="IP25" s="617"/>
      <c r="IQ25" s="617"/>
      <c r="IR25" s="617"/>
      <c r="IS25" s="617"/>
      <c r="IT25" s="617"/>
      <c r="IU25" s="617"/>
      <c r="IV25" s="617"/>
      <c r="IW25" s="1461" t="s">
        <v>2105</v>
      </c>
      <c r="IX25" s="1461"/>
      <c r="IY25" s="1461"/>
      <c r="IZ25" s="1461"/>
      <c r="JA25" s="1461"/>
      <c r="JB25" s="612"/>
      <c r="JC25" s="612"/>
      <c r="JD25" s="612"/>
      <c r="JE25" s="612"/>
      <c r="JF25" s="612"/>
      <c r="JG25" s="612"/>
      <c r="JH25" s="612"/>
      <c r="JI25" s="612"/>
      <c r="JJ25" s="612"/>
      <c r="JK25" s="612"/>
      <c r="JL25" s="612"/>
      <c r="JM25" s="612"/>
      <c r="JN25" s="612"/>
      <c r="JO25" s="612"/>
      <c r="JP25" s="612"/>
      <c r="JQ25" s="612"/>
      <c r="JR25" s="612"/>
      <c r="JS25" s="612"/>
      <c r="JT25" s="612"/>
      <c r="JU25" s="1461" t="s">
        <v>2106</v>
      </c>
      <c r="JV25" s="1461"/>
      <c r="JW25" s="1461"/>
      <c r="JX25" s="1461"/>
      <c r="JY25" s="1461"/>
      <c r="JZ25" s="612"/>
      <c r="KA25" s="1461" t="s">
        <v>2107</v>
      </c>
      <c r="KB25" s="1461"/>
      <c r="KC25" s="1461"/>
      <c r="KD25" s="1461"/>
      <c r="KE25" s="1461"/>
      <c r="KF25" s="617"/>
      <c r="KG25" s="1461" t="s">
        <v>2108</v>
      </c>
      <c r="KH25" s="1461"/>
      <c r="KI25" s="1461"/>
      <c r="KJ25" s="1461"/>
      <c r="KK25" s="1461"/>
      <c r="KL25" s="612"/>
      <c r="KM25" s="1461" t="s">
        <v>2109</v>
      </c>
      <c r="KN25" s="1461"/>
      <c r="KO25" s="1461"/>
      <c r="KP25" s="1461"/>
      <c r="KQ25" s="1461"/>
      <c r="KR25" s="612"/>
      <c r="KS25" s="612"/>
      <c r="KT25" s="612"/>
      <c r="KU25" s="612"/>
      <c r="KV25" s="612"/>
      <c r="KW25" s="612"/>
      <c r="KX25" s="612"/>
      <c r="KY25" s="612"/>
      <c r="KZ25" s="612"/>
      <c r="LA25" s="612"/>
      <c r="LB25" s="612"/>
      <c r="LC25" s="612"/>
      <c r="LD25" s="612"/>
      <c r="LE25" s="612"/>
      <c r="LF25" s="612"/>
      <c r="LG25" s="612"/>
      <c r="LH25" s="612"/>
      <c r="LI25" s="612"/>
      <c r="LJ25" s="612"/>
      <c r="LK25" s="1463" t="s">
        <v>2110</v>
      </c>
      <c r="LL25" s="1462"/>
      <c r="LM25" s="1462"/>
      <c r="LN25" s="1462"/>
      <c r="LO25" s="1462"/>
      <c r="LP25" s="612"/>
      <c r="LQ25" s="1461" t="s">
        <v>2111</v>
      </c>
      <c r="LR25" s="1461"/>
      <c r="LS25" s="1461"/>
      <c r="LT25" s="1461"/>
      <c r="LU25" s="1461"/>
      <c r="LV25" s="612"/>
      <c r="LW25" s="612"/>
      <c r="LX25" s="612"/>
      <c r="LY25" s="612"/>
      <c r="LZ25" s="612"/>
      <c r="MA25" s="612"/>
      <c r="MB25" s="612"/>
      <c r="MC25" s="1461" t="s">
        <v>2112</v>
      </c>
      <c r="MD25" s="1461"/>
      <c r="ME25" s="1461"/>
      <c r="MF25" s="1461"/>
      <c r="MG25" s="1461"/>
      <c r="MH25" s="612"/>
      <c r="MI25" s="612"/>
      <c r="MJ25" s="612"/>
      <c r="MK25" s="612"/>
      <c r="ML25" s="612"/>
      <c r="MM25" s="612"/>
      <c r="MN25" s="612"/>
      <c r="MO25" s="612"/>
      <c r="MP25" s="612"/>
      <c r="MQ25" s="612"/>
      <c r="MR25" s="612"/>
      <c r="MS25" s="612"/>
      <c r="MT25" s="612"/>
      <c r="MU25" s="612"/>
      <c r="MV25" s="612"/>
      <c r="MW25" s="612"/>
      <c r="MX25" s="612"/>
      <c r="MY25" s="612"/>
      <c r="MZ25" s="612"/>
      <c r="NA25" s="617"/>
      <c r="NB25" s="617"/>
      <c r="NC25" s="617"/>
      <c r="ND25" s="617"/>
      <c r="NE25" s="617"/>
      <c r="NF25" s="612"/>
      <c r="NG25" s="1461" t="s">
        <v>2113</v>
      </c>
      <c r="NH25" s="1461"/>
      <c r="NI25" s="1461"/>
      <c r="NJ25" s="1461"/>
      <c r="NK25" s="1461"/>
      <c r="NL25" s="612"/>
      <c r="NM25" s="1461" t="s">
        <v>2114</v>
      </c>
      <c r="NN25" s="1461"/>
      <c r="NO25" s="1461"/>
      <c r="NP25" s="1461"/>
      <c r="NQ25" s="1461"/>
      <c r="NR25" s="612"/>
      <c r="NS25" s="1461" t="s">
        <v>2115</v>
      </c>
      <c r="NT25" s="1461"/>
      <c r="NU25" s="1461"/>
      <c r="NV25" s="1461"/>
      <c r="NW25" s="1461"/>
      <c r="NX25" s="612"/>
      <c r="NY25" s="612"/>
      <c r="NZ25" s="612"/>
      <c r="OA25" s="612"/>
      <c r="OB25" s="612"/>
      <c r="OC25" s="612"/>
      <c r="OD25" s="612"/>
      <c r="OE25" s="1463" t="s">
        <v>2116</v>
      </c>
      <c r="OF25" s="1462"/>
      <c r="OG25" s="1462"/>
      <c r="OH25" s="1462"/>
      <c r="OI25" s="1462"/>
      <c r="OJ25" s="612"/>
      <c r="OK25" s="612"/>
      <c r="OL25" s="612"/>
      <c r="OM25" s="612"/>
      <c r="ON25" s="612"/>
      <c r="OO25" s="612"/>
      <c r="OP25" s="612"/>
      <c r="OQ25" s="1462" t="s">
        <v>1970</v>
      </c>
      <c r="OR25" s="1462"/>
      <c r="OS25" s="1462"/>
      <c r="OT25" s="1462"/>
      <c r="OU25" s="1462"/>
      <c r="OV25" s="612"/>
      <c r="OW25" s="1463" t="s">
        <v>2117</v>
      </c>
      <c r="OX25" s="1463"/>
      <c r="OY25" s="1463"/>
      <c r="OZ25" s="1463"/>
      <c r="PA25" s="1463"/>
      <c r="PB25" s="612"/>
      <c r="PC25" s="1463" t="s">
        <v>2118</v>
      </c>
      <c r="PD25" s="1463"/>
      <c r="PE25" s="1463"/>
      <c r="PF25" s="1463"/>
      <c r="PG25" s="1463"/>
      <c r="PH25" s="612"/>
      <c r="PI25" s="1463" t="s">
        <v>2119</v>
      </c>
      <c r="PJ25" s="1463"/>
      <c r="PK25" s="1463"/>
      <c r="PL25" s="1463"/>
      <c r="PM25" s="1463"/>
      <c r="PN25" s="612"/>
      <c r="PO25" s="1463" t="s">
        <v>2120</v>
      </c>
      <c r="PP25" s="1463"/>
      <c r="PQ25" s="1463"/>
      <c r="PR25" s="1463"/>
      <c r="PS25" s="1463"/>
      <c r="PT25" s="612"/>
      <c r="PU25" s="612"/>
      <c r="PV25" s="612"/>
      <c r="PW25" s="612"/>
      <c r="PX25" s="612"/>
      <c r="PY25" s="612"/>
      <c r="PZ25" s="612"/>
      <c r="QA25" s="612"/>
      <c r="QB25" s="612"/>
      <c r="QC25" s="612"/>
      <c r="QD25" s="612"/>
      <c r="QE25" s="612"/>
      <c r="QF25" s="612"/>
      <c r="QG25" s="612"/>
      <c r="QH25" s="612"/>
      <c r="QI25" s="612"/>
      <c r="QJ25" s="612"/>
      <c r="QK25" s="612"/>
      <c r="QL25" s="612"/>
      <c r="QM25" s="612"/>
      <c r="QN25" s="612"/>
      <c r="QO25" s="612"/>
      <c r="QP25" s="612"/>
      <c r="QQ25" s="612"/>
      <c r="QR25" s="612"/>
      <c r="QS25" s="1461" t="s">
        <v>2121</v>
      </c>
      <c r="QT25" s="1461"/>
      <c r="QU25" s="1461"/>
      <c r="QV25" s="1461"/>
      <c r="QW25" s="1461"/>
      <c r="QX25" s="612"/>
      <c r="QY25" s="612"/>
      <c r="QZ25" s="612"/>
      <c r="RA25" s="612"/>
      <c r="RB25" s="612"/>
      <c r="RC25" s="612"/>
      <c r="RD25" s="612"/>
      <c r="RE25" s="617"/>
      <c r="RF25" s="617"/>
      <c r="RG25" s="617"/>
      <c r="RH25" s="617"/>
      <c r="RI25" s="617"/>
      <c r="RJ25" s="617"/>
      <c r="RK25" s="617"/>
      <c r="RL25" s="617"/>
      <c r="RM25" s="617"/>
      <c r="RN25" s="617"/>
      <c r="RO25" s="617"/>
      <c r="RP25" s="612"/>
      <c r="RQ25" s="612"/>
      <c r="RR25" s="612"/>
      <c r="RS25" s="612"/>
      <c r="RT25" s="612"/>
      <c r="RU25" s="612"/>
      <c r="RV25" s="612"/>
      <c r="RW25" s="612"/>
      <c r="RX25" s="612"/>
      <c r="RY25" s="612"/>
      <c r="RZ25" s="612"/>
      <c r="SA25" s="612"/>
      <c r="SB25" s="612"/>
      <c r="SC25" s="1461" t="s">
        <v>2122</v>
      </c>
      <c r="SD25" s="1461"/>
      <c r="SE25" s="1461"/>
      <c r="SF25" s="1461"/>
      <c r="SG25" s="1461"/>
      <c r="SH25" s="612"/>
      <c r="SI25" s="612"/>
      <c r="SJ25" s="612"/>
      <c r="SK25" s="612"/>
      <c r="SL25" s="612"/>
      <c r="SM25" s="612"/>
      <c r="SN25" s="612"/>
      <c r="SO25" s="1461" t="s">
        <v>2123</v>
      </c>
      <c r="SP25" s="1461"/>
      <c r="SQ25" s="1461"/>
      <c r="SR25" s="1461"/>
      <c r="SS25" s="1461"/>
      <c r="ST25" s="612"/>
      <c r="SU25" s="617"/>
      <c r="SV25" s="617"/>
      <c r="SW25" s="617"/>
      <c r="SX25" s="617"/>
      <c r="SY25" s="617"/>
      <c r="SZ25" s="612"/>
      <c r="TA25" s="612"/>
      <c r="TB25" s="612"/>
      <c r="TC25" s="612"/>
      <c r="TD25" s="612"/>
      <c r="TE25" s="612"/>
      <c r="TF25" s="612"/>
      <c r="TG25" s="612"/>
      <c r="TH25" s="612"/>
      <c r="TI25" s="612"/>
      <c r="TJ25" s="612"/>
      <c r="TK25" s="612"/>
      <c r="TL25" s="612"/>
      <c r="TM25" s="617"/>
      <c r="TN25" s="617"/>
      <c r="TO25" s="617"/>
      <c r="TP25" s="617"/>
      <c r="TQ25" s="617"/>
      <c r="TR25" s="612"/>
      <c r="TS25" s="612"/>
      <c r="TT25" s="612"/>
      <c r="TU25" s="612"/>
      <c r="TV25" s="612"/>
      <c r="TW25" s="612"/>
      <c r="TX25" s="612"/>
      <c r="TY25" s="612"/>
      <c r="TZ25" s="612"/>
      <c r="UA25" s="612"/>
      <c r="UB25" s="612"/>
      <c r="UC25" s="612"/>
      <c r="UD25" s="612"/>
      <c r="UE25" s="612"/>
      <c r="UF25" s="612"/>
      <c r="UG25" s="612"/>
      <c r="UH25" s="612"/>
      <c r="UI25" s="612"/>
      <c r="UJ25" s="612"/>
      <c r="UK25" s="612"/>
      <c r="UL25" s="612"/>
      <c r="UM25" s="612"/>
      <c r="UN25" s="612"/>
      <c r="UO25" s="612"/>
      <c r="UP25" s="612"/>
      <c r="UQ25" s="612"/>
      <c r="UR25" s="612"/>
      <c r="US25" s="612"/>
      <c r="UT25" s="612"/>
      <c r="UU25" s="612"/>
      <c r="UV25" s="612"/>
      <c r="UW25" s="612"/>
      <c r="UX25" s="612"/>
      <c r="UY25" s="612"/>
      <c r="UZ25" s="612"/>
      <c r="VA25" s="612"/>
      <c r="VB25" s="612"/>
      <c r="VC25" s="612"/>
      <c r="VD25" s="612"/>
      <c r="VE25" s="612"/>
      <c r="VF25" s="612"/>
      <c r="VG25" s="612"/>
      <c r="VH25" s="612"/>
      <c r="VI25" s="612"/>
      <c r="VJ25" s="612"/>
      <c r="VK25" s="612"/>
      <c r="VL25" s="612"/>
      <c r="VM25" s="612"/>
      <c r="VN25" s="612"/>
      <c r="VO25" s="612"/>
      <c r="VP25" s="612"/>
      <c r="VQ25" s="612"/>
      <c r="VR25" s="612"/>
      <c r="VS25" s="612"/>
      <c r="VT25" s="612"/>
      <c r="VU25" s="612"/>
      <c r="VV25" s="612"/>
      <c r="VW25" s="612"/>
      <c r="VX25" s="612"/>
      <c r="VY25" s="612"/>
      <c r="VZ25" s="612"/>
      <c r="WA25" s="612"/>
      <c r="WB25" s="612"/>
      <c r="WC25" s="612"/>
      <c r="WD25" s="612"/>
      <c r="WE25" s="612"/>
      <c r="WF25" s="612"/>
      <c r="WG25" s="612"/>
      <c r="WH25" s="612"/>
      <c r="WI25" s="612"/>
      <c r="WJ25" s="612"/>
      <c r="WK25" s="612"/>
      <c r="WL25" s="612"/>
      <c r="WM25" s="612"/>
    </row>
    <row r="26" spans="1:611" s="612" customFormat="1" ht="5.0999999999999996" customHeight="1" x14ac:dyDescent="0.3">
      <c r="B26" s="1474"/>
      <c r="C26" s="1474"/>
      <c r="D26" s="1474"/>
      <c r="E26" s="1474"/>
      <c r="F26" s="1474"/>
      <c r="G26" s="1474"/>
      <c r="H26" s="1474"/>
      <c r="I26" s="1474"/>
      <c r="FW26" s="617"/>
      <c r="FX26" s="617"/>
      <c r="FY26" s="617"/>
      <c r="FZ26" s="617"/>
      <c r="GA26" s="617"/>
      <c r="HY26" s="617"/>
      <c r="HZ26" s="617"/>
      <c r="IA26" s="617"/>
      <c r="IB26" s="617"/>
      <c r="IC26" s="617"/>
      <c r="ID26" s="617"/>
      <c r="IE26" s="617"/>
      <c r="IF26" s="617"/>
      <c r="IG26" s="617"/>
      <c r="IH26" s="617"/>
      <c r="II26" s="617"/>
      <c r="IJ26" s="617"/>
      <c r="IK26" s="617"/>
      <c r="IL26" s="617"/>
      <c r="IM26" s="617"/>
      <c r="IN26" s="617"/>
      <c r="IO26" s="617"/>
      <c r="IP26" s="617"/>
      <c r="IQ26" s="617"/>
      <c r="IR26" s="617"/>
      <c r="IS26" s="617"/>
      <c r="IT26" s="617"/>
      <c r="IU26" s="617"/>
      <c r="IV26" s="617"/>
      <c r="IW26" s="617"/>
      <c r="IX26" s="617"/>
      <c r="IY26" s="617"/>
      <c r="IZ26" s="617"/>
      <c r="JA26" s="617"/>
      <c r="KA26" s="617"/>
      <c r="KB26" s="617"/>
      <c r="KC26" s="617"/>
      <c r="KD26" s="617"/>
      <c r="KE26" s="617"/>
      <c r="KF26" s="617"/>
      <c r="KG26" s="617"/>
      <c r="KH26" s="617"/>
      <c r="KI26" s="617"/>
      <c r="KJ26" s="617"/>
      <c r="KK26" s="617"/>
      <c r="KM26" s="617"/>
      <c r="KN26" s="617"/>
      <c r="KO26" s="617"/>
      <c r="KP26" s="617"/>
      <c r="KQ26" s="617"/>
      <c r="MC26" s="617"/>
      <c r="MD26" s="617"/>
      <c r="ME26" s="617"/>
      <c r="MF26" s="617"/>
      <c r="MG26" s="617"/>
      <c r="NA26" s="617"/>
      <c r="NB26" s="617"/>
      <c r="NC26" s="617"/>
      <c r="ND26" s="617"/>
      <c r="NE26" s="617"/>
      <c r="QS26" s="617"/>
      <c r="QT26" s="617"/>
      <c r="QU26" s="617"/>
      <c r="QV26" s="617"/>
      <c r="QW26" s="617"/>
      <c r="SU26" s="617"/>
      <c r="SV26" s="617"/>
      <c r="SW26" s="617"/>
      <c r="SX26" s="617"/>
      <c r="SY26" s="617"/>
      <c r="TM26" s="617"/>
      <c r="TN26" s="617"/>
      <c r="TO26" s="617"/>
      <c r="TP26" s="617"/>
      <c r="TQ26" s="617"/>
    </row>
    <row r="27" spans="1:611" s="612" customFormat="1" ht="24" customHeight="1" x14ac:dyDescent="0.3">
      <c r="B27" s="1474"/>
      <c r="C27" s="1474"/>
      <c r="D27" s="1474"/>
      <c r="E27" s="1474"/>
      <c r="F27" s="1474"/>
      <c r="G27" s="1474"/>
      <c r="H27" s="1474"/>
      <c r="I27" s="1474"/>
      <c r="K27" s="1463" t="s">
        <v>2124</v>
      </c>
      <c r="L27" s="1463"/>
      <c r="M27" s="1463"/>
      <c r="N27" s="1463"/>
      <c r="O27" s="1463"/>
      <c r="DU27" s="1461" t="s">
        <v>2125</v>
      </c>
      <c r="DV27" s="1462"/>
      <c r="DW27" s="1462"/>
      <c r="DX27" s="1462"/>
      <c r="DY27" s="1462"/>
      <c r="EM27" s="1463" t="s">
        <v>2126</v>
      </c>
      <c r="EN27" s="1463"/>
      <c r="EO27" s="1463"/>
      <c r="EP27" s="1463"/>
      <c r="EQ27" s="1463"/>
      <c r="FW27" s="1461" t="s">
        <v>2127</v>
      </c>
      <c r="FX27" s="1462"/>
      <c r="FY27" s="1462"/>
      <c r="FZ27" s="1462"/>
      <c r="GA27" s="1462"/>
      <c r="GO27" s="1461" t="s">
        <v>2128</v>
      </c>
      <c r="GP27" s="1461"/>
      <c r="GQ27" s="1461"/>
      <c r="GR27" s="1461"/>
      <c r="GS27" s="1461"/>
      <c r="HA27" s="1462" t="s">
        <v>2129</v>
      </c>
      <c r="HB27" s="1462"/>
      <c r="HC27" s="1462"/>
      <c r="HD27" s="1462"/>
      <c r="HE27" s="1462"/>
      <c r="HY27" s="617"/>
      <c r="HZ27" s="617"/>
      <c r="IA27" s="617"/>
      <c r="IB27" s="617"/>
      <c r="IC27" s="617"/>
      <c r="ID27" s="617"/>
      <c r="IE27" s="617"/>
      <c r="IF27" s="617"/>
      <c r="IG27" s="617"/>
      <c r="IH27" s="617"/>
      <c r="II27" s="617"/>
      <c r="IJ27" s="617"/>
      <c r="IK27" s="617"/>
      <c r="IL27" s="617"/>
      <c r="IM27" s="617"/>
      <c r="IN27" s="617"/>
      <c r="IO27" s="617"/>
      <c r="IP27" s="617"/>
      <c r="IQ27" s="617"/>
      <c r="IR27" s="617"/>
      <c r="IS27" s="617"/>
      <c r="IT27" s="617"/>
      <c r="IU27" s="617"/>
      <c r="IV27" s="617"/>
      <c r="IW27" s="1461" t="s">
        <v>2130</v>
      </c>
      <c r="IX27" s="1461"/>
      <c r="IY27" s="1461"/>
      <c r="IZ27" s="1461"/>
      <c r="JA27" s="1461"/>
      <c r="KA27" s="1461" t="s">
        <v>2131</v>
      </c>
      <c r="KB27" s="1461"/>
      <c r="KC27" s="1461"/>
      <c r="KD27" s="1461"/>
      <c r="KE27" s="1461"/>
      <c r="KF27" s="617"/>
      <c r="KG27" s="1461" t="s">
        <v>2132</v>
      </c>
      <c r="KH27" s="1461"/>
      <c r="KI27" s="1461"/>
      <c r="KJ27" s="1461"/>
      <c r="KK27" s="1461"/>
      <c r="KM27" s="1461" t="s">
        <v>2133</v>
      </c>
      <c r="KN27" s="1461"/>
      <c r="KO27" s="1461"/>
      <c r="KP27" s="1461"/>
      <c r="KQ27" s="1461"/>
      <c r="MC27" s="617"/>
      <c r="MD27" s="617"/>
      <c r="ME27" s="617"/>
      <c r="MF27" s="617"/>
      <c r="MG27" s="617"/>
      <c r="NM27" s="1461" t="s">
        <v>1912</v>
      </c>
      <c r="NN27" s="1461"/>
      <c r="NO27" s="1461"/>
      <c r="NP27" s="1461"/>
      <c r="NQ27" s="1461"/>
      <c r="OE27" s="1463" t="s">
        <v>2134</v>
      </c>
      <c r="OF27" s="1462"/>
      <c r="OG27" s="1462"/>
      <c r="OH27" s="1462"/>
      <c r="OI27" s="1462"/>
      <c r="PC27" s="1461" t="s">
        <v>1985</v>
      </c>
      <c r="PD27" s="1461"/>
      <c r="PE27" s="1461"/>
      <c r="PF27" s="1461"/>
      <c r="PG27" s="1461"/>
      <c r="PI27" s="1463" t="s">
        <v>2135</v>
      </c>
      <c r="PJ27" s="1463"/>
      <c r="PK27" s="1463"/>
      <c r="PL27" s="1463"/>
      <c r="PM27" s="1463"/>
      <c r="PO27" s="1461" t="s">
        <v>2136</v>
      </c>
      <c r="PP27" s="1461"/>
      <c r="PQ27" s="1461"/>
      <c r="PR27" s="1461"/>
      <c r="PS27" s="1461"/>
      <c r="QS27" s="1461" t="s">
        <v>2137</v>
      </c>
      <c r="QT27" s="1461"/>
      <c r="QU27" s="1461"/>
      <c r="QV27" s="1461"/>
      <c r="QW27" s="1461"/>
      <c r="SU27" s="617"/>
      <c r="SV27" s="617"/>
      <c r="SW27" s="617"/>
      <c r="SX27" s="617"/>
      <c r="SY27" s="617"/>
      <c r="TM27" s="617"/>
      <c r="TN27" s="617"/>
      <c r="TO27" s="617"/>
      <c r="TP27" s="617"/>
      <c r="TQ27" s="617"/>
    </row>
    <row r="28" spans="1:611" s="612" customFormat="1" ht="5.0999999999999996" customHeight="1" x14ac:dyDescent="0.3">
      <c r="B28" s="1474"/>
      <c r="C28" s="1474"/>
      <c r="D28" s="1474"/>
      <c r="E28" s="1474"/>
      <c r="F28" s="1474"/>
      <c r="G28" s="1474"/>
      <c r="H28" s="1474"/>
      <c r="I28" s="1474"/>
      <c r="FW28" s="617"/>
      <c r="FX28" s="617"/>
      <c r="FY28" s="617"/>
      <c r="FZ28" s="617"/>
      <c r="GA28" s="617"/>
      <c r="HY28" s="617"/>
      <c r="HZ28" s="617"/>
      <c r="IA28" s="617"/>
      <c r="IB28" s="617"/>
      <c r="IC28" s="617"/>
      <c r="ID28" s="617"/>
      <c r="IE28" s="617"/>
      <c r="IF28" s="617"/>
      <c r="IG28" s="617"/>
      <c r="IH28" s="617"/>
      <c r="II28" s="617"/>
      <c r="IJ28" s="617"/>
      <c r="IK28" s="617"/>
      <c r="IL28" s="617"/>
      <c r="IM28" s="617"/>
      <c r="IN28" s="617"/>
      <c r="IO28" s="617"/>
      <c r="IP28" s="617"/>
      <c r="IQ28" s="617"/>
      <c r="IR28" s="617"/>
      <c r="IS28" s="617"/>
      <c r="IT28" s="617"/>
      <c r="IU28" s="617"/>
      <c r="IV28" s="617"/>
      <c r="IW28" s="617"/>
      <c r="IX28" s="617"/>
      <c r="IY28" s="617"/>
      <c r="IZ28" s="617"/>
      <c r="JA28" s="617"/>
      <c r="KM28" s="617"/>
      <c r="KN28" s="617"/>
      <c r="KO28" s="617"/>
      <c r="KP28" s="617"/>
      <c r="KQ28" s="617"/>
      <c r="SU28" s="617"/>
      <c r="SV28" s="617"/>
      <c r="SW28" s="617"/>
      <c r="SX28" s="617"/>
      <c r="SY28" s="617"/>
      <c r="TM28" s="617"/>
      <c r="TN28" s="617"/>
      <c r="TO28" s="617"/>
      <c r="TP28" s="617"/>
      <c r="TQ28" s="617"/>
    </row>
    <row r="29" spans="1:611" ht="23.85" customHeight="1" x14ac:dyDescent="0.3">
      <c r="A29" s="612"/>
      <c r="B29" s="1475"/>
      <c r="C29" s="1475"/>
      <c r="D29" s="1475"/>
      <c r="E29" s="1475"/>
      <c r="F29" s="1475"/>
      <c r="G29" s="1475"/>
      <c r="H29" s="1475"/>
      <c r="I29" s="1475"/>
      <c r="J29" s="612"/>
      <c r="K29" s="612"/>
      <c r="L29" s="612"/>
      <c r="M29" s="612"/>
      <c r="N29" s="612"/>
      <c r="O29" s="612"/>
      <c r="P29" s="612"/>
      <c r="Q29" s="612"/>
      <c r="R29" s="612"/>
      <c r="S29" s="612"/>
      <c r="T29" s="612"/>
      <c r="U29" s="612"/>
      <c r="V29" s="612"/>
      <c r="W29" s="612"/>
      <c r="X29" s="612"/>
      <c r="Y29" s="612"/>
      <c r="Z29" s="612"/>
      <c r="AA29" s="612"/>
      <c r="AB29" s="612"/>
      <c r="AC29" s="1461" t="s">
        <v>2138</v>
      </c>
      <c r="AD29" s="1461"/>
      <c r="AE29" s="1461"/>
      <c r="AF29" s="1461"/>
      <c r="AG29" s="1461"/>
      <c r="AH29" s="612"/>
      <c r="AI29" s="612"/>
      <c r="AJ29" s="612"/>
      <c r="AK29" s="612"/>
      <c r="AL29" s="612"/>
      <c r="AM29" s="612"/>
      <c r="AN29" s="612"/>
      <c r="AO29" s="612"/>
      <c r="AP29" s="612"/>
      <c r="AQ29" s="612"/>
      <c r="AR29" s="612"/>
      <c r="AS29" s="612"/>
      <c r="AT29" s="612"/>
      <c r="AU29" s="612"/>
      <c r="AV29" s="612"/>
      <c r="AW29" s="612"/>
      <c r="AX29" s="612"/>
      <c r="AY29" s="612"/>
      <c r="AZ29" s="612"/>
      <c r="BA29" s="612"/>
      <c r="BB29" s="612"/>
      <c r="BC29" s="612"/>
      <c r="BD29" s="612"/>
      <c r="BE29" s="612"/>
      <c r="BF29" s="612"/>
      <c r="BG29" s="612"/>
      <c r="BH29" s="612"/>
      <c r="BI29" s="612"/>
      <c r="BJ29" s="612"/>
      <c r="BK29" s="612"/>
      <c r="BL29" s="612"/>
      <c r="BM29" s="612"/>
      <c r="BN29" s="612"/>
      <c r="BO29" s="612"/>
      <c r="BP29" s="612"/>
      <c r="BQ29" s="612"/>
      <c r="BR29" s="612"/>
      <c r="BS29" s="612"/>
      <c r="BT29" s="612"/>
      <c r="BU29" s="612"/>
      <c r="BV29" s="612"/>
      <c r="BW29" s="612"/>
      <c r="BX29" s="612"/>
      <c r="BY29" s="612"/>
      <c r="BZ29" s="612"/>
      <c r="CA29" s="612"/>
      <c r="CB29" s="612"/>
      <c r="CC29" s="612"/>
      <c r="CD29" s="612"/>
      <c r="CE29" s="612"/>
      <c r="CF29" s="612"/>
      <c r="CG29" s="612"/>
      <c r="CH29" s="612"/>
      <c r="CI29" s="612"/>
      <c r="CJ29" s="612"/>
      <c r="CK29" s="612"/>
      <c r="CL29" s="612"/>
      <c r="CM29" s="612"/>
      <c r="CN29" s="612"/>
      <c r="CO29" s="612"/>
      <c r="CP29" s="612"/>
      <c r="CQ29" s="612"/>
      <c r="CR29" s="612"/>
      <c r="CS29" s="612"/>
      <c r="CT29" s="612"/>
      <c r="CU29" s="612"/>
      <c r="CV29" s="612"/>
      <c r="CW29" s="612"/>
      <c r="CX29" s="612"/>
      <c r="CY29" s="612"/>
      <c r="CZ29" s="612"/>
      <c r="DA29" s="612"/>
      <c r="DB29" s="612"/>
      <c r="DC29" s="612"/>
      <c r="DD29" s="612"/>
      <c r="DE29" s="612"/>
      <c r="DF29" s="612"/>
      <c r="DG29" s="612"/>
      <c r="DH29" s="612"/>
      <c r="DI29" s="612"/>
      <c r="DJ29" s="612"/>
      <c r="DK29" s="612"/>
      <c r="DL29" s="612"/>
      <c r="DM29" s="612"/>
      <c r="DN29" s="612"/>
      <c r="DO29" s="612"/>
      <c r="DP29" s="612"/>
      <c r="DQ29" s="612"/>
      <c r="DR29" s="612"/>
      <c r="DS29" s="612"/>
      <c r="DT29" s="612"/>
      <c r="DU29" s="1461" t="s">
        <v>2139</v>
      </c>
      <c r="DV29" s="1462"/>
      <c r="DW29" s="1462"/>
      <c r="DX29" s="1462"/>
      <c r="DY29" s="1462"/>
      <c r="DZ29" s="612"/>
      <c r="EA29" s="612"/>
      <c r="EB29" s="612"/>
      <c r="EC29" s="612"/>
      <c r="ED29" s="612"/>
      <c r="EE29" s="612"/>
      <c r="EF29" s="612"/>
      <c r="EG29" s="612"/>
      <c r="EH29" s="612"/>
      <c r="EI29" s="612"/>
      <c r="EJ29" s="612"/>
      <c r="EK29" s="612"/>
      <c r="EL29" s="612"/>
      <c r="EM29" s="612"/>
      <c r="EN29" s="612"/>
      <c r="EO29" s="612"/>
      <c r="EP29" s="612"/>
      <c r="EQ29" s="612"/>
      <c r="ER29" s="612"/>
      <c r="ES29" s="612"/>
      <c r="ET29" s="612"/>
      <c r="EU29" s="612"/>
      <c r="EV29" s="612"/>
      <c r="EW29" s="612"/>
      <c r="EX29" s="612"/>
      <c r="EY29" s="612"/>
      <c r="EZ29" s="612"/>
      <c r="FA29" s="612"/>
      <c r="FB29" s="612"/>
      <c r="FC29" s="612"/>
      <c r="FD29" s="612"/>
      <c r="FE29" s="612"/>
      <c r="FF29" s="612"/>
      <c r="FG29" s="612"/>
      <c r="FH29" s="612"/>
      <c r="FI29" s="612"/>
      <c r="FJ29" s="612"/>
      <c r="FK29" s="612"/>
      <c r="FL29" s="612"/>
      <c r="FM29" s="612"/>
      <c r="FN29" s="612"/>
      <c r="FO29" s="612"/>
      <c r="FP29" s="612"/>
      <c r="FQ29" s="612"/>
      <c r="FR29" s="612"/>
      <c r="FS29" s="612"/>
      <c r="FT29" s="612"/>
      <c r="FU29" s="612"/>
      <c r="FV29" s="612"/>
      <c r="FW29" s="612"/>
      <c r="FX29" s="612"/>
      <c r="FY29" s="612"/>
      <c r="FZ29" s="612"/>
      <c r="GA29" s="612"/>
      <c r="GB29" s="612"/>
      <c r="GC29" s="612"/>
      <c r="GD29" s="612"/>
      <c r="GE29" s="612"/>
      <c r="GF29" s="612"/>
      <c r="GG29" s="612"/>
      <c r="GH29" s="612"/>
      <c r="GI29" s="612"/>
      <c r="GJ29" s="612"/>
      <c r="GK29" s="612"/>
      <c r="GL29" s="612"/>
      <c r="GM29" s="612"/>
      <c r="GN29" s="612"/>
      <c r="GO29" s="612"/>
      <c r="GP29" s="612"/>
      <c r="GQ29" s="612"/>
      <c r="GR29" s="612"/>
      <c r="GS29" s="612"/>
      <c r="GT29" s="612"/>
      <c r="GU29" s="612"/>
      <c r="GV29" s="612"/>
      <c r="GW29" s="612"/>
      <c r="GX29" s="612"/>
      <c r="GY29" s="612"/>
      <c r="GZ29" s="612"/>
      <c r="HA29" s="612"/>
      <c r="HB29" s="612"/>
      <c r="HC29" s="612"/>
      <c r="HD29" s="612"/>
      <c r="HE29" s="612"/>
      <c r="HF29" s="612"/>
      <c r="HG29" s="612"/>
      <c r="HH29" s="612"/>
      <c r="HI29" s="612"/>
      <c r="HJ29" s="612"/>
      <c r="HK29" s="612"/>
      <c r="HL29" s="612"/>
      <c r="HM29" s="612"/>
      <c r="HN29" s="612"/>
      <c r="HO29" s="612"/>
      <c r="HP29" s="612"/>
      <c r="HQ29" s="612"/>
      <c r="HR29" s="612"/>
      <c r="HS29" s="612"/>
      <c r="HT29" s="612"/>
      <c r="HU29" s="612"/>
      <c r="HV29" s="612"/>
      <c r="HW29" s="612"/>
      <c r="HX29" s="612"/>
      <c r="HY29" s="617"/>
      <c r="HZ29" s="617"/>
      <c r="IA29" s="617"/>
      <c r="IB29" s="617"/>
      <c r="IC29" s="617"/>
      <c r="ID29" s="617"/>
      <c r="IE29" s="617"/>
      <c r="IF29" s="617"/>
      <c r="IG29" s="617"/>
      <c r="IH29" s="617"/>
      <c r="II29" s="617"/>
      <c r="IJ29" s="617"/>
      <c r="IK29" s="617"/>
      <c r="IL29" s="617"/>
      <c r="IM29" s="617"/>
      <c r="IN29" s="617"/>
      <c r="IO29" s="617"/>
      <c r="IP29" s="617"/>
      <c r="IQ29" s="617"/>
      <c r="IR29" s="617"/>
      <c r="IS29" s="617"/>
      <c r="IT29" s="617"/>
      <c r="IU29" s="617"/>
      <c r="IV29" s="617"/>
      <c r="IW29" s="612"/>
      <c r="IX29" s="612"/>
      <c r="IY29" s="612"/>
      <c r="IZ29" s="612"/>
      <c r="JA29" s="612"/>
      <c r="JB29" s="612"/>
      <c r="JC29" s="612"/>
      <c r="JD29" s="612"/>
      <c r="JE29" s="612"/>
      <c r="JF29" s="612"/>
      <c r="JG29" s="612"/>
      <c r="JH29" s="612"/>
      <c r="JI29" s="612"/>
      <c r="JJ29" s="612"/>
      <c r="JK29" s="612"/>
      <c r="JL29" s="612"/>
      <c r="JM29" s="612"/>
      <c r="JN29" s="612"/>
      <c r="JO29" s="612"/>
      <c r="JP29" s="612"/>
      <c r="JQ29" s="612"/>
      <c r="JR29" s="612"/>
      <c r="JS29" s="612"/>
      <c r="JT29" s="612"/>
      <c r="JU29" s="612"/>
      <c r="JV29" s="612"/>
      <c r="JW29" s="612"/>
      <c r="JX29" s="612"/>
      <c r="JY29" s="612"/>
      <c r="JZ29" s="612"/>
      <c r="KA29" s="612"/>
      <c r="KB29" s="612"/>
      <c r="KC29" s="612"/>
      <c r="KD29" s="612"/>
      <c r="KE29" s="612"/>
      <c r="KF29" s="612"/>
      <c r="KG29" s="612"/>
      <c r="KH29" s="612"/>
      <c r="KI29" s="612"/>
      <c r="KJ29" s="612"/>
      <c r="KK29" s="612"/>
      <c r="KL29" s="612"/>
      <c r="KM29" s="612"/>
      <c r="KN29" s="612"/>
      <c r="KO29" s="612"/>
      <c r="KP29" s="612"/>
      <c r="KQ29" s="612"/>
      <c r="KR29" s="612"/>
      <c r="KS29" s="612"/>
      <c r="KT29" s="612"/>
      <c r="KU29" s="612"/>
      <c r="KV29" s="612"/>
      <c r="KW29" s="612"/>
      <c r="KX29" s="612"/>
      <c r="KY29" s="612"/>
      <c r="KZ29" s="612"/>
      <c r="LA29" s="612"/>
      <c r="LB29" s="612"/>
      <c r="LC29" s="612"/>
      <c r="LD29" s="612"/>
      <c r="LE29" s="612"/>
      <c r="LF29" s="612"/>
      <c r="LG29" s="612"/>
      <c r="LH29" s="612"/>
      <c r="LI29" s="612"/>
      <c r="LJ29" s="612"/>
      <c r="LK29" s="612"/>
      <c r="LL29" s="612"/>
      <c r="LM29" s="612"/>
      <c r="LN29" s="612"/>
      <c r="LO29" s="612"/>
      <c r="LP29" s="612"/>
      <c r="LQ29" s="612"/>
      <c r="LR29" s="612"/>
      <c r="LS29" s="612"/>
      <c r="LT29" s="612"/>
      <c r="LU29" s="612"/>
      <c r="LV29" s="612"/>
      <c r="LW29" s="612"/>
      <c r="LX29" s="612"/>
      <c r="LY29" s="612"/>
      <c r="LZ29" s="612"/>
      <c r="MA29" s="612"/>
      <c r="MB29" s="612"/>
      <c r="MC29" s="612"/>
      <c r="MD29" s="612"/>
      <c r="ME29" s="612"/>
      <c r="MF29" s="612"/>
      <c r="MG29" s="612"/>
      <c r="MH29" s="612"/>
      <c r="MI29" s="612"/>
      <c r="MJ29" s="612"/>
      <c r="MK29" s="612"/>
      <c r="ML29" s="612"/>
      <c r="MM29" s="612"/>
      <c r="MN29" s="612"/>
      <c r="MO29" s="612"/>
      <c r="MP29" s="612"/>
      <c r="MQ29" s="612"/>
      <c r="MR29" s="612"/>
      <c r="MS29" s="612"/>
      <c r="MT29" s="612"/>
      <c r="MU29" s="612"/>
      <c r="MV29" s="612"/>
      <c r="MW29" s="612"/>
      <c r="MX29" s="612"/>
      <c r="MY29" s="612"/>
      <c r="MZ29" s="612"/>
      <c r="NA29" s="612"/>
      <c r="NB29" s="612"/>
      <c r="NC29" s="612"/>
      <c r="ND29" s="612"/>
      <c r="NE29" s="612"/>
      <c r="NF29" s="612"/>
      <c r="NG29" s="612"/>
      <c r="NH29" s="612"/>
      <c r="NI29" s="612"/>
      <c r="NJ29" s="612"/>
      <c r="NK29" s="612"/>
      <c r="NL29" s="612"/>
      <c r="NM29" s="612"/>
      <c r="NN29" s="612"/>
      <c r="NO29" s="612"/>
      <c r="NP29" s="612"/>
      <c r="NQ29" s="612"/>
      <c r="NR29" s="612"/>
      <c r="NS29" s="612"/>
      <c r="NT29" s="612"/>
      <c r="NU29" s="612"/>
      <c r="NV29" s="612"/>
      <c r="NW29" s="612"/>
      <c r="NX29" s="612"/>
      <c r="NY29" s="612"/>
      <c r="NZ29" s="612"/>
      <c r="OA29" s="612"/>
      <c r="OB29" s="612"/>
      <c r="OC29" s="612"/>
      <c r="OD29" s="612"/>
      <c r="OE29" s="612"/>
      <c r="OF29" s="612"/>
      <c r="OG29" s="612"/>
      <c r="OH29" s="612"/>
      <c r="OI29" s="612"/>
      <c r="OJ29" s="612"/>
      <c r="OK29" s="612"/>
      <c r="OL29" s="612"/>
      <c r="OM29" s="612"/>
      <c r="ON29" s="612"/>
      <c r="OO29" s="612"/>
      <c r="OP29" s="612"/>
      <c r="OQ29" s="612"/>
      <c r="OR29" s="612"/>
      <c r="OS29" s="612"/>
      <c r="OT29" s="612"/>
      <c r="OU29" s="612"/>
      <c r="OV29" s="612"/>
      <c r="OW29" s="612"/>
      <c r="OX29" s="612"/>
      <c r="OY29" s="612"/>
      <c r="OZ29" s="612"/>
      <c r="PA29" s="612"/>
      <c r="PB29" s="612"/>
      <c r="PC29" s="612"/>
      <c r="PD29" s="612"/>
      <c r="PE29" s="612"/>
      <c r="PF29" s="612"/>
      <c r="PG29" s="612"/>
      <c r="PH29" s="612"/>
      <c r="PI29" s="612"/>
      <c r="PJ29" s="612"/>
      <c r="PK29" s="612"/>
      <c r="PL29" s="612"/>
      <c r="PM29" s="612"/>
      <c r="PN29" s="612"/>
      <c r="PO29" s="612"/>
      <c r="PP29" s="612"/>
      <c r="PQ29" s="612"/>
      <c r="PR29" s="612"/>
      <c r="PS29" s="612"/>
      <c r="PT29" s="612"/>
      <c r="PU29" s="612"/>
      <c r="PV29" s="612"/>
      <c r="PW29" s="612"/>
      <c r="PX29" s="612"/>
      <c r="PY29" s="612"/>
      <c r="PZ29" s="612"/>
      <c r="QA29" s="612"/>
      <c r="QB29" s="612"/>
      <c r="QC29" s="612"/>
      <c r="QD29" s="612"/>
      <c r="QE29" s="612"/>
      <c r="QF29" s="612"/>
      <c r="QG29" s="612"/>
      <c r="QH29" s="612"/>
      <c r="QI29" s="612"/>
      <c r="QJ29" s="612"/>
      <c r="QK29" s="612"/>
      <c r="QL29" s="612"/>
      <c r="QM29" s="612"/>
      <c r="QN29" s="612"/>
      <c r="QO29" s="612"/>
      <c r="QP29" s="612"/>
      <c r="QQ29" s="612"/>
      <c r="QR29" s="612"/>
      <c r="QS29" s="612"/>
      <c r="QT29" s="612"/>
      <c r="QU29" s="612"/>
      <c r="QV29" s="612"/>
      <c r="QW29" s="612"/>
      <c r="QX29" s="612"/>
      <c r="QY29" s="612"/>
      <c r="QZ29" s="612"/>
      <c r="RA29" s="612"/>
      <c r="RB29" s="612"/>
      <c r="RC29" s="612"/>
      <c r="RD29" s="612"/>
      <c r="RE29" s="612"/>
      <c r="RF29" s="612"/>
      <c r="RG29" s="612"/>
      <c r="RH29" s="612"/>
      <c r="RI29" s="612"/>
      <c r="RJ29" s="612"/>
      <c r="RK29" s="612"/>
      <c r="RL29" s="612"/>
      <c r="RM29" s="612"/>
      <c r="RN29" s="612"/>
      <c r="RO29" s="612"/>
      <c r="RP29" s="612"/>
      <c r="RQ29" s="612"/>
      <c r="RR29" s="612"/>
      <c r="RS29" s="612"/>
      <c r="RT29" s="612"/>
      <c r="RU29" s="612"/>
      <c r="RV29" s="612"/>
      <c r="RW29" s="612"/>
      <c r="RX29" s="612"/>
      <c r="RY29" s="612"/>
      <c r="RZ29" s="612"/>
      <c r="SA29" s="612"/>
      <c r="SB29" s="612"/>
      <c r="SC29" s="612"/>
      <c r="SD29" s="612"/>
      <c r="SE29" s="612"/>
      <c r="SF29" s="612"/>
      <c r="SG29" s="612"/>
      <c r="SH29" s="612"/>
      <c r="SI29" s="612"/>
      <c r="SJ29" s="612"/>
      <c r="SK29" s="612"/>
      <c r="SL29" s="612"/>
      <c r="SM29" s="612"/>
      <c r="SN29" s="612"/>
      <c r="SO29" s="612"/>
      <c r="SP29" s="612"/>
      <c r="SQ29" s="612"/>
      <c r="SR29" s="612"/>
      <c r="SS29" s="612"/>
      <c r="ST29" s="612"/>
      <c r="SU29" s="617"/>
      <c r="SV29" s="617"/>
      <c r="SW29" s="617"/>
      <c r="SX29" s="617"/>
      <c r="SY29" s="617"/>
      <c r="SZ29" s="612"/>
      <c r="TA29" s="612"/>
      <c r="TB29" s="612"/>
      <c r="TC29" s="612"/>
      <c r="TD29" s="612"/>
      <c r="TE29" s="612"/>
      <c r="TF29" s="612"/>
      <c r="TG29" s="612"/>
      <c r="TH29" s="612"/>
      <c r="TI29" s="612"/>
      <c r="TJ29" s="612"/>
      <c r="TK29" s="612"/>
      <c r="TL29" s="612"/>
      <c r="TM29" s="612"/>
      <c r="TN29" s="612"/>
      <c r="TO29" s="612"/>
      <c r="TP29" s="612"/>
      <c r="TQ29" s="612"/>
      <c r="TR29" s="612"/>
      <c r="TS29" s="612"/>
      <c r="TT29" s="612"/>
      <c r="TU29" s="612"/>
      <c r="TV29" s="612"/>
      <c r="TW29" s="612"/>
      <c r="TX29" s="612"/>
      <c r="TY29" s="612"/>
      <c r="TZ29" s="612"/>
      <c r="UA29" s="612"/>
      <c r="UB29" s="612"/>
      <c r="UC29" s="612"/>
      <c r="UD29" s="612"/>
      <c r="UE29" s="612"/>
      <c r="UF29" s="612"/>
      <c r="UG29" s="612"/>
      <c r="UH29" s="612"/>
      <c r="UI29" s="612"/>
      <c r="UJ29" s="612"/>
      <c r="UK29" s="612"/>
      <c r="UL29" s="612"/>
      <c r="UM29" s="612"/>
      <c r="UN29" s="612"/>
      <c r="UO29" s="612"/>
      <c r="UP29" s="612"/>
      <c r="UQ29" s="612"/>
      <c r="UR29" s="612"/>
      <c r="US29" s="612"/>
      <c r="UT29" s="612"/>
      <c r="UU29" s="612"/>
      <c r="UV29" s="612"/>
      <c r="UW29" s="612"/>
      <c r="UX29" s="612"/>
      <c r="UY29" s="612"/>
      <c r="UZ29" s="612"/>
      <c r="VA29" s="612"/>
      <c r="VB29" s="612"/>
      <c r="VC29" s="612"/>
      <c r="VD29" s="612"/>
      <c r="VE29" s="612"/>
      <c r="VF29" s="612"/>
      <c r="VG29" s="612"/>
      <c r="VH29" s="612"/>
      <c r="VI29" s="612"/>
      <c r="VJ29" s="612"/>
      <c r="VK29" s="612"/>
      <c r="VL29" s="612"/>
      <c r="VM29" s="612"/>
      <c r="VN29" s="612"/>
      <c r="VO29" s="612"/>
      <c r="VP29" s="612"/>
      <c r="VQ29" s="612"/>
      <c r="VR29" s="612"/>
      <c r="VS29" s="612"/>
      <c r="VT29" s="612"/>
      <c r="VU29" s="612"/>
      <c r="VV29" s="612"/>
      <c r="VW29" s="612"/>
      <c r="VX29" s="612"/>
      <c r="VY29" s="612"/>
      <c r="VZ29" s="612"/>
      <c r="WA29" s="612"/>
      <c r="WB29" s="612"/>
      <c r="WC29" s="612"/>
      <c r="WD29" s="612"/>
      <c r="WE29" s="612"/>
      <c r="WF29" s="612"/>
      <c r="WG29" s="612"/>
      <c r="WH29" s="612"/>
      <c r="WI29" s="612"/>
      <c r="WJ29" s="612"/>
      <c r="WK29" s="612"/>
      <c r="WL29" s="612"/>
      <c r="WM29" s="612"/>
    </row>
    <row r="30" spans="1:611" s="612" customFormat="1" ht="23.85" customHeight="1" x14ac:dyDescent="0.3">
      <c r="B30" s="622"/>
      <c r="C30" s="622"/>
      <c r="D30" s="622"/>
      <c r="E30" s="622"/>
      <c r="F30" s="622"/>
      <c r="G30" s="622"/>
      <c r="H30" s="622"/>
      <c r="I30" s="622"/>
    </row>
    <row r="31" spans="1:611" s="612" customFormat="1" ht="16.350000000000001" customHeight="1" x14ac:dyDescent="0.3">
      <c r="B31" s="1465" t="s">
        <v>2140</v>
      </c>
      <c r="C31" s="1466"/>
      <c r="D31" s="1466"/>
      <c r="E31" s="1466"/>
      <c r="F31" s="1466"/>
      <c r="G31" s="1466"/>
      <c r="H31" s="1466"/>
      <c r="I31" s="1467"/>
      <c r="J31" s="623"/>
      <c r="K31" s="623"/>
      <c r="L31" s="623"/>
      <c r="M31" s="623"/>
      <c r="N31" s="623"/>
      <c r="O31" s="623"/>
      <c r="P31" s="623"/>
      <c r="Q31" s="623"/>
      <c r="R31" s="623"/>
      <c r="S31" s="623"/>
      <c r="T31" s="623"/>
      <c r="U31" s="623"/>
      <c r="V31" s="623"/>
      <c r="W31" s="623"/>
      <c r="X31" s="623"/>
      <c r="Y31" s="623"/>
      <c r="Z31" s="623"/>
      <c r="AA31" s="623"/>
      <c r="AB31" s="623"/>
      <c r="AC31" s="623"/>
      <c r="AD31" s="623"/>
      <c r="AE31" s="623"/>
      <c r="AF31" s="623"/>
      <c r="AG31" s="623"/>
      <c r="AH31" s="623"/>
      <c r="AI31" s="623"/>
      <c r="AJ31" s="623"/>
      <c r="AK31" s="623"/>
      <c r="AL31" s="623"/>
      <c r="AM31" s="623"/>
      <c r="AN31" s="623"/>
      <c r="AO31" s="623"/>
      <c r="AP31" s="623"/>
      <c r="AQ31" s="623"/>
      <c r="AR31" s="623"/>
      <c r="AS31" s="623"/>
      <c r="AT31" s="623"/>
      <c r="AU31" s="623"/>
      <c r="AV31" s="623"/>
      <c r="AW31" s="623"/>
      <c r="AX31" s="623"/>
      <c r="AY31" s="623"/>
      <c r="AZ31" s="623"/>
      <c r="BA31" s="623"/>
      <c r="BB31" s="623"/>
      <c r="BC31" s="623"/>
      <c r="BD31" s="623"/>
      <c r="BE31" s="623"/>
      <c r="BF31" s="623"/>
      <c r="BG31" s="623"/>
      <c r="BH31" s="623"/>
      <c r="BI31" s="623"/>
      <c r="BJ31" s="623"/>
      <c r="BK31" s="623"/>
      <c r="BL31" s="623"/>
      <c r="BM31" s="623"/>
      <c r="BN31" s="623"/>
      <c r="BO31" s="623"/>
      <c r="BP31" s="623"/>
      <c r="BQ31" s="623"/>
      <c r="BR31" s="623"/>
      <c r="BS31" s="623"/>
      <c r="BT31" s="623"/>
      <c r="BU31" s="623"/>
      <c r="BV31" s="623"/>
      <c r="BW31" s="623"/>
      <c r="BX31" s="623"/>
      <c r="BY31" s="623"/>
      <c r="BZ31" s="623"/>
      <c r="CA31" s="623"/>
      <c r="CB31" s="623"/>
      <c r="CC31" s="623"/>
      <c r="CD31" s="623"/>
      <c r="CE31" s="623"/>
      <c r="CF31" s="623"/>
      <c r="CG31" s="623"/>
      <c r="CH31" s="623"/>
      <c r="CI31" s="623"/>
      <c r="CJ31" s="623"/>
      <c r="CK31" s="623"/>
      <c r="CL31" s="623"/>
      <c r="CM31" s="623"/>
      <c r="CN31" s="623"/>
      <c r="CO31" s="623"/>
      <c r="CP31" s="623"/>
      <c r="CQ31" s="623"/>
      <c r="CR31" s="623"/>
      <c r="CS31" s="623"/>
      <c r="CT31" s="623"/>
      <c r="CU31" s="623"/>
      <c r="CV31" s="623"/>
      <c r="CW31" s="623"/>
      <c r="CX31" s="623"/>
      <c r="CY31" s="623"/>
      <c r="CZ31" s="623"/>
      <c r="DA31" s="623"/>
      <c r="DB31" s="623"/>
      <c r="DC31" s="623"/>
      <c r="DD31" s="623"/>
      <c r="DE31" s="623"/>
      <c r="DF31" s="623"/>
      <c r="DG31" s="623"/>
      <c r="DH31" s="623"/>
      <c r="DI31" s="623"/>
      <c r="DJ31" s="623"/>
      <c r="DK31" s="623"/>
      <c r="DL31" s="623"/>
      <c r="DM31" s="623"/>
      <c r="DN31" s="623"/>
      <c r="DO31" s="623"/>
      <c r="DP31" s="623"/>
      <c r="DQ31" s="623"/>
      <c r="DR31" s="623"/>
      <c r="DS31" s="623"/>
      <c r="DT31" s="623"/>
      <c r="DU31" s="623"/>
      <c r="DV31" s="623"/>
      <c r="DW31" s="623"/>
      <c r="DX31" s="623"/>
      <c r="DY31" s="623"/>
      <c r="DZ31" s="623"/>
      <c r="EA31" s="623"/>
      <c r="EB31" s="623"/>
      <c r="EC31" s="623"/>
      <c r="ED31" s="623"/>
      <c r="EE31" s="623"/>
      <c r="EF31" s="623"/>
      <c r="EG31" s="623"/>
      <c r="EH31" s="623"/>
      <c r="EI31" s="623"/>
      <c r="EJ31" s="623"/>
      <c r="EK31" s="623"/>
      <c r="EL31" s="623"/>
      <c r="EM31" s="623"/>
      <c r="EN31" s="623"/>
      <c r="EO31" s="623"/>
      <c r="EP31" s="623"/>
      <c r="EQ31" s="623"/>
      <c r="ER31" s="623"/>
      <c r="ES31" s="623"/>
      <c r="ET31" s="623"/>
      <c r="EU31" s="623"/>
      <c r="EV31" s="623"/>
      <c r="EW31" s="623"/>
      <c r="EX31" s="623"/>
      <c r="EY31" s="623"/>
      <c r="EZ31" s="623"/>
      <c r="FA31" s="623"/>
      <c r="FB31" s="623"/>
      <c r="FC31" s="623"/>
      <c r="FD31" s="623"/>
      <c r="FE31" s="623"/>
      <c r="FF31" s="623"/>
      <c r="FG31" s="623"/>
      <c r="FH31" s="623"/>
      <c r="FI31" s="623"/>
      <c r="FJ31" s="623"/>
      <c r="FK31" s="623"/>
      <c r="FL31" s="623"/>
      <c r="FM31" s="623"/>
      <c r="FN31" s="623"/>
      <c r="FO31" s="623"/>
      <c r="FP31" s="623"/>
      <c r="FQ31" s="623"/>
      <c r="FR31" s="623"/>
      <c r="FS31" s="623"/>
      <c r="FT31" s="623"/>
      <c r="FU31" s="623"/>
      <c r="FV31" s="623"/>
      <c r="FW31" s="623"/>
      <c r="FX31" s="623"/>
      <c r="FY31" s="623"/>
      <c r="FZ31" s="623"/>
      <c r="GA31" s="623"/>
      <c r="GB31" s="623"/>
      <c r="GC31" s="623"/>
      <c r="GD31" s="623"/>
      <c r="GE31" s="623"/>
      <c r="GF31" s="623"/>
      <c r="GG31" s="623"/>
      <c r="GH31" s="623"/>
      <c r="GI31" s="623"/>
      <c r="GJ31" s="623"/>
      <c r="GK31" s="623"/>
      <c r="GL31" s="623"/>
      <c r="GM31" s="623"/>
      <c r="GN31" s="623"/>
      <c r="GO31" s="623"/>
      <c r="GP31" s="623"/>
      <c r="GQ31" s="623"/>
      <c r="GR31" s="623"/>
      <c r="GS31" s="623"/>
      <c r="GT31" s="623"/>
      <c r="GU31" s="623"/>
      <c r="GV31" s="623"/>
      <c r="GW31" s="623"/>
      <c r="GX31" s="623"/>
      <c r="GY31" s="623"/>
      <c r="GZ31" s="623"/>
      <c r="HA31" s="623"/>
      <c r="HB31" s="623"/>
      <c r="HC31" s="623"/>
      <c r="HD31" s="623"/>
      <c r="HE31" s="623"/>
      <c r="HF31" s="623"/>
      <c r="HG31" s="623"/>
      <c r="HH31" s="623"/>
      <c r="HI31" s="623"/>
      <c r="HJ31" s="623"/>
      <c r="HK31" s="623"/>
      <c r="HL31" s="623"/>
      <c r="HM31" s="623"/>
      <c r="HN31" s="623"/>
      <c r="HO31" s="623"/>
      <c r="HP31" s="623"/>
      <c r="HQ31" s="623"/>
      <c r="HR31" s="623"/>
      <c r="HS31" s="623"/>
      <c r="HT31" s="623"/>
      <c r="HU31" s="623"/>
      <c r="HV31" s="623"/>
      <c r="HW31" s="623"/>
      <c r="HX31" s="623"/>
      <c r="HY31" s="623"/>
      <c r="HZ31" s="623"/>
      <c r="IA31" s="623"/>
      <c r="IB31" s="623"/>
      <c r="IC31" s="623"/>
      <c r="ID31" s="623"/>
      <c r="IE31" s="623"/>
      <c r="IF31" s="623"/>
      <c r="IG31" s="623"/>
      <c r="IH31" s="623"/>
      <c r="II31" s="623"/>
      <c r="IJ31" s="623"/>
      <c r="IK31" s="623"/>
      <c r="IL31" s="623"/>
      <c r="IM31" s="623"/>
      <c r="IN31" s="623"/>
      <c r="IO31" s="623"/>
      <c r="IP31" s="623"/>
      <c r="IQ31" s="623"/>
      <c r="IR31" s="623"/>
      <c r="IS31" s="623"/>
      <c r="IT31" s="623"/>
      <c r="IU31" s="623"/>
      <c r="IV31" s="623"/>
      <c r="IW31" s="623"/>
      <c r="IX31" s="623"/>
      <c r="IY31" s="623"/>
      <c r="IZ31" s="623"/>
      <c r="JA31" s="623"/>
      <c r="JB31" s="623"/>
      <c r="JC31" s="623"/>
      <c r="JD31" s="623"/>
      <c r="JE31" s="623"/>
      <c r="JF31" s="623"/>
      <c r="JG31" s="623"/>
      <c r="JH31" s="623"/>
      <c r="JI31" s="623"/>
      <c r="JJ31" s="623"/>
      <c r="JK31" s="623"/>
      <c r="JL31" s="623"/>
      <c r="JM31" s="623"/>
      <c r="JN31" s="623"/>
      <c r="JO31" s="623"/>
      <c r="JP31" s="623"/>
      <c r="JQ31" s="623"/>
      <c r="JR31" s="623"/>
      <c r="JS31" s="623"/>
      <c r="JT31" s="623"/>
      <c r="JU31" s="623"/>
      <c r="JV31" s="623"/>
      <c r="JW31" s="623"/>
      <c r="JX31" s="623"/>
      <c r="JY31" s="623"/>
      <c r="JZ31" s="623"/>
      <c r="KA31" s="623"/>
      <c r="KB31" s="623"/>
      <c r="KC31" s="623"/>
      <c r="KD31" s="623"/>
      <c r="KE31" s="623"/>
      <c r="KF31" s="623"/>
      <c r="KG31" s="623"/>
      <c r="KH31" s="623"/>
      <c r="KI31" s="623"/>
      <c r="KJ31" s="623"/>
      <c r="KK31" s="623"/>
      <c r="KL31" s="623"/>
      <c r="KM31" s="623"/>
      <c r="KN31" s="623"/>
      <c r="KO31" s="623"/>
      <c r="KP31" s="623"/>
      <c r="KQ31" s="623"/>
      <c r="KR31" s="623"/>
      <c r="KS31" s="623"/>
      <c r="KT31" s="623"/>
      <c r="KU31" s="623"/>
      <c r="KV31" s="623"/>
      <c r="KW31" s="623"/>
      <c r="KX31" s="623"/>
      <c r="KY31" s="623"/>
      <c r="KZ31" s="623"/>
      <c r="LA31" s="623"/>
      <c r="LB31" s="623"/>
      <c r="LC31" s="623"/>
      <c r="LD31" s="623"/>
      <c r="LE31" s="623"/>
      <c r="LF31" s="623"/>
      <c r="LG31" s="623"/>
      <c r="LH31" s="623"/>
      <c r="LI31" s="623"/>
      <c r="LJ31" s="623"/>
      <c r="LK31" s="623"/>
      <c r="LL31" s="623"/>
      <c r="LM31" s="623"/>
      <c r="LN31" s="623"/>
      <c r="LO31" s="623"/>
      <c r="LP31" s="623"/>
      <c r="LQ31" s="623"/>
      <c r="LR31" s="623"/>
      <c r="LS31" s="623"/>
      <c r="LT31" s="623"/>
      <c r="LU31" s="623"/>
      <c r="LV31" s="623"/>
      <c r="LW31" s="623"/>
      <c r="LX31" s="623"/>
      <c r="LY31" s="623"/>
      <c r="LZ31" s="623"/>
      <c r="MA31" s="623"/>
      <c r="MB31" s="623"/>
      <c r="MC31" s="623"/>
      <c r="MD31" s="623"/>
      <c r="ME31" s="623"/>
      <c r="MF31" s="623"/>
      <c r="MG31" s="623"/>
      <c r="MH31" s="623"/>
      <c r="MI31" s="623"/>
      <c r="MJ31" s="623"/>
      <c r="MK31" s="623"/>
      <c r="ML31" s="623"/>
      <c r="MM31" s="623"/>
      <c r="MN31" s="623"/>
      <c r="MO31" s="623"/>
      <c r="MP31" s="623"/>
      <c r="MQ31" s="623"/>
      <c r="MR31" s="623"/>
      <c r="MS31" s="623"/>
      <c r="MT31" s="623"/>
      <c r="MU31" s="623"/>
      <c r="MV31" s="623"/>
      <c r="MW31" s="623"/>
      <c r="MX31" s="623"/>
      <c r="MY31" s="623"/>
      <c r="MZ31" s="623"/>
      <c r="NA31" s="623"/>
      <c r="NB31" s="623"/>
      <c r="NC31" s="623"/>
      <c r="ND31" s="623"/>
      <c r="NE31" s="623"/>
      <c r="NF31" s="623"/>
      <c r="NG31" s="623"/>
      <c r="NH31" s="623"/>
      <c r="NI31" s="623"/>
      <c r="NJ31" s="623"/>
      <c r="NK31" s="623"/>
      <c r="NL31" s="623"/>
      <c r="NM31" s="623"/>
      <c r="NN31" s="623"/>
      <c r="NO31" s="623"/>
      <c r="NP31" s="623"/>
      <c r="NQ31" s="623"/>
      <c r="NR31" s="623"/>
      <c r="NS31" s="623"/>
      <c r="NT31" s="623"/>
      <c r="NU31" s="623"/>
      <c r="NV31" s="623"/>
      <c r="NW31" s="623"/>
      <c r="NX31" s="623"/>
      <c r="NY31" s="623"/>
      <c r="NZ31" s="623"/>
      <c r="OA31" s="623"/>
      <c r="OB31" s="623"/>
      <c r="OC31" s="623"/>
      <c r="OD31" s="623"/>
      <c r="OE31" s="623"/>
      <c r="OF31" s="623"/>
      <c r="OG31" s="623"/>
      <c r="OH31" s="623"/>
      <c r="OI31" s="623"/>
      <c r="OJ31" s="623"/>
      <c r="OK31" s="623"/>
      <c r="OL31" s="623"/>
      <c r="OM31" s="623"/>
      <c r="ON31" s="623"/>
      <c r="OO31" s="623"/>
      <c r="OP31" s="623"/>
      <c r="OQ31" s="623"/>
      <c r="OR31" s="623"/>
      <c r="OS31" s="623"/>
      <c r="OT31" s="623"/>
      <c r="OU31" s="623"/>
      <c r="OV31" s="623"/>
      <c r="OW31" s="623"/>
      <c r="OX31" s="623"/>
      <c r="OY31" s="623"/>
      <c r="OZ31" s="623"/>
      <c r="PA31" s="623"/>
      <c r="PB31" s="623"/>
      <c r="PC31" s="623"/>
      <c r="PD31" s="623"/>
      <c r="PE31" s="623"/>
      <c r="PF31" s="623"/>
      <c r="PG31" s="623"/>
      <c r="PH31" s="623"/>
      <c r="PI31" s="623"/>
      <c r="PJ31" s="623"/>
      <c r="PK31" s="623"/>
      <c r="PL31" s="623"/>
      <c r="PM31" s="623"/>
      <c r="PN31" s="623"/>
      <c r="PO31" s="623"/>
      <c r="PP31" s="623"/>
      <c r="PQ31" s="623"/>
      <c r="PR31" s="623"/>
      <c r="PS31" s="623"/>
      <c r="PT31" s="623"/>
      <c r="PU31" s="623"/>
      <c r="PV31" s="623"/>
      <c r="PW31" s="623"/>
      <c r="PX31" s="623"/>
      <c r="PY31" s="623"/>
      <c r="PZ31" s="623"/>
      <c r="QA31" s="623"/>
      <c r="QB31" s="623"/>
      <c r="QC31" s="623"/>
      <c r="QD31" s="623"/>
      <c r="QE31" s="623"/>
      <c r="QF31" s="623"/>
      <c r="QG31" s="623"/>
      <c r="QH31" s="623"/>
      <c r="QI31" s="623"/>
      <c r="QJ31" s="623"/>
      <c r="QK31" s="623"/>
      <c r="QL31" s="623"/>
      <c r="QM31" s="623"/>
      <c r="QN31" s="623"/>
      <c r="QO31" s="623"/>
      <c r="QP31" s="623"/>
      <c r="QQ31" s="623"/>
      <c r="QR31" s="623"/>
      <c r="QS31" s="623"/>
      <c r="QT31" s="623"/>
      <c r="QU31" s="623"/>
      <c r="QV31" s="623"/>
      <c r="QW31" s="623"/>
      <c r="QX31" s="623"/>
      <c r="QY31" s="623"/>
      <c r="QZ31" s="623"/>
      <c r="RA31" s="623"/>
      <c r="RB31" s="623"/>
      <c r="RC31" s="623"/>
      <c r="RD31" s="623"/>
      <c r="RE31" s="623"/>
      <c r="RF31" s="623"/>
      <c r="RG31" s="623"/>
      <c r="RH31" s="623"/>
      <c r="RI31" s="623"/>
      <c r="RJ31" s="623"/>
      <c r="RK31" s="623"/>
      <c r="RL31" s="623"/>
      <c r="RM31" s="623"/>
      <c r="RN31" s="623"/>
      <c r="RO31" s="623"/>
      <c r="RP31" s="623"/>
      <c r="RQ31" s="623"/>
      <c r="RR31" s="623"/>
      <c r="RS31" s="623"/>
      <c r="RT31" s="623"/>
      <c r="RU31" s="623"/>
      <c r="RV31" s="623"/>
      <c r="RW31" s="623"/>
      <c r="RX31" s="623"/>
      <c r="RY31" s="623"/>
      <c r="RZ31" s="623"/>
      <c r="SA31" s="623"/>
      <c r="SB31" s="623"/>
      <c r="SC31" s="623"/>
      <c r="SD31" s="623"/>
      <c r="SE31" s="623"/>
      <c r="SF31" s="623"/>
      <c r="SG31" s="623"/>
      <c r="SH31" s="623"/>
      <c r="SI31" s="623"/>
      <c r="SJ31" s="623"/>
      <c r="SK31" s="623"/>
      <c r="SL31" s="623"/>
      <c r="SM31" s="623"/>
      <c r="SN31" s="623"/>
      <c r="SO31" s="623"/>
      <c r="SP31" s="623"/>
      <c r="SQ31" s="623"/>
      <c r="SR31" s="623"/>
      <c r="SS31" s="623"/>
      <c r="ST31" s="623"/>
      <c r="SU31" s="623"/>
      <c r="SV31" s="623"/>
      <c r="SW31" s="623"/>
      <c r="SX31" s="623"/>
      <c r="SY31" s="623"/>
      <c r="SZ31" s="623"/>
      <c r="TA31" s="623"/>
      <c r="TB31" s="623"/>
      <c r="TC31" s="623"/>
      <c r="TD31" s="623"/>
      <c r="TE31" s="623"/>
      <c r="TF31" s="623"/>
      <c r="TG31" s="623"/>
      <c r="TH31" s="623"/>
      <c r="TI31" s="623"/>
      <c r="TJ31" s="623"/>
      <c r="TK31" s="623"/>
      <c r="TL31" s="623"/>
      <c r="TM31" s="623"/>
      <c r="TN31" s="623"/>
      <c r="TO31" s="623"/>
      <c r="TP31" s="623"/>
      <c r="TQ31" s="623"/>
      <c r="TR31" s="623"/>
      <c r="TS31" s="623"/>
      <c r="TT31" s="623"/>
      <c r="TU31" s="623"/>
      <c r="TV31" s="623"/>
      <c r="TW31" s="623"/>
      <c r="TX31" s="623"/>
      <c r="TY31" s="623"/>
      <c r="TZ31" s="623"/>
      <c r="UA31" s="623"/>
      <c r="UB31" s="623"/>
      <c r="UC31" s="623"/>
      <c r="UD31" s="623"/>
      <c r="UE31" s="623"/>
      <c r="UF31" s="623"/>
      <c r="UG31" s="623"/>
      <c r="UH31" s="623"/>
      <c r="UI31" s="623"/>
      <c r="UJ31" s="623"/>
      <c r="UK31" s="623"/>
      <c r="UL31" s="623"/>
      <c r="UM31" s="623"/>
      <c r="UN31" s="623"/>
      <c r="UO31" s="623"/>
      <c r="UP31" s="623"/>
      <c r="UQ31" s="623"/>
      <c r="UR31" s="623"/>
      <c r="US31" s="623"/>
      <c r="UT31" s="623"/>
      <c r="UU31" s="623"/>
      <c r="UV31" s="623"/>
      <c r="UW31" s="623"/>
      <c r="UX31" s="623"/>
      <c r="UY31" s="623"/>
      <c r="UZ31" s="623"/>
      <c r="VA31" s="623"/>
      <c r="VB31" s="623"/>
      <c r="VC31" s="623"/>
      <c r="VD31" s="623"/>
      <c r="VE31" s="623"/>
      <c r="VF31" s="623"/>
      <c r="VG31" s="623"/>
      <c r="VH31" s="623"/>
      <c r="VI31" s="623"/>
      <c r="VJ31" s="623"/>
      <c r="VK31" s="623"/>
      <c r="VL31" s="623"/>
      <c r="VM31" s="623"/>
      <c r="VN31" s="623"/>
      <c r="VO31" s="623"/>
      <c r="VP31" s="623"/>
      <c r="VQ31" s="623"/>
      <c r="VR31" s="623"/>
      <c r="VS31" s="623"/>
      <c r="VT31" s="623"/>
      <c r="VU31" s="623"/>
      <c r="VV31" s="623"/>
      <c r="VW31" s="623"/>
      <c r="VX31" s="623"/>
      <c r="VY31" s="623"/>
      <c r="VZ31" s="623"/>
      <c r="WA31" s="623"/>
      <c r="WB31" s="623"/>
      <c r="WC31" s="623"/>
      <c r="WD31" s="623"/>
      <c r="WE31" s="623"/>
      <c r="WF31" s="623"/>
      <c r="WG31" s="623"/>
      <c r="WH31" s="623"/>
      <c r="WI31" s="623"/>
      <c r="WJ31" s="623"/>
      <c r="WK31" s="623"/>
      <c r="WL31" s="624"/>
    </row>
    <row r="32" spans="1:611" ht="16.350000000000001" customHeight="1" x14ac:dyDescent="0.3">
      <c r="A32" s="612"/>
      <c r="B32" s="1468"/>
      <c r="C32" s="1469"/>
      <c r="D32" s="1469"/>
      <c r="E32" s="1469"/>
      <c r="F32" s="1469"/>
      <c r="G32" s="1469"/>
      <c r="H32" s="1469"/>
      <c r="I32" s="1470"/>
      <c r="J32" s="612"/>
      <c r="K32" s="1453" t="s">
        <v>1699</v>
      </c>
      <c r="L32" s="1456"/>
      <c r="M32" s="1456"/>
      <c r="N32" s="1456"/>
      <c r="O32" s="1457"/>
      <c r="P32" s="612"/>
      <c r="Q32" s="1453" t="s">
        <v>2141</v>
      </c>
      <c r="R32" s="1456"/>
      <c r="S32" s="1456"/>
      <c r="T32" s="1456"/>
      <c r="U32" s="1457"/>
      <c r="V32" s="612"/>
      <c r="W32" s="612"/>
      <c r="X32" s="612"/>
      <c r="Y32" s="612"/>
      <c r="Z32" s="612"/>
      <c r="AA32" s="612"/>
      <c r="AB32" s="612"/>
      <c r="AC32" s="1453" t="s">
        <v>2142</v>
      </c>
      <c r="AD32" s="1456"/>
      <c r="AE32" s="1456"/>
      <c r="AF32" s="1456"/>
      <c r="AG32" s="1457"/>
      <c r="AH32" s="612"/>
      <c r="AI32" s="612"/>
      <c r="AJ32" s="612"/>
      <c r="AK32" s="612"/>
      <c r="AL32" s="612"/>
      <c r="AM32" s="612"/>
      <c r="AN32" s="612"/>
      <c r="AO32" s="612"/>
      <c r="AP32" s="612"/>
      <c r="AQ32" s="612"/>
      <c r="AR32" s="612"/>
      <c r="AS32" s="612"/>
      <c r="AT32" s="612"/>
      <c r="AU32" s="1453" t="s">
        <v>2143</v>
      </c>
      <c r="AV32" s="1456"/>
      <c r="AW32" s="1456"/>
      <c r="AX32" s="1456"/>
      <c r="AY32" s="1457"/>
      <c r="AZ32" s="612"/>
      <c r="BA32" s="1453" t="s">
        <v>2144</v>
      </c>
      <c r="BB32" s="1456"/>
      <c r="BC32" s="1456"/>
      <c r="BD32" s="1456"/>
      <c r="BE32" s="1457"/>
      <c r="BF32" s="612"/>
      <c r="BG32" s="1453" t="s">
        <v>1652</v>
      </c>
      <c r="BH32" s="1456"/>
      <c r="BI32" s="1456"/>
      <c r="BJ32" s="1456"/>
      <c r="BK32" s="1457"/>
      <c r="BL32" s="612"/>
      <c r="BM32" s="1453" t="s">
        <v>2127</v>
      </c>
      <c r="BN32" s="1456"/>
      <c r="BO32" s="1456"/>
      <c r="BP32" s="1456"/>
      <c r="BQ32" s="1457"/>
      <c r="BR32" s="612"/>
      <c r="BS32" s="612"/>
      <c r="BT32" s="612"/>
      <c r="BU32" s="612"/>
      <c r="BV32" s="612"/>
      <c r="BW32" s="612"/>
      <c r="BX32" s="612"/>
      <c r="BY32" s="1453" t="s">
        <v>2145</v>
      </c>
      <c r="BZ32" s="1456"/>
      <c r="CA32" s="1456"/>
      <c r="CB32" s="1456"/>
      <c r="CC32" s="1457"/>
      <c r="CD32" s="612"/>
      <c r="CE32" s="1453" t="s">
        <v>2146</v>
      </c>
      <c r="CF32" s="1456"/>
      <c r="CG32" s="1456"/>
      <c r="CH32" s="1456"/>
      <c r="CI32" s="1457"/>
      <c r="CJ32" s="612"/>
      <c r="CK32" s="612"/>
      <c r="CL32" s="612"/>
      <c r="CM32" s="612"/>
      <c r="CN32" s="612"/>
      <c r="CO32" s="612"/>
      <c r="CP32" s="612"/>
      <c r="CQ32" s="612"/>
      <c r="CR32" s="612"/>
      <c r="CS32" s="612"/>
      <c r="CT32" s="612"/>
      <c r="CU32" s="612"/>
      <c r="CV32" s="612"/>
      <c r="CW32" s="1453" t="s">
        <v>1699</v>
      </c>
      <c r="CX32" s="1454"/>
      <c r="CY32" s="1454"/>
      <c r="CZ32" s="1454"/>
      <c r="DA32" s="1455"/>
      <c r="DB32" s="612"/>
      <c r="DC32" s="612"/>
      <c r="DD32" s="612"/>
      <c r="DE32" s="612"/>
      <c r="DF32" s="612"/>
      <c r="DG32" s="612"/>
      <c r="DH32" s="612"/>
      <c r="DI32" s="1453" t="s">
        <v>2147</v>
      </c>
      <c r="DJ32" s="1454"/>
      <c r="DK32" s="1454"/>
      <c r="DL32" s="1454"/>
      <c r="DM32" s="1455"/>
      <c r="DN32" s="612"/>
      <c r="DO32" s="1453" t="s">
        <v>2148</v>
      </c>
      <c r="DP32" s="1454"/>
      <c r="DQ32" s="1454"/>
      <c r="DR32" s="1454"/>
      <c r="DS32" s="1455"/>
      <c r="DT32" s="612"/>
      <c r="DU32" s="1453" t="s">
        <v>2149</v>
      </c>
      <c r="DV32" s="1454"/>
      <c r="DW32" s="1454"/>
      <c r="DX32" s="1454"/>
      <c r="DY32" s="1455"/>
      <c r="DZ32" s="612"/>
      <c r="EA32" s="612"/>
      <c r="EB32" s="612"/>
      <c r="EC32" s="612"/>
      <c r="ED32" s="612"/>
      <c r="EE32" s="612"/>
      <c r="EF32" s="612"/>
      <c r="EG32" s="612"/>
      <c r="EH32" s="612"/>
      <c r="EI32" s="612"/>
      <c r="EJ32" s="612"/>
      <c r="EK32" s="612"/>
      <c r="EL32" s="612"/>
      <c r="EM32" s="1453" t="s">
        <v>2150</v>
      </c>
      <c r="EN32" s="1456"/>
      <c r="EO32" s="1456"/>
      <c r="EP32" s="1456"/>
      <c r="EQ32" s="1457"/>
      <c r="ER32" s="612"/>
      <c r="ES32" s="612"/>
      <c r="ET32" s="612"/>
      <c r="EU32" s="612"/>
      <c r="EV32" s="612"/>
      <c r="EW32" s="612"/>
      <c r="EX32" s="612"/>
      <c r="EY32" s="612"/>
      <c r="EZ32" s="612"/>
      <c r="FA32" s="612"/>
      <c r="FB32" s="612"/>
      <c r="FC32" s="612"/>
      <c r="FD32" s="612"/>
      <c r="FE32" s="612"/>
      <c r="FF32" s="612"/>
      <c r="FG32" s="612"/>
      <c r="FH32" s="612"/>
      <c r="FI32" s="612"/>
      <c r="FJ32" s="612"/>
      <c r="FK32" s="612"/>
      <c r="FL32" s="612"/>
      <c r="FM32" s="612"/>
      <c r="FN32" s="612"/>
      <c r="FO32" s="612"/>
      <c r="FP32" s="612"/>
      <c r="FQ32" s="1453" t="s">
        <v>2151</v>
      </c>
      <c r="FR32" s="1456"/>
      <c r="FS32" s="1456"/>
      <c r="FT32" s="1456"/>
      <c r="FU32" s="1457"/>
      <c r="FV32" s="612"/>
      <c r="FW32" s="612"/>
      <c r="FX32" s="612"/>
      <c r="FY32" s="612"/>
      <c r="FZ32" s="612"/>
      <c r="GA32" s="612"/>
      <c r="GB32" s="612"/>
      <c r="GC32" s="612"/>
      <c r="GD32" s="612"/>
      <c r="GE32" s="612"/>
      <c r="GF32" s="612"/>
      <c r="GG32" s="612"/>
      <c r="GH32" s="612"/>
      <c r="GI32" s="612"/>
      <c r="GJ32" s="612"/>
      <c r="GK32" s="612"/>
      <c r="GL32" s="612"/>
      <c r="GM32" s="612"/>
      <c r="GN32" s="612"/>
      <c r="GO32" s="612"/>
      <c r="GP32" s="612"/>
      <c r="GQ32" s="612"/>
      <c r="GR32" s="612"/>
      <c r="GS32" s="612"/>
      <c r="GT32" s="612"/>
      <c r="GU32" s="612"/>
      <c r="GV32" s="612"/>
      <c r="GW32" s="612"/>
      <c r="GX32" s="612"/>
      <c r="GY32" s="612"/>
      <c r="GZ32" s="612"/>
      <c r="HA32" s="612"/>
      <c r="HB32" s="612"/>
      <c r="HC32" s="612"/>
      <c r="HD32" s="612"/>
      <c r="HE32" s="612"/>
      <c r="HF32" s="612"/>
      <c r="HG32" s="612"/>
      <c r="HH32" s="612"/>
      <c r="HI32" s="612"/>
      <c r="HJ32" s="612"/>
      <c r="HK32" s="612"/>
      <c r="HL32" s="612"/>
      <c r="HM32" s="612"/>
      <c r="HN32" s="612"/>
      <c r="HO32" s="612"/>
      <c r="HP32" s="612"/>
      <c r="HQ32" s="612"/>
      <c r="HR32" s="612"/>
      <c r="HS32" s="612"/>
      <c r="HT32" s="612"/>
      <c r="HU32" s="612"/>
      <c r="HV32" s="612"/>
      <c r="HW32" s="612"/>
      <c r="HX32" s="612"/>
      <c r="HY32" s="612"/>
      <c r="HZ32" s="612"/>
      <c r="IA32" s="612"/>
      <c r="IB32" s="612"/>
      <c r="IC32" s="612"/>
      <c r="ID32" s="612"/>
      <c r="IE32" s="612"/>
      <c r="IF32" s="612"/>
      <c r="IG32" s="612"/>
      <c r="IH32" s="612"/>
      <c r="II32" s="612"/>
      <c r="IJ32" s="612"/>
      <c r="IK32" s="1458" t="s">
        <v>2152</v>
      </c>
      <c r="IL32" s="1459"/>
      <c r="IM32" s="1459"/>
      <c r="IN32" s="1459"/>
      <c r="IO32" s="1460"/>
      <c r="IP32" s="612"/>
      <c r="IQ32" s="1458" t="s">
        <v>2153</v>
      </c>
      <c r="IR32" s="1459"/>
      <c r="IS32" s="1459"/>
      <c r="IT32" s="1459"/>
      <c r="IU32" s="1460"/>
      <c r="IV32" s="612"/>
      <c r="IW32" s="612"/>
      <c r="IX32" s="612"/>
      <c r="IY32" s="612"/>
      <c r="IZ32" s="612"/>
      <c r="JA32" s="612"/>
      <c r="JB32" s="612"/>
      <c r="JC32" s="612"/>
      <c r="JD32" s="612"/>
      <c r="JE32" s="612"/>
      <c r="JF32" s="612"/>
      <c r="JG32" s="612"/>
      <c r="JH32" s="612"/>
      <c r="JI32" s="612"/>
      <c r="JJ32" s="612"/>
      <c r="JK32" s="612"/>
      <c r="JL32" s="612"/>
      <c r="JM32" s="612"/>
      <c r="JN32" s="612"/>
      <c r="JO32" s="612"/>
      <c r="JP32" s="612"/>
      <c r="JQ32" s="612"/>
      <c r="JR32" s="612"/>
      <c r="JS32" s="612"/>
      <c r="JT32" s="612"/>
      <c r="JU32" s="612"/>
      <c r="JV32" s="612"/>
      <c r="JW32" s="612"/>
      <c r="JX32" s="612"/>
      <c r="JY32" s="612"/>
      <c r="JZ32" s="612"/>
      <c r="KA32" s="1453" t="s">
        <v>2154</v>
      </c>
      <c r="KB32" s="1454"/>
      <c r="KC32" s="1454"/>
      <c r="KD32" s="1454"/>
      <c r="KE32" s="1455"/>
      <c r="KF32" s="612"/>
      <c r="KG32" s="1453" t="s">
        <v>2155</v>
      </c>
      <c r="KH32" s="1454"/>
      <c r="KI32" s="1454"/>
      <c r="KJ32" s="1454"/>
      <c r="KK32" s="1455"/>
      <c r="KL32" s="612"/>
      <c r="KM32" s="1453" t="s">
        <v>2156</v>
      </c>
      <c r="KN32" s="1456"/>
      <c r="KO32" s="1456"/>
      <c r="KP32" s="1456"/>
      <c r="KQ32" s="1457"/>
      <c r="KR32" s="612"/>
      <c r="KS32" s="612"/>
      <c r="KT32" s="612"/>
      <c r="KU32" s="612"/>
      <c r="KV32" s="612"/>
      <c r="KW32" s="612"/>
      <c r="KX32" s="612"/>
      <c r="KY32" s="612"/>
      <c r="KZ32" s="612"/>
      <c r="LA32" s="612"/>
      <c r="LB32" s="612"/>
      <c r="LC32" s="612"/>
      <c r="LD32" s="612"/>
      <c r="LE32" s="612"/>
      <c r="LF32" s="612"/>
      <c r="LG32" s="612"/>
      <c r="LH32" s="612"/>
      <c r="LI32" s="612"/>
      <c r="LJ32" s="612"/>
      <c r="LK32" s="612"/>
      <c r="LL32" s="612"/>
      <c r="LM32" s="612"/>
      <c r="LN32" s="612"/>
      <c r="LO32" s="612"/>
      <c r="LP32" s="612"/>
      <c r="LQ32" s="612"/>
      <c r="LR32" s="612"/>
      <c r="LS32" s="612"/>
      <c r="LT32" s="612"/>
      <c r="LU32" s="612"/>
      <c r="LV32" s="612"/>
      <c r="LW32" s="612"/>
      <c r="LX32" s="612"/>
      <c r="LY32" s="612"/>
      <c r="LZ32" s="612"/>
      <c r="MA32" s="612"/>
      <c r="MB32" s="612"/>
      <c r="MC32" s="612"/>
      <c r="MD32" s="612"/>
      <c r="ME32" s="612"/>
      <c r="MF32" s="612"/>
      <c r="MG32" s="612"/>
      <c r="MH32" s="612"/>
      <c r="MI32" s="612"/>
      <c r="MJ32" s="612"/>
      <c r="MK32" s="612"/>
      <c r="ML32" s="612"/>
      <c r="MM32" s="612"/>
      <c r="MN32" s="612"/>
      <c r="MO32" s="612"/>
      <c r="MP32" s="612"/>
      <c r="MQ32" s="612"/>
      <c r="MR32" s="612"/>
      <c r="MS32" s="612"/>
      <c r="MT32" s="612"/>
      <c r="MU32" s="612"/>
      <c r="MV32" s="612"/>
      <c r="MW32" s="612"/>
      <c r="MX32" s="612"/>
      <c r="MY32" s="612"/>
      <c r="MZ32" s="612"/>
      <c r="NA32" s="612"/>
      <c r="NB32" s="612"/>
      <c r="NC32" s="612"/>
      <c r="ND32" s="612"/>
      <c r="NE32" s="612"/>
      <c r="NF32" s="612"/>
      <c r="NG32" s="612"/>
      <c r="NH32" s="612"/>
      <c r="NI32" s="612"/>
      <c r="NJ32" s="612"/>
      <c r="NK32" s="612"/>
      <c r="NL32" s="612"/>
      <c r="NM32" s="612"/>
      <c r="NN32" s="612"/>
      <c r="NO32" s="612"/>
      <c r="NP32" s="612"/>
      <c r="NQ32" s="612"/>
      <c r="NR32" s="612"/>
      <c r="NS32" s="612"/>
      <c r="NT32" s="612"/>
      <c r="NU32" s="612"/>
      <c r="NV32" s="612"/>
      <c r="NW32" s="612"/>
      <c r="NX32" s="612"/>
      <c r="NY32" s="612"/>
      <c r="NZ32" s="612"/>
      <c r="OA32" s="612"/>
      <c r="OB32" s="612"/>
      <c r="OC32" s="612"/>
      <c r="OD32" s="612"/>
      <c r="OE32" s="1453" t="s">
        <v>2157</v>
      </c>
      <c r="OF32" s="1456"/>
      <c r="OG32" s="1456"/>
      <c r="OH32" s="1456"/>
      <c r="OI32" s="1457"/>
      <c r="OJ32" s="612"/>
      <c r="OK32" s="1453" t="s">
        <v>2158</v>
      </c>
      <c r="OL32" s="1456"/>
      <c r="OM32" s="1456"/>
      <c r="ON32" s="1456"/>
      <c r="OO32" s="1457"/>
      <c r="OP32" s="612"/>
      <c r="OQ32" s="612"/>
      <c r="OR32" s="612"/>
      <c r="OS32" s="612"/>
      <c r="OT32" s="612"/>
      <c r="OU32" s="612"/>
      <c r="OV32" s="612"/>
      <c r="OW32" s="1453" t="s">
        <v>2159</v>
      </c>
      <c r="OX32" s="1456"/>
      <c r="OY32" s="1456"/>
      <c r="OZ32" s="1456"/>
      <c r="PA32" s="1457"/>
      <c r="PB32" s="612"/>
      <c r="PC32" s="1453" t="s">
        <v>2160</v>
      </c>
      <c r="PD32" s="1456"/>
      <c r="PE32" s="1456"/>
      <c r="PF32" s="1456"/>
      <c r="PG32" s="1457"/>
      <c r="PH32" s="612"/>
      <c r="PI32" s="1453" t="s">
        <v>2161</v>
      </c>
      <c r="PJ32" s="1456"/>
      <c r="PK32" s="1456"/>
      <c r="PL32" s="1456"/>
      <c r="PM32" s="1457"/>
      <c r="PN32" s="612"/>
      <c r="PO32" s="1453" t="s">
        <v>2162</v>
      </c>
      <c r="PP32" s="1456"/>
      <c r="PQ32" s="1456"/>
      <c r="PR32" s="1456"/>
      <c r="PS32" s="1457"/>
      <c r="PT32" s="612"/>
      <c r="PU32" s="612"/>
      <c r="PV32" s="612"/>
      <c r="PW32" s="612"/>
      <c r="PX32" s="612"/>
      <c r="PY32" s="612"/>
      <c r="PZ32" s="612"/>
      <c r="QA32" s="612"/>
      <c r="QB32" s="612"/>
      <c r="QC32" s="612"/>
      <c r="QD32" s="612"/>
      <c r="QE32" s="612"/>
      <c r="QF32" s="612"/>
      <c r="QG32" s="612"/>
      <c r="QH32" s="612"/>
      <c r="QI32" s="612"/>
      <c r="QJ32" s="612"/>
      <c r="QK32" s="612"/>
      <c r="QL32" s="612"/>
      <c r="QM32" s="612"/>
      <c r="QN32" s="612"/>
      <c r="QO32" s="612"/>
      <c r="QP32" s="612"/>
      <c r="QQ32" s="612"/>
      <c r="QR32" s="612"/>
      <c r="QS32" s="612"/>
      <c r="QT32" s="612"/>
      <c r="QU32" s="612"/>
      <c r="QV32" s="612"/>
      <c r="QW32" s="612"/>
      <c r="QX32" s="612"/>
      <c r="QY32" s="612"/>
      <c r="QZ32" s="612"/>
      <c r="RA32" s="612"/>
      <c r="RB32" s="612"/>
      <c r="RC32" s="612"/>
      <c r="RD32" s="612"/>
      <c r="RE32" s="612"/>
      <c r="RF32" s="612"/>
      <c r="RG32" s="612"/>
      <c r="RH32" s="612"/>
      <c r="RI32" s="612"/>
      <c r="RJ32" s="612"/>
      <c r="RK32" s="612"/>
      <c r="RL32" s="612"/>
      <c r="RM32" s="612"/>
      <c r="RN32" s="612"/>
      <c r="RO32" s="612"/>
      <c r="RP32" s="612"/>
      <c r="RQ32" s="612"/>
      <c r="RR32" s="612"/>
      <c r="RS32" s="612"/>
      <c r="RT32" s="612"/>
      <c r="RU32" s="612"/>
      <c r="RV32" s="612"/>
      <c r="RW32" s="1453" t="s">
        <v>2163</v>
      </c>
      <c r="RX32" s="1456"/>
      <c r="RY32" s="1456"/>
      <c r="RZ32" s="1456"/>
      <c r="SA32" s="1457"/>
      <c r="SB32" s="612"/>
      <c r="SC32" s="1453" t="s">
        <v>2164</v>
      </c>
      <c r="SD32" s="1456"/>
      <c r="SE32" s="1456"/>
      <c r="SF32" s="1456"/>
      <c r="SG32" s="1457"/>
      <c r="SH32" s="612"/>
      <c r="SI32" s="612"/>
      <c r="SJ32" s="612"/>
      <c r="SK32" s="612"/>
      <c r="SL32" s="612"/>
      <c r="SM32" s="612"/>
      <c r="SN32" s="612"/>
      <c r="SO32" s="1453" t="s">
        <v>2165</v>
      </c>
      <c r="SP32" s="1456"/>
      <c r="SQ32" s="1456"/>
      <c r="SR32" s="1456"/>
      <c r="SS32" s="1457"/>
      <c r="ST32" s="612"/>
      <c r="SU32" s="612"/>
      <c r="SV32" s="612"/>
      <c r="SW32" s="612"/>
      <c r="SX32" s="612"/>
      <c r="SY32" s="612"/>
      <c r="SZ32" s="612"/>
      <c r="TA32" s="612"/>
      <c r="TB32" s="612"/>
      <c r="TC32" s="612"/>
      <c r="TD32" s="612"/>
      <c r="TE32" s="612"/>
      <c r="TF32" s="612"/>
      <c r="TG32" s="612"/>
      <c r="TH32" s="612"/>
      <c r="TI32" s="612"/>
      <c r="TJ32" s="612"/>
      <c r="TK32" s="612"/>
      <c r="TL32" s="612"/>
      <c r="TM32" s="612"/>
      <c r="TN32" s="612"/>
      <c r="TO32" s="612"/>
      <c r="TP32" s="612"/>
      <c r="TQ32" s="612"/>
      <c r="TR32" s="612"/>
      <c r="TS32" s="612"/>
      <c r="TT32" s="612"/>
      <c r="TU32" s="612"/>
      <c r="TV32" s="612"/>
      <c r="TW32" s="612"/>
      <c r="TX32" s="612"/>
      <c r="TY32" s="1453" t="s">
        <v>2166</v>
      </c>
      <c r="TZ32" s="1454"/>
      <c r="UA32" s="1454"/>
      <c r="UB32" s="1454"/>
      <c r="UC32" s="1455"/>
      <c r="UD32" s="612"/>
      <c r="UE32" s="612"/>
      <c r="UF32" s="612"/>
      <c r="UG32" s="612"/>
      <c r="UH32" s="612"/>
      <c r="UI32" s="612"/>
      <c r="UJ32" s="612"/>
      <c r="UK32" s="612"/>
      <c r="UL32" s="612"/>
      <c r="UM32" s="612"/>
      <c r="UN32" s="612"/>
      <c r="UO32" s="612"/>
      <c r="UP32" s="612"/>
      <c r="UQ32" s="612"/>
      <c r="UR32" s="612"/>
      <c r="US32" s="612"/>
      <c r="UT32" s="612"/>
      <c r="UU32" s="612"/>
      <c r="UV32" s="612"/>
      <c r="UW32" s="612"/>
      <c r="UX32" s="612"/>
      <c r="UY32" s="612"/>
      <c r="UZ32" s="612"/>
      <c r="VA32" s="612"/>
      <c r="VB32" s="612"/>
      <c r="VC32" s="612"/>
      <c r="VD32" s="612"/>
      <c r="VE32" s="612"/>
      <c r="VF32" s="612"/>
      <c r="VG32" s="612"/>
      <c r="VH32" s="612"/>
      <c r="VI32" s="612"/>
      <c r="VJ32" s="612"/>
      <c r="VK32" s="612"/>
      <c r="VL32" s="612"/>
      <c r="VM32" s="612"/>
      <c r="VN32" s="612"/>
      <c r="VO32" s="612"/>
      <c r="VP32" s="612"/>
      <c r="VQ32" s="612"/>
      <c r="VR32" s="612"/>
      <c r="VS32" s="612"/>
      <c r="VT32" s="612"/>
      <c r="VU32" s="612"/>
      <c r="VV32" s="612"/>
      <c r="VW32" s="612"/>
      <c r="VX32" s="612"/>
      <c r="VY32" s="612"/>
      <c r="VZ32" s="612"/>
      <c r="WA32" s="612"/>
      <c r="WB32" s="612"/>
      <c r="WC32" s="612"/>
      <c r="WD32" s="612"/>
      <c r="WE32" s="612"/>
      <c r="WF32" s="612"/>
      <c r="WG32" s="612"/>
      <c r="WH32" s="612"/>
      <c r="WI32" s="612"/>
      <c r="WJ32" s="612"/>
      <c r="WK32" s="612"/>
      <c r="WL32" s="625"/>
      <c r="WM32" s="612"/>
    </row>
    <row r="33" spans="1:611" ht="16.5" customHeight="1" x14ac:dyDescent="0.3">
      <c r="A33" s="612"/>
      <c r="B33" s="1468"/>
      <c r="C33" s="1469"/>
      <c r="D33" s="1469"/>
      <c r="E33" s="1469"/>
      <c r="F33" s="1469"/>
      <c r="G33" s="1469"/>
      <c r="H33" s="1469"/>
      <c r="I33" s="1470"/>
      <c r="J33" s="612"/>
      <c r="K33" s="1295" t="s">
        <v>2167</v>
      </c>
      <c r="L33" s="1296"/>
      <c r="M33" s="1296"/>
      <c r="N33" s="1296"/>
      <c r="O33" s="1297"/>
      <c r="P33" s="612"/>
      <c r="Q33" s="1295" t="s">
        <v>2168</v>
      </c>
      <c r="R33" s="1296"/>
      <c r="S33" s="1296"/>
      <c r="T33" s="1296"/>
      <c r="U33" s="1297"/>
      <c r="V33" s="612"/>
      <c r="W33" s="612"/>
      <c r="X33" s="612"/>
      <c r="Y33" s="612"/>
      <c r="Z33" s="612"/>
      <c r="AA33" s="612"/>
      <c r="AB33" s="612"/>
      <c r="AC33" s="1295" t="s">
        <v>2169</v>
      </c>
      <c r="AD33" s="1296"/>
      <c r="AE33" s="1296"/>
      <c r="AF33" s="1296"/>
      <c r="AG33" s="1297"/>
      <c r="AH33" s="612"/>
      <c r="AI33" s="612"/>
      <c r="AJ33" s="612"/>
      <c r="AK33" s="612"/>
      <c r="AL33" s="612"/>
      <c r="AM33" s="612"/>
      <c r="AN33" s="612"/>
      <c r="AO33" s="612"/>
      <c r="AP33" s="612"/>
      <c r="AQ33" s="612"/>
      <c r="AR33" s="612"/>
      <c r="AS33" s="612"/>
      <c r="AT33" s="612"/>
      <c r="AU33" s="1295" t="s">
        <v>2170</v>
      </c>
      <c r="AV33" s="1296"/>
      <c r="AW33" s="1296"/>
      <c r="AX33" s="1296"/>
      <c r="AY33" s="1297"/>
      <c r="AZ33" s="612"/>
      <c r="BA33" s="1295" t="s">
        <v>2171</v>
      </c>
      <c r="BB33" s="1296"/>
      <c r="BC33" s="1296"/>
      <c r="BD33" s="1296"/>
      <c r="BE33" s="1297"/>
      <c r="BF33" s="612"/>
      <c r="BG33" s="1295" t="s">
        <v>2172</v>
      </c>
      <c r="BH33" s="1296"/>
      <c r="BI33" s="1296"/>
      <c r="BJ33" s="1296"/>
      <c r="BK33" s="1297"/>
      <c r="BL33" s="612"/>
      <c r="BM33" s="1295" t="s">
        <v>2173</v>
      </c>
      <c r="BN33" s="1296"/>
      <c r="BO33" s="1296"/>
      <c r="BP33" s="1296"/>
      <c r="BQ33" s="1297"/>
      <c r="BR33" s="612"/>
      <c r="BS33" s="612"/>
      <c r="BT33" s="612"/>
      <c r="BU33" s="612"/>
      <c r="BV33" s="612"/>
      <c r="BW33" s="612"/>
      <c r="BX33" s="612"/>
      <c r="BY33" s="1295" t="s">
        <v>2174</v>
      </c>
      <c r="BZ33" s="1296"/>
      <c r="CA33" s="1296"/>
      <c r="CB33" s="1296"/>
      <c r="CC33" s="1297"/>
      <c r="CD33" s="612"/>
      <c r="CE33" s="1295" t="s">
        <v>2175</v>
      </c>
      <c r="CF33" s="1296"/>
      <c r="CG33" s="1296"/>
      <c r="CH33" s="1296"/>
      <c r="CI33" s="1297"/>
      <c r="CJ33" s="612"/>
      <c r="CK33" s="612"/>
      <c r="CL33" s="612"/>
      <c r="CM33" s="612"/>
      <c r="CN33" s="612"/>
      <c r="CO33" s="612"/>
      <c r="CP33" s="612"/>
      <c r="CQ33" s="612"/>
      <c r="CR33" s="612"/>
      <c r="CS33" s="612"/>
      <c r="CT33" s="612"/>
      <c r="CU33" s="612"/>
      <c r="CV33" s="612"/>
      <c r="CW33" s="1295" t="s">
        <v>2176</v>
      </c>
      <c r="CX33" s="1304"/>
      <c r="CY33" s="1304"/>
      <c r="CZ33" s="1304"/>
      <c r="DA33" s="1305"/>
      <c r="DB33" s="612"/>
      <c r="DC33" s="612"/>
      <c r="DD33" s="612"/>
      <c r="DE33" s="612"/>
      <c r="DF33" s="612"/>
      <c r="DG33" s="612"/>
      <c r="DH33" s="612"/>
      <c r="DI33" s="1295" t="s">
        <v>2177</v>
      </c>
      <c r="DJ33" s="1376"/>
      <c r="DK33" s="1376"/>
      <c r="DL33" s="1376"/>
      <c r="DM33" s="1377"/>
      <c r="DN33" s="612"/>
      <c r="DO33" s="1295" t="s">
        <v>2178</v>
      </c>
      <c r="DP33" s="1296"/>
      <c r="DQ33" s="1296"/>
      <c r="DR33" s="1296"/>
      <c r="DS33" s="1297"/>
      <c r="DT33" s="612"/>
      <c r="DU33" s="1295" t="s">
        <v>2179</v>
      </c>
      <c r="DV33" s="1296"/>
      <c r="DW33" s="1296"/>
      <c r="DX33" s="1296"/>
      <c r="DY33" s="1297"/>
      <c r="DZ33" s="612"/>
      <c r="EA33" s="612"/>
      <c r="EB33" s="612"/>
      <c r="EC33" s="612"/>
      <c r="ED33" s="612"/>
      <c r="EE33" s="612"/>
      <c r="EF33" s="612"/>
      <c r="EG33" s="612"/>
      <c r="EH33" s="612"/>
      <c r="EI33" s="612"/>
      <c r="EJ33" s="612"/>
      <c r="EK33" s="612"/>
      <c r="EL33" s="612"/>
      <c r="EM33" s="1295" t="s">
        <v>2180</v>
      </c>
      <c r="EN33" s="1296"/>
      <c r="EO33" s="1296"/>
      <c r="EP33" s="1296"/>
      <c r="EQ33" s="1297"/>
      <c r="ER33" s="612"/>
      <c r="ES33" s="612"/>
      <c r="ET33" s="612"/>
      <c r="EU33" s="612"/>
      <c r="EV33" s="612"/>
      <c r="EW33" s="612"/>
      <c r="EX33" s="612"/>
      <c r="EY33" s="612"/>
      <c r="EZ33" s="612"/>
      <c r="FA33" s="612"/>
      <c r="FB33" s="612"/>
      <c r="FC33" s="612"/>
      <c r="FD33" s="612"/>
      <c r="FE33" s="612"/>
      <c r="FF33" s="612"/>
      <c r="FG33" s="612"/>
      <c r="FH33" s="612"/>
      <c r="FI33" s="612"/>
      <c r="FJ33" s="612"/>
      <c r="FK33" s="612"/>
      <c r="FL33" s="612"/>
      <c r="FM33" s="612"/>
      <c r="FN33" s="612"/>
      <c r="FO33" s="612"/>
      <c r="FP33" s="612"/>
      <c r="FQ33" s="1295"/>
      <c r="FR33" s="1296"/>
      <c r="FS33" s="1296"/>
      <c r="FT33" s="1296"/>
      <c r="FU33" s="1297"/>
      <c r="FV33" s="612"/>
      <c r="FW33" s="612"/>
      <c r="FX33" s="612"/>
      <c r="FY33" s="612"/>
      <c r="FZ33" s="612"/>
      <c r="GA33" s="612"/>
      <c r="GB33" s="612"/>
      <c r="GC33" s="612"/>
      <c r="GD33" s="612"/>
      <c r="GE33" s="612"/>
      <c r="GF33" s="612"/>
      <c r="GG33" s="612"/>
      <c r="GH33" s="612"/>
      <c r="GI33" s="612"/>
      <c r="GJ33" s="612"/>
      <c r="GK33" s="612"/>
      <c r="GL33" s="612"/>
      <c r="GM33" s="612"/>
      <c r="GN33" s="612"/>
      <c r="GO33" s="612"/>
      <c r="GP33" s="612"/>
      <c r="GQ33" s="612"/>
      <c r="GR33" s="612"/>
      <c r="GS33" s="612"/>
      <c r="GT33" s="612"/>
      <c r="GU33" s="612"/>
      <c r="GV33" s="612"/>
      <c r="GW33" s="612"/>
      <c r="GX33" s="612"/>
      <c r="GY33" s="612"/>
      <c r="GZ33" s="612"/>
      <c r="HA33" s="612"/>
      <c r="HB33" s="612"/>
      <c r="HC33" s="612"/>
      <c r="HD33" s="612"/>
      <c r="HE33" s="612"/>
      <c r="HF33" s="612"/>
      <c r="HG33" s="612"/>
      <c r="HH33" s="612"/>
      <c r="HI33" s="612"/>
      <c r="HJ33" s="612"/>
      <c r="HK33" s="612"/>
      <c r="HL33" s="612"/>
      <c r="HM33" s="612"/>
      <c r="HN33" s="612"/>
      <c r="HO33" s="612"/>
      <c r="HP33" s="612"/>
      <c r="HQ33" s="612"/>
      <c r="HR33" s="612"/>
      <c r="HS33" s="612"/>
      <c r="HT33" s="612"/>
      <c r="HU33" s="612"/>
      <c r="HV33" s="612"/>
      <c r="HW33" s="612"/>
      <c r="HX33" s="612"/>
      <c r="HY33" s="612"/>
      <c r="HZ33" s="612"/>
      <c r="IA33" s="612"/>
      <c r="IB33" s="612"/>
      <c r="IC33" s="612"/>
      <c r="ID33" s="612"/>
      <c r="IE33" s="612"/>
      <c r="IF33" s="612"/>
      <c r="IG33" s="612"/>
      <c r="IH33" s="612"/>
      <c r="II33" s="612"/>
      <c r="IJ33" s="612"/>
      <c r="IK33" s="1295" t="s">
        <v>2181</v>
      </c>
      <c r="IL33" s="1296"/>
      <c r="IM33" s="1296"/>
      <c r="IN33" s="1296"/>
      <c r="IO33" s="1297"/>
      <c r="IP33" s="612"/>
      <c r="IQ33" s="1295" t="s">
        <v>2182</v>
      </c>
      <c r="IR33" s="1296"/>
      <c r="IS33" s="1296"/>
      <c r="IT33" s="1296"/>
      <c r="IU33" s="1297"/>
      <c r="IV33" s="612"/>
      <c r="IW33" s="612"/>
      <c r="IX33" s="612"/>
      <c r="IY33" s="612"/>
      <c r="IZ33" s="612"/>
      <c r="JA33" s="612"/>
      <c r="JB33" s="612"/>
      <c r="JC33" s="612"/>
      <c r="JD33" s="612"/>
      <c r="JE33" s="612"/>
      <c r="JF33" s="612"/>
      <c r="JG33" s="612"/>
      <c r="JH33" s="612"/>
      <c r="JI33" s="612"/>
      <c r="JJ33" s="612"/>
      <c r="JK33" s="612"/>
      <c r="JL33" s="612"/>
      <c r="JM33" s="612"/>
      <c r="JN33" s="612"/>
      <c r="JO33" s="612"/>
      <c r="JP33" s="612"/>
      <c r="JQ33" s="612"/>
      <c r="JR33" s="612"/>
      <c r="JS33" s="612"/>
      <c r="JT33" s="612"/>
      <c r="JU33" s="612"/>
      <c r="JV33" s="612"/>
      <c r="JW33" s="612"/>
      <c r="JX33" s="612"/>
      <c r="JY33" s="612"/>
      <c r="JZ33" s="612"/>
      <c r="KA33" s="1295" t="s">
        <v>2183</v>
      </c>
      <c r="KB33" s="1304"/>
      <c r="KC33" s="1304"/>
      <c r="KD33" s="1304"/>
      <c r="KE33" s="1305"/>
      <c r="KF33" s="612"/>
      <c r="KG33" s="1295" t="s">
        <v>2184</v>
      </c>
      <c r="KH33" s="1304"/>
      <c r="KI33" s="1304"/>
      <c r="KJ33" s="1304"/>
      <c r="KK33" s="1305"/>
      <c r="KL33" s="612"/>
      <c r="KM33" s="1367" t="s">
        <v>2185</v>
      </c>
      <c r="KN33" s="1368"/>
      <c r="KO33" s="1368"/>
      <c r="KP33" s="1368"/>
      <c r="KQ33" s="1369"/>
      <c r="KR33" s="612"/>
      <c r="KS33" s="612"/>
      <c r="KT33" s="612"/>
      <c r="KU33" s="612"/>
      <c r="KV33" s="612"/>
      <c r="KW33" s="612"/>
      <c r="KX33" s="612"/>
      <c r="KY33" s="612"/>
      <c r="KZ33" s="612"/>
      <c r="LA33" s="612"/>
      <c r="LB33" s="612"/>
      <c r="LC33" s="612"/>
      <c r="LD33" s="612"/>
      <c r="LE33" s="612"/>
      <c r="LF33" s="612"/>
      <c r="LG33" s="612"/>
      <c r="LH33" s="612"/>
      <c r="LI33" s="612"/>
      <c r="LJ33" s="612"/>
      <c r="LK33" s="612"/>
      <c r="LL33" s="612"/>
      <c r="LM33" s="612"/>
      <c r="LN33" s="612"/>
      <c r="LO33" s="612"/>
      <c r="LP33" s="612"/>
      <c r="LQ33" s="612"/>
      <c r="LR33" s="612"/>
      <c r="LS33" s="612"/>
      <c r="LT33" s="612"/>
      <c r="LU33" s="612"/>
      <c r="LV33" s="612"/>
      <c r="LW33" s="612"/>
      <c r="LX33" s="612"/>
      <c r="LY33" s="612"/>
      <c r="LZ33" s="612"/>
      <c r="MA33" s="612"/>
      <c r="MB33" s="612"/>
      <c r="MC33" s="612"/>
      <c r="MD33" s="612"/>
      <c r="ME33" s="612"/>
      <c r="MF33" s="612"/>
      <c r="MG33" s="612"/>
      <c r="MH33" s="612"/>
      <c r="MI33" s="612"/>
      <c r="MJ33" s="612"/>
      <c r="MK33" s="612"/>
      <c r="ML33" s="612"/>
      <c r="MM33" s="612"/>
      <c r="MN33" s="612"/>
      <c r="MO33" s="612"/>
      <c r="MP33" s="612"/>
      <c r="MQ33" s="612"/>
      <c r="MR33" s="612"/>
      <c r="MS33" s="612"/>
      <c r="MT33" s="612"/>
      <c r="MU33" s="612"/>
      <c r="MV33" s="612"/>
      <c r="MW33" s="612"/>
      <c r="MX33" s="612"/>
      <c r="MY33" s="612"/>
      <c r="MZ33" s="612"/>
      <c r="NA33" s="612"/>
      <c r="NB33" s="612"/>
      <c r="NC33" s="612"/>
      <c r="ND33" s="612"/>
      <c r="NE33" s="612"/>
      <c r="NF33" s="612"/>
      <c r="NG33" s="612"/>
      <c r="NH33" s="612"/>
      <c r="NI33" s="612"/>
      <c r="NJ33" s="612"/>
      <c r="NK33" s="612"/>
      <c r="NL33" s="612"/>
      <c r="NM33" s="612"/>
      <c r="NN33" s="612"/>
      <c r="NO33" s="612"/>
      <c r="NP33" s="612"/>
      <c r="NQ33" s="612"/>
      <c r="NR33" s="612"/>
      <c r="NS33" s="612"/>
      <c r="NT33" s="612"/>
      <c r="NU33" s="612"/>
      <c r="NV33" s="612"/>
      <c r="NW33" s="612"/>
      <c r="NX33" s="612"/>
      <c r="NY33" s="612"/>
      <c r="NZ33" s="612"/>
      <c r="OA33" s="612"/>
      <c r="OB33" s="612"/>
      <c r="OC33" s="612"/>
      <c r="OD33" s="612"/>
      <c r="OE33" s="1295" t="s">
        <v>2186</v>
      </c>
      <c r="OF33" s="1296"/>
      <c r="OG33" s="1296"/>
      <c r="OH33" s="1296"/>
      <c r="OI33" s="1297"/>
      <c r="OJ33" s="612"/>
      <c r="OK33" s="1295" t="s">
        <v>2187</v>
      </c>
      <c r="OL33" s="1296"/>
      <c r="OM33" s="1296"/>
      <c r="ON33" s="1296"/>
      <c r="OO33" s="1297"/>
      <c r="OP33" s="612"/>
      <c r="OQ33" s="612"/>
      <c r="OR33" s="612"/>
      <c r="OS33" s="612"/>
      <c r="OT33" s="612"/>
      <c r="OU33" s="612"/>
      <c r="OV33" s="612"/>
      <c r="OW33" s="1295" t="s">
        <v>2188</v>
      </c>
      <c r="OX33" s="1296"/>
      <c r="OY33" s="1296"/>
      <c r="OZ33" s="1296"/>
      <c r="PA33" s="1297"/>
      <c r="PB33" s="612"/>
      <c r="PC33" s="1295" t="s">
        <v>2188</v>
      </c>
      <c r="PD33" s="1296"/>
      <c r="PE33" s="1296"/>
      <c r="PF33" s="1296"/>
      <c r="PG33" s="1297"/>
      <c r="PH33" s="612"/>
      <c r="PI33" s="1295" t="s">
        <v>2189</v>
      </c>
      <c r="PJ33" s="1296"/>
      <c r="PK33" s="1296"/>
      <c r="PL33" s="1296"/>
      <c r="PM33" s="1297"/>
      <c r="PN33" s="612"/>
      <c r="PO33" s="1295" t="s">
        <v>2190</v>
      </c>
      <c r="PP33" s="1296"/>
      <c r="PQ33" s="1296"/>
      <c r="PR33" s="1296"/>
      <c r="PS33" s="1297"/>
      <c r="PT33" s="612"/>
      <c r="PU33" s="612"/>
      <c r="PV33" s="612"/>
      <c r="PW33" s="612"/>
      <c r="PX33" s="612"/>
      <c r="PY33" s="612"/>
      <c r="PZ33" s="612"/>
      <c r="QA33" s="612"/>
      <c r="QB33" s="612"/>
      <c r="QC33" s="612"/>
      <c r="QD33" s="612"/>
      <c r="QE33" s="612"/>
      <c r="QF33" s="612"/>
      <c r="QG33" s="612"/>
      <c r="QH33" s="612"/>
      <c r="QI33" s="612"/>
      <c r="QJ33" s="612"/>
      <c r="QK33" s="612"/>
      <c r="QL33" s="612"/>
      <c r="QM33" s="612"/>
      <c r="QN33" s="612"/>
      <c r="QO33" s="612"/>
      <c r="QP33" s="612"/>
      <c r="QQ33" s="612"/>
      <c r="QR33" s="612"/>
      <c r="QS33" s="612"/>
      <c r="QT33" s="612"/>
      <c r="QU33" s="612"/>
      <c r="QV33" s="612"/>
      <c r="QW33" s="612"/>
      <c r="QX33" s="612"/>
      <c r="QY33" s="612"/>
      <c r="QZ33" s="612"/>
      <c r="RA33" s="612"/>
      <c r="RB33" s="612"/>
      <c r="RC33" s="612"/>
      <c r="RD33" s="612"/>
      <c r="RE33" s="612"/>
      <c r="RF33" s="612"/>
      <c r="RG33" s="612"/>
      <c r="RH33" s="612"/>
      <c r="RI33" s="612"/>
      <c r="RJ33" s="612"/>
      <c r="RK33" s="612"/>
      <c r="RL33" s="612"/>
      <c r="RM33" s="612"/>
      <c r="RN33" s="612"/>
      <c r="RO33" s="612"/>
      <c r="RP33" s="612"/>
      <c r="RQ33" s="612"/>
      <c r="RR33" s="612"/>
      <c r="RS33" s="612"/>
      <c r="RT33" s="612"/>
      <c r="RU33" s="612"/>
      <c r="RV33" s="612"/>
      <c r="RW33" s="1295" t="s">
        <v>2191</v>
      </c>
      <c r="RX33" s="1296"/>
      <c r="RY33" s="1296"/>
      <c r="RZ33" s="1296"/>
      <c r="SA33" s="1297"/>
      <c r="SB33" s="612"/>
      <c r="SC33" s="1295" t="s">
        <v>2192</v>
      </c>
      <c r="SD33" s="1296"/>
      <c r="SE33" s="1296"/>
      <c r="SF33" s="1296"/>
      <c r="SG33" s="1297"/>
      <c r="SH33" s="612"/>
      <c r="SI33" s="612"/>
      <c r="SJ33" s="612"/>
      <c r="SK33" s="612"/>
      <c r="SL33" s="612"/>
      <c r="SM33" s="612"/>
      <c r="SN33" s="612"/>
      <c r="SO33" s="1295" t="s">
        <v>2193</v>
      </c>
      <c r="SP33" s="1296"/>
      <c r="SQ33" s="1296"/>
      <c r="SR33" s="1296"/>
      <c r="SS33" s="1297"/>
      <c r="ST33" s="612"/>
      <c r="SU33" s="612"/>
      <c r="SV33" s="612"/>
      <c r="SW33" s="612"/>
      <c r="SX33" s="612"/>
      <c r="SY33" s="612"/>
      <c r="SZ33" s="612"/>
      <c r="TA33" s="612"/>
      <c r="TB33" s="612"/>
      <c r="TC33" s="612"/>
      <c r="TD33" s="612"/>
      <c r="TE33" s="612"/>
      <c r="TF33" s="612"/>
      <c r="TG33" s="612"/>
      <c r="TH33" s="612"/>
      <c r="TI33" s="612"/>
      <c r="TJ33" s="612"/>
      <c r="TK33" s="612"/>
      <c r="TL33" s="612"/>
      <c r="TM33" s="612"/>
      <c r="TN33" s="612"/>
      <c r="TO33" s="612"/>
      <c r="TP33" s="612"/>
      <c r="TQ33" s="612"/>
      <c r="TR33" s="612"/>
      <c r="TS33" s="612"/>
      <c r="TT33" s="612"/>
      <c r="TU33" s="612"/>
      <c r="TV33" s="612"/>
      <c r="TW33" s="612"/>
      <c r="TX33" s="612"/>
      <c r="TY33" s="1295" t="s">
        <v>2194</v>
      </c>
      <c r="TZ33" s="1304"/>
      <c r="UA33" s="1304"/>
      <c r="UB33" s="1304"/>
      <c r="UC33" s="1305"/>
      <c r="UD33" s="612"/>
      <c r="UE33" s="612"/>
      <c r="UF33" s="612"/>
      <c r="UG33" s="612"/>
      <c r="UH33" s="612"/>
      <c r="UI33" s="612"/>
      <c r="UJ33" s="612"/>
      <c r="UK33" s="612"/>
      <c r="UL33" s="612"/>
      <c r="UM33" s="612"/>
      <c r="UN33" s="612"/>
      <c r="UO33" s="612"/>
      <c r="UP33" s="612"/>
      <c r="UQ33" s="612"/>
      <c r="UR33" s="612"/>
      <c r="US33" s="612"/>
      <c r="UT33" s="612"/>
      <c r="UU33" s="612"/>
      <c r="UV33" s="612"/>
      <c r="UW33" s="612"/>
      <c r="UX33" s="612"/>
      <c r="UY33" s="612"/>
      <c r="UZ33" s="612"/>
      <c r="VA33" s="612"/>
      <c r="VB33" s="612"/>
      <c r="VC33" s="612"/>
      <c r="VD33" s="612"/>
      <c r="VE33" s="612"/>
      <c r="VF33" s="612"/>
      <c r="VG33" s="612"/>
      <c r="VH33" s="612"/>
      <c r="VI33" s="612"/>
      <c r="VJ33" s="612"/>
      <c r="VK33" s="612"/>
      <c r="VL33" s="612"/>
      <c r="VM33" s="612"/>
      <c r="VN33" s="612"/>
      <c r="VO33" s="612"/>
      <c r="VP33" s="612"/>
      <c r="VQ33" s="612"/>
      <c r="VR33" s="612"/>
      <c r="VS33" s="612"/>
      <c r="VT33" s="612"/>
      <c r="VU33" s="612"/>
      <c r="VV33" s="612"/>
      <c r="VW33" s="612"/>
      <c r="VX33" s="612"/>
      <c r="VY33" s="612"/>
      <c r="VZ33" s="612"/>
      <c r="WA33" s="612"/>
      <c r="WB33" s="612"/>
      <c r="WC33" s="612"/>
      <c r="WD33" s="612"/>
      <c r="WE33" s="612"/>
      <c r="WF33" s="612"/>
      <c r="WG33" s="612"/>
      <c r="WH33" s="612"/>
      <c r="WI33" s="612"/>
      <c r="WJ33" s="612"/>
      <c r="WK33" s="612"/>
      <c r="WL33" s="625"/>
      <c r="WM33" s="612"/>
    </row>
    <row r="34" spans="1:611" ht="16.350000000000001" customHeight="1" x14ac:dyDescent="0.3">
      <c r="A34" s="612"/>
      <c r="B34" s="1468"/>
      <c r="C34" s="1469"/>
      <c r="D34" s="1469"/>
      <c r="E34" s="1469"/>
      <c r="F34" s="1469"/>
      <c r="G34" s="1469"/>
      <c r="H34" s="1469"/>
      <c r="I34" s="1470"/>
      <c r="J34" s="612"/>
      <c r="K34" s="1298"/>
      <c r="L34" s="1299"/>
      <c r="M34" s="1299"/>
      <c r="N34" s="1299"/>
      <c r="O34" s="1300"/>
      <c r="P34" s="612"/>
      <c r="Q34" s="1298"/>
      <c r="R34" s="1299"/>
      <c r="S34" s="1299"/>
      <c r="T34" s="1299"/>
      <c r="U34" s="1300"/>
      <c r="V34" s="612"/>
      <c r="W34" s="612"/>
      <c r="X34" s="612"/>
      <c r="Y34" s="612"/>
      <c r="Z34" s="612"/>
      <c r="AA34" s="612"/>
      <c r="AB34" s="612"/>
      <c r="AC34" s="1298"/>
      <c r="AD34" s="1299"/>
      <c r="AE34" s="1299"/>
      <c r="AF34" s="1299"/>
      <c r="AG34" s="1300"/>
      <c r="AH34" s="612"/>
      <c r="AI34" s="612"/>
      <c r="AJ34" s="612"/>
      <c r="AK34" s="612"/>
      <c r="AL34" s="612"/>
      <c r="AM34" s="612"/>
      <c r="AN34" s="612"/>
      <c r="AO34" s="612"/>
      <c r="AP34" s="612"/>
      <c r="AQ34" s="612"/>
      <c r="AR34" s="612"/>
      <c r="AS34" s="612"/>
      <c r="AT34" s="612"/>
      <c r="AU34" s="1298"/>
      <c r="AV34" s="1299"/>
      <c r="AW34" s="1299"/>
      <c r="AX34" s="1299"/>
      <c r="AY34" s="1300"/>
      <c r="AZ34" s="612"/>
      <c r="BA34" s="1298"/>
      <c r="BB34" s="1299"/>
      <c r="BC34" s="1299"/>
      <c r="BD34" s="1299"/>
      <c r="BE34" s="1300"/>
      <c r="BF34" s="612"/>
      <c r="BG34" s="1298"/>
      <c r="BH34" s="1299"/>
      <c r="BI34" s="1299"/>
      <c r="BJ34" s="1299"/>
      <c r="BK34" s="1300"/>
      <c r="BL34" s="612"/>
      <c r="BM34" s="1298"/>
      <c r="BN34" s="1299"/>
      <c r="BO34" s="1299"/>
      <c r="BP34" s="1299"/>
      <c r="BQ34" s="1300"/>
      <c r="BR34" s="612"/>
      <c r="BS34" s="612"/>
      <c r="BT34" s="612"/>
      <c r="BU34" s="612"/>
      <c r="BV34" s="612"/>
      <c r="BW34" s="612"/>
      <c r="BX34" s="612"/>
      <c r="BY34" s="1298"/>
      <c r="BZ34" s="1299"/>
      <c r="CA34" s="1299"/>
      <c r="CB34" s="1299"/>
      <c r="CC34" s="1300"/>
      <c r="CD34" s="612"/>
      <c r="CE34" s="1298"/>
      <c r="CF34" s="1299"/>
      <c r="CG34" s="1299"/>
      <c r="CH34" s="1299"/>
      <c r="CI34" s="1300"/>
      <c r="CJ34" s="612"/>
      <c r="CK34" s="612"/>
      <c r="CL34" s="612"/>
      <c r="CM34" s="612"/>
      <c r="CN34" s="612"/>
      <c r="CO34" s="612"/>
      <c r="CP34" s="612"/>
      <c r="CQ34" s="612"/>
      <c r="CR34" s="612"/>
      <c r="CS34" s="612"/>
      <c r="CT34" s="612"/>
      <c r="CU34" s="612"/>
      <c r="CV34" s="612"/>
      <c r="CW34" s="1306"/>
      <c r="CX34" s="1307"/>
      <c r="CY34" s="1307"/>
      <c r="CZ34" s="1307"/>
      <c r="DA34" s="1308"/>
      <c r="DB34" s="612"/>
      <c r="DC34" s="612"/>
      <c r="DD34" s="612"/>
      <c r="DE34" s="612"/>
      <c r="DF34" s="612"/>
      <c r="DG34" s="612"/>
      <c r="DH34" s="612"/>
      <c r="DI34" s="1378"/>
      <c r="DJ34" s="1379"/>
      <c r="DK34" s="1379"/>
      <c r="DL34" s="1379"/>
      <c r="DM34" s="1380"/>
      <c r="DN34" s="612"/>
      <c r="DO34" s="1298"/>
      <c r="DP34" s="1299"/>
      <c r="DQ34" s="1299"/>
      <c r="DR34" s="1299"/>
      <c r="DS34" s="1300"/>
      <c r="DT34" s="612"/>
      <c r="DU34" s="1298"/>
      <c r="DV34" s="1299"/>
      <c r="DW34" s="1299"/>
      <c r="DX34" s="1299"/>
      <c r="DY34" s="1300"/>
      <c r="DZ34" s="612"/>
      <c r="EA34" s="612"/>
      <c r="EB34" s="612"/>
      <c r="EC34" s="612"/>
      <c r="ED34" s="612"/>
      <c r="EE34" s="612"/>
      <c r="EF34" s="612"/>
      <c r="EG34" s="612"/>
      <c r="EH34" s="612"/>
      <c r="EI34" s="612"/>
      <c r="EJ34" s="612"/>
      <c r="EK34" s="612"/>
      <c r="EL34" s="612"/>
      <c r="EM34" s="1298"/>
      <c r="EN34" s="1299"/>
      <c r="EO34" s="1299"/>
      <c r="EP34" s="1299"/>
      <c r="EQ34" s="1300"/>
      <c r="ER34" s="612"/>
      <c r="ES34" s="612"/>
      <c r="ET34" s="612"/>
      <c r="EU34" s="612"/>
      <c r="EV34" s="612"/>
      <c r="EW34" s="612"/>
      <c r="EX34" s="612"/>
      <c r="EY34" s="612"/>
      <c r="EZ34" s="612"/>
      <c r="FA34" s="612"/>
      <c r="FB34" s="612"/>
      <c r="FC34" s="612"/>
      <c r="FD34" s="612"/>
      <c r="FE34" s="612"/>
      <c r="FF34" s="612"/>
      <c r="FG34" s="612"/>
      <c r="FH34" s="612"/>
      <c r="FI34" s="612"/>
      <c r="FJ34" s="612"/>
      <c r="FK34" s="612"/>
      <c r="FL34" s="612"/>
      <c r="FM34" s="612"/>
      <c r="FN34" s="612"/>
      <c r="FO34" s="612"/>
      <c r="FP34" s="612"/>
      <c r="FQ34" s="1298"/>
      <c r="FR34" s="1299"/>
      <c r="FS34" s="1299"/>
      <c r="FT34" s="1299"/>
      <c r="FU34" s="1300"/>
      <c r="FV34" s="612"/>
      <c r="FW34" s="612"/>
      <c r="FX34" s="612"/>
      <c r="FY34" s="612"/>
      <c r="FZ34" s="612"/>
      <c r="GA34" s="612"/>
      <c r="GB34" s="612"/>
      <c r="GC34" s="612"/>
      <c r="GD34" s="612"/>
      <c r="GE34" s="612"/>
      <c r="GF34" s="612"/>
      <c r="GG34" s="612"/>
      <c r="GH34" s="612"/>
      <c r="GI34" s="612"/>
      <c r="GJ34" s="612"/>
      <c r="GK34" s="612"/>
      <c r="GL34" s="612"/>
      <c r="GM34" s="612"/>
      <c r="GN34" s="612"/>
      <c r="GO34" s="612"/>
      <c r="GP34" s="612"/>
      <c r="GQ34" s="612"/>
      <c r="GR34" s="612"/>
      <c r="GS34" s="612"/>
      <c r="GT34" s="612"/>
      <c r="GU34" s="612"/>
      <c r="GV34" s="612"/>
      <c r="GW34" s="612"/>
      <c r="GX34" s="612"/>
      <c r="GY34" s="612"/>
      <c r="GZ34" s="612"/>
      <c r="HA34" s="612"/>
      <c r="HB34" s="612"/>
      <c r="HC34" s="612"/>
      <c r="HD34" s="612"/>
      <c r="HE34" s="612"/>
      <c r="HF34" s="612"/>
      <c r="HG34" s="612"/>
      <c r="HH34" s="612"/>
      <c r="HI34" s="612"/>
      <c r="HJ34" s="612"/>
      <c r="HK34" s="612"/>
      <c r="HL34" s="612"/>
      <c r="HM34" s="612"/>
      <c r="HN34" s="612"/>
      <c r="HO34" s="612"/>
      <c r="HP34" s="612"/>
      <c r="HQ34" s="612"/>
      <c r="HR34" s="612"/>
      <c r="HS34" s="612"/>
      <c r="HT34" s="612"/>
      <c r="HU34" s="612"/>
      <c r="HV34" s="612"/>
      <c r="HW34" s="612"/>
      <c r="HX34" s="612"/>
      <c r="HY34" s="612"/>
      <c r="HZ34" s="612"/>
      <c r="IA34" s="612"/>
      <c r="IB34" s="612"/>
      <c r="IC34" s="612"/>
      <c r="ID34" s="612"/>
      <c r="IE34" s="612"/>
      <c r="IF34" s="612"/>
      <c r="IG34" s="612"/>
      <c r="IH34" s="612"/>
      <c r="II34" s="612"/>
      <c r="IJ34" s="612"/>
      <c r="IK34" s="1298"/>
      <c r="IL34" s="1299"/>
      <c r="IM34" s="1299"/>
      <c r="IN34" s="1299"/>
      <c r="IO34" s="1300"/>
      <c r="IP34" s="612"/>
      <c r="IQ34" s="1298"/>
      <c r="IR34" s="1299"/>
      <c r="IS34" s="1299"/>
      <c r="IT34" s="1299"/>
      <c r="IU34" s="1300"/>
      <c r="IV34" s="612"/>
      <c r="IW34" s="612"/>
      <c r="IX34" s="612"/>
      <c r="IY34" s="612"/>
      <c r="IZ34" s="612"/>
      <c r="JA34" s="612"/>
      <c r="JB34" s="612"/>
      <c r="JC34" s="612"/>
      <c r="JD34" s="612"/>
      <c r="JE34" s="612"/>
      <c r="JF34" s="612"/>
      <c r="JG34" s="612"/>
      <c r="JH34" s="612"/>
      <c r="JI34" s="612"/>
      <c r="JJ34" s="612"/>
      <c r="JK34" s="612"/>
      <c r="JL34" s="612"/>
      <c r="JM34" s="612"/>
      <c r="JN34" s="612"/>
      <c r="JO34" s="612"/>
      <c r="JP34" s="612"/>
      <c r="JQ34" s="612"/>
      <c r="JR34" s="612"/>
      <c r="JS34" s="612"/>
      <c r="JT34" s="612"/>
      <c r="JU34" s="612"/>
      <c r="JV34" s="612"/>
      <c r="JW34" s="612"/>
      <c r="JX34" s="612"/>
      <c r="JY34" s="612"/>
      <c r="JZ34" s="612"/>
      <c r="KA34" s="1306"/>
      <c r="KB34" s="1307"/>
      <c r="KC34" s="1307"/>
      <c r="KD34" s="1307"/>
      <c r="KE34" s="1308"/>
      <c r="KF34" s="612"/>
      <c r="KG34" s="1306"/>
      <c r="KH34" s="1307"/>
      <c r="KI34" s="1307"/>
      <c r="KJ34" s="1307"/>
      <c r="KK34" s="1308"/>
      <c r="KL34" s="612"/>
      <c r="KM34" s="1370"/>
      <c r="KN34" s="1371"/>
      <c r="KO34" s="1371"/>
      <c r="KP34" s="1371"/>
      <c r="KQ34" s="1372"/>
      <c r="KR34" s="612"/>
      <c r="KS34" s="612"/>
      <c r="KT34" s="612"/>
      <c r="KU34" s="612"/>
      <c r="KV34" s="612"/>
      <c r="KW34" s="612"/>
      <c r="KX34" s="612"/>
      <c r="KY34" s="612"/>
      <c r="KZ34" s="612"/>
      <c r="LA34" s="612"/>
      <c r="LB34" s="612"/>
      <c r="LC34" s="612"/>
      <c r="LD34" s="612"/>
      <c r="LE34" s="612"/>
      <c r="LF34" s="612"/>
      <c r="LG34" s="612"/>
      <c r="LH34" s="612"/>
      <c r="LI34" s="612"/>
      <c r="LJ34" s="612"/>
      <c r="LK34" s="612"/>
      <c r="LL34" s="612"/>
      <c r="LM34" s="612"/>
      <c r="LN34" s="612"/>
      <c r="LO34" s="612"/>
      <c r="LP34" s="612"/>
      <c r="LQ34" s="612"/>
      <c r="LR34" s="612"/>
      <c r="LS34" s="612"/>
      <c r="LT34" s="612"/>
      <c r="LU34" s="612"/>
      <c r="LV34" s="612"/>
      <c r="LW34" s="612"/>
      <c r="LX34" s="612"/>
      <c r="LY34" s="612"/>
      <c r="LZ34" s="612"/>
      <c r="MA34" s="612"/>
      <c r="MB34" s="612"/>
      <c r="MC34" s="612"/>
      <c r="MD34" s="612"/>
      <c r="ME34" s="612"/>
      <c r="MF34" s="612"/>
      <c r="MG34" s="612"/>
      <c r="MH34" s="612"/>
      <c r="MI34" s="612"/>
      <c r="MJ34" s="612"/>
      <c r="MK34" s="612"/>
      <c r="ML34" s="612"/>
      <c r="MM34" s="612"/>
      <c r="MN34" s="612"/>
      <c r="MO34" s="612"/>
      <c r="MP34" s="612"/>
      <c r="MQ34" s="612"/>
      <c r="MR34" s="612"/>
      <c r="MS34" s="612"/>
      <c r="MT34" s="612"/>
      <c r="MU34" s="612"/>
      <c r="MV34" s="612"/>
      <c r="MW34" s="612"/>
      <c r="MX34" s="612"/>
      <c r="MY34" s="612"/>
      <c r="MZ34" s="612"/>
      <c r="NA34" s="612"/>
      <c r="NB34" s="612"/>
      <c r="NC34" s="612"/>
      <c r="ND34" s="612"/>
      <c r="NE34" s="612"/>
      <c r="NF34" s="612"/>
      <c r="NG34" s="612"/>
      <c r="NH34" s="612"/>
      <c r="NI34" s="612"/>
      <c r="NJ34" s="612"/>
      <c r="NK34" s="612"/>
      <c r="NL34" s="612"/>
      <c r="NM34" s="612"/>
      <c r="NN34" s="612"/>
      <c r="NO34" s="612"/>
      <c r="NP34" s="612"/>
      <c r="NQ34" s="612"/>
      <c r="NR34" s="612"/>
      <c r="NS34" s="612"/>
      <c r="NT34" s="612"/>
      <c r="NU34" s="612"/>
      <c r="NV34" s="612"/>
      <c r="NW34" s="612"/>
      <c r="NX34" s="612"/>
      <c r="NY34" s="612"/>
      <c r="NZ34" s="612"/>
      <c r="OA34" s="612"/>
      <c r="OB34" s="612"/>
      <c r="OC34" s="612"/>
      <c r="OD34" s="612"/>
      <c r="OE34" s="1298"/>
      <c r="OF34" s="1299"/>
      <c r="OG34" s="1299"/>
      <c r="OH34" s="1299"/>
      <c r="OI34" s="1300"/>
      <c r="OJ34" s="612"/>
      <c r="OK34" s="1298"/>
      <c r="OL34" s="1299"/>
      <c r="OM34" s="1299"/>
      <c r="ON34" s="1299"/>
      <c r="OO34" s="1300"/>
      <c r="OP34" s="612"/>
      <c r="OQ34" s="612"/>
      <c r="OR34" s="612"/>
      <c r="OS34" s="612"/>
      <c r="OT34" s="612"/>
      <c r="OU34" s="612"/>
      <c r="OV34" s="612"/>
      <c r="OW34" s="1298"/>
      <c r="OX34" s="1299"/>
      <c r="OY34" s="1299"/>
      <c r="OZ34" s="1299"/>
      <c r="PA34" s="1300"/>
      <c r="PB34" s="612"/>
      <c r="PC34" s="1298"/>
      <c r="PD34" s="1299"/>
      <c r="PE34" s="1299"/>
      <c r="PF34" s="1299"/>
      <c r="PG34" s="1300"/>
      <c r="PH34" s="612"/>
      <c r="PI34" s="1298"/>
      <c r="PJ34" s="1299"/>
      <c r="PK34" s="1299"/>
      <c r="PL34" s="1299"/>
      <c r="PM34" s="1300"/>
      <c r="PN34" s="612"/>
      <c r="PO34" s="1298"/>
      <c r="PP34" s="1299"/>
      <c r="PQ34" s="1299"/>
      <c r="PR34" s="1299"/>
      <c r="PS34" s="1300"/>
      <c r="PT34" s="612"/>
      <c r="PU34" s="612"/>
      <c r="PV34" s="612"/>
      <c r="PW34" s="612"/>
      <c r="PX34" s="612"/>
      <c r="PY34" s="612"/>
      <c r="PZ34" s="612"/>
      <c r="QA34" s="612"/>
      <c r="QB34" s="612"/>
      <c r="QC34" s="612"/>
      <c r="QD34" s="612"/>
      <c r="QE34" s="612"/>
      <c r="QF34" s="612"/>
      <c r="QG34" s="612"/>
      <c r="QH34" s="612"/>
      <c r="QI34" s="612"/>
      <c r="QJ34" s="612"/>
      <c r="QK34" s="612"/>
      <c r="QL34" s="612"/>
      <c r="QM34" s="612"/>
      <c r="QN34" s="612"/>
      <c r="QO34" s="612"/>
      <c r="QP34" s="612"/>
      <c r="QQ34" s="612"/>
      <c r="QR34" s="612"/>
      <c r="QS34" s="612"/>
      <c r="QT34" s="612"/>
      <c r="QU34" s="612"/>
      <c r="QV34" s="612"/>
      <c r="QW34" s="612"/>
      <c r="QX34" s="612"/>
      <c r="QY34" s="612"/>
      <c r="QZ34" s="612"/>
      <c r="RA34" s="612"/>
      <c r="RB34" s="612"/>
      <c r="RC34" s="612"/>
      <c r="RD34" s="612"/>
      <c r="RE34" s="612"/>
      <c r="RF34" s="612"/>
      <c r="RG34" s="612"/>
      <c r="RH34" s="612"/>
      <c r="RI34" s="612"/>
      <c r="RJ34" s="612"/>
      <c r="RK34" s="612"/>
      <c r="RL34" s="612"/>
      <c r="RM34" s="612"/>
      <c r="RN34" s="612"/>
      <c r="RO34" s="612"/>
      <c r="RP34" s="612"/>
      <c r="RQ34" s="612"/>
      <c r="RR34" s="612"/>
      <c r="RS34" s="612"/>
      <c r="RT34" s="612"/>
      <c r="RU34" s="612"/>
      <c r="RV34" s="612"/>
      <c r="RW34" s="1298"/>
      <c r="RX34" s="1299"/>
      <c r="RY34" s="1299"/>
      <c r="RZ34" s="1299"/>
      <c r="SA34" s="1300"/>
      <c r="SB34" s="612"/>
      <c r="SC34" s="1298"/>
      <c r="SD34" s="1299"/>
      <c r="SE34" s="1299"/>
      <c r="SF34" s="1299"/>
      <c r="SG34" s="1300"/>
      <c r="SH34" s="612"/>
      <c r="SI34" s="612"/>
      <c r="SJ34" s="612"/>
      <c r="SK34" s="612"/>
      <c r="SL34" s="612"/>
      <c r="SM34" s="612"/>
      <c r="SN34" s="612"/>
      <c r="SO34" s="1298"/>
      <c r="SP34" s="1299"/>
      <c r="SQ34" s="1299"/>
      <c r="SR34" s="1299"/>
      <c r="SS34" s="1300"/>
      <c r="ST34" s="612"/>
      <c r="SU34" s="612"/>
      <c r="SV34" s="612"/>
      <c r="SW34" s="612"/>
      <c r="SX34" s="612"/>
      <c r="SY34" s="612"/>
      <c r="SZ34" s="612"/>
      <c r="TA34" s="612"/>
      <c r="TB34" s="612"/>
      <c r="TC34" s="612"/>
      <c r="TD34" s="612"/>
      <c r="TE34" s="612"/>
      <c r="TF34" s="612"/>
      <c r="TG34" s="612"/>
      <c r="TH34" s="612"/>
      <c r="TI34" s="612"/>
      <c r="TJ34" s="612"/>
      <c r="TK34" s="612"/>
      <c r="TL34" s="612"/>
      <c r="TM34" s="612"/>
      <c r="TN34" s="612"/>
      <c r="TO34" s="612"/>
      <c r="TP34" s="612"/>
      <c r="TQ34" s="612"/>
      <c r="TR34" s="612"/>
      <c r="TS34" s="612"/>
      <c r="TT34" s="612"/>
      <c r="TU34" s="612"/>
      <c r="TV34" s="612"/>
      <c r="TW34" s="612"/>
      <c r="TX34" s="612"/>
      <c r="TY34" s="1306"/>
      <c r="TZ34" s="1307"/>
      <c r="UA34" s="1307"/>
      <c r="UB34" s="1307"/>
      <c r="UC34" s="1308"/>
      <c r="UD34" s="612"/>
      <c r="UE34" s="612"/>
      <c r="UF34" s="612"/>
      <c r="UG34" s="612"/>
      <c r="UH34" s="612"/>
      <c r="UI34" s="612"/>
      <c r="UJ34" s="612"/>
      <c r="UK34" s="612"/>
      <c r="UL34" s="612"/>
      <c r="UM34" s="612"/>
      <c r="UN34" s="612"/>
      <c r="UO34" s="612"/>
      <c r="UP34" s="612"/>
      <c r="UQ34" s="612"/>
      <c r="UR34" s="612"/>
      <c r="US34" s="612"/>
      <c r="UT34" s="612"/>
      <c r="UU34" s="612"/>
      <c r="UV34" s="612"/>
      <c r="UW34" s="612"/>
      <c r="UX34" s="612"/>
      <c r="UY34" s="612"/>
      <c r="UZ34" s="612"/>
      <c r="VA34" s="612"/>
      <c r="VB34" s="612"/>
      <c r="VC34" s="612"/>
      <c r="VD34" s="612"/>
      <c r="VE34" s="612"/>
      <c r="VF34" s="612"/>
      <c r="VG34" s="612"/>
      <c r="VH34" s="612"/>
      <c r="VI34" s="612"/>
      <c r="VJ34" s="612"/>
      <c r="VK34" s="612"/>
      <c r="VL34" s="612"/>
      <c r="VM34" s="612"/>
      <c r="VN34" s="612"/>
      <c r="VO34" s="612"/>
      <c r="VP34" s="612"/>
      <c r="VQ34" s="612"/>
      <c r="VR34" s="612"/>
      <c r="VS34" s="612"/>
      <c r="VT34" s="612"/>
      <c r="VU34" s="612"/>
      <c r="VV34" s="612"/>
      <c r="VW34" s="612"/>
      <c r="VX34" s="612"/>
      <c r="VY34" s="612"/>
      <c r="VZ34" s="612"/>
      <c r="WA34" s="612"/>
      <c r="WB34" s="612"/>
      <c r="WC34" s="612"/>
      <c r="WD34" s="612"/>
      <c r="WE34" s="612"/>
      <c r="WF34" s="612"/>
      <c r="WG34" s="612"/>
      <c r="WH34" s="612"/>
      <c r="WI34" s="612"/>
      <c r="WJ34" s="612"/>
      <c r="WK34" s="612"/>
      <c r="WL34" s="625"/>
      <c r="WM34" s="612"/>
    </row>
    <row r="35" spans="1:611" ht="16.350000000000001" customHeight="1" x14ac:dyDescent="0.3">
      <c r="A35" s="612"/>
      <c r="B35" s="1468"/>
      <c r="C35" s="1469"/>
      <c r="D35" s="1469"/>
      <c r="E35" s="1469"/>
      <c r="F35" s="1469"/>
      <c r="G35" s="1469"/>
      <c r="H35" s="1469"/>
      <c r="I35" s="1470"/>
      <c r="J35" s="612"/>
      <c r="K35" s="1298"/>
      <c r="L35" s="1299"/>
      <c r="M35" s="1299"/>
      <c r="N35" s="1299"/>
      <c r="O35" s="1300"/>
      <c r="P35" s="612"/>
      <c r="Q35" s="1298"/>
      <c r="R35" s="1299"/>
      <c r="S35" s="1299"/>
      <c r="T35" s="1299"/>
      <c r="U35" s="1300"/>
      <c r="V35" s="612"/>
      <c r="W35" s="612"/>
      <c r="X35" s="612"/>
      <c r="Y35" s="612"/>
      <c r="Z35" s="612"/>
      <c r="AA35" s="612"/>
      <c r="AB35" s="612"/>
      <c r="AC35" s="1298"/>
      <c r="AD35" s="1299"/>
      <c r="AE35" s="1299"/>
      <c r="AF35" s="1299"/>
      <c r="AG35" s="1300"/>
      <c r="AH35" s="612"/>
      <c r="AI35" s="612"/>
      <c r="AJ35" s="612"/>
      <c r="AK35" s="612"/>
      <c r="AL35" s="612"/>
      <c r="AM35" s="612"/>
      <c r="AN35" s="612"/>
      <c r="AO35" s="612"/>
      <c r="AP35" s="612"/>
      <c r="AQ35" s="612"/>
      <c r="AR35" s="612"/>
      <c r="AS35" s="612"/>
      <c r="AT35" s="612"/>
      <c r="AU35" s="1298"/>
      <c r="AV35" s="1299"/>
      <c r="AW35" s="1299"/>
      <c r="AX35" s="1299"/>
      <c r="AY35" s="1300"/>
      <c r="AZ35" s="612"/>
      <c r="BA35" s="1298"/>
      <c r="BB35" s="1299"/>
      <c r="BC35" s="1299"/>
      <c r="BD35" s="1299"/>
      <c r="BE35" s="1300"/>
      <c r="BF35" s="612"/>
      <c r="BG35" s="1298"/>
      <c r="BH35" s="1299"/>
      <c r="BI35" s="1299"/>
      <c r="BJ35" s="1299"/>
      <c r="BK35" s="1300"/>
      <c r="BL35" s="612"/>
      <c r="BM35" s="1298"/>
      <c r="BN35" s="1299"/>
      <c r="BO35" s="1299"/>
      <c r="BP35" s="1299"/>
      <c r="BQ35" s="1300"/>
      <c r="BR35" s="612"/>
      <c r="BS35" s="612"/>
      <c r="BT35" s="612"/>
      <c r="BU35" s="612"/>
      <c r="BV35" s="612"/>
      <c r="BW35" s="612"/>
      <c r="BX35" s="612"/>
      <c r="BY35" s="1298"/>
      <c r="BZ35" s="1299"/>
      <c r="CA35" s="1299"/>
      <c r="CB35" s="1299"/>
      <c r="CC35" s="1300"/>
      <c r="CD35" s="612"/>
      <c r="CE35" s="1298"/>
      <c r="CF35" s="1299"/>
      <c r="CG35" s="1299"/>
      <c r="CH35" s="1299"/>
      <c r="CI35" s="1300"/>
      <c r="CJ35" s="612"/>
      <c r="CK35" s="612"/>
      <c r="CL35" s="612"/>
      <c r="CM35" s="612"/>
      <c r="CN35" s="612"/>
      <c r="CO35" s="612"/>
      <c r="CP35" s="612"/>
      <c r="CQ35" s="612"/>
      <c r="CR35" s="612"/>
      <c r="CS35" s="612"/>
      <c r="CT35" s="612"/>
      <c r="CU35" s="612"/>
      <c r="CV35" s="612"/>
      <c r="CW35" s="1306"/>
      <c r="CX35" s="1307"/>
      <c r="CY35" s="1307"/>
      <c r="CZ35" s="1307"/>
      <c r="DA35" s="1308"/>
      <c r="DB35" s="612"/>
      <c r="DC35" s="612"/>
      <c r="DD35" s="612"/>
      <c r="DE35" s="612"/>
      <c r="DF35" s="612"/>
      <c r="DG35" s="612"/>
      <c r="DH35" s="612"/>
      <c r="DI35" s="1378"/>
      <c r="DJ35" s="1379"/>
      <c r="DK35" s="1379"/>
      <c r="DL35" s="1379"/>
      <c r="DM35" s="1380"/>
      <c r="DN35" s="612"/>
      <c r="DO35" s="1298"/>
      <c r="DP35" s="1299"/>
      <c r="DQ35" s="1299"/>
      <c r="DR35" s="1299"/>
      <c r="DS35" s="1300"/>
      <c r="DT35" s="612"/>
      <c r="DU35" s="1298"/>
      <c r="DV35" s="1299"/>
      <c r="DW35" s="1299"/>
      <c r="DX35" s="1299"/>
      <c r="DY35" s="1300"/>
      <c r="DZ35" s="612"/>
      <c r="EA35" s="612"/>
      <c r="EB35" s="612"/>
      <c r="EC35" s="612"/>
      <c r="ED35" s="612"/>
      <c r="EE35" s="612"/>
      <c r="EF35" s="612"/>
      <c r="EG35" s="612"/>
      <c r="EH35" s="612"/>
      <c r="EI35" s="612"/>
      <c r="EJ35" s="612"/>
      <c r="EK35" s="612"/>
      <c r="EL35" s="612"/>
      <c r="EM35" s="1298"/>
      <c r="EN35" s="1299"/>
      <c r="EO35" s="1299"/>
      <c r="EP35" s="1299"/>
      <c r="EQ35" s="1300"/>
      <c r="ER35" s="612"/>
      <c r="ES35" s="612"/>
      <c r="ET35" s="612"/>
      <c r="EU35" s="612"/>
      <c r="EV35" s="612"/>
      <c r="EW35" s="612"/>
      <c r="EX35" s="612"/>
      <c r="EY35" s="612"/>
      <c r="EZ35" s="612"/>
      <c r="FA35" s="612"/>
      <c r="FB35" s="612"/>
      <c r="FC35" s="612"/>
      <c r="FD35" s="612"/>
      <c r="FE35" s="612"/>
      <c r="FF35" s="612"/>
      <c r="FG35" s="612"/>
      <c r="FH35" s="612"/>
      <c r="FI35" s="612"/>
      <c r="FJ35" s="612"/>
      <c r="FK35" s="612"/>
      <c r="FL35" s="612"/>
      <c r="FM35" s="612"/>
      <c r="FN35" s="612"/>
      <c r="FO35" s="612"/>
      <c r="FP35" s="612"/>
      <c r="FQ35" s="1298"/>
      <c r="FR35" s="1299"/>
      <c r="FS35" s="1299"/>
      <c r="FT35" s="1299"/>
      <c r="FU35" s="1300"/>
      <c r="FV35" s="612"/>
      <c r="FW35" s="612"/>
      <c r="FX35" s="612"/>
      <c r="FY35" s="612"/>
      <c r="FZ35" s="612"/>
      <c r="GA35" s="612"/>
      <c r="GB35" s="612"/>
      <c r="GC35" s="612"/>
      <c r="GD35" s="612"/>
      <c r="GE35" s="612"/>
      <c r="GF35" s="612"/>
      <c r="GG35" s="612"/>
      <c r="GH35" s="612"/>
      <c r="GI35" s="612"/>
      <c r="GJ35" s="612"/>
      <c r="GK35" s="612"/>
      <c r="GL35" s="612"/>
      <c r="GM35" s="612"/>
      <c r="GN35" s="612"/>
      <c r="GO35" s="612"/>
      <c r="GP35" s="612"/>
      <c r="GQ35" s="612"/>
      <c r="GR35" s="612"/>
      <c r="GS35" s="612"/>
      <c r="GT35" s="612"/>
      <c r="GU35" s="612"/>
      <c r="GV35" s="612"/>
      <c r="GW35" s="612"/>
      <c r="GX35" s="612"/>
      <c r="GY35" s="612"/>
      <c r="GZ35" s="612"/>
      <c r="HA35" s="612"/>
      <c r="HB35" s="612"/>
      <c r="HC35" s="612"/>
      <c r="HD35" s="612"/>
      <c r="HE35" s="612"/>
      <c r="HF35" s="612"/>
      <c r="HG35" s="612"/>
      <c r="HH35" s="612"/>
      <c r="HI35" s="612"/>
      <c r="HJ35" s="612"/>
      <c r="HK35" s="612"/>
      <c r="HL35" s="612"/>
      <c r="HM35" s="612"/>
      <c r="HN35" s="612"/>
      <c r="HO35" s="612"/>
      <c r="HP35" s="612"/>
      <c r="HQ35" s="612"/>
      <c r="HR35" s="612"/>
      <c r="HS35" s="612"/>
      <c r="HT35" s="612"/>
      <c r="HU35" s="612"/>
      <c r="HV35" s="612"/>
      <c r="HW35" s="612"/>
      <c r="HX35" s="612"/>
      <c r="HY35" s="612"/>
      <c r="HZ35" s="612"/>
      <c r="IA35" s="612"/>
      <c r="IB35" s="612"/>
      <c r="IC35" s="612"/>
      <c r="ID35" s="612"/>
      <c r="IE35" s="612"/>
      <c r="IF35" s="612"/>
      <c r="IG35" s="612"/>
      <c r="IH35" s="612"/>
      <c r="II35" s="612"/>
      <c r="IJ35" s="612"/>
      <c r="IK35" s="1298"/>
      <c r="IL35" s="1299"/>
      <c r="IM35" s="1299"/>
      <c r="IN35" s="1299"/>
      <c r="IO35" s="1300"/>
      <c r="IP35" s="612"/>
      <c r="IQ35" s="1298"/>
      <c r="IR35" s="1299"/>
      <c r="IS35" s="1299"/>
      <c r="IT35" s="1299"/>
      <c r="IU35" s="1300"/>
      <c r="IV35" s="612"/>
      <c r="IW35" s="612"/>
      <c r="IX35" s="612"/>
      <c r="IY35" s="612"/>
      <c r="IZ35" s="612"/>
      <c r="JA35" s="612"/>
      <c r="JB35" s="612"/>
      <c r="JC35" s="612"/>
      <c r="JD35" s="612"/>
      <c r="JE35" s="612"/>
      <c r="JF35" s="612"/>
      <c r="JG35" s="612"/>
      <c r="JH35" s="612"/>
      <c r="JI35" s="612"/>
      <c r="JJ35" s="612"/>
      <c r="JK35" s="612"/>
      <c r="JL35" s="612"/>
      <c r="JM35" s="612"/>
      <c r="JN35" s="612"/>
      <c r="JO35" s="612"/>
      <c r="JP35" s="612"/>
      <c r="JQ35" s="612"/>
      <c r="JR35" s="612"/>
      <c r="JS35" s="612"/>
      <c r="JT35" s="612"/>
      <c r="JU35" s="612"/>
      <c r="JV35" s="612"/>
      <c r="JW35" s="612"/>
      <c r="JX35" s="612"/>
      <c r="JY35" s="612"/>
      <c r="JZ35" s="612"/>
      <c r="KA35" s="1306"/>
      <c r="KB35" s="1307"/>
      <c r="KC35" s="1307"/>
      <c r="KD35" s="1307"/>
      <c r="KE35" s="1308"/>
      <c r="KF35" s="612"/>
      <c r="KG35" s="1306"/>
      <c r="KH35" s="1307"/>
      <c r="KI35" s="1307"/>
      <c r="KJ35" s="1307"/>
      <c r="KK35" s="1308"/>
      <c r="KL35" s="612"/>
      <c r="KM35" s="1370"/>
      <c r="KN35" s="1371"/>
      <c r="KO35" s="1371"/>
      <c r="KP35" s="1371"/>
      <c r="KQ35" s="1372"/>
      <c r="KR35" s="612"/>
      <c r="KS35" s="612"/>
      <c r="KT35" s="612"/>
      <c r="KU35" s="612"/>
      <c r="KV35" s="612"/>
      <c r="KW35" s="612"/>
      <c r="KX35" s="612"/>
      <c r="KY35" s="612"/>
      <c r="KZ35" s="612"/>
      <c r="LA35" s="612"/>
      <c r="LB35" s="612"/>
      <c r="LC35" s="612"/>
      <c r="LD35" s="612"/>
      <c r="LE35" s="612"/>
      <c r="LF35" s="612"/>
      <c r="LG35" s="612"/>
      <c r="LH35" s="612"/>
      <c r="LI35" s="612"/>
      <c r="LJ35" s="612"/>
      <c r="LK35" s="612"/>
      <c r="LL35" s="612"/>
      <c r="LM35" s="612"/>
      <c r="LN35" s="612"/>
      <c r="LO35" s="612"/>
      <c r="LP35" s="612"/>
      <c r="LQ35" s="612"/>
      <c r="LR35" s="612"/>
      <c r="LS35" s="612"/>
      <c r="LT35" s="612"/>
      <c r="LU35" s="612"/>
      <c r="LV35" s="612"/>
      <c r="LW35" s="612"/>
      <c r="LX35" s="612"/>
      <c r="LY35" s="612"/>
      <c r="LZ35" s="612"/>
      <c r="MA35" s="612"/>
      <c r="MB35" s="612"/>
      <c r="MC35" s="612"/>
      <c r="MD35" s="612"/>
      <c r="ME35" s="612"/>
      <c r="MF35" s="612"/>
      <c r="MG35" s="612"/>
      <c r="MH35" s="612"/>
      <c r="MI35" s="612"/>
      <c r="MJ35" s="612"/>
      <c r="MK35" s="612"/>
      <c r="ML35" s="612"/>
      <c r="MM35" s="612"/>
      <c r="MN35" s="612"/>
      <c r="MO35" s="612"/>
      <c r="MP35" s="612"/>
      <c r="MQ35" s="612"/>
      <c r="MR35" s="612"/>
      <c r="MS35" s="612"/>
      <c r="MT35" s="612"/>
      <c r="MU35" s="612"/>
      <c r="MV35" s="612"/>
      <c r="MW35" s="612"/>
      <c r="MX35" s="612"/>
      <c r="MY35" s="612"/>
      <c r="MZ35" s="612"/>
      <c r="NA35" s="612"/>
      <c r="NB35" s="612"/>
      <c r="NC35" s="612"/>
      <c r="ND35" s="612"/>
      <c r="NE35" s="612"/>
      <c r="NF35" s="612"/>
      <c r="NG35" s="612"/>
      <c r="NH35" s="612"/>
      <c r="NI35" s="612"/>
      <c r="NJ35" s="612"/>
      <c r="NK35" s="612"/>
      <c r="NL35" s="612"/>
      <c r="NM35" s="612"/>
      <c r="NN35" s="612"/>
      <c r="NO35" s="612"/>
      <c r="NP35" s="612"/>
      <c r="NQ35" s="612"/>
      <c r="NR35" s="612"/>
      <c r="NS35" s="612"/>
      <c r="NT35" s="612"/>
      <c r="NU35" s="612"/>
      <c r="NV35" s="612"/>
      <c r="NW35" s="612"/>
      <c r="NX35" s="612"/>
      <c r="NY35" s="612"/>
      <c r="NZ35" s="612"/>
      <c r="OA35" s="612"/>
      <c r="OB35" s="612"/>
      <c r="OC35" s="612"/>
      <c r="OD35" s="612"/>
      <c r="OE35" s="1298"/>
      <c r="OF35" s="1299"/>
      <c r="OG35" s="1299"/>
      <c r="OH35" s="1299"/>
      <c r="OI35" s="1300"/>
      <c r="OJ35" s="612"/>
      <c r="OK35" s="1298"/>
      <c r="OL35" s="1299"/>
      <c r="OM35" s="1299"/>
      <c r="ON35" s="1299"/>
      <c r="OO35" s="1300"/>
      <c r="OP35" s="612"/>
      <c r="OQ35" s="612"/>
      <c r="OR35" s="612"/>
      <c r="OS35" s="612"/>
      <c r="OT35" s="612"/>
      <c r="OU35" s="612"/>
      <c r="OV35" s="612"/>
      <c r="OW35" s="1298"/>
      <c r="OX35" s="1299"/>
      <c r="OY35" s="1299"/>
      <c r="OZ35" s="1299"/>
      <c r="PA35" s="1300"/>
      <c r="PB35" s="612"/>
      <c r="PC35" s="1298"/>
      <c r="PD35" s="1299"/>
      <c r="PE35" s="1299"/>
      <c r="PF35" s="1299"/>
      <c r="PG35" s="1300"/>
      <c r="PH35" s="612"/>
      <c r="PI35" s="1298"/>
      <c r="PJ35" s="1299"/>
      <c r="PK35" s="1299"/>
      <c r="PL35" s="1299"/>
      <c r="PM35" s="1300"/>
      <c r="PN35" s="612"/>
      <c r="PO35" s="1298"/>
      <c r="PP35" s="1299"/>
      <c r="PQ35" s="1299"/>
      <c r="PR35" s="1299"/>
      <c r="PS35" s="1300"/>
      <c r="PT35" s="612"/>
      <c r="PU35" s="612"/>
      <c r="PV35" s="612"/>
      <c r="PW35" s="612"/>
      <c r="PX35" s="612"/>
      <c r="PY35" s="612"/>
      <c r="PZ35" s="612"/>
      <c r="QA35" s="612"/>
      <c r="QB35" s="612"/>
      <c r="QC35" s="612"/>
      <c r="QD35" s="612"/>
      <c r="QE35" s="612"/>
      <c r="QF35" s="612"/>
      <c r="QG35" s="612"/>
      <c r="QH35" s="612"/>
      <c r="QI35" s="612"/>
      <c r="QJ35" s="612"/>
      <c r="QK35" s="612"/>
      <c r="QL35" s="612"/>
      <c r="QM35" s="612"/>
      <c r="QN35" s="612"/>
      <c r="QO35" s="612"/>
      <c r="QP35" s="612"/>
      <c r="QQ35" s="612"/>
      <c r="QR35" s="612"/>
      <c r="QS35" s="612"/>
      <c r="QT35" s="612"/>
      <c r="QU35" s="612"/>
      <c r="QV35" s="612"/>
      <c r="QW35" s="612"/>
      <c r="QX35" s="612"/>
      <c r="QY35" s="612"/>
      <c r="QZ35" s="612"/>
      <c r="RA35" s="612"/>
      <c r="RB35" s="612"/>
      <c r="RC35" s="612"/>
      <c r="RD35" s="612"/>
      <c r="RE35" s="612"/>
      <c r="RF35" s="612"/>
      <c r="RG35" s="612"/>
      <c r="RH35" s="612"/>
      <c r="RI35" s="612"/>
      <c r="RJ35" s="612"/>
      <c r="RK35" s="612"/>
      <c r="RL35" s="612"/>
      <c r="RM35" s="612"/>
      <c r="RN35" s="612"/>
      <c r="RO35" s="612"/>
      <c r="RP35" s="612"/>
      <c r="RQ35" s="612"/>
      <c r="RR35" s="612"/>
      <c r="RS35" s="612"/>
      <c r="RT35" s="612"/>
      <c r="RU35" s="612"/>
      <c r="RV35" s="612"/>
      <c r="RW35" s="1298"/>
      <c r="RX35" s="1299"/>
      <c r="RY35" s="1299"/>
      <c r="RZ35" s="1299"/>
      <c r="SA35" s="1300"/>
      <c r="SB35" s="612"/>
      <c r="SC35" s="1298"/>
      <c r="SD35" s="1299"/>
      <c r="SE35" s="1299"/>
      <c r="SF35" s="1299"/>
      <c r="SG35" s="1300"/>
      <c r="SH35" s="612"/>
      <c r="SI35" s="612"/>
      <c r="SJ35" s="612"/>
      <c r="SK35" s="612"/>
      <c r="SL35" s="612"/>
      <c r="SM35" s="612"/>
      <c r="SN35" s="612"/>
      <c r="SO35" s="1298"/>
      <c r="SP35" s="1299"/>
      <c r="SQ35" s="1299"/>
      <c r="SR35" s="1299"/>
      <c r="SS35" s="1300"/>
      <c r="ST35" s="612"/>
      <c r="SU35" s="612"/>
      <c r="SV35" s="612"/>
      <c r="SW35" s="612"/>
      <c r="SX35" s="612"/>
      <c r="SY35" s="612"/>
      <c r="SZ35" s="612"/>
      <c r="TA35" s="612"/>
      <c r="TB35" s="612"/>
      <c r="TC35" s="612"/>
      <c r="TD35" s="612"/>
      <c r="TE35" s="612"/>
      <c r="TF35" s="612"/>
      <c r="TG35" s="612"/>
      <c r="TH35" s="612"/>
      <c r="TI35" s="612"/>
      <c r="TJ35" s="612"/>
      <c r="TK35" s="612"/>
      <c r="TL35" s="612"/>
      <c r="TM35" s="612"/>
      <c r="TN35" s="612"/>
      <c r="TO35" s="612"/>
      <c r="TP35" s="612"/>
      <c r="TQ35" s="612"/>
      <c r="TR35" s="612"/>
      <c r="TS35" s="612"/>
      <c r="TT35" s="612"/>
      <c r="TU35" s="612"/>
      <c r="TV35" s="612"/>
      <c r="TW35" s="612"/>
      <c r="TX35" s="612"/>
      <c r="TY35" s="1306"/>
      <c r="TZ35" s="1307"/>
      <c r="UA35" s="1307"/>
      <c r="UB35" s="1307"/>
      <c r="UC35" s="1308"/>
      <c r="UD35" s="612"/>
      <c r="UE35" s="612"/>
      <c r="UF35" s="612"/>
      <c r="UG35" s="612"/>
      <c r="UH35" s="612"/>
      <c r="UI35" s="612"/>
      <c r="UJ35" s="612"/>
      <c r="UK35" s="612"/>
      <c r="UL35" s="612"/>
      <c r="UM35" s="612"/>
      <c r="UN35" s="612"/>
      <c r="UO35" s="612"/>
      <c r="UP35" s="612"/>
      <c r="UQ35" s="612"/>
      <c r="UR35" s="612"/>
      <c r="US35" s="612"/>
      <c r="UT35" s="612"/>
      <c r="UU35" s="612"/>
      <c r="UV35" s="612"/>
      <c r="UW35" s="612"/>
      <c r="UX35" s="612"/>
      <c r="UY35" s="612"/>
      <c r="UZ35" s="612"/>
      <c r="VA35" s="612"/>
      <c r="VB35" s="612"/>
      <c r="VC35" s="612"/>
      <c r="VD35" s="612"/>
      <c r="VE35" s="612"/>
      <c r="VF35" s="612"/>
      <c r="VG35" s="612"/>
      <c r="VH35" s="612"/>
      <c r="VI35" s="612"/>
      <c r="VJ35" s="612"/>
      <c r="VK35" s="612"/>
      <c r="VL35" s="612"/>
      <c r="VM35" s="612"/>
      <c r="VN35" s="612"/>
      <c r="VO35" s="612"/>
      <c r="VP35" s="612"/>
      <c r="VQ35" s="612"/>
      <c r="VR35" s="612"/>
      <c r="VS35" s="612"/>
      <c r="VT35" s="612"/>
      <c r="VU35" s="612"/>
      <c r="VV35" s="612"/>
      <c r="VW35" s="612"/>
      <c r="VX35" s="612"/>
      <c r="VY35" s="612"/>
      <c r="VZ35" s="612"/>
      <c r="WA35" s="612"/>
      <c r="WB35" s="612"/>
      <c r="WC35" s="612"/>
      <c r="WD35" s="612"/>
      <c r="WE35" s="612"/>
      <c r="WF35" s="612"/>
      <c r="WG35" s="612"/>
      <c r="WH35" s="612"/>
      <c r="WI35" s="612"/>
      <c r="WJ35" s="612"/>
      <c r="WK35" s="612"/>
      <c r="WL35" s="625"/>
      <c r="WM35" s="612"/>
    </row>
    <row r="36" spans="1:611" ht="16.350000000000001" customHeight="1" x14ac:dyDescent="0.3">
      <c r="A36" s="612"/>
      <c r="B36" s="1468"/>
      <c r="C36" s="1469"/>
      <c r="D36" s="1469"/>
      <c r="E36" s="1469"/>
      <c r="F36" s="1469"/>
      <c r="G36" s="1469"/>
      <c r="H36" s="1469"/>
      <c r="I36" s="1470"/>
      <c r="J36" s="612"/>
      <c r="K36" s="1301"/>
      <c r="L36" s="1302"/>
      <c r="M36" s="1302"/>
      <c r="N36" s="1302"/>
      <c r="O36" s="1303"/>
      <c r="P36" s="612"/>
      <c r="Q36" s="1298"/>
      <c r="R36" s="1299"/>
      <c r="S36" s="1299"/>
      <c r="T36" s="1299"/>
      <c r="U36" s="1300"/>
      <c r="V36" s="612"/>
      <c r="W36" s="612"/>
      <c r="X36" s="612"/>
      <c r="Y36" s="612"/>
      <c r="Z36" s="612"/>
      <c r="AA36" s="612"/>
      <c r="AB36" s="612"/>
      <c r="AC36" s="1298"/>
      <c r="AD36" s="1299"/>
      <c r="AE36" s="1299"/>
      <c r="AF36" s="1299"/>
      <c r="AG36" s="1300"/>
      <c r="AH36" s="612"/>
      <c r="AI36" s="612"/>
      <c r="AJ36" s="612"/>
      <c r="AK36" s="612"/>
      <c r="AL36" s="612"/>
      <c r="AM36" s="612"/>
      <c r="AN36" s="612"/>
      <c r="AO36" s="612"/>
      <c r="AP36" s="612"/>
      <c r="AQ36" s="612"/>
      <c r="AR36" s="612"/>
      <c r="AS36" s="612"/>
      <c r="AT36" s="612"/>
      <c r="AU36" s="1301"/>
      <c r="AV36" s="1302"/>
      <c r="AW36" s="1302"/>
      <c r="AX36" s="1302"/>
      <c r="AY36" s="1303"/>
      <c r="AZ36" s="612"/>
      <c r="BA36" s="1301"/>
      <c r="BB36" s="1302"/>
      <c r="BC36" s="1302"/>
      <c r="BD36" s="1302"/>
      <c r="BE36" s="1303"/>
      <c r="BF36" s="612"/>
      <c r="BG36" s="1301"/>
      <c r="BH36" s="1302"/>
      <c r="BI36" s="1302"/>
      <c r="BJ36" s="1302"/>
      <c r="BK36" s="1303"/>
      <c r="BL36" s="612"/>
      <c r="BM36" s="1301"/>
      <c r="BN36" s="1302"/>
      <c r="BO36" s="1302"/>
      <c r="BP36" s="1302"/>
      <c r="BQ36" s="1303"/>
      <c r="BR36" s="612"/>
      <c r="BS36" s="612"/>
      <c r="BT36" s="612"/>
      <c r="BU36" s="612"/>
      <c r="BV36" s="612"/>
      <c r="BW36" s="612"/>
      <c r="BX36" s="612"/>
      <c r="BY36" s="1301"/>
      <c r="BZ36" s="1302"/>
      <c r="CA36" s="1302"/>
      <c r="CB36" s="1302"/>
      <c r="CC36" s="1303"/>
      <c r="CD36" s="612"/>
      <c r="CE36" s="1301"/>
      <c r="CF36" s="1302"/>
      <c r="CG36" s="1302"/>
      <c r="CH36" s="1302"/>
      <c r="CI36" s="1303"/>
      <c r="CJ36" s="612"/>
      <c r="CK36" s="612"/>
      <c r="CL36" s="612"/>
      <c r="CM36" s="612"/>
      <c r="CN36" s="612"/>
      <c r="CO36" s="612"/>
      <c r="CP36" s="612"/>
      <c r="CQ36" s="612"/>
      <c r="CR36" s="612"/>
      <c r="CS36" s="612"/>
      <c r="CT36" s="612"/>
      <c r="CU36" s="612"/>
      <c r="CV36" s="612"/>
      <c r="CW36" s="1309"/>
      <c r="CX36" s="1310"/>
      <c r="CY36" s="1310"/>
      <c r="CZ36" s="1310"/>
      <c r="DA36" s="1311"/>
      <c r="DB36" s="612"/>
      <c r="DC36" s="612"/>
      <c r="DD36" s="612"/>
      <c r="DE36" s="612"/>
      <c r="DF36" s="612"/>
      <c r="DG36" s="612"/>
      <c r="DH36" s="612"/>
      <c r="DI36" s="1381"/>
      <c r="DJ36" s="1382"/>
      <c r="DK36" s="1382"/>
      <c r="DL36" s="1382"/>
      <c r="DM36" s="1383"/>
      <c r="DN36" s="612"/>
      <c r="DO36" s="1301"/>
      <c r="DP36" s="1302"/>
      <c r="DQ36" s="1302"/>
      <c r="DR36" s="1302"/>
      <c r="DS36" s="1303"/>
      <c r="DT36" s="612"/>
      <c r="DU36" s="1301"/>
      <c r="DV36" s="1302"/>
      <c r="DW36" s="1302"/>
      <c r="DX36" s="1302"/>
      <c r="DY36" s="1303"/>
      <c r="DZ36" s="612"/>
      <c r="EA36" s="612"/>
      <c r="EB36" s="612"/>
      <c r="EC36" s="612"/>
      <c r="ED36" s="612"/>
      <c r="EE36" s="612"/>
      <c r="EF36" s="612"/>
      <c r="EG36" s="612"/>
      <c r="EH36" s="612"/>
      <c r="EI36" s="612"/>
      <c r="EJ36" s="612"/>
      <c r="EK36" s="612"/>
      <c r="EL36" s="612"/>
      <c r="EM36" s="1298"/>
      <c r="EN36" s="1299"/>
      <c r="EO36" s="1299"/>
      <c r="EP36" s="1299"/>
      <c r="EQ36" s="1300"/>
      <c r="ER36" s="612"/>
      <c r="ES36" s="612"/>
      <c r="ET36" s="612"/>
      <c r="EU36" s="612"/>
      <c r="EV36" s="612"/>
      <c r="EW36" s="612"/>
      <c r="EX36" s="612"/>
      <c r="EY36" s="612"/>
      <c r="EZ36" s="612"/>
      <c r="FA36" s="612"/>
      <c r="FB36" s="612"/>
      <c r="FC36" s="612"/>
      <c r="FD36" s="612"/>
      <c r="FE36" s="612"/>
      <c r="FF36" s="612"/>
      <c r="FG36" s="612"/>
      <c r="FH36" s="612"/>
      <c r="FI36" s="612"/>
      <c r="FJ36" s="612"/>
      <c r="FK36" s="612"/>
      <c r="FL36" s="612"/>
      <c r="FM36" s="612"/>
      <c r="FN36" s="612"/>
      <c r="FO36" s="612"/>
      <c r="FP36" s="612"/>
      <c r="FQ36" s="1301"/>
      <c r="FR36" s="1302"/>
      <c r="FS36" s="1302"/>
      <c r="FT36" s="1302"/>
      <c r="FU36" s="1303"/>
      <c r="FV36" s="612"/>
      <c r="FW36" s="612"/>
      <c r="FX36" s="612"/>
      <c r="FY36" s="612"/>
      <c r="FZ36" s="612"/>
      <c r="GA36" s="612"/>
      <c r="GB36" s="612"/>
      <c r="GC36" s="612"/>
      <c r="GD36" s="612"/>
      <c r="GE36" s="612"/>
      <c r="GF36" s="612"/>
      <c r="GG36" s="612"/>
      <c r="GH36" s="612"/>
      <c r="GI36" s="612"/>
      <c r="GJ36" s="612"/>
      <c r="GK36" s="612"/>
      <c r="GL36" s="612"/>
      <c r="GM36" s="612"/>
      <c r="GN36" s="612"/>
      <c r="GO36" s="612"/>
      <c r="GP36" s="612"/>
      <c r="GQ36" s="612"/>
      <c r="GR36" s="612"/>
      <c r="GS36" s="612"/>
      <c r="GT36" s="612"/>
      <c r="GU36" s="612"/>
      <c r="GV36" s="612"/>
      <c r="GW36" s="612"/>
      <c r="GX36" s="612"/>
      <c r="GY36" s="612"/>
      <c r="GZ36" s="612"/>
      <c r="HA36" s="612"/>
      <c r="HB36" s="612"/>
      <c r="HC36" s="612"/>
      <c r="HD36" s="612"/>
      <c r="HE36" s="612"/>
      <c r="HF36" s="612"/>
      <c r="HG36" s="612"/>
      <c r="HH36" s="612"/>
      <c r="HI36" s="612"/>
      <c r="HJ36" s="612"/>
      <c r="HK36" s="612"/>
      <c r="HL36" s="612"/>
      <c r="HM36" s="612"/>
      <c r="HN36" s="612"/>
      <c r="HO36" s="612"/>
      <c r="HP36" s="612"/>
      <c r="HQ36" s="612"/>
      <c r="HR36" s="612"/>
      <c r="HS36" s="612"/>
      <c r="HT36" s="612"/>
      <c r="HU36" s="612"/>
      <c r="HV36" s="612"/>
      <c r="HW36" s="612"/>
      <c r="HX36" s="612"/>
      <c r="HY36" s="612"/>
      <c r="HZ36" s="612"/>
      <c r="IA36" s="612"/>
      <c r="IB36" s="612"/>
      <c r="IC36" s="612"/>
      <c r="ID36" s="612"/>
      <c r="IE36" s="612"/>
      <c r="IF36" s="612"/>
      <c r="IG36" s="612"/>
      <c r="IH36" s="612"/>
      <c r="II36" s="612"/>
      <c r="IJ36" s="612"/>
      <c r="IK36" s="1301"/>
      <c r="IL36" s="1302"/>
      <c r="IM36" s="1302"/>
      <c r="IN36" s="1302"/>
      <c r="IO36" s="1303"/>
      <c r="IP36" s="612"/>
      <c r="IQ36" s="1298"/>
      <c r="IR36" s="1299"/>
      <c r="IS36" s="1299"/>
      <c r="IT36" s="1299"/>
      <c r="IU36" s="1300"/>
      <c r="IV36" s="612"/>
      <c r="IW36" s="612"/>
      <c r="IX36" s="612"/>
      <c r="IY36" s="612"/>
      <c r="IZ36" s="612"/>
      <c r="JA36" s="612"/>
      <c r="JB36" s="612"/>
      <c r="JC36" s="612"/>
      <c r="JD36" s="612"/>
      <c r="JE36" s="612"/>
      <c r="JF36" s="612"/>
      <c r="JG36" s="612"/>
      <c r="JH36" s="612"/>
      <c r="JI36" s="612"/>
      <c r="JJ36" s="612"/>
      <c r="JK36" s="612"/>
      <c r="JL36" s="612"/>
      <c r="JM36" s="612"/>
      <c r="JN36" s="612"/>
      <c r="JO36" s="612"/>
      <c r="JP36" s="612"/>
      <c r="JQ36" s="612"/>
      <c r="JR36" s="612"/>
      <c r="JS36" s="612"/>
      <c r="JT36" s="612"/>
      <c r="JU36" s="612"/>
      <c r="JV36" s="612"/>
      <c r="JW36" s="612"/>
      <c r="JX36" s="612"/>
      <c r="JY36" s="612"/>
      <c r="JZ36" s="612"/>
      <c r="KA36" s="1309"/>
      <c r="KB36" s="1310"/>
      <c r="KC36" s="1310"/>
      <c r="KD36" s="1310"/>
      <c r="KE36" s="1311"/>
      <c r="KF36" s="612"/>
      <c r="KG36" s="1309"/>
      <c r="KH36" s="1310"/>
      <c r="KI36" s="1310"/>
      <c r="KJ36" s="1310"/>
      <c r="KK36" s="1311"/>
      <c r="KL36" s="612"/>
      <c r="KM36" s="1373"/>
      <c r="KN36" s="1374"/>
      <c r="KO36" s="1374"/>
      <c r="KP36" s="1374"/>
      <c r="KQ36" s="1375"/>
      <c r="KR36" s="612"/>
      <c r="KS36" s="612"/>
      <c r="KT36" s="612"/>
      <c r="KU36" s="612"/>
      <c r="KV36" s="612"/>
      <c r="KW36" s="612"/>
      <c r="KX36" s="612"/>
      <c r="KY36" s="612"/>
      <c r="KZ36" s="612"/>
      <c r="LA36" s="612"/>
      <c r="LB36" s="612"/>
      <c r="LC36" s="612"/>
      <c r="LD36" s="612"/>
      <c r="LE36" s="612"/>
      <c r="LF36" s="612"/>
      <c r="LG36" s="612"/>
      <c r="LH36" s="612"/>
      <c r="LI36" s="612"/>
      <c r="LJ36" s="612"/>
      <c r="LK36" s="612"/>
      <c r="LL36" s="612"/>
      <c r="LM36" s="612"/>
      <c r="LN36" s="612"/>
      <c r="LO36" s="612"/>
      <c r="LP36" s="612"/>
      <c r="LQ36" s="612"/>
      <c r="LR36" s="612"/>
      <c r="LS36" s="612"/>
      <c r="LT36" s="612"/>
      <c r="LU36" s="612"/>
      <c r="LV36" s="612"/>
      <c r="LW36" s="612"/>
      <c r="LX36" s="612"/>
      <c r="LY36" s="612"/>
      <c r="LZ36" s="612"/>
      <c r="MA36" s="612"/>
      <c r="MB36" s="612"/>
      <c r="MC36" s="612"/>
      <c r="MD36" s="612"/>
      <c r="ME36" s="612"/>
      <c r="MF36" s="612"/>
      <c r="MG36" s="612"/>
      <c r="MH36" s="612"/>
      <c r="MI36" s="612"/>
      <c r="MJ36" s="612"/>
      <c r="MK36" s="612"/>
      <c r="ML36" s="612"/>
      <c r="MM36" s="612"/>
      <c r="MN36" s="612"/>
      <c r="MO36" s="612"/>
      <c r="MP36" s="612"/>
      <c r="MQ36" s="612"/>
      <c r="MR36" s="612"/>
      <c r="MS36" s="612"/>
      <c r="MT36" s="612"/>
      <c r="MU36" s="612"/>
      <c r="MV36" s="612"/>
      <c r="MW36" s="612"/>
      <c r="MX36" s="612"/>
      <c r="MY36" s="612"/>
      <c r="MZ36" s="612"/>
      <c r="NA36" s="612"/>
      <c r="NB36" s="612"/>
      <c r="NC36" s="612"/>
      <c r="ND36" s="612"/>
      <c r="NE36" s="612"/>
      <c r="NF36" s="612"/>
      <c r="NG36" s="612"/>
      <c r="NH36" s="612"/>
      <c r="NI36" s="612"/>
      <c r="NJ36" s="612"/>
      <c r="NK36" s="612"/>
      <c r="NL36" s="612"/>
      <c r="NM36" s="612"/>
      <c r="NN36" s="612"/>
      <c r="NO36" s="612"/>
      <c r="NP36" s="612"/>
      <c r="NQ36" s="612"/>
      <c r="NR36" s="612"/>
      <c r="NS36" s="612"/>
      <c r="NT36" s="612"/>
      <c r="NU36" s="612"/>
      <c r="NV36" s="612"/>
      <c r="NW36" s="612"/>
      <c r="NX36" s="612"/>
      <c r="NY36" s="612"/>
      <c r="NZ36" s="612"/>
      <c r="OA36" s="612"/>
      <c r="OB36" s="612"/>
      <c r="OC36" s="612"/>
      <c r="OD36" s="612"/>
      <c r="OE36" s="1298"/>
      <c r="OF36" s="1299"/>
      <c r="OG36" s="1299"/>
      <c r="OH36" s="1299"/>
      <c r="OI36" s="1300"/>
      <c r="OJ36" s="612"/>
      <c r="OK36" s="1298"/>
      <c r="OL36" s="1299"/>
      <c r="OM36" s="1299"/>
      <c r="ON36" s="1299"/>
      <c r="OO36" s="1300"/>
      <c r="OP36" s="612"/>
      <c r="OQ36" s="612"/>
      <c r="OR36" s="612"/>
      <c r="OS36" s="612"/>
      <c r="OT36" s="612"/>
      <c r="OU36" s="612"/>
      <c r="OV36" s="612"/>
      <c r="OW36" s="1301"/>
      <c r="OX36" s="1302"/>
      <c r="OY36" s="1302"/>
      <c r="OZ36" s="1302"/>
      <c r="PA36" s="1303"/>
      <c r="PB36" s="612"/>
      <c r="PC36" s="1301"/>
      <c r="PD36" s="1302"/>
      <c r="PE36" s="1302"/>
      <c r="PF36" s="1302"/>
      <c r="PG36" s="1303"/>
      <c r="PH36" s="612"/>
      <c r="PI36" s="1301"/>
      <c r="PJ36" s="1302"/>
      <c r="PK36" s="1302"/>
      <c r="PL36" s="1302"/>
      <c r="PM36" s="1303"/>
      <c r="PN36" s="612"/>
      <c r="PO36" s="1301"/>
      <c r="PP36" s="1302"/>
      <c r="PQ36" s="1302"/>
      <c r="PR36" s="1302"/>
      <c r="PS36" s="1303"/>
      <c r="PT36" s="612"/>
      <c r="PU36" s="612"/>
      <c r="PV36" s="612"/>
      <c r="PW36" s="612"/>
      <c r="PX36" s="612"/>
      <c r="PY36" s="612"/>
      <c r="PZ36" s="612"/>
      <c r="QA36" s="612"/>
      <c r="QB36" s="612"/>
      <c r="QC36" s="612"/>
      <c r="QD36" s="612"/>
      <c r="QE36" s="612"/>
      <c r="QF36" s="612"/>
      <c r="QG36" s="612"/>
      <c r="QH36" s="612"/>
      <c r="QI36" s="612"/>
      <c r="QJ36" s="612"/>
      <c r="QK36" s="612"/>
      <c r="QL36" s="612"/>
      <c r="QM36" s="612"/>
      <c r="QN36" s="612"/>
      <c r="QO36" s="612"/>
      <c r="QP36" s="612"/>
      <c r="QQ36" s="612"/>
      <c r="QR36" s="612"/>
      <c r="QS36" s="612"/>
      <c r="QT36" s="612"/>
      <c r="QU36" s="612"/>
      <c r="QV36" s="612"/>
      <c r="QW36" s="612"/>
      <c r="QX36" s="612"/>
      <c r="QY36" s="612"/>
      <c r="QZ36" s="612"/>
      <c r="RA36" s="612"/>
      <c r="RB36" s="612"/>
      <c r="RC36" s="612"/>
      <c r="RD36" s="612"/>
      <c r="RE36" s="612"/>
      <c r="RF36" s="612"/>
      <c r="RG36" s="612"/>
      <c r="RH36" s="612"/>
      <c r="RI36" s="612"/>
      <c r="RJ36" s="612"/>
      <c r="RK36" s="612"/>
      <c r="RL36" s="612"/>
      <c r="RM36" s="612"/>
      <c r="RN36" s="612"/>
      <c r="RO36" s="612"/>
      <c r="RP36" s="612"/>
      <c r="RQ36" s="612"/>
      <c r="RR36" s="612"/>
      <c r="RS36" s="612"/>
      <c r="RT36" s="612"/>
      <c r="RU36" s="612"/>
      <c r="RV36" s="612"/>
      <c r="RW36" s="1298"/>
      <c r="RX36" s="1299"/>
      <c r="RY36" s="1299"/>
      <c r="RZ36" s="1299"/>
      <c r="SA36" s="1300"/>
      <c r="SB36" s="612"/>
      <c r="SC36" s="1298"/>
      <c r="SD36" s="1299"/>
      <c r="SE36" s="1299"/>
      <c r="SF36" s="1299"/>
      <c r="SG36" s="1300"/>
      <c r="SH36" s="612"/>
      <c r="SI36" s="612"/>
      <c r="SJ36" s="612"/>
      <c r="SK36" s="612"/>
      <c r="SL36" s="612"/>
      <c r="SM36" s="612"/>
      <c r="SN36" s="612"/>
      <c r="SO36" s="1298"/>
      <c r="SP36" s="1299"/>
      <c r="SQ36" s="1299"/>
      <c r="SR36" s="1299"/>
      <c r="SS36" s="1300"/>
      <c r="ST36" s="612"/>
      <c r="SU36" s="612"/>
      <c r="SV36" s="612"/>
      <c r="SW36" s="612"/>
      <c r="SX36" s="612"/>
      <c r="SY36" s="612"/>
      <c r="SZ36" s="612"/>
      <c r="TA36" s="612"/>
      <c r="TB36" s="612"/>
      <c r="TC36" s="612"/>
      <c r="TD36" s="612"/>
      <c r="TE36" s="612"/>
      <c r="TF36" s="612"/>
      <c r="TG36" s="612"/>
      <c r="TH36" s="612"/>
      <c r="TI36" s="612"/>
      <c r="TJ36" s="612"/>
      <c r="TK36" s="612"/>
      <c r="TL36" s="612"/>
      <c r="TM36" s="612"/>
      <c r="TN36" s="612"/>
      <c r="TO36" s="612"/>
      <c r="TP36" s="612"/>
      <c r="TQ36" s="612"/>
      <c r="TR36" s="612"/>
      <c r="TS36" s="612"/>
      <c r="TT36" s="612"/>
      <c r="TU36" s="612"/>
      <c r="TV36" s="612"/>
      <c r="TW36" s="612"/>
      <c r="TX36" s="612"/>
      <c r="TY36" s="1309"/>
      <c r="TZ36" s="1310"/>
      <c r="UA36" s="1310"/>
      <c r="UB36" s="1310"/>
      <c r="UC36" s="1311"/>
      <c r="UD36" s="612"/>
      <c r="UE36" s="612"/>
      <c r="UF36" s="612"/>
      <c r="UG36" s="612"/>
      <c r="UH36" s="612"/>
      <c r="UI36" s="612"/>
      <c r="UJ36" s="612"/>
      <c r="UK36" s="612"/>
      <c r="UL36" s="612"/>
      <c r="UM36" s="612"/>
      <c r="UN36" s="612"/>
      <c r="UO36" s="612"/>
      <c r="UP36" s="612"/>
      <c r="UQ36" s="612"/>
      <c r="UR36" s="612"/>
      <c r="US36" s="612"/>
      <c r="UT36" s="612"/>
      <c r="UU36" s="612"/>
      <c r="UV36" s="612"/>
      <c r="UW36" s="612"/>
      <c r="UX36" s="612"/>
      <c r="UY36" s="612"/>
      <c r="UZ36" s="612"/>
      <c r="VA36" s="612"/>
      <c r="VB36" s="612"/>
      <c r="VC36" s="612"/>
      <c r="VD36" s="612"/>
      <c r="VE36" s="612"/>
      <c r="VF36" s="612"/>
      <c r="VG36" s="612"/>
      <c r="VH36" s="612"/>
      <c r="VI36" s="612"/>
      <c r="VJ36" s="612"/>
      <c r="VK36" s="612"/>
      <c r="VL36" s="612"/>
      <c r="VM36" s="612"/>
      <c r="VN36" s="612"/>
      <c r="VO36" s="612"/>
      <c r="VP36" s="612"/>
      <c r="VQ36" s="612"/>
      <c r="VR36" s="612"/>
      <c r="VS36" s="612"/>
      <c r="VT36" s="612"/>
      <c r="VU36" s="612"/>
      <c r="VV36" s="612"/>
      <c r="VW36" s="612"/>
      <c r="VX36" s="612"/>
      <c r="VY36" s="612"/>
      <c r="VZ36" s="612"/>
      <c r="WA36" s="612"/>
      <c r="WB36" s="612"/>
      <c r="WC36" s="612"/>
      <c r="WD36" s="612"/>
      <c r="WE36" s="612"/>
      <c r="WF36" s="612"/>
      <c r="WG36" s="612"/>
      <c r="WH36" s="612"/>
      <c r="WI36" s="612"/>
      <c r="WJ36" s="612"/>
      <c r="WK36" s="612"/>
      <c r="WL36" s="625"/>
      <c r="WM36" s="612"/>
    </row>
    <row r="37" spans="1:611" ht="16.350000000000001" customHeight="1" x14ac:dyDescent="0.3">
      <c r="A37" s="612"/>
      <c r="B37" s="1468"/>
      <c r="C37" s="1469"/>
      <c r="D37" s="1469"/>
      <c r="E37" s="1469"/>
      <c r="F37" s="1469"/>
      <c r="G37" s="1469"/>
      <c r="H37" s="1469"/>
      <c r="I37" s="1470"/>
      <c r="J37" s="612"/>
      <c r="K37" s="612"/>
      <c r="L37" s="612"/>
      <c r="M37" s="612"/>
      <c r="N37" s="612"/>
      <c r="O37" s="612"/>
      <c r="P37" s="612"/>
      <c r="Q37" s="1298"/>
      <c r="R37" s="1299"/>
      <c r="S37" s="1299"/>
      <c r="T37" s="1299"/>
      <c r="U37" s="1300"/>
      <c r="V37" s="612"/>
      <c r="W37" s="612"/>
      <c r="X37" s="612"/>
      <c r="Y37" s="612"/>
      <c r="Z37" s="612"/>
      <c r="AA37" s="612"/>
      <c r="AB37" s="612"/>
      <c r="AC37" s="1301"/>
      <c r="AD37" s="1302"/>
      <c r="AE37" s="1302"/>
      <c r="AF37" s="1302"/>
      <c r="AG37" s="1303"/>
      <c r="AH37" s="612"/>
      <c r="AI37" s="612"/>
      <c r="AJ37" s="612"/>
      <c r="AK37" s="612"/>
      <c r="AL37" s="612"/>
      <c r="AM37" s="612"/>
      <c r="AN37" s="612"/>
      <c r="AO37" s="612"/>
      <c r="AP37" s="612"/>
      <c r="AQ37" s="612"/>
      <c r="AR37" s="612"/>
      <c r="AS37" s="612"/>
      <c r="AT37" s="612"/>
      <c r="AU37" s="612"/>
      <c r="AV37" s="612"/>
      <c r="AW37" s="612"/>
      <c r="AX37" s="612"/>
      <c r="AY37" s="612"/>
      <c r="AZ37" s="612"/>
      <c r="BA37" s="612"/>
      <c r="BB37" s="612"/>
      <c r="BC37" s="612"/>
      <c r="BD37" s="612"/>
      <c r="BE37" s="612"/>
      <c r="BF37" s="612"/>
      <c r="BG37" s="612"/>
      <c r="BH37" s="612"/>
      <c r="BI37" s="612"/>
      <c r="BJ37" s="612"/>
      <c r="BK37" s="612"/>
      <c r="BL37" s="612"/>
      <c r="BM37" s="612"/>
      <c r="BN37" s="612"/>
      <c r="BO37" s="612"/>
      <c r="BP37" s="612"/>
      <c r="BQ37" s="612"/>
      <c r="BR37" s="612"/>
      <c r="BS37" s="612"/>
      <c r="BT37" s="612"/>
      <c r="BU37" s="612"/>
      <c r="BV37" s="612"/>
      <c r="BW37" s="612"/>
      <c r="BX37" s="612"/>
      <c r="BY37" s="612"/>
      <c r="BZ37" s="612"/>
      <c r="CA37" s="612"/>
      <c r="CB37" s="612"/>
      <c r="CC37" s="612"/>
      <c r="CD37" s="612"/>
      <c r="CE37" s="612"/>
      <c r="CF37" s="612"/>
      <c r="CG37" s="612"/>
      <c r="CH37" s="612"/>
      <c r="CI37" s="612"/>
      <c r="CJ37" s="612"/>
      <c r="CK37" s="612"/>
      <c r="CL37" s="612"/>
      <c r="CM37" s="612"/>
      <c r="CN37" s="612"/>
      <c r="CO37" s="612"/>
      <c r="CP37" s="612"/>
      <c r="CQ37" s="612"/>
      <c r="CR37" s="612"/>
      <c r="CS37" s="612"/>
      <c r="CT37" s="612"/>
      <c r="CU37" s="612"/>
      <c r="CV37" s="612"/>
      <c r="CW37" s="612"/>
      <c r="CX37" s="612"/>
      <c r="CY37" s="612"/>
      <c r="CZ37" s="612"/>
      <c r="DA37" s="612"/>
      <c r="DB37" s="612"/>
      <c r="DC37" s="612"/>
      <c r="DD37" s="612"/>
      <c r="DE37" s="612"/>
      <c r="DF37" s="612"/>
      <c r="DG37" s="612"/>
      <c r="DH37" s="612"/>
      <c r="DI37" s="612"/>
      <c r="DJ37" s="612"/>
      <c r="DK37" s="612"/>
      <c r="DL37" s="612"/>
      <c r="DM37" s="612"/>
      <c r="DN37" s="612"/>
      <c r="DO37" s="612"/>
      <c r="DP37" s="612"/>
      <c r="DQ37" s="612"/>
      <c r="DR37" s="612"/>
      <c r="DS37" s="612"/>
      <c r="DT37" s="612"/>
      <c r="DU37" s="612"/>
      <c r="DV37" s="612"/>
      <c r="DW37" s="612"/>
      <c r="DX37" s="612"/>
      <c r="DY37" s="612"/>
      <c r="DZ37" s="612"/>
      <c r="EA37" s="612"/>
      <c r="EB37" s="612"/>
      <c r="EC37" s="612"/>
      <c r="ED37" s="612"/>
      <c r="EE37" s="612"/>
      <c r="EF37" s="612"/>
      <c r="EG37" s="612"/>
      <c r="EH37" s="612"/>
      <c r="EI37" s="612"/>
      <c r="EJ37" s="612"/>
      <c r="EK37" s="612"/>
      <c r="EL37" s="612"/>
      <c r="EM37" s="1301"/>
      <c r="EN37" s="1302"/>
      <c r="EO37" s="1302"/>
      <c r="EP37" s="1302"/>
      <c r="EQ37" s="1303"/>
      <c r="ER37" s="612"/>
      <c r="ES37" s="612"/>
      <c r="ET37" s="612"/>
      <c r="EU37" s="612"/>
      <c r="EV37" s="612"/>
      <c r="EW37" s="612"/>
      <c r="EX37" s="612"/>
      <c r="EY37" s="612"/>
      <c r="EZ37" s="612"/>
      <c r="FA37" s="612"/>
      <c r="FB37" s="612"/>
      <c r="FC37" s="612"/>
      <c r="FD37" s="612"/>
      <c r="FE37" s="612"/>
      <c r="FF37" s="612"/>
      <c r="FG37" s="612"/>
      <c r="FH37" s="612"/>
      <c r="FI37" s="612"/>
      <c r="FJ37" s="612"/>
      <c r="FK37" s="612"/>
      <c r="FL37" s="612"/>
      <c r="FM37" s="612"/>
      <c r="FN37" s="612"/>
      <c r="FO37" s="612"/>
      <c r="FP37" s="612"/>
      <c r="FQ37" s="612"/>
      <c r="FR37" s="612"/>
      <c r="FS37" s="612"/>
      <c r="FT37" s="612"/>
      <c r="FU37" s="612"/>
      <c r="FV37" s="612"/>
      <c r="FW37" s="612"/>
      <c r="FX37" s="612"/>
      <c r="FY37" s="612"/>
      <c r="FZ37" s="612"/>
      <c r="GA37" s="612"/>
      <c r="GB37" s="612"/>
      <c r="GC37" s="612"/>
      <c r="GD37" s="612"/>
      <c r="GE37" s="612"/>
      <c r="GF37" s="612"/>
      <c r="GG37" s="612"/>
      <c r="GH37" s="612"/>
      <c r="GI37" s="612"/>
      <c r="GJ37" s="612"/>
      <c r="GK37" s="612"/>
      <c r="GL37" s="612"/>
      <c r="GM37" s="612"/>
      <c r="GN37" s="612"/>
      <c r="GO37" s="612"/>
      <c r="GP37" s="612"/>
      <c r="GQ37" s="612"/>
      <c r="GR37" s="612"/>
      <c r="GS37" s="612"/>
      <c r="GT37" s="612"/>
      <c r="GU37" s="612"/>
      <c r="GV37" s="612"/>
      <c r="GW37" s="612"/>
      <c r="GX37" s="612"/>
      <c r="GY37" s="612"/>
      <c r="GZ37" s="612"/>
      <c r="HA37" s="612"/>
      <c r="HB37" s="612"/>
      <c r="HC37" s="612"/>
      <c r="HD37" s="612"/>
      <c r="HE37" s="612"/>
      <c r="HF37" s="612"/>
      <c r="HG37" s="612"/>
      <c r="HH37" s="612"/>
      <c r="HI37" s="612"/>
      <c r="HJ37" s="612"/>
      <c r="HK37" s="612"/>
      <c r="HL37" s="612"/>
      <c r="HM37" s="612"/>
      <c r="HN37" s="612"/>
      <c r="HO37" s="612"/>
      <c r="HP37" s="612"/>
      <c r="HQ37" s="612"/>
      <c r="HR37" s="612"/>
      <c r="HS37" s="612"/>
      <c r="HT37" s="612"/>
      <c r="HU37" s="612"/>
      <c r="HV37" s="612"/>
      <c r="HW37" s="612"/>
      <c r="HX37" s="612"/>
      <c r="HY37" s="612"/>
      <c r="HZ37" s="612"/>
      <c r="IA37" s="612"/>
      <c r="IB37" s="612"/>
      <c r="IC37" s="612"/>
      <c r="ID37" s="612"/>
      <c r="IE37" s="612"/>
      <c r="IF37" s="612"/>
      <c r="IG37" s="612"/>
      <c r="IH37" s="612"/>
      <c r="II37" s="612"/>
      <c r="IJ37" s="612"/>
      <c r="IK37" s="612"/>
      <c r="IL37" s="612"/>
      <c r="IM37" s="612"/>
      <c r="IN37" s="612"/>
      <c r="IO37" s="612"/>
      <c r="IP37" s="612"/>
      <c r="IQ37" s="1301"/>
      <c r="IR37" s="1302"/>
      <c r="IS37" s="1302"/>
      <c r="IT37" s="1302"/>
      <c r="IU37" s="1303"/>
      <c r="IV37" s="612"/>
      <c r="IW37" s="612"/>
      <c r="IX37" s="612"/>
      <c r="IY37" s="612"/>
      <c r="IZ37" s="612"/>
      <c r="JA37" s="612"/>
      <c r="JB37" s="612"/>
      <c r="JC37" s="612"/>
      <c r="JD37" s="612"/>
      <c r="JE37" s="612"/>
      <c r="JF37" s="612"/>
      <c r="JG37" s="612"/>
      <c r="JH37" s="612"/>
      <c r="JI37" s="612"/>
      <c r="JJ37" s="612"/>
      <c r="JK37" s="612"/>
      <c r="JL37" s="612"/>
      <c r="JM37" s="612"/>
      <c r="JN37" s="612"/>
      <c r="JO37" s="612"/>
      <c r="JP37" s="612"/>
      <c r="JQ37" s="612"/>
      <c r="JR37" s="612"/>
      <c r="JS37" s="612"/>
      <c r="JT37" s="612"/>
      <c r="JU37" s="612"/>
      <c r="JV37" s="612"/>
      <c r="JW37" s="612"/>
      <c r="JX37" s="612"/>
      <c r="JY37" s="612"/>
      <c r="JZ37" s="612"/>
      <c r="KA37" s="612"/>
      <c r="KB37" s="612"/>
      <c r="KC37" s="612"/>
      <c r="KD37" s="612"/>
      <c r="KE37" s="612"/>
      <c r="KF37" s="612"/>
      <c r="KG37" s="612"/>
      <c r="KH37" s="612"/>
      <c r="KI37" s="612"/>
      <c r="KJ37" s="612"/>
      <c r="KK37" s="612"/>
      <c r="KL37" s="612"/>
      <c r="KM37" s="612"/>
      <c r="KN37" s="612"/>
      <c r="KO37" s="612"/>
      <c r="KP37" s="612"/>
      <c r="KQ37" s="612"/>
      <c r="KR37" s="612"/>
      <c r="KS37" s="612"/>
      <c r="KT37" s="612"/>
      <c r="KU37" s="612"/>
      <c r="KV37" s="612"/>
      <c r="KW37" s="612"/>
      <c r="KX37" s="612"/>
      <c r="KY37" s="612"/>
      <c r="KZ37" s="612"/>
      <c r="LA37" s="612"/>
      <c r="LB37" s="612"/>
      <c r="LC37" s="612"/>
      <c r="LD37" s="612"/>
      <c r="LE37" s="612"/>
      <c r="LF37" s="612"/>
      <c r="LG37" s="612"/>
      <c r="LH37" s="612"/>
      <c r="LI37" s="612"/>
      <c r="LJ37" s="612"/>
      <c r="LK37" s="612"/>
      <c r="LL37" s="612"/>
      <c r="LM37" s="612"/>
      <c r="LN37" s="612"/>
      <c r="LO37" s="612"/>
      <c r="LP37" s="612"/>
      <c r="LQ37" s="612"/>
      <c r="LR37" s="612"/>
      <c r="LS37" s="612"/>
      <c r="LT37" s="612"/>
      <c r="LU37" s="612"/>
      <c r="LV37" s="612"/>
      <c r="LW37" s="612"/>
      <c r="LX37" s="612"/>
      <c r="LY37" s="612"/>
      <c r="LZ37" s="612"/>
      <c r="MA37" s="612"/>
      <c r="MB37" s="612"/>
      <c r="MC37" s="612"/>
      <c r="MD37" s="612"/>
      <c r="ME37" s="612"/>
      <c r="MF37" s="612"/>
      <c r="MG37" s="612"/>
      <c r="MH37" s="612"/>
      <c r="MI37" s="612"/>
      <c r="MJ37" s="612"/>
      <c r="MK37" s="612"/>
      <c r="ML37" s="612"/>
      <c r="MM37" s="612"/>
      <c r="MN37" s="612"/>
      <c r="MO37" s="612"/>
      <c r="MP37" s="612"/>
      <c r="MQ37" s="612"/>
      <c r="MR37" s="612"/>
      <c r="MS37" s="612"/>
      <c r="MT37" s="612"/>
      <c r="MU37" s="612"/>
      <c r="MV37" s="612"/>
      <c r="MW37" s="612"/>
      <c r="MX37" s="612"/>
      <c r="MY37" s="612"/>
      <c r="MZ37" s="612"/>
      <c r="NA37" s="612"/>
      <c r="NB37" s="612"/>
      <c r="NC37" s="612"/>
      <c r="ND37" s="612"/>
      <c r="NE37" s="612"/>
      <c r="NF37" s="612"/>
      <c r="NG37" s="612"/>
      <c r="NH37" s="612"/>
      <c r="NI37" s="612"/>
      <c r="NJ37" s="612"/>
      <c r="NK37" s="612"/>
      <c r="NL37" s="612"/>
      <c r="NM37" s="612"/>
      <c r="NN37" s="612"/>
      <c r="NO37" s="612"/>
      <c r="NP37" s="612"/>
      <c r="NQ37" s="612"/>
      <c r="NR37" s="612"/>
      <c r="NS37" s="612"/>
      <c r="NT37" s="612"/>
      <c r="NU37" s="612"/>
      <c r="NV37" s="612"/>
      <c r="NW37" s="612"/>
      <c r="NX37" s="612"/>
      <c r="NY37" s="612"/>
      <c r="NZ37" s="612"/>
      <c r="OA37" s="612"/>
      <c r="OB37" s="612"/>
      <c r="OC37" s="612"/>
      <c r="OD37" s="612"/>
      <c r="OE37" s="1301"/>
      <c r="OF37" s="1302"/>
      <c r="OG37" s="1302"/>
      <c r="OH37" s="1302"/>
      <c r="OI37" s="1303"/>
      <c r="OJ37" s="612"/>
      <c r="OK37" s="1301"/>
      <c r="OL37" s="1302"/>
      <c r="OM37" s="1302"/>
      <c r="ON37" s="1302"/>
      <c r="OO37" s="1303"/>
      <c r="OP37" s="612"/>
      <c r="OQ37" s="612"/>
      <c r="OR37" s="612"/>
      <c r="OS37" s="612"/>
      <c r="OT37" s="612"/>
      <c r="OU37" s="612"/>
      <c r="OV37" s="612"/>
      <c r="OW37" s="612"/>
      <c r="OX37" s="612"/>
      <c r="OY37" s="612"/>
      <c r="OZ37" s="612"/>
      <c r="PA37" s="612"/>
      <c r="PB37" s="612"/>
      <c r="PC37" s="612"/>
      <c r="PD37" s="612"/>
      <c r="PE37" s="612"/>
      <c r="PF37" s="612"/>
      <c r="PG37" s="612"/>
      <c r="PH37" s="612"/>
      <c r="PI37" s="612"/>
      <c r="PJ37" s="612"/>
      <c r="PK37" s="612"/>
      <c r="PL37" s="612"/>
      <c r="PM37" s="612"/>
      <c r="PN37" s="612"/>
      <c r="PO37" s="612"/>
      <c r="PP37" s="612"/>
      <c r="PQ37" s="612"/>
      <c r="PR37" s="612"/>
      <c r="PS37" s="612"/>
      <c r="PT37" s="612"/>
      <c r="PU37" s="612"/>
      <c r="PV37" s="612"/>
      <c r="PW37" s="612"/>
      <c r="PX37" s="612"/>
      <c r="PY37" s="612"/>
      <c r="PZ37" s="612"/>
      <c r="QA37" s="612"/>
      <c r="QB37" s="612"/>
      <c r="QC37" s="612"/>
      <c r="QD37" s="612"/>
      <c r="QE37" s="612"/>
      <c r="QF37" s="612"/>
      <c r="QG37" s="612"/>
      <c r="QH37" s="612"/>
      <c r="QI37" s="612"/>
      <c r="QJ37" s="612"/>
      <c r="QK37" s="612"/>
      <c r="QL37" s="612"/>
      <c r="QM37" s="612"/>
      <c r="QN37" s="612"/>
      <c r="QO37" s="612"/>
      <c r="QP37" s="612"/>
      <c r="QQ37" s="612"/>
      <c r="QR37" s="612"/>
      <c r="QS37" s="612"/>
      <c r="QT37" s="612"/>
      <c r="QU37" s="612"/>
      <c r="QV37" s="612"/>
      <c r="QW37" s="612"/>
      <c r="QX37" s="612"/>
      <c r="QY37" s="612"/>
      <c r="QZ37" s="612"/>
      <c r="RA37" s="612"/>
      <c r="RB37" s="612"/>
      <c r="RC37" s="612"/>
      <c r="RD37" s="612"/>
      <c r="RE37" s="612"/>
      <c r="RF37" s="612"/>
      <c r="RG37" s="612"/>
      <c r="RH37" s="612"/>
      <c r="RI37" s="612"/>
      <c r="RJ37" s="612"/>
      <c r="RK37" s="612"/>
      <c r="RL37" s="612"/>
      <c r="RM37" s="612"/>
      <c r="RN37" s="612"/>
      <c r="RO37" s="612"/>
      <c r="RP37" s="612"/>
      <c r="RQ37" s="612"/>
      <c r="RR37" s="612"/>
      <c r="RS37" s="612"/>
      <c r="RT37" s="612"/>
      <c r="RU37" s="612"/>
      <c r="RV37" s="612"/>
      <c r="RW37" s="1301"/>
      <c r="RX37" s="1302"/>
      <c r="RY37" s="1302"/>
      <c r="RZ37" s="1302"/>
      <c r="SA37" s="1303"/>
      <c r="SB37" s="612"/>
      <c r="SC37" s="1301"/>
      <c r="SD37" s="1302"/>
      <c r="SE37" s="1302"/>
      <c r="SF37" s="1302"/>
      <c r="SG37" s="1303"/>
      <c r="SH37" s="612"/>
      <c r="SI37" s="612"/>
      <c r="SJ37" s="612"/>
      <c r="SK37" s="612"/>
      <c r="SL37" s="612"/>
      <c r="SM37" s="612"/>
      <c r="SN37" s="612"/>
      <c r="SO37" s="1301"/>
      <c r="SP37" s="1302"/>
      <c r="SQ37" s="1302"/>
      <c r="SR37" s="1302"/>
      <c r="SS37" s="1303"/>
      <c r="ST37" s="612"/>
      <c r="SU37" s="612"/>
      <c r="SV37" s="612"/>
      <c r="SW37" s="612"/>
      <c r="SX37" s="612"/>
      <c r="SY37" s="612"/>
      <c r="SZ37" s="612"/>
      <c r="TA37" s="612"/>
      <c r="TB37" s="612"/>
      <c r="TC37" s="612"/>
      <c r="TD37" s="612"/>
      <c r="TE37" s="612"/>
      <c r="TF37" s="612"/>
      <c r="TG37" s="612"/>
      <c r="TH37" s="612"/>
      <c r="TI37" s="612"/>
      <c r="TJ37" s="612"/>
      <c r="TK37" s="612"/>
      <c r="TL37" s="612"/>
      <c r="TM37" s="612"/>
      <c r="TN37" s="612"/>
      <c r="TO37" s="612"/>
      <c r="TP37" s="612"/>
      <c r="TQ37" s="612"/>
      <c r="TR37" s="612"/>
      <c r="TS37" s="612"/>
      <c r="TT37" s="612"/>
      <c r="TU37" s="612"/>
      <c r="TV37" s="612"/>
      <c r="TW37" s="612"/>
      <c r="TX37" s="612"/>
      <c r="TY37" s="612"/>
      <c r="TZ37" s="612"/>
      <c r="UA37" s="612"/>
      <c r="UB37" s="612"/>
      <c r="UC37" s="612"/>
      <c r="UD37" s="612"/>
      <c r="UE37" s="612"/>
      <c r="UF37" s="612"/>
      <c r="UG37" s="612"/>
      <c r="UH37" s="612"/>
      <c r="UI37" s="612"/>
      <c r="UJ37" s="612"/>
      <c r="UK37" s="612"/>
      <c r="UL37" s="612"/>
      <c r="UM37" s="612"/>
      <c r="UN37" s="612"/>
      <c r="UO37" s="612"/>
      <c r="UP37" s="612"/>
      <c r="UQ37" s="612"/>
      <c r="UR37" s="612"/>
      <c r="US37" s="612"/>
      <c r="UT37" s="612"/>
      <c r="UU37" s="612"/>
      <c r="UV37" s="612"/>
      <c r="UW37" s="612"/>
      <c r="UX37" s="612"/>
      <c r="UY37" s="612"/>
      <c r="UZ37" s="612"/>
      <c r="VA37" s="612"/>
      <c r="VB37" s="612"/>
      <c r="VC37" s="612"/>
      <c r="VD37" s="612"/>
      <c r="VE37" s="612"/>
      <c r="VF37" s="612"/>
      <c r="VG37" s="612"/>
      <c r="VH37" s="612"/>
      <c r="VI37" s="612"/>
      <c r="VJ37" s="612"/>
      <c r="VK37" s="612"/>
      <c r="VL37" s="612"/>
      <c r="VM37" s="612"/>
      <c r="VN37" s="612"/>
      <c r="VO37" s="612"/>
      <c r="VP37" s="612"/>
      <c r="VQ37" s="612"/>
      <c r="VR37" s="612"/>
      <c r="VS37" s="612"/>
      <c r="VT37" s="612"/>
      <c r="VU37" s="612"/>
      <c r="VV37" s="612"/>
      <c r="VW37" s="612"/>
      <c r="VX37" s="612"/>
      <c r="VY37" s="612"/>
      <c r="VZ37" s="612"/>
      <c r="WA37" s="612"/>
      <c r="WB37" s="612"/>
      <c r="WC37" s="612"/>
      <c r="WD37" s="612"/>
      <c r="WE37" s="612"/>
      <c r="WF37" s="612"/>
      <c r="WG37" s="612"/>
      <c r="WH37" s="612"/>
      <c r="WI37" s="612"/>
      <c r="WJ37" s="612"/>
      <c r="WK37" s="612"/>
      <c r="WL37" s="625"/>
      <c r="WM37" s="612"/>
    </row>
    <row r="38" spans="1:611" ht="16.350000000000001" customHeight="1" x14ac:dyDescent="0.3">
      <c r="A38" s="612"/>
      <c r="B38" s="1468"/>
      <c r="C38" s="1469"/>
      <c r="D38" s="1469"/>
      <c r="E38" s="1469"/>
      <c r="F38" s="1469"/>
      <c r="G38" s="1469"/>
      <c r="H38" s="1469"/>
      <c r="I38" s="1470"/>
      <c r="J38" s="612"/>
      <c r="K38" s="612"/>
      <c r="L38" s="612"/>
      <c r="M38" s="612"/>
      <c r="N38" s="612"/>
      <c r="O38" s="612"/>
      <c r="P38" s="612"/>
      <c r="Q38" s="1298"/>
      <c r="R38" s="1299"/>
      <c r="S38" s="1299"/>
      <c r="T38" s="1299"/>
      <c r="U38" s="1300"/>
      <c r="V38" s="612"/>
      <c r="W38" s="612"/>
      <c r="X38" s="612"/>
      <c r="Y38" s="612"/>
      <c r="Z38" s="612"/>
      <c r="AA38" s="612"/>
      <c r="AB38" s="612"/>
      <c r="AC38" s="612"/>
      <c r="AD38" s="612"/>
      <c r="AE38" s="612"/>
      <c r="AF38" s="612"/>
      <c r="AG38" s="612"/>
      <c r="AH38" s="612"/>
      <c r="AI38" s="612"/>
      <c r="AJ38" s="612"/>
      <c r="AK38" s="612"/>
      <c r="AL38" s="612"/>
      <c r="AM38" s="612"/>
      <c r="AN38" s="612"/>
      <c r="AO38" s="612"/>
      <c r="AP38" s="612"/>
      <c r="AQ38" s="612"/>
      <c r="AR38" s="612"/>
      <c r="AS38" s="612"/>
      <c r="AT38" s="612"/>
      <c r="AU38" s="612"/>
      <c r="AV38" s="612"/>
      <c r="AW38" s="612"/>
      <c r="AX38" s="612"/>
      <c r="AY38" s="612"/>
      <c r="AZ38" s="612"/>
      <c r="BA38" s="612"/>
      <c r="BB38" s="612"/>
      <c r="BC38" s="612"/>
      <c r="BD38" s="612"/>
      <c r="BE38" s="612"/>
      <c r="BF38" s="612"/>
      <c r="BG38" s="612"/>
      <c r="BH38" s="612"/>
      <c r="BI38" s="612"/>
      <c r="BJ38" s="612"/>
      <c r="BK38" s="612"/>
      <c r="BL38" s="612"/>
      <c r="BM38" s="612"/>
      <c r="BN38" s="612"/>
      <c r="BO38" s="612"/>
      <c r="BP38" s="612"/>
      <c r="BQ38" s="612"/>
      <c r="BR38" s="612"/>
      <c r="BS38" s="612"/>
      <c r="BT38" s="612"/>
      <c r="BU38" s="612"/>
      <c r="BV38" s="612"/>
      <c r="BW38" s="612"/>
      <c r="BX38" s="612"/>
      <c r="BY38" s="612"/>
      <c r="BZ38" s="612"/>
      <c r="CA38" s="612"/>
      <c r="CB38" s="612"/>
      <c r="CC38" s="612"/>
      <c r="CD38" s="612"/>
      <c r="CE38" s="612"/>
      <c r="CF38" s="612"/>
      <c r="CG38" s="612"/>
      <c r="CH38" s="612"/>
      <c r="CI38" s="612"/>
      <c r="CJ38" s="612"/>
      <c r="CK38" s="612"/>
      <c r="CL38" s="612"/>
      <c r="CM38" s="612"/>
      <c r="CN38" s="612"/>
      <c r="CO38" s="612"/>
      <c r="CP38" s="612"/>
      <c r="CQ38" s="612"/>
      <c r="CR38" s="612"/>
      <c r="CS38" s="612"/>
      <c r="CT38" s="612"/>
      <c r="CU38" s="612"/>
      <c r="CV38" s="612"/>
      <c r="CW38" s="1453" t="s">
        <v>2195</v>
      </c>
      <c r="CX38" s="1454"/>
      <c r="CY38" s="1454"/>
      <c r="CZ38" s="1454"/>
      <c r="DA38" s="1455"/>
      <c r="DB38" s="612"/>
      <c r="DC38" s="612"/>
      <c r="DD38" s="612"/>
      <c r="DE38" s="612"/>
      <c r="DF38" s="612"/>
      <c r="DG38" s="612"/>
      <c r="DH38" s="612"/>
      <c r="DI38" s="612"/>
      <c r="DJ38" s="612"/>
      <c r="DK38" s="612"/>
      <c r="DL38" s="612"/>
      <c r="DM38" s="612"/>
      <c r="DN38" s="612"/>
      <c r="DO38" s="612"/>
      <c r="DP38" s="612"/>
      <c r="DQ38" s="612"/>
      <c r="DR38" s="612"/>
      <c r="DS38" s="612"/>
      <c r="DT38" s="612"/>
      <c r="DU38" s="1453" t="s">
        <v>2196</v>
      </c>
      <c r="DV38" s="1454"/>
      <c r="DW38" s="1454"/>
      <c r="DX38" s="1454"/>
      <c r="DY38" s="1455"/>
      <c r="DZ38" s="612"/>
      <c r="EA38" s="612"/>
      <c r="EB38" s="612"/>
      <c r="EC38" s="612"/>
      <c r="ED38" s="612"/>
      <c r="EE38" s="612"/>
      <c r="EF38" s="612"/>
      <c r="EG38" s="612"/>
      <c r="EH38" s="612"/>
      <c r="EI38" s="612"/>
      <c r="EJ38" s="612"/>
      <c r="EK38" s="612"/>
      <c r="EL38" s="612"/>
      <c r="EM38" s="612"/>
      <c r="EN38" s="612"/>
      <c r="EO38" s="612"/>
      <c r="EP38" s="612"/>
      <c r="EQ38" s="612"/>
      <c r="ER38" s="612"/>
      <c r="ES38" s="612"/>
      <c r="ET38" s="612"/>
      <c r="EU38" s="612"/>
      <c r="EV38" s="612"/>
      <c r="EW38" s="612"/>
      <c r="EX38" s="612"/>
      <c r="EY38" s="612"/>
      <c r="EZ38" s="612"/>
      <c r="FA38" s="612"/>
      <c r="FB38" s="612"/>
      <c r="FC38" s="612"/>
      <c r="FD38" s="612"/>
      <c r="FE38" s="612"/>
      <c r="FF38" s="612"/>
      <c r="FG38" s="612"/>
      <c r="FH38" s="612"/>
      <c r="FI38" s="612"/>
      <c r="FJ38" s="612"/>
      <c r="FK38" s="612"/>
      <c r="FL38" s="612"/>
      <c r="FM38" s="612"/>
      <c r="FN38" s="612"/>
      <c r="FO38" s="612"/>
      <c r="FP38" s="612"/>
      <c r="FQ38" s="612"/>
      <c r="FR38" s="612"/>
      <c r="FS38" s="612"/>
      <c r="FT38" s="612"/>
      <c r="FU38" s="612"/>
      <c r="FV38" s="612"/>
      <c r="FW38" s="612"/>
      <c r="FX38" s="612"/>
      <c r="FY38" s="612"/>
      <c r="FZ38" s="612"/>
      <c r="GA38" s="612"/>
      <c r="GB38" s="612"/>
      <c r="GC38" s="612"/>
      <c r="GD38" s="612"/>
      <c r="GE38" s="612"/>
      <c r="GF38" s="612"/>
      <c r="GG38" s="612"/>
      <c r="GH38" s="612"/>
      <c r="GI38" s="612"/>
      <c r="GJ38" s="612"/>
      <c r="GK38" s="612"/>
      <c r="GL38" s="612"/>
      <c r="GM38" s="612"/>
      <c r="GN38" s="612"/>
      <c r="GO38" s="612"/>
      <c r="GP38" s="612"/>
      <c r="GQ38" s="612"/>
      <c r="GR38" s="612"/>
      <c r="GS38" s="612"/>
      <c r="GT38" s="612"/>
      <c r="GU38" s="612"/>
      <c r="GV38" s="612"/>
      <c r="GW38" s="612"/>
      <c r="GX38" s="612"/>
      <c r="GY38" s="612"/>
      <c r="GZ38" s="612"/>
      <c r="HA38" s="612"/>
      <c r="HB38" s="612"/>
      <c r="HC38" s="612"/>
      <c r="HD38" s="612"/>
      <c r="HE38" s="612"/>
      <c r="HF38" s="612"/>
      <c r="HG38" s="612"/>
      <c r="HH38" s="612"/>
      <c r="HI38" s="612"/>
      <c r="HJ38" s="612"/>
      <c r="HK38" s="612"/>
      <c r="HL38" s="612"/>
      <c r="HM38" s="612"/>
      <c r="HN38" s="612"/>
      <c r="HO38" s="612"/>
      <c r="HP38" s="612"/>
      <c r="HQ38" s="612"/>
      <c r="HR38" s="612"/>
      <c r="HS38" s="612"/>
      <c r="HT38" s="612"/>
      <c r="HU38" s="612"/>
      <c r="HV38" s="612"/>
      <c r="HW38" s="612"/>
      <c r="HX38" s="612"/>
      <c r="HY38" s="612"/>
      <c r="HZ38" s="612"/>
      <c r="IA38" s="612"/>
      <c r="IB38" s="612"/>
      <c r="IC38" s="612"/>
      <c r="ID38" s="612"/>
      <c r="IE38" s="612"/>
      <c r="IF38" s="612"/>
      <c r="IG38" s="612"/>
      <c r="IH38" s="612"/>
      <c r="II38" s="612"/>
      <c r="IJ38" s="612"/>
      <c r="IK38" s="612"/>
      <c r="IL38" s="612"/>
      <c r="IM38" s="612"/>
      <c r="IN38" s="612"/>
      <c r="IO38" s="612"/>
      <c r="IP38" s="612"/>
      <c r="IQ38" s="612"/>
      <c r="IR38" s="612"/>
      <c r="IS38" s="612"/>
      <c r="IT38" s="612"/>
      <c r="IU38" s="612"/>
      <c r="IV38" s="612"/>
      <c r="IW38" s="612"/>
      <c r="IX38" s="612"/>
      <c r="IY38" s="612"/>
      <c r="IZ38" s="612"/>
      <c r="JA38" s="612"/>
      <c r="JB38" s="612"/>
      <c r="JC38" s="612"/>
      <c r="JD38" s="612"/>
      <c r="JE38" s="612"/>
      <c r="JF38" s="612"/>
      <c r="JG38" s="612"/>
      <c r="JH38" s="612"/>
      <c r="JI38" s="612"/>
      <c r="JJ38" s="612"/>
      <c r="JK38" s="612"/>
      <c r="JL38" s="612"/>
      <c r="JM38" s="612"/>
      <c r="JN38" s="612"/>
      <c r="JO38" s="612"/>
      <c r="JP38" s="612"/>
      <c r="JQ38" s="612"/>
      <c r="JR38" s="612"/>
      <c r="JS38" s="612"/>
      <c r="JT38" s="612"/>
      <c r="JU38" s="612"/>
      <c r="JV38" s="612"/>
      <c r="JW38" s="612"/>
      <c r="JX38" s="612"/>
      <c r="JY38" s="612"/>
      <c r="JZ38" s="612"/>
      <c r="KA38" s="1453" t="s">
        <v>2197</v>
      </c>
      <c r="KB38" s="1454"/>
      <c r="KC38" s="1454"/>
      <c r="KD38" s="1454"/>
      <c r="KE38" s="1455"/>
      <c r="KF38" s="612"/>
      <c r="KG38" s="1453" t="s">
        <v>2198</v>
      </c>
      <c r="KH38" s="1454"/>
      <c r="KI38" s="1454"/>
      <c r="KJ38" s="1454"/>
      <c r="KK38" s="1455"/>
      <c r="KL38" s="612"/>
      <c r="KM38" s="612"/>
      <c r="KN38" s="612"/>
      <c r="KO38" s="612"/>
      <c r="KP38" s="612"/>
      <c r="KQ38" s="612"/>
      <c r="KR38" s="612"/>
      <c r="KS38" s="612"/>
      <c r="KT38" s="612"/>
      <c r="KU38" s="612"/>
      <c r="KV38" s="612"/>
      <c r="KW38" s="612"/>
      <c r="KX38" s="612"/>
      <c r="KY38" s="612"/>
      <c r="KZ38" s="612"/>
      <c r="LA38" s="612"/>
      <c r="LB38" s="612"/>
      <c r="LC38" s="612"/>
      <c r="LD38" s="612"/>
      <c r="LE38" s="612"/>
      <c r="LF38" s="612"/>
      <c r="LG38" s="612"/>
      <c r="LH38" s="612"/>
      <c r="LI38" s="612"/>
      <c r="LJ38" s="612"/>
      <c r="LK38" s="612"/>
      <c r="LL38" s="612"/>
      <c r="LM38" s="612"/>
      <c r="LN38" s="612"/>
      <c r="LO38" s="612"/>
      <c r="LP38" s="612"/>
      <c r="LQ38" s="612"/>
      <c r="LR38" s="612"/>
      <c r="LS38" s="612"/>
      <c r="LT38" s="612"/>
      <c r="LU38" s="612"/>
      <c r="LV38" s="612"/>
      <c r="LW38" s="612"/>
      <c r="LX38" s="612"/>
      <c r="LY38" s="612"/>
      <c r="LZ38" s="612"/>
      <c r="MA38" s="612"/>
      <c r="MB38" s="612"/>
      <c r="MC38" s="612"/>
      <c r="MD38" s="612"/>
      <c r="ME38" s="612"/>
      <c r="MF38" s="612"/>
      <c r="MG38" s="612"/>
      <c r="MH38" s="612"/>
      <c r="MI38" s="612"/>
      <c r="MJ38" s="612"/>
      <c r="MK38" s="612"/>
      <c r="ML38" s="612"/>
      <c r="MM38" s="612"/>
      <c r="MN38" s="612"/>
      <c r="MO38" s="612"/>
      <c r="MP38" s="612"/>
      <c r="MQ38" s="612"/>
      <c r="MR38" s="612"/>
      <c r="MS38" s="612"/>
      <c r="MT38" s="612"/>
      <c r="MU38" s="612"/>
      <c r="MV38" s="612"/>
      <c r="MW38" s="612"/>
      <c r="MX38" s="612"/>
      <c r="MY38" s="612"/>
      <c r="MZ38" s="612"/>
      <c r="NA38" s="612"/>
      <c r="NB38" s="612"/>
      <c r="NC38" s="612"/>
      <c r="ND38" s="612"/>
      <c r="NE38" s="612"/>
      <c r="NF38" s="612"/>
      <c r="NG38" s="612"/>
      <c r="NH38" s="612"/>
      <c r="NI38" s="612"/>
      <c r="NJ38" s="612"/>
      <c r="NK38" s="612"/>
      <c r="NL38" s="612"/>
      <c r="NM38" s="612"/>
      <c r="NN38" s="612"/>
      <c r="NO38" s="612"/>
      <c r="NP38" s="612"/>
      <c r="NQ38" s="612"/>
      <c r="NR38" s="612"/>
      <c r="NS38" s="612"/>
      <c r="NT38" s="612"/>
      <c r="NU38" s="612"/>
      <c r="NV38" s="612"/>
      <c r="NW38" s="612"/>
      <c r="NX38" s="612"/>
      <c r="NY38" s="612"/>
      <c r="NZ38" s="612"/>
      <c r="OA38" s="612"/>
      <c r="OB38" s="612"/>
      <c r="OC38" s="612"/>
      <c r="OD38" s="612"/>
      <c r="OE38" s="612"/>
      <c r="OF38" s="612"/>
      <c r="OG38" s="612"/>
      <c r="OH38" s="612"/>
      <c r="OI38" s="612"/>
      <c r="OJ38" s="612"/>
      <c r="OK38" s="612"/>
      <c r="OL38" s="612"/>
      <c r="OM38" s="612"/>
      <c r="ON38" s="612"/>
      <c r="OO38" s="612"/>
      <c r="OP38" s="612"/>
      <c r="OQ38" s="612"/>
      <c r="OR38" s="612"/>
      <c r="OS38" s="612"/>
      <c r="OT38" s="612"/>
      <c r="OU38" s="612"/>
      <c r="OV38" s="612"/>
      <c r="OW38" s="612"/>
      <c r="OX38" s="612"/>
      <c r="OY38" s="612"/>
      <c r="OZ38" s="612"/>
      <c r="PA38" s="612"/>
      <c r="PB38" s="612"/>
      <c r="PC38" s="1453" t="s">
        <v>2160</v>
      </c>
      <c r="PD38" s="1456"/>
      <c r="PE38" s="1456"/>
      <c r="PF38" s="1456"/>
      <c r="PG38" s="1457"/>
      <c r="PH38" s="612"/>
      <c r="PI38" s="1453" t="s">
        <v>2101</v>
      </c>
      <c r="PJ38" s="1456"/>
      <c r="PK38" s="1456"/>
      <c r="PL38" s="1456"/>
      <c r="PM38" s="1457"/>
      <c r="PN38" s="612"/>
      <c r="PO38" s="1453" t="s">
        <v>2199</v>
      </c>
      <c r="PP38" s="1456"/>
      <c r="PQ38" s="1456"/>
      <c r="PR38" s="1456"/>
      <c r="PS38" s="1457"/>
      <c r="PT38" s="612"/>
      <c r="PU38" s="612"/>
      <c r="PV38" s="612"/>
      <c r="PW38" s="612"/>
      <c r="PX38" s="612"/>
      <c r="PY38" s="612"/>
      <c r="PZ38" s="612"/>
      <c r="QA38" s="612"/>
      <c r="QB38" s="612"/>
      <c r="QC38" s="612"/>
      <c r="QD38" s="612"/>
      <c r="QE38" s="612"/>
      <c r="QF38" s="612"/>
      <c r="QG38" s="612"/>
      <c r="QH38" s="612"/>
      <c r="QI38" s="612"/>
      <c r="QJ38" s="612"/>
      <c r="QK38" s="612"/>
      <c r="QL38" s="612"/>
      <c r="QM38" s="612"/>
      <c r="QN38" s="612"/>
      <c r="QO38" s="612"/>
      <c r="QP38" s="612"/>
      <c r="QQ38" s="612"/>
      <c r="QR38" s="612"/>
      <c r="QS38" s="612"/>
      <c r="QT38" s="612"/>
      <c r="QU38" s="612"/>
      <c r="QV38" s="612"/>
      <c r="QW38" s="612"/>
      <c r="QX38" s="612"/>
      <c r="QY38" s="612"/>
      <c r="QZ38" s="612"/>
      <c r="RA38" s="612"/>
      <c r="RB38" s="612"/>
      <c r="RC38" s="612"/>
      <c r="RD38" s="612"/>
      <c r="RE38" s="612"/>
      <c r="RF38" s="612"/>
      <c r="RG38" s="612"/>
      <c r="RH38" s="612"/>
      <c r="RI38" s="612"/>
      <c r="RJ38" s="612"/>
      <c r="RK38" s="612"/>
      <c r="RL38" s="612"/>
      <c r="RM38" s="612"/>
      <c r="RN38" s="612"/>
      <c r="RO38" s="612"/>
      <c r="RP38" s="612"/>
      <c r="RQ38" s="612"/>
      <c r="RR38" s="612"/>
      <c r="RS38" s="612"/>
      <c r="RT38" s="612"/>
      <c r="RU38" s="612"/>
      <c r="RV38" s="612"/>
      <c r="RW38" s="612"/>
      <c r="RX38" s="612"/>
      <c r="RY38" s="612"/>
      <c r="RZ38" s="612"/>
      <c r="SA38" s="612"/>
      <c r="SB38" s="612"/>
      <c r="SC38" s="612"/>
      <c r="SD38" s="612"/>
      <c r="SE38" s="612"/>
      <c r="SF38" s="612"/>
      <c r="SG38" s="612"/>
      <c r="SH38" s="612"/>
      <c r="SI38" s="612"/>
      <c r="SJ38" s="612"/>
      <c r="SK38" s="612"/>
      <c r="SL38" s="612"/>
      <c r="SM38" s="612"/>
      <c r="SN38" s="612"/>
      <c r="SO38" s="612"/>
      <c r="SP38" s="612"/>
      <c r="SQ38" s="612"/>
      <c r="SR38" s="612"/>
      <c r="SS38" s="612"/>
      <c r="ST38" s="612"/>
      <c r="SU38" s="612"/>
      <c r="SV38" s="612"/>
      <c r="SW38" s="612"/>
      <c r="SX38" s="612"/>
      <c r="SY38" s="612"/>
      <c r="SZ38" s="612"/>
      <c r="TA38" s="612"/>
      <c r="TB38" s="612"/>
      <c r="TC38" s="612"/>
      <c r="TD38" s="612"/>
      <c r="TE38" s="612"/>
      <c r="TF38" s="612"/>
      <c r="TG38" s="612"/>
      <c r="TH38" s="612"/>
      <c r="TI38" s="612"/>
      <c r="TJ38" s="612"/>
      <c r="TK38" s="612"/>
      <c r="TL38" s="612"/>
      <c r="TM38" s="612"/>
      <c r="TN38" s="612"/>
      <c r="TO38" s="612"/>
      <c r="TP38" s="612"/>
      <c r="TQ38" s="612"/>
      <c r="TR38" s="612"/>
      <c r="TS38" s="612"/>
      <c r="TT38" s="612"/>
      <c r="TU38" s="612"/>
      <c r="TV38" s="612"/>
      <c r="TW38" s="612"/>
      <c r="TX38" s="612"/>
      <c r="TY38" s="1453" t="s">
        <v>2200</v>
      </c>
      <c r="TZ38" s="1454"/>
      <c r="UA38" s="1454"/>
      <c r="UB38" s="1454"/>
      <c r="UC38" s="1455"/>
      <c r="UD38" s="612"/>
      <c r="UE38" s="612"/>
      <c r="UF38" s="612"/>
      <c r="UG38" s="612"/>
      <c r="UH38" s="612"/>
      <c r="UI38" s="612"/>
      <c r="UJ38" s="612"/>
      <c r="UK38" s="612"/>
      <c r="UL38" s="612"/>
      <c r="UM38" s="612"/>
      <c r="UN38" s="612"/>
      <c r="UO38" s="612"/>
      <c r="UP38" s="612"/>
      <c r="UQ38" s="612"/>
      <c r="UR38" s="612"/>
      <c r="US38" s="612"/>
      <c r="UT38" s="612"/>
      <c r="UU38" s="612"/>
      <c r="UV38" s="612"/>
      <c r="UW38" s="612"/>
      <c r="UX38" s="612"/>
      <c r="UY38" s="612"/>
      <c r="UZ38" s="612"/>
      <c r="VA38" s="612"/>
      <c r="VB38" s="612"/>
      <c r="VC38" s="612"/>
      <c r="VD38" s="612"/>
      <c r="VE38" s="612"/>
      <c r="VF38" s="612"/>
      <c r="VG38" s="612"/>
      <c r="VH38" s="612"/>
      <c r="VI38" s="612"/>
      <c r="VJ38" s="612"/>
      <c r="VK38" s="612"/>
      <c r="VL38" s="612"/>
      <c r="VM38" s="612"/>
      <c r="VN38" s="612"/>
      <c r="VO38" s="612"/>
      <c r="VP38" s="612"/>
      <c r="VQ38" s="612"/>
      <c r="VR38" s="612"/>
      <c r="VS38" s="612"/>
      <c r="VT38" s="612"/>
      <c r="VU38" s="612"/>
      <c r="VV38" s="612"/>
      <c r="VW38" s="612"/>
      <c r="VX38" s="612"/>
      <c r="VY38" s="612"/>
      <c r="VZ38" s="612"/>
      <c r="WA38" s="612"/>
      <c r="WB38" s="612"/>
      <c r="WC38" s="612"/>
      <c r="WD38" s="612"/>
      <c r="WE38" s="612"/>
      <c r="WF38" s="612"/>
      <c r="WG38" s="612"/>
      <c r="WH38" s="612"/>
      <c r="WI38" s="612"/>
      <c r="WJ38" s="612"/>
      <c r="WK38" s="612"/>
      <c r="WL38" s="625"/>
      <c r="WM38" s="612"/>
    </row>
    <row r="39" spans="1:611" ht="16.5" customHeight="1" x14ac:dyDescent="0.3">
      <c r="A39" s="612"/>
      <c r="B39" s="1468"/>
      <c r="C39" s="1469"/>
      <c r="D39" s="1469"/>
      <c r="E39" s="1469"/>
      <c r="F39" s="1469"/>
      <c r="G39" s="1469"/>
      <c r="H39" s="1469"/>
      <c r="I39" s="1470"/>
      <c r="J39" s="612"/>
      <c r="K39" s="612"/>
      <c r="L39" s="612"/>
      <c r="M39" s="612"/>
      <c r="N39" s="612"/>
      <c r="O39" s="612"/>
      <c r="P39" s="612"/>
      <c r="Q39" s="1301"/>
      <c r="R39" s="1302"/>
      <c r="S39" s="1302"/>
      <c r="T39" s="1302"/>
      <c r="U39" s="1303"/>
      <c r="V39" s="612"/>
      <c r="W39" s="612"/>
      <c r="X39" s="612"/>
      <c r="Y39" s="612"/>
      <c r="Z39" s="612"/>
      <c r="AA39" s="612"/>
      <c r="AB39" s="612"/>
      <c r="AC39" s="612"/>
      <c r="AD39" s="612"/>
      <c r="AE39" s="612"/>
      <c r="AF39" s="612"/>
      <c r="AG39" s="612"/>
      <c r="AH39" s="612"/>
      <c r="AI39" s="612"/>
      <c r="AJ39" s="612"/>
      <c r="AK39" s="612"/>
      <c r="AL39" s="612"/>
      <c r="AM39" s="612"/>
      <c r="AN39" s="612"/>
      <c r="AO39" s="612"/>
      <c r="AP39" s="612"/>
      <c r="AQ39" s="612"/>
      <c r="AR39" s="612"/>
      <c r="AS39" s="612"/>
      <c r="AT39" s="612"/>
      <c r="AU39" s="612"/>
      <c r="AV39" s="612"/>
      <c r="AW39" s="612"/>
      <c r="AX39" s="612"/>
      <c r="AY39" s="612"/>
      <c r="AZ39" s="612"/>
      <c r="BA39" s="612"/>
      <c r="BB39" s="612"/>
      <c r="BC39" s="612"/>
      <c r="BD39" s="612"/>
      <c r="BE39" s="612"/>
      <c r="BF39" s="612"/>
      <c r="BG39" s="612"/>
      <c r="BH39" s="612"/>
      <c r="BI39" s="612"/>
      <c r="BJ39" s="612"/>
      <c r="BK39" s="612"/>
      <c r="BL39" s="612"/>
      <c r="BM39" s="612"/>
      <c r="BN39" s="612"/>
      <c r="BO39" s="612"/>
      <c r="BP39" s="612"/>
      <c r="BQ39" s="612"/>
      <c r="BR39" s="612"/>
      <c r="BS39" s="612"/>
      <c r="BT39" s="612"/>
      <c r="BU39" s="612"/>
      <c r="BV39" s="612"/>
      <c r="BW39" s="612"/>
      <c r="BX39" s="612"/>
      <c r="BY39" s="612"/>
      <c r="BZ39" s="612"/>
      <c r="CA39" s="612"/>
      <c r="CB39" s="612"/>
      <c r="CC39" s="612"/>
      <c r="CD39" s="612"/>
      <c r="CE39" s="612"/>
      <c r="CF39" s="612"/>
      <c r="CG39" s="612"/>
      <c r="CH39" s="612"/>
      <c r="CI39" s="612"/>
      <c r="CJ39" s="612"/>
      <c r="CK39" s="612"/>
      <c r="CL39" s="612"/>
      <c r="CM39" s="612"/>
      <c r="CN39" s="612"/>
      <c r="CO39" s="612"/>
      <c r="CP39" s="612"/>
      <c r="CQ39" s="612"/>
      <c r="CR39" s="612"/>
      <c r="CS39" s="612"/>
      <c r="CT39" s="612"/>
      <c r="CU39" s="612"/>
      <c r="CV39" s="612"/>
      <c r="CW39" s="1295" t="s">
        <v>2201</v>
      </c>
      <c r="CX39" s="1296"/>
      <c r="CY39" s="1296"/>
      <c r="CZ39" s="1296"/>
      <c r="DA39" s="1297"/>
      <c r="DB39" s="612"/>
      <c r="DC39" s="612"/>
      <c r="DD39" s="612"/>
      <c r="DE39" s="612"/>
      <c r="DF39" s="612"/>
      <c r="DG39" s="612"/>
      <c r="DH39" s="612"/>
      <c r="DI39" s="612"/>
      <c r="DJ39" s="612"/>
      <c r="DK39" s="612"/>
      <c r="DL39" s="612"/>
      <c r="DM39" s="612"/>
      <c r="DN39" s="612"/>
      <c r="DO39" s="612"/>
      <c r="DP39" s="612"/>
      <c r="DQ39" s="612"/>
      <c r="DR39" s="612"/>
      <c r="DS39" s="612"/>
      <c r="DT39" s="612"/>
      <c r="DU39" s="1295" t="s">
        <v>2202</v>
      </c>
      <c r="DV39" s="1296"/>
      <c r="DW39" s="1296"/>
      <c r="DX39" s="1296"/>
      <c r="DY39" s="1297"/>
      <c r="DZ39" s="612"/>
      <c r="EA39" s="612"/>
      <c r="EB39" s="612"/>
      <c r="EC39" s="612"/>
      <c r="ED39" s="612"/>
      <c r="EE39" s="612"/>
      <c r="EF39" s="612"/>
      <c r="EG39" s="612"/>
      <c r="EH39" s="612"/>
      <c r="EI39" s="612"/>
      <c r="EJ39" s="612"/>
      <c r="EK39" s="612"/>
      <c r="EL39" s="612"/>
      <c r="EM39" s="612"/>
      <c r="EN39" s="612"/>
      <c r="EO39" s="612"/>
      <c r="EP39" s="612"/>
      <c r="EQ39" s="612"/>
      <c r="ER39" s="612"/>
      <c r="ES39" s="612"/>
      <c r="ET39" s="612"/>
      <c r="EU39" s="612"/>
      <c r="EV39" s="612"/>
      <c r="EW39" s="612"/>
      <c r="EX39" s="612"/>
      <c r="EY39" s="612"/>
      <c r="EZ39" s="612"/>
      <c r="FA39" s="612"/>
      <c r="FB39" s="612"/>
      <c r="FC39" s="612"/>
      <c r="FD39" s="612"/>
      <c r="FE39" s="612"/>
      <c r="FF39" s="612"/>
      <c r="FG39" s="612"/>
      <c r="FH39" s="612"/>
      <c r="FI39" s="612"/>
      <c r="FJ39" s="612"/>
      <c r="FK39" s="612"/>
      <c r="FL39" s="612"/>
      <c r="FM39" s="612"/>
      <c r="FN39" s="612"/>
      <c r="FO39" s="612"/>
      <c r="FP39" s="612"/>
      <c r="FQ39" s="612"/>
      <c r="FR39" s="612"/>
      <c r="FS39" s="612"/>
      <c r="FT39" s="612"/>
      <c r="FU39" s="612"/>
      <c r="FV39" s="612"/>
      <c r="FW39" s="612"/>
      <c r="FX39" s="612"/>
      <c r="FY39" s="612"/>
      <c r="FZ39" s="612"/>
      <c r="GA39" s="612"/>
      <c r="GB39" s="612"/>
      <c r="GC39" s="612"/>
      <c r="GD39" s="612"/>
      <c r="GE39" s="612"/>
      <c r="GF39" s="612"/>
      <c r="GG39" s="612"/>
      <c r="GH39" s="612"/>
      <c r="GI39" s="612"/>
      <c r="GJ39" s="612"/>
      <c r="GK39" s="612"/>
      <c r="GL39" s="612"/>
      <c r="GM39" s="612"/>
      <c r="GN39" s="612"/>
      <c r="GO39" s="612"/>
      <c r="GP39" s="612"/>
      <c r="GQ39" s="612"/>
      <c r="GR39" s="612"/>
      <c r="GS39" s="612"/>
      <c r="GT39" s="612"/>
      <c r="GU39" s="612"/>
      <c r="GV39" s="612"/>
      <c r="GW39" s="612"/>
      <c r="GX39" s="612"/>
      <c r="GY39" s="612"/>
      <c r="GZ39" s="612"/>
      <c r="HA39" s="612"/>
      <c r="HB39" s="612"/>
      <c r="HC39" s="612"/>
      <c r="HD39" s="612"/>
      <c r="HE39" s="612"/>
      <c r="HF39" s="612"/>
      <c r="HG39" s="612"/>
      <c r="HH39" s="612"/>
      <c r="HI39" s="612"/>
      <c r="HJ39" s="612"/>
      <c r="HK39" s="612"/>
      <c r="HL39" s="612"/>
      <c r="HM39" s="612"/>
      <c r="HN39" s="612"/>
      <c r="HO39" s="612"/>
      <c r="HP39" s="612"/>
      <c r="HQ39" s="612"/>
      <c r="HR39" s="612"/>
      <c r="HS39" s="612"/>
      <c r="HT39" s="612"/>
      <c r="HU39" s="612"/>
      <c r="HV39" s="612"/>
      <c r="HW39" s="612"/>
      <c r="HX39" s="612"/>
      <c r="HY39" s="612"/>
      <c r="HZ39" s="612"/>
      <c r="IA39" s="612"/>
      <c r="IB39" s="612"/>
      <c r="IC39" s="612"/>
      <c r="ID39" s="612"/>
      <c r="IE39" s="612"/>
      <c r="IF39" s="612"/>
      <c r="IG39" s="612"/>
      <c r="IH39" s="612"/>
      <c r="II39" s="612"/>
      <c r="IJ39" s="612"/>
      <c r="IK39" s="612"/>
      <c r="IL39" s="612"/>
      <c r="IM39" s="612"/>
      <c r="IN39" s="612"/>
      <c r="IO39" s="612"/>
      <c r="IP39" s="612"/>
      <c r="IQ39" s="612"/>
      <c r="IR39" s="612"/>
      <c r="IS39" s="612"/>
      <c r="IT39" s="612"/>
      <c r="IU39" s="612"/>
      <c r="IV39" s="612"/>
      <c r="IW39" s="612"/>
      <c r="IX39" s="612"/>
      <c r="IY39" s="612"/>
      <c r="IZ39" s="612"/>
      <c r="JA39" s="612"/>
      <c r="JB39" s="612"/>
      <c r="JC39" s="612"/>
      <c r="JD39" s="612"/>
      <c r="JE39" s="612"/>
      <c r="JF39" s="612"/>
      <c r="JG39" s="612"/>
      <c r="JH39" s="612"/>
      <c r="JI39" s="612"/>
      <c r="JJ39" s="612"/>
      <c r="JK39" s="612"/>
      <c r="JL39" s="612"/>
      <c r="JM39" s="612"/>
      <c r="JN39" s="612"/>
      <c r="JO39" s="612"/>
      <c r="JP39" s="612"/>
      <c r="JQ39" s="612"/>
      <c r="JR39" s="612"/>
      <c r="JS39" s="612"/>
      <c r="JT39" s="612"/>
      <c r="JU39" s="612"/>
      <c r="JV39" s="612"/>
      <c r="JW39" s="612"/>
      <c r="JX39" s="612"/>
      <c r="JY39" s="612"/>
      <c r="JZ39" s="612"/>
      <c r="KA39" s="1295" t="s">
        <v>2203</v>
      </c>
      <c r="KB39" s="1304"/>
      <c r="KC39" s="1304"/>
      <c r="KD39" s="1304"/>
      <c r="KE39" s="1305"/>
      <c r="KF39" s="612"/>
      <c r="KG39" s="1295" t="s">
        <v>2204</v>
      </c>
      <c r="KH39" s="1304"/>
      <c r="KI39" s="1304"/>
      <c r="KJ39" s="1304"/>
      <c r="KK39" s="1305"/>
      <c r="KL39" s="612"/>
      <c r="KM39" s="612"/>
      <c r="KN39" s="612"/>
      <c r="KO39" s="612"/>
      <c r="KP39" s="612"/>
      <c r="KQ39" s="612"/>
      <c r="KR39" s="612"/>
      <c r="KS39" s="612"/>
      <c r="KT39" s="612"/>
      <c r="KU39" s="612"/>
      <c r="KV39" s="612"/>
      <c r="KW39" s="612"/>
      <c r="KX39" s="612"/>
      <c r="KY39" s="612"/>
      <c r="KZ39" s="612"/>
      <c r="LA39" s="612"/>
      <c r="LB39" s="612"/>
      <c r="LC39" s="612"/>
      <c r="LD39" s="612"/>
      <c r="LE39" s="612"/>
      <c r="LF39" s="612"/>
      <c r="LG39" s="612"/>
      <c r="LH39" s="612"/>
      <c r="LI39" s="612"/>
      <c r="LJ39" s="612"/>
      <c r="LK39" s="612"/>
      <c r="LL39" s="612"/>
      <c r="LM39" s="612"/>
      <c r="LN39" s="612"/>
      <c r="LO39" s="612"/>
      <c r="LP39" s="612"/>
      <c r="LQ39" s="612"/>
      <c r="LR39" s="612"/>
      <c r="LS39" s="612"/>
      <c r="LT39" s="612"/>
      <c r="LU39" s="612"/>
      <c r="LV39" s="612"/>
      <c r="LW39" s="612"/>
      <c r="LX39" s="612"/>
      <c r="LY39" s="612"/>
      <c r="LZ39" s="612"/>
      <c r="MA39" s="612"/>
      <c r="MB39" s="612"/>
      <c r="MC39" s="612"/>
      <c r="MD39" s="612"/>
      <c r="ME39" s="612"/>
      <c r="MF39" s="612"/>
      <c r="MG39" s="612"/>
      <c r="MH39" s="612"/>
      <c r="MI39" s="612"/>
      <c r="MJ39" s="612"/>
      <c r="MK39" s="612"/>
      <c r="ML39" s="612"/>
      <c r="MM39" s="612"/>
      <c r="MN39" s="612"/>
      <c r="MO39" s="612"/>
      <c r="MP39" s="612"/>
      <c r="MQ39" s="612"/>
      <c r="MR39" s="612"/>
      <c r="MS39" s="612"/>
      <c r="MT39" s="612"/>
      <c r="MU39" s="612"/>
      <c r="MV39" s="612"/>
      <c r="MW39" s="612"/>
      <c r="MX39" s="612"/>
      <c r="MY39" s="612"/>
      <c r="MZ39" s="612"/>
      <c r="NA39" s="612"/>
      <c r="NB39" s="612"/>
      <c r="NC39" s="612"/>
      <c r="ND39" s="612"/>
      <c r="NE39" s="612"/>
      <c r="NF39" s="612"/>
      <c r="NG39" s="612"/>
      <c r="NH39" s="612"/>
      <c r="NI39" s="612"/>
      <c r="NJ39" s="612"/>
      <c r="NK39" s="612"/>
      <c r="NL39" s="612"/>
      <c r="NM39" s="612"/>
      <c r="NN39" s="612"/>
      <c r="NO39" s="612"/>
      <c r="NP39" s="612"/>
      <c r="NQ39" s="612"/>
      <c r="NR39" s="612"/>
      <c r="NS39" s="612"/>
      <c r="NT39" s="612"/>
      <c r="NU39" s="612"/>
      <c r="NV39" s="612"/>
      <c r="NW39" s="612"/>
      <c r="NX39" s="612"/>
      <c r="NY39" s="612"/>
      <c r="NZ39" s="612"/>
      <c r="OA39" s="612"/>
      <c r="OB39" s="612"/>
      <c r="OC39" s="612"/>
      <c r="OD39" s="612"/>
      <c r="OE39" s="1453" t="s">
        <v>2205</v>
      </c>
      <c r="OF39" s="1454"/>
      <c r="OG39" s="1454"/>
      <c r="OH39" s="1454"/>
      <c r="OI39" s="1455"/>
      <c r="OJ39" s="612"/>
      <c r="OK39" s="612"/>
      <c r="OL39" s="612"/>
      <c r="OM39" s="612"/>
      <c r="ON39" s="612"/>
      <c r="OO39" s="612"/>
      <c r="OP39" s="612"/>
      <c r="OQ39" s="612"/>
      <c r="OR39" s="612"/>
      <c r="OS39" s="612"/>
      <c r="OT39" s="612"/>
      <c r="OU39" s="612"/>
      <c r="OV39" s="612"/>
      <c r="OW39" s="612"/>
      <c r="OX39" s="612"/>
      <c r="OY39" s="612"/>
      <c r="OZ39" s="612"/>
      <c r="PA39" s="612"/>
      <c r="PB39" s="612"/>
      <c r="PC39" s="1295" t="s">
        <v>2206</v>
      </c>
      <c r="PD39" s="1296"/>
      <c r="PE39" s="1296"/>
      <c r="PF39" s="1296"/>
      <c r="PG39" s="1297"/>
      <c r="PH39" s="612"/>
      <c r="PI39" s="1295" t="s">
        <v>2189</v>
      </c>
      <c r="PJ39" s="1296"/>
      <c r="PK39" s="1296"/>
      <c r="PL39" s="1296"/>
      <c r="PM39" s="1297"/>
      <c r="PN39" s="612"/>
      <c r="PO39" s="1295" t="s">
        <v>2189</v>
      </c>
      <c r="PP39" s="1296"/>
      <c r="PQ39" s="1296"/>
      <c r="PR39" s="1296"/>
      <c r="PS39" s="1297"/>
      <c r="PT39" s="612"/>
      <c r="PU39" s="612"/>
      <c r="PV39" s="612"/>
      <c r="PW39" s="612"/>
      <c r="PX39" s="612"/>
      <c r="PY39" s="612"/>
      <c r="PZ39" s="612"/>
      <c r="QA39" s="612"/>
      <c r="QB39" s="612"/>
      <c r="QC39" s="612"/>
      <c r="QD39" s="612"/>
      <c r="QE39" s="612"/>
      <c r="QF39" s="612"/>
      <c r="QG39" s="612"/>
      <c r="QH39" s="612"/>
      <c r="QI39" s="612"/>
      <c r="QJ39" s="612"/>
      <c r="QK39" s="612"/>
      <c r="QL39" s="612"/>
      <c r="QM39" s="612"/>
      <c r="QN39" s="612"/>
      <c r="QO39" s="612"/>
      <c r="QP39" s="612"/>
      <c r="QQ39" s="612"/>
      <c r="QR39" s="612"/>
      <c r="QS39" s="612"/>
      <c r="QT39" s="612"/>
      <c r="QU39" s="612"/>
      <c r="QV39" s="612"/>
      <c r="QW39" s="612"/>
      <c r="QX39" s="612"/>
      <c r="QY39" s="612"/>
      <c r="QZ39" s="612"/>
      <c r="RA39" s="612"/>
      <c r="RB39" s="612"/>
      <c r="RC39" s="612"/>
      <c r="RD39" s="612"/>
      <c r="RE39" s="612"/>
      <c r="RF39" s="612"/>
      <c r="RG39" s="612"/>
      <c r="RH39" s="612"/>
      <c r="RI39" s="612"/>
      <c r="RJ39" s="612"/>
      <c r="RK39" s="612"/>
      <c r="RL39" s="612"/>
      <c r="RM39" s="612"/>
      <c r="RN39" s="612"/>
      <c r="RO39" s="612"/>
      <c r="RP39" s="612"/>
      <c r="RQ39" s="612"/>
      <c r="RR39" s="612"/>
      <c r="RS39" s="612"/>
      <c r="RT39" s="612"/>
      <c r="RU39" s="612"/>
      <c r="RV39" s="612"/>
      <c r="RW39" s="612"/>
      <c r="RX39" s="612"/>
      <c r="RY39" s="612"/>
      <c r="RZ39" s="612"/>
      <c r="SA39" s="612"/>
      <c r="SB39" s="612"/>
      <c r="SC39" s="612"/>
      <c r="SD39" s="612"/>
      <c r="SE39" s="612"/>
      <c r="SF39" s="612"/>
      <c r="SG39" s="612"/>
      <c r="SH39" s="612"/>
      <c r="SI39" s="612"/>
      <c r="SJ39" s="612"/>
      <c r="SK39" s="612"/>
      <c r="SL39" s="612"/>
      <c r="SM39" s="612"/>
      <c r="SN39" s="612"/>
      <c r="SO39" s="612"/>
      <c r="SP39" s="612"/>
      <c r="SQ39" s="612"/>
      <c r="SR39" s="612"/>
      <c r="SS39" s="612"/>
      <c r="ST39" s="612"/>
      <c r="SU39" s="612"/>
      <c r="SV39" s="612"/>
      <c r="SW39" s="612"/>
      <c r="SX39" s="612"/>
      <c r="SY39" s="612"/>
      <c r="SZ39" s="612"/>
      <c r="TA39" s="612"/>
      <c r="TB39" s="612"/>
      <c r="TC39" s="612"/>
      <c r="TD39" s="612"/>
      <c r="TE39" s="612"/>
      <c r="TF39" s="612"/>
      <c r="TG39" s="612"/>
      <c r="TH39" s="612"/>
      <c r="TI39" s="612"/>
      <c r="TJ39" s="612"/>
      <c r="TK39" s="612"/>
      <c r="TL39" s="612"/>
      <c r="TM39" s="612"/>
      <c r="TN39" s="612"/>
      <c r="TO39" s="612"/>
      <c r="TP39" s="612"/>
      <c r="TQ39" s="612"/>
      <c r="TR39" s="612"/>
      <c r="TS39" s="612"/>
      <c r="TT39" s="612"/>
      <c r="TU39" s="612"/>
      <c r="TV39" s="612"/>
      <c r="TW39" s="612"/>
      <c r="TX39" s="612"/>
      <c r="TY39" s="1295" t="s">
        <v>2207</v>
      </c>
      <c r="TZ39" s="1296"/>
      <c r="UA39" s="1296"/>
      <c r="UB39" s="1296"/>
      <c r="UC39" s="1297"/>
      <c r="UD39" s="612"/>
      <c r="UE39" s="612"/>
      <c r="UF39" s="612"/>
      <c r="UG39" s="612"/>
      <c r="UH39" s="612"/>
      <c r="UI39" s="612"/>
      <c r="UJ39" s="612"/>
      <c r="UK39" s="612"/>
      <c r="UL39" s="612"/>
      <c r="UM39" s="612"/>
      <c r="UN39" s="612"/>
      <c r="UO39" s="612"/>
      <c r="UP39" s="612"/>
      <c r="UQ39" s="612"/>
      <c r="UR39" s="612"/>
      <c r="US39" s="612"/>
      <c r="UT39" s="612"/>
      <c r="UU39" s="612"/>
      <c r="UV39" s="612"/>
      <c r="UW39" s="612"/>
      <c r="UX39" s="612"/>
      <c r="UY39" s="612"/>
      <c r="UZ39" s="612"/>
      <c r="VA39" s="612"/>
      <c r="VB39" s="612"/>
      <c r="VC39" s="612"/>
      <c r="VD39" s="612"/>
      <c r="VE39" s="612"/>
      <c r="VF39" s="612"/>
      <c r="VG39" s="612"/>
      <c r="VH39" s="612"/>
      <c r="VI39" s="612"/>
      <c r="VJ39" s="612"/>
      <c r="VK39" s="612"/>
      <c r="VL39" s="612"/>
      <c r="VM39" s="612"/>
      <c r="VN39" s="612"/>
      <c r="VO39" s="612"/>
      <c r="VP39" s="612"/>
      <c r="VQ39" s="612"/>
      <c r="VR39" s="612"/>
      <c r="VS39" s="612"/>
      <c r="VT39" s="612"/>
      <c r="VU39" s="612"/>
      <c r="VV39" s="612"/>
      <c r="VW39" s="612"/>
      <c r="VX39" s="612"/>
      <c r="VY39" s="612"/>
      <c r="VZ39" s="612"/>
      <c r="WA39" s="612"/>
      <c r="WB39" s="612"/>
      <c r="WC39" s="612"/>
      <c r="WD39" s="612"/>
      <c r="WE39" s="612"/>
      <c r="WF39" s="612"/>
      <c r="WG39" s="612"/>
      <c r="WH39" s="612"/>
      <c r="WI39" s="612"/>
      <c r="WJ39" s="612"/>
      <c r="WK39" s="612"/>
      <c r="WL39" s="625"/>
      <c r="WM39" s="612"/>
    </row>
    <row r="40" spans="1:611" ht="16.350000000000001" customHeight="1" x14ac:dyDescent="0.3">
      <c r="A40" s="612"/>
      <c r="B40" s="1468"/>
      <c r="C40" s="1469"/>
      <c r="D40" s="1469"/>
      <c r="E40" s="1469"/>
      <c r="F40" s="1469"/>
      <c r="G40" s="1469"/>
      <c r="H40" s="1469"/>
      <c r="I40" s="1470"/>
      <c r="J40" s="612"/>
      <c r="K40" s="612"/>
      <c r="L40" s="612"/>
      <c r="M40" s="612"/>
      <c r="N40" s="612"/>
      <c r="O40" s="612"/>
      <c r="P40" s="612"/>
      <c r="Q40" s="612"/>
      <c r="R40" s="612"/>
      <c r="S40" s="612"/>
      <c r="T40" s="612"/>
      <c r="U40" s="612"/>
      <c r="V40" s="612"/>
      <c r="W40" s="612"/>
      <c r="X40" s="612"/>
      <c r="Y40" s="612"/>
      <c r="Z40" s="612"/>
      <c r="AA40" s="612"/>
      <c r="AB40" s="612"/>
      <c r="AC40" s="612"/>
      <c r="AD40" s="612"/>
      <c r="AE40" s="612"/>
      <c r="AF40" s="612"/>
      <c r="AG40" s="612"/>
      <c r="AH40" s="612"/>
      <c r="AI40" s="612"/>
      <c r="AJ40" s="612"/>
      <c r="AK40" s="612"/>
      <c r="AL40" s="612"/>
      <c r="AM40" s="612"/>
      <c r="AN40" s="612"/>
      <c r="AO40" s="612"/>
      <c r="AP40" s="612"/>
      <c r="AQ40" s="612"/>
      <c r="AR40" s="612"/>
      <c r="AS40" s="612"/>
      <c r="AT40" s="612"/>
      <c r="AU40" s="612"/>
      <c r="AV40" s="612"/>
      <c r="AW40" s="612"/>
      <c r="AX40" s="612"/>
      <c r="AY40" s="612"/>
      <c r="AZ40" s="612"/>
      <c r="BA40" s="612"/>
      <c r="BB40" s="612"/>
      <c r="BC40" s="612"/>
      <c r="BD40" s="612"/>
      <c r="BE40" s="612"/>
      <c r="BF40" s="612"/>
      <c r="BG40" s="612"/>
      <c r="BH40" s="612"/>
      <c r="BI40" s="612"/>
      <c r="BJ40" s="612"/>
      <c r="BK40" s="612"/>
      <c r="BL40" s="612"/>
      <c r="BM40" s="612"/>
      <c r="BN40" s="612"/>
      <c r="BO40" s="612"/>
      <c r="BP40" s="612"/>
      <c r="BQ40" s="612"/>
      <c r="BR40" s="612"/>
      <c r="BS40" s="612"/>
      <c r="BT40" s="612"/>
      <c r="BU40" s="612"/>
      <c r="BV40" s="612"/>
      <c r="BW40" s="612"/>
      <c r="BX40" s="612"/>
      <c r="BY40" s="612"/>
      <c r="BZ40" s="612"/>
      <c r="CA40" s="612"/>
      <c r="CB40" s="612"/>
      <c r="CC40" s="612"/>
      <c r="CD40" s="612"/>
      <c r="CE40" s="612"/>
      <c r="CF40" s="612"/>
      <c r="CG40" s="612"/>
      <c r="CH40" s="612"/>
      <c r="CI40" s="612"/>
      <c r="CJ40" s="612"/>
      <c r="CK40" s="612"/>
      <c r="CL40" s="612"/>
      <c r="CM40" s="612"/>
      <c r="CN40" s="612"/>
      <c r="CO40" s="612"/>
      <c r="CP40" s="612"/>
      <c r="CQ40" s="612"/>
      <c r="CR40" s="612"/>
      <c r="CS40" s="612"/>
      <c r="CT40" s="612"/>
      <c r="CU40" s="612"/>
      <c r="CV40" s="612"/>
      <c r="CW40" s="1298"/>
      <c r="CX40" s="1299"/>
      <c r="CY40" s="1299"/>
      <c r="CZ40" s="1299"/>
      <c r="DA40" s="1300"/>
      <c r="DB40" s="612"/>
      <c r="DC40" s="612"/>
      <c r="DD40" s="612"/>
      <c r="DE40" s="612"/>
      <c r="DF40" s="612"/>
      <c r="DG40" s="612"/>
      <c r="DH40" s="612"/>
      <c r="DI40" s="612"/>
      <c r="DJ40" s="612"/>
      <c r="DK40" s="612"/>
      <c r="DL40" s="612"/>
      <c r="DM40" s="612"/>
      <c r="DN40" s="612"/>
      <c r="DO40" s="612"/>
      <c r="DP40" s="612"/>
      <c r="DQ40" s="612"/>
      <c r="DR40" s="612"/>
      <c r="DS40" s="612"/>
      <c r="DT40" s="612"/>
      <c r="DU40" s="1298"/>
      <c r="DV40" s="1299"/>
      <c r="DW40" s="1299"/>
      <c r="DX40" s="1299"/>
      <c r="DY40" s="1300"/>
      <c r="DZ40" s="612"/>
      <c r="EA40" s="612"/>
      <c r="EB40" s="612"/>
      <c r="EC40" s="612"/>
      <c r="ED40" s="612"/>
      <c r="EE40" s="612"/>
      <c r="EF40" s="612"/>
      <c r="EG40" s="612"/>
      <c r="EH40" s="612"/>
      <c r="EI40" s="612"/>
      <c r="EJ40" s="612"/>
      <c r="EK40" s="612"/>
      <c r="EL40" s="612"/>
      <c r="EM40" s="612"/>
      <c r="EN40" s="612"/>
      <c r="EO40" s="612"/>
      <c r="EP40" s="612"/>
      <c r="EQ40" s="612"/>
      <c r="ER40" s="612"/>
      <c r="ES40" s="612"/>
      <c r="ET40" s="612"/>
      <c r="EU40" s="612"/>
      <c r="EV40" s="612"/>
      <c r="EW40" s="612"/>
      <c r="EX40" s="612"/>
      <c r="EY40" s="612"/>
      <c r="EZ40" s="612"/>
      <c r="FA40" s="612"/>
      <c r="FB40" s="612"/>
      <c r="FC40" s="612"/>
      <c r="FD40" s="612"/>
      <c r="FE40" s="612"/>
      <c r="FF40" s="612"/>
      <c r="FG40" s="612"/>
      <c r="FH40" s="612"/>
      <c r="FI40" s="612"/>
      <c r="FJ40" s="612"/>
      <c r="FK40" s="612"/>
      <c r="FL40" s="612"/>
      <c r="FM40" s="612"/>
      <c r="FN40" s="612"/>
      <c r="FO40" s="612"/>
      <c r="FP40" s="612"/>
      <c r="FQ40" s="612"/>
      <c r="FR40" s="612"/>
      <c r="FS40" s="612"/>
      <c r="FT40" s="612"/>
      <c r="FU40" s="612"/>
      <c r="FV40" s="612"/>
      <c r="FW40" s="612"/>
      <c r="FX40" s="612"/>
      <c r="FY40" s="612"/>
      <c r="FZ40" s="612"/>
      <c r="GA40" s="612"/>
      <c r="GB40" s="612"/>
      <c r="GC40" s="612"/>
      <c r="GD40" s="612"/>
      <c r="GE40" s="612"/>
      <c r="GF40" s="612"/>
      <c r="GG40" s="612"/>
      <c r="GH40" s="612"/>
      <c r="GI40" s="612"/>
      <c r="GJ40" s="612"/>
      <c r="GK40" s="612"/>
      <c r="GL40" s="612"/>
      <c r="GM40" s="612"/>
      <c r="GN40" s="612"/>
      <c r="GO40" s="612"/>
      <c r="GP40" s="612"/>
      <c r="GQ40" s="612"/>
      <c r="GR40" s="612"/>
      <c r="GS40" s="612"/>
      <c r="GT40" s="612"/>
      <c r="GU40" s="612"/>
      <c r="GV40" s="612"/>
      <c r="GW40" s="612"/>
      <c r="GX40" s="612"/>
      <c r="GY40" s="612"/>
      <c r="GZ40" s="612"/>
      <c r="HA40" s="612"/>
      <c r="HB40" s="612"/>
      <c r="HC40" s="612"/>
      <c r="HD40" s="612"/>
      <c r="HE40" s="612"/>
      <c r="HF40" s="612"/>
      <c r="HG40" s="612"/>
      <c r="HH40" s="612"/>
      <c r="HI40" s="612"/>
      <c r="HJ40" s="612"/>
      <c r="HK40" s="612"/>
      <c r="HL40" s="612"/>
      <c r="HM40" s="612"/>
      <c r="HN40" s="612"/>
      <c r="HO40" s="612"/>
      <c r="HP40" s="612"/>
      <c r="HQ40" s="612"/>
      <c r="HR40" s="612"/>
      <c r="HS40" s="612"/>
      <c r="HT40" s="612"/>
      <c r="HU40" s="612"/>
      <c r="HV40" s="612"/>
      <c r="HW40" s="612"/>
      <c r="HX40" s="612"/>
      <c r="HY40" s="612"/>
      <c r="HZ40" s="612"/>
      <c r="IA40" s="612"/>
      <c r="IB40" s="612"/>
      <c r="IC40" s="612"/>
      <c r="ID40" s="612"/>
      <c r="IE40" s="612"/>
      <c r="IF40" s="612"/>
      <c r="IG40" s="612"/>
      <c r="IH40" s="612"/>
      <c r="II40" s="612"/>
      <c r="IJ40" s="612"/>
      <c r="IK40" s="612"/>
      <c r="IL40" s="612"/>
      <c r="IM40" s="612"/>
      <c r="IN40" s="612"/>
      <c r="IO40" s="612"/>
      <c r="IP40" s="612"/>
      <c r="IQ40" s="612"/>
      <c r="IR40" s="612"/>
      <c r="IS40" s="612"/>
      <c r="IT40" s="612"/>
      <c r="IU40" s="612"/>
      <c r="IV40" s="612"/>
      <c r="IW40" s="612"/>
      <c r="IX40" s="612"/>
      <c r="IY40" s="612"/>
      <c r="IZ40" s="612"/>
      <c r="JA40" s="612"/>
      <c r="JB40" s="612"/>
      <c r="JC40" s="612"/>
      <c r="JD40" s="612"/>
      <c r="JE40" s="612"/>
      <c r="JF40" s="612"/>
      <c r="JG40" s="612"/>
      <c r="JH40" s="612"/>
      <c r="JI40" s="612"/>
      <c r="JJ40" s="612"/>
      <c r="JK40" s="612"/>
      <c r="JL40" s="612"/>
      <c r="JM40" s="612"/>
      <c r="JN40" s="612"/>
      <c r="JO40" s="612"/>
      <c r="JP40" s="612"/>
      <c r="JQ40" s="612"/>
      <c r="JR40" s="612"/>
      <c r="JS40" s="612"/>
      <c r="JT40" s="612"/>
      <c r="JU40" s="612"/>
      <c r="JV40" s="612"/>
      <c r="JW40" s="612"/>
      <c r="JX40" s="612"/>
      <c r="JY40" s="612"/>
      <c r="JZ40" s="612"/>
      <c r="KA40" s="1306"/>
      <c r="KB40" s="1307"/>
      <c r="KC40" s="1307"/>
      <c r="KD40" s="1307"/>
      <c r="KE40" s="1308"/>
      <c r="KF40" s="612"/>
      <c r="KG40" s="1306"/>
      <c r="KH40" s="1307"/>
      <c r="KI40" s="1307"/>
      <c r="KJ40" s="1307"/>
      <c r="KK40" s="1308"/>
      <c r="KL40" s="612"/>
      <c r="KM40" s="612"/>
      <c r="KN40" s="612"/>
      <c r="KO40" s="612"/>
      <c r="KP40" s="612"/>
      <c r="KQ40" s="612"/>
      <c r="KR40" s="612"/>
      <c r="KS40" s="612"/>
      <c r="KT40" s="612"/>
      <c r="KU40" s="612"/>
      <c r="KV40" s="612"/>
      <c r="KW40" s="612"/>
      <c r="KX40" s="612"/>
      <c r="KY40" s="612"/>
      <c r="KZ40" s="612"/>
      <c r="LA40" s="612"/>
      <c r="LB40" s="612"/>
      <c r="LC40" s="612"/>
      <c r="LD40" s="612"/>
      <c r="LE40" s="612"/>
      <c r="LF40" s="612"/>
      <c r="LG40" s="612"/>
      <c r="LH40" s="612"/>
      <c r="LI40" s="612"/>
      <c r="LJ40" s="612"/>
      <c r="LK40" s="612"/>
      <c r="LL40" s="612"/>
      <c r="LM40" s="612"/>
      <c r="LN40" s="612"/>
      <c r="LO40" s="612"/>
      <c r="LP40" s="612"/>
      <c r="LQ40" s="612"/>
      <c r="LR40" s="612"/>
      <c r="LS40" s="612"/>
      <c r="LT40" s="612"/>
      <c r="LU40" s="612"/>
      <c r="LV40" s="612"/>
      <c r="LW40" s="612"/>
      <c r="LX40" s="612"/>
      <c r="LY40" s="612"/>
      <c r="LZ40" s="612"/>
      <c r="MA40" s="612"/>
      <c r="MB40" s="612"/>
      <c r="MC40" s="612"/>
      <c r="MD40" s="612"/>
      <c r="ME40" s="612"/>
      <c r="MF40" s="612"/>
      <c r="MG40" s="612"/>
      <c r="MH40" s="612"/>
      <c r="MI40" s="612"/>
      <c r="MJ40" s="612"/>
      <c r="MK40" s="612"/>
      <c r="ML40" s="612"/>
      <c r="MM40" s="612"/>
      <c r="MN40" s="612"/>
      <c r="MO40" s="612"/>
      <c r="MP40" s="612"/>
      <c r="MQ40" s="612"/>
      <c r="MR40" s="612"/>
      <c r="MS40" s="612"/>
      <c r="MT40" s="612"/>
      <c r="MU40" s="612"/>
      <c r="MV40" s="612"/>
      <c r="MW40" s="612"/>
      <c r="MX40" s="612"/>
      <c r="MY40" s="612"/>
      <c r="MZ40" s="612"/>
      <c r="NA40" s="612"/>
      <c r="NB40" s="612"/>
      <c r="NC40" s="612"/>
      <c r="ND40" s="612"/>
      <c r="NE40" s="612"/>
      <c r="NF40" s="612"/>
      <c r="NG40" s="612"/>
      <c r="NH40" s="612"/>
      <c r="NI40" s="612"/>
      <c r="NJ40" s="612"/>
      <c r="NK40" s="612"/>
      <c r="NL40" s="612"/>
      <c r="NM40" s="612"/>
      <c r="NN40" s="612"/>
      <c r="NO40" s="612"/>
      <c r="NP40" s="612"/>
      <c r="NQ40" s="612"/>
      <c r="NR40" s="612"/>
      <c r="NS40" s="612"/>
      <c r="NT40" s="612"/>
      <c r="NU40" s="612"/>
      <c r="NV40" s="612"/>
      <c r="NW40" s="612"/>
      <c r="NX40" s="612"/>
      <c r="NY40" s="612"/>
      <c r="NZ40" s="612"/>
      <c r="OA40" s="612"/>
      <c r="OB40" s="612"/>
      <c r="OC40" s="612"/>
      <c r="OD40" s="612"/>
      <c r="OE40" s="1295" t="s">
        <v>2208</v>
      </c>
      <c r="OF40" s="1304"/>
      <c r="OG40" s="1304"/>
      <c r="OH40" s="1304"/>
      <c r="OI40" s="1305"/>
      <c r="OJ40" s="612"/>
      <c r="OK40" s="612"/>
      <c r="OL40" s="612"/>
      <c r="OM40" s="612"/>
      <c r="ON40" s="612"/>
      <c r="OO40" s="612"/>
      <c r="OP40" s="612"/>
      <c r="OQ40" s="612"/>
      <c r="OR40" s="612"/>
      <c r="OS40" s="612"/>
      <c r="OT40" s="612"/>
      <c r="OU40" s="612"/>
      <c r="OV40" s="612"/>
      <c r="OW40" s="612"/>
      <c r="OX40" s="612"/>
      <c r="OY40" s="612"/>
      <c r="OZ40" s="612"/>
      <c r="PA40" s="612"/>
      <c r="PB40" s="612"/>
      <c r="PC40" s="1298"/>
      <c r="PD40" s="1299"/>
      <c r="PE40" s="1299"/>
      <c r="PF40" s="1299"/>
      <c r="PG40" s="1300"/>
      <c r="PH40" s="612"/>
      <c r="PI40" s="1298"/>
      <c r="PJ40" s="1299"/>
      <c r="PK40" s="1299"/>
      <c r="PL40" s="1299"/>
      <c r="PM40" s="1300"/>
      <c r="PN40" s="612"/>
      <c r="PO40" s="1298"/>
      <c r="PP40" s="1299"/>
      <c r="PQ40" s="1299"/>
      <c r="PR40" s="1299"/>
      <c r="PS40" s="1300"/>
      <c r="PT40" s="612"/>
      <c r="PU40" s="612"/>
      <c r="PV40" s="612"/>
      <c r="PW40" s="612"/>
      <c r="PX40" s="612"/>
      <c r="PY40" s="612"/>
      <c r="PZ40" s="612"/>
      <c r="QA40" s="612"/>
      <c r="QB40" s="612"/>
      <c r="QC40" s="612"/>
      <c r="QD40" s="612"/>
      <c r="QE40" s="612"/>
      <c r="QF40" s="612"/>
      <c r="QG40" s="612"/>
      <c r="QH40" s="612"/>
      <c r="QI40" s="612"/>
      <c r="QJ40" s="612"/>
      <c r="QK40" s="612"/>
      <c r="QL40" s="612"/>
      <c r="QM40" s="612"/>
      <c r="QN40" s="612"/>
      <c r="QO40" s="612"/>
      <c r="QP40" s="612"/>
      <c r="QQ40" s="612"/>
      <c r="QR40" s="612"/>
      <c r="QS40" s="612"/>
      <c r="QT40" s="612"/>
      <c r="QU40" s="612"/>
      <c r="QV40" s="612"/>
      <c r="QW40" s="612"/>
      <c r="QX40" s="612"/>
      <c r="QY40" s="612"/>
      <c r="QZ40" s="612"/>
      <c r="RA40" s="612"/>
      <c r="RB40" s="612"/>
      <c r="RC40" s="612"/>
      <c r="RD40" s="612"/>
      <c r="RE40" s="612"/>
      <c r="RF40" s="612"/>
      <c r="RG40" s="612"/>
      <c r="RH40" s="612"/>
      <c r="RI40" s="612"/>
      <c r="RJ40" s="612"/>
      <c r="RK40" s="612"/>
      <c r="RL40" s="612"/>
      <c r="RM40" s="612"/>
      <c r="RN40" s="612"/>
      <c r="RO40" s="612"/>
      <c r="RP40" s="612"/>
      <c r="RQ40" s="612"/>
      <c r="RR40" s="612"/>
      <c r="RS40" s="612"/>
      <c r="RT40" s="612"/>
      <c r="RU40" s="612"/>
      <c r="RV40" s="612"/>
      <c r="RW40" s="612"/>
      <c r="RX40" s="612"/>
      <c r="RY40" s="612"/>
      <c r="RZ40" s="612"/>
      <c r="SA40" s="612"/>
      <c r="SB40" s="612"/>
      <c r="SC40" s="612"/>
      <c r="SD40" s="612"/>
      <c r="SE40" s="612"/>
      <c r="SF40" s="612"/>
      <c r="SG40" s="612"/>
      <c r="SH40" s="612"/>
      <c r="SI40" s="612"/>
      <c r="SJ40" s="612"/>
      <c r="SK40" s="612"/>
      <c r="SL40" s="612"/>
      <c r="SM40" s="612"/>
      <c r="SN40" s="612"/>
      <c r="SO40" s="612"/>
      <c r="SP40" s="612"/>
      <c r="SQ40" s="612"/>
      <c r="SR40" s="612"/>
      <c r="SS40" s="612"/>
      <c r="ST40" s="612"/>
      <c r="SU40" s="612"/>
      <c r="SV40" s="612"/>
      <c r="SW40" s="612"/>
      <c r="SX40" s="612"/>
      <c r="SY40" s="612"/>
      <c r="SZ40" s="612"/>
      <c r="TA40" s="612"/>
      <c r="TB40" s="612"/>
      <c r="TC40" s="612"/>
      <c r="TD40" s="612"/>
      <c r="TE40" s="612"/>
      <c r="TF40" s="612"/>
      <c r="TG40" s="612"/>
      <c r="TH40" s="612"/>
      <c r="TI40" s="612"/>
      <c r="TJ40" s="612"/>
      <c r="TK40" s="612"/>
      <c r="TL40" s="612"/>
      <c r="TM40" s="612"/>
      <c r="TN40" s="612"/>
      <c r="TO40" s="612"/>
      <c r="TP40" s="612"/>
      <c r="TQ40" s="612"/>
      <c r="TR40" s="612"/>
      <c r="TS40" s="612"/>
      <c r="TT40" s="612"/>
      <c r="TU40" s="612"/>
      <c r="TV40" s="612"/>
      <c r="TW40" s="612"/>
      <c r="TX40" s="612"/>
      <c r="TY40" s="1298"/>
      <c r="TZ40" s="1299"/>
      <c r="UA40" s="1299"/>
      <c r="UB40" s="1299"/>
      <c r="UC40" s="1300"/>
      <c r="UD40" s="612"/>
      <c r="UE40" s="612"/>
      <c r="UF40" s="612"/>
      <c r="UG40" s="612"/>
      <c r="UH40" s="612"/>
      <c r="UI40" s="612"/>
      <c r="UJ40" s="612"/>
      <c r="UK40" s="612"/>
      <c r="UL40" s="612"/>
      <c r="UM40" s="612"/>
      <c r="UN40" s="612"/>
      <c r="UO40" s="612"/>
      <c r="UP40" s="612"/>
      <c r="UQ40" s="612"/>
      <c r="UR40" s="612"/>
      <c r="US40" s="612"/>
      <c r="UT40" s="612"/>
      <c r="UU40" s="612"/>
      <c r="UV40" s="612"/>
      <c r="UW40" s="612"/>
      <c r="UX40" s="612"/>
      <c r="UY40" s="612"/>
      <c r="UZ40" s="612"/>
      <c r="VA40" s="612"/>
      <c r="VB40" s="612"/>
      <c r="VC40" s="612"/>
      <c r="VD40" s="612"/>
      <c r="VE40" s="612"/>
      <c r="VF40" s="612"/>
      <c r="VG40" s="612"/>
      <c r="VH40" s="612"/>
      <c r="VI40" s="612"/>
      <c r="VJ40" s="612"/>
      <c r="VK40" s="612"/>
      <c r="VL40" s="612"/>
      <c r="VM40" s="612"/>
      <c r="VN40" s="612"/>
      <c r="VO40" s="612"/>
      <c r="VP40" s="612"/>
      <c r="VQ40" s="612"/>
      <c r="VR40" s="612"/>
      <c r="VS40" s="612"/>
      <c r="VT40" s="612"/>
      <c r="VU40" s="612"/>
      <c r="VV40" s="612"/>
      <c r="VW40" s="612"/>
      <c r="VX40" s="612"/>
      <c r="VY40" s="612"/>
      <c r="VZ40" s="612"/>
      <c r="WA40" s="612"/>
      <c r="WB40" s="612"/>
      <c r="WC40" s="612"/>
      <c r="WD40" s="612"/>
      <c r="WE40" s="612"/>
      <c r="WF40" s="612"/>
      <c r="WG40" s="612"/>
      <c r="WH40" s="612"/>
      <c r="WI40" s="612"/>
      <c r="WJ40" s="612"/>
      <c r="WK40" s="612"/>
      <c r="WL40" s="625"/>
      <c r="WM40" s="612"/>
    </row>
    <row r="41" spans="1:611" ht="16.350000000000001" customHeight="1" x14ac:dyDescent="0.3">
      <c r="A41" s="612"/>
      <c r="B41" s="1468"/>
      <c r="C41" s="1469"/>
      <c r="D41" s="1469"/>
      <c r="E41" s="1469"/>
      <c r="F41" s="1469"/>
      <c r="G41" s="1469"/>
      <c r="H41" s="1469"/>
      <c r="I41" s="1470"/>
      <c r="J41" s="612"/>
      <c r="K41" s="612"/>
      <c r="L41" s="612"/>
      <c r="M41" s="612"/>
      <c r="N41" s="612"/>
      <c r="O41" s="612"/>
      <c r="P41" s="612"/>
      <c r="Q41" s="612"/>
      <c r="R41" s="612"/>
      <c r="S41" s="612"/>
      <c r="T41" s="612"/>
      <c r="U41" s="612"/>
      <c r="V41" s="612"/>
      <c r="W41" s="612"/>
      <c r="X41" s="612"/>
      <c r="Y41" s="612"/>
      <c r="Z41" s="612"/>
      <c r="AA41" s="612"/>
      <c r="AB41" s="612"/>
      <c r="AC41" s="612"/>
      <c r="AD41" s="612"/>
      <c r="AE41" s="612"/>
      <c r="AF41" s="612"/>
      <c r="AG41" s="612"/>
      <c r="AH41" s="612"/>
      <c r="AI41" s="612"/>
      <c r="AJ41" s="612"/>
      <c r="AK41" s="612"/>
      <c r="AL41" s="612"/>
      <c r="AM41" s="612"/>
      <c r="AN41" s="612"/>
      <c r="AO41" s="612"/>
      <c r="AP41" s="612"/>
      <c r="AQ41" s="612"/>
      <c r="AR41" s="612"/>
      <c r="AS41" s="612"/>
      <c r="AT41" s="612"/>
      <c r="AU41" s="612"/>
      <c r="AV41" s="612"/>
      <c r="AW41" s="612"/>
      <c r="AX41" s="612"/>
      <c r="AY41" s="612"/>
      <c r="AZ41" s="612"/>
      <c r="BA41" s="612"/>
      <c r="BB41" s="612"/>
      <c r="BC41" s="612"/>
      <c r="BD41" s="612"/>
      <c r="BE41" s="612"/>
      <c r="BF41" s="612"/>
      <c r="BG41" s="612"/>
      <c r="BH41" s="612"/>
      <c r="BI41" s="612"/>
      <c r="BJ41" s="612"/>
      <c r="BK41" s="612"/>
      <c r="BL41" s="612"/>
      <c r="BM41" s="612"/>
      <c r="BN41" s="612"/>
      <c r="BO41" s="612"/>
      <c r="BP41" s="612"/>
      <c r="BQ41" s="612"/>
      <c r="BR41" s="612"/>
      <c r="BS41" s="612"/>
      <c r="BT41" s="612"/>
      <c r="BU41" s="612"/>
      <c r="BV41" s="612"/>
      <c r="BW41" s="612"/>
      <c r="BX41" s="612"/>
      <c r="BY41" s="612"/>
      <c r="BZ41" s="612"/>
      <c r="CA41" s="612"/>
      <c r="CB41" s="612"/>
      <c r="CC41" s="612"/>
      <c r="CD41" s="612"/>
      <c r="CE41" s="612"/>
      <c r="CF41" s="612"/>
      <c r="CG41" s="612"/>
      <c r="CH41" s="612"/>
      <c r="CI41" s="612"/>
      <c r="CJ41" s="612"/>
      <c r="CK41" s="612"/>
      <c r="CL41" s="612"/>
      <c r="CM41" s="612"/>
      <c r="CN41" s="612"/>
      <c r="CO41" s="612"/>
      <c r="CP41" s="612"/>
      <c r="CQ41" s="612"/>
      <c r="CR41" s="612"/>
      <c r="CS41" s="612"/>
      <c r="CT41" s="612"/>
      <c r="CU41" s="612"/>
      <c r="CV41" s="612"/>
      <c r="CW41" s="1298"/>
      <c r="CX41" s="1299"/>
      <c r="CY41" s="1299"/>
      <c r="CZ41" s="1299"/>
      <c r="DA41" s="1300"/>
      <c r="DB41" s="612"/>
      <c r="DC41" s="612"/>
      <c r="DD41" s="612"/>
      <c r="DE41" s="612"/>
      <c r="DF41" s="612"/>
      <c r="DG41" s="612"/>
      <c r="DH41" s="612"/>
      <c r="DI41" s="612"/>
      <c r="DJ41" s="612"/>
      <c r="DK41" s="612"/>
      <c r="DL41" s="612"/>
      <c r="DM41" s="612"/>
      <c r="DN41" s="612"/>
      <c r="DO41" s="612"/>
      <c r="DP41" s="612"/>
      <c r="DQ41" s="612"/>
      <c r="DR41" s="612"/>
      <c r="DS41" s="612"/>
      <c r="DT41" s="612"/>
      <c r="DU41" s="1298"/>
      <c r="DV41" s="1299"/>
      <c r="DW41" s="1299"/>
      <c r="DX41" s="1299"/>
      <c r="DY41" s="1300"/>
      <c r="DZ41" s="612"/>
      <c r="EA41" s="612"/>
      <c r="EB41" s="612"/>
      <c r="EC41" s="612"/>
      <c r="ED41" s="612"/>
      <c r="EE41" s="612"/>
      <c r="EF41" s="612"/>
      <c r="EG41" s="612"/>
      <c r="EH41" s="612"/>
      <c r="EI41" s="612"/>
      <c r="EJ41" s="612"/>
      <c r="EK41" s="612"/>
      <c r="EL41" s="612"/>
      <c r="EM41" s="612"/>
      <c r="EN41" s="612"/>
      <c r="EO41" s="612"/>
      <c r="EP41" s="612"/>
      <c r="EQ41" s="612"/>
      <c r="ER41" s="612"/>
      <c r="ES41" s="612"/>
      <c r="ET41" s="612"/>
      <c r="EU41" s="612"/>
      <c r="EV41" s="612"/>
      <c r="EW41" s="612"/>
      <c r="EX41" s="612"/>
      <c r="EY41" s="612"/>
      <c r="EZ41" s="612"/>
      <c r="FA41" s="612"/>
      <c r="FB41" s="612"/>
      <c r="FC41" s="612"/>
      <c r="FD41" s="612"/>
      <c r="FE41" s="612"/>
      <c r="FF41" s="612"/>
      <c r="FG41" s="612"/>
      <c r="FH41" s="612"/>
      <c r="FI41" s="612"/>
      <c r="FJ41" s="612"/>
      <c r="FK41" s="612"/>
      <c r="FL41" s="612"/>
      <c r="FM41" s="612"/>
      <c r="FN41" s="612"/>
      <c r="FO41" s="612"/>
      <c r="FP41" s="612"/>
      <c r="FQ41" s="612"/>
      <c r="FR41" s="612"/>
      <c r="FS41" s="612"/>
      <c r="FT41" s="612"/>
      <c r="FU41" s="612"/>
      <c r="FV41" s="612"/>
      <c r="FW41" s="612"/>
      <c r="FX41" s="612"/>
      <c r="FY41" s="612"/>
      <c r="FZ41" s="612"/>
      <c r="GA41" s="612"/>
      <c r="GB41" s="612"/>
      <c r="GC41" s="612"/>
      <c r="GD41" s="612"/>
      <c r="GE41" s="612"/>
      <c r="GF41" s="612"/>
      <c r="GG41" s="612"/>
      <c r="GH41" s="612"/>
      <c r="GI41" s="612"/>
      <c r="GJ41" s="612"/>
      <c r="GK41" s="612"/>
      <c r="GL41" s="612"/>
      <c r="GM41" s="612"/>
      <c r="GN41" s="612"/>
      <c r="GO41" s="612"/>
      <c r="GP41" s="612"/>
      <c r="GQ41" s="612"/>
      <c r="GR41" s="612"/>
      <c r="GS41" s="612"/>
      <c r="GT41" s="612"/>
      <c r="GU41" s="612"/>
      <c r="GV41" s="612"/>
      <c r="GW41" s="612"/>
      <c r="GX41" s="612"/>
      <c r="GY41" s="612"/>
      <c r="GZ41" s="612"/>
      <c r="HA41" s="612"/>
      <c r="HB41" s="612"/>
      <c r="HC41" s="612"/>
      <c r="HD41" s="612"/>
      <c r="HE41" s="612"/>
      <c r="HF41" s="612"/>
      <c r="HG41" s="612"/>
      <c r="HH41" s="612"/>
      <c r="HI41" s="612"/>
      <c r="HJ41" s="612"/>
      <c r="HK41" s="612"/>
      <c r="HL41" s="612"/>
      <c r="HM41" s="612"/>
      <c r="HN41" s="612"/>
      <c r="HO41" s="612"/>
      <c r="HP41" s="612"/>
      <c r="HQ41" s="612"/>
      <c r="HR41" s="612"/>
      <c r="HS41" s="612"/>
      <c r="HT41" s="612"/>
      <c r="HU41" s="612"/>
      <c r="HV41" s="612"/>
      <c r="HW41" s="612"/>
      <c r="HX41" s="612"/>
      <c r="HY41" s="612"/>
      <c r="HZ41" s="612"/>
      <c r="IA41" s="612"/>
      <c r="IB41" s="612"/>
      <c r="IC41" s="612"/>
      <c r="ID41" s="612"/>
      <c r="IE41" s="612"/>
      <c r="IF41" s="612"/>
      <c r="IG41" s="612"/>
      <c r="IH41" s="612"/>
      <c r="II41" s="612"/>
      <c r="IJ41" s="612"/>
      <c r="IK41" s="612"/>
      <c r="IL41" s="612"/>
      <c r="IM41" s="612"/>
      <c r="IN41" s="612"/>
      <c r="IO41" s="612"/>
      <c r="IP41" s="612"/>
      <c r="IQ41" s="612"/>
      <c r="IR41" s="612"/>
      <c r="IS41" s="612"/>
      <c r="IT41" s="612"/>
      <c r="IU41" s="612"/>
      <c r="IV41" s="612"/>
      <c r="IW41" s="612"/>
      <c r="IX41" s="612"/>
      <c r="IY41" s="612"/>
      <c r="IZ41" s="612"/>
      <c r="JA41" s="612"/>
      <c r="JB41" s="612"/>
      <c r="JC41" s="612"/>
      <c r="JD41" s="612"/>
      <c r="JE41" s="612"/>
      <c r="JF41" s="612"/>
      <c r="JG41" s="612"/>
      <c r="JH41" s="612"/>
      <c r="JI41" s="612"/>
      <c r="JJ41" s="612"/>
      <c r="JK41" s="612"/>
      <c r="JL41" s="612"/>
      <c r="JM41" s="612"/>
      <c r="JN41" s="612"/>
      <c r="JO41" s="612"/>
      <c r="JP41" s="612"/>
      <c r="JQ41" s="612"/>
      <c r="JR41" s="612"/>
      <c r="JS41" s="612"/>
      <c r="JT41" s="612"/>
      <c r="JU41" s="612"/>
      <c r="JV41" s="612"/>
      <c r="JW41" s="612"/>
      <c r="JX41" s="612"/>
      <c r="JY41" s="612"/>
      <c r="JZ41" s="612"/>
      <c r="KA41" s="1306"/>
      <c r="KB41" s="1307"/>
      <c r="KC41" s="1307"/>
      <c r="KD41" s="1307"/>
      <c r="KE41" s="1308"/>
      <c r="KF41" s="612"/>
      <c r="KG41" s="1306"/>
      <c r="KH41" s="1307"/>
      <c r="KI41" s="1307"/>
      <c r="KJ41" s="1307"/>
      <c r="KK41" s="1308"/>
      <c r="KL41" s="612"/>
      <c r="KM41" s="612"/>
      <c r="KN41" s="612"/>
      <c r="KO41" s="612"/>
      <c r="KP41" s="612"/>
      <c r="KQ41" s="612"/>
      <c r="KR41" s="612"/>
      <c r="KS41" s="612"/>
      <c r="KT41" s="612"/>
      <c r="KU41" s="612"/>
      <c r="KV41" s="612"/>
      <c r="KW41" s="612"/>
      <c r="KX41" s="612"/>
      <c r="KY41" s="612"/>
      <c r="KZ41" s="612"/>
      <c r="LA41" s="612"/>
      <c r="LB41" s="612"/>
      <c r="LC41" s="612"/>
      <c r="LD41" s="612"/>
      <c r="LE41" s="612"/>
      <c r="LF41" s="612"/>
      <c r="LG41" s="612"/>
      <c r="LH41" s="612"/>
      <c r="LI41" s="612"/>
      <c r="LJ41" s="612"/>
      <c r="LK41" s="612"/>
      <c r="LL41" s="612"/>
      <c r="LM41" s="612"/>
      <c r="LN41" s="612"/>
      <c r="LO41" s="612"/>
      <c r="LP41" s="612"/>
      <c r="LQ41" s="612"/>
      <c r="LR41" s="612"/>
      <c r="LS41" s="612"/>
      <c r="LT41" s="612"/>
      <c r="LU41" s="612"/>
      <c r="LV41" s="612"/>
      <c r="LW41" s="612"/>
      <c r="LX41" s="612"/>
      <c r="LY41" s="612"/>
      <c r="LZ41" s="612"/>
      <c r="MA41" s="612"/>
      <c r="MB41" s="612"/>
      <c r="MC41" s="612"/>
      <c r="MD41" s="612"/>
      <c r="ME41" s="612"/>
      <c r="MF41" s="612"/>
      <c r="MG41" s="612"/>
      <c r="MH41" s="612"/>
      <c r="MI41" s="612"/>
      <c r="MJ41" s="612"/>
      <c r="MK41" s="612"/>
      <c r="ML41" s="612"/>
      <c r="MM41" s="612"/>
      <c r="MN41" s="612"/>
      <c r="MO41" s="612"/>
      <c r="MP41" s="612"/>
      <c r="MQ41" s="612"/>
      <c r="MR41" s="612"/>
      <c r="MS41" s="612"/>
      <c r="MT41" s="612"/>
      <c r="MU41" s="612"/>
      <c r="MV41" s="612"/>
      <c r="MW41" s="612"/>
      <c r="MX41" s="612"/>
      <c r="MY41" s="612"/>
      <c r="MZ41" s="612"/>
      <c r="NA41" s="612"/>
      <c r="NB41" s="612"/>
      <c r="NC41" s="612"/>
      <c r="ND41" s="612"/>
      <c r="NE41" s="612"/>
      <c r="NF41" s="612"/>
      <c r="NG41" s="612"/>
      <c r="NH41" s="612"/>
      <c r="NI41" s="612"/>
      <c r="NJ41" s="612"/>
      <c r="NK41" s="612"/>
      <c r="NL41" s="612"/>
      <c r="NM41" s="612"/>
      <c r="NN41" s="612"/>
      <c r="NO41" s="612"/>
      <c r="NP41" s="612"/>
      <c r="NQ41" s="612"/>
      <c r="NR41" s="612"/>
      <c r="NS41" s="612"/>
      <c r="NT41" s="612"/>
      <c r="NU41" s="612"/>
      <c r="NV41" s="612"/>
      <c r="NW41" s="612"/>
      <c r="NX41" s="612"/>
      <c r="NY41" s="612"/>
      <c r="NZ41" s="612"/>
      <c r="OA41" s="612"/>
      <c r="OB41" s="612"/>
      <c r="OC41" s="612"/>
      <c r="OD41" s="612"/>
      <c r="OE41" s="1306"/>
      <c r="OF41" s="1307"/>
      <c r="OG41" s="1307"/>
      <c r="OH41" s="1307"/>
      <c r="OI41" s="1308"/>
      <c r="OJ41" s="612"/>
      <c r="OK41" s="612"/>
      <c r="OL41" s="612"/>
      <c r="OM41" s="612"/>
      <c r="ON41" s="612"/>
      <c r="OO41" s="612"/>
      <c r="OP41" s="612"/>
      <c r="OQ41" s="612"/>
      <c r="OR41" s="612"/>
      <c r="OS41" s="612"/>
      <c r="OT41" s="612"/>
      <c r="OU41" s="612"/>
      <c r="OV41" s="612"/>
      <c r="OW41" s="612"/>
      <c r="OX41" s="612"/>
      <c r="OY41" s="612"/>
      <c r="OZ41" s="612"/>
      <c r="PA41" s="612"/>
      <c r="PB41" s="612"/>
      <c r="PC41" s="1298"/>
      <c r="PD41" s="1299"/>
      <c r="PE41" s="1299"/>
      <c r="PF41" s="1299"/>
      <c r="PG41" s="1300"/>
      <c r="PH41" s="612"/>
      <c r="PI41" s="1298"/>
      <c r="PJ41" s="1299"/>
      <c r="PK41" s="1299"/>
      <c r="PL41" s="1299"/>
      <c r="PM41" s="1300"/>
      <c r="PN41" s="612"/>
      <c r="PO41" s="1298"/>
      <c r="PP41" s="1299"/>
      <c r="PQ41" s="1299"/>
      <c r="PR41" s="1299"/>
      <c r="PS41" s="1300"/>
      <c r="PT41" s="612"/>
      <c r="PU41" s="612"/>
      <c r="PV41" s="612"/>
      <c r="PW41" s="612"/>
      <c r="PX41" s="612"/>
      <c r="PY41" s="612"/>
      <c r="PZ41" s="612"/>
      <c r="QA41" s="612"/>
      <c r="QB41" s="612"/>
      <c r="QC41" s="612"/>
      <c r="QD41" s="612"/>
      <c r="QE41" s="612"/>
      <c r="QF41" s="612"/>
      <c r="QG41" s="612"/>
      <c r="QH41" s="612"/>
      <c r="QI41" s="612"/>
      <c r="QJ41" s="612"/>
      <c r="QK41" s="612"/>
      <c r="QL41" s="612"/>
      <c r="QM41" s="612"/>
      <c r="QN41" s="612"/>
      <c r="QO41" s="612"/>
      <c r="QP41" s="612"/>
      <c r="QQ41" s="612"/>
      <c r="QR41" s="612"/>
      <c r="QS41" s="612"/>
      <c r="QT41" s="612"/>
      <c r="QU41" s="612"/>
      <c r="QV41" s="612"/>
      <c r="QW41" s="612"/>
      <c r="QX41" s="612"/>
      <c r="QY41" s="612"/>
      <c r="QZ41" s="612"/>
      <c r="RA41" s="612"/>
      <c r="RB41" s="612"/>
      <c r="RC41" s="612"/>
      <c r="RD41" s="612"/>
      <c r="RE41" s="612"/>
      <c r="RF41" s="612"/>
      <c r="RG41" s="612"/>
      <c r="RH41" s="612"/>
      <c r="RI41" s="612"/>
      <c r="RJ41" s="612"/>
      <c r="RK41" s="612"/>
      <c r="RL41" s="612"/>
      <c r="RM41" s="612"/>
      <c r="RN41" s="612"/>
      <c r="RO41" s="612"/>
      <c r="RP41" s="612"/>
      <c r="RQ41" s="612"/>
      <c r="RR41" s="612"/>
      <c r="RS41" s="612"/>
      <c r="RT41" s="612"/>
      <c r="RU41" s="612"/>
      <c r="RV41" s="612"/>
      <c r="RW41" s="612"/>
      <c r="RX41" s="612"/>
      <c r="RY41" s="612"/>
      <c r="RZ41" s="612"/>
      <c r="SA41" s="612"/>
      <c r="SB41" s="612"/>
      <c r="SC41" s="612"/>
      <c r="SD41" s="612"/>
      <c r="SE41" s="612"/>
      <c r="SF41" s="612"/>
      <c r="SG41" s="612"/>
      <c r="SH41" s="612"/>
      <c r="SI41" s="612"/>
      <c r="SJ41" s="612"/>
      <c r="SK41" s="612"/>
      <c r="SL41" s="612"/>
      <c r="SM41" s="612"/>
      <c r="SN41" s="612"/>
      <c r="SO41" s="612"/>
      <c r="SP41" s="612"/>
      <c r="SQ41" s="612"/>
      <c r="SR41" s="612"/>
      <c r="SS41" s="612"/>
      <c r="ST41" s="612"/>
      <c r="SU41" s="612"/>
      <c r="SV41" s="612"/>
      <c r="SW41" s="612"/>
      <c r="SX41" s="612"/>
      <c r="SY41" s="612"/>
      <c r="SZ41" s="612"/>
      <c r="TA41" s="612"/>
      <c r="TB41" s="612"/>
      <c r="TC41" s="612"/>
      <c r="TD41" s="612"/>
      <c r="TE41" s="612"/>
      <c r="TF41" s="612"/>
      <c r="TG41" s="612"/>
      <c r="TH41" s="612"/>
      <c r="TI41" s="612"/>
      <c r="TJ41" s="612"/>
      <c r="TK41" s="612"/>
      <c r="TL41" s="612"/>
      <c r="TM41" s="612"/>
      <c r="TN41" s="612"/>
      <c r="TO41" s="612"/>
      <c r="TP41" s="612"/>
      <c r="TQ41" s="612"/>
      <c r="TR41" s="612"/>
      <c r="TS41" s="612"/>
      <c r="TT41" s="612"/>
      <c r="TU41" s="612"/>
      <c r="TV41" s="612"/>
      <c r="TW41" s="612"/>
      <c r="TX41" s="612"/>
      <c r="TY41" s="1298"/>
      <c r="TZ41" s="1299"/>
      <c r="UA41" s="1299"/>
      <c r="UB41" s="1299"/>
      <c r="UC41" s="1300"/>
      <c r="UD41" s="612"/>
      <c r="UE41" s="612"/>
      <c r="UF41" s="612"/>
      <c r="UG41" s="612"/>
      <c r="UH41" s="612"/>
      <c r="UI41" s="612"/>
      <c r="UJ41" s="612"/>
      <c r="UK41" s="612"/>
      <c r="UL41" s="612"/>
      <c r="UM41" s="612"/>
      <c r="UN41" s="612"/>
      <c r="UO41" s="612"/>
      <c r="UP41" s="612"/>
      <c r="UQ41" s="612"/>
      <c r="UR41" s="612"/>
      <c r="US41" s="612"/>
      <c r="UT41" s="612"/>
      <c r="UU41" s="612"/>
      <c r="UV41" s="612"/>
      <c r="UW41" s="612"/>
      <c r="UX41" s="612"/>
      <c r="UY41" s="612"/>
      <c r="UZ41" s="612"/>
      <c r="VA41" s="612"/>
      <c r="VB41" s="612"/>
      <c r="VC41" s="612"/>
      <c r="VD41" s="612"/>
      <c r="VE41" s="612"/>
      <c r="VF41" s="612"/>
      <c r="VG41" s="612"/>
      <c r="VH41" s="612"/>
      <c r="VI41" s="612"/>
      <c r="VJ41" s="612"/>
      <c r="VK41" s="612"/>
      <c r="VL41" s="612"/>
      <c r="VM41" s="612"/>
      <c r="VN41" s="612"/>
      <c r="VO41" s="612"/>
      <c r="VP41" s="612"/>
      <c r="VQ41" s="612"/>
      <c r="VR41" s="612"/>
      <c r="VS41" s="612"/>
      <c r="VT41" s="612"/>
      <c r="VU41" s="612"/>
      <c r="VV41" s="612"/>
      <c r="VW41" s="612"/>
      <c r="VX41" s="612"/>
      <c r="VY41" s="612"/>
      <c r="VZ41" s="612"/>
      <c r="WA41" s="612"/>
      <c r="WB41" s="612"/>
      <c r="WC41" s="612"/>
      <c r="WD41" s="612"/>
      <c r="WE41" s="612"/>
      <c r="WF41" s="612"/>
      <c r="WG41" s="612"/>
      <c r="WH41" s="612"/>
      <c r="WI41" s="612"/>
      <c r="WJ41" s="612"/>
      <c r="WK41" s="612"/>
      <c r="WL41" s="625"/>
      <c r="WM41" s="612"/>
    </row>
    <row r="42" spans="1:611" ht="16.350000000000001" customHeight="1" x14ac:dyDescent="0.3">
      <c r="A42" s="612"/>
      <c r="B42" s="1468"/>
      <c r="C42" s="1469"/>
      <c r="D42" s="1469"/>
      <c r="E42" s="1469"/>
      <c r="F42" s="1469"/>
      <c r="G42" s="1469"/>
      <c r="H42" s="1469"/>
      <c r="I42" s="1470"/>
      <c r="J42" s="612"/>
      <c r="K42" s="612"/>
      <c r="L42" s="612"/>
      <c r="M42" s="612"/>
      <c r="N42" s="612"/>
      <c r="O42" s="612"/>
      <c r="P42" s="612"/>
      <c r="Q42" s="612"/>
      <c r="R42" s="612"/>
      <c r="S42" s="612"/>
      <c r="T42" s="612"/>
      <c r="U42" s="612"/>
      <c r="V42" s="612"/>
      <c r="W42" s="612"/>
      <c r="X42" s="612"/>
      <c r="Y42" s="612"/>
      <c r="Z42" s="612"/>
      <c r="AA42" s="612"/>
      <c r="AB42" s="612"/>
      <c r="AC42" s="612"/>
      <c r="AD42" s="612"/>
      <c r="AE42" s="612"/>
      <c r="AF42" s="612"/>
      <c r="AG42" s="612"/>
      <c r="AH42" s="612"/>
      <c r="AI42" s="612"/>
      <c r="AJ42" s="612"/>
      <c r="AK42" s="612"/>
      <c r="AL42" s="612"/>
      <c r="AM42" s="612"/>
      <c r="AN42" s="612"/>
      <c r="AO42" s="612"/>
      <c r="AP42" s="612"/>
      <c r="AQ42" s="612"/>
      <c r="AR42" s="612"/>
      <c r="AS42" s="612"/>
      <c r="AT42" s="612"/>
      <c r="AU42" s="612"/>
      <c r="AV42" s="612"/>
      <c r="AW42" s="612"/>
      <c r="AX42" s="612"/>
      <c r="AY42" s="612"/>
      <c r="AZ42" s="612"/>
      <c r="BA42" s="612"/>
      <c r="BB42" s="612"/>
      <c r="BC42" s="612"/>
      <c r="BD42" s="612"/>
      <c r="BE42" s="612"/>
      <c r="BF42" s="612"/>
      <c r="BG42" s="612"/>
      <c r="BH42" s="612"/>
      <c r="BI42" s="612"/>
      <c r="BJ42" s="612"/>
      <c r="BK42" s="612"/>
      <c r="BL42" s="612"/>
      <c r="BM42" s="612"/>
      <c r="BN42" s="612"/>
      <c r="BO42" s="612"/>
      <c r="BP42" s="612"/>
      <c r="BQ42" s="612"/>
      <c r="BR42" s="612"/>
      <c r="BS42" s="612"/>
      <c r="BT42" s="612"/>
      <c r="BU42" s="612"/>
      <c r="BV42" s="612"/>
      <c r="BW42" s="612"/>
      <c r="BX42" s="612"/>
      <c r="BY42" s="612"/>
      <c r="BZ42" s="612"/>
      <c r="CA42" s="612"/>
      <c r="CB42" s="612"/>
      <c r="CC42" s="612"/>
      <c r="CD42" s="612"/>
      <c r="CE42" s="612"/>
      <c r="CF42" s="612"/>
      <c r="CG42" s="612"/>
      <c r="CH42" s="612"/>
      <c r="CI42" s="612"/>
      <c r="CJ42" s="612"/>
      <c r="CK42" s="612"/>
      <c r="CL42" s="612"/>
      <c r="CM42" s="612"/>
      <c r="CN42" s="612"/>
      <c r="CO42" s="612"/>
      <c r="CP42" s="612"/>
      <c r="CQ42" s="612"/>
      <c r="CR42" s="612"/>
      <c r="CS42" s="612"/>
      <c r="CT42" s="612"/>
      <c r="CU42" s="612"/>
      <c r="CV42" s="612"/>
      <c r="CW42" s="1298"/>
      <c r="CX42" s="1299"/>
      <c r="CY42" s="1299"/>
      <c r="CZ42" s="1299"/>
      <c r="DA42" s="1300"/>
      <c r="DB42" s="612"/>
      <c r="DC42" s="612"/>
      <c r="DD42" s="612"/>
      <c r="DE42" s="612"/>
      <c r="DF42" s="612"/>
      <c r="DG42" s="612"/>
      <c r="DH42" s="612"/>
      <c r="DI42" s="612"/>
      <c r="DJ42" s="612"/>
      <c r="DK42" s="612"/>
      <c r="DL42" s="612"/>
      <c r="DM42" s="612"/>
      <c r="DN42" s="612"/>
      <c r="DO42" s="612"/>
      <c r="DP42" s="612"/>
      <c r="DQ42" s="612"/>
      <c r="DR42" s="612"/>
      <c r="DS42" s="612"/>
      <c r="DT42" s="612"/>
      <c r="DU42" s="1301"/>
      <c r="DV42" s="1302"/>
      <c r="DW42" s="1302"/>
      <c r="DX42" s="1302"/>
      <c r="DY42" s="1303"/>
      <c r="DZ42" s="612"/>
      <c r="EA42" s="612"/>
      <c r="EB42" s="612"/>
      <c r="EC42" s="612"/>
      <c r="ED42" s="612"/>
      <c r="EE42" s="612"/>
      <c r="EF42" s="612"/>
      <c r="EG42" s="612"/>
      <c r="EH42" s="612"/>
      <c r="EI42" s="612"/>
      <c r="EJ42" s="612"/>
      <c r="EK42" s="612"/>
      <c r="EL42" s="612"/>
      <c r="EM42" s="612"/>
      <c r="EN42" s="612"/>
      <c r="EO42" s="612"/>
      <c r="EP42" s="612"/>
      <c r="EQ42" s="612"/>
      <c r="ER42" s="612"/>
      <c r="ES42" s="612"/>
      <c r="ET42" s="612"/>
      <c r="EU42" s="612"/>
      <c r="EV42" s="612"/>
      <c r="EW42" s="612"/>
      <c r="EX42" s="612"/>
      <c r="EY42" s="612"/>
      <c r="EZ42" s="612"/>
      <c r="FA42" s="612"/>
      <c r="FB42" s="612"/>
      <c r="FC42" s="612"/>
      <c r="FD42" s="612"/>
      <c r="FE42" s="612"/>
      <c r="FF42" s="612"/>
      <c r="FG42" s="612"/>
      <c r="FH42" s="612"/>
      <c r="FI42" s="612"/>
      <c r="FJ42" s="612"/>
      <c r="FK42" s="612"/>
      <c r="FL42" s="612"/>
      <c r="FM42" s="612"/>
      <c r="FN42" s="612"/>
      <c r="FO42" s="612"/>
      <c r="FP42" s="612"/>
      <c r="FQ42" s="612"/>
      <c r="FR42" s="612"/>
      <c r="FS42" s="612"/>
      <c r="FT42" s="612"/>
      <c r="FU42" s="612"/>
      <c r="FV42" s="612"/>
      <c r="FW42" s="612"/>
      <c r="FX42" s="612"/>
      <c r="FY42" s="612"/>
      <c r="FZ42" s="612"/>
      <c r="GA42" s="612"/>
      <c r="GB42" s="612"/>
      <c r="GC42" s="612"/>
      <c r="GD42" s="612"/>
      <c r="GE42" s="612"/>
      <c r="GF42" s="612"/>
      <c r="GG42" s="612"/>
      <c r="GH42" s="612"/>
      <c r="GI42" s="612"/>
      <c r="GJ42" s="612"/>
      <c r="GK42" s="612"/>
      <c r="GL42" s="612"/>
      <c r="GM42" s="612"/>
      <c r="GN42" s="612"/>
      <c r="GO42" s="612"/>
      <c r="GP42" s="612"/>
      <c r="GQ42" s="612"/>
      <c r="GR42" s="612"/>
      <c r="GS42" s="612"/>
      <c r="GT42" s="612"/>
      <c r="GU42" s="612"/>
      <c r="GV42" s="612"/>
      <c r="GW42" s="612"/>
      <c r="GX42" s="612"/>
      <c r="GY42" s="612"/>
      <c r="GZ42" s="612"/>
      <c r="HA42" s="612"/>
      <c r="HB42" s="612"/>
      <c r="HC42" s="612"/>
      <c r="HD42" s="612"/>
      <c r="HE42" s="612"/>
      <c r="HF42" s="612"/>
      <c r="HG42" s="612"/>
      <c r="HH42" s="612"/>
      <c r="HI42" s="612"/>
      <c r="HJ42" s="612"/>
      <c r="HK42" s="612"/>
      <c r="HL42" s="612"/>
      <c r="HM42" s="612"/>
      <c r="HN42" s="612"/>
      <c r="HO42" s="612"/>
      <c r="HP42" s="612"/>
      <c r="HQ42" s="612"/>
      <c r="HR42" s="612"/>
      <c r="HS42" s="612"/>
      <c r="HT42" s="612"/>
      <c r="HU42" s="612"/>
      <c r="HV42" s="612"/>
      <c r="HW42" s="612"/>
      <c r="HX42" s="612"/>
      <c r="HY42" s="612"/>
      <c r="HZ42" s="612"/>
      <c r="IA42" s="612"/>
      <c r="IB42" s="612"/>
      <c r="IC42" s="612"/>
      <c r="ID42" s="612"/>
      <c r="IE42" s="612"/>
      <c r="IF42" s="612"/>
      <c r="IG42" s="612"/>
      <c r="IH42" s="612"/>
      <c r="II42" s="612"/>
      <c r="IJ42" s="612"/>
      <c r="IK42" s="612"/>
      <c r="IL42" s="612"/>
      <c r="IM42" s="612"/>
      <c r="IN42" s="612"/>
      <c r="IO42" s="612"/>
      <c r="IP42" s="612"/>
      <c r="IQ42" s="612"/>
      <c r="IR42" s="612"/>
      <c r="IS42" s="612"/>
      <c r="IT42" s="612"/>
      <c r="IU42" s="612"/>
      <c r="IV42" s="612"/>
      <c r="IW42" s="612"/>
      <c r="IX42" s="612"/>
      <c r="IY42" s="612"/>
      <c r="IZ42" s="612"/>
      <c r="JA42" s="612"/>
      <c r="JB42" s="612"/>
      <c r="JC42" s="612"/>
      <c r="JD42" s="612"/>
      <c r="JE42" s="612"/>
      <c r="JF42" s="612"/>
      <c r="JG42" s="612"/>
      <c r="JH42" s="612"/>
      <c r="JI42" s="612"/>
      <c r="JJ42" s="612"/>
      <c r="JK42" s="612"/>
      <c r="JL42" s="612"/>
      <c r="JM42" s="612"/>
      <c r="JN42" s="612"/>
      <c r="JO42" s="612"/>
      <c r="JP42" s="612"/>
      <c r="JQ42" s="612"/>
      <c r="JR42" s="612"/>
      <c r="JS42" s="612"/>
      <c r="JT42" s="612"/>
      <c r="JU42" s="612"/>
      <c r="JV42" s="612"/>
      <c r="JW42" s="612"/>
      <c r="JX42" s="612"/>
      <c r="JY42" s="612"/>
      <c r="JZ42" s="612"/>
      <c r="KA42" s="1309"/>
      <c r="KB42" s="1310"/>
      <c r="KC42" s="1310"/>
      <c r="KD42" s="1310"/>
      <c r="KE42" s="1311"/>
      <c r="KF42" s="612"/>
      <c r="KG42" s="1309"/>
      <c r="KH42" s="1310"/>
      <c r="KI42" s="1310"/>
      <c r="KJ42" s="1310"/>
      <c r="KK42" s="1311"/>
      <c r="KL42" s="612"/>
      <c r="KM42" s="612"/>
      <c r="KN42" s="612"/>
      <c r="KO42" s="612"/>
      <c r="KP42" s="612"/>
      <c r="KQ42" s="612"/>
      <c r="KR42" s="612"/>
      <c r="KS42" s="612"/>
      <c r="KT42" s="612"/>
      <c r="KU42" s="612"/>
      <c r="KV42" s="612"/>
      <c r="KW42" s="612"/>
      <c r="KX42" s="612"/>
      <c r="KY42" s="612"/>
      <c r="KZ42" s="612"/>
      <c r="LA42" s="612"/>
      <c r="LB42" s="612"/>
      <c r="LC42" s="612"/>
      <c r="LD42" s="612"/>
      <c r="LE42" s="612"/>
      <c r="LF42" s="612"/>
      <c r="LG42" s="612"/>
      <c r="LH42" s="612"/>
      <c r="LI42" s="612"/>
      <c r="LJ42" s="612"/>
      <c r="LK42" s="612"/>
      <c r="LL42" s="612"/>
      <c r="LM42" s="612"/>
      <c r="LN42" s="612"/>
      <c r="LO42" s="612"/>
      <c r="LP42" s="612"/>
      <c r="LQ42" s="612"/>
      <c r="LR42" s="612"/>
      <c r="LS42" s="612"/>
      <c r="LT42" s="612"/>
      <c r="LU42" s="612"/>
      <c r="LV42" s="612"/>
      <c r="LW42" s="612"/>
      <c r="LX42" s="612"/>
      <c r="LY42" s="612"/>
      <c r="LZ42" s="612"/>
      <c r="MA42" s="612"/>
      <c r="MB42" s="612"/>
      <c r="MC42" s="612"/>
      <c r="MD42" s="612"/>
      <c r="ME42" s="612"/>
      <c r="MF42" s="612"/>
      <c r="MG42" s="612"/>
      <c r="MH42" s="612"/>
      <c r="MI42" s="612"/>
      <c r="MJ42" s="612"/>
      <c r="MK42" s="612"/>
      <c r="ML42" s="612"/>
      <c r="MM42" s="612"/>
      <c r="MN42" s="612"/>
      <c r="MO42" s="612"/>
      <c r="MP42" s="612"/>
      <c r="MQ42" s="612"/>
      <c r="MR42" s="612"/>
      <c r="MS42" s="612"/>
      <c r="MT42" s="612"/>
      <c r="MU42" s="612"/>
      <c r="MV42" s="612"/>
      <c r="MW42" s="612"/>
      <c r="MX42" s="612"/>
      <c r="MY42" s="612"/>
      <c r="MZ42" s="612"/>
      <c r="NA42" s="612"/>
      <c r="NB42" s="612"/>
      <c r="NC42" s="612"/>
      <c r="ND42" s="612"/>
      <c r="NE42" s="612"/>
      <c r="NF42" s="612"/>
      <c r="NG42" s="612"/>
      <c r="NH42" s="612"/>
      <c r="NI42" s="612"/>
      <c r="NJ42" s="612"/>
      <c r="NK42" s="612"/>
      <c r="NL42" s="612"/>
      <c r="NM42" s="612"/>
      <c r="NN42" s="612"/>
      <c r="NO42" s="612"/>
      <c r="NP42" s="612"/>
      <c r="NQ42" s="612"/>
      <c r="NR42" s="612"/>
      <c r="NS42" s="612"/>
      <c r="NT42" s="612"/>
      <c r="NU42" s="612"/>
      <c r="NV42" s="612"/>
      <c r="NW42" s="612"/>
      <c r="NX42" s="612"/>
      <c r="NY42" s="612"/>
      <c r="NZ42" s="612"/>
      <c r="OA42" s="612"/>
      <c r="OB42" s="612"/>
      <c r="OC42" s="612"/>
      <c r="OD42" s="612"/>
      <c r="OE42" s="1306"/>
      <c r="OF42" s="1307"/>
      <c r="OG42" s="1307"/>
      <c r="OH42" s="1307"/>
      <c r="OI42" s="1308"/>
      <c r="OJ42" s="612"/>
      <c r="OK42" s="612"/>
      <c r="OL42" s="612"/>
      <c r="OM42" s="612"/>
      <c r="ON42" s="612"/>
      <c r="OO42" s="612"/>
      <c r="OP42" s="612"/>
      <c r="OQ42" s="612"/>
      <c r="OR42" s="612"/>
      <c r="OS42" s="612"/>
      <c r="OT42" s="612"/>
      <c r="OU42" s="612"/>
      <c r="OV42" s="612"/>
      <c r="OW42" s="612"/>
      <c r="OX42" s="612"/>
      <c r="OY42" s="612"/>
      <c r="OZ42" s="612"/>
      <c r="PA42" s="612"/>
      <c r="PB42" s="612"/>
      <c r="PC42" s="1301"/>
      <c r="PD42" s="1302"/>
      <c r="PE42" s="1302"/>
      <c r="PF42" s="1302"/>
      <c r="PG42" s="1303"/>
      <c r="PH42" s="612"/>
      <c r="PI42" s="1301"/>
      <c r="PJ42" s="1302"/>
      <c r="PK42" s="1302"/>
      <c r="PL42" s="1302"/>
      <c r="PM42" s="1303"/>
      <c r="PN42" s="612"/>
      <c r="PO42" s="1301"/>
      <c r="PP42" s="1302"/>
      <c r="PQ42" s="1302"/>
      <c r="PR42" s="1302"/>
      <c r="PS42" s="1303"/>
      <c r="PT42" s="612"/>
      <c r="PU42" s="612"/>
      <c r="PV42" s="612"/>
      <c r="PW42" s="612"/>
      <c r="PX42" s="612"/>
      <c r="PY42" s="612"/>
      <c r="PZ42" s="612"/>
      <c r="QA42" s="612"/>
      <c r="QB42" s="612"/>
      <c r="QC42" s="612"/>
      <c r="QD42" s="612"/>
      <c r="QE42" s="612"/>
      <c r="QF42" s="612"/>
      <c r="QG42" s="612"/>
      <c r="QH42" s="612"/>
      <c r="QI42" s="612"/>
      <c r="QJ42" s="612"/>
      <c r="QK42" s="612"/>
      <c r="QL42" s="612"/>
      <c r="QM42" s="612"/>
      <c r="QN42" s="612"/>
      <c r="QO42" s="612"/>
      <c r="QP42" s="612"/>
      <c r="QQ42" s="612"/>
      <c r="QR42" s="612"/>
      <c r="QS42" s="612"/>
      <c r="QT42" s="612"/>
      <c r="QU42" s="612"/>
      <c r="QV42" s="612"/>
      <c r="QW42" s="612"/>
      <c r="QX42" s="612"/>
      <c r="QY42" s="612"/>
      <c r="QZ42" s="612"/>
      <c r="RA42" s="612"/>
      <c r="RB42" s="612"/>
      <c r="RC42" s="612"/>
      <c r="RD42" s="612"/>
      <c r="RE42" s="612"/>
      <c r="RF42" s="612"/>
      <c r="RG42" s="612"/>
      <c r="RH42" s="612"/>
      <c r="RI42" s="612"/>
      <c r="RJ42" s="612"/>
      <c r="RK42" s="612"/>
      <c r="RL42" s="612"/>
      <c r="RM42" s="612"/>
      <c r="RN42" s="612"/>
      <c r="RO42" s="612"/>
      <c r="RP42" s="612"/>
      <c r="RQ42" s="612"/>
      <c r="RR42" s="612"/>
      <c r="RS42" s="612"/>
      <c r="RT42" s="612"/>
      <c r="RU42" s="612"/>
      <c r="RV42" s="612"/>
      <c r="RW42" s="612"/>
      <c r="RX42" s="612"/>
      <c r="RY42" s="612"/>
      <c r="RZ42" s="612"/>
      <c r="SA42" s="612"/>
      <c r="SB42" s="612"/>
      <c r="SC42" s="612"/>
      <c r="SD42" s="612"/>
      <c r="SE42" s="612"/>
      <c r="SF42" s="612"/>
      <c r="SG42" s="612"/>
      <c r="SH42" s="612"/>
      <c r="SI42" s="612"/>
      <c r="SJ42" s="612"/>
      <c r="SK42" s="612"/>
      <c r="SL42" s="612"/>
      <c r="SM42" s="612"/>
      <c r="SN42" s="612"/>
      <c r="SO42" s="612"/>
      <c r="SP42" s="612"/>
      <c r="SQ42" s="612"/>
      <c r="SR42" s="612"/>
      <c r="SS42" s="612"/>
      <c r="ST42" s="612"/>
      <c r="SU42" s="612"/>
      <c r="SV42" s="612"/>
      <c r="SW42" s="612"/>
      <c r="SX42" s="612"/>
      <c r="SY42" s="612"/>
      <c r="SZ42" s="612"/>
      <c r="TA42" s="612"/>
      <c r="TB42" s="612"/>
      <c r="TC42" s="612"/>
      <c r="TD42" s="612"/>
      <c r="TE42" s="612"/>
      <c r="TF42" s="612"/>
      <c r="TG42" s="612"/>
      <c r="TH42" s="612"/>
      <c r="TI42" s="612"/>
      <c r="TJ42" s="612"/>
      <c r="TK42" s="612"/>
      <c r="TL42" s="612"/>
      <c r="TM42" s="612"/>
      <c r="TN42" s="612"/>
      <c r="TO42" s="612"/>
      <c r="TP42" s="612"/>
      <c r="TQ42" s="612"/>
      <c r="TR42" s="612"/>
      <c r="TS42" s="612"/>
      <c r="TT42" s="612"/>
      <c r="TU42" s="612"/>
      <c r="TV42" s="612"/>
      <c r="TW42" s="612"/>
      <c r="TX42" s="612"/>
      <c r="TY42" s="1298"/>
      <c r="TZ42" s="1299"/>
      <c r="UA42" s="1299"/>
      <c r="UB42" s="1299"/>
      <c r="UC42" s="1300"/>
      <c r="UD42" s="612"/>
      <c r="UE42" s="612"/>
      <c r="UF42" s="612"/>
      <c r="UG42" s="612"/>
      <c r="UH42" s="612"/>
      <c r="UI42" s="612"/>
      <c r="UJ42" s="612"/>
      <c r="UK42" s="612"/>
      <c r="UL42" s="612"/>
      <c r="UM42" s="612"/>
      <c r="UN42" s="612"/>
      <c r="UO42" s="612"/>
      <c r="UP42" s="612"/>
      <c r="UQ42" s="612"/>
      <c r="UR42" s="612"/>
      <c r="US42" s="612"/>
      <c r="UT42" s="612"/>
      <c r="UU42" s="612"/>
      <c r="UV42" s="612"/>
      <c r="UW42" s="612"/>
      <c r="UX42" s="612"/>
      <c r="UY42" s="612"/>
      <c r="UZ42" s="612"/>
      <c r="VA42" s="612"/>
      <c r="VB42" s="612"/>
      <c r="VC42" s="612"/>
      <c r="VD42" s="612"/>
      <c r="VE42" s="612"/>
      <c r="VF42" s="612"/>
      <c r="VG42" s="612"/>
      <c r="VH42" s="612"/>
      <c r="VI42" s="612"/>
      <c r="VJ42" s="612"/>
      <c r="VK42" s="612"/>
      <c r="VL42" s="612"/>
      <c r="VM42" s="612"/>
      <c r="VN42" s="612"/>
      <c r="VO42" s="612"/>
      <c r="VP42" s="612"/>
      <c r="VQ42" s="612"/>
      <c r="VR42" s="612"/>
      <c r="VS42" s="612"/>
      <c r="VT42" s="612"/>
      <c r="VU42" s="612"/>
      <c r="VV42" s="612"/>
      <c r="VW42" s="612"/>
      <c r="VX42" s="612"/>
      <c r="VY42" s="612"/>
      <c r="VZ42" s="612"/>
      <c r="WA42" s="612"/>
      <c r="WB42" s="612"/>
      <c r="WC42" s="612"/>
      <c r="WD42" s="612"/>
      <c r="WE42" s="612"/>
      <c r="WF42" s="612"/>
      <c r="WG42" s="612"/>
      <c r="WH42" s="612"/>
      <c r="WI42" s="612"/>
      <c r="WJ42" s="612"/>
      <c r="WK42" s="612"/>
      <c r="WL42" s="625"/>
      <c r="WM42" s="612"/>
    </row>
    <row r="43" spans="1:611" ht="16.350000000000001" customHeight="1" x14ac:dyDescent="0.3">
      <c r="A43" s="612"/>
      <c r="B43" s="1468"/>
      <c r="C43" s="1469"/>
      <c r="D43" s="1469"/>
      <c r="E43" s="1469"/>
      <c r="F43" s="1469"/>
      <c r="G43" s="1469"/>
      <c r="H43" s="1469"/>
      <c r="I43" s="1470"/>
      <c r="J43" s="612"/>
      <c r="K43" s="612"/>
      <c r="L43" s="612"/>
      <c r="M43" s="612"/>
      <c r="N43" s="612"/>
      <c r="O43" s="612"/>
      <c r="P43" s="612"/>
      <c r="Q43" s="612"/>
      <c r="R43" s="612"/>
      <c r="S43" s="612"/>
      <c r="T43" s="612"/>
      <c r="U43" s="612"/>
      <c r="V43" s="612"/>
      <c r="W43" s="612"/>
      <c r="X43" s="612"/>
      <c r="Y43" s="612"/>
      <c r="Z43" s="612"/>
      <c r="AA43" s="612"/>
      <c r="AB43" s="612"/>
      <c r="AC43" s="612"/>
      <c r="AD43" s="612"/>
      <c r="AE43" s="612"/>
      <c r="AF43" s="612"/>
      <c r="AG43" s="612"/>
      <c r="AH43" s="612"/>
      <c r="AI43" s="612"/>
      <c r="AJ43" s="612"/>
      <c r="AK43" s="612"/>
      <c r="AL43" s="612"/>
      <c r="AM43" s="612"/>
      <c r="AN43" s="612"/>
      <c r="AO43" s="612"/>
      <c r="AP43" s="612"/>
      <c r="AQ43" s="612"/>
      <c r="AR43" s="612"/>
      <c r="AS43" s="612"/>
      <c r="AT43" s="612"/>
      <c r="AU43" s="612"/>
      <c r="AV43" s="612"/>
      <c r="AW43" s="612"/>
      <c r="AX43" s="612"/>
      <c r="AY43" s="612"/>
      <c r="AZ43" s="612"/>
      <c r="BA43" s="612"/>
      <c r="BB43" s="612"/>
      <c r="BC43" s="612"/>
      <c r="BD43" s="612"/>
      <c r="BE43" s="612"/>
      <c r="BF43" s="612"/>
      <c r="BG43" s="612"/>
      <c r="BH43" s="612"/>
      <c r="BI43" s="612"/>
      <c r="BJ43" s="612"/>
      <c r="BK43" s="612"/>
      <c r="BL43" s="612"/>
      <c r="BM43" s="612"/>
      <c r="BN43" s="612"/>
      <c r="BO43" s="612"/>
      <c r="BP43" s="612"/>
      <c r="BQ43" s="612"/>
      <c r="BR43" s="612"/>
      <c r="BS43" s="612"/>
      <c r="BT43" s="612"/>
      <c r="BU43" s="612"/>
      <c r="BV43" s="612"/>
      <c r="BW43" s="612"/>
      <c r="BX43" s="612"/>
      <c r="BY43" s="612"/>
      <c r="BZ43" s="612"/>
      <c r="CA43" s="612"/>
      <c r="CB43" s="612"/>
      <c r="CC43" s="612"/>
      <c r="CD43" s="612"/>
      <c r="CE43" s="612"/>
      <c r="CF43" s="612"/>
      <c r="CG43" s="612"/>
      <c r="CH43" s="612"/>
      <c r="CI43" s="612"/>
      <c r="CJ43" s="612"/>
      <c r="CK43" s="612"/>
      <c r="CL43" s="612"/>
      <c r="CM43" s="612"/>
      <c r="CN43" s="612"/>
      <c r="CO43" s="612"/>
      <c r="CP43" s="612"/>
      <c r="CQ43" s="612"/>
      <c r="CR43" s="612"/>
      <c r="CS43" s="612"/>
      <c r="CT43" s="612"/>
      <c r="CU43" s="612"/>
      <c r="CV43" s="612"/>
      <c r="CW43" s="1301"/>
      <c r="CX43" s="1302"/>
      <c r="CY43" s="1302"/>
      <c r="CZ43" s="1302"/>
      <c r="DA43" s="1303"/>
      <c r="DB43" s="612"/>
      <c r="DC43" s="612"/>
      <c r="DD43" s="612"/>
      <c r="DE43" s="612"/>
      <c r="DF43" s="612"/>
      <c r="DG43" s="612"/>
      <c r="DH43" s="612"/>
      <c r="DI43" s="612"/>
      <c r="DJ43" s="612"/>
      <c r="DK43" s="612"/>
      <c r="DL43" s="612"/>
      <c r="DM43" s="612"/>
      <c r="DN43" s="612"/>
      <c r="DO43" s="612"/>
      <c r="DP43" s="612"/>
      <c r="DQ43" s="612"/>
      <c r="DR43" s="612"/>
      <c r="DS43" s="612"/>
      <c r="DT43" s="612"/>
      <c r="DU43" s="612"/>
      <c r="DV43" s="612"/>
      <c r="DW43" s="612"/>
      <c r="DX43" s="612"/>
      <c r="DY43" s="612"/>
      <c r="DZ43" s="612"/>
      <c r="EA43" s="612"/>
      <c r="EB43" s="612"/>
      <c r="EC43" s="612"/>
      <c r="ED43" s="612"/>
      <c r="EE43" s="612"/>
      <c r="EF43" s="612"/>
      <c r="EG43" s="612"/>
      <c r="EH43" s="612"/>
      <c r="EI43" s="612"/>
      <c r="EJ43" s="612"/>
      <c r="EK43" s="612"/>
      <c r="EL43" s="612"/>
      <c r="EM43" s="612"/>
      <c r="EN43" s="612"/>
      <c r="EO43" s="612"/>
      <c r="EP43" s="612"/>
      <c r="EQ43" s="612"/>
      <c r="ER43" s="612"/>
      <c r="ES43" s="612"/>
      <c r="ET43" s="612"/>
      <c r="EU43" s="612"/>
      <c r="EV43" s="612"/>
      <c r="EW43" s="612"/>
      <c r="EX43" s="612"/>
      <c r="EY43" s="612"/>
      <c r="EZ43" s="612"/>
      <c r="FA43" s="612"/>
      <c r="FB43" s="612"/>
      <c r="FC43" s="612"/>
      <c r="FD43" s="612"/>
      <c r="FE43" s="612"/>
      <c r="FF43" s="612"/>
      <c r="FG43" s="612"/>
      <c r="FH43" s="612"/>
      <c r="FI43" s="612"/>
      <c r="FJ43" s="612"/>
      <c r="FK43" s="612"/>
      <c r="FL43" s="612"/>
      <c r="FM43" s="612"/>
      <c r="FN43" s="612"/>
      <c r="FO43" s="612"/>
      <c r="FP43" s="612"/>
      <c r="FQ43" s="612"/>
      <c r="FR43" s="612"/>
      <c r="FS43" s="612"/>
      <c r="FT43" s="612"/>
      <c r="FU43" s="612"/>
      <c r="FV43" s="612"/>
      <c r="FW43" s="612"/>
      <c r="FX43" s="612"/>
      <c r="FY43" s="612"/>
      <c r="FZ43" s="612"/>
      <c r="GA43" s="612"/>
      <c r="GB43" s="612"/>
      <c r="GC43" s="612"/>
      <c r="GD43" s="612"/>
      <c r="GE43" s="612"/>
      <c r="GF43" s="612"/>
      <c r="GG43" s="612"/>
      <c r="GH43" s="612"/>
      <c r="GI43" s="612"/>
      <c r="GJ43" s="612"/>
      <c r="GK43" s="612"/>
      <c r="GL43" s="612"/>
      <c r="GM43" s="612"/>
      <c r="GN43" s="612"/>
      <c r="GO43" s="612"/>
      <c r="GP43" s="612"/>
      <c r="GQ43" s="612"/>
      <c r="GR43" s="612"/>
      <c r="GS43" s="612"/>
      <c r="GT43" s="612"/>
      <c r="GU43" s="612"/>
      <c r="GV43" s="612"/>
      <c r="GW43" s="612"/>
      <c r="GX43" s="612"/>
      <c r="GY43" s="612"/>
      <c r="GZ43" s="612"/>
      <c r="HA43" s="612"/>
      <c r="HB43" s="612"/>
      <c r="HC43" s="612"/>
      <c r="HD43" s="612"/>
      <c r="HE43" s="612"/>
      <c r="HF43" s="612"/>
      <c r="HG43" s="612"/>
      <c r="HH43" s="612"/>
      <c r="HI43" s="612"/>
      <c r="HJ43" s="612"/>
      <c r="HK43" s="612"/>
      <c r="HL43" s="612"/>
      <c r="HM43" s="612"/>
      <c r="HN43" s="612"/>
      <c r="HO43" s="612"/>
      <c r="HP43" s="612"/>
      <c r="HQ43" s="612"/>
      <c r="HR43" s="612"/>
      <c r="HS43" s="612"/>
      <c r="HT43" s="612"/>
      <c r="HU43" s="612"/>
      <c r="HV43" s="612"/>
      <c r="HW43" s="612"/>
      <c r="HX43" s="612"/>
      <c r="HY43" s="612"/>
      <c r="HZ43" s="612"/>
      <c r="IA43" s="612"/>
      <c r="IB43" s="612"/>
      <c r="IC43" s="612"/>
      <c r="ID43" s="612"/>
      <c r="IE43" s="612"/>
      <c r="IF43" s="612"/>
      <c r="IG43" s="612"/>
      <c r="IH43" s="612"/>
      <c r="II43" s="612"/>
      <c r="IJ43" s="612"/>
      <c r="IK43" s="612"/>
      <c r="IL43" s="612"/>
      <c r="IM43" s="612"/>
      <c r="IN43" s="612"/>
      <c r="IO43" s="612"/>
      <c r="IP43" s="612"/>
      <c r="IQ43" s="612"/>
      <c r="IR43" s="612"/>
      <c r="IS43" s="612"/>
      <c r="IT43" s="612"/>
      <c r="IU43" s="612"/>
      <c r="IV43" s="612"/>
      <c r="IW43" s="612"/>
      <c r="IX43" s="612"/>
      <c r="IY43" s="612"/>
      <c r="IZ43" s="612"/>
      <c r="JA43" s="612"/>
      <c r="JB43" s="612"/>
      <c r="JC43" s="612"/>
      <c r="JD43" s="612"/>
      <c r="JE43" s="612"/>
      <c r="JF43" s="612"/>
      <c r="JG43" s="612"/>
      <c r="JH43" s="612"/>
      <c r="JI43" s="612"/>
      <c r="JJ43" s="612"/>
      <c r="JK43" s="612"/>
      <c r="JL43" s="612"/>
      <c r="JM43" s="612"/>
      <c r="JN43" s="612"/>
      <c r="JO43" s="612"/>
      <c r="JP43" s="612"/>
      <c r="JQ43" s="612"/>
      <c r="JR43" s="612"/>
      <c r="JS43" s="612"/>
      <c r="JT43" s="612"/>
      <c r="JU43" s="612"/>
      <c r="JV43" s="612"/>
      <c r="JW43" s="612"/>
      <c r="JX43" s="612"/>
      <c r="JY43" s="612"/>
      <c r="JZ43" s="612"/>
      <c r="KA43" s="612"/>
      <c r="KB43" s="612"/>
      <c r="KC43" s="612"/>
      <c r="KD43" s="612"/>
      <c r="KE43" s="612"/>
      <c r="KF43" s="612"/>
      <c r="KG43" s="612"/>
      <c r="KH43" s="612"/>
      <c r="KI43" s="612"/>
      <c r="KJ43" s="612"/>
      <c r="KK43" s="612"/>
      <c r="KL43" s="612"/>
      <c r="KM43" s="612"/>
      <c r="KN43" s="612"/>
      <c r="KO43" s="612"/>
      <c r="KP43" s="612"/>
      <c r="KQ43" s="612"/>
      <c r="KR43" s="612"/>
      <c r="KS43" s="612"/>
      <c r="KT43" s="612"/>
      <c r="KU43" s="612"/>
      <c r="KV43" s="612"/>
      <c r="KW43" s="612"/>
      <c r="KX43" s="612"/>
      <c r="KY43" s="612"/>
      <c r="KZ43" s="612"/>
      <c r="LA43" s="612"/>
      <c r="LB43" s="612"/>
      <c r="LC43" s="612"/>
      <c r="LD43" s="612"/>
      <c r="LE43" s="612"/>
      <c r="LF43" s="612"/>
      <c r="LG43" s="612"/>
      <c r="LH43" s="612"/>
      <c r="LI43" s="612"/>
      <c r="LJ43" s="612"/>
      <c r="LK43" s="612"/>
      <c r="LL43" s="612"/>
      <c r="LM43" s="612"/>
      <c r="LN43" s="612"/>
      <c r="LO43" s="612"/>
      <c r="LP43" s="612"/>
      <c r="LQ43" s="612"/>
      <c r="LR43" s="612"/>
      <c r="LS43" s="612"/>
      <c r="LT43" s="612"/>
      <c r="LU43" s="612"/>
      <c r="LV43" s="612"/>
      <c r="LW43" s="612"/>
      <c r="LX43" s="612"/>
      <c r="LY43" s="612"/>
      <c r="LZ43" s="612"/>
      <c r="MA43" s="612"/>
      <c r="MB43" s="612"/>
      <c r="MC43" s="612"/>
      <c r="MD43" s="612"/>
      <c r="ME43" s="612"/>
      <c r="MF43" s="612"/>
      <c r="MG43" s="612"/>
      <c r="MH43" s="612"/>
      <c r="MI43" s="612"/>
      <c r="MJ43" s="612"/>
      <c r="MK43" s="612"/>
      <c r="ML43" s="612"/>
      <c r="MM43" s="612"/>
      <c r="MN43" s="612"/>
      <c r="MO43" s="612"/>
      <c r="MP43" s="612"/>
      <c r="MQ43" s="612"/>
      <c r="MR43" s="612"/>
      <c r="MS43" s="612"/>
      <c r="MT43" s="612"/>
      <c r="MU43" s="612"/>
      <c r="MV43" s="612"/>
      <c r="MW43" s="612"/>
      <c r="MX43" s="612"/>
      <c r="MY43" s="612"/>
      <c r="MZ43" s="612"/>
      <c r="NA43" s="612"/>
      <c r="NB43" s="612"/>
      <c r="NC43" s="612"/>
      <c r="ND43" s="612"/>
      <c r="NE43" s="612"/>
      <c r="NF43" s="612"/>
      <c r="NG43" s="612"/>
      <c r="NH43" s="612"/>
      <c r="NI43" s="612"/>
      <c r="NJ43" s="612"/>
      <c r="NK43" s="612"/>
      <c r="NL43" s="612"/>
      <c r="NM43" s="612"/>
      <c r="NN43" s="612"/>
      <c r="NO43" s="612"/>
      <c r="NP43" s="612"/>
      <c r="NQ43" s="612"/>
      <c r="NR43" s="612"/>
      <c r="NS43" s="612"/>
      <c r="NT43" s="612"/>
      <c r="NU43" s="612"/>
      <c r="NV43" s="612"/>
      <c r="NW43" s="612"/>
      <c r="NX43" s="612"/>
      <c r="NY43" s="612"/>
      <c r="NZ43" s="612"/>
      <c r="OA43" s="612"/>
      <c r="OB43" s="612"/>
      <c r="OC43" s="612"/>
      <c r="OD43" s="612"/>
      <c r="OE43" s="1309"/>
      <c r="OF43" s="1310"/>
      <c r="OG43" s="1310"/>
      <c r="OH43" s="1310"/>
      <c r="OI43" s="1311"/>
      <c r="OJ43" s="612"/>
      <c r="OK43" s="612"/>
      <c r="OL43" s="612"/>
      <c r="OM43" s="612"/>
      <c r="ON43" s="612"/>
      <c r="OO43" s="612"/>
      <c r="OP43" s="612"/>
      <c r="OQ43" s="612"/>
      <c r="OR43" s="612"/>
      <c r="OS43" s="612"/>
      <c r="OT43" s="612"/>
      <c r="OU43" s="612"/>
      <c r="OV43" s="612"/>
      <c r="OW43" s="612"/>
      <c r="OX43" s="612"/>
      <c r="OY43" s="612"/>
      <c r="OZ43" s="612"/>
      <c r="PA43" s="612"/>
      <c r="PB43" s="612"/>
      <c r="PC43" s="612"/>
      <c r="PD43" s="612"/>
      <c r="PE43" s="612"/>
      <c r="PF43" s="612"/>
      <c r="PG43" s="612"/>
      <c r="PH43" s="612"/>
      <c r="PI43" s="612"/>
      <c r="PJ43" s="612"/>
      <c r="PK43" s="612"/>
      <c r="PL43" s="612"/>
      <c r="PM43" s="612"/>
      <c r="PN43" s="612"/>
      <c r="PO43" s="612"/>
      <c r="PP43" s="612"/>
      <c r="PQ43" s="612"/>
      <c r="PR43" s="612"/>
      <c r="PS43" s="612"/>
      <c r="PT43" s="612"/>
      <c r="PU43" s="612"/>
      <c r="PV43" s="612"/>
      <c r="PW43" s="612"/>
      <c r="PX43" s="612"/>
      <c r="PY43" s="612"/>
      <c r="PZ43" s="612"/>
      <c r="QA43" s="612"/>
      <c r="QB43" s="612"/>
      <c r="QC43" s="612"/>
      <c r="QD43" s="612"/>
      <c r="QE43" s="612"/>
      <c r="QF43" s="612"/>
      <c r="QG43" s="612"/>
      <c r="QH43" s="612"/>
      <c r="QI43" s="612"/>
      <c r="QJ43" s="612"/>
      <c r="QK43" s="612"/>
      <c r="QL43" s="612"/>
      <c r="QM43" s="612"/>
      <c r="QN43" s="612"/>
      <c r="QO43" s="612"/>
      <c r="QP43" s="612"/>
      <c r="QQ43" s="612"/>
      <c r="QR43" s="612"/>
      <c r="QS43" s="612"/>
      <c r="QT43" s="612"/>
      <c r="QU43" s="612"/>
      <c r="QV43" s="612"/>
      <c r="QW43" s="612"/>
      <c r="QX43" s="612"/>
      <c r="QY43" s="612"/>
      <c r="QZ43" s="612"/>
      <c r="RA43" s="612"/>
      <c r="RB43" s="612"/>
      <c r="RC43" s="612"/>
      <c r="RD43" s="612"/>
      <c r="RE43" s="612"/>
      <c r="RF43" s="612"/>
      <c r="RG43" s="612"/>
      <c r="RH43" s="612"/>
      <c r="RI43" s="612"/>
      <c r="RJ43" s="612"/>
      <c r="RK43" s="612"/>
      <c r="RL43" s="612"/>
      <c r="RM43" s="612"/>
      <c r="RN43" s="612"/>
      <c r="RO43" s="612"/>
      <c r="RP43" s="612"/>
      <c r="RQ43" s="612"/>
      <c r="RR43" s="612"/>
      <c r="RS43" s="612"/>
      <c r="RT43" s="612"/>
      <c r="RU43" s="612"/>
      <c r="RV43" s="612"/>
      <c r="RW43" s="612"/>
      <c r="RX43" s="612"/>
      <c r="RY43" s="612"/>
      <c r="RZ43" s="612"/>
      <c r="SA43" s="612"/>
      <c r="SB43" s="612"/>
      <c r="SC43" s="612"/>
      <c r="SD43" s="612"/>
      <c r="SE43" s="612"/>
      <c r="SF43" s="612"/>
      <c r="SG43" s="612"/>
      <c r="SH43" s="612"/>
      <c r="SI43" s="612"/>
      <c r="SJ43" s="612"/>
      <c r="SK43" s="612"/>
      <c r="SL43" s="612"/>
      <c r="SM43" s="612"/>
      <c r="SN43" s="612"/>
      <c r="SO43" s="612"/>
      <c r="SP43" s="612"/>
      <c r="SQ43" s="612"/>
      <c r="SR43" s="612"/>
      <c r="SS43" s="612"/>
      <c r="ST43" s="612"/>
      <c r="SU43" s="612"/>
      <c r="SV43" s="612"/>
      <c r="SW43" s="612"/>
      <c r="SX43" s="612"/>
      <c r="SY43" s="612"/>
      <c r="SZ43" s="612"/>
      <c r="TA43" s="612"/>
      <c r="TB43" s="612"/>
      <c r="TC43" s="612"/>
      <c r="TD43" s="612"/>
      <c r="TE43" s="612"/>
      <c r="TF43" s="612"/>
      <c r="TG43" s="612"/>
      <c r="TH43" s="612"/>
      <c r="TI43" s="612"/>
      <c r="TJ43" s="612"/>
      <c r="TK43" s="612"/>
      <c r="TL43" s="612"/>
      <c r="TM43" s="612"/>
      <c r="TN43" s="612"/>
      <c r="TO43" s="612"/>
      <c r="TP43" s="612"/>
      <c r="TQ43" s="612"/>
      <c r="TR43" s="612"/>
      <c r="TS43" s="612"/>
      <c r="TT43" s="612"/>
      <c r="TU43" s="612"/>
      <c r="TV43" s="612"/>
      <c r="TW43" s="612"/>
      <c r="TX43" s="612"/>
      <c r="TY43" s="1301"/>
      <c r="TZ43" s="1302"/>
      <c r="UA43" s="1302"/>
      <c r="UB43" s="1302"/>
      <c r="UC43" s="1303"/>
      <c r="UD43" s="612"/>
      <c r="UE43" s="612"/>
      <c r="UF43" s="612"/>
      <c r="UG43" s="612"/>
      <c r="UH43" s="612"/>
      <c r="UI43" s="612"/>
      <c r="UJ43" s="612"/>
      <c r="UK43" s="612"/>
      <c r="UL43" s="612"/>
      <c r="UM43" s="612"/>
      <c r="UN43" s="612"/>
      <c r="UO43" s="612"/>
      <c r="UP43" s="612"/>
      <c r="UQ43" s="612"/>
      <c r="UR43" s="612"/>
      <c r="US43" s="612"/>
      <c r="UT43" s="612"/>
      <c r="UU43" s="612"/>
      <c r="UV43" s="612"/>
      <c r="UW43" s="612"/>
      <c r="UX43" s="612"/>
      <c r="UY43" s="612"/>
      <c r="UZ43" s="612"/>
      <c r="VA43" s="612"/>
      <c r="VB43" s="612"/>
      <c r="VC43" s="612"/>
      <c r="VD43" s="612"/>
      <c r="VE43" s="612"/>
      <c r="VF43" s="612"/>
      <c r="VG43" s="612"/>
      <c r="VH43" s="612"/>
      <c r="VI43" s="612"/>
      <c r="VJ43" s="612"/>
      <c r="VK43" s="612"/>
      <c r="VL43" s="612"/>
      <c r="VM43" s="612"/>
      <c r="VN43" s="612"/>
      <c r="VO43" s="612"/>
      <c r="VP43" s="612"/>
      <c r="VQ43" s="612"/>
      <c r="VR43" s="612"/>
      <c r="VS43" s="612"/>
      <c r="VT43" s="612"/>
      <c r="VU43" s="612"/>
      <c r="VV43" s="612"/>
      <c r="VW43" s="612"/>
      <c r="VX43" s="612"/>
      <c r="VY43" s="612"/>
      <c r="VZ43" s="612"/>
      <c r="WA43" s="612"/>
      <c r="WB43" s="612"/>
      <c r="WC43" s="612"/>
      <c r="WD43" s="612"/>
      <c r="WE43" s="612"/>
      <c r="WF43" s="612"/>
      <c r="WG43" s="612"/>
      <c r="WH43" s="612"/>
      <c r="WI43" s="612"/>
      <c r="WJ43" s="612"/>
      <c r="WK43" s="612"/>
      <c r="WL43" s="625"/>
      <c r="WM43" s="612"/>
    </row>
    <row r="44" spans="1:611" ht="16.350000000000001" customHeight="1" x14ac:dyDescent="0.3">
      <c r="A44" s="612"/>
      <c r="B44" s="1468"/>
      <c r="C44" s="1469"/>
      <c r="D44" s="1469"/>
      <c r="E44" s="1469"/>
      <c r="F44" s="1469"/>
      <c r="G44" s="1469"/>
      <c r="H44" s="1469"/>
      <c r="I44" s="1470"/>
      <c r="J44" s="612"/>
      <c r="K44" s="612"/>
      <c r="L44" s="612"/>
      <c r="M44" s="612"/>
      <c r="N44" s="612"/>
      <c r="O44" s="612"/>
      <c r="P44" s="612"/>
      <c r="Q44" s="612"/>
      <c r="R44" s="612"/>
      <c r="S44" s="612"/>
      <c r="T44" s="612"/>
      <c r="U44" s="612"/>
      <c r="V44" s="612"/>
      <c r="W44" s="612"/>
      <c r="X44" s="612"/>
      <c r="Y44" s="612"/>
      <c r="Z44" s="612"/>
      <c r="AA44" s="612"/>
      <c r="AB44" s="612"/>
      <c r="AC44" s="612"/>
      <c r="AD44" s="612"/>
      <c r="AE44" s="612"/>
      <c r="AF44" s="612"/>
      <c r="AG44" s="612"/>
      <c r="AH44" s="612"/>
      <c r="AI44" s="612"/>
      <c r="AJ44" s="612"/>
      <c r="AK44" s="612"/>
      <c r="AL44" s="612"/>
      <c r="AM44" s="612"/>
      <c r="AN44" s="612"/>
      <c r="AO44" s="612"/>
      <c r="AP44" s="612"/>
      <c r="AQ44" s="612"/>
      <c r="AR44" s="612"/>
      <c r="AS44" s="612"/>
      <c r="AT44" s="612"/>
      <c r="AU44" s="612"/>
      <c r="AV44" s="612"/>
      <c r="AW44" s="612"/>
      <c r="AX44" s="612"/>
      <c r="AY44" s="612"/>
      <c r="AZ44" s="612"/>
      <c r="BA44" s="612"/>
      <c r="BB44" s="612"/>
      <c r="BC44" s="612"/>
      <c r="BD44" s="612"/>
      <c r="BE44" s="612"/>
      <c r="BF44" s="612"/>
      <c r="BG44" s="612"/>
      <c r="BH44" s="612"/>
      <c r="BI44" s="612"/>
      <c r="BJ44" s="612"/>
      <c r="BK44" s="612"/>
      <c r="BL44" s="612"/>
      <c r="BM44" s="612"/>
      <c r="BN44" s="612"/>
      <c r="BO44" s="612"/>
      <c r="BP44" s="612"/>
      <c r="BQ44" s="612"/>
      <c r="BR44" s="612"/>
      <c r="BS44" s="612"/>
      <c r="BT44" s="612"/>
      <c r="BU44" s="612"/>
      <c r="BV44" s="612"/>
      <c r="BW44" s="612"/>
      <c r="BX44" s="612"/>
      <c r="BY44" s="612"/>
      <c r="BZ44" s="612"/>
      <c r="CA44" s="612"/>
      <c r="CB44" s="612"/>
      <c r="CC44" s="612"/>
      <c r="CD44" s="612"/>
      <c r="CE44" s="612"/>
      <c r="CF44" s="612"/>
      <c r="CG44" s="612"/>
      <c r="CH44" s="612"/>
      <c r="CI44" s="612"/>
      <c r="CJ44" s="612"/>
      <c r="CK44" s="612"/>
      <c r="CL44" s="612"/>
      <c r="CM44" s="612"/>
      <c r="CN44" s="612"/>
      <c r="CO44" s="612"/>
      <c r="CP44" s="612"/>
      <c r="CQ44" s="612"/>
      <c r="CR44" s="612"/>
      <c r="CS44" s="612"/>
      <c r="CT44" s="612"/>
      <c r="CU44" s="612"/>
      <c r="CV44" s="612"/>
      <c r="CW44" s="612"/>
      <c r="CX44" s="612"/>
      <c r="CY44" s="612"/>
      <c r="CZ44" s="612"/>
      <c r="DA44" s="612"/>
      <c r="DB44" s="612"/>
      <c r="DC44" s="612"/>
      <c r="DD44" s="612"/>
      <c r="DE44" s="612"/>
      <c r="DF44" s="612"/>
      <c r="DG44" s="612"/>
      <c r="DH44" s="612"/>
      <c r="DI44" s="612"/>
      <c r="DJ44" s="612"/>
      <c r="DK44" s="612"/>
      <c r="DL44" s="612"/>
      <c r="DM44" s="612"/>
      <c r="DN44" s="612"/>
      <c r="DO44" s="612"/>
      <c r="DP44" s="612"/>
      <c r="DQ44" s="612"/>
      <c r="DR44" s="612"/>
      <c r="DS44" s="612"/>
      <c r="DT44" s="612"/>
      <c r="DU44" s="612"/>
      <c r="DV44" s="612"/>
      <c r="DW44" s="612"/>
      <c r="DX44" s="612"/>
      <c r="DY44" s="612"/>
      <c r="DZ44" s="612"/>
      <c r="EA44" s="612"/>
      <c r="EB44" s="612"/>
      <c r="EC44" s="612"/>
      <c r="ED44" s="612"/>
      <c r="EE44" s="612"/>
      <c r="EF44" s="612"/>
      <c r="EG44" s="612"/>
      <c r="EH44" s="612"/>
      <c r="EI44" s="612"/>
      <c r="EJ44" s="612"/>
      <c r="EK44" s="612"/>
      <c r="EL44" s="612"/>
      <c r="EM44" s="612"/>
      <c r="EN44" s="612"/>
      <c r="EO44" s="612"/>
      <c r="EP44" s="612"/>
      <c r="EQ44" s="612"/>
      <c r="ER44" s="612"/>
      <c r="ES44" s="612"/>
      <c r="ET44" s="612"/>
      <c r="EU44" s="612"/>
      <c r="EV44" s="612"/>
      <c r="EW44" s="612"/>
      <c r="EX44" s="612"/>
      <c r="EY44" s="612"/>
      <c r="EZ44" s="612"/>
      <c r="FA44" s="612"/>
      <c r="FB44" s="612"/>
      <c r="FC44" s="612"/>
      <c r="FD44" s="612"/>
      <c r="FE44" s="612"/>
      <c r="FF44" s="612"/>
      <c r="FG44" s="612"/>
      <c r="FH44" s="612"/>
      <c r="FI44" s="612"/>
      <c r="FJ44" s="612"/>
      <c r="FK44" s="612"/>
      <c r="FL44" s="612"/>
      <c r="FM44" s="612"/>
      <c r="FN44" s="612"/>
      <c r="FO44" s="612"/>
      <c r="FP44" s="612"/>
      <c r="FQ44" s="612"/>
      <c r="FR44" s="612"/>
      <c r="FS44" s="612"/>
      <c r="FT44" s="612"/>
      <c r="FU44" s="612"/>
      <c r="FV44" s="612"/>
      <c r="FW44" s="612"/>
      <c r="FX44" s="612"/>
      <c r="FY44" s="612"/>
      <c r="FZ44" s="612"/>
      <c r="GA44" s="612"/>
      <c r="GB44" s="612"/>
      <c r="GC44" s="612"/>
      <c r="GD44" s="612"/>
      <c r="GE44" s="612"/>
      <c r="GF44" s="612"/>
      <c r="GG44" s="612"/>
      <c r="GH44" s="612"/>
      <c r="GI44" s="612"/>
      <c r="GJ44" s="612"/>
      <c r="GK44" s="612"/>
      <c r="GL44" s="612"/>
      <c r="GM44" s="612"/>
      <c r="GN44" s="612"/>
      <c r="GO44" s="612"/>
      <c r="GP44" s="612"/>
      <c r="GQ44" s="612"/>
      <c r="GR44" s="612"/>
      <c r="GS44" s="612"/>
      <c r="GT44" s="612"/>
      <c r="GU44" s="612"/>
      <c r="GV44" s="612"/>
      <c r="GW44" s="612"/>
      <c r="GX44" s="612"/>
      <c r="GY44" s="612"/>
      <c r="GZ44" s="612"/>
      <c r="HA44" s="612"/>
      <c r="HB44" s="612"/>
      <c r="HC44" s="612"/>
      <c r="HD44" s="612"/>
      <c r="HE44" s="612"/>
      <c r="HF44" s="612"/>
      <c r="HG44" s="612"/>
      <c r="HH44" s="612"/>
      <c r="HI44" s="612"/>
      <c r="HJ44" s="612"/>
      <c r="HK44" s="612"/>
      <c r="HL44" s="612"/>
      <c r="HM44" s="612"/>
      <c r="HN44" s="612"/>
      <c r="HO44" s="612"/>
      <c r="HP44" s="612"/>
      <c r="HQ44" s="612"/>
      <c r="HR44" s="612"/>
      <c r="HS44" s="612"/>
      <c r="HT44" s="612"/>
      <c r="HU44" s="612"/>
      <c r="HV44" s="612"/>
      <c r="HW44" s="612"/>
      <c r="HX44" s="612"/>
      <c r="HY44" s="612"/>
      <c r="HZ44" s="612"/>
      <c r="IA44" s="612"/>
      <c r="IB44" s="612"/>
      <c r="IC44" s="612"/>
      <c r="ID44" s="612"/>
      <c r="IE44" s="612"/>
      <c r="IF44" s="612"/>
      <c r="IG44" s="612"/>
      <c r="IH44" s="612"/>
      <c r="II44" s="612"/>
      <c r="IJ44" s="612"/>
      <c r="IK44" s="612"/>
      <c r="IL44" s="612"/>
      <c r="IM44" s="612"/>
      <c r="IN44" s="612"/>
      <c r="IO44" s="612"/>
      <c r="IP44" s="612"/>
      <c r="IQ44" s="612"/>
      <c r="IR44" s="612"/>
      <c r="IS44" s="612"/>
      <c r="IT44" s="612"/>
      <c r="IU44" s="612"/>
      <c r="IV44" s="612"/>
      <c r="IW44" s="612"/>
      <c r="IX44" s="612"/>
      <c r="IY44" s="612"/>
      <c r="IZ44" s="612"/>
      <c r="JA44" s="612"/>
      <c r="JB44" s="612"/>
      <c r="JC44" s="612"/>
      <c r="JD44" s="612"/>
      <c r="JE44" s="612"/>
      <c r="JF44" s="612"/>
      <c r="JG44" s="612"/>
      <c r="JH44" s="612"/>
      <c r="JI44" s="612"/>
      <c r="JJ44" s="612"/>
      <c r="JK44" s="612"/>
      <c r="JL44" s="612"/>
      <c r="JM44" s="612"/>
      <c r="JN44" s="612"/>
      <c r="JO44" s="612"/>
      <c r="JP44" s="612"/>
      <c r="JQ44" s="612"/>
      <c r="JR44" s="612"/>
      <c r="JS44" s="612"/>
      <c r="JT44" s="612"/>
      <c r="JU44" s="612"/>
      <c r="JV44" s="612"/>
      <c r="JW44" s="612"/>
      <c r="JX44" s="612"/>
      <c r="JY44" s="612"/>
      <c r="JZ44" s="612"/>
      <c r="KA44" s="1453" t="s">
        <v>2209</v>
      </c>
      <c r="KB44" s="1454"/>
      <c r="KC44" s="1454"/>
      <c r="KD44" s="1454"/>
      <c r="KE44" s="1455"/>
      <c r="KF44" s="612"/>
      <c r="KG44" s="1453" t="s">
        <v>2210</v>
      </c>
      <c r="KH44" s="1454"/>
      <c r="KI44" s="1454"/>
      <c r="KJ44" s="1454"/>
      <c r="KK44" s="1455"/>
      <c r="KL44" s="612"/>
      <c r="KM44" s="612"/>
      <c r="KN44" s="612"/>
      <c r="KO44" s="612"/>
      <c r="KP44" s="612"/>
      <c r="KQ44" s="612"/>
      <c r="KR44" s="612"/>
      <c r="KS44" s="612"/>
      <c r="KT44" s="612"/>
      <c r="KU44" s="612"/>
      <c r="KV44" s="612"/>
      <c r="KW44" s="612"/>
      <c r="KX44" s="612"/>
      <c r="KY44" s="612"/>
      <c r="KZ44" s="612"/>
      <c r="LA44" s="612"/>
      <c r="LB44" s="612"/>
      <c r="LC44" s="612"/>
      <c r="LD44" s="612"/>
      <c r="LE44" s="612"/>
      <c r="LF44" s="612"/>
      <c r="LG44" s="612"/>
      <c r="LH44" s="612"/>
      <c r="LI44" s="612"/>
      <c r="LJ44" s="612"/>
      <c r="LK44" s="612"/>
      <c r="LL44" s="612"/>
      <c r="LM44" s="612"/>
      <c r="LN44" s="612"/>
      <c r="LO44" s="612"/>
      <c r="LP44" s="612"/>
      <c r="LQ44" s="612"/>
      <c r="LR44" s="612"/>
      <c r="LS44" s="612"/>
      <c r="LT44" s="612"/>
      <c r="LU44" s="612"/>
      <c r="LV44" s="612"/>
      <c r="LW44" s="612"/>
      <c r="LX44" s="612"/>
      <c r="LY44" s="612"/>
      <c r="LZ44" s="612"/>
      <c r="MA44" s="612"/>
      <c r="MB44" s="612"/>
      <c r="MC44" s="612"/>
      <c r="MD44" s="612"/>
      <c r="ME44" s="612"/>
      <c r="MF44" s="612"/>
      <c r="MG44" s="612"/>
      <c r="MH44" s="612"/>
      <c r="MI44" s="612"/>
      <c r="MJ44" s="612"/>
      <c r="MK44" s="612"/>
      <c r="ML44" s="612"/>
      <c r="MM44" s="612"/>
      <c r="MN44" s="612"/>
      <c r="MO44" s="612"/>
      <c r="MP44" s="612"/>
      <c r="MQ44" s="612"/>
      <c r="MR44" s="612"/>
      <c r="MS44" s="612"/>
      <c r="MT44" s="612"/>
      <c r="MU44" s="612"/>
      <c r="MV44" s="612"/>
      <c r="MW44" s="612"/>
      <c r="MX44" s="612"/>
      <c r="MY44" s="612"/>
      <c r="MZ44" s="612"/>
      <c r="NA44" s="612"/>
      <c r="NB44" s="612"/>
      <c r="NC44" s="612"/>
      <c r="ND44" s="612"/>
      <c r="NE44" s="612"/>
      <c r="NF44" s="612"/>
      <c r="NG44" s="612"/>
      <c r="NH44" s="612"/>
      <c r="NI44" s="612"/>
      <c r="NJ44" s="612"/>
      <c r="NK44" s="612"/>
      <c r="NL44" s="612"/>
      <c r="NM44" s="612"/>
      <c r="NN44" s="612"/>
      <c r="NO44" s="612"/>
      <c r="NP44" s="612"/>
      <c r="NQ44" s="612"/>
      <c r="NR44" s="612"/>
      <c r="NS44" s="612"/>
      <c r="NT44" s="612"/>
      <c r="NU44" s="612"/>
      <c r="NV44" s="612"/>
      <c r="NW44" s="612"/>
      <c r="NX44" s="612"/>
      <c r="NY44" s="612"/>
      <c r="NZ44" s="612"/>
      <c r="OA44" s="612"/>
      <c r="OB44" s="612"/>
      <c r="OC44" s="612"/>
      <c r="OD44" s="612"/>
      <c r="OE44" s="612"/>
      <c r="OF44" s="612"/>
      <c r="OG44" s="612"/>
      <c r="OH44" s="612"/>
      <c r="OI44" s="612"/>
      <c r="OJ44" s="612"/>
      <c r="OK44" s="612"/>
      <c r="OL44" s="612"/>
      <c r="OM44" s="612"/>
      <c r="ON44" s="612"/>
      <c r="OO44" s="612"/>
      <c r="OP44" s="612"/>
      <c r="OQ44" s="612"/>
      <c r="OR44" s="612"/>
      <c r="OS44" s="612"/>
      <c r="OT44" s="612"/>
      <c r="OU44" s="612"/>
      <c r="OV44" s="612"/>
      <c r="OW44" s="612"/>
      <c r="OX44" s="612"/>
      <c r="OY44" s="612"/>
      <c r="OZ44" s="612"/>
      <c r="PA44" s="612"/>
      <c r="PB44" s="612"/>
      <c r="PC44" s="1453" t="s">
        <v>2211</v>
      </c>
      <c r="PD44" s="1456"/>
      <c r="PE44" s="1456"/>
      <c r="PF44" s="1456"/>
      <c r="PG44" s="1457"/>
      <c r="PH44" s="612"/>
      <c r="PI44" s="1453" t="s">
        <v>2212</v>
      </c>
      <c r="PJ44" s="1456"/>
      <c r="PK44" s="1456"/>
      <c r="PL44" s="1456"/>
      <c r="PM44" s="1457"/>
      <c r="PN44" s="612"/>
      <c r="PO44" s="1453" t="s">
        <v>2213</v>
      </c>
      <c r="PP44" s="1456"/>
      <c r="PQ44" s="1456"/>
      <c r="PR44" s="1456"/>
      <c r="PS44" s="1457"/>
      <c r="PT44" s="612"/>
      <c r="PU44" s="612"/>
      <c r="PV44" s="612"/>
      <c r="PW44" s="612"/>
      <c r="PX44" s="612"/>
      <c r="PY44" s="612"/>
      <c r="PZ44" s="612"/>
      <c r="QA44" s="612"/>
      <c r="QB44" s="612"/>
      <c r="QC44" s="612"/>
      <c r="QD44" s="612"/>
      <c r="QE44" s="612"/>
      <c r="QF44" s="612"/>
      <c r="QG44" s="612"/>
      <c r="QH44" s="612"/>
      <c r="QI44" s="612"/>
      <c r="QJ44" s="612"/>
      <c r="QK44" s="612"/>
      <c r="QL44" s="612"/>
      <c r="QM44" s="612"/>
      <c r="QN44" s="612"/>
      <c r="QO44" s="612"/>
      <c r="QP44" s="612"/>
      <c r="QQ44" s="612"/>
      <c r="QR44" s="612"/>
      <c r="QS44" s="612"/>
      <c r="QT44" s="612"/>
      <c r="QU44" s="612"/>
      <c r="QV44" s="612"/>
      <c r="QW44" s="612"/>
      <c r="QX44" s="612"/>
      <c r="QY44" s="612"/>
      <c r="QZ44" s="612"/>
      <c r="RA44" s="612"/>
      <c r="RB44" s="612"/>
      <c r="RC44" s="612"/>
      <c r="RD44" s="612"/>
      <c r="RE44" s="612"/>
      <c r="RF44" s="612"/>
      <c r="RG44" s="612"/>
      <c r="RH44" s="612"/>
      <c r="RI44" s="612"/>
      <c r="RJ44" s="612"/>
      <c r="RK44" s="612"/>
      <c r="RL44" s="612"/>
      <c r="RM44" s="612"/>
      <c r="RN44" s="612"/>
      <c r="RO44" s="612"/>
      <c r="RP44" s="612"/>
      <c r="RQ44" s="612"/>
      <c r="RR44" s="612"/>
      <c r="RS44" s="612"/>
      <c r="RT44" s="612"/>
      <c r="RU44" s="612"/>
      <c r="RV44" s="612"/>
      <c r="RW44" s="612"/>
      <c r="RX44" s="612"/>
      <c r="RY44" s="612"/>
      <c r="RZ44" s="612"/>
      <c r="SA44" s="612"/>
      <c r="SB44" s="612"/>
      <c r="SC44" s="612"/>
      <c r="SD44" s="612"/>
      <c r="SE44" s="612"/>
      <c r="SF44" s="612"/>
      <c r="SG44" s="612"/>
      <c r="SH44" s="612"/>
      <c r="SI44" s="612"/>
      <c r="SJ44" s="612"/>
      <c r="SK44" s="612"/>
      <c r="SL44" s="612"/>
      <c r="SM44" s="612"/>
      <c r="SN44" s="612"/>
      <c r="SO44" s="612"/>
      <c r="SP44" s="612"/>
      <c r="SQ44" s="612"/>
      <c r="SR44" s="612"/>
      <c r="SS44" s="612"/>
      <c r="ST44" s="612"/>
      <c r="SU44" s="612"/>
      <c r="SV44" s="612"/>
      <c r="SW44" s="612"/>
      <c r="SX44" s="612"/>
      <c r="SY44" s="612"/>
      <c r="SZ44" s="612"/>
      <c r="TA44" s="612"/>
      <c r="TB44" s="612"/>
      <c r="TC44" s="612"/>
      <c r="TD44" s="612"/>
      <c r="TE44" s="612"/>
      <c r="TF44" s="612"/>
      <c r="TG44" s="612"/>
      <c r="TH44" s="612"/>
      <c r="TI44" s="612"/>
      <c r="TJ44" s="612"/>
      <c r="TK44" s="612"/>
      <c r="TL44" s="612"/>
      <c r="TM44" s="612"/>
      <c r="TN44" s="612"/>
      <c r="TO44" s="612"/>
      <c r="TP44" s="612"/>
      <c r="TQ44" s="612"/>
      <c r="TR44" s="612"/>
      <c r="TS44" s="612"/>
      <c r="TT44" s="612"/>
      <c r="TU44" s="612"/>
      <c r="TV44" s="612"/>
      <c r="TW44" s="612"/>
      <c r="TX44" s="612"/>
      <c r="TY44" s="612"/>
      <c r="TZ44" s="612"/>
      <c r="UA44" s="612"/>
      <c r="UB44" s="612"/>
      <c r="UC44" s="612"/>
      <c r="UD44" s="612"/>
      <c r="UE44" s="612"/>
      <c r="UF44" s="612"/>
      <c r="UG44" s="612"/>
      <c r="UH44" s="612"/>
      <c r="UI44" s="612"/>
      <c r="UJ44" s="612"/>
      <c r="UK44" s="612"/>
      <c r="UL44" s="612"/>
      <c r="UM44" s="612"/>
      <c r="UN44" s="612"/>
      <c r="UO44" s="612"/>
      <c r="UP44" s="612"/>
      <c r="UQ44" s="612"/>
      <c r="UR44" s="612"/>
      <c r="US44" s="612"/>
      <c r="UT44" s="612"/>
      <c r="UU44" s="612"/>
      <c r="UV44" s="612"/>
      <c r="UW44" s="612"/>
      <c r="UX44" s="612"/>
      <c r="UY44" s="612"/>
      <c r="UZ44" s="612"/>
      <c r="VA44" s="612"/>
      <c r="VB44" s="612"/>
      <c r="VC44" s="612"/>
      <c r="VD44" s="612"/>
      <c r="VE44" s="612"/>
      <c r="VF44" s="612"/>
      <c r="VG44" s="612"/>
      <c r="VH44" s="612"/>
      <c r="VI44" s="612"/>
      <c r="VJ44" s="612"/>
      <c r="VK44" s="612"/>
      <c r="VL44" s="612"/>
      <c r="VM44" s="612"/>
      <c r="VN44" s="612"/>
      <c r="VO44" s="612"/>
      <c r="VP44" s="612"/>
      <c r="VQ44" s="612"/>
      <c r="VR44" s="612"/>
      <c r="VS44" s="612"/>
      <c r="VT44" s="612"/>
      <c r="VU44" s="612"/>
      <c r="VV44" s="612"/>
      <c r="VW44" s="612"/>
      <c r="VX44" s="612"/>
      <c r="VY44" s="612"/>
      <c r="VZ44" s="612"/>
      <c r="WA44" s="612"/>
      <c r="WB44" s="612"/>
      <c r="WC44" s="612"/>
      <c r="WD44" s="612"/>
      <c r="WE44" s="612"/>
      <c r="WF44" s="612"/>
      <c r="WG44" s="612"/>
      <c r="WH44" s="612"/>
      <c r="WI44" s="612"/>
      <c r="WJ44" s="612"/>
      <c r="WK44" s="612"/>
      <c r="WL44" s="625"/>
      <c r="WM44" s="612"/>
    </row>
    <row r="45" spans="1:611" ht="16.350000000000001" customHeight="1" x14ac:dyDescent="0.3">
      <c r="A45" s="612"/>
      <c r="B45" s="1468"/>
      <c r="C45" s="1469"/>
      <c r="D45" s="1469"/>
      <c r="E45" s="1469"/>
      <c r="F45" s="1469"/>
      <c r="G45" s="1469"/>
      <c r="H45" s="1469"/>
      <c r="I45" s="1470"/>
      <c r="J45" s="612"/>
      <c r="K45" s="612"/>
      <c r="L45" s="612"/>
      <c r="M45" s="612"/>
      <c r="N45" s="612"/>
      <c r="O45" s="612"/>
      <c r="P45" s="612"/>
      <c r="Q45" s="612"/>
      <c r="R45" s="612"/>
      <c r="S45" s="612"/>
      <c r="T45" s="612"/>
      <c r="U45" s="612"/>
      <c r="V45" s="612"/>
      <c r="W45" s="612"/>
      <c r="X45" s="612"/>
      <c r="Y45" s="612"/>
      <c r="Z45" s="612"/>
      <c r="AA45" s="612"/>
      <c r="AB45" s="612"/>
      <c r="AC45" s="612"/>
      <c r="AD45" s="612"/>
      <c r="AE45" s="612"/>
      <c r="AF45" s="612"/>
      <c r="AG45" s="612"/>
      <c r="AH45" s="612"/>
      <c r="AI45" s="612"/>
      <c r="AJ45" s="612"/>
      <c r="AK45" s="612"/>
      <c r="AL45" s="612"/>
      <c r="AM45" s="612"/>
      <c r="AN45" s="612"/>
      <c r="AO45" s="612"/>
      <c r="AP45" s="612"/>
      <c r="AQ45" s="612"/>
      <c r="AR45" s="612"/>
      <c r="AS45" s="612"/>
      <c r="AT45" s="612"/>
      <c r="AU45" s="612"/>
      <c r="AV45" s="612"/>
      <c r="AW45" s="612"/>
      <c r="AX45" s="612"/>
      <c r="AY45" s="612"/>
      <c r="AZ45" s="612"/>
      <c r="BA45" s="612"/>
      <c r="BB45" s="612"/>
      <c r="BC45" s="612"/>
      <c r="BD45" s="612"/>
      <c r="BE45" s="612"/>
      <c r="BF45" s="612"/>
      <c r="BG45" s="612"/>
      <c r="BH45" s="612"/>
      <c r="BI45" s="612"/>
      <c r="BJ45" s="612"/>
      <c r="BK45" s="612"/>
      <c r="BL45" s="612"/>
      <c r="BM45" s="612"/>
      <c r="BN45" s="612"/>
      <c r="BO45" s="612"/>
      <c r="BP45" s="612"/>
      <c r="BQ45" s="612"/>
      <c r="BR45" s="612"/>
      <c r="BS45" s="612"/>
      <c r="BT45" s="612"/>
      <c r="BU45" s="612"/>
      <c r="BV45" s="612"/>
      <c r="BW45" s="612"/>
      <c r="BX45" s="612"/>
      <c r="BY45" s="612"/>
      <c r="BZ45" s="612"/>
      <c r="CA45" s="612"/>
      <c r="CB45" s="612"/>
      <c r="CC45" s="612"/>
      <c r="CD45" s="612"/>
      <c r="CE45" s="612"/>
      <c r="CF45" s="612"/>
      <c r="CG45" s="612"/>
      <c r="CH45" s="612"/>
      <c r="CI45" s="612"/>
      <c r="CJ45" s="612"/>
      <c r="CK45" s="612"/>
      <c r="CL45" s="612"/>
      <c r="CM45" s="612"/>
      <c r="CN45" s="612"/>
      <c r="CO45" s="612"/>
      <c r="CP45" s="612"/>
      <c r="CQ45" s="612"/>
      <c r="CR45" s="612"/>
      <c r="CS45" s="612"/>
      <c r="CT45" s="612"/>
      <c r="CU45" s="612"/>
      <c r="CV45" s="612"/>
      <c r="CW45" s="612"/>
      <c r="CX45" s="612"/>
      <c r="CY45" s="612"/>
      <c r="CZ45" s="612"/>
      <c r="DA45" s="612"/>
      <c r="DB45" s="612"/>
      <c r="DC45" s="612"/>
      <c r="DD45" s="612"/>
      <c r="DE45" s="612"/>
      <c r="DF45" s="612"/>
      <c r="DG45" s="612"/>
      <c r="DH45" s="612"/>
      <c r="DI45" s="612"/>
      <c r="DJ45" s="612"/>
      <c r="DK45" s="612"/>
      <c r="DL45" s="612"/>
      <c r="DM45" s="612"/>
      <c r="DN45" s="612"/>
      <c r="DO45" s="612"/>
      <c r="DP45" s="612"/>
      <c r="DQ45" s="612"/>
      <c r="DR45" s="612"/>
      <c r="DS45" s="612"/>
      <c r="DT45" s="612"/>
      <c r="DU45" s="612"/>
      <c r="DV45" s="612"/>
      <c r="DW45" s="612"/>
      <c r="DX45" s="612"/>
      <c r="DY45" s="612"/>
      <c r="DZ45" s="612"/>
      <c r="EA45" s="612"/>
      <c r="EB45" s="612"/>
      <c r="EC45" s="612"/>
      <c r="ED45" s="612"/>
      <c r="EE45" s="612"/>
      <c r="EF45" s="612"/>
      <c r="EG45" s="612"/>
      <c r="EH45" s="612"/>
      <c r="EI45" s="612"/>
      <c r="EJ45" s="612"/>
      <c r="EK45" s="612"/>
      <c r="EL45" s="612"/>
      <c r="EM45" s="612"/>
      <c r="EN45" s="612"/>
      <c r="EO45" s="612"/>
      <c r="EP45" s="612"/>
      <c r="EQ45" s="612"/>
      <c r="ER45" s="612"/>
      <c r="ES45" s="612"/>
      <c r="ET45" s="612"/>
      <c r="EU45" s="612"/>
      <c r="EV45" s="612"/>
      <c r="EW45" s="612"/>
      <c r="EX45" s="612"/>
      <c r="EY45" s="612"/>
      <c r="EZ45" s="612"/>
      <c r="FA45" s="612"/>
      <c r="FB45" s="612"/>
      <c r="FC45" s="612"/>
      <c r="FD45" s="612"/>
      <c r="FE45" s="612"/>
      <c r="FF45" s="612"/>
      <c r="FG45" s="612"/>
      <c r="FH45" s="612"/>
      <c r="FI45" s="612"/>
      <c r="FJ45" s="612"/>
      <c r="FK45" s="612"/>
      <c r="FL45" s="612"/>
      <c r="FM45" s="612"/>
      <c r="FN45" s="612"/>
      <c r="FO45" s="612"/>
      <c r="FP45" s="612"/>
      <c r="FQ45" s="612"/>
      <c r="FR45" s="612"/>
      <c r="FS45" s="612"/>
      <c r="FT45" s="612"/>
      <c r="FU45" s="612"/>
      <c r="FV45" s="612"/>
      <c r="FW45" s="612"/>
      <c r="FX45" s="612"/>
      <c r="FY45" s="612"/>
      <c r="FZ45" s="612"/>
      <c r="GA45" s="612"/>
      <c r="GB45" s="612"/>
      <c r="GC45" s="612"/>
      <c r="GD45" s="612"/>
      <c r="GE45" s="612"/>
      <c r="GF45" s="612"/>
      <c r="GG45" s="612"/>
      <c r="GH45" s="612"/>
      <c r="GI45" s="612"/>
      <c r="GJ45" s="612"/>
      <c r="GK45" s="612"/>
      <c r="GL45" s="612"/>
      <c r="GM45" s="612"/>
      <c r="GN45" s="612"/>
      <c r="GO45" s="612"/>
      <c r="GP45" s="612"/>
      <c r="GQ45" s="612"/>
      <c r="GR45" s="612"/>
      <c r="GS45" s="612"/>
      <c r="GT45" s="612"/>
      <c r="GU45" s="612"/>
      <c r="GV45" s="612"/>
      <c r="GW45" s="612"/>
      <c r="GX45" s="612"/>
      <c r="GY45" s="612"/>
      <c r="GZ45" s="612"/>
      <c r="HA45" s="612"/>
      <c r="HB45" s="612"/>
      <c r="HC45" s="612"/>
      <c r="HD45" s="612"/>
      <c r="HE45" s="612"/>
      <c r="HF45" s="612"/>
      <c r="HG45" s="612"/>
      <c r="HH45" s="612"/>
      <c r="HI45" s="612"/>
      <c r="HJ45" s="612"/>
      <c r="HK45" s="612"/>
      <c r="HL45" s="612"/>
      <c r="HM45" s="612"/>
      <c r="HN45" s="612"/>
      <c r="HO45" s="612"/>
      <c r="HP45" s="612"/>
      <c r="HQ45" s="612"/>
      <c r="HR45" s="612"/>
      <c r="HS45" s="612"/>
      <c r="HT45" s="612"/>
      <c r="HU45" s="612"/>
      <c r="HV45" s="612"/>
      <c r="HW45" s="612"/>
      <c r="HX45" s="612"/>
      <c r="HY45" s="612"/>
      <c r="HZ45" s="612"/>
      <c r="IA45" s="612"/>
      <c r="IB45" s="612"/>
      <c r="IC45" s="612"/>
      <c r="ID45" s="612"/>
      <c r="IE45" s="612"/>
      <c r="IF45" s="612"/>
      <c r="IG45" s="612"/>
      <c r="IH45" s="612"/>
      <c r="II45" s="612"/>
      <c r="IJ45" s="612"/>
      <c r="IK45" s="612"/>
      <c r="IL45" s="612"/>
      <c r="IM45" s="612"/>
      <c r="IN45" s="612"/>
      <c r="IO45" s="612"/>
      <c r="IP45" s="612"/>
      <c r="IQ45" s="612"/>
      <c r="IR45" s="612"/>
      <c r="IS45" s="612"/>
      <c r="IT45" s="612"/>
      <c r="IU45" s="612"/>
      <c r="IV45" s="612"/>
      <c r="IW45" s="612"/>
      <c r="IX45" s="612"/>
      <c r="IY45" s="612"/>
      <c r="IZ45" s="612"/>
      <c r="JA45" s="612"/>
      <c r="JB45" s="612"/>
      <c r="JC45" s="612"/>
      <c r="JD45" s="612"/>
      <c r="JE45" s="612"/>
      <c r="JF45" s="612"/>
      <c r="JG45" s="612"/>
      <c r="JH45" s="612"/>
      <c r="JI45" s="612"/>
      <c r="JJ45" s="612"/>
      <c r="JK45" s="612"/>
      <c r="JL45" s="612"/>
      <c r="JM45" s="612"/>
      <c r="JN45" s="612"/>
      <c r="JO45" s="612"/>
      <c r="JP45" s="612"/>
      <c r="JQ45" s="612"/>
      <c r="JR45" s="612"/>
      <c r="JS45" s="612"/>
      <c r="JT45" s="612"/>
      <c r="JU45" s="612"/>
      <c r="JV45" s="612"/>
      <c r="JW45" s="612"/>
      <c r="JX45" s="612"/>
      <c r="JY45" s="612"/>
      <c r="JZ45" s="612"/>
      <c r="KA45" s="1295" t="s">
        <v>2214</v>
      </c>
      <c r="KB45" s="1304"/>
      <c r="KC45" s="1304"/>
      <c r="KD45" s="1304"/>
      <c r="KE45" s="1305"/>
      <c r="KF45" s="612"/>
      <c r="KG45" s="1295" t="s">
        <v>2215</v>
      </c>
      <c r="KH45" s="1304"/>
      <c r="KI45" s="1304"/>
      <c r="KJ45" s="1304"/>
      <c r="KK45" s="1305"/>
      <c r="KL45" s="612"/>
      <c r="KM45" s="612"/>
      <c r="KN45" s="612"/>
      <c r="KO45" s="612"/>
      <c r="KP45" s="612"/>
      <c r="KQ45" s="612"/>
      <c r="KR45" s="612"/>
      <c r="KS45" s="612"/>
      <c r="KT45" s="612"/>
      <c r="KU45" s="612"/>
      <c r="KV45" s="612"/>
      <c r="KW45" s="612"/>
      <c r="KX45" s="612"/>
      <c r="KY45" s="612"/>
      <c r="KZ45" s="612"/>
      <c r="LA45" s="612"/>
      <c r="LB45" s="612"/>
      <c r="LC45" s="612"/>
      <c r="LD45" s="612"/>
      <c r="LE45" s="612"/>
      <c r="LF45" s="612"/>
      <c r="LG45" s="612"/>
      <c r="LH45" s="612"/>
      <c r="LI45" s="612"/>
      <c r="LJ45" s="612"/>
      <c r="LK45" s="612"/>
      <c r="LL45" s="612"/>
      <c r="LM45" s="612"/>
      <c r="LN45" s="612"/>
      <c r="LO45" s="612"/>
      <c r="LP45" s="612"/>
      <c r="LQ45" s="612"/>
      <c r="LR45" s="612"/>
      <c r="LS45" s="612"/>
      <c r="LT45" s="612"/>
      <c r="LU45" s="612"/>
      <c r="LV45" s="612"/>
      <c r="LW45" s="612"/>
      <c r="LX45" s="612"/>
      <c r="LY45" s="612"/>
      <c r="LZ45" s="612"/>
      <c r="MA45" s="612"/>
      <c r="MB45" s="612"/>
      <c r="MC45" s="612"/>
      <c r="MD45" s="612"/>
      <c r="ME45" s="612"/>
      <c r="MF45" s="612"/>
      <c r="MG45" s="612"/>
      <c r="MH45" s="612"/>
      <c r="MI45" s="612"/>
      <c r="MJ45" s="612"/>
      <c r="MK45" s="612"/>
      <c r="ML45" s="612"/>
      <c r="MM45" s="612"/>
      <c r="MN45" s="612"/>
      <c r="MO45" s="612"/>
      <c r="MP45" s="612"/>
      <c r="MQ45" s="612"/>
      <c r="MR45" s="612"/>
      <c r="MS45" s="612"/>
      <c r="MT45" s="612"/>
      <c r="MU45" s="612"/>
      <c r="MV45" s="612"/>
      <c r="MW45" s="612"/>
      <c r="MX45" s="612"/>
      <c r="MY45" s="612"/>
      <c r="MZ45" s="612"/>
      <c r="NA45" s="612"/>
      <c r="NB45" s="612"/>
      <c r="NC45" s="612"/>
      <c r="ND45" s="612"/>
      <c r="NE45" s="612"/>
      <c r="NF45" s="612"/>
      <c r="NG45" s="612"/>
      <c r="NH45" s="612"/>
      <c r="NI45" s="612"/>
      <c r="NJ45" s="612"/>
      <c r="NK45" s="612"/>
      <c r="NL45" s="612"/>
      <c r="NM45" s="612"/>
      <c r="NN45" s="612"/>
      <c r="NO45" s="612"/>
      <c r="NP45" s="612"/>
      <c r="NQ45" s="612"/>
      <c r="NR45" s="612"/>
      <c r="NS45" s="612"/>
      <c r="NT45" s="612"/>
      <c r="NU45" s="612"/>
      <c r="NV45" s="612"/>
      <c r="NW45" s="612"/>
      <c r="NX45" s="612"/>
      <c r="NY45" s="612"/>
      <c r="NZ45" s="612"/>
      <c r="OA45" s="612"/>
      <c r="OB45" s="612"/>
      <c r="OC45" s="612"/>
      <c r="OD45" s="612"/>
      <c r="OE45" s="1453" t="s">
        <v>2216</v>
      </c>
      <c r="OF45" s="1454"/>
      <c r="OG45" s="1454"/>
      <c r="OH45" s="1454"/>
      <c r="OI45" s="1455"/>
      <c r="OJ45" s="612"/>
      <c r="OK45" s="612"/>
      <c r="OL45" s="612"/>
      <c r="OM45" s="612"/>
      <c r="ON45" s="612"/>
      <c r="OO45" s="612"/>
      <c r="OP45" s="612"/>
      <c r="OQ45" s="612"/>
      <c r="OR45" s="612"/>
      <c r="OS45" s="612"/>
      <c r="OT45" s="612"/>
      <c r="OU45" s="612"/>
      <c r="OV45" s="612"/>
      <c r="OW45" s="612"/>
      <c r="OX45" s="612"/>
      <c r="OY45" s="612"/>
      <c r="OZ45" s="612"/>
      <c r="PA45" s="612"/>
      <c r="PB45" s="612"/>
      <c r="PC45" s="1295" t="s">
        <v>2190</v>
      </c>
      <c r="PD45" s="1296"/>
      <c r="PE45" s="1296"/>
      <c r="PF45" s="1296"/>
      <c r="PG45" s="1297"/>
      <c r="PH45" s="612"/>
      <c r="PI45" s="1295" t="s">
        <v>2190</v>
      </c>
      <c r="PJ45" s="1296"/>
      <c r="PK45" s="1296"/>
      <c r="PL45" s="1296"/>
      <c r="PM45" s="1297"/>
      <c r="PN45" s="612"/>
      <c r="PO45" s="1295" t="s">
        <v>2189</v>
      </c>
      <c r="PP45" s="1296"/>
      <c r="PQ45" s="1296"/>
      <c r="PR45" s="1296"/>
      <c r="PS45" s="1297"/>
      <c r="PT45" s="612"/>
      <c r="PU45" s="612"/>
      <c r="PV45" s="612"/>
      <c r="PW45" s="612"/>
      <c r="PX45" s="612"/>
      <c r="PY45" s="612"/>
      <c r="PZ45" s="612"/>
      <c r="QA45" s="612"/>
      <c r="QB45" s="612"/>
      <c r="QC45" s="612"/>
      <c r="QD45" s="612"/>
      <c r="QE45" s="612"/>
      <c r="QF45" s="612"/>
      <c r="QG45" s="612"/>
      <c r="QH45" s="612"/>
      <c r="QI45" s="612"/>
      <c r="QJ45" s="612"/>
      <c r="QK45" s="612"/>
      <c r="QL45" s="612"/>
      <c r="QM45" s="612"/>
      <c r="QN45" s="612"/>
      <c r="QO45" s="612"/>
      <c r="QP45" s="612"/>
      <c r="QQ45" s="612"/>
      <c r="QR45" s="612"/>
      <c r="QS45" s="612"/>
      <c r="QT45" s="612"/>
      <c r="QU45" s="612"/>
      <c r="QV45" s="612"/>
      <c r="QW45" s="612"/>
      <c r="QX45" s="612"/>
      <c r="QY45" s="612"/>
      <c r="QZ45" s="612"/>
      <c r="RA45" s="612"/>
      <c r="RB45" s="612"/>
      <c r="RC45" s="612"/>
      <c r="RD45" s="612"/>
      <c r="RE45" s="612"/>
      <c r="RF45" s="612"/>
      <c r="RG45" s="612"/>
      <c r="RH45" s="612"/>
      <c r="RI45" s="612"/>
      <c r="RJ45" s="612"/>
      <c r="RK45" s="612"/>
      <c r="RL45" s="612"/>
      <c r="RM45" s="612"/>
      <c r="RN45" s="612"/>
      <c r="RO45" s="612"/>
      <c r="RP45" s="612"/>
      <c r="RQ45" s="612"/>
      <c r="RR45" s="612"/>
      <c r="RS45" s="612"/>
      <c r="RT45" s="612"/>
      <c r="RU45" s="612"/>
      <c r="RV45" s="612"/>
      <c r="RW45" s="612"/>
      <c r="RX45" s="612"/>
      <c r="RY45" s="612"/>
      <c r="RZ45" s="612"/>
      <c r="SA45" s="612"/>
      <c r="SB45" s="612"/>
      <c r="SC45" s="612"/>
      <c r="SD45" s="612"/>
      <c r="SE45" s="612"/>
      <c r="SF45" s="612"/>
      <c r="SG45" s="612"/>
      <c r="SH45" s="612"/>
      <c r="SI45" s="612"/>
      <c r="SJ45" s="612"/>
      <c r="SK45" s="612"/>
      <c r="SL45" s="612"/>
      <c r="SM45" s="612"/>
      <c r="SN45" s="612"/>
      <c r="SO45" s="612"/>
      <c r="SP45" s="612"/>
      <c r="SQ45" s="612"/>
      <c r="SR45" s="612"/>
      <c r="SS45" s="612"/>
      <c r="ST45" s="612"/>
      <c r="SU45" s="612"/>
      <c r="SV45" s="612"/>
      <c r="SW45" s="612"/>
      <c r="SX45" s="612"/>
      <c r="SY45" s="612"/>
      <c r="SZ45" s="612"/>
      <c r="TA45" s="612"/>
      <c r="TB45" s="612"/>
      <c r="TC45" s="612"/>
      <c r="TD45" s="612"/>
      <c r="TE45" s="612"/>
      <c r="TF45" s="612"/>
      <c r="TG45" s="612"/>
      <c r="TH45" s="612"/>
      <c r="TI45" s="612"/>
      <c r="TJ45" s="612"/>
      <c r="TK45" s="612"/>
      <c r="TL45" s="612"/>
      <c r="TM45" s="612"/>
      <c r="TN45" s="612"/>
      <c r="TO45" s="612"/>
      <c r="TP45" s="612"/>
      <c r="TQ45" s="612"/>
      <c r="TR45" s="612"/>
      <c r="TS45" s="612"/>
      <c r="TT45" s="612"/>
      <c r="TU45" s="612"/>
      <c r="TV45" s="612"/>
      <c r="TW45" s="612"/>
      <c r="TX45" s="612"/>
      <c r="TY45" s="612"/>
      <c r="TZ45" s="612"/>
      <c r="UA45" s="612"/>
      <c r="UB45" s="612"/>
      <c r="UC45" s="612"/>
      <c r="UD45" s="612"/>
      <c r="UE45" s="612"/>
      <c r="UF45" s="612"/>
      <c r="UG45" s="612"/>
      <c r="UH45" s="612"/>
      <c r="UI45" s="612"/>
      <c r="UJ45" s="612"/>
      <c r="UK45" s="612"/>
      <c r="UL45" s="612"/>
      <c r="UM45" s="612"/>
      <c r="UN45" s="612"/>
      <c r="UO45" s="612"/>
      <c r="UP45" s="612"/>
      <c r="UQ45" s="612"/>
      <c r="UR45" s="612"/>
      <c r="US45" s="612"/>
      <c r="UT45" s="612"/>
      <c r="UU45" s="612"/>
      <c r="UV45" s="612"/>
      <c r="UW45" s="612"/>
      <c r="UX45" s="612"/>
      <c r="UY45" s="612"/>
      <c r="UZ45" s="612"/>
      <c r="VA45" s="612"/>
      <c r="VB45" s="612"/>
      <c r="VC45" s="612"/>
      <c r="VD45" s="612"/>
      <c r="VE45" s="612"/>
      <c r="VF45" s="612"/>
      <c r="VG45" s="612"/>
      <c r="VH45" s="612"/>
      <c r="VI45" s="612"/>
      <c r="VJ45" s="612"/>
      <c r="VK45" s="612"/>
      <c r="VL45" s="612"/>
      <c r="VM45" s="612"/>
      <c r="VN45" s="612"/>
      <c r="VO45" s="612"/>
      <c r="VP45" s="612"/>
      <c r="VQ45" s="612"/>
      <c r="VR45" s="612"/>
      <c r="VS45" s="612"/>
      <c r="VT45" s="612"/>
      <c r="VU45" s="612"/>
      <c r="VV45" s="612"/>
      <c r="VW45" s="612"/>
      <c r="VX45" s="612"/>
      <c r="VY45" s="612"/>
      <c r="VZ45" s="612"/>
      <c r="WA45" s="612"/>
      <c r="WB45" s="612"/>
      <c r="WC45" s="612"/>
      <c r="WD45" s="612"/>
      <c r="WE45" s="612"/>
      <c r="WF45" s="612"/>
      <c r="WG45" s="612"/>
      <c r="WH45" s="612"/>
      <c r="WI45" s="612"/>
      <c r="WJ45" s="612"/>
      <c r="WK45" s="612"/>
      <c r="WL45" s="625"/>
      <c r="WM45" s="612"/>
    </row>
    <row r="46" spans="1:611" ht="16.5" customHeight="1" x14ac:dyDescent="0.3">
      <c r="A46" s="612"/>
      <c r="B46" s="1468"/>
      <c r="C46" s="1469"/>
      <c r="D46" s="1469"/>
      <c r="E46" s="1469"/>
      <c r="F46" s="1469"/>
      <c r="G46" s="1469"/>
      <c r="H46" s="1469"/>
      <c r="I46" s="1470"/>
      <c r="J46" s="612"/>
      <c r="K46" s="612"/>
      <c r="L46" s="612"/>
      <c r="M46" s="612"/>
      <c r="N46" s="612"/>
      <c r="O46" s="612"/>
      <c r="P46" s="612"/>
      <c r="Q46" s="612"/>
      <c r="R46" s="612"/>
      <c r="S46" s="612"/>
      <c r="T46" s="612"/>
      <c r="U46" s="612"/>
      <c r="V46" s="612"/>
      <c r="W46" s="612"/>
      <c r="X46" s="612"/>
      <c r="Y46" s="612"/>
      <c r="Z46" s="612"/>
      <c r="AA46" s="612"/>
      <c r="AB46" s="612"/>
      <c r="AC46" s="612"/>
      <c r="AD46" s="612"/>
      <c r="AE46" s="612"/>
      <c r="AF46" s="612"/>
      <c r="AG46" s="612"/>
      <c r="AH46" s="612"/>
      <c r="AI46" s="612"/>
      <c r="AJ46" s="612"/>
      <c r="AK46" s="612"/>
      <c r="AL46" s="612"/>
      <c r="AM46" s="612"/>
      <c r="AN46" s="612"/>
      <c r="AO46" s="612"/>
      <c r="AP46" s="612"/>
      <c r="AQ46" s="612"/>
      <c r="AR46" s="612"/>
      <c r="AS46" s="612"/>
      <c r="AT46" s="612"/>
      <c r="AU46" s="612"/>
      <c r="AV46" s="612"/>
      <c r="AW46" s="612"/>
      <c r="AX46" s="612"/>
      <c r="AY46" s="612"/>
      <c r="AZ46" s="612"/>
      <c r="BA46" s="612"/>
      <c r="BB46" s="612"/>
      <c r="BC46" s="612"/>
      <c r="BD46" s="612"/>
      <c r="BE46" s="612"/>
      <c r="BF46" s="612"/>
      <c r="BG46" s="612"/>
      <c r="BH46" s="612"/>
      <c r="BI46" s="612"/>
      <c r="BJ46" s="612"/>
      <c r="BK46" s="612"/>
      <c r="BL46" s="612"/>
      <c r="BM46" s="612"/>
      <c r="BN46" s="612"/>
      <c r="BO46" s="612"/>
      <c r="BP46" s="612"/>
      <c r="BQ46" s="612"/>
      <c r="BR46" s="612"/>
      <c r="BS46" s="612"/>
      <c r="BT46" s="612"/>
      <c r="BU46" s="612"/>
      <c r="BV46" s="612"/>
      <c r="BW46" s="612"/>
      <c r="BX46" s="612"/>
      <c r="BY46" s="612"/>
      <c r="BZ46" s="612"/>
      <c r="CA46" s="612"/>
      <c r="CB46" s="612"/>
      <c r="CC46" s="612"/>
      <c r="CD46" s="612"/>
      <c r="CE46" s="612"/>
      <c r="CF46" s="612"/>
      <c r="CG46" s="612"/>
      <c r="CH46" s="612"/>
      <c r="CI46" s="612"/>
      <c r="CJ46" s="612"/>
      <c r="CK46" s="612"/>
      <c r="CL46" s="612"/>
      <c r="CM46" s="612"/>
      <c r="CN46" s="612"/>
      <c r="CO46" s="612"/>
      <c r="CP46" s="612"/>
      <c r="CQ46" s="612"/>
      <c r="CR46" s="612"/>
      <c r="CS46" s="612"/>
      <c r="CT46" s="612"/>
      <c r="CU46" s="612"/>
      <c r="CV46" s="612"/>
      <c r="CW46" s="612"/>
      <c r="CX46" s="612"/>
      <c r="CY46" s="612"/>
      <c r="CZ46" s="612"/>
      <c r="DA46" s="612"/>
      <c r="DB46" s="612"/>
      <c r="DC46" s="612"/>
      <c r="DD46" s="612"/>
      <c r="DE46" s="612"/>
      <c r="DF46" s="612"/>
      <c r="DG46" s="612"/>
      <c r="DH46" s="612"/>
      <c r="DI46" s="612"/>
      <c r="DJ46" s="612"/>
      <c r="DK46" s="612"/>
      <c r="DL46" s="612"/>
      <c r="DM46" s="612"/>
      <c r="DN46" s="612"/>
      <c r="DO46" s="612"/>
      <c r="DP46" s="612"/>
      <c r="DQ46" s="612"/>
      <c r="DR46" s="612"/>
      <c r="DS46" s="612"/>
      <c r="DT46" s="612"/>
      <c r="DU46" s="612"/>
      <c r="DV46" s="612"/>
      <c r="DW46" s="612"/>
      <c r="DX46" s="612"/>
      <c r="DY46" s="612"/>
      <c r="DZ46" s="612"/>
      <c r="EA46" s="612"/>
      <c r="EB46" s="612"/>
      <c r="EC46" s="612"/>
      <c r="ED46" s="612"/>
      <c r="EE46" s="612"/>
      <c r="EF46" s="612"/>
      <c r="EG46" s="612"/>
      <c r="EH46" s="612"/>
      <c r="EI46" s="612"/>
      <c r="EJ46" s="612"/>
      <c r="EK46" s="612"/>
      <c r="EL46" s="612"/>
      <c r="EM46" s="612"/>
      <c r="EN46" s="612"/>
      <c r="EO46" s="612"/>
      <c r="EP46" s="612"/>
      <c r="EQ46" s="612"/>
      <c r="ER46" s="612"/>
      <c r="ES46" s="612"/>
      <c r="ET46" s="612"/>
      <c r="EU46" s="612"/>
      <c r="EV46" s="612"/>
      <c r="EW46" s="612"/>
      <c r="EX46" s="612"/>
      <c r="EY46" s="612"/>
      <c r="EZ46" s="612"/>
      <c r="FA46" s="612"/>
      <c r="FB46" s="612"/>
      <c r="FC46" s="612"/>
      <c r="FD46" s="612"/>
      <c r="FE46" s="612"/>
      <c r="FF46" s="612"/>
      <c r="FG46" s="612"/>
      <c r="FH46" s="612"/>
      <c r="FI46" s="612"/>
      <c r="FJ46" s="612"/>
      <c r="FK46" s="612"/>
      <c r="FL46" s="612"/>
      <c r="FM46" s="612"/>
      <c r="FN46" s="612"/>
      <c r="FO46" s="612"/>
      <c r="FP46" s="612"/>
      <c r="FQ46" s="612"/>
      <c r="FR46" s="612"/>
      <c r="FS46" s="612"/>
      <c r="FT46" s="612"/>
      <c r="FU46" s="612"/>
      <c r="FV46" s="612"/>
      <c r="FW46" s="612"/>
      <c r="FX46" s="612"/>
      <c r="FY46" s="612"/>
      <c r="FZ46" s="612"/>
      <c r="GA46" s="612"/>
      <c r="GB46" s="612"/>
      <c r="GC46" s="612"/>
      <c r="GD46" s="612"/>
      <c r="GE46" s="612"/>
      <c r="GF46" s="612"/>
      <c r="GG46" s="612"/>
      <c r="GH46" s="612"/>
      <c r="GI46" s="612"/>
      <c r="GJ46" s="612"/>
      <c r="GK46" s="612"/>
      <c r="GL46" s="612"/>
      <c r="GM46" s="612"/>
      <c r="GN46" s="612"/>
      <c r="GO46" s="612"/>
      <c r="GP46" s="612"/>
      <c r="GQ46" s="612"/>
      <c r="GR46" s="612"/>
      <c r="GS46" s="612"/>
      <c r="GT46" s="612"/>
      <c r="GU46" s="612"/>
      <c r="GV46" s="612"/>
      <c r="GW46" s="612"/>
      <c r="GX46" s="612"/>
      <c r="GY46" s="612"/>
      <c r="GZ46" s="612"/>
      <c r="HA46" s="612"/>
      <c r="HB46" s="612"/>
      <c r="HC46" s="612"/>
      <c r="HD46" s="612"/>
      <c r="HE46" s="612"/>
      <c r="HF46" s="612"/>
      <c r="HG46" s="612"/>
      <c r="HH46" s="612"/>
      <c r="HI46" s="612"/>
      <c r="HJ46" s="612"/>
      <c r="HK46" s="612"/>
      <c r="HL46" s="612"/>
      <c r="HM46" s="612"/>
      <c r="HN46" s="612"/>
      <c r="HO46" s="612"/>
      <c r="HP46" s="612"/>
      <c r="HQ46" s="612"/>
      <c r="HR46" s="612"/>
      <c r="HS46" s="612"/>
      <c r="HT46" s="612"/>
      <c r="HU46" s="612"/>
      <c r="HV46" s="612"/>
      <c r="HW46" s="612"/>
      <c r="HX46" s="612"/>
      <c r="HY46" s="612"/>
      <c r="HZ46" s="612"/>
      <c r="IA46" s="612"/>
      <c r="IB46" s="612"/>
      <c r="IC46" s="612"/>
      <c r="ID46" s="612"/>
      <c r="IE46" s="612"/>
      <c r="IF46" s="612"/>
      <c r="IG46" s="612"/>
      <c r="IH46" s="612"/>
      <c r="II46" s="612"/>
      <c r="IJ46" s="612"/>
      <c r="IK46" s="612"/>
      <c r="IL46" s="612"/>
      <c r="IM46" s="612"/>
      <c r="IN46" s="612"/>
      <c r="IO46" s="612"/>
      <c r="IP46" s="612"/>
      <c r="IQ46" s="612"/>
      <c r="IR46" s="612"/>
      <c r="IS46" s="612"/>
      <c r="IT46" s="612"/>
      <c r="IU46" s="612"/>
      <c r="IV46" s="612"/>
      <c r="IW46" s="612"/>
      <c r="IX46" s="612"/>
      <c r="IY46" s="612"/>
      <c r="IZ46" s="612"/>
      <c r="JA46" s="612"/>
      <c r="JB46" s="612"/>
      <c r="JC46" s="612"/>
      <c r="JD46" s="612"/>
      <c r="JE46" s="612"/>
      <c r="JF46" s="612"/>
      <c r="JG46" s="612"/>
      <c r="JH46" s="612"/>
      <c r="JI46" s="612"/>
      <c r="JJ46" s="612"/>
      <c r="JK46" s="612"/>
      <c r="JL46" s="612"/>
      <c r="JM46" s="612"/>
      <c r="JN46" s="612"/>
      <c r="JO46" s="612"/>
      <c r="JP46" s="612"/>
      <c r="JQ46" s="612"/>
      <c r="JR46" s="612"/>
      <c r="JS46" s="612"/>
      <c r="JT46" s="612"/>
      <c r="JU46" s="612"/>
      <c r="JV46" s="612"/>
      <c r="JW46" s="612"/>
      <c r="JX46" s="612"/>
      <c r="JY46" s="612"/>
      <c r="JZ46" s="612"/>
      <c r="KA46" s="1306"/>
      <c r="KB46" s="1307"/>
      <c r="KC46" s="1307"/>
      <c r="KD46" s="1307"/>
      <c r="KE46" s="1308"/>
      <c r="KF46" s="612"/>
      <c r="KG46" s="1306"/>
      <c r="KH46" s="1307"/>
      <c r="KI46" s="1307"/>
      <c r="KJ46" s="1307"/>
      <c r="KK46" s="1308"/>
      <c r="KL46" s="612"/>
      <c r="KM46" s="612"/>
      <c r="KN46" s="612"/>
      <c r="KO46" s="612"/>
      <c r="KP46" s="612"/>
      <c r="KQ46" s="612"/>
      <c r="KR46" s="612"/>
      <c r="KS46" s="612"/>
      <c r="KT46" s="612"/>
      <c r="KU46" s="612"/>
      <c r="KV46" s="612"/>
      <c r="KW46" s="612"/>
      <c r="KX46" s="612"/>
      <c r="KY46" s="612"/>
      <c r="KZ46" s="612"/>
      <c r="LA46" s="612"/>
      <c r="LB46" s="612"/>
      <c r="LC46" s="612"/>
      <c r="LD46" s="612"/>
      <c r="LE46" s="612"/>
      <c r="LF46" s="612"/>
      <c r="LG46" s="612"/>
      <c r="LH46" s="612"/>
      <c r="LI46" s="612"/>
      <c r="LJ46" s="612"/>
      <c r="LK46" s="612"/>
      <c r="LL46" s="612"/>
      <c r="LM46" s="612"/>
      <c r="LN46" s="612"/>
      <c r="LO46" s="612"/>
      <c r="LP46" s="612"/>
      <c r="LQ46" s="612"/>
      <c r="LR46" s="612"/>
      <c r="LS46" s="612"/>
      <c r="LT46" s="612"/>
      <c r="LU46" s="612"/>
      <c r="LV46" s="612"/>
      <c r="LW46" s="612"/>
      <c r="LX46" s="612"/>
      <c r="LY46" s="612"/>
      <c r="LZ46" s="612"/>
      <c r="MA46" s="612"/>
      <c r="MB46" s="612"/>
      <c r="MC46" s="612"/>
      <c r="MD46" s="612"/>
      <c r="ME46" s="612"/>
      <c r="MF46" s="612"/>
      <c r="MG46" s="612"/>
      <c r="MH46" s="612"/>
      <c r="MI46" s="612"/>
      <c r="MJ46" s="612"/>
      <c r="MK46" s="612"/>
      <c r="ML46" s="612"/>
      <c r="MM46" s="612"/>
      <c r="MN46" s="612"/>
      <c r="MO46" s="612"/>
      <c r="MP46" s="612"/>
      <c r="MQ46" s="612"/>
      <c r="MR46" s="612"/>
      <c r="MS46" s="612"/>
      <c r="MT46" s="612"/>
      <c r="MU46" s="612"/>
      <c r="MV46" s="612"/>
      <c r="MW46" s="612"/>
      <c r="MX46" s="612"/>
      <c r="MY46" s="612"/>
      <c r="MZ46" s="612"/>
      <c r="NA46" s="612"/>
      <c r="NB46" s="612"/>
      <c r="NC46" s="612"/>
      <c r="ND46" s="612"/>
      <c r="NE46" s="612"/>
      <c r="NF46" s="612"/>
      <c r="NG46" s="612"/>
      <c r="NH46" s="612"/>
      <c r="NI46" s="612"/>
      <c r="NJ46" s="612"/>
      <c r="NK46" s="612"/>
      <c r="NL46" s="612"/>
      <c r="NM46" s="612"/>
      <c r="NN46" s="612"/>
      <c r="NO46" s="612"/>
      <c r="NP46" s="612"/>
      <c r="NQ46" s="612"/>
      <c r="NR46" s="612"/>
      <c r="NS46" s="612"/>
      <c r="NT46" s="612"/>
      <c r="NU46" s="612"/>
      <c r="NV46" s="612"/>
      <c r="NW46" s="612"/>
      <c r="NX46" s="612"/>
      <c r="NY46" s="612"/>
      <c r="NZ46" s="612"/>
      <c r="OA46" s="612"/>
      <c r="OB46" s="612"/>
      <c r="OC46" s="612"/>
      <c r="OD46" s="612"/>
      <c r="OE46" s="1464" t="s">
        <v>2217</v>
      </c>
      <c r="OF46" s="1359"/>
      <c r="OG46" s="1359"/>
      <c r="OH46" s="1359"/>
      <c r="OI46" s="1360"/>
      <c r="OJ46" s="612"/>
      <c r="OK46" s="612"/>
      <c r="OL46" s="612"/>
      <c r="OM46" s="612"/>
      <c r="ON46" s="612"/>
      <c r="OO46" s="612"/>
      <c r="OP46" s="612"/>
      <c r="OQ46" s="612"/>
      <c r="OR46" s="612"/>
      <c r="OS46" s="612"/>
      <c r="OT46" s="612"/>
      <c r="OU46" s="612"/>
      <c r="OV46" s="612"/>
      <c r="OW46" s="612"/>
      <c r="OX46" s="612"/>
      <c r="OY46" s="612"/>
      <c r="OZ46" s="612"/>
      <c r="PA46" s="612"/>
      <c r="PB46" s="612"/>
      <c r="PC46" s="1298"/>
      <c r="PD46" s="1299"/>
      <c r="PE46" s="1299"/>
      <c r="PF46" s="1299"/>
      <c r="PG46" s="1300"/>
      <c r="PH46" s="612"/>
      <c r="PI46" s="1298"/>
      <c r="PJ46" s="1299"/>
      <c r="PK46" s="1299"/>
      <c r="PL46" s="1299"/>
      <c r="PM46" s="1300"/>
      <c r="PN46" s="612"/>
      <c r="PO46" s="1298"/>
      <c r="PP46" s="1299"/>
      <c r="PQ46" s="1299"/>
      <c r="PR46" s="1299"/>
      <c r="PS46" s="1300"/>
      <c r="PT46" s="612"/>
      <c r="PU46" s="612"/>
      <c r="PV46" s="612"/>
      <c r="PW46" s="612"/>
      <c r="PX46" s="612"/>
      <c r="PY46" s="612"/>
      <c r="PZ46" s="612"/>
      <c r="QA46" s="612"/>
      <c r="QB46" s="612"/>
      <c r="QC46" s="612"/>
      <c r="QD46" s="612"/>
      <c r="QE46" s="612"/>
      <c r="QF46" s="612"/>
      <c r="QG46" s="612"/>
      <c r="QH46" s="612"/>
      <c r="QI46" s="612"/>
      <c r="QJ46" s="612"/>
      <c r="QK46" s="612"/>
      <c r="QL46" s="612"/>
      <c r="QM46" s="612"/>
      <c r="QN46" s="612"/>
      <c r="QO46" s="612"/>
      <c r="QP46" s="612"/>
      <c r="QQ46" s="612"/>
      <c r="QR46" s="612"/>
      <c r="QS46" s="612"/>
      <c r="QT46" s="612"/>
      <c r="QU46" s="612"/>
      <c r="QV46" s="612"/>
      <c r="QW46" s="612"/>
      <c r="QX46" s="612"/>
      <c r="QY46" s="612"/>
      <c r="QZ46" s="612"/>
      <c r="RA46" s="612"/>
      <c r="RB46" s="612"/>
      <c r="RC46" s="612"/>
      <c r="RD46" s="612"/>
      <c r="RE46" s="612"/>
      <c r="RF46" s="612"/>
      <c r="RG46" s="612"/>
      <c r="RH46" s="612"/>
      <c r="RI46" s="612"/>
      <c r="RJ46" s="612"/>
      <c r="RK46" s="612"/>
      <c r="RL46" s="612"/>
      <c r="RM46" s="612"/>
      <c r="RN46" s="612"/>
      <c r="RO46" s="612"/>
      <c r="RP46" s="612"/>
      <c r="RQ46" s="612"/>
      <c r="RR46" s="612"/>
      <c r="RS46" s="612"/>
      <c r="RT46" s="612"/>
      <c r="RU46" s="612"/>
      <c r="RV46" s="612"/>
      <c r="RW46" s="612"/>
      <c r="RX46" s="612"/>
      <c r="RY46" s="612"/>
      <c r="RZ46" s="612"/>
      <c r="SA46" s="612"/>
      <c r="SB46" s="612"/>
      <c r="SC46" s="612"/>
      <c r="SD46" s="612"/>
      <c r="SE46" s="612"/>
      <c r="SF46" s="612"/>
      <c r="SG46" s="612"/>
      <c r="SH46" s="612"/>
      <c r="SI46" s="612"/>
      <c r="SJ46" s="612"/>
      <c r="SK46" s="612"/>
      <c r="SL46" s="612"/>
      <c r="SM46" s="612"/>
      <c r="SN46" s="612"/>
      <c r="SO46" s="612"/>
      <c r="SP46" s="612"/>
      <c r="SQ46" s="612"/>
      <c r="SR46" s="612"/>
      <c r="SS46" s="612"/>
      <c r="ST46" s="612"/>
      <c r="SU46" s="612"/>
      <c r="SV46" s="612"/>
      <c r="SW46" s="612"/>
      <c r="SX46" s="612"/>
      <c r="SY46" s="612"/>
      <c r="SZ46" s="612"/>
      <c r="TA46" s="612"/>
      <c r="TB46" s="612"/>
      <c r="TC46" s="612"/>
      <c r="TD46" s="612"/>
      <c r="TE46" s="612"/>
      <c r="TF46" s="612"/>
      <c r="TG46" s="612"/>
      <c r="TH46" s="612"/>
      <c r="TI46" s="612"/>
      <c r="TJ46" s="612"/>
      <c r="TK46" s="612"/>
      <c r="TL46" s="612"/>
      <c r="TM46" s="612"/>
      <c r="TN46" s="612"/>
      <c r="TO46" s="612"/>
      <c r="TP46" s="612"/>
      <c r="TQ46" s="612"/>
      <c r="TR46" s="612"/>
      <c r="TS46" s="612"/>
      <c r="TT46" s="612"/>
      <c r="TU46" s="612"/>
      <c r="TV46" s="612"/>
      <c r="TW46" s="612"/>
      <c r="TX46" s="612"/>
      <c r="TY46" s="612"/>
      <c r="TZ46" s="612"/>
      <c r="UA46" s="612"/>
      <c r="UB46" s="612"/>
      <c r="UC46" s="612"/>
      <c r="UD46" s="612"/>
      <c r="UE46" s="612"/>
      <c r="UF46" s="612"/>
      <c r="UG46" s="612"/>
      <c r="UH46" s="612"/>
      <c r="UI46" s="612"/>
      <c r="UJ46" s="612"/>
      <c r="UK46" s="612"/>
      <c r="UL46" s="612"/>
      <c r="UM46" s="612"/>
      <c r="UN46" s="612"/>
      <c r="UO46" s="612"/>
      <c r="UP46" s="612"/>
      <c r="UQ46" s="612"/>
      <c r="UR46" s="612"/>
      <c r="US46" s="612"/>
      <c r="UT46" s="612"/>
      <c r="UU46" s="612"/>
      <c r="UV46" s="612"/>
      <c r="UW46" s="612"/>
      <c r="UX46" s="612"/>
      <c r="UY46" s="612"/>
      <c r="UZ46" s="612"/>
      <c r="VA46" s="612"/>
      <c r="VB46" s="612"/>
      <c r="VC46" s="612"/>
      <c r="VD46" s="612"/>
      <c r="VE46" s="612"/>
      <c r="VF46" s="612"/>
      <c r="VG46" s="612"/>
      <c r="VH46" s="612"/>
      <c r="VI46" s="612"/>
      <c r="VJ46" s="612"/>
      <c r="VK46" s="612"/>
      <c r="VL46" s="612"/>
      <c r="VM46" s="612"/>
      <c r="VN46" s="612"/>
      <c r="VO46" s="612"/>
      <c r="VP46" s="612"/>
      <c r="VQ46" s="612"/>
      <c r="VR46" s="612"/>
      <c r="VS46" s="612"/>
      <c r="VT46" s="612"/>
      <c r="VU46" s="612"/>
      <c r="VV46" s="612"/>
      <c r="VW46" s="612"/>
      <c r="VX46" s="612"/>
      <c r="VY46" s="612"/>
      <c r="VZ46" s="612"/>
      <c r="WA46" s="612"/>
      <c r="WB46" s="612"/>
      <c r="WC46" s="612"/>
      <c r="WD46" s="612"/>
      <c r="WE46" s="612"/>
      <c r="WF46" s="612"/>
      <c r="WG46" s="612"/>
      <c r="WH46" s="612"/>
      <c r="WI46" s="612"/>
      <c r="WJ46" s="612"/>
      <c r="WK46" s="612"/>
      <c r="WL46" s="625"/>
      <c r="WM46" s="612"/>
    </row>
    <row r="47" spans="1:611" ht="16.350000000000001" customHeight="1" x14ac:dyDescent="0.3">
      <c r="A47" s="612"/>
      <c r="B47" s="1468"/>
      <c r="C47" s="1469"/>
      <c r="D47" s="1469"/>
      <c r="E47" s="1469"/>
      <c r="F47" s="1469"/>
      <c r="G47" s="1469"/>
      <c r="H47" s="1469"/>
      <c r="I47" s="1470"/>
      <c r="J47" s="612"/>
      <c r="K47" s="612"/>
      <c r="L47" s="612"/>
      <c r="M47" s="612"/>
      <c r="N47" s="612"/>
      <c r="O47" s="612"/>
      <c r="P47" s="612"/>
      <c r="Q47" s="612"/>
      <c r="R47" s="612"/>
      <c r="S47" s="612"/>
      <c r="T47" s="612"/>
      <c r="U47" s="612"/>
      <c r="V47" s="612"/>
      <c r="W47" s="612"/>
      <c r="X47" s="612"/>
      <c r="Y47" s="612"/>
      <c r="Z47" s="612"/>
      <c r="AA47" s="612"/>
      <c r="AB47" s="612"/>
      <c r="AC47" s="612"/>
      <c r="AD47" s="612"/>
      <c r="AE47" s="612"/>
      <c r="AF47" s="612"/>
      <c r="AG47" s="612"/>
      <c r="AH47" s="612"/>
      <c r="AI47" s="612"/>
      <c r="AJ47" s="612"/>
      <c r="AK47" s="612"/>
      <c r="AL47" s="612"/>
      <c r="AM47" s="612"/>
      <c r="AN47" s="612"/>
      <c r="AO47" s="612"/>
      <c r="AP47" s="612"/>
      <c r="AQ47" s="612"/>
      <c r="AR47" s="612"/>
      <c r="AS47" s="612"/>
      <c r="AT47" s="612"/>
      <c r="AU47" s="612"/>
      <c r="AV47" s="612"/>
      <c r="AW47" s="612"/>
      <c r="AX47" s="612"/>
      <c r="AY47" s="612"/>
      <c r="AZ47" s="612"/>
      <c r="BA47" s="612"/>
      <c r="BB47" s="612"/>
      <c r="BC47" s="612"/>
      <c r="BD47" s="612"/>
      <c r="BE47" s="612"/>
      <c r="BF47" s="612"/>
      <c r="BG47" s="612"/>
      <c r="BH47" s="612"/>
      <c r="BI47" s="612"/>
      <c r="BJ47" s="612"/>
      <c r="BK47" s="612"/>
      <c r="BL47" s="612"/>
      <c r="BM47" s="612"/>
      <c r="BN47" s="612"/>
      <c r="BO47" s="612"/>
      <c r="BP47" s="612"/>
      <c r="BQ47" s="612"/>
      <c r="BR47" s="612"/>
      <c r="BS47" s="612"/>
      <c r="BT47" s="612"/>
      <c r="BU47" s="612"/>
      <c r="BV47" s="612"/>
      <c r="BW47" s="612"/>
      <c r="BX47" s="612"/>
      <c r="BY47" s="612"/>
      <c r="BZ47" s="612"/>
      <c r="CA47" s="612"/>
      <c r="CB47" s="612"/>
      <c r="CC47" s="612"/>
      <c r="CD47" s="612"/>
      <c r="CE47" s="612"/>
      <c r="CF47" s="612"/>
      <c r="CG47" s="612"/>
      <c r="CH47" s="612"/>
      <c r="CI47" s="612"/>
      <c r="CJ47" s="612"/>
      <c r="CK47" s="612"/>
      <c r="CL47" s="612"/>
      <c r="CM47" s="612"/>
      <c r="CN47" s="612"/>
      <c r="CO47" s="612"/>
      <c r="CP47" s="612"/>
      <c r="CQ47" s="612"/>
      <c r="CR47" s="612"/>
      <c r="CS47" s="612"/>
      <c r="CT47" s="612"/>
      <c r="CU47" s="612"/>
      <c r="CV47" s="612"/>
      <c r="CW47" s="612"/>
      <c r="CX47" s="612"/>
      <c r="CY47" s="612"/>
      <c r="CZ47" s="612"/>
      <c r="DA47" s="612"/>
      <c r="DB47" s="612"/>
      <c r="DC47" s="612"/>
      <c r="DD47" s="612"/>
      <c r="DE47" s="612"/>
      <c r="DF47" s="612"/>
      <c r="DG47" s="612"/>
      <c r="DH47" s="612"/>
      <c r="DI47" s="612"/>
      <c r="DJ47" s="612"/>
      <c r="DK47" s="612"/>
      <c r="DL47" s="612"/>
      <c r="DM47" s="612"/>
      <c r="DN47" s="612"/>
      <c r="DO47" s="612"/>
      <c r="DP47" s="612"/>
      <c r="DQ47" s="612"/>
      <c r="DR47" s="612"/>
      <c r="DS47" s="612"/>
      <c r="DT47" s="612"/>
      <c r="DU47" s="612"/>
      <c r="DV47" s="612"/>
      <c r="DW47" s="612"/>
      <c r="DX47" s="612"/>
      <c r="DY47" s="612"/>
      <c r="DZ47" s="612"/>
      <c r="EA47" s="612"/>
      <c r="EB47" s="612"/>
      <c r="EC47" s="612"/>
      <c r="ED47" s="612"/>
      <c r="EE47" s="612"/>
      <c r="EF47" s="612"/>
      <c r="EG47" s="612"/>
      <c r="EH47" s="612"/>
      <c r="EI47" s="612"/>
      <c r="EJ47" s="612"/>
      <c r="EK47" s="612"/>
      <c r="EL47" s="612"/>
      <c r="EM47" s="612"/>
      <c r="EN47" s="612"/>
      <c r="EO47" s="612"/>
      <c r="EP47" s="612"/>
      <c r="EQ47" s="612"/>
      <c r="ER47" s="612"/>
      <c r="ES47" s="612"/>
      <c r="ET47" s="612"/>
      <c r="EU47" s="612"/>
      <c r="EV47" s="612"/>
      <c r="EW47" s="612"/>
      <c r="EX47" s="612"/>
      <c r="EY47" s="612"/>
      <c r="EZ47" s="612"/>
      <c r="FA47" s="612"/>
      <c r="FB47" s="612"/>
      <c r="FC47" s="612"/>
      <c r="FD47" s="612"/>
      <c r="FE47" s="612"/>
      <c r="FF47" s="612"/>
      <c r="FG47" s="612"/>
      <c r="FH47" s="612"/>
      <c r="FI47" s="612"/>
      <c r="FJ47" s="612"/>
      <c r="FK47" s="612"/>
      <c r="FL47" s="612"/>
      <c r="FM47" s="612"/>
      <c r="FN47" s="612"/>
      <c r="FO47" s="612"/>
      <c r="FP47" s="612"/>
      <c r="FQ47" s="612"/>
      <c r="FR47" s="612"/>
      <c r="FS47" s="612"/>
      <c r="FT47" s="612"/>
      <c r="FU47" s="612"/>
      <c r="FV47" s="612"/>
      <c r="FW47" s="612"/>
      <c r="FX47" s="612"/>
      <c r="FY47" s="612"/>
      <c r="FZ47" s="612"/>
      <c r="GA47" s="612"/>
      <c r="GB47" s="612"/>
      <c r="GC47" s="612"/>
      <c r="GD47" s="612"/>
      <c r="GE47" s="612"/>
      <c r="GF47" s="612"/>
      <c r="GG47" s="612"/>
      <c r="GH47" s="612"/>
      <c r="GI47" s="612"/>
      <c r="GJ47" s="612"/>
      <c r="GK47" s="612"/>
      <c r="GL47" s="612"/>
      <c r="GM47" s="612"/>
      <c r="GN47" s="612"/>
      <c r="GO47" s="612"/>
      <c r="GP47" s="612"/>
      <c r="GQ47" s="612"/>
      <c r="GR47" s="612"/>
      <c r="GS47" s="612"/>
      <c r="GT47" s="612"/>
      <c r="GU47" s="612"/>
      <c r="GV47" s="612"/>
      <c r="GW47" s="612"/>
      <c r="GX47" s="612"/>
      <c r="GY47" s="612"/>
      <c r="GZ47" s="612"/>
      <c r="HA47" s="612"/>
      <c r="HB47" s="612"/>
      <c r="HC47" s="612"/>
      <c r="HD47" s="612"/>
      <c r="HE47" s="612"/>
      <c r="HF47" s="612"/>
      <c r="HG47" s="612"/>
      <c r="HH47" s="612"/>
      <c r="HI47" s="612"/>
      <c r="HJ47" s="612"/>
      <c r="HK47" s="612"/>
      <c r="HL47" s="612"/>
      <c r="HM47" s="612"/>
      <c r="HN47" s="612"/>
      <c r="HO47" s="612"/>
      <c r="HP47" s="612"/>
      <c r="HQ47" s="612"/>
      <c r="HR47" s="612"/>
      <c r="HS47" s="612"/>
      <c r="HT47" s="612"/>
      <c r="HU47" s="612"/>
      <c r="HV47" s="612"/>
      <c r="HW47" s="612"/>
      <c r="HX47" s="612"/>
      <c r="HY47" s="612"/>
      <c r="HZ47" s="612"/>
      <c r="IA47" s="612"/>
      <c r="IB47" s="612"/>
      <c r="IC47" s="612"/>
      <c r="ID47" s="612"/>
      <c r="IE47" s="612"/>
      <c r="IF47" s="612"/>
      <c r="IG47" s="612"/>
      <c r="IH47" s="612"/>
      <c r="II47" s="612"/>
      <c r="IJ47" s="612"/>
      <c r="IK47" s="612"/>
      <c r="IL47" s="612"/>
      <c r="IM47" s="612"/>
      <c r="IN47" s="612"/>
      <c r="IO47" s="612"/>
      <c r="IP47" s="612"/>
      <c r="IQ47" s="612"/>
      <c r="IR47" s="612"/>
      <c r="IS47" s="612"/>
      <c r="IT47" s="612"/>
      <c r="IU47" s="612"/>
      <c r="IV47" s="612"/>
      <c r="IW47" s="612"/>
      <c r="IX47" s="612"/>
      <c r="IY47" s="612"/>
      <c r="IZ47" s="612"/>
      <c r="JA47" s="612"/>
      <c r="JB47" s="612"/>
      <c r="JC47" s="612"/>
      <c r="JD47" s="612"/>
      <c r="JE47" s="612"/>
      <c r="JF47" s="612"/>
      <c r="JG47" s="612"/>
      <c r="JH47" s="612"/>
      <c r="JI47" s="612"/>
      <c r="JJ47" s="612"/>
      <c r="JK47" s="612"/>
      <c r="JL47" s="612"/>
      <c r="JM47" s="612"/>
      <c r="JN47" s="612"/>
      <c r="JO47" s="612"/>
      <c r="JP47" s="612"/>
      <c r="JQ47" s="612"/>
      <c r="JR47" s="612"/>
      <c r="JS47" s="612"/>
      <c r="JT47" s="612"/>
      <c r="JU47" s="612"/>
      <c r="JV47" s="612"/>
      <c r="JW47" s="612"/>
      <c r="JX47" s="612"/>
      <c r="JY47" s="612"/>
      <c r="JZ47" s="612"/>
      <c r="KA47" s="1306"/>
      <c r="KB47" s="1307"/>
      <c r="KC47" s="1307"/>
      <c r="KD47" s="1307"/>
      <c r="KE47" s="1308"/>
      <c r="KF47" s="612"/>
      <c r="KG47" s="1306"/>
      <c r="KH47" s="1307"/>
      <c r="KI47" s="1307"/>
      <c r="KJ47" s="1307"/>
      <c r="KK47" s="1308"/>
      <c r="KL47" s="612"/>
      <c r="KM47" s="612"/>
      <c r="KN47" s="612"/>
      <c r="KO47" s="612"/>
      <c r="KP47" s="612"/>
      <c r="KQ47" s="612"/>
      <c r="KR47" s="612"/>
      <c r="KS47" s="612"/>
      <c r="KT47" s="612"/>
      <c r="KU47" s="612"/>
      <c r="KV47" s="612"/>
      <c r="KW47" s="612"/>
      <c r="KX47" s="612"/>
      <c r="KY47" s="612"/>
      <c r="KZ47" s="612"/>
      <c r="LA47" s="612"/>
      <c r="LB47" s="612"/>
      <c r="LC47" s="612"/>
      <c r="LD47" s="612"/>
      <c r="LE47" s="612"/>
      <c r="LF47" s="612"/>
      <c r="LG47" s="612"/>
      <c r="LH47" s="612"/>
      <c r="LI47" s="612"/>
      <c r="LJ47" s="612"/>
      <c r="LK47" s="612"/>
      <c r="LL47" s="612"/>
      <c r="LM47" s="612"/>
      <c r="LN47" s="612"/>
      <c r="LO47" s="612"/>
      <c r="LP47" s="612"/>
      <c r="LQ47" s="612"/>
      <c r="LR47" s="612"/>
      <c r="LS47" s="612"/>
      <c r="LT47" s="612"/>
      <c r="LU47" s="612"/>
      <c r="LV47" s="612"/>
      <c r="LW47" s="612"/>
      <c r="LX47" s="612"/>
      <c r="LY47" s="612"/>
      <c r="LZ47" s="612"/>
      <c r="MA47" s="612"/>
      <c r="MB47" s="612"/>
      <c r="MC47" s="612"/>
      <c r="MD47" s="612"/>
      <c r="ME47" s="612"/>
      <c r="MF47" s="612"/>
      <c r="MG47" s="612"/>
      <c r="MH47" s="612"/>
      <c r="MI47" s="612"/>
      <c r="MJ47" s="612"/>
      <c r="MK47" s="612"/>
      <c r="ML47" s="612"/>
      <c r="MM47" s="612"/>
      <c r="MN47" s="612"/>
      <c r="MO47" s="612"/>
      <c r="MP47" s="612"/>
      <c r="MQ47" s="612"/>
      <c r="MR47" s="612"/>
      <c r="MS47" s="612"/>
      <c r="MT47" s="612"/>
      <c r="MU47" s="612"/>
      <c r="MV47" s="612"/>
      <c r="MW47" s="612"/>
      <c r="MX47" s="612"/>
      <c r="MY47" s="612"/>
      <c r="MZ47" s="612"/>
      <c r="NA47" s="612"/>
      <c r="NB47" s="612"/>
      <c r="NC47" s="612"/>
      <c r="ND47" s="612"/>
      <c r="NE47" s="612"/>
      <c r="NF47" s="612"/>
      <c r="NG47" s="612"/>
      <c r="NH47" s="612"/>
      <c r="NI47" s="612"/>
      <c r="NJ47" s="612"/>
      <c r="NK47" s="612"/>
      <c r="NL47" s="612"/>
      <c r="NM47" s="612"/>
      <c r="NN47" s="612"/>
      <c r="NO47" s="612"/>
      <c r="NP47" s="612"/>
      <c r="NQ47" s="612"/>
      <c r="NR47" s="612"/>
      <c r="NS47" s="612"/>
      <c r="NT47" s="612"/>
      <c r="NU47" s="612"/>
      <c r="NV47" s="612"/>
      <c r="NW47" s="612"/>
      <c r="NX47" s="612"/>
      <c r="NY47" s="612"/>
      <c r="NZ47" s="612"/>
      <c r="OA47" s="612"/>
      <c r="OB47" s="612"/>
      <c r="OC47" s="612"/>
      <c r="OD47" s="612"/>
      <c r="OE47" s="1361"/>
      <c r="OF47" s="1362"/>
      <c r="OG47" s="1362"/>
      <c r="OH47" s="1362"/>
      <c r="OI47" s="1363"/>
      <c r="OJ47" s="612"/>
      <c r="OK47" s="612"/>
      <c r="OL47" s="612"/>
      <c r="OM47" s="612"/>
      <c r="ON47" s="612"/>
      <c r="OO47" s="612"/>
      <c r="OP47" s="612"/>
      <c r="OQ47" s="612"/>
      <c r="OR47" s="612"/>
      <c r="OS47" s="612"/>
      <c r="OT47" s="612"/>
      <c r="OU47" s="612"/>
      <c r="OV47" s="612"/>
      <c r="OW47" s="612"/>
      <c r="OX47" s="612"/>
      <c r="OY47" s="612"/>
      <c r="OZ47" s="612"/>
      <c r="PA47" s="612"/>
      <c r="PB47" s="612"/>
      <c r="PC47" s="1298"/>
      <c r="PD47" s="1299"/>
      <c r="PE47" s="1299"/>
      <c r="PF47" s="1299"/>
      <c r="PG47" s="1300"/>
      <c r="PH47" s="612"/>
      <c r="PI47" s="1298"/>
      <c r="PJ47" s="1299"/>
      <c r="PK47" s="1299"/>
      <c r="PL47" s="1299"/>
      <c r="PM47" s="1300"/>
      <c r="PN47" s="612"/>
      <c r="PO47" s="1298"/>
      <c r="PP47" s="1299"/>
      <c r="PQ47" s="1299"/>
      <c r="PR47" s="1299"/>
      <c r="PS47" s="1300"/>
      <c r="PT47" s="612"/>
      <c r="PU47" s="612"/>
      <c r="PV47" s="612"/>
      <c r="PW47" s="612"/>
      <c r="PX47" s="612"/>
      <c r="PY47" s="612"/>
      <c r="PZ47" s="612"/>
      <c r="QA47" s="612"/>
      <c r="QB47" s="612"/>
      <c r="QC47" s="612"/>
      <c r="QD47" s="612"/>
      <c r="QE47" s="612"/>
      <c r="QF47" s="612"/>
      <c r="QG47" s="612"/>
      <c r="QH47" s="612"/>
      <c r="QI47" s="612"/>
      <c r="QJ47" s="612"/>
      <c r="QK47" s="612"/>
      <c r="QL47" s="612"/>
      <c r="QM47" s="612"/>
      <c r="QN47" s="612"/>
      <c r="QO47" s="612"/>
      <c r="QP47" s="612"/>
      <c r="QQ47" s="612"/>
      <c r="QR47" s="612"/>
      <c r="QS47" s="612"/>
      <c r="QT47" s="612"/>
      <c r="QU47" s="612"/>
      <c r="QV47" s="612"/>
      <c r="QW47" s="612"/>
      <c r="QX47" s="612"/>
      <c r="QY47" s="612"/>
      <c r="QZ47" s="612"/>
      <c r="RA47" s="612"/>
      <c r="RB47" s="612"/>
      <c r="RC47" s="612"/>
      <c r="RD47" s="612"/>
      <c r="RE47" s="612"/>
      <c r="RF47" s="612"/>
      <c r="RG47" s="612"/>
      <c r="RH47" s="612"/>
      <c r="RI47" s="612"/>
      <c r="RJ47" s="612"/>
      <c r="RK47" s="612"/>
      <c r="RL47" s="612"/>
      <c r="RM47" s="612"/>
      <c r="RN47" s="612"/>
      <c r="RO47" s="612"/>
      <c r="RP47" s="612"/>
      <c r="RQ47" s="612"/>
      <c r="RR47" s="612"/>
      <c r="RS47" s="612"/>
      <c r="RT47" s="612"/>
      <c r="RU47" s="612"/>
      <c r="RV47" s="612"/>
      <c r="RW47" s="612"/>
      <c r="RX47" s="612"/>
      <c r="RY47" s="612"/>
      <c r="RZ47" s="612"/>
      <c r="SA47" s="612"/>
      <c r="SB47" s="612"/>
      <c r="SC47" s="612"/>
      <c r="SD47" s="612"/>
      <c r="SE47" s="612"/>
      <c r="SF47" s="612"/>
      <c r="SG47" s="612"/>
      <c r="SH47" s="612"/>
      <c r="SI47" s="612"/>
      <c r="SJ47" s="612"/>
      <c r="SK47" s="612"/>
      <c r="SL47" s="612"/>
      <c r="SM47" s="612"/>
      <c r="SN47" s="612"/>
      <c r="SO47" s="612"/>
      <c r="SP47" s="612"/>
      <c r="SQ47" s="612"/>
      <c r="SR47" s="612"/>
      <c r="SS47" s="612"/>
      <c r="ST47" s="612"/>
      <c r="SU47" s="612"/>
      <c r="SV47" s="612"/>
      <c r="SW47" s="612"/>
      <c r="SX47" s="612"/>
      <c r="SY47" s="612"/>
      <c r="SZ47" s="612"/>
      <c r="TA47" s="612"/>
      <c r="TB47" s="612"/>
      <c r="TC47" s="612"/>
      <c r="TD47" s="612"/>
      <c r="TE47" s="612"/>
      <c r="TF47" s="612"/>
      <c r="TG47" s="612"/>
      <c r="TH47" s="612"/>
      <c r="TI47" s="612"/>
      <c r="TJ47" s="612"/>
      <c r="TK47" s="612"/>
      <c r="TL47" s="612"/>
      <c r="TM47" s="612"/>
      <c r="TN47" s="612"/>
      <c r="TO47" s="612"/>
      <c r="TP47" s="612"/>
      <c r="TQ47" s="612"/>
      <c r="TR47" s="612"/>
      <c r="TS47" s="612"/>
      <c r="TT47" s="612"/>
      <c r="TU47" s="612"/>
      <c r="TV47" s="612"/>
      <c r="TW47" s="612"/>
      <c r="TX47" s="612"/>
      <c r="TY47" s="612"/>
      <c r="TZ47" s="612"/>
      <c r="UA47" s="612"/>
      <c r="UB47" s="612"/>
      <c r="UC47" s="612"/>
      <c r="UD47" s="612"/>
      <c r="UE47" s="612"/>
      <c r="UF47" s="612"/>
      <c r="UG47" s="612"/>
      <c r="UH47" s="612"/>
      <c r="UI47" s="612"/>
      <c r="UJ47" s="612"/>
      <c r="UK47" s="612"/>
      <c r="UL47" s="612"/>
      <c r="UM47" s="612"/>
      <c r="UN47" s="612"/>
      <c r="UO47" s="612"/>
      <c r="UP47" s="612"/>
      <c r="UQ47" s="612"/>
      <c r="UR47" s="612"/>
      <c r="US47" s="612"/>
      <c r="UT47" s="612"/>
      <c r="UU47" s="612"/>
      <c r="UV47" s="612"/>
      <c r="UW47" s="612"/>
      <c r="UX47" s="612"/>
      <c r="UY47" s="612"/>
      <c r="UZ47" s="612"/>
      <c r="VA47" s="612"/>
      <c r="VB47" s="612"/>
      <c r="VC47" s="612"/>
      <c r="VD47" s="612"/>
      <c r="VE47" s="612"/>
      <c r="VF47" s="612"/>
      <c r="VG47" s="612"/>
      <c r="VH47" s="612"/>
      <c r="VI47" s="612"/>
      <c r="VJ47" s="612"/>
      <c r="VK47" s="612"/>
      <c r="VL47" s="612"/>
      <c r="VM47" s="612"/>
      <c r="VN47" s="612"/>
      <c r="VO47" s="612"/>
      <c r="VP47" s="612"/>
      <c r="VQ47" s="612"/>
      <c r="VR47" s="612"/>
      <c r="VS47" s="612"/>
      <c r="VT47" s="612"/>
      <c r="VU47" s="612"/>
      <c r="VV47" s="612"/>
      <c r="VW47" s="612"/>
      <c r="VX47" s="612"/>
      <c r="VY47" s="612"/>
      <c r="VZ47" s="612"/>
      <c r="WA47" s="612"/>
      <c r="WB47" s="612"/>
      <c r="WC47" s="612"/>
      <c r="WD47" s="612"/>
      <c r="WE47" s="612"/>
      <c r="WF47" s="612"/>
      <c r="WG47" s="612"/>
      <c r="WH47" s="612"/>
      <c r="WI47" s="612"/>
      <c r="WJ47" s="612"/>
      <c r="WK47" s="612"/>
      <c r="WL47" s="625"/>
      <c r="WM47" s="612"/>
    </row>
    <row r="48" spans="1:611" ht="16.350000000000001" customHeight="1" x14ac:dyDescent="0.3">
      <c r="A48" s="612"/>
      <c r="B48" s="1468"/>
      <c r="C48" s="1469"/>
      <c r="D48" s="1469"/>
      <c r="E48" s="1469"/>
      <c r="F48" s="1469"/>
      <c r="G48" s="1469"/>
      <c r="H48" s="1469"/>
      <c r="I48" s="1470"/>
      <c r="J48" s="612"/>
      <c r="K48" s="612"/>
      <c r="L48" s="612"/>
      <c r="M48" s="612"/>
      <c r="N48" s="612"/>
      <c r="O48" s="612"/>
      <c r="P48" s="612"/>
      <c r="Q48" s="612"/>
      <c r="R48" s="612"/>
      <c r="S48" s="612"/>
      <c r="T48" s="612"/>
      <c r="U48" s="612"/>
      <c r="V48" s="612"/>
      <c r="W48" s="612"/>
      <c r="X48" s="612"/>
      <c r="Y48" s="612"/>
      <c r="Z48" s="612"/>
      <c r="AA48" s="612"/>
      <c r="AB48" s="612"/>
      <c r="AC48" s="612"/>
      <c r="AD48" s="612"/>
      <c r="AE48" s="612"/>
      <c r="AF48" s="612"/>
      <c r="AG48" s="612"/>
      <c r="AH48" s="612"/>
      <c r="AI48" s="612"/>
      <c r="AJ48" s="612"/>
      <c r="AK48" s="612"/>
      <c r="AL48" s="612"/>
      <c r="AM48" s="612"/>
      <c r="AN48" s="612"/>
      <c r="AO48" s="612"/>
      <c r="AP48" s="612"/>
      <c r="AQ48" s="612"/>
      <c r="AR48" s="612"/>
      <c r="AS48" s="612"/>
      <c r="AT48" s="612"/>
      <c r="AU48" s="612"/>
      <c r="AV48" s="612"/>
      <c r="AW48" s="612"/>
      <c r="AX48" s="612"/>
      <c r="AY48" s="612"/>
      <c r="AZ48" s="612"/>
      <c r="BA48" s="612"/>
      <c r="BB48" s="612"/>
      <c r="BC48" s="612"/>
      <c r="BD48" s="612"/>
      <c r="BE48" s="612"/>
      <c r="BF48" s="612"/>
      <c r="BG48" s="612"/>
      <c r="BH48" s="612"/>
      <c r="BI48" s="612"/>
      <c r="BJ48" s="612"/>
      <c r="BK48" s="612"/>
      <c r="BL48" s="612"/>
      <c r="BM48" s="612"/>
      <c r="BN48" s="612"/>
      <c r="BO48" s="612"/>
      <c r="BP48" s="612"/>
      <c r="BQ48" s="612"/>
      <c r="BR48" s="612"/>
      <c r="BS48" s="612"/>
      <c r="BT48" s="612"/>
      <c r="BU48" s="612"/>
      <c r="BV48" s="612"/>
      <c r="BW48" s="612"/>
      <c r="BX48" s="612"/>
      <c r="BY48" s="612"/>
      <c r="BZ48" s="612"/>
      <c r="CA48" s="612"/>
      <c r="CB48" s="612"/>
      <c r="CC48" s="612"/>
      <c r="CD48" s="612"/>
      <c r="CE48" s="612"/>
      <c r="CF48" s="612"/>
      <c r="CG48" s="612"/>
      <c r="CH48" s="612"/>
      <c r="CI48" s="612"/>
      <c r="CJ48" s="612"/>
      <c r="CK48" s="612"/>
      <c r="CL48" s="612"/>
      <c r="CM48" s="612"/>
      <c r="CN48" s="612"/>
      <c r="CO48" s="612"/>
      <c r="CP48" s="612"/>
      <c r="CQ48" s="612"/>
      <c r="CR48" s="612"/>
      <c r="CS48" s="612"/>
      <c r="CT48" s="612"/>
      <c r="CU48" s="612"/>
      <c r="CV48" s="612"/>
      <c r="CW48" s="612"/>
      <c r="CX48" s="612"/>
      <c r="CY48" s="612"/>
      <c r="CZ48" s="612"/>
      <c r="DA48" s="612"/>
      <c r="DB48" s="612"/>
      <c r="DC48" s="612"/>
      <c r="DD48" s="612"/>
      <c r="DE48" s="612"/>
      <c r="DF48" s="612"/>
      <c r="DG48" s="612"/>
      <c r="DH48" s="612"/>
      <c r="DI48" s="612"/>
      <c r="DJ48" s="612"/>
      <c r="DK48" s="612"/>
      <c r="DL48" s="612"/>
      <c r="DM48" s="612"/>
      <c r="DN48" s="612"/>
      <c r="DO48" s="612"/>
      <c r="DP48" s="612"/>
      <c r="DQ48" s="612"/>
      <c r="DR48" s="612"/>
      <c r="DS48" s="612"/>
      <c r="DT48" s="612"/>
      <c r="DU48" s="612"/>
      <c r="DV48" s="612"/>
      <c r="DW48" s="612"/>
      <c r="DX48" s="612"/>
      <c r="DY48" s="612"/>
      <c r="DZ48" s="612"/>
      <c r="EA48" s="612"/>
      <c r="EB48" s="612"/>
      <c r="EC48" s="612"/>
      <c r="ED48" s="612"/>
      <c r="EE48" s="612"/>
      <c r="EF48" s="612"/>
      <c r="EG48" s="612"/>
      <c r="EH48" s="612"/>
      <c r="EI48" s="612"/>
      <c r="EJ48" s="612"/>
      <c r="EK48" s="612"/>
      <c r="EL48" s="612"/>
      <c r="EM48" s="612"/>
      <c r="EN48" s="612"/>
      <c r="EO48" s="612"/>
      <c r="EP48" s="612"/>
      <c r="EQ48" s="612"/>
      <c r="ER48" s="612"/>
      <c r="ES48" s="612"/>
      <c r="ET48" s="612"/>
      <c r="EU48" s="612"/>
      <c r="EV48" s="612"/>
      <c r="EW48" s="612"/>
      <c r="EX48" s="612"/>
      <c r="EY48" s="612"/>
      <c r="EZ48" s="612"/>
      <c r="FA48" s="612"/>
      <c r="FB48" s="612"/>
      <c r="FC48" s="612"/>
      <c r="FD48" s="612"/>
      <c r="FE48" s="612"/>
      <c r="FF48" s="612"/>
      <c r="FG48" s="612"/>
      <c r="FH48" s="612"/>
      <c r="FI48" s="612"/>
      <c r="FJ48" s="612"/>
      <c r="FK48" s="612"/>
      <c r="FL48" s="612"/>
      <c r="FM48" s="612"/>
      <c r="FN48" s="612"/>
      <c r="FO48" s="612"/>
      <c r="FP48" s="612"/>
      <c r="FQ48" s="612"/>
      <c r="FR48" s="612"/>
      <c r="FS48" s="612"/>
      <c r="FT48" s="612"/>
      <c r="FU48" s="612"/>
      <c r="FV48" s="612"/>
      <c r="FW48" s="612"/>
      <c r="FX48" s="612"/>
      <c r="FY48" s="612"/>
      <c r="FZ48" s="612"/>
      <c r="GA48" s="612"/>
      <c r="GB48" s="612"/>
      <c r="GC48" s="612"/>
      <c r="GD48" s="612"/>
      <c r="GE48" s="612"/>
      <c r="GF48" s="612"/>
      <c r="GG48" s="612"/>
      <c r="GH48" s="612"/>
      <c r="GI48" s="612"/>
      <c r="GJ48" s="612"/>
      <c r="GK48" s="612"/>
      <c r="GL48" s="612"/>
      <c r="GM48" s="612"/>
      <c r="GN48" s="612"/>
      <c r="GO48" s="612"/>
      <c r="GP48" s="612"/>
      <c r="GQ48" s="612"/>
      <c r="GR48" s="612"/>
      <c r="GS48" s="612"/>
      <c r="GT48" s="612"/>
      <c r="GU48" s="612"/>
      <c r="GV48" s="612"/>
      <c r="GW48" s="612"/>
      <c r="GX48" s="612"/>
      <c r="GY48" s="612"/>
      <c r="GZ48" s="612"/>
      <c r="HA48" s="612"/>
      <c r="HB48" s="612"/>
      <c r="HC48" s="612"/>
      <c r="HD48" s="612"/>
      <c r="HE48" s="612"/>
      <c r="HF48" s="612"/>
      <c r="HG48" s="612"/>
      <c r="HH48" s="612"/>
      <c r="HI48" s="612"/>
      <c r="HJ48" s="612"/>
      <c r="HK48" s="612"/>
      <c r="HL48" s="612"/>
      <c r="HM48" s="612"/>
      <c r="HN48" s="612"/>
      <c r="HO48" s="612"/>
      <c r="HP48" s="612"/>
      <c r="HQ48" s="612"/>
      <c r="HR48" s="612"/>
      <c r="HS48" s="612"/>
      <c r="HT48" s="612"/>
      <c r="HU48" s="612"/>
      <c r="HV48" s="612"/>
      <c r="HW48" s="612"/>
      <c r="HX48" s="612"/>
      <c r="HY48" s="612"/>
      <c r="HZ48" s="612"/>
      <c r="IA48" s="612"/>
      <c r="IB48" s="612"/>
      <c r="IC48" s="612"/>
      <c r="ID48" s="612"/>
      <c r="IE48" s="612"/>
      <c r="IF48" s="612"/>
      <c r="IG48" s="612"/>
      <c r="IH48" s="612"/>
      <c r="II48" s="612"/>
      <c r="IJ48" s="612"/>
      <c r="IK48" s="612"/>
      <c r="IL48" s="612"/>
      <c r="IM48" s="612"/>
      <c r="IN48" s="612"/>
      <c r="IO48" s="612"/>
      <c r="IP48" s="612"/>
      <c r="IQ48" s="612"/>
      <c r="IR48" s="612"/>
      <c r="IS48" s="612"/>
      <c r="IT48" s="612"/>
      <c r="IU48" s="612"/>
      <c r="IV48" s="612"/>
      <c r="IW48" s="612"/>
      <c r="IX48" s="612"/>
      <c r="IY48" s="612"/>
      <c r="IZ48" s="612"/>
      <c r="JA48" s="612"/>
      <c r="JB48" s="612"/>
      <c r="JC48" s="612"/>
      <c r="JD48" s="612"/>
      <c r="JE48" s="612"/>
      <c r="JF48" s="612"/>
      <c r="JG48" s="612"/>
      <c r="JH48" s="612"/>
      <c r="JI48" s="612"/>
      <c r="JJ48" s="612"/>
      <c r="JK48" s="612"/>
      <c r="JL48" s="612"/>
      <c r="JM48" s="612"/>
      <c r="JN48" s="612"/>
      <c r="JO48" s="612"/>
      <c r="JP48" s="612"/>
      <c r="JQ48" s="612"/>
      <c r="JR48" s="612"/>
      <c r="JS48" s="612"/>
      <c r="JT48" s="612"/>
      <c r="JU48" s="612"/>
      <c r="JV48" s="612"/>
      <c r="JW48" s="612"/>
      <c r="JX48" s="612"/>
      <c r="JY48" s="612"/>
      <c r="JZ48" s="612"/>
      <c r="KA48" s="1309"/>
      <c r="KB48" s="1310"/>
      <c r="KC48" s="1310"/>
      <c r="KD48" s="1310"/>
      <c r="KE48" s="1311"/>
      <c r="KF48" s="612"/>
      <c r="KG48" s="1309"/>
      <c r="KH48" s="1310"/>
      <c r="KI48" s="1310"/>
      <c r="KJ48" s="1310"/>
      <c r="KK48" s="1311"/>
      <c r="KL48" s="612"/>
      <c r="KM48" s="612"/>
      <c r="KN48" s="612"/>
      <c r="KO48" s="612"/>
      <c r="KP48" s="612"/>
      <c r="KQ48" s="612"/>
      <c r="KR48" s="612"/>
      <c r="KS48" s="612"/>
      <c r="KT48" s="612"/>
      <c r="KU48" s="612"/>
      <c r="KV48" s="612"/>
      <c r="KW48" s="612"/>
      <c r="KX48" s="612"/>
      <c r="KY48" s="612"/>
      <c r="KZ48" s="612"/>
      <c r="LA48" s="612"/>
      <c r="LB48" s="612"/>
      <c r="LC48" s="612"/>
      <c r="LD48" s="612"/>
      <c r="LE48" s="612"/>
      <c r="LF48" s="612"/>
      <c r="LG48" s="612"/>
      <c r="LH48" s="612"/>
      <c r="LI48" s="612"/>
      <c r="LJ48" s="612"/>
      <c r="LK48" s="612"/>
      <c r="LL48" s="612"/>
      <c r="LM48" s="612"/>
      <c r="LN48" s="612"/>
      <c r="LO48" s="612"/>
      <c r="LP48" s="612"/>
      <c r="LQ48" s="612"/>
      <c r="LR48" s="612"/>
      <c r="LS48" s="612"/>
      <c r="LT48" s="612"/>
      <c r="LU48" s="612"/>
      <c r="LV48" s="612"/>
      <c r="LW48" s="612"/>
      <c r="LX48" s="612"/>
      <c r="LY48" s="612"/>
      <c r="LZ48" s="612"/>
      <c r="MA48" s="612"/>
      <c r="MB48" s="612"/>
      <c r="MC48" s="612"/>
      <c r="MD48" s="612"/>
      <c r="ME48" s="612"/>
      <c r="MF48" s="612"/>
      <c r="MG48" s="612"/>
      <c r="MH48" s="612"/>
      <c r="MI48" s="612"/>
      <c r="MJ48" s="612"/>
      <c r="MK48" s="612"/>
      <c r="ML48" s="612"/>
      <c r="MM48" s="612"/>
      <c r="MN48" s="612"/>
      <c r="MO48" s="612"/>
      <c r="MP48" s="612"/>
      <c r="MQ48" s="612"/>
      <c r="MR48" s="612"/>
      <c r="MS48" s="612"/>
      <c r="MT48" s="612"/>
      <c r="MU48" s="612"/>
      <c r="MV48" s="612"/>
      <c r="MW48" s="612"/>
      <c r="MX48" s="612"/>
      <c r="MY48" s="612"/>
      <c r="MZ48" s="612"/>
      <c r="NA48" s="612"/>
      <c r="NB48" s="612"/>
      <c r="NC48" s="612"/>
      <c r="ND48" s="612"/>
      <c r="NE48" s="612"/>
      <c r="NF48" s="612"/>
      <c r="NG48" s="612"/>
      <c r="NH48" s="612"/>
      <c r="NI48" s="612"/>
      <c r="NJ48" s="612"/>
      <c r="NK48" s="612"/>
      <c r="NL48" s="612"/>
      <c r="NM48" s="612"/>
      <c r="NN48" s="612"/>
      <c r="NO48" s="612"/>
      <c r="NP48" s="612"/>
      <c r="NQ48" s="612"/>
      <c r="NR48" s="612"/>
      <c r="NS48" s="612"/>
      <c r="NT48" s="612"/>
      <c r="NU48" s="612"/>
      <c r="NV48" s="612"/>
      <c r="NW48" s="612"/>
      <c r="NX48" s="612"/>
      <c r="NY48" s="612"/>
      <c r="NZ48" s="612"/>
      <c r="OA48" s="612"/>
      <c r="OB48" s="612"/>
      <c r="OC48" s="612"/>
      <c r="OD48" s="612"/>
      <c r="OE48" s="1361"/>
      <c r="OF48" s="1362"/>
      <c r="OG48" s="1362"/>
      <c r="OH48" s="1362"/>
      <c r="OI48" s="1363"/>
      <c r="OJ48" s="612"/>
      <c r="OK48" s="612"/>
      <c r="OL48" s="612"/>
      <c r="OM48" s="612"/>
      <c r="ON48" s="612"/>
      <c r="OO48" s="612"/>
      <c r="OP48" s="612"/>
      <c r="OQ48" s="612"/>
      <c r="OR48" s="612"/>
      <c r="OS48" s="612"/>
      <c r="OT48" s="612"/>
      <c r="OU48" s="612"/>
      <c r="OV48" s="612"/>
      <c r="OW48" s="612"/>
      <c r="OX48" s="612"/>
      <c r="OY48" s="612"/>
      <c r="OZ48" s="612"/>
      <c r="PA48" s="612"/>
      <c r="PB48" s="612"/>
      <c r="PC48" s="1301"/>
      <c r="PD48" s="1302"/>
      <c r="PE48" s="1302"/>
      <c r="PF48" s="1302"/>
      <c r="PG48" s="1303"/>
      <c r="PH48" s="612"/>
      <c r="PI48" s="1301"/>
      <c r="PJ48" s="1302"/>
      <c r="PK48" s="1302"/>
      <c r="PL48" s="1302"/>
      <c r="PM48" s="1303"/>
      <c r="PN48" s="612"/>
      <c r="PO48" s="1301"/>
      <c r="PP48" s="1302"/>
      <c r="PQ48" s="1302"/>
      <c r="PR48" s="1302"/>
      <c r="PS48" s="1303"/>
      <c r="PT48" s="612"/>
      <c r="PU48" s="612"/>
      <c r="PV48" s="612"/>
      <c r="PW48" s="612"/>
      <c r="PX48" s="612"/>
      <c r="PY48" s="612"/>
      <c r="PZ48" s="612"/>
      <c r="QA48" s="612"/>
      <c r="QB48" s="612"/>
      <c r="QC48" s="612"/>
      <c r="QD48" s="612"/>
      <c r="QE48" s="612"/>
      <c r="QF48" s="612"/>
      <c r="QG48" s="612"/>
      <c r="QH48" s="612"/>
      <c r="QI48" s="612"/>
      <c r="QJ48" s="612"/>
      <c r="QK48" s="612"/>
      <c r="QL48" s="612"/>
      <c r="QM48" s="612"/>
      <c r="QN48" s="612"/>
      <c r="QO48" s="612"/>
      <c r="QP48" s="612"/>
      <c r="QQ48" s="612"/>
      <c r="QR48" s="612"/>
      <c r="QS48" s="612"/>
      <c r="QT48" s="612"/>
      <c r="QU48" s="612"/>
      <c r="QV48" s="612"/>
      <c r="QW48" s="612"/>
      <c r="QX48" s="612"/>
      <c r="QY48" s="612"/>
      <c r="QZ48" s="612"/>
      <c r="RA48" s="612"/>
      <c r="RB48" s="612"/>
      <c r="RC48" s="612"/>
      <c r="RD48" s="612"/>
      <c r="RE48" s="612"/>
      <c r="RF48" s="612"/>
      <c r="RG48" s="612"/>
      <c r="RH48" s="612"/>
      <c r="RI48" s="612"/>
      <c r="RJ48" s="612"/>
      <c r="RK48" s="612"/>
      <c r="RL48" s="612"/>
      <c r="RM48" s="612"/>
      <c r="RN48" s="612"/>
      <c r="RO48" s="612"/>
      <c r="RP48" s="612"/>
      <c r="RQ48" s="612"/>
      <c r="RR48" s="612"/>
      <c r="RS48" s="612"/>
      <c r="RT48" s="612"/>
      <c r="RU48" s="612"/>
      <c r="RV48" s="612"/>
      <c r="RW48" s="612"/>
      <c r="RX48" s="612"/>
      <c r="RY48" s="612"/>
      <c r="RZ48" s="612"/>
      <c r="SA48" s="612"/>
      <c r="SB48" s="612"/>
      <c r="SC48" s="612"/>
      <c r="SD48" s="612"/>
      <c r="SE48" s="612"/>
      <c r="SF48" s="612"/>
      <c r="SG48" s="612"/>
      <c r="SH48" s="612"/>
      <c r="SI48" s="612"/>
      <c r="SJ48" s="612"/>
      <c r="SK48" s="612"/>
      <c r="SL48" s="612"/>
      <c r="SM48" s="612"/>
      <c r="SN48" s="612"/>
      <c r="SO48" s="612"/>
      <c r="SP48" s="612"/>
      <c r="SQ48" s="612"/>
      <c r="SR48" s="612"/>
      <c r="SS48" s="612"/>
      <c r="ST48" s="612"/>
      <c r="SU48" s="612"/>
      <c r="SV48" s="612"/>
      <c r="SW48" s="612"/>
      <c r="SX48" s="612"/>
      <c r="SY48" s="612"/>
      <c r="SZ48" s="612"/>
      <c r="TA48" s="612"/>
      <c r="TB48" s="612"/>
      <c r="TC48" s="612"/>
      <c r="TD48" s="612"/>
      <c r="TE48" s="612"/>
      <c r="TF48" s="612"/>
      <c r="TG48" s="612"/>
      <c r="TH48" s="612"/>
      <c r="TI48" s="612"/>
      <c r="TJ48" s="612"/>
      <c r="TK48" s="612"/>
      <c r="TL48" s="612"/>
      <c r="TM48" s="612"/>
      <c r="TN48" s="612"/>
      <c r="TO48" s="612"/>
      <c r="TP48" s="612"/>
      <c r="TQ48" s="612"/>
      <c r="TR48" s="612"/>
      <c r="TS48" s="612"/>
      <c r="TT48" s="612"/>
      <c r="TU48" s="612"/>
      <c r="TV48" s="612"/>
      <c r="TW48" s="612"/>
      <c r="TX48" s="612"/>
      <c r="TY48" s="612"/>
      <c r="TZ48" s="612"/>
      <c r="UA48" s="612"/>
      <c r="UB48" s="612"/>
      <c r="UC48" s="612"/>
      <c r="UD48" s="612"/>
      <c r="UE48" s="612"/>
      <c r="UF48" s="612"/>
      <c r="UG48" s="612"/>
      <c r="UH48" s="612"/>
      <c r="UI48" s="612"/>
      <c r="UJ48" s="612"/>
      <c r="UK48" s="612"/>
      <c r="UL48" s="612"/>
      <c r="UM48" s="612"/>
      <c r="UN48" s="612"/>
      <c r="UO48" s="612"/>
      <c r="UP48" s="612"/>
      <c r="UQ48" s="612"/>
      <c r="UR48" s="612"/>
      <c r="US48" s="612"/>
      <c r="UT48" s="612"/>
      <c r="UU48" s="612"/>
      <c r="UV48" s="612"/>
      <c r="UW48" s="612"/>
      <c r="UX48" s="612"/>
      <c r="UY48" s="612"/>
      <c r="UZ48" s="612"/>
      <c r="VA48" s="612"/>
      <c r="VB48" s="612"/>
      <c r="VC48" s="612"/>
      <c r="VD48" s="612"/>
      <c r="VE48" s="612"/>
      <c r="VF48" s="612"/>
      <c r="VG48" s="612"/>
      <c r="VH48" s="612"/>
      <c r="VI48" s="612"/>
      <c r="VJ48" s="612"/>
      <c r="VK48" s="612"/>
      <c r="VL48" s="612"/>
      <c r="VM48" s="612"/>
      <c r="VN48" s="612"/>
      <c r="VO48" s="612"/>
      <c r="VP48" s="612"/>
      <c r="VQ48" s="612"/>
      <c r="VR48" s="612"/>
      <c r="VS48" s="612"/>
      <c r="VT48" s="612"/>
      <c r="VU48" s="612"/>
      <c r="VV48" s="612"/>
      <c r="VW48" s="612"/>
      <c r="VX48" s="612"/>
      <c r="VY48" s="612"/>
      <c r="VZ48" s="612"/>
      <c r="WA48" s="612"/>
      <c r="WB48" s="612"/>
      <c r="WC48" s="612"/>
      <c r="WD48" s="612"/>
      <c r="WE48" s="612"/>
      <c r="WF48" s="612"/>
      <c r="WG48" s="612"/>
      <c r="WH48" s="612"/>
      <c r="WI48" s="612"/>
      <c r="WJ48" s="612"/>
      <c r="WK48" s="612"/>
      <c r="WL48" s="625"/>
      <c r="WM48" s="612"/>
    </row>
    <row r="49" spans="1:611" ht="16.350000000000001" customHeight="1" x14ac:dyDescent="0.3">
      <c r="A49" s="612"/>
      <c r="B49" s="1468"/>
      <c r="C49" s="1469"/>
      <c r="D49" s="1469"/>
      <c r="E49" s="1469"/>
      <c r="F49" s="1469"/>
      <c r="G49" s="1469"/>
      <c r="H49" s="1469"/>
      <c r="I49" s="1470"/>
      <c r="J49" s="612"/>
      <c r="K49" s="612"/>
      <c r="L49" s="612"/>
      <c r="M49" s="612"/>
      <c r="N49" s="612"/>
      <c r="O49" s="612"/>
      <c r="P49" s="612"/>
      <c r="Q49" s="612"/>
      <c r="R49" s="612"/>
      <c r="S49" s="612"/>
      <c r="T49" s="612"/>
      <c r="U49" s="612"/>
      <c r="V49" s="612"/>
      <c r="W49" s="612"/>
      <c r="X49" s="612"/>
      <c r="Y49" s="612"/>
      <c r="Z49" s="612"/>
      <c r="AA49" s="612"/>
      <c r="AB49" s="612"/>
      <c r="AC49" s="612"/>
      <c r="AD49" s="612"/>
      <c r="AE49" s="612"/>
      <c r="AF49" s="612"/>
      <c r="AG49" s="612"/>
      <c r="AH49" s="612"/>
      <c r="AI49" s="612"/>
      <c r="AJ49" s="612"/>
      <c r="AK49" s="612"/>
      <c r="AL49" s="612"/>
      <c r="AM49" s="612"/>
      <c r="AN49" s="612"/>
      <c r="AO49" s="612"/>
      <c r="AP49" s="612"/>
      <c r="AQ49" s="612"/>
      <c r="AR49" s="612"/>
      <c r="AS49" s="612"/>
      <c r="AT49" s="612"/>
      <c r="AU49" s="612"/>
      <c r="AV49" s="612"/>
      <c r="AW49" s="612"/>
      <c r="AX49" s="612"/>
      <c r="AY49" s="612"/>
      <c r="AZ49" s="612"/>
      <c r="BA49" s="612"/>
      <c r="BB49" s="612"/>
      <c r="BC49" s="612"/>
      <c r="BD49" s="612"/>
      <c r="BE49" s="612"/>
      <c r="BF49" s="612"/>
      <c r="BG49" s="612"/>
      <c r="BH49" s="612"/>
      <c r="BI49" s="612"/>
      <c r="BJ49" s="612"/>
      <c r="BK49" s="612"/>
      <c r="BL49" s="612"/>
      <c r="BM49" s="612"/>
      <c r="BN49" s="612"/>
      <c r="BO49" s="612"/>
      <c r="BP49" s="612"/>
      <c r="BQ49" s="612"/>
      <c r="BR49" s="612"/>
      <c r="BS49" s="612"/>
      <c r="BT49" s="612"/>
      <c r="BU49" s="612"/>
      <c r="BV49" s="612"/>
      <c r="BW49" s="612"/>
      <c r="BX49" s="612"/>
      <c r="BY49" s="612"/>
      <c r="BZ49" s="612"/>
      <c r="CA49" s="612"/>
      <c r="CB49" s="612"/>
      <c r="CC49" s="612"/>
      <c r="CD49" s="612"/>
      <c r="CE49" s="612"/>
      <c r="CF49" s="612"/>
      <c r="CG49" s="612"/>
      <c r="CH49" s="612"/>
      <c r="CI49" s="612"/>
      <c r="CJ49" s="612"/>
      <c r="CK49" s="612"/>
      <c r="CL49" s="612"/>
      <c r="CM49" s="612"/>
      <c r="CN49" s="612"/>
      <c r="CO49" s="612"/>
      <c r="CP49" s="612"/>
      <c r="CQ49" s="612"/>
      <c r="CR49" s="612"/>
      <c r="CS49" s="612"/>
      <c r="CT49" s="612"/>
      <c r="CU49" s="612"/>
      <c r="CV49" s="612"/>
      <c r="CW49" s="612"/>
      <c r="CX49" s="612"/>
      <c r="CY49" s="612"/>
      <c r="CZ49" s="612"/>
      <c r="DA49" s="612"/>
      <c r="DB49" s="612"/>
      <c r="DC49" s="612"/>
      <c r="DD49" s="612"/>
      <c r="DE49" s="612"/>
      <c r="DF49" s="612"/>
      <c r="DG49" s="612"/>
      <c r="DH49" s="612"/>
      <c r="DI49" s="612"/>
      <c r="DJ49" s="612"/>
      <c r="DK49" s="612"/>
      <c r="DL49" s="612"/>
      <c r="DM49" s="612"/>
      <c r="DN49" s="612"/>
      <c r="DO49" s="612"/>
      <c r="DP49" s="612"/>
      <c r="DQ49" s="612"/>
      <c r="DR49" s="612"/>
      <c r="DS49" s="612"/>
      <c r="DT49" s="612"/>
      <c r="DU49" s="612"/>
      <c r="DV49" s="612"/>
      <c r="DW49" s="612"/>
      <c r="DX49" s="612"/>
      <c r="DY49" s="612"/>
      <c r="DZ49" s="612"/>
      <c r="EA49" s="612"/>
      <c r="EB49" s="612"/>
      <c r="EC49" s="612"/>
      <c r="ED49" s="612"/>
      <c r="EE49" s="612"/>
      <c r="EF49" s="612"/>
      <c r="EG49" s="612"/>
      <c r="EH49" s="612"/>
      <c r="EI49" s="612"/>
      <c r="EJ49" s="612"/>
      <c r="EK49" s="612"/>
      <c r="EL49" s="612"/>
      <c r="EM49" s="612"/>
      <c r="EN49" s="612"/>
      <c r="EO49" s="612"/>
      <c r="EP49" s="612"/>
      <c r="EQ49" s="612"/>
      <c r="ER49" s="612"/>
      <c r="ES49" s="612"/>
      <c r="ET49" s="612"/>
      <c r="EU49" s="612"/>
      <c r="EV49" s="612"/>
      <c r="EW49" s="612"/>
      <c r="EX49" s="612"/>
      <c r="EY49" s="612"/>
      <c r="EZ49" s="612"/>
      <c r="FA49" s="612"/>
      <c r="FB49" s="612"/>
      <c r="FC49" s="612"/>
      <c r="FD49" s="612"/>
      <c r="FE49" s="612"/>
      <c r="FF49" s="612"/>
      <c r="FG49" s="612"/>
      <c r="FH49" s="612"/>
      <c r="FI49" s="612"/>
      <c r="FJ49" s="612"/>
      <c r="FK49" s="612"/>
      <c r="FL49" s="612"/>
      <c r="FM49" s="612"/>
      <c r="FN49" s="612"/>
      <c r="FO49" s="612"/>
      <c r="FP49" s="612"/>
      <c r="FQ49" s="612"/>
      <c r="FR49" s="612"/>
      <c r="FS49" s="612"/>
      <c r="FT49" s="612"/>
      <c r="FU49" s="612"/>
      <c r="FV49" s="612"/>
      <c r="FW49" s="612"/>
      <c r="FX49" s="612"/>
      <c r="FY49" s="612"/>
      <c r="FZ49" s="612"/>
      <c r="GA49" s="612"/>
      <c r="GB49" s="612"/>
      <c r="GC49" s="612"/>
      <c r="GD49" s="612"/>
      <c r="GE49" s="612"/>
      <c r="GF49" s="612"/>
      <c r="GG49" s="612"/>
      <c r="GH49" s="612"/>
      <c r="GI49" s="612"/>
      <c r="GJ49" s="612"/>
      <c r="GK49" s="612"/>
      <c r="GL49" s="612"/>
      <c r="GM49" s="612"/>
      <c r="GN49" s="612"/>
      <c r="GO49" s="612"/>
      <c r="GP49" s="612"/>
      <c r="GQ49" s="612"/>
      <c r="GR49" s="612"/>
      <c r="GS49" s="612"/>
      <c r="GT49" s="612"/>
      <c r="GU49" s="612"/>
      <c r="GV49" s="612"/>
      <c r="GW49" s="612"/>
      <c r="GX49" s="612"/>
      <c r="GY49" s="612"/>
      <c r="GZ49" s="612"/>
      <c r="HA49" s="612"/>
      <c r="HB49" s="612"/>
      <c r="HC49" s="612"/>
      <c r="HD49" s="612"/>
      <c r="HE49" s="612"/>
      <c r="HF49" s="612"/>
      <c r="HG49" s="612"/>
      <c r="HH49" s="612"/>
      <c r="HI49" s="612"/>
      <c r="HJ49" s="612"/>
      <c r="HK49" s="612"/>
      <c r="HL49" s="612"/>
      <c r="HM49" s="612"/>
      <c r="HN49" s="612"/>
      <c r="HO49" s="612"/>
      <c r="HP49" s="612"/>
      <c r="HQ49" s="612"/>
      <c r="HR49" s="612"/>
      <c r="HS49" s="612"/>
      <c r="HT49" s="612"/>
      <c r="HU49" s="612"/>
      <c r="HV49" s="612"/>
      <c r="HW49" s="612"/>
      <c r="HX49" s="612"/>
      <c r="HY49" s="612"/>
      <c r="HZ49" s="612"/>
      <c r="IA49" s="612"/>
      <c r="IB49" s="612"/>
      <c r="IC49" s="612"/>
      <c r="ID49" s="612"/>
      <c r="IE49" s="612"/>
      <c r="IF49" s="612"/>
      <c r="IG49" s="612"/>
      <c r="IH49" s="612"/>
      <c r="II49" s="612"/>
      <c r="IJ49" s="612"/>
      <c r="IK49" s="612"/>
      <c r="IL49" s="612"/>
      <c r="IM49" s="612"/>
      <c r="IN49" s="612"/>
      <c r="IO49" s="612"/>
      <c r="IP49" s="612"/>
      <c r="IQ49" s="612"/>
      <c r="IR49" s="612"/>
      <c r="IS49" s="612"/>
      <c r="IT49" s="612"/>
      <c r="IU49" s="612"/>
      <c r="IV49" s="612"/>
      <c r="IW49" s="612"/>
      <c r="IX49" s="612"/>
      <c r="IY49" s="612"/>
      <c r="IZ49" s="612"/>
      <c r="JA49" s="612"/>
      <c r="JB49" s="612"/>
      <c r="JC49" s="612"/>
      <c r="JD49" s="612"/>
      <c r="JE49" s="612"/>
      <c r="JF49" s="612"/>
      <c r="JG49" s="612"/>
      <c r="JH49" s="612"/>
      <c r="JI49" s="612"/>
      <c r="JJ49" s="612"/>
      <c r="JK49" s="612"/>
      <c r="JL49" s="612"/>
      <c r="JM49" s="612"/>
      <c r="JN49" s="612"/>
      <c r="JO49" s="612"/>
      <c r="JP49" s="612"/>
      <c r="JQ49" s="612"/>
      <c r="JR49" s="612"/>
      <c r="JS49" s="612"/>
      <c r="JT49" s="612"/>
      <c r="JU49" s="612"/>
      <c r="JV49" s="612"/>
      <c r="JW49" s="612"/>
      <c r="JX49" s="612"/>
      <c r="JY49" s="612"/>
      <c r="JZ49" s="612"/>
      <c r="KA49" s="627"/>
      <c r="KB49" s="627"/>
      <c r="KC49" s="627"/>
      <c r="KD49" s="627"/>
      <c r="KE49" s="627"/>
      <c r="KF49" s="612"/>
      <c r="KG49" s="627"/>
      <c r="KH49" s="627"/>
      <c r="KI49" s="627"/>
      <c r="KJ49" s="627"/>
      <c r="KK49" s="627"/>
      <c r="KL49" s="612"/>
      <c r="KM49" s="612"/>
      <c r="KN49" s="612"/>
      <c r="KO49" s="612"/>
      <c r="KP49" s="612"/>
      <c r="KQ49" s="612"/>
      <c r="KR49" s="612"/>
      <c r="KS49" s="612"/>
      <c r="KT49" s="612"/>
      <c r="KU49" s="612"/>
      <c r="KV49" s="612"/>
      <c r="KW49" s="612"/>
      <c r="KX49" s="612"/>
      <c r="KY49" s="612"/>
      <c r="KZ49" s="612"/>
      <c r="LA49" s="612"/>
      <c r="LB49" s="612"/>
      <c r="LC49" s="612"/>
      <c r="LD49" s="612"/>
      <c r="LE49" s="612"/>
      <c r="LF49" s="612"/>
      <c r="LG49" s="612"/>
      <c r="LH49" s="612"/>
      <c r="LI49" s="612"/>
      <c r="LJ49" s="612"/>
      <c r="LK49" s="612"/>
      <c r="LL49" s="612"/>
      <c r="LM49" s="612"/>
      <c r="LN49" s="612"/>
      <c r="LO49" s="612"/>
      <c r="LP49" s="612"/>
      <c r="LQ49" s="612"/>
      <c r="LR49" s="612"/>
      <c r="LS49" s="612"/>
      <c r="LT49" s="612"/>
      <c r="LU49" s="612"/>
      <c r="LV49" s="612"/>
      <c r="LW49" s="612"/>
      <c r="LX49" s="612"/>
      <c r="LY49" s="612"/>
      <c r="LZ49" s="612"/>
      <c r="MA49" s="612"/>
      <c r="MB49" s="612"/>
      <c r="MC49" s="612"/>
      <c r="MD49" s="612"/>
      <c r="ME49" s="612"/>
      <c r="MF49" s="612"/>
      <c r="MG49" s="612"/>
      <c r="MH49" s="612"/>
      <c r="MI49" s="612"/>
      <c r="MJ49" s="612"/>
      <c r="MK49" s="612"/>
      <c r="ML49" s="612"/>
      <c r="MM49" s="612"/>
      <c r="MN49" s="612"/>
      <c r="MO49" s="612"/>
      <c r="MP49" s="612"/>
      <c r="MQ49" s="612"/>
      <c r="MR49" s="612"/>
      <c r="MS49" s="612"/>
      <c r="MT49" s="612"/>
      <c r="MU49" s="612"/>
      <c r="MV49" s="612"/>
      <c r="MW49" s="612"/>
      <c r="MX49" s="612"/>
      <c r="MY49" s="612"/>
      <c r="MZ49" s="612"/>
      <c r="NA49" s="612"/>
      <c r="NB49" s="612"/>
      <c r="NC49" s="612"/>
      <c r="ND49" s="612"/>
      <c r="NE49" s="612"/>
      <c r="NF49" s="612"/>
      <c r="NG49" s="612"/>
      <c r="NH49" s="612"/>
      <c r="NI49" s="612"/>
      <c r="NJ49" s="612"/>
      <c r="NK49" s="612"/>
      <c r="NL49" s="612"/>
      <c r="NM49" s="612"/>
      <c r="NN49" s="612"/>
      <c r="NO49" s="612"/>
      <c r="NP49" s="612"/>
      <c r="NQ49" s="612"/>
      <c r="NR49" s="612"/>
      <c r="NS49" s="612"/>
      <c r="NT49" s="612"/>
      <c r="NU49" s="612"/>
      <c r="NV49" s="612"/>
      <c r="NW49" s="612"/>
      <c r="NX49" s="612"/>
      <c r="NY49" s="612"/>
      <c r="NZ49" s="612"/>
      <c r="OA49" s="612"/>
      <c r="OB49" s="612"/>
      <c r="OC49" s="612"/>
      <c r="OD49" s="612"/>
      <c r="OE49" s="1364"/>
      <c r="OF49" s="1365"/>
      <c r="OG49" s="1365"/>
      <c r="OH49" s="1365"/>
      <c r="OI49" s="1366"/>
      <c r="OJ49" s="612"/>
      <c r="OK49" s="612"/>
      <c r="OL49" s="612"/>
      <c r="OM49" s="612"/>
      <c r="ON49" s="612"/>
      <c r="OO49" s="612"/>
      <c r="OP49" s="612"/>
      <c r="OQ49" s="612"/>
      <c r="OR49" s="612"/>
      <c r="OS49" s="612"/>
      <c r="OT49" s="612"/>
      <c r="OU49" s="612"/>
      <c r="OV49" s="612"/>
      <c r="OW49" s="612"/>
      <c r="OX49" s="612"/>
      <c r="OY49" s="612"/>
      <c r="OZ49" s="612"/>
      <c r="PA49" s="612"/>
      <c r="PB49" s="612"/>
      <c r="PC49" s="628"/>
      <c r="PD49" s="628"/>
      <c r="PE49" s="628"/>
      <c r="PF49" s="628"/>
      <c r="PG49" s="628"/>
      <c r="PH49" s="612"/>
      <c r="PI49" s="628"/>
      <c r="PJ49" s="628"/>
      <c r="PK49" s="628"/>
      <c r="PL49" s="628"/>
      <c r="PM49" s="628"/>
      <c r="PN49" s="612"/>
      <c r="PO49" s="628"/>
      <c r="PP49" s="628"/>
      <c r="PQ49" s="628"/>
      <c r="PR49" s="628"/>
      <c r="PS49" s="628"/>
      <c r="PT49" s="612"/>
      <c r="PU49" s="612"/>
      <c r="PV49" s="612"/>
      <c r="PW49" s="612"/>
      <c r="PX49" s="612"/>
      <c r="PY49" s="612"/>
      <c r="PZ49" s="612"/>
      <c r="QA49" s="612"/>
      <c r="QB49" s="612"/>
      <c r="QC49" s="612"/>
      <c r="QD49" s="612"/>
      <c r="QE49" s="612"/>
      <c r="QF49" s="612"/>
      <c r="QG49" s="612"/>
      <c r="QH49" s="612"/>
      <c r="QI49" s="612"/>
      <c r="QJ49" s="612"/>
      <c r="QK49" s="612"/>
      <c r="QL49" s="612"/>
      <c r="QM49" s="612"/>
      <c r="QN49" s="612"/>
      <c r="QO49" s="612"/>
      <c r="QP49" s="612"/>
      <c r="QQ49" s="612"/>
      <c r="QR49" s="612"/>
      <c r="QS49" s="612"/>
      <c r="QT49" s="612"/>
      <c r="QU49" s="612"/>
      <c r="QV49" s="612"/>
      <c r="QW49" s="612"/>
      <c r="QX49" s="612"/>
      <c r="QY49" s="612"/>
      <c r="QZ49" s="612"/>
      <c r="RA49" s="612"/>
      <c r="RB49" s="612"/>
      <c r="RC49" s="612"/>
      <c r="RD49" s="612"/>
      <c r="RE49" s="612"/>
      <c r="RF49" s="612"/>
      <c r="RG49" s="612"/>
      <c r="RH49" s="612"/>
      <c r="RI49" s="612"/>
      <c r="RJ49" s="612"/>
      <c r="RK49" s="612"/>
      <c r="RL49" s="612"/>
      <c r="RM49" s="612"/>
      <c r="RN49" s="612"/>
      <c r="RO49" s="612"/>
      <c r="RP49" s="612"/>
      <c r="RQ49" s="612"/>
      <c r="RR49" s="612"/>
      <c r="RS49" s="612"/>
      <c r="RT49" s="612"/>
      <c r="RU49" s="612"/>
      <c r="RV49" s="612"/>
      <c r="RW49" s="612"/>
      <c r="RX49" s="612"/>
      <c r="RY49" s="612"/>
      <c r="RZ49" s="612"/>
      <c r="SA49" s="612"/>
      <c r="SB49" s="612"/>
      <c r="SC49" s="612"/>
      <c r="SD49" s="612"/>
      <c r="SE49" s="612"/>
      <c r="SF49" s="612"/>
      <c r="SG49" s="612"/>
      <c r="SH49" s="612"/>
      <c r="SI49" s="612"/>
      <c r="SJ49" s="612"/>
      <c r="SK49" s="612"/>
      <c r="SL49" s="612"/>
      <c r="SM49" s="612"/>
      <c r="SN49" s="612"/>
      <c r="SO49" s="612"/>
      <c r="SP49" s="612"/>
      <c r="SQ49" s="612"/>
      <c r="SR49" s="612"/>
      <c r="SS49" s="612"/>
      <c r="ST49" s="612"/>
      <c r="SU49" s="612"/>
      <c r="SV49" s="612"/>
      <c r="SW49" s="612"/>
      <c r="SX49" s="612"/>
      <c r="SY49" s="612"/>
      <c r="SZ49" s="612"/>
      <c r="TA49" s="612"/>
      <c r="TB49" s="612"/>
      <c r="TC49" s="612"/>
      <c r="TD49" s="612"/>
      <c r="TE49" s="612"/>
      <c r="TF49" s="612"/>
      <c r="TG49" s="612"/>
      <c r="TH49" s="612"/>
      <c r="TI49" s="612"/>
      <c r="TJ49" s="612"/>
      <c r="TK49" s="612"/>
      <c r="TL49" s="612"/>
      <c r="TM49" s="612"/>
      <c r="TN49" s="612"/>
      <c r="TO49" s="612"/>
      <c r="TP49" s="612"/>
      <c r="TQ49" s="612"/>
      <c r="TR49" s="612"/>
      <c r="TS49" s="612"/>
      <c r="TT49" s="612"/>
      <c r="TU49" s="612"/>
      <c r="TV49" s="612"/>
      <c r="TW49" s="612"/>
      <c r="TX49" s="612"/>
      <c r="TY49" s="612"/>
      <c r="TZ49" s="612"/>
      <c r="UA49" s="612"/>
      <c r="UB49" s="612"/>
      <c r="UC49" s="612"/>
      <c r="UD49" s="612"/>
      <c r="UE49" s="612"/>
      <c r="UF49" s="612"/>
      <c r="UG49" s="612"/>
      <c r="UH49" s="612"/>
      <c r="UI49" s="612"/>
      <c r="UJ49" s="612"/>
      <c r="UK49" s="612"/>
      <c r="UL49" s="612"/>
      <c r="UM49" s="612"/>
      <c r="UN49" s="612"/>
      <c r="UO49" s="612"/>
      <c r="UP49" s="612"/>
      <c r="UQ49" s="612"/>
      <c r="UR49" s="612"/>
      <c r="US49" s="612"/>
      <c r="UT49" s="612"/>
      <c r="UU49" s="612"/>
      <c r="UV49" s="612"/>
      <c r="UW49" s="612"/>
      <c r="UX49" s="612"/>
      <c r="UY49" s="612"/>
      <c r="UZ49" s="612"/>
      <c r="VA49" s="612"/>
      <c r="VB49" s="612"/>
      <c r="VC49" s="612"/>
      <c r="VD49" s="612"/>
      <c r="VE49" s="612"/>
      <c r="VF49" s="612"/>
      <c r="VG49" s="612"/>
      <c r="VH49" s="612"/>
      <c r="VI49" s="612"/>
      <c r="VJ49" s="612"/>
      <c r="VK49" s="612"/>
      <c r="VL49" s="612"/>
      <c r="VM49" s="612"/>
      <c r="VN49" s="612"/>
      <c r="VO49" s="612"/>
      <c r="VP49" s="612"/>
      <c r="VQ49" s="612"/>
      <c r="VR49" s="612"/>
      <c r="VS49" s="612"/>
      <c r="VT49" s="612"/>
      <c r="VU49" s="612"/>
      <c r="VV49" s="612"/>
      <c r="VW49" s="612"/>
      <c r="VX49" s="612"/>
      <c r="VY49" s="612"/>
      <c r="VZ49" s="612"/>
      <c r="WA49" s="612"/>
      <c r="WB49" s="612"/>
      <c r="WC49" s="612"/>
      <c r="WD49" s="612"/>
      <c r="WE49" s="612"/>
      <c r="WF49" s="612"/>
      <c r="WG49" s="612"/>
      <c r="WH49" s="612"/>
      <c r="WI49" s="612"/>
      <c r="WJ49" s="612"/>
      <c r="WK49" s="612"/>
      <c r="WL49" s="625"/>
      <c r="WM49" s="612"/>
    </row>
    <row r="50" spans="1:611" ht="16.350000000000001" customHeight="1" x14ac:dyDescent="0.3">
      <c r="A50" s="612"/>
      <c r="B50" s="1468"/>
      <c r="C50" s="1469"/>
      <c r="D50" s="1469"/>
      <c r="E50" s="1469"/>
      <c r="F50" s="1469"/>
      <c r="G50" s="1469"/>
      <c r="H50" s="1469"/>
      <c r="I50" s="1470"/>
      <c r="J50" s="612"/>
      <c r="K50" s="612"/>
      <c r="L50" s="612"/>
      <c r="M50" s="612"/>
      <c r="N50" s="612"/>
      <c r="O50" s="612"/>
      <c r="P50" s="612"/>
      <c r="Q50" s="612"/>
      <c r="R50" s="612"/>
      <c r="S50" s="612"/>
      <c r="T50" s="612"/>
      <c r="U50" s="612"/>
      <c r="V50" s="612"/>
      <c r="W50" s="612"/>
      <c r="X50" s="612"/>
      <c r="Y50" s="612"/>
      <c r="Z50" s="612"/>
      <c r="AA50" s="612"/>
      <c r="AB50" s="612"/>
      <c r="AC50" s="612"/>
      <c r="AD50" s="612"/>
      <c r="AE50" s="612"/>
      <c r="AF50" s="612"/>
      <c r="AG50" s="612"/>
      <c r="AH50" s="612"/>
      <c r="AI50" s="612"/>
      <c r="AJ50" s="612"/>
      <c r="AK50" s="612"/>
      <c r="AL50" s="612"/>
      <c r="AM50" s="612"/>
      <c r="AN50" s="612"/>
      <c r="AO50" s="612"/>
      <c r="AP50" s="612"/>
      <c r="AQ50" s="612"/>
      <c r="AR50" s="612"/>
      <c r="AS50" s="612"/>
      <c r="AT50" s="612"/>
      <c r="AU50" s="612"/>
      <c r="AV50" s="612"/>
      <c r="AW50" s="612"/>
      <c r="AX50" s="612"/>
      <c r="AY50" s="612"/>
      <c r="AZ50" s="612"/>
      <c r="BA50" s="612"/>
      <c r="BB50" s="612"/>
      <c r="BC50" s="612"/>
      <c r="BD50" s="612"/>
      <c r="BE50" s="612"/>
      <c r="BF50" s="612"/>
      <c r="BG50" s="612"/>
      <c r="BH50" s="612"/>
      <c r="BI50" s="612"/>
      <c r="BJ50" s="612"/>
      <c r="BK50" s="612"/>
      <c r="BL50" s="612"/>
      <c r="BM50" s="612"/>
      <c r="BN50" s="612"/>
      <c r="BO50" s="612"/>
      <c r="BP50" s="612"/>
      <c r="BQ50" s="612"/>
      <c r="BR50" s="612"/>
      <c r="BS50" s="612"/>
      <c r="BT50" s="612"/>
      <c r="BU50" s="612"/>
      <c r="BV50" s="612"/>
      <c r="BW50" s="612"/>
      <c r="BX50" s="612"/>
      <c r="BY50" s="612"/>
      <c r="BZ50" s="612"/>
      <c r="CA50" s="612"/>
      <c r="CB50" s="612"/>
      <c r="CC50" s="612"/>
      <c r="CD50" s="612"/>
      <c r="CE50" s="612"/>
      <c r="CF50" s="612"/>
      <c r="CG50" s="612"/>
      <c r="CH50" s="612"/>
      <c r="CI50" s="612"/>
      <c r="CJ50" s="612"/>
      <c r="CK50" s="612"/>
      <c r="CL50" s="612"/>
      <c r="CM50" s="612"/>
      <c r="CN50" s="612"/>
      <c r="CO50" s="612"/>
      <c r="CP50" s="612"/>
      <c r="CQ50" s="612"/>
      <c r="CR50" s="612"/>
      <c r="CS50" s="612"/>
      <c r="CT50" s="612"/>
      <c r="CU50" s="612"/>
      <c r="CV50" s="612"/>
      <c r="CW50" s="612"/>
      <c r="CX50" s="612"/>
      <c r="CY50" s="612"/>
      <c r="CZ50" s="612"/>
      <c r="DA50" s="612"/>
      <c r="DB50" s="612"/>
      <c r="DC50" s="612"/>
      <c r="DD50" s="612"/>
      <c r="DE50" s="612"/>
      <c r="DF50" s="612"/>
      <c r="DG50" s="612"/>
      <c r="DH50" s="612"/>
      <c r="DI50" s="612"/>
      <c r="DJ50" s="612"/>
      <c r="DK50" s="612"/>
      <c r="DL50" s="612"/>
      <c r="DM50" s="612"/>
      <c r="DN50" s="612"/>
      <c r="DO50" s="612"/>
      <c r="DP50" s="612"/>
      <c r="DQ50" s="612"/>
      <c r="DR50" s="612"/>
      <c r="DS50" s="612"/>
      <c r="DT50" s="612"/>
      <c r="DU50" s="612"/>
      <c r="DV50" s="612"/>
      <c r="DW50" s="612"/>
      <c r="DX50" s="612"/>
      <c r="DY50" s="612"/>
      <c r="DZ50" s="612"/>
      <c r="EA50" s="612"/>
      <c r="EB50" s="612"/>
      <c r="EC50" s="612"/>
      <c r="ED50" s="612"/>
      <c r="EE50" s="612"/>
      <c r="EF50" s="612"/>
      <c r="EG50" s="612"/>
      <c r="EH50" s="612"/>
      <c r="EI50" s="612"/>
      <c r="EJ50" s="612"/>
      <c r="EK50" s="612"/>
      <c r="EL50" s="612"/>
      <c r="EM50" s="612"/>
      <c r="EN50" s="612"/>
      <c r="EO50" s="612"/>
      <c r="EP50" s="612"/>
      <c r="EQ50" s="612"/>
      <c r="ER50" s="612"/>
      <c r="ES50" s="612"/>
      <c r="ET50" s="612"/>
      <c r="EU50" s="612"/>
      <c r="EV50" s="612"/>
      <c r="EW50" s="612"/>
      <c r="EX50" s="612"/>
      <c r="EY50" s="612"/>
      <c r="EZ50" s="612"/>
      <c r="FA50" s="612"/>
      <c r="FB50" s="612"/>
      <c r="FC50" s="612"/>
      <c r="FD50" s="612"/>
      <c r="FE50" s="612"/>
      <c r="FF50" s="612"/>
      <c r="FG50" s="612"/>
      <c r="FH50" s="612"/>
      <c r="FI50" s="612"/>
      <c r="FJ50" s="612"/>
      <c r="FK50" s="612"/>
      <c r="FL50" s="612"/>
      <c r="FM50" s="612"/>
      <c r="FN50" s="612"/>
      <c r="FO50" s="612"/>
      <c r="FP50" s="612"/>
      <c r="FQ50" s="612"/>
      <c r="FR50" s="612"/>
      <c r="FS50" s="612"/>
      <c r="FT50" s="612"/>
      <c r="FU50" s="612"/>
      <c r="FV50" s="612"/>
      <c r="FW50" s="612"/>
      <c r="FX50" s="612"/>
      <c r="FY50" s="612"/>
      <c r="FZ50" s="612"/>
      <c r="GA50" s="612"/>
      <c r="GB50" s="612"/>
      <c r="GC50" s="612"/>
      <c r="GD50" s="612"/>
      <c r="GE50" s="612"/>
      <c r="GF50" s="612"/>
      <c r="GG50" s="612"/>
      <c r="GH50" s="612"/>
      <c r="GI50" s="612"/>
      <c r="GJ50" s="612"/>
      <c r="GK50" s="612"/>
      <c r="GL50" s="612"/>
      <c r="GM50" s="612"/>
      <c r="GN50" s="612"/>
      <c r="GO50" s="612"/>
      <c r="GP50" s="612"/>
      <c r="GQ50" s="612"/>
      <c r="GR50" s="612"/>
      <c r="GS50" s="612"/>
      <c r="GT50" s="612"/>
      <c r="GU50" s="612"/>
      <c r="GV50" s="612"/>
      <c r="GW50" s="612"/>
      <c r="GX50" s="612"/>
      <c r="GY50" s="612"/>
      <c r="GZ50" s="612"/>
      <c r="HA50" s="612"/>
      <c r="HB50" s="612"/>
      <c r="HC50" s="612"/>
      <c r="HD50" s="612"/>
      <c r="HE50" s="612"/>
      <c r="HF50" s="612"/>
      <c r="HG50" s="612"/>
      <c r="HH50" s="612"/>
      <c r="HI50" s="612"/>
      <c r="HJ50" s="612"/>
      <c r="HK50" s="612"/>
      <c r="HL50" s="612"/>
      <c r="HM50" s="612"/>
      <c r="HN50" s="612"/>
      <c r="HO50" s="612"/>
      <c r="HP50" s="612"/>
      <c r="HQ50" s="612"/>
      <c r="HR50" s="612"/>
      <c r="HS50" s="612"/>
      <c r="HT50" s="612"/>
      <c r="HU50" s="612"/>
      <c r="HV50" s="612"/>
      <c r="HW50" s="612"/>
      <c r="HX50" s="612"/>
      <c r="HY50" s="612"/>
      <c r="HZ50" s="612"/>
      <c r="IA50" s="612"/>
      <c r="IB50" s="612"/>
      <c r="IC50" s="612"/>
      <c r="ID50" s="612"/>
      <c r="IE50" s="612"/>
      <c r="IF50" s="612"/>
      <c r="IG50" s="612"/>
      <c r="IH50" s="612"/>
      <c r="II50" s="612"/>
      <c r="IJ50" s="612"/>
      <c r="IK50" s="612"/>
      <c r="IL50" s="612"/>
      <c r="IM50" s="612"/>
      <c r="IN50" s="612"/>
      <c r="IO50" s="612"/>
      <c r="IP50" s="612"/>
      <c r="IQ50" s="612"/>
      <c r="IR50" s="612"/>
      <c r="IS50" s="612"/>
      <c r="IT50" s="612"/>
      <c r="IU50" s="612"/>
      <c r="IV50" s="612"/>
      <c r="IW50" s="612"/>
      <c r="IX50" s="612"/>
      <c r="IY50" s="612"/>
      <c r="IZ50" s="612"/>
      <c r="JA50" s="612"/>
      <c r="JB50" s="612"/>
      <c r="JC50" s="612"/>
      <c r="JD50" s="612"/>
      <c r="JE50" s="612"/>
      <c r="JF50" s="612"/>
      <c r="JG50" s="612"/>
      <c r="JH50" s="612"/>
      <c r="JI50" s="612"/>
      <c r="JJ50" s="612"/>
      <c r="JK50" s="612"/>
      <c r="JL50" s="612"/>
      <c r="JM50" s="612"/>
      <c r="JN50" s="612"/>
      <c r="JO50" s="612"/>
      <c r="JP50" s="612"/>
      <c r="JQ50" s="612"/>
      <c r="JR50" s="612"/>
      <c r="JS50" s="612"/>
      <c r="JT50" s="612"/>
      <c r="JU50" s="612"/>
      <c r="JV50" s="612"/>
      <c r="JW50" s="612"/>
      <c r="JX50" s="612"/>
      <c r="JY50" s="612"/>
      <c r="JZ50" s="612"/>
      <c r="KA50" s="627"/>
      <c r="KB50" s="627"/>
      <c r="KC50" s="627"/>
      <c r="KD50" s="627"/>
      <c r="KE50" s="627"/>
      <c r="KF50" s="612"/>
      <c r="KG50" s="627"/>
      <c r="KH50" s="627"/>
      <c r="KI50" s="627"/>
      <c r="KJ50" s="627"/>
      <c r="KK50" s="627"/>
      <c r="KL50" s="612"/>
      <c r="KM50" s="612"/>
      <c r="KN50" s="612"/>
      <c r="KO50" s="612"/>
      <c r="KP50" s="612"/>
      <c r="KQ50" s="612"/>
      <c r="KR50" s="612"/>
      <c r="KS50" s="612"/>
      <c r="KT50" s="612"/>
      <c r="KU50" s="612"/>
      <c r="KV50" s="612"/>
      <c r="KW50" s="612"/>
      <c r="KX50" s="612"/>
      <c r="KY50" s="612"/>
      <c r="KZ50" s="612"/>
      <c r="LA50" s="612"/>
      <c r="LB50" s="612"/>
      <c r="LC50" s="612"/>
      <c r="LD50" s="612"/>
      <c r="LE50" s="612"/>
      <c r="LF50" s="612"/>
      <c r="LG50" s="612"/>
      <c r="LH50" s="612"/>
      <c r="LI50" s="612"/>
      <c r="LJ50" s="612"/>
      <c r="LK50" s="612"/>
      <c r="LL50" s="612"/>
      <c r="LM50" s="612"/>
      <c r="LN50" s="612"/>
      <c r="LO50" s="612"/>
      <c r="LP50" s="612"/>
      <c r="LQ50" s="612"/>
      <c r="LR50" s="612"/>
      <c r="LS50" s="612"/>
      <c r="LT50" s="612"/>
      <c r="LU50" s="612"/>
      <c r="LV50" s="612"/>
      <c r="LW50" s="612"/>
      <c r="LX50" s="612"/>
      <c r="LY50" s="612"/>
      <c r="LZ50" s="612"/>
      <c r="MA50" s="612"/>
      <c r="MB50" s="612"/>
      <c r="MC50" s="612"/>
      <c r="MD50" s="612"/>
      <c r="ME50" s="612"/>
      <c r="MF50" s="612"/>
      <c r="MG50" s="612"/>
      <c r="MH50" s="612"/>
      <c r="MI50" s="612"/>
      <c r="MJ50" s="612"/>
      <c r="MK50" s="612"/>
      <c r="ML50" s="612"/>
      <c r="MM50" s="612"/>
      <c r="MN50" s="612"/>
      <c r="MO50" s="612"/>
      <c r="MP50" s="612"/>
      <c r="MQ50" s="612"/>
      <c r="MR50" s="612"/>
      <c r="MS50" s="612"/>
      <c r="MT50" s="612"/>
      <c r="MU50" s="612"/>
      <c r="MV50" s="612"/>
      <c r="MW50" s="612"/>
      <c r="MX50" s="612"/>
      <c r="MY50" s="612"/>
      <c r="MZ50" s="612"/>
      <c r="NA50" s="612"/>
      <c r="NB50" s="612"/>
      <c r="NC50" s="612"/>
      <c r="ND50" s="612"/>
      <c r="NE50" s="612"/>
      <c r="NF50" s="612"/>
      <c r="NG50" s="612"/>
      <c r="NH50" s="612"/>
      <c r="NI50" s="612"/>
      <c r="NJ50" s="612"/>
      <c r="NK50" s="612"/>
      <c r="NL50" s="612"/>
      <c r="NM50" s="612"/>
      <c r="NN50" s="612"/>
      <c r="NO50" s="612"/>
      <c r="NP50" s="612"/>
      <c r="NQ50" s="612"/>
      <c r="NR50" s="612"/>
      <c r="NS50" s="612"/>
      <c r="NT50" s="612"/>
      <c r="NU50" s="612"/>
      <c r="NV50" s="612"/>
      <c r="NW50" s="612"/>
      <c r="NX50" s="612"/>
      <c r="NY50" s="612"/>
      <c r="NZ50" s="612"/>
      <c r="OA50" s="612"/>
      <c r="OB50" s="612"/>
      <c r="OC50" s="612"/>
      <c r="OD50" s="612"/>
      <c r="OE50" s="631"/>
      <c r="OF50" s="631"/>
      <c r="OG50" s="631"/>
      <c r="OH50" s="631"/>
      <c r="OI50" s="631"/>
      <c r="OJ50" s="612"/>
      <c r="OK50" s="612"/>
      <c r="OL50" s="612"/>
      <c r="OM50" s="612"/>
      <c r="ON50" s="612"/>
      <c r="OO50" s="612"/>
      <c r="OP50" s="612"/>
      <c r="OQ50" s="612"/>
      <c r="OR50" s="612"/>
      <c r="OS50" s="612"/>
      <c r="OT50" s="612"/>
      <c r="OU50" s="612"/>
      <c r="OV50" s="612"/>
      <c r="OW50" s="612"/>
      <c r="OX50" s="612"/>
      <c r="OY50" s="612"/>
      <c r="OZ50" s="612"/>
      <c r="PA50" s="612"/>
      <c r="PB50" s="612"/>
      <c r="PC50" s="628"/>
      <c r="PD50" s="628"/>
      <c r="PE50" s="628"/>
      <c r="PF50" s="628"/>
      <c r="PG50" s="628"/>
      <c r="PH50" s="612"/>
      <c r="PI50" s="628"/>
      <c r="PJ50" s="628"/>
      <c r="PK50" s="628"/>
      <c r="PL50" s="628"/>
      <c r="PM50" s="628"/>
      <c r="PN50" s="612"/>
      <c r="PO50" s="628"/>
      <c r="PP50" s="628"/>
      <c r="PQ50" s="628"/>
      <c r="PR50" s="628"/>
      <c r="PS50" s="628"/>
      <c r="PT50" s="612"/>
      <c r="PU50" s="612"/>
      <c r="PV50" s="612"/>
      <c r="PW50" s="612"/>
      <c r="PX50" s="612"/>
      <c r="PY50" s="612"/>
      <c r="PZ50" s="612"/>
      <c r="QA50" s="612"/>
      <c r="QB50" s="612"/>
      <c r="QC50" s="612"/>
      <c r="QD50" s="612"/>
      <c r="QE50" s="612"/>
      <c r="QF50" s="612"/>
      <c r="QG50" s="612"/>
      <c r="QH50" s="612"/>
      <c r="QI50" s="612"/>
      <c r="QJ50" s="612"/>
      <c r="QK50" s="612"/>
      <c r="QL50" s="612"/>
      <c r="QM50" s="612"/>
      <c r="QN50" s="612"/>
      <c r="QO50" s="612"/>
      <c r="QP50" s="612"/>
      <c r="QQ50" s="612"/>
      <c r="QR50" s="612"/>
      <c r="QS50" s="612"/>
      <c r="QT50" s="612"/>
      <c r="QU50" s="612"/>
      <c r="QV50" s="612"/>
      <c r="QW50" s="612"/>
      <c r="QX50" s="612"/>
      <c r="QY50" s="612"/>
      <c r="QZ50" s="612"/>
      <c r="RA50" s="612"/>
      <c r="RB50" s="612"/>
      <c r="RC50" s="612"/>
      <c r="RD50" s="612"/>
      <c r="RE50" s="612"/>
      <c r="RF50" s="612"/>
      <c r="RG50" s="612"/>
      <c r="RH50" s="612"/>
      <c r="RI50" s="612"/>
      <c r="RJ50" s="612"/>
      <c r="RK50" s="612"/>
      <c r="RL50" s="612"/>
      <c r="RM50" s="612"/>
      <c r="RN50" s="612"/>
      <c r="RO50" s="612"/>
      <c r="RP50" s="612"/>
      <c r="RQ50" s="612"/>
      <c r="RR50" s="612"/>
      <c r="RS50" s="612"/>
      <c r="RT50" s="612"/>
      <c r="RU50" s="612"/>
      <c r="RV50" s="612"/>
      <c r="RW50" s="612"/>
      <c r="RX50" s="612"/>
      <c r="RY50" s="612"/>
      <c r="RZ50" s="612"/>
      <c r="SA50" s="612"/>
      <c r="SB50" s="612"/>
      <c r="SC50" s="612"/>
      <c r="SD50" s="612"/>
      <c r="SE50" s="612"/>
      <c r="SF50" s="612"/>
      <c r="SG50" s="612"/>
      <c r="SH50" s="612"/>
      <c r="SI50" s="612"/>
      <c r="SJ50" s="612"/>
      <c r="SK50" s="612"/>
      <c r="SL50" s="612"/>
      <c r="SM50" s="612"/>
      <c r="SN50" s="612"/>
      <c r="SO50" s="612"/>
      <c r="SP50" s="612"/>
      <c r="SQ50" s="612"/>
      <c r="SR50" s="612"/>
      <c r="SS50" s="612"/>
      <c r="ST50" s="612"/>
      <c r="SU50" s="612"/>
      <c r="SV50" s="612"/>
      <c r="SW50" s="612"/>
      <c r="SX50" s="612"/>
      <c r="SY50" s="612"/>
      <c r="SZ50" s="612"/>
      <c r="TA50" s="612"/>
      <c r="TB50" s="612"/>
      <c r="TC50" s="612"/>
      <c r="TD50" s="612"/>
      <c r="TE50" s="612"/>
      <c r="TF50" s="612"/>
      <c r="TG50" s="612"/>
      <c r="TH50" s="612"/>
      <c r="TI50" s="612"/>
      <c r="TJ50" s="612"/>
      <c r="TK50" s="612"/>
      <c r="TL50" s="612"/>
      <c r="TM50" s="612"/>
      <c r="TN50" s="612"/>
      <c r="TO50" s="612"/>
      <c r="TP50" s="612"/>
      <c r="TQ50" s="612"/>
      <c r="TR50" s="612"/>
      <c r="TS50" s="612"/>
      <c r="TT50" s="612"/>
      <c r="TU50" s="612"/>
      <c r="TV50" s="612"/>
      <c r="TW50" s="612"/>
      <c r="TX50" s="612"/>
      <c r="TY50" s="612"/>
      <c r="TZ50" s="612"/>
      <c r="UA50" s="612"/>
      <c r="UB50" s="612"/>
      <c r="UC50" s="612"/>
      <c r="UD50" s="612"/>
      <c r="UE50" s="612"/>
      <c r="UF50" s="612"/>
      <c r="UG50" s="612"/>
      <c r="UH50" s="612"/>
      <c r="UI50" s="612"/>
      <c r="UJ50" s="612"/>
      <c r="UK50" s="612"/>
      <c r="UL50" s="612"/>
      <c r="UM50" s="612"/>
      <c r="UN50" s="612"/>
      <c r="UO50" s="612"/>
      <c r="UP50" s="612"/>
      <c r="UQ50" s="612"/>
      <c r="UR50" s="612"/>
      <c r="US50" s="612"/>
      <c r="UT50" s="612"/>
      <c r="UU50" s="612"/>
      <c r="UV50" s="612"/>
      <c r="UW50" s="612"/>
      <c r="UX50" s="612"/>
      <c r="UY50" s="612"/>
      <c r="UZ50" s="612"/>
      <c r="VA50" s="612"/>
      <c r="VB50" s="612"/>
      <c r="VC50" s="612"/>
      <c r="VD50" s="612"/>
      <c r="VE50" s="612"/>
      <c r="VF50" s="612"/>
      <c r="VG50" s="612"/>
      <c r="VH50" s="612"/>
      <c r="VI50" s="612"/>
      <c r="VJ50" s="612"/>
      <c r="VK50" s="612"/>
      <c r="VL50" s="612"/>
      <c r="VM50" s="612"/>
      <c r="VN50" s="612"/>
      <c r="VO50" s="612"/>
      <c r="VP50" s="612"/>
      <c r="VQ50" s="612"/>
      <c r="VR50" s="612"/>
      <c r="VS50" s="612"/>
      <c r="VT50" s="612"/>
      <c r="VU50" s="612"/>
      <c r="VV50" s="612"/>
      <c r="VW50" s="612"/>
      <c r="VX50" s="612"/>
      <c r="VY50" s="612"/>
      <c r="VZ50" s="612"/>
      <c r="WA50" s="612"/>
      <c r="WB50" s="612"/>
      <c r="WC50" s="612"/>
      <c r="WD50" s="612"/>
      <c r="WE50" s="612"/>
      <c r="WF50" s="612"/>
      <c r="WG50" s="612"/>
      <c r="WH50" s="612"/>
      <c r="WI50" s="612"/>
      <c r="WJ50" s="612"/>
      <c r="WK50" s="612"/>
      <c r="WL50" s="625"/>
      <c r="WM50" s="612"/>
    </row>
    <row r="51" spans="1:611" ht="16.350000000000001" customHeight="1" x14ac:dyDescent="0.3">
      <c r="A51" s="612"/>
      <c r="B51" s="1468"/>
      <c r="C51" s="1469"/>
      <c r="D51" s="1469"/>
      <c r="E51" s="1469"/>
      <c r="F51" s="1469"/>
      <c r="G51" s="1469"/>
      <c r="H51" s="1469"/>
      <c r="I51" s="1470"/>
      <c r="J51" s="612"/>
      <c r="K51" s="612"/>
      <c r="L51" s="612"/>
      <c r="M51" s="612"/>
      <c r="N51" s="612"/>
      <c r="O51" s="612"/>
      <c r="P51" s="612"/>
      <c r="Q51" s="612"/>
      <c r="R51" s="612"/>
      <c r="S51" s="612"/>
      <c r="T51" s="612"/>
      <c r="U51" s="612"/>
      <c r="V51" s="612"/>
      <c r="W51" s="612"/>
      <c r="X51" s="612"/>
      <c r="Y51" s="612"/>
      <c r="Z51" s="612"/>
      <c r="AA51" s="612"/>
      <c r="AB51" s="612"/>
      <c r="AC51" s="612"/>
      <c r="AD51" s="612"/>
      <c r="AE51" s="612"/>
      <c r="AF51" s="612"/>
      <c r="AG51" s="612"/>
      <c r="AH51" s="612"/>
      <c r="AI51" s="612"/>
      <c r="AJ51" s="612"/>
      <c r="AK51" s="612"/>
      <c r="AL51" s="612"/>
      <c r="AM51" s="612"/>
      <c r="AN51" s="612"/>
      <c r="AO51" s="612"/>
      <c r="AP51" s="612"/>
      <c r="AQ51" s="612"/>
      <c r="AR51" s="612"/>
      <c r="AS51" s="612"/>
      <c r="AT51" s="612"/>
      <c r="AU51" s="612"/>
      <c r="AV51" s="612"/>
      <c r="AW51" s="612"/>
      <c r="AX51" s="612"/>
      <c r="AY51" s="612"/>
      <c r="AZ51" s="612"/>
      <c r="BA51" s="612"/>
      <c r="BB51" s="612"/>
      <c r="BC51" s="612"/>
      <c r="BD51" s="612"/>
      <c r="BE51" s="612"/>
      <c r="BF51" s="612"/>
      <c r="BG51" s="612"/>
      <c r="BH51" s="612"/>
      <c r="BI51" s="612"/>
      <c r="BJ51" s="612"/>
      <c r="BK51" s="612"/>
      <c r="BL51" s="612"/>
      <c r="BM51" s="612"/>
      <c r="BN51" s="612"/>
      <c r="BO51" s="612"/>
      <c r="BP51" s="612"/>
      <c r="BQ51" s="612"/>
      <c r="BR51" s="612"/>
      <c r="BS51" s="612"/>
      <c r="BT51" s="612"/>
      <c r="BU51" s="612"/>
      <c r="BV51" s="612"/>
      <c r="BW51" s="612"/>
      <c r="BX51" s="612"/>
      <c r="BY51" s="612"/>
      <c r="BZ51" s="612"/>
      <c r="CA51" s="612"/>
      <c r="CB51" s="612"/>
      <c r="CC51" s="612"/>
      <c r="CD51" s="612"/>
      <c r="CE51" s="612"/>
      <c r="CF51" s="612"/>
      <c r="CG51" s="612"/>
      <c r="CH51" s="612"/>
      <c r="CI51" s="612"/>
      <c r="CJ51" s="612"/>
      <c r="CK51" s="612"/>
      <c r="CL51" s="612"/>
      <c r="CM51" s="612"/>
      <c r="CN51" s="612"/>
      <c r="CO51" s="612"/>
      <c r="CP51" s="612"/>
      <c r="CQ51" s="612"/>
      <c r="CR51" s="612"/>
      <c r="CS51" s="612"/>
      <c r="CT51" s="612"/>
      <c r="CU51" s="612"/>
      <c r="CV51" s="612"/>
      <c r="CW51" s="612"/>
      <c r="CX51" s="612"/>
      <c r="CY51" s="612"/>
      <c r="CZ51" s="612"/>
      <c r="DA51" s="612"/>
      <c r="DB51" s="612"/>
      <c r="DC51" s="612"/>
      <c r="DD51" s="612"/>
      <c r="DE51" s="612"/>
      <c r="DF51" s="612"/>
      <c r="DG51" s="612"/>
      <c r="DH51" s="612"/>
      <c r="DI51" s="612"/>
      <c r="DJ51" s="612"/>
      <c r="DK51" s="612"/>
      <c r="DL51" s="612"/>
      <c r="DM51" s="612"/>
      <c r="DN51" s="612"/>
      <c r="DO51" s="612"/>
      <c r="DP51" s="612"/>
      <c r="DQ51" s="612"/>
      <c r="DR51" s="612"/>
      <c r="DS51" s="612"/>
      <c r="DT51" s="612"/>
      <c r="DU51" s="612"/>
      <c r="DV51" s="612"/>
      <c r="DW51" s="612"/>
      <c r="DX51" s="612"/>
      <c r="DY51" s="612"/>
      <c r="DZ51" s="612"/>
      <c r="EA51" s="612"/>
      <c r="EB51" s="612"/>
      <c r="EC51" s="612"/>
      <c r="ED51" s="612"/>
      <c r="EE51" s="612"/>
      <c r="EF51" s="612"/>
      <c r="EG51" s="612"/>
      <c r="EH51" s="612"/>
      <c r="EI51" s="612"/>
      <c r="EJ51" s="612"/>
      <c r="EK51" s="612"/>
      <c r="EL51" s="612"/>
      <c r="EM51" s="612"/>
      <c r="EN51" s="612"/>
      <c r="EO51" s="612"/>
      <c r="EP51" s="612"/>
      <c r="EQ51" s="612"/>
      <c r="ER51" s="612"/>
      <c r="ES51" s="612"/>
      <c r="ET51" s="612"/>
      <c r="EU51" s="612"/>
      <c r="EV51" s="612"/>
      <c r="EW51" s="612"/>
      <c r="EX51" s="612"/>
      <c r="EY51" s="612"/>
      <c r="EZ51" s="612"/>
      <c r="FA51" s="612"/>
      <c r="FB51" s="612"/>
      <c r="FC51" s="612"/>
      <c r="FD51" s="612"/>
      <c r="FE51" s="612"/>
      <c r="FF51" s="612"/>
      <c r="FG51" s="612"/>
      <c r="FH51" s="612"/>
      <c r="FI51" s="612"/>
      <c r="FJ51" s="612"/>
      <c r="FK51" s="612"/>
      <c r="FL51" s="612"/>
      <c r="FM51" s="612"/>
      <c r="FN51" s="612"/>
      <c r="FO51" s="612"/>
      <c r="FP51" s="612"/>
      <c r="FQ51" s="612"/>
      <c r="FR51" s="612"/>
      <c r="FS51" s="612"/>
      <c r="FT51" s="612"/>
      <c r="FU51" s="612"/>
      <c r="FV51" s="612"/>
      <c r="FW51" s="612"/>
      <c r="FX51" s="612"/>
      <c r="FY51" s="612"/>
      <c r="FZ51" s="612"/>
      <c r="GA51" s="612"/>
      <c r="GB51" s="612"/>
      <c r="GC51" s="612"/>
      <c r="GD51" s="612"/>
      <c r="GE51" s="612"/>
      <c r="GF51" s="612"/>
      <c r="GG51" s="612"/>
      <c r="GH51" s="612"/>
      <c r="GI51" s="612"/>
      <c r="GJ51" s="612"/>
      <c r="GK51" s="612"/>
      <c r="GL51" s="612"/>
      <c r="GM51" s="612"/>
      <c r="GN51" s="612"/>
      <c r="GO51" s="612"/>
      <c r="GP51" s="612"/>
      <c r="GQ51" s="612"/>
      <c r="GR51" s="612"/>
      <c r="GS51" s="612"/>
      <c r="GT51" s="612"/>
      <c r="GU51" s="612"/>
      <c r="GV51" s="612"/>
      <c r="GW51" s="612"/>
      <c r="GX51" s="612"/>
      <c r="GY51" s="612"/>
      <c r="GZ51" s="612"/>
      <c r="HA51" s="612"/>
      <c r="HB51" s="612"/>
      <c r="HC51" s="612"/>
      <c r="HD51" s="612"/>
      <c r="HE51" s="612"/>
      <c r="HF51" s="612"/>
      <c r="HG51" s="612"/>
      <c r="HH51" s="612"/>
      <c r="HI51" s="612"/>
      <c r="HJ51" s="612"/>
      <c r="HK51" s="612"/>
      <c r="HL51" s="612"/>
      <c r="HM51" s="612"/>
      <c r="HN51" s="612"/>
      <c r="HO51" s="612"/>
      <c r="HP51" s="612"/>
      <c r="HQ51" s="612"/>
      <c r="HR51" s="612"/>
      <c r="HS51" s="612"/>
      <c r="HT51" s="612"/>
      <c r="HU51" s="612"/>
      <c r="HV51" s="612"/>
      <c r="HW51" s="612"/>
      <c r="HX51" s="612"/>
      <c r="HY51" s="612"/>
      <c r="HZ51" s="612"/>
      <c r="IA51" s="612"/>
      <c r="IB51" s="612"/>
      <c r="IC51" s="612"/>
      <c r="ID51" s="612"/>
      <c r="IE51" s="612"/>
      <c r="IF51" s="612"/>
      <c r="IG51" s="612"/>
      <c r="IH51" s="612"/>
      <c r="II51" s="612"/>
      <c r="IJ51" s="612"/>
      <c r="IK51" s="612"/>
      <c r="IL51" s="612"/>
      <c r="IM51" s="612"/>
      <c r="IN51" s="612"/>
      <c r="IO51" s="612"/>
      <c r="IP51" s="612"/>
      <c r="IQ51" s="612"/>
      <c r="IR51" s="612"/>
      <c r="IS51" s="612"/>
      <c r="IT51" s="612"/>
      <c r="IU51" s="612"/>
      <c r="IV51" s="612"/>
      <c r="IW51" s="612"/>
      <c r="IX51" s="612"/>
      <c r="IY51" s="612"/>
      <c r="IZ51" s="612"/>
      <c r="JA51" s="612"/>
      <c r="JB51" s="612"/>
      <c r="JC51" s="612"/>
      <c r="JD51" s="612"/>
      <c r="JE51" s="612"/>
      <c r="JF51" s="612"/>
      <c r="JG51" s="612"/>
      <c r="JH51" s="612"/>
      <c r="JI51" s="612"/>
      <c r="JJ51" s="612"/>
      <c r="JK51" s="612"/>
      <c r="JL51" s="612"/>
      <c r="JM51" s="612"/>
      <c r="JN51" s="612"/>
      <c r="JO51" s="612"/>
      <c r="JP51" s="612"/>
      <c r="JQ51" s="612"/>
      <c r="JR51" s="612"/>
      <c r="JS51" s="612"/>
      <c r="JT51" s="612"/>
      <c r="JU51" s="612"/>
      <c r="JV51" s="612"/>
      <c r="JW51" s="612"/>
      <c r="JX51" s="612"/>
      <c r="JY51" s="612"/>
      <c r="JZ51" s="612"/>
      <c r="KA51" s="627"/>
      <c r="KB51" s="627"/>
      <c r="KC51" s="627"/>
      <c r="KD51" s="627"/>
      <c r="KE51" s="627"/>
      <c r="KF51" s="612"/>
      <c r="KG51" s="627"/>
      <c r="KH51" s="627"/>
      <c r="KI51" s="627"/>
      <c r="KJ51" s="627"/>
      <c r="KK51" s="627"/>
      <c r="KL51" s="612"/>
      <c r="KM51" s="612"/>
      <c r="KN51" s="612"/>
      <c r="KO51" s="612"/>
      <c r="KP51" s="612"/>
      <c r="KQ51" s="612"/>
      <c r="KR51" s="612"/>
      <c r="KS51" s="612"/>
      <c r="KT51" s="612"/>
      <c r="KU51" s="612"/>
      <c r="KV51" s="612"/>
      <c r="KW51" s="612"/>
      <c r="KX51" s="612"/>
      <c r="KY51" s="612"/>
      <c r="KZ51" s="612"/>
      <c r="LA51" s="612"/>
      <c r="LB51" s="612"/>
      <c r="LC51" s="612"/>
      <c r="LD51" s="612"/>
      <c r="LE51" s="612"/>
      <c r="LF51" s="612"/>
      <c r="LG51" s="612"/>
      <c r="LH51" s="612"/>
      <c r="LI51" s="612"/>
      <c r="LJ51" s="612"/>
      <c r="LK51" s="612"/>
      <c r="LL51" s="612"/>
      <c r="LM51" s="612"/>
      <c r="LN51" s="612"/>
      <c r="LO51" s="612"/>
      <c r="LP51" s="612"/>
      <c r="LQ51" s="612"/>
      <c r="LR51" s="612"/>
      <c r="LS51" s="612"/>
      <c r="LT51" s="612"/>
      <c r="LU51" s="612"/>
      <c r="LV51" s="612"/>
      <c r="LW51" s="612"/>
      <c r="LX51" s="612"/>
      <c r="LY51" s="612"/>
      <c r="LZ51" s="612"/>
      <c r="MA51" s="612"/>
      <c r="MB51" s="612"/>
      <c r="MC51" s="612"/>
      <c r="MD51" s="612"/>
      <c r="ME51" s="612"/>
      <c r="MF51" s="612"/>
      <c r="MG51" s="612"/>
      <c r="MH51" s="612"/>
      <c r="MI51" s="612"/>
      <c r="MJ51" s="612"/>
      <c r="MK51" s="612"/>
      <c r="ML51" s="612"/>
      <c r="MM51" s="612"/>
      <c r="MN51" s="612"/>
      <c r="MO51" s="612"/>
      <c r="MP51" s="612"/>
      <c r="MQ51" s="612"/>
      <c r="MR51" s="612"/>
      <c r="MS51" s="612"/>
      <c r="MT51" s="612"/>
      <c r="MU51" s="612"/>
      <c r="MV51" s="612"/>
      <c r="MW51" s="612"/>
      <c r="MX51" s="612"/>
      <c r="MY51" s="612"/>
      <c r="MZ51" s="612"/>
      <c r="NA51" s="612"/>
      <c r="NB51" s="612"/>
      <c r="NC51" s="612"/>
      <c r="ND51" s="612"/>
      <c r="NE51" s="612"/>
      <c r="NF51" s="612"/>
      <c r="NG51" s="612"/>
      <c r="NH51" s="612"/>
      <c r="NI51" s="612"/>
      <c r="NJ51" s="612"/>
      <c r="NK51" s="612"/>
      <c r="NL51" s="612"/>
      <c r="NM51" s="612"/>
      <c r="NN51" s="612"/>
      <c r="NO51" s="612"/>
      <c r="NP51" s="612"/>
      <c r="NQ51" s="612"/>
      <c r="NR51" s="612"/>
      <c r="NS51" s="612"/>
      <c r="NT51" s="612"/>
      <c r="NU51" s="612"/>
      <c r="NV51" s="612"/>
      <c r="NW51" s="612"/>
      <c r="NX51" s="612"/>
      <c r="NY51" s="612"/>
      <c r="NZ51" s="612"/>
      <c r="OA51" s="612"/>
      <c r="OB51" s="612"/>
      <c r="OC51" s="612"/>
      <c r="OD51" s="612"/>
      <c r="OE51" s="632"/>
      <c r="OF51" s="632"/>
      <c r="OG51" s="632"/>
      <c r="OH51" s="632"/>
      <c r="OI51" s="632"/>
      <c r="OJ51" s="612"/>
      <c r="OK51" s="612"/>
      <c r="OL51" s="612"/>
      <c r="OM51" s="612"/>
      <c r="ON51" s="612"/>
      <c r="OO51" s="612"/>
      <c r="OP51" s="612"/>
      <c r="OQ51" s="612"/>
      <c r="OR51" s="612"/>
      <c r="OS51" s="612"/>
      <c r="OT51" s="612"/>
      <c r="OU51" s="612"/>
      <c r="OV51" s="612"/>
      <c r="OW51" s="612"/>
      <c r="OX51" s="612"/>
      <c r="OY51" s="612"/>
      <c r="OZ51" s="612"/>
      <c r="PA51" s="612"/>
      <c r="PB51" s="612"/>
      <c r="PC51" s="628"/>
      <c r="PD51" s="628"/>
      <c r="PE51" s="628"/>
      <c r="PF51" s="628"/>
      <c r="PG51" s="628"/>
      <c r="PH51" s="612"/>
      <c r="PI51" s="628"/>
      <c r="PJ51" s="628"/>
      <c r="PK51" s="628"/>
      <c r="PL51" s="628"/>
      <c r="PM51" s="628"/>
      <c r="PN51" s="612"/>
      <c r="PO51" s="628"/>
      <c r="PP51" s="628"/>
      <c r="PQ51" s="628"/>
      <c r="PR51" s="628"/>
      <c r="PS51" s="628"/>
      <c r="PT51" s="612"/>
      <c r="PU51" s="612"/>
      <c r="PV51" s="612"/>
      <c r="PW51" s="612"/>
      <c r="PX51" s="612"/>
      <c r="PY51" s="612"/>
      <c r="PZ51" s="612"/>
      <c r="QA51" s="612"/>
      <c r="QB51" s="612"/>
      <c r="QC51" s="612"/>
      <c r="QD51" s="612"/>
      <c r="QE51" s="612"/>
      <c r="QF51" s="612"/>
      <c r="QG51" s="612"/>
      <c r="QH51" s="612"/>
      <c r="QI51" s="612"/>
      <c r="QJ51" s="612"/>
      <c r="QK51" s="612"/>
      <c r="QL51" s="612"/>
      <c r="QM51" s="612"/>
      <c r="QN51" s="612"/>
      <c r="QO51" s="612"/>
      <c r="QP51" s="612"/>
      <c r="QQ51" s="612"/>
      <c r="QR51" s="612"/>
      <c r="QS51" s="612"/>
      <c r="QT51" s="612"/>
      <c r="QU51" s="612"/>
      <c r="QV51" s="612"/>
      <c r="QW51" s="612"/>
      <c r="QX51" s="612"/>
      <c r="QY51" s="612"/>
      <c r="QZ51" s="612"/>
      <c r="RA51" s="612"/>
      <c r="RB51" s="612"/>
      <c r="RC51" s="612"/>
      <c r="RD51" s="612"/>
      <c r="RE51" s="612"/>
      <c r="RF51" s="612"/>
      <c r="RG51" s="612"/>
      <c r="RH51" s="612"/>
      <c r="RI51" s="612"/>
      <c r="RJ51" s="612"/>
      <c r="RK51" s="612"/>
      <c r="RL51" s="612"/>
      <c r="RM51" s="612"/>
      <c r="RN51" s="612"/>
      <c r="RO51" s="612"/>
      <c r="RP51" s="612"/>
      <c r="RQ51" s="612"/>
      <c r="RR51" s="612"/>
      <c r="RS51" s="612"/>
      <c r="RT51" s="612"/>
      <c r="RU51" s="612"/>
      <c r="RV51" s="612"/>
      <c r="RW51" s="612"/>
      <c r="RX51" s="612"/>
      <c r="RY51" s="612"/>
      <c r="RZ51" s="612"/>
      <c r="SA51" s="612"/>
      <c r="SB51" s="612"/>
      <c r="SC51" s="612"/>
      <c r="SD51" s="612"/>
      <c r="SE51" s="612"/>
      <c r="SF51" s="612"/>
      <c r="SG51" s="612"/>
      <c r="SH51" s="612"/>
      <c r="SI51" s="612"/>
      <c r="SJ51" s="612"/>
      <c r="SK51" s="612"/>
      <c r="SL51" s="612"/>
      <c r="SM51" s="612"/>
      <c r="SN51" s="612"/>
      <c r="SO51" s="612"/>
      <c r="SP51" s="612"/>
      <c r="SQ51" s="612"/>
      <c r="SR51" s="612"/>
      <c r="SS51" s="612"/>
      <c r="ST51" s="612"/>
      <c r="SU51" s="612"/>
      <c r="SV51" s="612"/>
      <c r="SW51" s="612"/>
      <c r="SX51" s="612"/>
      <c r="SY51" s="612"/>
      <c r="SZ51" s="612"/>
      <c r="TA51" s="612"/>
      <c r="TB51" s="612"/>
      <c r="TC51" s="612"/>
      <c r="TD51" s="612"/>
      <c r="TE51" s="612"/>
      <c r="TF51" s="612"/>
      <c r="TG51" s="612"/>
      <c r="TH51" s="612"/>
      <c r="TI51" s="612"/>
      <c r="TJ51" s="612"/>
      <c r="TK51" s="612"/>
      <c r="TL51" s="612"/>
      <c r="TM51" s="612"/>
      <c r="TN51" s="612"/>
      <c r="TO51" s="612"/>
      <c r="TP51" s="612"/>
      <c r="TQ51" s="612"/>
      <c r="TR51" s="612"/>
      <c r="TS51" s="612"/>
      <c r="TT51" s="612"/>
      <c r="TU51" s="612"/>
      <c r="TV51" s="612"/>
      <c r="TW51" s="612"/>
      <c r="TX51" s="612"/>
      <c r="TY51" s="612"/>
      <c r="TZ51" s="612"/>
      <c r="UA51" s="612"/>
      <c r="UB51" s="612"/>
      <c r="UC51" s="612"/>
      <c r="UD51" s="612"/>
      <c r="UE51" s="612"/>
      <c r="UF51" s="612"/>
      <c r="UG51" s="612"/>
      <c r="UH51" s="612"/>
      <c r="UI51" s="612"/>
      <c r="UJ51" s="612"/>
      <c r="UK51" s="612"/>
      <c r="UL51" s="612"/>
      <c r="UM51" s="612"/>
      <c r="UN51" s="612"/>
      <c r="UO51" s="612"/>
      <c r="UP51" s="612"/>
      <c r="UQ51" s="612"/>
      <c r="UR51" s="612"/>
      <c r="US51" s="612"/>
      <c r="UT51" s="612"/>
      <c r="UU51" s="612"/>
      <c r="UV51" s="612"/>
      <c r="UW51" s="612"/>
      <c r="UX51" s="612"/>
      <c r="UY51" s="612"/>
      <c r="UZ51" s="612"/>
      <c r="VA51" s="612"/>
      <c r="VB51" s="612"/>
      <c r="VC51" s="612"/>
      <c r="VD51" s="612"/>
      <c r="VE51" s="612"/>
      <c r="VF51" s="612"/>
      <c r="VG51" s="612"/>
      <c r="VH51" s="612"/>
      <c r="VI51" s="612"/>
      <c r="VJ51" s="612"/>
      <c r="VK51" s="612"/>
      <c r="VL51" s="612"/>
      <c r="VM51" s="612"/>
      <c r="VN51" s="612"/>
      <c r="VO51" s="612"/>
      <c r="VP51" s="612"/>
      <c r="VQ51" s="612"/>
      <c r="VR51" s="612"/>
      <c r="VS51" s="612"/>
      <c r="VT51" s="612"/>
      <c r="VU51" s="612"/>
      <c r="VV51" s="612"/>
      <c r="VW51" s="612"/>
      <c r="VX51" s="612"/>
      <c r="VY51" s="612"/>
      <c r="VZ51" s="612"/>
      <c r="WA51" s="612"/>
      <c r="WB51" s="612"/>
      <c r="WC51" s="612"/>
      <c r="WD51" s="612"/>
      <c r="WE51" s="612"/>
      <c r="WF51" s="612"/>
      <c r="WG51" s="612"/>
      <c r="WH51" s="612"/>
      <c r="WI51" s="612"/>
      <c r="WJ51" s="612"/>
      <c r="WK51" s="612"/>
      <c r="WL51" s="625"/>
      <c r="WM51" s="612"/>
    </row>
    <row r="52" spans="1:611" ht="16.350000000000001" customHeight="1" x14ac:dyDescent="0.3">
      <c r="A52" s="612"/>
      <c r="B52" s="1471"/>
      <c r="C52" s="1472"/>
      <c r="D52" s="1472"/>
      <c r="E52" s="1472"/>
      <c r="F52" s="1472"/>
      <c r="G52" s="1472"/>
      <c r="H52" s="1472"/>
      <c r="I52" s="1473"/>
      <c r="J52" s="633"/>
      <c r="K52" s="633"/>
      <c r="L52" s="633"/>
      <c r="M52" s="633"/>
      <c r="N52" s="633"/>
      <c r="O52" s="633"/>
      <c r="P52" s="633"/>
      <c r="Q52" s="633"/>
      <c r="R52" s="633"/>
      <c r="S52" s="633"/>
      <c r="T52" s="633"/>
      <c r="U52" s="633"/>
      <c r="V52" s="633"/>
      <c r="W52" s="633"/>
      <c r="X52" s="633"/>
      <c r="Y52" s="633"/>
      <c r="Z52" s="633"/>
      <c r="AA52" s="633"/>
      <c r="AB52" s="633"/>
      <c r="AC52" s="633"/>
      <c r="AD52" s="633"/>
      <c r="AE52" s="633"/>
      <c r="AF52" s="633"/>
      <c r="AG52" s="633"/>
      <c r="AH52" s="633"/>
      <c r="AI52" s="633"/>
      <c r="AJ52" s="633"/>
      <c r="AK52" s="633"/>
      <c r="AL52" s="633"/>
      <c r="AM52" s="633"/>
      <c r="AN52" s="633"/>
      <c r="AO52" s="633"/>
      <c r="AP52" s="633"/>
      <c r="AQ52" s="633"/>
      <c r="AR52" s="633"/>
      <c r="AS52" s="633"/>
      <c r="AT52" s="633"/>
      <c r="AU52" s="633"/>
      <c r="AV52" s="633"/>
      <c r="AW52" s="633"/>
      <c r="AX52" s="633"/>
      <c r="AY52" s="633"/>
      <c r="AZ52" s="633"/>
      <c r="BA52" s="633"/>
      <c r="BB52" s="633"/>
      <c r="BC52" s="633"/>
      <c r="BD52" s="633"/>
      <c r="BE52" s="633"/>
      <c r="BF52" s="633"/>
      <c r="BG52" s="633"/>
      <c r="BH52" s="633"/>
      <c r="BI52" s="633"/>
      <c r="BJ52" s="633"/>
      <c r="BK52" s="633"/>
      <c r="BL52" s="633"/>
      <c r="BM52" s="633"/>
      <c r="BN52" s="633"/>
      <c r="BO52" s="633"/>
      <c r="BP52" s="633"/>
      <c r="BQ52" s="633"/>
      <c r="BR52" s="633"/>
      <c r="BS52" s="633"/>
      <c r="BT52" s="633"/>
      <c r="BU52" s="633"/>
      <c r="BV52" s="633"/>
      <c r="BW52" s="633"/>
      <c r="BX52" s="633"/>
      <c r="BY52" s="633"/>
      <c r="BZ52" s="633"/>
      <c r="CA52" s="633"/>
      <c r="CB52" s="633"/>
      <c r="CC52" s="633"/>
      <c r="CD52" s="633"/>
      <c r="CE52" s="633"/>
      <c r="CF52" s="633"/>
      <c r="CG52" s="633"/>
      <c r="CH52" s="633"/>
      <c r="CI52" s="633"/>
      <c r="CJ52" s="633"/>
      <c r="CK52" s="633"/>
      <c r="CL52" s="633"/>
      <c r="CM52" s="633"/>
      <c r="CN52" s="633"/>
      <c r="CO52" s="633"/>
      <c r="CP52" s="633"/>
      <c r="CQ52" s="633"/>
      <c r="CR52" s="633"/>
      <c r="CS52" s="633"/>
      <c r="CT52" s="633"/>
      <c r="CU52" s="633"/>
      <c r="CV52" s="633"/>
      <c r="CW52" s="633"/>
      <c r="CX52" s="633"/>
      <c r="CY52" s="633"/>
      <c r="CZ52" s="633"/>
      <c r="DA52" s="633"/>
      <c r="DB52" s="633"/>
      <c r="DC52" s="633"/>
      <c r="DD52" s="633"/>
      <c r="DE52" s="633"/>
      <c r="DF52" s="633"/>
      <c r="DG52" s="633"/>
      <c r="DH52" s="633"/>
      <c r="DI52" s="633"/>
      <c r="DJ52" s="633"/>
      <c r="DK52" s="633"/>
      <c r="DL52" s="633"/>
      <c r="DM52" s="633"/>
      <c r="DN52" s="633"/>
      <c r="DO52" s="633"/>
      <c r="DP52" s="633"/>
      <c r="DQ52" s="633"/>
      <c r="DR52" s="633"/>
      <c r="DS52" s="633"/>
      <c r="DT52" s="633"/>
      <c r="DU52" s="633"/>
      <c r="DV52" s="633"/>
      <c r="DW52" s="633"/>
      <c r="DX52" s="633"/>
      <c r="DY52" s="633"/>
      <c r="DZ52" s="633"/>
      <c r="EA52" s="633"/>
      <c r="EB52" s="633"/>
      <c r="EC52" s="633"/>
      <c r="ED52" s="633"/>
      <c r="EE52" s="633"/>
      <c r="EF52" s="633"/>
      <c r="EG52" s="633"/>
      <c r="EH52" s="633"/>
      <c r="EI52" s="633"/>
      <c r="EJ52" s="633"/>
      <c r="EK52" s="633"/>
      <c r="EL52" s="633"/>
      <c r="EM52" s="633"/>
      <c r="EN52" s="633"/>
      <c r="EO52" s="633"/>
      <c r="EP52" s="633"/>
      <c r="EQ52" s="633"/>
      <c r="ER52" s="633"/>
      <c r="ES52" s="633"/>
      <c r="ET52" s="633"/>
      <c r="EU52" s="633"/>
      <c r="EV52" s="633"/>
      <c r="EW52" s="633"/>
      <c r="EX52" s="633"/>
      <c r="EY52" s="633"/>
      <c r="EZ52" s="633"/>
      <c r="FA52" s="633"/>
      <c r="FB52" s="633"/>
      <c r="FC52" s="633"/>
      <c r="FD52" s="633"/>
      <c r="FE52" s="633"/>
      <c r="FF52" s="633"/>
      <c r="FG52" s="633"/>
      <c r="FH52" s="633"/>
      <c r="FI52" s="633"/>
      <c r="FJ52" s="633"/>
      <c r="FK52" s="633"/>
      <c r="FL52" s="633"/>
      <c r="FM52" s="633"/>
      <c r="FN52" s="633"/>
      <c r="FO52" s="633"/>
      <c r="FP52" s="633"/>
      <c r="FQ52" s="633"/>
      <c r="FR52" s="633"/>
      <c r="FS52" s="633"/>
      <c r="FT52" s="633"/>
      <c r="FU52" s="633"/>
      <c r="FV52" s="633"/>
      <c r="FW52" s="633"/>
      <c r="FX52" s="633"/>
      <c r="FY52" s="633"/>
      <c r="FZ52" s="633"/>
      <c r="GA52" s="633"/>
      <c r="GB52" s="633"/>
      <c r="GC52" s="633"/>
      <c r="GD52" s="633"/>
      <c r="GE52" s="633"/>
      <c r="GF52" s="633"/>
      <c r="GG52" s="633"/>
      <c r="GH52" s="633"/>
      <c r="GI52" s="633"/>
      <c r="GJ52" s="633"/>
      <c r="GK52" s="633"/>
      <c r="GL52" s="633"/>
      <c r="GM52" s="633"/>
      <c r="GN52" s="633"/>
      <c r="GO52" s="633"/>
      <c r="GP52" s="633"/>
      <c r="GQ52" s="633"/>
      <c r="GR52" s="633"/>
      <c r="GS52" s="633"/>
      <c r="GT52" s="633"/>
      <c r="GU52" s="633"/>
      <c r="GV52" s="633"/>
      <c r="GW52" s="633"/>
      <c r="GX52" s="633"/>
      <c r="GY52" s="633"/>
      <c r="GZ52" s="633"/>
      <c r="HA52" s="633"/>
      <c r="HB52" s="633"/>
      <c r="HC52" s="633"/>
      <c r="HD52" s="633"/>
      <c r="HE52" s="633"/>
      <c r="HF52" s="633"/>
      <c r="HG52" s="633"/>
      <c r="HH52" s="633"/>
      <c r="HI52" s="633"/>
      <c r="HJ52" s="633"/>
      <c r="HK52" s="633"/>
      <c r="HL52" s="633"/>
      <c r="HM52" s="633"/>
      <c r="HN52" s="633"/>
      <c r="HO52" s="633"/>
      <c r="HP52" s="633"/>
      <c r="HQ52" s="633"/>
      <c r="HR52" s="633"/>
      <c r="HS52" s="633"/>
      <c r="HT52" s="633"/>
      <c r="HU52" s="633"/>
      <c r="HV52" s="633"/>
      <c r="HW52" s="633"/>
      <c r="HX52" s="633"/>
      <c r="HY52" s="633"/>
      <c r="HZ52" s="633"/>
      <c r="IA52" s="633"/>
      <c r="IB52" s="633"/>
      <c r="IC52" s="633"/>
      <c r="ID52" s="633"/>
      <c r="IE52" s="633"/>
      <c r="IF52" s="633"/>
      <c r="IG52" s="633"/>
      <c r="IH52" s="633"/>
      <c r="II52" s="633"/>
      <c r="IJ52" s="633"/>
      <c r="IK52" s="633"/>
      <c r="IL52" s="633"/>
      <c r="IM52" s="633"/>
      <c r="IN52" s="633"/>
      <c r="IO52" s="633"/>
      <c r="IP52" s="633"/>
      <c r="IQ52" s="633"/>
      <c r="IR52" s="633"/>
      <c r="IS52" s="633"/>
      <c r="IT52" s="633"/>
      <c r="IU52" s="633"/>
      <c r="IV52" s="633"/>
      <c r="IW52" s="633"/>
      <c r="IX52" s="633"/>
      <c r="IY52" s="633"/>
      <c r="IZ52" s="633"/>
      <c r="JA52" s="633"/>
      <c r="JB52" s="633"/>
      <c r="JC52" s="633"/>
      <c r="JD52" s="633"/>
      <c r="JE52" s="633"/>
      <c r="JF52" s="633"/>
      <c r="JG52" s="633"/>
      <c r="JH52" s="633"/>
      <c r="JI52" s="633"/>
      <c r="JJ52" s="633"/>
      <c r="JK52" s="633"/>
      <c r="JL52" s="633"/>
      <c r="JM52" s="633"/>
      <c r="JN52" s="633"/>
      <c r="JO52" s="633"/>
      <c r="JP52" s="633"/>
      <c r="JQ52" s="633"/>
      <c r="JR52" s="633"/>
      <c r="JS52" s="633"/>
      <c r="JT52" s="633"/>
      <c r="JU52" s="633"/>
      <c r="JV52" s="633"/>
      <c r="JW52" s="633"/>
      <c r="JX52" s="633"/>
      <c r="JY52" s="633"/>
      <c r="JZ52" s="633"/>
      <c r="KA52" s="633"/>
      <c r="KB52" s="633"/>
      <c r="KC52" s="633"/>
      <c r="KD52" s="633"/>
      <c r="KE52" s="633"/>
      <c r="KF52" s="633"/>
      <c r="KG52" s="633"/>
      <c r="KH52" s="633"/>
      <c r="KI52" s="633"/>
      <c r="KJ52" s="633"/>
      <c r="KK52" s="633"/>
      <c r="KL52" s="633"/>
      <c r="KM52" s="633"/>
      <c r="KN52" s="633"/>
      <c r="KO52" s="633"/>
      <c r="KP52" s="633"/>
      <c r="KQ52" s="633"/>
      <c r="KR52" s="633"/>
      <c r="KS52" s="633"/>
      <c r="KT52" s="633"/>
      <c r="KU52" s="633"/>
      <c r="KV52" s="633"/>
      <c r="KW52" s="633"/>
      <c r="KX52" s="633"/>
      <c r="KY52" s="633"/>
      <c r="KZ52" s="633"/>
      <c r="LA52" s="633"/>
      <c r="LB52" s="633"/>
      <c r="LC52" s="633"/>
      <c r="LD52" s="633"/>
      <c r="LE52" s="633"/>
      <c r="LF52" s="633"/>
      <c r="LG52" s="633"/>
      <c r="LH52" s="633"/>
      <c r="LI52" s="633"/>
      <c r="LJ52" s="633"/>
      <c r="LK52" s="633"/>
      <c r="LL52" s="633"/>
      <c r="LM52" s="633"/>
      <c r="LN52" s="633"/>
      <c r="LO52" s="633"/>
      <c r="LP52" s="633"/>
      <c r="LQ52" s="633"/>
      <c r="LR52" s="633"/>
      <c r="LS52" s="633"/>
      <c r="LT52" s="633"/>
      <c r="LU52" s="633"/>
      <c r="LV52" s="633"/>
      <c r="LW52" s="633"/>
      <c r="LX52" s="633"/>
      <c r="LY52" s="633"/>
      <c r="LZ52" s="633"/>
      <c r="MA52" s="633"/>
      <c r="MB52" s="633"/>
      <c r="MC52" s="633"/>
      <c r="MD52" s="633"/>
      <c r="ME52" s="633"/>
      <c r="MF52" s="633"/>
      <c r="MG52" s="633"/>
      <c r="MH52" s="633"/>
      <c r="MI52" s="633"/>
      <c r="MJ52" s="633"/>
      <c r="MK52" s="633"/>
      <c r="ML52" s="633"/>
      <c r="MM52" s="633"/>
      <c r="MN52" s="633"/>
      <c r="MO52" s="633"/>
      <c r="MP52" s="633"/>
      <c r="MQ52" s="633"/>
      <c r="MR52" s="633"/>
      <c r="MS52" s="633"/>
      <c r="MT52" s="633"/>
      <c r="MU52" s="633"/>
      <c r="MV52" s="633"/>
      <c r="MW52" s="633"/>
      <c r="MX52" s="633"/>
      <c r="MY52" s="633"/>
      <c r="MZ52" s="633"/>
      <c r="NA52" s="633"/>
      <c r="NB52" s="633"/>
      <c r="NC52" s="633"/>
      <c r="ND52" s="633"/>
      <c r="NE52" s="633"/>
      <c r="NF52" s="633"/>
      <c r="NG52" s="633"/>
      <c r="NH52" s="633"/>
      <c r="NI52" s="633"/>
      <c r="NJ52" s="633"/>
      <c r="NK52" s="633"/>
      <c r="NL52" s="633"/>
      <c r="NM52" s="633"/>
      <c r="NN52" s="633"/>
      <c r="NO52" s="633"/>
      <c r="NP52" s="633"/>
      <c r="NQ52" s="633"/>
      <c r="NR52" s="633"/>
      <c r="NS52" s="633"/>
      <c r="NT52" s="633"/>
      <c r="NU52" s="633"/>
      <c r="NV52" s="633"/>
      <c r="NW52" s="633"/>
      <c r="NX52" s="633"/>
      <c r="NY52" s="633"/>
      <c r="NZ52" s="633"/>
      <c r="OA52" s="633"/>
      <c r="OB52" s="633"/>
      <c r="OC52" s="633"/>
      <c r="OD52" s="633"/>
      <c r="OE52" s="634"/>
      <c r="OF52" s="634"/>
      <c r="OG52" s="634"/>
      <c r="OH52" s="634"/>
      <c r="OI52" s="634"/>
      <c r="OJ52" s="633"/>
      <c r="OK52" s="633"/>
      <c r="OL52" s="633"/>
      <c r="OM52" s="633"/>
      <c r="ON52" s="633"/>
      <c r="OO52" s="633"/>
      <c r="OP52" s="633"/>
      <c r="OQ52" s="633"/>
      <c r="OR52" s="633"/>
      <c r="OS52" s="633"/>
      <c r="OT52" s="633"/>
      <c r="OU52" s="633"/>
      <c r="OV52" s="633"/>
      <c r="OW52" s="633"/>
      <c r="OX52" s="633"/>
      <c r="OY52" s="633"/>
      <c r="OZ52" s="633"/>
      <c r="PA52" s="633"/>
      <c r="PB52" s="633"/>
      <c r="PC52" s="633"/>
      <c r="PD52" s="633"/>
      <c r="PE52" s="633"/>
      <c r="PF52" s="633"/>
      <c r="PG52" s="633"/>
      <c r="PH52" s="633"/>
      <c r="PI52" s="633"/>
      <c r="PJ52" s="633"/>
      <c r="PK52" s="633"/>
      <c r="PL52" s="633"/>
      <c r="PM52" s="633"/>
      <c r="PN52" s="633"/>
      <c r="PO52" s="633"/>
      <c r="PP52" s="633"/>
      <c r="PQ52" s="633"/>
      <c r="PR52" s="633"/>
      <c r="PS52" s="633"/>
      <c r="PT52" s="633"/>
      <c r="PU52" s="633"/>
      <c r="PV52" s="633"/>
      <c r="PW52" s="633"/>
      <c r="PX52" s="633"/>
      <c r="PY52" s="633"/>
      <c r="PZ52" s="633"/>
      <c r="QA52" s="633"/>
      <c r="QB52" s="633"/>
      <c r="QC52" s="633"/>
      <c r="QD52" s="633"/>
      <c r="QE52" s="633"/>
      <c r="QF52" s="633"/>
      <c r="QG52" s="633"/>
      <c r="QH52" s="633"/>
      <c r="QI52" s="633"/>
      <c r="QJ52" s="633"/>
      <c r="QK52" s="633"/>
      <c r="QL52" s="633"/>
      <c r="QM52" s="633"/>
      <c r="QN52" s="633"/>
      <c r="QO52" s="633"/>
      <c r="QP52" s="633"/>
      <c r="QQ52" s="633"/>
      <c r="QR52" s="633"/>
      <c r="QS52" s="633"/>
      <c r="QT52" s="633"/>
      <c r="QU52" s="633"/>
      <c r="QV52" s="633"/>
      <c r="QW52" s="633"/>
      <c r="QX52" s="633"/>
      <c r="QY52" s="633"/>
      <c r="QZ52" s="633"/>
      <c r="RA52" s="633"/>
      <c r="RB52" s="633"/>
      <c r="RC52" s="633"/>
      <c r="RD52" s="633"/>
      <c r="RE52" s="633"/>
      <c r="RF52" s="633"/>
      <c r="RG52" s="633"/>
      <c r="RH52" s="633"/>
      <c r="RI52" s="633"/>
      <c r="RJ52" s="633"/>
      <c r="RK52" s="633"/>
      <c r="RL52" s="633"/>
      <c r="RM52" s="633"/>
      <c r="RN52" s="633"/>
      <c r="RO52" s="633"/>
      <c r="RP52" s="633"/>
      <c r="RQ52" s="633"/>
      <c r="RR52" s="633"/>
      <c r="RS52" s="633"/>
      <c r="RT52" s="633"/>
      <c r="RU52" s="633"/>
      <c r="RV52" s="633"/>
      <c r="RW52" s="633"/>
      <c r="RX52" s="633"/>
      <c r="RY52" s="633"/>
      <c r="RZ52" s="633"/>
      <c r="SA52" s="633"/>
      <c r="SB52" s="633"/>
      <c r="SC52" s="633"/>
      <c r="SD52" s="633"/>
      <c r="SE52" s="633"/>
      <c r="SF52" s="633"/>
      <c r="SG52" s="633"/>
      <c r="SH52" s="633"/>
      <c r="SI52" s="633"/>
      <c r="SJ52" s="633"/>
      <c r="SK52" s="633"/>
      <c r="SL52" s="633"/>
      <c r="SM52" s="633"/>
      <c r="SN52" s="633"/>
      <c r="SO52" s="633"/>
      <c r="SP52" s="633"/>
      <c r="SQ52" s="633"/>
      <c r="SR52" s="633"/>
      <c r="SS52" s="633"/>
      <c r="ST52" s="633"/>
      <c r="SU52" s="633"/>
      <c r="SV52" s="633"/>
      <c r="SW52" s="633"/>
      <c r="SX52" s="633"/>
      <c r="SY52" s="633"/>
      <c r="SZ52" s="633"/>
      <c r="TA52" s="633"/>
      <c r="TB52" s="633"/>
      <c r="TC52" s="633"/>
      <c r="TD52" s="633"/>
      <c r="TE52" s="633"/>
      <c r="TF52" s="633"/>
      <c r="TG52" s="633"/>
      <c r="TH52" s="633"/>
      <c r="TI52" s="633"/>
      <c r="TJ52" s="633"/>
      <c r="TK52" s="633"/>
      <c r="TL52" s="633"/>
      <c r="TM52" s="633"/>
      <c r="TN52" s="633"/>
      <c r="TO52" s="633"/>
      <c r="TP52" s="633"/>
      <c r="TQ52" s="633"/>
      <c r="TR52" s="633"/>
      <c r="TS52" s="633"/>
      <c r="TT52" s="633"/>
      <c r="TU52" s="633"/>
      <c r="TV52" s="633"/>
      <c r="TW52" s="633"/>
      <c r="TX52" s="633"/>
      <c r="TY52" s="633"/>
      <c r="TZ52" s="633"/>
      <c r="UA52" s="633"/>
      <c r="UB52" s="633"/>
      <c r="UC52" s="633"/>
      <c r="UD52" s="633"/>
      <c r="UE52" s="633"/>
      <c r="UF52" s="633"/>
      <c r="UG52" s="633"/>
      <c r="UH52" s="633"/>
      <c r="UI52" s="633"/>
      <c r="UJ52" s="633"/>
      <c r="UK52" s="633"/>
      <c r="UL52" s="633"/>
      <c r="UM52" s="633"/>
      <c r="UN52" s="633"/>
      <c r="UO52" s="633"/>
      <c r="UP52" s="633"/>
      <c r="UQ52" s="633"/>
      <c r="UR52" s="633"/>
      <c r="US52" s="633"/>
      <c r="UT52" s="633"/>
      <c r="UU52" s="633"/>
      <c r="UV52" s="633"/>
      <c r="UW52" s="633"/>
      <c r="UX52" s="633"/>
      <c r="UY52" s="633"/>
      <c r="UZ52" s="633"/>
      <c r="VA52" s="633"/>
      <c r="VB52" s="633"/>
      <c r="VC52" s="633"/>
      <c r="VD52" s="633"/>
      <c r="VE52" s="633"/>
      <c r="VF52" s="633"/>
      <c r="VG52" s="633"/>
      <c r="VH52" s="633"/>
      <c r="VI52" s="633"/>
      <c r="VJ52" s="633"/>
      <c r="VK52" s="633"/>
      <c r="VL52" s="633"/>
      <c r="VM52" s="633"/>
      <c r="VN52" s="633"/>
      <c r="VO52" s="633"/>
      <c r="VP52" s="633"/>
      <c r="VQ52" s="633"/>
      <c r="VR52" s="633"/>
      <c r="VS52" s="633"/>
      <c r="VT52" s="633"/>
      <c r="VU52" s="633"/>
      <c r="VV52" s="633"/>
      <c r="VW52" s="633"/>
      <c r="VX52" s="633"/>
      <c r="VY52" s="633"/>
      <c r="VZ52" s="633"/>
      <c r="WA52" s="633"/>
      <c r="WB52" s="633"/>
      <c r="WC52" s="633"/>
      <c r="WD52" s="633"/>
      <c r="WE52" s="633"/>
      <c r="WF52" s="633"/>
      <c r="WG52" s="633"/>
      <c r="WH52" s="633"/>
      <c r="WI52" s="633"/>
      <c r="WJ52" s="633"/>
      <c r="WK52" s="633"/>
      <c r="WL52" s="635"/>
      <c r="WM52" s="612"/>
    </row>
    <row r="53" spans="1:611" ht="35.25" customHeight="1" x14ac:dyDescent="0.3">
      <c r="A53" s="612"/>
      <c r="B53" s="614"/>
      <c r="C53" s="612"/>
      <c r="D53" s="612"/>
      <c r="E53" s="612"/>
      <c r="F53" s="612"/>
      <c r="G53" s="612"/>
      <c r="H53" s="612"/>
      <c r="I53" s="612"/>
      <c r="J53" s="612"/>
      <c r="K53" s="612"/>
      <c r="L53" s="612"/>
      <c r="M53" s="612"/>
      <c r="N53" s="612"/>
      <c r="O53" s="612"/>
      <c r="P53" s="612"/>
      <c r="Q53" s="612"/>
      <c r="R53" s="612"/>
      <c r="S53" s="612"/>
      <c r="T53" s="612"/>
      <c r="U53" s="612"/>
      <c r="V53" s="612"/>
      <c r="W53" s="612"/>
      <c r="X53" s="612"/>
      <c r="Y53" s="612"/>
      <c r="Z53" s="612"/>
      <c r="AA53" s="612"/>
      <c r="AB53" s="612"/>
      <c r="AC53" s="612"/>
      <c r="AD53" s="612"/>
      <c r="AE53" s="612"/>
      <c r="AF53" s="612"/>
      <c r="AG53" s="612"/>
      <c r="AH53" s="612"/>
      <c r="AI53" s="612"/>
      <c r="AJ53" s="612"/>
      <c r="AK53" s="612"/>
      <c r="AL53" s="612"/>
      <c r="AM53" s="612"/>
      <c r="AN53" s="612"/>
      <c r="AO53" s="612"/>
      <c r="AP53" s="612"/>
      <c r="AQ53" s="612"/>
      <c r="AR53" s="612"/>
      <c r="AS53" s="612"/>
      <c r="AT53" s="612"/>
      <c r="AU53" s="612"/>
      <c r="AV53" s="612"/>
      <c r="AW53" s="612"/>
      <c r="AX53" s="612"/>
      <c r="AY53" s="612"/>
      <c r="AZ53" s="612"/>
      <c r="BA53" s="612"/>
      <c r="BB53" s="612"/>
      <c r="BC53" s="612"/>
      <c r="BD53" s="612"/>
      <c r="BE53" s="612"/>
      <c r="BF53" s="612"/>
      <c r="BG53" s="612"/>
      <c r="BH53" s="612"/>
      <c r="BI53" s="612"/>
      <c r="BJ53" s="612"/>
      <c r="BK53" s="612"/>
      <c r="BL53" s="612"/>
      <c r="BM53" s="612"/>
      <c r="BN53" s="612"/>
      <c r="BO53" s="612"/>
      <c r="BP53" s="612"/>
      <c r="BQ53" s="612"/>
      <c r="BR53" s="612"/>
      <c r="BS53" s="612"/>
      <c r="BT53" s="612"/>
      <c r="BU53" s="612"/>
      <c r="BV53" s="612"/>
      <c r="BW53" s="612"/>
      <c r="BX53" s="612"/>
      <c r="BY53" s="612"/>
      <c r="BZ53" s="612"/>
      <c r="CA53" s="612"/>
      <c r="CB53" s="612"/>
      <c r="CC53" s="612"/>
      <c r="CD53" s="612"/>
      <c r="CE53" s="612"/>
      <c r="CF53" s="612"/>
      <c r="CG53" s="612"/>
      <c r="CH53" s="612"/>
      <c r="CI53" s="612"/>
      <c r="CJ53" s="612"/>
      <c r="CK53" s="612"/>
      <c r="CL53" s="612"/>
      <c r="CM53" s="612"/>
      <c r="CN53" s="612"/>
      <c r="CO53" s="612"/>
      <c r="CP53" s="612"/>
      <c r="CQ53" s="612"/>
      <c r="CR53" s="612"/>
      <c r="CS53" s="612"/>
      <c r="CT53" s="612"/>
      <c r="CU53" s="612"/>
      <c r="CV53" s="612"/>
      <c r="CW53" s="612"/>
      <c r="CX53" s="612"/>
      <c r="CY53" s="612"/>
      <c r="CZ53" s="612"/>
      <c r="DA53" s="612"/>
      <c r="DB53" s="612"/>
      <c r="DC53" s="612"/>
      <c r="DD53" s="612"/>
      <c r="DE53" s="612"/>
      <c r="DF53" s="612"/>
      <c r="DG53" s="612"/>
      <c r="DH53" s="612"/>
      <c r="DI53" s="612"/>
      <c r="DJ53" s="612"/>
      <c r="DK53" s="612"/>
      <c r="DL53" s="612"/>
      <c r="DM53" s="612"/>
      <c r="DN53" s="612"/>
      <c r="DO53" s="612"/>
      <c r="DP53" s="612"/>
      <c r="DQ53" s="612"/>
      <c r="DR53" s="612"/>
      <c r="DS53" s="612"/>
      <c r="DT53" s="612"/>
      <c r="DU53" s="612"/>
      <c r="DV53" s="612"/>
      <c r="DW53" s="612"/>
      <c r="DX53" s="612"/>
      <c r="DY53" s="612"/>
      <c r="DZ53" s="612"/>
      <c r="EA53" s="612"/>
      <c r="EB53" s="612"/>
      <c r="EC53" s="612"/>
      <c r="ED53" s="612"/>
      <c r="EE53" s="612"/>
      <c r="EF53" s="612"/>
      <c r="EG53" s="612"/>
      <c r="EH53" s="612"/>
      <c r="EI53" s="612"/>
      <c r="EJ53" s="612"/>
      <c r="EK53" s="612"/>
      <c r="EL53" s="612"/>
      <c r="EM53" s="612"/>
      <c r="EN53" s="612"/>
      <c r="EO53" s="612"/>
      <c r="EP53" s="612"/>
      <c r="EQ53" s="612"/>
      <c r="ER53" s="612"/>
      <c r="ES53" s="612"/>
      <c r="ET53" s="612"/>
      <c r="EV53" s="612"/>
      <c r="EW53" s="612"/>
      <c r="EX53" s="612"/>
      <c r="EY53" s="612"/>
      <c r="EZ53" s="612"/>
      <c r="FA53" s="612"/>
      <c r="FB53" s="612"/>
      <c r="FC53" s="612"/>
      <c r="FD53" s="612"/>
      <c r="FE53" s="612"/>
      <c r="FF53" s="612"/>
      <c r="FG53" s="612"/>
      <c r="FH53" s="612"/>
      <c r="FI53" s="612"/>
      <c r="FJ53" s="612"/>
      <c r="FK53" s="612"/>
      <c r="FL53" s="612"/>
      <c r="FM53" s="612"/>
      <c r="FN53" s="612"/>
      <c r="FO53" s="612"/>
      <c r="FP53" s="612"/>
      <c r="FQ53" s="612"/>
      <c r="FR53" s="612"/>
      <c r="FS53" s="612"/>
      <c r="FT53" s="612"/>
      <c r="FU53" s="612"/>
      <c r="FV53" s="612"/>
      <c r="FW53" s="612"/>
      <c r="FX53" s="612"/>
      <c r="FY53" s="612"/>
      <c r="FZ53" s="612"/>
      <c r="GA53" s="612"/>
      <c r="GB53" s="612"/>
      <c r="GC53" s="612"/>
      <c r="GD53" s="612"/>
      <c r="GE53" s="612"/>
      <c r="GF53" s="612"/>
      <c r="GG53" s="612"/>
      <c r="GH53" s="612"/>
      <c r="GI53" s="612"/>
      <c r="GJ53" s="612"/>
      <c r="GK53" s="612"/>
      <c r="GL53" s="612"/>
      <c r="GM53" s="612"/>
      <c r="GN53" s="612"/>
      <c r="GO53" s="612"/>
      <c r="GP53" s="612"/>
      <c r="GQ53" s="612"/>
      <c r="GR53" s="612"/>
      <c r="GS53" s="612"/>
      <c r="GT53" s="612"/>
      <c r="GU53" s="612"/>
      <c r="GV53" s="612"/>
      <c r="GW53" s="612"/>
      <c r="GX53" s="612"/>
      <c r="GY53" s="612"/>
      <c r="GZ53" s="612"/>
      <c r="HA53" s="612"/>
      <c r="HB53" s="612"/>
      <c r="HC53" s="612"/>
      <c r="HD53" s="612"/>
      <c r="HE53" s="612"/>
      <c r="HF53" s="612"/>
      <c r="HG53" s="612"/>
      <c r="HH53" s="612"/>
      <c r="HI53" s="612"/>
      <c r="HJ53" s="612"/>
      <c r="HK53" s="612"/>
      <c r="HL53" s="612"/>
      <c r="HM53" s="612"/>
      <c r="HN53" s="612"/>
      <c r="HO53" s="612"/>
      <c r="HP53" s="612"/>
      <c r="HQ53" s="612"/>
      <c r="HR53" s="612"/>
      <c r="HS53" s="612"/>
      <c r="HT53" s="612"/>
      <c r="HU53" s="612"/>
      <c r="HV53" s="612"/>
      <c r="HW53" s="612"/>
      <c r="HX53" s="612"/>
      <c r="HY53" s="612"/>
      <c r="HZ53" s="612"/>
      <c r="IA53" s="612"/>
      <c r="IB53" s="612"/>
      <c r="IC53" s="612"/>
      <c r="ID53" s="612"/>
      <c r="IE53" s="612"/>
      <c r="IF53" s="612"/>
      <c r="IG53" s="612"/>
      <c r="IH53" s="612"/>
      <c r="II53" s="612"/>
      <c r="IJ53" s="612"/>
      <c r="IK53" s="612"/>
      <c r="IL53" s="612"/>
      <c r="IM53" s="612"/>
      <c r="IN53" s="612"/>
      <c r="IO53" s="612"/>
      <c r="IP53" s="612"/>
      <c r="IQ53" s="612"/>
      <c r="IR53" s="612"/>
      <c r="IS53" s="612"/>
      <c r="IT53" s="612"/>
      <c r="IU53" s="612"/>
      <c r="IV53" s="612"/>
      <c r="IW53" s="612"/>
      <c r="IX53" s="612"/>
      <c r="IY53" s="612"/>
      <c r="IZ53" s="612"/>
      <c r="JA53" s="612"/>
      <c r="JB53" s="612"/>
      <c r="JC53" s="612"/>
      <c r="JD53" s="612"/>
      <c r="JE53" s="612"/>
      <c r="JF53" s="612"/>
      <c r="JG53" s="612"/>
      <c r="JH53" s="612"/>
      <c r="JI53" s="612"/>
      <c r="JJ53" s="612"/>
      <c r="JK53" s="612"/>
      <c r="JL53" s="612"/>
      <c r="JM53" s="612"/>
      <c r="JN53" s="612"/>
      <c r="JO53" s="612"/>
      <c r="JP53" s="612"/>
      <c r="JQ53" s="612"/>
      <c r="JR53" s="612"/>
      <c r="JS53" s="612"/>
      <c r="JT53" s="612"/>
      <c r="JU53" s="612"/>
      <c r="JV53" s="612"/>
      <c r="JW53" s="612"/>
      <c r="JX53" s="612"/>
      <c r="JY53" s="612"/>
      <c r="JZ53" s="612"/>
      <c r="KA53" s="612"/>
      <c r="KB53" s="612"/>
      <c r="KC53" s="612"/>
      <c r="KD53" s="612"/>
      <c r="KE53" s="612"/>
      <c r="KF53" s="612"/>
      <c r="KG53" s="612"/>
      <c r="KH53" s="612"/>
      <c r="KI53" s="612"/>
      <c r="KJ53" s="612"/>
      <c r="KK53" s="612"/>
      <c r="KL53" s="612"/>
      <c r="KM53" s="612"/>
      <c r="KN53" s="612"/>
      <c r="KO53" s="612"/>
      <c r="KP53" s="612"/>
      <c r="KQ53" s="612"/>
      <c r="KR53" s="612"/>
      <c r="KS53" s="612"/>
      <c r="KT53" s="612"/>
      <c r="KU53" s="612"/>
      <c r="KV53" s="612"/>
      <c r="KW53" s="612"/>
      <c r="KX53" s="612"/>
      <c r="KY53" s="612"/>
      <c r="KZ53" s="612"/>
      <c r="LA53" s="612"/>
      <c r="LB53" s="612"/>
      <c r="LC53" s="612"/>
      <c r="LD53" s="612"/>
      <c r="LE53" s="612"/>
      <c r="LF53" s="612"/>
      <c r="LG53" s="612"/>
      <c r="LH53" s="612"/>
      <c r="LI53" s="612"/>
      <c r="LJ53" s="612"/>
      <c r="LK53" s="612"/>
      <c r="LL53" s="612"/>
      <c r="LM53" s="612"/>
      <c r="LN53" s="612"/>
      <c r="LO53" s="612"/>
      <c r="LP53" s="612"/>
      <c r="LQ53" s="612"/>
      <c r="LR53" s="612"/>
      <c r="LS53" s="612"/>
      <c r="LT53" s="612"/>
      <c r="LU53" s="612"/>
      <c r="LV53" s="612"/>
      <c r="LW53" s="612"/>
      <c r="LX53" s="612"/>
      <c r="LY53" s="612"/>
      <c r="LZ53" s="612"/>
      <c r="MA53" s="612"/>
      <c r="MB53" s="612"/>
      <c r="MC53" s="612"/>
      <c r="MD53" s="612"/>
      <c r="ME53" s="612"/>
      <c r="MF53" s="612"/>
      <c r="MG53" s="612"/>
      <c r="MH53" s="612"/>
      <c r="MI53" s="612"/>
      <c r="MJ53" s="612"/>
      <c r="MK53" s="612"/>
      <c r="ML53" s="612"/>
      <c r="MM53" s="612"/>
      <c r="MN53" s="612"/>
      <c r="MO53" s="612"/>
      <c r="MP53" s="612"/>
      <c r="MQ53" s="612"/>
      <c r="MR53" s="612"/>
      <c r="MS53" s="612"/>
      <c r="MT53" s="612"/>
      <c r="MU53" s="612"/>
      <c r="MV53" s="612"/>
      <c r="MW53" s="612"/>
      <c r="MX53" s="612"/>
      <c r="MY53" s="612"/>
      <c r="MZ53" s="612"/>
      <c r="NA53" s="612"/>
      <c r="NB53" s="612"/>
      <c r="NC53" s="612"/>
      <c r="ND53" s="612"/>
      <c r="NE53" s="612"/>
      <c r="NF53" s="612"/>
      <c r="NG53" s="612"/>
      <c r="NH53" s="612"/>
      <c r="NI53" s="612"/>
      <c r="NJ53" s="612"/>
      <c r="NK53" s="612"/>
      <c r="NL53" s="612"/>
      <c r="NM53" s="612"/>
      <c r="NN53" s="612"/>
      <c r="NO53" s="612"/>
      <c r="NP53" s="612"/>
      <c r="NQ53" s="612"/>
      <c r="NR53" s="612"/>
      <c r="NS53" s="612"/>
      <c r="NT53" s="612"/>
      <c r="NU53" s="612"/>
      <c r="NV53" s="612"/>
      <c r="NW53" s="612"/>
      <c r="NX53" s="612"/>
      <c r="NY53" s="612"/>
      <c r="NZ53" s="612"/>
      <c r="OA53" s="612"/>
      <c r="OB53" s="612"/>
      <c r="OC53" s="612"/>
      <c r="OD53" s="612"/>
      <c r="OE53" s="612"/>
      <c r="OF53" s="612"/>
      <c r="OG53" s="612"/>
      <c r="OH53" s="612"/>
      <c r="OI53" s="612"/>
      <c r="OJ53" s="612"/>
      <c r="OK53" s="612"/>
      <c r="OL53" s="612"/>
      <c r="OM53" s="612"/>
      <c r="ON53" s="612"/>
      <c r="OO53" s="612"/>
      <c r="OP53" s="612"/>
      <c r="OQ53" s="612"/>
      <c r="OR53" s="612"/>
      <c r="OS53" s="612"/>
      <c r="OT53" s="612"/>
      <c r="OU53" s="612"/>
      <c r="OV53" s="612"/>
      <c r="OW53" s="612"/>
      <c r="OX53" s="612"/>
      <c r="OY53" s="612"/>
      <c r="OZ53" s="612"/>
      <c r="PA53" s="612"/>
      <c r="PB53" s="612"/>
      <c r="PC53" s="612"/>
      <c r="PD53" s="612"/>
      <c r="PE53" s="612"/>
      <c r="PF53" s="612"/>
      <c r="PG53" s="612"/>
      <c r="PH53" s="612"/>
      <c r="PI53" s="612"/>
      <c r="PJ53" s="612"/>
      <c r="PK53" s="612"/>
      <c r="PL53" s="612"/>
      <c r="PM53" s="612"/>
      <c r="PN53" s="612"/>
      <c r="PO53" s="612"/>
      <c r="PP53" s="612"/>
      <c r="PQ53" s="612"/>
      <c r="PR53" s="612"/>
      <c r="PS53" s="612"/>
      <c r="PT53" s="612"/>
      <c r="PU53" s="612"/>
      <c r="PV53" s="612"/>
      <c r="PW53" s="612"/>
      <c r="PX53" s="612"/>
      <c r="PY53" s="612"/>
      <c r="PZ53" s="612"/>
      <c r="QA53" s="612"/>
      <c r="QB53" s="612"/>
      <c r="QC53" s="612"/>
      <c r="QD53" s="612"/>
      <c r="QE53" s="612"/>
      <c r="QF53" s="612"/>
      <c r="QG53" s="612"/>
      <c r="QH53" s="612"/>
      <c r="QI53" s="612"/>
      <c r="QJ53" s="612"/>
      <c r="QK53" s="612"/>
      <c r="QL53" s="612"/>
      <c r="QM53" s="612"/>
      <c r="QN53" s="612"/>
      <c r="QO53" s="612"/>
      <c r="QP53" s="612"/>
      <c r="QQ53" s="612"/>
      <c r="QR53" s="612"/>
      <c r="QS53" s="612"/>
      <c r="QT53" s="612"/>
      <c r="QU53" s="612"/>
      <c r="QV53" s="612"/>
      <c r="QW53" s="612"/>
      <c r="QX53" s="612"/>
      <c r="QY53" s="612"/>
      <c r="QZ53" s="612"/>
      <c r="RA53" s="612"/>
      <c r="RB53" s="612"/>
      <c r="RC53" s="612"/>
      <c r="RD53" s="612"/>
      <c r="RE53" s="612"/>
      <c r="RF53" s="612"/>
      <c r="RG53" s="612"/>
      <c r="RH53" s="612"/>
      <c r="RI53" s="612"/>
      <c r="RJ53" s="612"/>
      <c r="RK53" s="612"/>
      <c r="RL53" s="612"/>
      <c r="RM53" s="612"/>
      <c r="RN53" s="612"/>
      <c r="RO53" s="612"/>
      <c r="RP53" s="612"/>
      <c r="RQ53" s="612"/>
      <c r="RR53" s="612"/>
      <c r="RS53" s="612"/>
      <c r="RT53" s="612"/>
      <c r="RU53" s="612"/>
      <c r="RV53" s="612"/>
      <c r="RW53" s="612"/>
      <c r="RX53" s="612"/>
      <c r="RY53" s="612"/>
      <c r="RZ53" s="612"/>
      <c r="SA53" s="612"/>
      <c r="SB53" s="612"/>
      <c r="SC53" s="612"/>
      <c r="SD53" s="612"/>
      <c r="SE53" s="612"/>
      <c r="SF53" s="612"/>
      <c r="SG53" s="612"/>
      <c r="SH53" s="612"/>
      <c r="SI53" s="612"/>
      <c r="SJ53" s="612"/>
      <c r="SK53" s="612"/>
      <c r="SL53" s="612"/>
      <c r="SM53" s="612"/>
      <c r="SN53" s="612"/>
      <c r="SO53" s="612"/>
      <c r="SP53" s="612"/>
      <c r="SQ53" s="612"/>
      <c r="SR53" s="612"/>
      <c r="SS53" s="612"/>
      <c r="ST53" s="612"/>
      <c r="SU53" s="612"/>
      <c r="SV53" s="612"/>
      <c r="SW53" s="612"/>
      <c r="SX53" s="612"/>
      <c r="SY53" s="612"/>
      <c r="SZ53" s="612"/>
      <c r="TA53" s="612"/>
      <c r="TB53" s="612"/>
      <c r="TC53" s="612"/>
      <c r="TD53" s="612"/>
      <c r="TE53" s="612"/>
      <c r="TF53" s="612"/>
      <c r="TG53" s="612"/>
      <c r="TH53" s="612"/>
      <c r="TI53" s="612"/>
      <c r="TJ53" s="612"/>
      <c r="TK53" s="612"/>
      <c r="TL53" s="612"/>
      <c r="TM53" s="612"/>
      <c r="TN53" s="612"/>
      <c r="TO53" s="612"/>
      <c r="TP53" s="612"/>
      <c r="TQ53" s="612"/>
      <c r="TR53" s="612"/>
      <c r="TS53" s="612"/>
      <c r="TT53" s="612"/>
      <c r="TU53" s="612"/>
      <c r="TV53" s="612"/>
      <c r="TW53" s="612"/>
      <c r="TX53" s="612"/>
      <c r="TY53" s="612"/>
      <c r="TZ53" s="612"/>
      <c r="UA53" s="612"/>
      <c r="UB53" s="612"/>
      <c r="UC53" s="612"/>
      <c r="UD53" s="612"/>
      <c r="UE53" s="612"/>
      <c r="UF53" s="612"/>
      <c r="UG53" s="612"/>
      <c r="UH53" s="612"/>
      <c r="UI53" s="612"/>
      <c r="UJ53" s="612"/>
      <c r="UK53" s="612"/>
      <c r="UL53" s="612"/>
      <c r="UM53" s="612"/>
      <c r="UN53" s="612"/>
      <c r="UO53" s="612"/>
      <c r="UP53" s="612"/>
      <c r="UQ53" s="612"/>
      <c r="UR53" s="612"/>
      <c r="US53" s="612"/>
      <c r="UT53" s="612"/>
      <c r="UU53" s="612"/>
      <c r="UV53" s="612"/>
      <c r="UW53" s="612"/>
      <c r="UX53" s="612"/>
      <c r="UY53" s="612"/>
      <c r="UZ53" s="612"/>
      <c r="VA53" s="612"/>
      <c r="VB53" s="612"/>
      <c r="VC53" s="612"/>
      <c r="VD53" s="612"/>
      <c r="VE53" s="612"/>
      <c r="VF53" s="612"/>
      <c r="VG53" s="612"/>
      <c r="VH53" s="612"/>
      <c r="VI53" s="612"/>
      <c r="VJ53" s="612"/>
      <c r="VK53" s="612"/>
      <c r="VL53" s="612"/>
      <c r="VM53" s="612"/>
      <c r="VN53" s="612"/>
      <c r="VO53" s="612"/>
      <c r="VP53" s="612"/>
      <c r="VQ53" s="612"/>
      <c r="VR53" s="612"/>
      <c r="VS53" s="612"/>
      <c r="VT53" s="612"/>
      <c r="VU53" s="612"/>
      <c r="VV53" s="612"/>
      <c r="VW53" s="612"/>
      <c r="VX53" s="612"/>
      <c r="VY53" s="612"/>
      <c r="VZ53" s="612"/>
      <c r="WA53" s="612"/>
      <c r="WB53" s="612"/>
      <c r="WC53" s="612"/>
      <c r="WD53" s="612"/>
      <c r="WE53" s="612"/>
      <c r="WF53" s="612"/>
      <c r="WG53" s="612"/>
      <c r="WH53" s="612"/>
      <c r="WI53" s="612"/>
      <c r="WJ53" s="612"/>
      <c r="WK53" s="612"/>
      <c r="WL53" s="612"/>
      <c r="WM53" s="612"/>
    </row>
    <row r="54" spans="1:611" ht="16.350000000000001" customHeight="1" x14ac:dyDescent="0.3">
      <c r="A54" s="612"/>
      <c r="B54" s="1441" t="s">
        <v>2218</v>
      </c>
      <c r="C54" s="1442"/>
      <c r="D54" s="1442"/>
      <c r="E54" s="1442"/>
      <c r="F54" s="1443"/>
      <c r="G54" s="612"/>
      <c r="H54" s="1392" t="s">
        <v>2219</v>
      </c>
      <c r="I54" s="1450"/>
      <c r="J54" s="623"/>
      <c r="K54" s="623"/>
      <c r="L54" s="623"/>
      <c r="M54" s="623"/>
      <c r="N54" s="623"/>
      <c r="O54" s="623"/>
      <c r="P54" s="623"/>
      <c r="Q54" s="623"/>
      <c r="R54" s="623"/>
      <c r="S54" s="623"/>
      <c r="T54" s="623"/>
      <c r="U54" s="623"/>
      <c r="V54" s="623"/>
      <c r="W54" s="623"/>
      <c r="X54" s="623"/>
      <c r="Y54" s="623"/>
      <c r="Z54" s="623"/>
      <c r="AA54" s="623"/>
      <c r="AB54" s="623"/>
      <c r="AC54" s="623"/>
      <c r="AD54" s="623"/>
      <c r="AE54" s="623"/>
      <c r="AF54" s="623"/>
      <c r="AG54" s="623"/>
      <c r="AH54" s="623"/>
      <c r="AI54" s="623"/>
      <c r="AJ54" s="623"/>
      <c r="AK54" s="623"/>
      <c r="AL54" s="623"/>
      <c r="AM54" s="623"/>
      <c r="AN54" s="623"/>
      <c r="AO54" s="623"/>
      <c r="AP54" s="623"/>
      <c r="AQ54" s="623"/>
      <c r="AR54" s="623"/>
      <c r="AS54" s="623"/>
      <c r="AT54" s="623"/>
      <c r="AU54" s="623"/>
      <c r="AV54" s="623"/>
      <c r="AW54" s="623"/>
      <c r="AX54" s="623"/>
      <c r="AY54" s="623"/>
      <c r="AZ54" s="623"/>
      <c r="BA54" s="623"/>
      <c r="BB54" s="623"/>
      <c r="BC54" s="623"/>
      <c r="BD54" s="623"/>
      <c r="BE54" s="623"/>
      <c r="BF54" s="623"/>
      <c r="BG54" s="623"/>
      <c r="BH54" s="623"/>
      <c r="BI54" s="623"/>
      <c r="BJ54" s="623"/>
      <c r="BK54" s="623"/>
      <c r="BL54" s="623"/>
      <c r="BM54" s="623"/>
      <c r="BN54" s="623"/>
      <c r="BO54" s="623"/>
      <c r="BP54" s="623"/>
      <c r="BQ54" s="623"/>
      <c r="BR54" s="623"/>
      <c r="BS54" s="623"/>
      <c r="BT54" s="623"/>
      <c r="BU54" s="623"/>
      <c r="BV54" s="623"/>
      <c r="BW54" s="623"/>
      <c r="BX54" s="623"/>
      <c r="BY54" s="623"/>
      <c r="BZ54" s="623"/>
      <c r="CA54" s="623"/>
      <c r="CB54" s="623"/>
      <c r="CC54" s="623"/>
      <c r="CD54" s="623"/>
      <c r="CE54" s="623"/>
      <c r="CF54" s="623"/>
      <c r="CG54" s="623"/>
      <c r="CH54" s="623"/>
      <c r="CI54" s="623"/>
      <c r="CJ54" s="623"/>
      <c r="CK54" s="623"/>
      <c r="CL54" s="623"/>
      <c r="CM54" s="623"/>
      <c r="CN54" s="623"/>
      <c r="CO54" s="623"/>
      <c r="CP54" s="623"/>
      <c r="CQ54" s="623"/>
      <c r="CR54" s="623"/>
      <c r="CS54" s="623"/>
      <c r="CT54" s="623"/>
      <c r="CU54" s="623"/>
      <c r="CV54" s="623"/>
      <c r="CW54" s="623"/>
      <c r="CX54" s="623"/>
      <c r="CY54" s="623"/>
      <c r="CZ54" s="623"/>
      <c r="DA54" s="623"/>
      <c r="DB54" s="623"/>
      <c r="DC54" s="623"/>
      <c r="DD54" s="623"/>
      <c r="DE54" s="623"/>
      <c r="DF54" s="623"/>
      <c r="DG54" s="623"/>
      <c r="DH54" s="623"/>
      <c r="DI54" s="623"/>
      <c r="DJ54" s="623"/>
      <c r="DK54" s="623"/>
      <c r="DL54" s="623"/>
      <c r="DM54" s="623"/>
      <c r="DN54" s="623"/>
      <c r="DO54" s="623"/>
      <c r="DP54" s="623"/>
      <c r="DQ54" s="623"/>
      <c r="DR54" s="623"/>
      <c r="DS54" s="623"/>
      <c r="DT54" s="623"/>
      <c r="DU54" s="623"/>
      <c r="DV54" s="623"/>
      <c r="DW54" s="623"/>
      <c r="DX54" s="623"/>
      <c r="DY54" s="623"/>
      <c r="DZ54" s="623"/>
      <c r="EA54" s="623"/>
      <c r="EB54" s="623"/>
      <c r="EC54" s="623"/>
      <c r="ED54" s="623"/>
      <c r="EE54" s="623"/>
      <c r="EF54" s="623"/>
      <c r="EG54" s="623"/>
      <c r="EH54" s="623"/>
      <c r="EI54" s="623"/>
      <c r="EJ54" s="623"/>
      <c r="EK54" s="623"/>
      <c r="EL54" s="623"/>
      <c r="EM54" s="623"/>
      <c r="EN54" s="623"/>
      <c r="EO54" s="623"/>
      <c r="EP54" s="623"/>
      <c r="EQ54" s="623"/>
      <c r="ER54" s="623"/>
      <c r="ES54" s="623"/>
      <c r="ET54" s="623"/>
      <c r="EU54" s="636"/>
      <c r="EV54" s="623"/>
      <c r="EW54" s="623"/>
      <c r="EX54" s="623"/>
      <c r="EY54" s="623"/>
      <c r="EZ54" s="623"/>
      <c r="FA54" s="623"/>
      <c r="FB54" s="623"/>
      <c r="FC54" s="623"/>
      <c r="FD54" s="623"/>
      <c r="FE54" s="623"/>
      <c r="FF54" s="623"/>
      <c r="FG54" s="623"/>
      <c r="FH54" s="623"/>
      <c r="FI54" s="623"/>
      <c r="FJ54" s="623"/>
      <c r="FK54" s="623"/>
      <c r="FL54" s="623"/>
      <c r="FM54" s="623"/>
      <c r="FN54" s="623"/>
      <c r="FO54" s="623"/>
      <c r="FP54" s="623"/>
      <c r="FQ54" s="623"/>
      <c r="FR54" s="623"/>
      <c r="FS54" s="623"/>
      <c r="FT54" s="623"/>
      <c r="FU54" s="623"/>
      <c r="FV54" s="623"/>
      <c r="FW54" s="623"/>
      <c r="FX54" s="623"/>
      <c r="FY54" s="623"/>
      <c r="FZ54" s="623"/>
      <c r="GA54" s="623"/>
      <c r="GB54" s="623"/>
      <c r="GC54" s="623"/>
      <c r="GD54" s="623"/>
      <c r="GE54" s="623"/>
      <c r="GF54" s="623"/>
      <c r="GG54" s="623"/>
      <c r="GH54" s="623"/>
      <c r="GI54" s="623"/>
      <c r="GJ54" s="623"/>
      <c r="GK54" s="623"/>
      <c r="GL54" s="623"/>
      <c r="GM54" s="623"/>
      <c r="GN54" s="623"/>
      <c r="GO54" s="623"/>
      <c r="GP54" s="623"/>
      <c r="GQ54" s="623"/>
      <c r="GR54" s="623"/>
      <c r="GS54" s="623"/>
      <c r="GT54" s="623"/>
      <c r="GU54" s="623"/>
      <c r="GV54" s="623"/>
      <c r="GW54" s="623"/>
      <c r="GX54" s="623"/>
      <c r="GY54" s="623"/>
      <c r="GZ54" s="623"/>
      <c r="HA54" s="623"/>
      <c r="HB54" s="623"/>
      <c r="HC54" s="623"/>
      <c r="HD54" s="623"/>
      <c r="HE54" s="623"/>
      <c r="HF54" s="623"/>
      <c r="HG54" s="623"/>
      <c r="HH54" s="623"/>
      <c r="HI54" s="623"/>
      <c r="HJ54" s="623"/>
      <c r="HK54" s="623"/>
      <c r="HL54" s="623"/>
      <c r="HM54" s="623"/>
      <c r="HN54" s="623"/>
      <c r="HO54" s="623"/>
      <c r="HP54" s="623"/>
      <c r="HQ54" s="623"/>
      <c r="HR54" s="623"/>
      <c r="HS54" s="623"/>
      <c r="HT54" s="623"/>
      <c r="HU54" s="623"/>
      <c r="HV54" s="623"/>
      <c r="HW54" s="623"/>
      <c r="HX54" s="623"/>
      <c r="HY54" s="623"/>
      <c r="HZ54" s="623"/>
      <c r="IA54" s="623"/>
      <c r="IB54" s="623"/>
      <c r="IC54" s="623"/>
      <c r="ID54" s="623"/>
      <c r="IE54" s="623"/>
      <c r="IF54" s="623"/>
      <c r="IG54" s="623"/>
      <c r="IH54" s="623"/>
      <c r="II54" s="623"/>
      <c r="IJ54" s="623"/>
      <c r="IK54" s="623"/>
      <c r="IL54" s="623"/>
      <c r="IM54" s="623"/>
      <c r="IN54" s="623"/>
      <c r="IO54" s="623"/>
      <c r="IP54" s="623"/>
      <c r="IQ54" s="623"/>
      <c r="IR54" s="623"/>
      <c r="IS54" s="623"/>
      <c r="IT54" s="623"/>
      <c r="IU54" s="623"/>
      <c r="IV54" s="623"/>
      <c r="IW54" s="623"/>
      <c r="IX54" s="623"/>
      <c r="IY54" s="623"/>
      <c r="IZ54" s="623"/>
      <c r="JA54" s="623"/>
      <c r="JB54" s="623"/>
      <c r="JC54" s="623"/>
      <c r="JD54" s="623"/>
      <c r="JE54" s="623"/>
      <c r="JF54" s="623"/>
      <c r="JG54" s="623"/>
      <c r="JH54" s="623"/>
      <c r="JI54" s="623"/>
      <c r="JJ54" s="623"/>
      <c r="JK54" s="623"/>
      <c r="JL54" s="623"/>
      <c r="JM54" s="623"/>
      <c r="JN54" s="623"/>
      <c r="JO54" s="623"/>
      <c r="JP54" s="623"/>
      <c r="JQ54" s="623"/>
      <c r="JR54" s="623"/>
      <c r="JS54" s="623"/>
      <c r="JT54" s="623"/>
      <c r="JU54" s="623"/>
      <c r="JV54" s="623"/>
      <c r="JW54" s="623"/>
      <c r="JX54" s="623"/>
      <c r="JY54" s="623"/>
      <c r="JZ54" s="623"/>
      <c r="KA54" s="623"/>
      <c r="KB54" s="623"/>
      <c r="KC54" s="623"/>
      <c r="KD54" s="623"/>
      <c r="KE54" s="623"/>
      <c r="KF54" s="623"/>
      <c r="KG54" s="623"/>
      <c r="KH54" s="623"/>
      <c r="KI54" s="623"/>
      <c r="KJ54" s="623"/>
      <c r="KK54" s="623"/>
      <c r="KL54" s="623"/>
      <c r="KM54" s="623"/>
      <c r="KN54" s="623"/>
      <c r="KO54" s="623"/>
      <c r="KP54" s="623"/>
      <c r="KQ54" s="623"/>
      <c r="KR54" s="623"/>
      <c r="KS54" s="623"/>
      <c r="KT54" s="623"/>
      <c r="KU54" s="623"/>
      <c r="KV54" s="623"/>
      <c r="KW54" s="623"/>
      <c r="KX54" s="623"/>
      <c r="KY54" s="623"/>
      <c r="KZ54" s="623"/>
      <c r="LA54" s="623"/>
      <c r="LB54" s="623"/>
      <c r="LC54" s="623"/>
      <c r="LD54" s="623"/>
      <c r="LE54" s="623"/>
      <c r="LF54" s="623"/>
      <c r="LG54" s="623"/>
      <c r="LH54" s="623"/>
      <c r="LI54" s="623"/>
      <c r="LJ54" s="623"/>
      <c r="LK54" s="623"/>
      <c r="LL54" s="623"/>
      <c r="LM54" s="623"/>
      <c r="LN54" s="623"/>
      <c r="LO54" s="623"/>
      <c r="LP54" s="623"/>
      <c r="LQ54" s="623"/>
      <c r="LR54" s="623"/>
      <c r="LS54" s="623"/>
      <c r="LT54" s="623"/>
      <c r="LU54" s="623"/>
      <c r="LV54" s="623"/>
      <c r="LW54" s="623"/>
      <c r="LX54" s="623"/>
      <c r="LY54" s="623"/>
      <c r="LZ54" s="623"/>
      <c r="MA54" s="623"/>
      <c r="MB54" s="623"/>
      <c r="MC54" s="623"/>
      <c r="MD54" s="623"/>
      <c r="ME54" s="623"/>
      <c r="MF54" s="623"/>
      <c r="MG54" s="623"/>
      <c r="MH54" s="623"/>
      <c r="MI54" s="623"/>
      <c r="MJ54" s="623"/>
      <c r="MK54" s="623"/>
      <c r="ML54" s="623"/>
      <c r="MM54" s="623"/>
      <c r="MN54" s="623"/>
      <c r="MO54" s="623"/>
      <c r="MP54" s="623"/>
      <c r="MQ54" s="623"/>
      <c r="MR54" s="623"/>
      <c r="MS54" s="623"/>
      <c r="MT54" s="623"/>
      <c r="MU54" s="623"/>
      <c r="MV54" s="623"/>
      <c r="MW54" s="623"/>
      <c r="MX54" s="623"/>
      <c r="MY54" s="623"/>
      <c r="MZ54" s="623"/>
      <c r="NA54" s="623"/>
      <c r="NB54" s="623"/>
      <c r="NC54" s="623"/>
      <c r="ND54" s="623"/>
      <c r="NE54" s="623"/>
      <c r="NF54" s="623"/>
      <c r="NG54" s="623"/>
      <c r="NH54" s="623"/>
      <c r="NI54" s="623"/>
      <c r="NJ54" s="623"/>
      <c r="NK54" s="623"/>
      <c r="NL54" s="623"/>
      <c r="NM54" s="623"/>
      <c r="NN54" s="623"/>
      <c r="NO54" s="623"/>
      <c r="NP54" s="623"/>
      <c r="NQ54" s="623"/>
      <c r="NR54" s="623"/>
      <c r="NS54" s="623"/>
      <c r="NT54" s="623"/>
      <c r="NU54" s="623"/>
      <c r="NV54" s="623"/>
      <c r="NW54" s="623"/>
      <c r="NX54" s="623"/>
      <c r="NY54" s="623"/>
      <c r="NZ54" s="623"/>
      <c r="OA54" s="623"/>
      <c r="OB54" s="623"/>
      <c r="OC54" s="623"/>
      <c r="OD54" s="623"/>
      <c r="OE54" s="623"/>
      <c r="OF54" s="623"/>
      <c r="OG54" s="623"/>
      <c r="OH54" s="623"/>
      <c r="OI54" s="623"/>
      <c r="OJ54" s="623"/>
      <c r="OK54" s="623"/>
      <c r="OL54" s="623"/>
      <c r="OM54" s="623"/>
      <c r="ON54" s="623"/>
      <c r="OO54" s="623"/>
      <c r="OP54" s="623"/>
      <c r="OQ54" s="623"/>
      <c r="OR54" s="623"/>
      <c r="OS54" s="623"/>
      <c r="OT54" s="623"/>
      <c r="OU54" s="623"/>
      <c r="OV54" s="623"/>
      <c r="OW54" s="623"/>
      <c r="OX54" s="623"/>
      <c r="OY54" s="623"/>
      <c r="OZ54" s="623"/>
      <c r="PA54" s="623"/>
      <c r="PB54" s="623"/>
      <c r="PC54" s="623"/>
      <c r="PD54" s="623"/>
      <c r="PE54" s="623"/>
      <c r="PF54" s="623"/>
      <c r="PG54" s="623"/>
      <c r="PH54" s="623"/>
      <c r="PI54" s="623"/>
      <c r="PJ54" s="623"/>
      <c r="PK54" s="623"/>
      <c r="PL54" s="623"/>
      <c r="PM54" s="623"/>
      <c r="PN54" s="623"/>
      <c r="PO54" s="623"/>
      <c r="PP54" s="623"/>
      <c r="PQ54" s="623"/>
      <c r="PR54" s="623"/>
      <c r="PS54" s="623"/>
      <c r="PT54" s="623"/>
      <c r="PU54" s="623"/>
      <c r="PV54" s="623"/>
      <c r="PW54" s="623"/>
      <c r="PX54" s="623"/>
      <c r="PY54" s="623"/>
      <c r="PZ54" s="623"/>
      <c r="QA54" s="623"/>
      <c r="QB54" s="623"/>
      <c r="QC54" s="623"/>
      <c r="QD54" s="623"/>
      <c r="QE54" s="623"/>
      <c r="QF54" s="623"/>
      <c r="QG54" s="623"/>
      <c r="QH54" s="623"/>
      <c r="QI54" s="623"/>
      <c r="QJ54" s="623"/>
      <c r="QK54" s="623"/>
      <c r="QL54" s="623"/>
      <c r="QM54" s="623"/>
      <c r="QN54" s="623"/>
      <c r="QO54" s="623"/>
      <c r="QP54" s="623"/>
      <c r="QQ54" s="623"/>
      <c r="QR54" s="623"/>
      <c r="QS54" s="623"/>
      <c r="QT54" s="623"/>
      <c r="QU54" s="623"/>
      <c r="QV54" s="623"/>
      <c r="QW54" s="623"/>
      <c r="QX54" s="623"/>
      <c r="QY54" s="623"/>
      <c r="QZ54" s="623"/>
      <c r="RA54" s="623"/>
      <c r="RB54" s="623"/>
      <c r="RC54" s="623"/>
      <c r="RD54" s="623"/>
      <c r="RE54" s="623"/>
      <c r="RF54" s="623"/>
      <c r="RG54" s="623"/>
      <c r="RH54" s="623"/>
      <c r="RI54" s="623"/>
      <c r="RJ54" s="623"/>
      <c r="RK54" s="623"/>
      <c r="RL54" s="623"/>
      <c r="RM54" s="623"/>
      <c r="RN54" s="623"/>
      <c r="RO54" s="623"/>
      <c r="RP54" s="623"/>
      <c r="RQ54" s="623"/>
      <c r="RR54" s="623"/>
      <c r="RS54" s="623"/>
      <c r="RT54" s="623"/>
      <c r="RU54" s="623"/>
      <c r="RV54" s="623"/>
      <c r="RW54" s="623"/>
      <c r="RX54" s="623"/>
      <c r="RY54" s="623"/>
      <c r="RZ54" s="623"/>
      <c r="SA54" s="623"/>
      <c r="SB54" s="623"/>
      <c r="SC54" s="623"/>
      <c r="SD54" s="623"/>
      <c r="SE54" s="623"/>
      <c r="SF54" s="623"/>
      <c r="SG54" s="623"/>
      <c r="SH54" s="623"/>
      <c r="SI54" s="623"/>
      <c r="SJ54" s="623"/>
      <c r="SK54" s="623"/>
      <c r="SL54" s="623"/>
      <c r="SM54" s="623"/>
      <c r="SN54" s="623"/>
      <c r="SO54" s="623"/>
      <c r="SP54" s="623"/>
      <c r="SQ54" s="623"/>
      <c r="SR54" s="623"/>
      <c r="SS54" s="623"/>
      <c r="ST54" s="623"/>
      <c r="SU54" s="623"/>
      <c r="SV54" s="623"/>
      <c r="SW54" s="623"/>
      <c r="SX54" s="623"/>
      <c r="SY54" s="623"/>
      <c r="SZ54" s="623"/>
      <c r="TA54" s="623"/>
      <c r="TB54" s="623"/>
      <c r="TC54" s="623"/>
      <c r="TD54" s="623"/>
      <c r="TE54" s="623"/>
      <c r="TF54" s="623"/>
      <c r="TG54" s="623"/>
      <c r="TH54" s="623"/>
      <c r="TI54" s="623"/>
      <c r="TJ54" s="623"/>
      <c r="TK54" s="623"/>
      <c r="TL54" s="623"/>
      <c r="TM54" s="623"/>
      <c r="TN54" s="623"/>
      <c r="TO54" s="623"/>
      <c r="TP54" s="623"/>
      <c r="TQ54" s="623"/>
      <c r="TR54" s="623"/>
      <c r="TS54" s="623"/>
      <c r="TT54" s="623"/>
      <c r="TU54" s="623"/>
      <c r="TV54" s="623"/>
      <c r="TW54" s="623"/>
      <c r="TX54" s="623"/>
      <c r="TY54" s="623"/>
      <c r="TZ54" s="623"/>
      <c r="UA54" s="623"/>
      <c r="UB54" s="623"/>
      <c r="UC54" s="623"/>
      <c r="UD54" s="623"/>
      <c r="UE54" s="623"/>
      <c r="UF54" s="623"/>
      <c r="UG54" s="623"/>
      <c r="UH54" s="623"/>
      <c r="UI54" s="623"/>
      <c r="UJ54" s="623"/>
      <c r="UK54" s="623"/>
      <c r="UL54" s="623"/>
      <c r="UM54" s="623"/>
      <c r="UN54" s="623"/>
      <c r="UO54" s="623"/>
      <c r="UP54" s="623"/>
      <c r="UQ54" s="623"/>
      <c r="UR54" s="623"/>
      <c r="US54" s="623"/>
      <c r="UT54" s="623"/>
      <c r="UU54" s="623"/>
      <c r="UV54" s="623"/>
      <c r="UW54" s="623"/>
      <c r="UX54" s="623"/>
      <c r="UY54" s="623"/>
      <c r="UZ54" s="623"/>
      <c r="VA54" s="623"/>
      <c r="VB54" s="623"/>
      <c r="VC54" s="623"/>
      <c r="VD54" s="623"/>
      <c r="VE54" s="623"/>
      <c r="VF54" s="623"/>
      <c r="VG54" s="623"/>
      <c r="VH54" s="623"/>
      <c r="VI54" s="623"/>
      <c r="VJ54" s="623"/>
      <c r="VK54" s="623"/>
      <c r="VL54" s="623"/>
      <c r="VM54" s="623"/>
      <c r="VN54" s="623"/>
      <c r="VO54" s="623"/>
      <c r="VP54" s="623"/>
      <c r="VQ54" s="623"/>
      <c r="VR54" s="623"/>
      <c r="VS54" s="623"/>
      <c r="VT54" s="623"/>
      <c r="VU54" s="623"/>
      <c r="VV54" s="623"/>
      <c r="VW54" s="623"/>
      <c r="VX54" s="623"/>
      <c r="VY54" s="623"/>
      <c r="VZ54" s="623"/>
      <c r="WA54" s="623"/>
      <c r="WB54" s="623"/>
      <c r="WC54" s="623"/>
      <c r="WD54" s="623"/>
      <c r="WE54" s="623"/>
      <c r="WF54" s="623"/>
      <c r="WG54" s="623"/>
      <c r="WH54" s="623"/>
      <c r="WI54" s="623"/>
      <c r="WJ54" s="623"/>
      <c r="WK54" s="623"/>
      <c r="WL54" s="624"/>
      <c r="WM54" s="612"/>
    </row>
    <row r="55" spans="1:611" s="612" customFormat="1" ht="16.350000000000001" customHeight="1" x14ac:dyDescent="0.3">
      <c r="B55" s="1444"/>
      <c r="C55" s="1445"/>
      <c r="D55" s="1445"/>
      <c r="E55" s="1445"/>
      <c r="F55" s="1446"/>
      <c r="H55" s="1394"/>
      <c r="I55" s="1451"/>
      <c r="K55" s="1321" t="s">
        <v>2220</v>
      </c>
      <c r="L55" s="1322"/>
      <c r="M55" s="1322"/>
      <c r="N55" s="1322"/>
      <c r="O55" s="1323"/>
      <c r="Q55" s="1321" t="s">
        <v>2221</v>
      </c>
      <c r="R55" s="1322"/>
      <c r="S55" s="1322"/>
      <c r="T55" s="1322"/>
      <c r="U55" s="1323"/>
      <c r="W55" s="1321" t="s">
        <v>2222</v>
      </c>
      <c r="X55" s="1322"/>
      <c r="Y55" s="1322"/>
      <c r="Z55" s="1322"/>
      <c r="AA55" s="1323"/>
      <c r="AU55" s="1321" t="s">
        <v>2223</v>
      </c>
      <c r="AV55" s="1322"/>
      <c r="AW55" s="1322"/>
      <c r="AX55" s="1322"/>
      <c r="AY55" s="1323"/>
      <c r="BA55" s="1321" t="s">
        <v>2224</v>
      </c>
      <c r="BB55" s="1322"/>
      <c r="BC55" s="1322"/>
      <c r="BD55" s="1322"/>
      <c r="BE55" s="1323"/>
      <c r="BG55" s="1321" t="s">
        <v>2225</v>
      </c>
      <c r="BH55" s="1322"/>
      <c r="BI55" s="1322"/>
      <c r="BJ55" s="1322"/>
      <c r="BK55" s="1323"/>
      <c r="BM55" s="1321" t="s">
        <v>2226</v>
      </c>
      <c r="BN55" s="1322"/>
      <c r="BO55" s="1322"/>
      <c r="BP55" s="1322"/>
      <c r="BQ55" s="1323"/>
      <c r="BS55" s="1321" t="s">
        <v>2227</v>
      </c>
      <c r="BT55" s="1322"/>
      <c r="BU55" s="1322"/>
      <c r="BV55" s="1322"/>
      <c r="BW55" s="1323"/>
      <c r="BY55" s="1321" t="s">
        <v>2228</v>
      </c>
      <c r="BZ55" s="1322"/>
      <c r="CA55" s="1322"/>
      <c r="CB55" s="1322"/>
      <c r="CC55" s="1323"/>
      <c r="CK55" s="1321" t="s">
        <v>2229</v>
      </c>
      <c r="CL55" s="1322"/>
      <c r="CM55" s="1322"/>
      <c r="CN55" s="1322"/>
      <c r="CO55" s="1323"/>
      <c r="CQ55" s="1355" t="s">
        <v>2230</v>
      </c>
      <c r="CR55" s="1356"/>
      <c r="CS55" s="1356"/>
      <c r="CT55" s="1356"/>
      <c r="CU55" s="1356"/>
      <c r="CW55" s="1355" t="s">
        <v>2221</v>
      </c>
      <c r="CX55" s="1356"/>
      <c r="CY55" s="1356"/>
      <c r="CZ55" s="1356"/>
      <c r="DA55" s="1356"/>
      <c r="DO55" s="1355" t="s">
        <v>2231</v>
      </c>
      <c r="DP55" s="1356"/>
      <c r="DQ55" s="1356"/>
      <c r="DR55" s="1356"/>
      <c r="DS55" s="1356"/>
      <c r="DU55" s="1355" t="s">
        <v>2232</v>
      </c>
      <c r="DV55" s="1356"/>
      <c r="DW55" s="1356"/>
      <c r="DX55" s="1356"/>
      <c r="DY55" s="1356"/>
      <c r="EY55" s="1321" t="s">
        <v>2233</v>
      </c>
      <c r="EZ55" s="1322"/>
      <c r="FA55" s="1322"/>
      <c r="FB55" s="1322"/>
      <c r="FC55" s="1323"/>
      <c r="FE55" s="1321" t="s">
        <v>2234</v>
      </c>
      <c r="FF55" s="1322"/>
      <c r="FG55" s="1322"/>
      <c r="FH55" s="1322"/>
      <c r="FI55" s="1323"/>
      <c r="FK55" s="1321" t="s">
        <v>2235</v>
      </c>
      <c r="FL55" s="1322"/>
      <c r="FM55" s="1322"/>
      <c r="FN55" s="1322"/>
      <c r="FO55" s="1323"/>
      <c r="FQ55" s="1321" t="s">
        <v>2224</v>
      </c>
      <c r="FR55" s="1322"/>
      <c r="FS55" s="1322"/>
      <c r="FT55" s="1322"/>
      <c r="FU55" s="1323"/>
      <c r="FW55" s="1321" t="s">
        <v>2236</v>
      </c>
      <c r="FX55" s="1322"/>
      <c r="FY55" s="1322"/>
      <c r="FZ55" s="1322"/>
      <c r="GA55" s="1323"/>
      <c r="GO55" s="1321" t="s">
        <v>2237</v>
      </c>
      <c r="GP55" s="1322"/>
      <c r="GQ55" s="1322"/>
      <c r="GR55" s="1322"/>
      <c r="GS55" s="1323"/>
      <c r="HG55" s="1321" t="s">
        <v>2238</v>
      </c>
      <c r="HH55" s="1322"/>
      <c r="HI55" s="1322"/>
      <c r="HJ55" s="1322"/>
      <c r="HK55" s="1323"/>
      <c r="HS55" s="1321" t="s">
        <v>2239</v>
      </c>
      <c r="HT55" s="1322"/>
      <c r="HU55" s="1322"/>
      <c r="HV55" s="1322"/>
      <c r="HW55" s="1323"/>
      <c r="HY55" s="1321" t="s">
        <v>2240</v>
      </c>
      <c r="HZ55" s="1322"/>
      <c r="IA55" s="1322"/>
      <c r="IB55" s="1322"/>
      <c r="IC55" s="1323"/>
      <c r="IK55" s="1321" t="s">
        <v>2241</v>
      </c>
      <c r="IL55" s="1322"/>
      <c r="IM55" s="1322"/>
      <c r="IN55" s="1322"/>
      <c r="IO55" s="1323"/>
      <c r="IQ55" s="1321" t="s">
        <v>2242</v>
      </c>
      <c r="IR55" s="1322"/>
      <c r="IS55" s="1322"/>
      <c r="IT55" s="1322"/>
      <c r="IU55" s="1323"/>
      <c r="JC55" s="1321" t="s">
        <v>2243</v>
      </c>
      <c r="JD55" s="1322"/>
      <c r="JE55" s="1322"/>
      <c r="JF55" s="1322"/>
      <c r="JG55" s="1323"/>
      <c r="JI55" s="1321" t="s">
        <v>2244</v>
      </c>
      <c r="JJ55" s="1322"/>
      <c r="JK55" s="1322"/>
      <c r="JL55" s="1322"/>
      <c r="JM55" s="1323"/>
      <c r="KM55" s="1321" t="s">
        <v>2245</v>
      </c>
      <c r="KN55" s="1322"/>
      <c r="KO55" s="1322"/>
      <c r="KP55" s="1322"/>
      <c r="KQ55" s="1323"/>
      <c r="LE55" s="1321" t="s">
        <v>2246</v>
      </c>
      <c r="LF55" s="1322"/>
      <c r="LG55" s="1322"/>
      <c r="LH55" s="1322"/>
      <c r="LI55" s="1323"/>
      <c r="LQ55" s="1321" t="s">
        <v>2247</v>
      </c>
      <c r="LR55" s="1322"/>
      <c r="LS55" s="1322"/>
      <c r="LT55" s="1322"/>
      <c r="LU55" s="1323"/>
      <c r="MI55" s="1321" t="s">
        <v>2248</v>
      </c>
      <c r="MJ55" s="1322"/>
      <c r="MK55" s="1322"/>
      <c r="ML55" s="1322"/>
      <c r="MM55" s="1323"/>
      <c r="MO55" s="1321" t="s">
        <v>2249</v>
      </c>
      <c r="MP55" s="1322"/>
      <c r="MQ55" s="1322"/>
      <c r="MR55" s="1322"/>
      <c r="MS55" s="1323"/>
      <c r="MU55" s="1321" t="s">
        <v>2250</v>
      </c>
      <c r="MV55" s="1322"/>
      <c r="MW55" s="1322"/>
      <c r="MX55" s="1322"/>
      <c r="MY55" s="1323"/>
      <c r="NG55" s="1321" t="s">
        <v>2251</v>
      </c>
      <c r="NH55" s="1322"/>
      <c r="NI55" s="1322"/>
      <c r="NJ55" s="1322"/>
      <c r="NK55" s="1323"/>
      <c r="NM55" s="1321" t="s">
        <v>2252</v>
      </c>
      <c r="NN55" s="1322"/>
      <c r="NO55" s="1322"/>
      <c r="NP55" s="1322"/>
      <c r="NQ55" s="1323"/>
      <c r="NY55" s="1321" t="s">
        <v>2253</v>
      </c>
      <c r="NZ55" s="1322"/>
      <c r="OA55" s="1322"/>
      <c r="OB55" s="1322"/>
      <c r="OC55" s="1323"/>
      <c r="OE55" s="1355" t="s">
        <v>2247</v>
      </c>
      <c r="OF55" s="1356"/>
      <c r="OG55" s="1356"/>
      <c r="OH55" s="1356"/>
      <c r="OI55" s="1356"/>
      <c r="OK55" s="1321" t="s">
        <v>2254</v>
      </c>
      <c r="OL55" s="1322"/>
      <c r="OM55" s="1322"/>
      <c r="ON55" s="1322"/>
      <c r="OO55" s="1323"/>
      <c r="OQ55" s="1321" t="s">
        <v>2255</v>
      </c>
      <c r="OR55" s="1322"/>
      <c r="OS55" s="1322"/>
      <c r="OT55" s="1322"/>
      <c r="OU55" s="1323"/>
      <c r="OW55" s="1321" t="s">
        <v>2256</v>
      </c>
      <c r="OX55" s="1322"/>
      <c r="OY55" s="1322"/>
      <c r="OZ55" s="1322"/>
      <c r="PA55" s="1323"/>
      <c r="PC55" s="1321" t="s">
        <v>2257</v>
      </c>
      <c r="PD55" s="1322"/>
      <c r="PE55" s="1322"/>
      <c r="PF55" s="1322"/>
      <c r="PG55" s="1323"/>
      <c r="PI55" s="1321" t="s">
        <v>2258</v>
      </c>
      <c r="PJ55" s="1322"/>
      <c r="PK55" s="1322"/>
      <c r="PL55" s="1322"/>
      <c r="PM55" s="1323"/>
      <c r="PO55" s="1321" t="s">
        <v>2259</v>
      </c>
      <c r="PP55" s="1322"/>
      <c r="PQ55" s="1322"/>
      <c r="PR55" s="1322"/>
      <c r="PS55" s="1323"/>
      <c r="PU55" s="1321" t="s">
        <v>2260</v>
      </c>
      <c r="PV55" s="1322"/>
      <c r="PW55" s="1322"/>
      <c r="PX55" s="1322"/>
      <c r="PY55" s="1323"/>
      <c r="QA55" s="1321" t="s">
        <v>2261</v>
      </c>
      <c r="QB55" s="1322"/>
      <c r="QC55" s="1322"/>
      <c r="QD55" s="1322"/>
      <c r="QE55" s="1323"/>
      <c r="QG55" s="1321" t="s">
        <v>2262</v>
      </c>
      <c r="QH55" s="1322"/>
      <c r="QI55" s="1322"/>
      <c r="QJ55" s="1322"/>
      <c r="QK55" s="1323"/>
      <c r="QM55" s="1321" t="s">
        <v>2263</v>
      </c>
      <c r="QN55" s="1322"/>
      <c r="QO55" s="1322"/>
      <c r="QP55" s="1322"/>
      <c r="QQ55" s="1323"/>
      <c r="QS55" s="1321" t="s">
        <v>2264</v>
      </c>
      <c r="QT55" s="1322"/>
      <c r="QU55" s="1322"/>
      <c r="QV55" s="1322"/>
      <c r="QW55" s="1323"/>
      <c r="QY55" s="1321" t="s">
        <v>2265</v>
      </c>
      <c r="QZ55" s="1322"/>
      <c r="RA55" s="1322"/>
      <c r="RB55" s="1322"/>
      <c r="RC55" s="1323"/>
      <c r="RE55" s="1321" t="s">
        <v>1876</v>
      </c>
      <c r="RF55" s="1322"/>
      <c r="RG55" s="1322"/>
      <c r="RH55" s="1322"/>
      <c r="RI55" s="1323"/>
      <c r="RK55" s="1321" t="s">
        <v>2266</v>
      </c>
      <c r="RL55" s="1322"/>
      <c r="RM55" s="1322"/>
      <c r="RN55" s="1322"/>
      <c r="RO55" s="1323"/>
      <c r="RQ55" s="1321" t="s">
        <v>2267</v>
      </c>
      <c r="RR55" s="1322"/>
      <c r="RS55" s="1322"/>
      <c r="RT55" s="1322"/>
      <c r="RU55" s="1323"/>
      <c r="SI55" s="1321" t="s">
        <v>2268</v>
      </c>
      <c r="SJ55" s="1322"/>
      <c r="SK55" s="1322"/>
      <c r="SL55" s="1322"/>
      <c r="SM55" s="1323"/>
      <c r="SO55" s="1321" t="s">
        <v>2269</v>
      </c>
      <c r="SP55" s="1322"/>
      <c r="SQ55" s="1322"/>
      <c r="SR55" s="1322"/>
      <c r="SS55" s="1323"/>
      <c r="SU55" s="1321" t="s">
        <v>2270</v>
      </c>
      <c r="SV55" s="1322"/>
      <c r="SW55" s="1322"/>
      <c r="SX55" s="1322"/>
      <c r="SY55" s="1323"/>
      <c r="TG55" s="1321" t="s">
        <v>2271</v>
      </c>
      <c r="TH55" s="1322"/>
      <c r="TI55" s="1322"/>
      <c r="TJ55" s="1322"/>
      <c r="TK55" s="1323"/>
      <c r="TS55" s="1321" t="s">
        <v>2272</v>
      </c>
      <c r="TT55" s="1322"/>
      <c r="TU55" s="1322"/>
      <c r="TV55" s="1322"/>
      <c r="TW55" s="1323"/>
      <c r="UE55" s="1321" t="s">
        <v>2273</v>
      </c>
      <c r="UF55" s="1322"/>
      <c r="UG55" s="1322"/>
      <c r="UH55" s="1322"/>
      <c r="UI55" s="1323"/>
      <c r="UK55" s="1321" t="s">
        <v>2274</v>
      </c>
      <c r="UL55" s="1322"/>
      <c r="UM55" s="1322"/>
      <c r="UN55" s="1322"/>
      <c r="UO55" s="1323"/>
      <c r="VC55" s="1321" t="s">
        <v>2275</v>
      </c>
      <c r="VD55" s="1322"/>
      <c r="VE55" s="1322"/>
      <c r="VF55" s="1322"/>
      <c r="VG55" s="1323"/>
      <c r="VI55" s="1321" t="s">
        <v>2276</v>
      </c>
      <c r="VJ55" s="1322"/>
      <c r="VK55" s="1322"/>
      <c r="VL55" s="1322"/>
      <c r="VM55" s="1323"/>
      <c r="VU55" s="1321" t="s">
        <v>2277</v>
      </c>
      <c r="VV55" s="1322"/>
      <c r="VW55" s="1322"/>
      <c r="VX55" s="1322"/>
      <c r="VY55" s="1323"/>
      <c r="WG55" s="1321" t="s">
        <v>2278</v>
      </c>
      <c r="WH55" s="1322"/>
      <c r="WI55" s="1322"/>
      <c r="WJ55" s="1322"/>
      <c r="WK55" s="1323"/>
      <c r="WL55" s="625"/>
    </row>
    <row r="56" spans="1:611" s="612" customFormat="1" ht="16.5" customHeight="1" x14ac:dyDescent="0.3">
      <c r="B56" s="1444"/>
      <c r="C56" s="1445"/>
      <c r="D56" s="1445"/>
      <c r="E56" s="1445"/>
      <c r="F56" s="1446"/>
      <c r="H56" s="1394"/>
      <c r="I56" s="1451"/>
      <c r="K56" s="1295" t="s">
        <v>2279</v>
      </c>
      <c r="L56" s="1296"/>
      <c r="M56" s="1296"/>
      <c r="N56" s="1296"/>
      <c r="O56" s="1297"/>
      <c r="Q56" s="1418" t="s">
        <v>2280</v>
      </c>
      <c r="R56" s="1419"/>
      <c r="S56" s="1419"/>
      <c r="T56" s="1419"/>
      <c r="U56" s="1420"/>
      <c r="W56" s="1418" t="s">
        <v>2281</v>
      </c>
      <c r="X56" s="1419"/>
      <c r="Y56" s="1419"/>
      <c r="Z56" s="1419"/>
      <c r="AA56" s="1420"/>
      <c r="AU56" s="1295" t="s">
        <v>2282</v>
      </c>
      <c r="AV56" s="1296"/>
      <c r="AW56" s="1296"/>
      <c r="AX56" s="1296"/>
      <c r="AY56" s="1297"/>
      <c r="BA56" s="1295" t="s">
        <v>2283</v>
      </c>
      <c r="BB56" s="1296"/>
      <c r="BC56" s="1296"/>
      <c r="BD56" s="1296"/>
      <c r="BE56" s="1297"/>
      <c r="BG56" s="1295" t="s">
        <v>2284</v>
      </c>
      <c r="BH56" s="1296"/>
      <c r="BI56" s="1296"/>
      <c r="BJ56" s="1296"/>
      <c r="BK56" s="1297"/>
      <c r="BM56" s="1295" t="s">
        <v>2285</v>
      </c>
      <c r="BN56" s="1296"/>
      <c r="BO56" s="1296"/>
      <c r="BP56" s="1296"/>
      <c r="BQ56" s="1297"/>
      <c r="BS56" s="1295" t="s">
        <v>2286</v>
      </c>
      <c r="BT56" s="1296"/>
      <c r="BU56" s="1296"/>
      <c r="BV56" s="1296"/>
      <c r="BW56" s="1297"/>
      <c r="BY56" s="1295" t="s">
        <v>2287</v>
      </c>
      <c r="BZ56" s="1296"/>
      <c r="CA56" s="1296"/>
      <c r="CB56" s="1296"/>
      <c r="CC56" s="1297"/>
      <c r="CK56" s="1295" t="s">
        <v>2288</v>
      </c>
      <c r="CL56" s="1296"/>
      <c r="CM56" s="1296"/>
      <c r="CN56" s="1296"/>
      <c r="CO56" s="1297"/>
      <c r="CQ56" s="1295" t="s">
        <v>2289</v>
      </c>
      <c r="CR56" s="1304"/>
      <c r="CS56" s="1304"/>
      <c r="CT56" s="1304"/>
      <c r="CU56" s="1305"/>
      <c r="CW56" s="1295" t="s">
        <v>2290</v>
      </c>
      <c r="CX56" s="1304"/>
      <c r="CY56" s="1304"/>
      <c r="CZ56" s="1304"/>
      <c r="DA56" s="1305"/>
      <c r="DO56" s="1295" t="s">
        <v>2291</v>
      </c>
      <c r="DP56" s="1376"/>
      <c r="DQ56" s="1376"/>
      <c r="DR56" s="1376"/>
      <c r="DS56" s="1377"/>
      <c r="DU56" s="1295" t="s">
        <v>2292</v>
      </c>
      <c r="DV56" s="1376"/>
      <c r="DW56" s="1376"/>
      <c r="DX56" s="1376"/>
      <c r="DY56" s="1377"/>
      <c r="EY56" s="1295" t="s">
        <v>2293</v>
      </c>
      <c r="EZ56" s="1296"/>
      <c r="FA56" s="1296"/>
      <c r="FB56" s="1296"/>
      <c r="FC56" s="1297"/>
      <c r="FE56" s="1295" t="s">
        <v>2294</v>
      </c>
      <c r="FF56" s="1296"/>
      <c r="FG56" s="1296"/>
      <c r="FH56" s="1296"/>
      <c r="FI56" s="1297"/>
      <c r="FK56" s="1295" t="s">
        <v>2295</v>
      </c>
      <c r="FL56" s="1296"/>
      <c r="FM56" s="1296"/>
      <c r="FN56" s="1296"/>
      <c r="FO56" s="1297"/>
      <c r="FQ56" s="1295" t="s">
        <v>2296</v>
      </c>
      <c r="FR56" s="1296"/>
      <c r="FS56" s="1296"/>
      <c r="FT56" s="1296"/>
      <c r="FU56" s="1297"/>
      <c r="FW56" s="1295" t="s">
        <v>2297</v>
      </c>
      <c r="FX56" s="1304"/>
      <c r="FY56" s="1304"/>
      <c r="FZ56" s="1304"/>
      <c r="GA56" s="1305"/>
      <c r="GO56" s="1295" t="s">
        <v>2298</v>
      </c>
      <c r="GP56" s="1304"/>
      <c r="GQ56" s="1304"/>
      <c r="GR56" s="1304"/>
      <c r="GS56" s="1305"/>
      <c r="HG56" s="1295" t="s">
        <v>2299</v>
      </c>
      <c r="HH56" s="1304"/>
      <c r="HI56" s="1304"/>
      <c r="HJ56" s="1304"/>
      <c r="HK56" s="1305"/>
      <c r="HS56" s="1295" t="s">
        <v>2299</v>
      </c>
      <c r="HT56" s="1304"/>
      <c r="HU56" s="1304"/>
      <c r="HV56" s="1304"/>
      <c r="HW56" s="1305"/>
      <c r="HY56" s="1295" t="s">
        <v>2300</v>
      </c>
      <c r="HZ56" s="1304"/>
      <c r="IA56" s="1304"/>
      <c r="IB56" s="1304"/>
      <c r="IC56" s="1305"/>
      <c r="IK56" s="1295" t="s">
        <v>2301</v>
      </c>
      <c r="IL56" s="1304"/>
      <c r="IM56" s="1304"/>
      <c r="IN56" s="1304"/>
      <c r="IO56" s="1305"/>
      <c r="IQ56" s="1295" t="s">
        <v>2302</v>
      </c>
      <c r="IR56" s="1304"/>
      <c r="IS56" s="1304"/>
      <c r="IT56" s="1304"/>
      <c r="IU56" s="1305"/>
      <c r="JC56" s="1367" t="s">
        <v>2303</v>
      </c>
      <c r="JD56" s="1368"/>
      <c r="JE56" s="1368"/>
      <c r="JF56" s="1368"/>
      <c r="JG56" s="1369"/>
      <c r="JI56" s="1367" t="s">
        <v>2304</v>
      </c>
      <c r="JJ56" s="1432"/>
      <c r="JK56" s="1432"/>
      <c r="JL56" s="1432"/>
      <c r="JM56" s="1433"/>
      <c r="KM56" s="1295" t="s">
        <v>2305</v>
      </c>
      <c r="KN56" s="1296"/>
      <c r="KO56" s="1296"/>
      <c r="KP56" s="1296"/>
      <c r="KQ56" s="1297"/>
      <c r="LE56" s="1312" t="s">
        <v>2306</v>
      </c>
      <c r="LF56" s="1347"/>
      <c r="LG56" s="1347"/>
      <c r="LH56" s="1347"/>
      <c r="LI56" s="1348"/>
      <c r="LQ56" s="1312" t="s">
        <v>2307</v>
      </c>
      <c r="LR56" s="1347"/>
      <c r="LS56" s="1347"/>
      <c r="LT56" s="1347"/>
      <c r="LU56" s="1348"/>
      <c r="MI56" s="1312" t="s">
        <v>2308</v>
      </c>
      <c r="MJ56" s="1347"/>
      <c r="MK56" s="1347"/>
      <c r="ML56" s="1347"/>
      <c r="MM56" s="1348"/>
      <c r="MO56" s="1312" t="s">
        <v>2309</v>
      </c>
      <c r="MP56" s="1347"/>
      <c r="MQ56" s="1347"/>
      <c r="MR56" s="1347"/>
      <c r="MS56" s="1348"/>
      <c r="MU56" s="1312" t="s">
        <v>2310</v>
      </c>
      <c r="MV56" s="1347"/>
      <c r="MW56" s="1347"/>
      <c r="MX56" s="1347"/>
      <c r="MY56" s="1348"/>
      <c r="NG56" s="1295" t="s">
        <v>2311</v>
      </c>
      <c r="NH56" s="1304"/>
      <c r="NI56" s="1304"/>
      <c r="NJ56" s="1304"/>
      <c r="NK56" s="1305"/>
      <c r="NM56" s="1312" t="s">
        <v>2312</v>
      </c>
      <c r="NN56" s="1313"/>
      <c r="NO56" s="1313"/>
      <c r="NP56" s="1313"/>
      <c r="NQ56" s="1314"/>
      <c r="NY56" s="1312" t="s">
        <v>2313</v>
      </c>
      <c r="NZ56" s="1347"/>
      <c r="OA56" s="1347"/>
      <c r="OB56" s="1347"/>
      <c r="OC56" s="1348"/>
      <c r="OE56" s="1295" t="s">
        <v>2314</v>
      </c>
      <c r="OF56" s="1304"/>
      <c r="OG56" s="1304"/>
      <c r="OH56" s="1304"/>
      <c r="OI56" s="1305"/>
      <c r="OK56" s="1295" t="s">
        <v>2315</v>
      </c>
      <c r="OL56" s="1296"/>
      <c r="OM56" s="1296"/>
      <c r="ON56" s="1296"/>
      <c r="OO56" s="1297"/>
      <c r="OQ56" s="1295" t="s">
        <v>2316</v>
      </c>
      <c r="OR56" s="1296"/>
      <c r="OS56" s="1296"/>
      <c r="OT56" s="1296"/>
      <c r="OU56" s="1297"/>
      <c r="OW56" s="1295" t="s">
        <v>2317</v>
      </c>
      <c r="OX56" s="1296"/>
      <c r="OY56" s="1296"/>
      <c r="OZ56" s="1296"/>
      <c r="PA56" s="1297"/>
      <c r="PC56" s="1295" t="s">
        <v>2318</v>
      </c>
      <c r="PD56" s="1296"/>
      <c r="PE56" s="1296"/>
      <c r="PF56" s="1296"/>
      <c r="PG56" s="1297"/>
      <c r="PI56" s="1295" t="s">
        <v>2319</v>
      </c>
      <c r="PJ56" s="1296"/>
      <c r="PK56" s="1296"/>
      <c r="PL56" s="1296"/>
      <c r="PM56" s="1297"/>
      <c r="PO56" s="1295" t="s">
        <v>2320</v>
      </c>
      <c r="PP56" s="1296"/>
      <c r="PQ56" s="1296"/>
      <c r="PR56" s="1296"/>
      <c r="PS56" s="1297"/>
      <c r="PU56" s="1295" t="s">
        <v>2321</v>
      </c>
      <c r="PV56" s="1296"/>
      <c r="PW56" s="1296"/>
      <c r="PX56" s="1296"/>
      <c r="PY56" s="1297"/>
      <c r="QA56" s="1295" t="s">
        <v>2322</v>
      </c>
      <c r="QB56" s="1296"/>
      <c r="QC56" s="1296"/>
      <c r="QD56" s="1296"/>
      <c r="QE56" s="1297"/>
      <c r="QG56" s="1295" t="s">
        <v>2323</v>
      </c>
      <c r="QH56" s="1296"/>
      <c r="QI56" s="1296"/>
      <c r="QJ56" s="1296"/>
      <c r="QK56" s="1297"/>
      <c r="QM56" s="1295" t="s">
        <v>2324</v>
      </c>
      <c r="QN56" s="1296"/>
      <c r="QO56" s="1296"/>
      <c r="QP56" s="1296"/>
      <c r="QQ56" s="1297"/>
      <c r="QS56" s="1295" t="s">
        <v>2325</v>
      </c>
      <c r="QT56" s="1296"/>
      <c r="QU56" s="1296"/>
      <c r="QV56" s="1296"/>
      <c r="QW56" s="1297"/>
      <c r="QY56" s="1295" t="s">
        <v>2326</v>
      </c>
      <c r="QZ56" s="1296"/>
      <c r="RA56" s="1296"/>
      <c r="RB56" s="1296"/>
      <c r="RC56" s="1297"/>
      <c r="RE56" s="1295" t="s">
        <v>2327</v>
      </c>
      <c r="RF56" s="1296"/>
      <c r="RG56" s="1296"/>
      <c r="RH56" s="1296"/>
      <c r="RI56" s="1297"/>
      <c r="RK56" s="1295" t="s">
        <v>2328</v>
      </c>
      <c r="RL56" s="1296"/>
      <c r="RM56" s="1296"/>
      <c r="RN56" s="1296"/>
      <c r="RO56" s="1297"/>
      <c r="RQ56" s="1295" t="s">
        <v>2329</v>
      </c>
      <c r="RR56" s="1296"/>
      <c r="RS56" s="1296"/>
      <c r="RT56" s="1296"/>
      <c r="RU56" s="1297"/>
      <c r="SI56" s="1295" t="s">
        <v>2330</v>
      </c>
      <c r="SJ56" s="1304"/>
      <c r="SK56" s="1304"/>
      <c r="SL56" s="1304"/>
      <c r="SM56" s="1305"/>
      <c r="SO56" s="1295" t="s">
        <v>2331</v>
      </c>
      <c r="SP56" s="1304"/>
      <c r="SQ56" s="1304"/>
      <c r="SR56" s="1304"/>
      <c r="SS56" s="1305"/>
      <c r="SU56" s="1295" t="s">
        <v>2332</v>
      </c>
      <c r="SV56" s="1304"/>
      <c r="SW56" s="1304"/>
      <c r="SX56" s="1304"/>
      <c r="SY56" s="1305"/>
      <c r="TG56" s="1295" t="s">
        <v>2333</v>
      </c>
      <c r="TH56" s="1304"/>
      <c r="TI56" s="1304"/>
      <c r="TJ56" s="1304"/>
      <c r="TK56" s="1305"/>
      <c r="TS56" s="1295" t="s">
        <v>2334</v>
      </c>
      <c r="TT56" s="1304"/>
      <c r="TU56" s="1304"/>
      <c r="TV56" s="1304"/>
      <c r="TW56" s="1305"/>
      <c r="UE56" s="1295" t="s">
        <v>2335</v>
      </c>
      <c r="UF56" s="1304"/>
      <c r="UG56" s="1304"/>
      <c r="UH56" s="1304"/>
      <c r="UI56" s="1305"/>
      <c r="UK56" s="1295" t="s">
        <v>2336</v>
      </c>
      <c r="UL56" s="1304"/>
      <c r="UM56" s="1304"/>
      <c r="UN56" s="1304"/>
      <c r="UO56" s="1305"/>
      <c r="VC56" s="1295" t="s">
        <v>2337</v>
      </c>
      <c r="VD56" s="1296"/>
      <c r="VE56" s="1296"/>
      <c r="VF56" s="1296"/>
      <c r="VG56" s="1297"/>
      <c r="VI56" s="1295" t="s">
        <v>2338</v>
      </c>
      <c r="VJ56" s="1304"/>
      <c r="VK56" s="1304"/>
      <c r="VL56" s="1304"/>
      <c r="VM56" s="1305"/>
      <c r="VU56" s="1295" t="s">
        <v>2339</v>
      </c>
      <c r="VV56" s="1304"/>
      <c r="VW56" s="1304"/>
      <c r="VX56" s="1304"/>
      <c r="VY56" s="1305"/>
      <c r="WG56" s="1295" t="s">
        <v>2340</v>
      </c>
      <c r="WH56" s="1304"/>
      <c r="WI56" s="1304"/>
      <c r="WJ56" s="1304"/>
      <c r="WK56" s="1305"/>
      <c r="WL56" s="625"/>
    </row>
    <row r="57" spans="1:611" s="612" customFormat="1" x14ac:dyDescent="0.3">
      <c r="B57" s="1444"/>
      <c r="C57" s="1445"/>
      <c r="D57" s="1445"/>
      <c r="E57" s="1445"/>
      <c r="F57" s="1446"/>
      <c r="H57" s="1394"/>
      <c r="I57" s="1451"/>
      <c r="K57" s="1298"/>
      <c r="L57" s="1299"/>
      <c r="M57" s="1299"/>
      <c r="N57" s="1299"/>
      <c r="O57" s="1300"/>
      <c r="Q57" s="1421"/>
      <c r="R57" s="1422"/>
      <c r="S57" s="1422"/>
      <c r="T57" s="1422"/>
      <c r="U57" s="1423"/>
      <c r="W57" s="1421"/>
      <c r="X57" s="1422"/>
      <c r="Y57" s="1422"/>
      <c r="Z57" s="1422"/>
      <c r="AA57" s="1423"/>
      <c r="AU57" s="1298"/>
      <c r="AV57" s="1299"/>
      <c r="AW57" s="1299"/>
      <c r="AX57" s="1299"/>
      <c r="AY57" s="1300"/>
      <c r="BA57" s="1298"/>
      <c r="BB57" s="1299"/>
      <c r="BC57" s="1299"/>
      <c r="BD57" s="1299"/>
      <c r="BE57" s="1300"/>
      <c r="BG57" s="1298"/>
      <c r="BH57" s="1299"/>
      <c r="BI57" s="1299"/>
      <c r="BJ57" s="1299"/>
      <c r="BK57" s="1300"/>
      <c r="BM57" s="1298"/>
      <c r="BN57" s="1299"/>
      <c r="BO57" s="1299"/>
      <c r="BP57" s="1299"/>
      <c r="BQ57" s="1300"/>
      <c r="BS57" s="1298"/>
      <c r="BT57" s="1299"/>
      <c r="BU57" s="1299"/>
      <c r="BV57" s="1299"/>
      <c r="BW57" s="1300"/>
      <c r="BY57" s="1298"/>
      <c r="BZ57" s="1299"/>
      <c r="CA57" s="1299"/>
      <c r="CB57" s="1299"/>
      <c r="CC57" s="1300"/>
      <c r="CK57" s="1298"/>
      <c r="CL57" s="1299"/>
      <c r="CM57" s="1299"/>
      <c r="CN57" s="1299"/>
      <c r="CO57" s="1300"/>
      <c r="CQ57" s="1306"/>
      <c r="CR57" s="1307"/>
      <c r="CS57" s="1307"/>
      <c r="CT57" s="1307"/>
      <c r="CU57" s="1308"/>
      <c r="CW57" s="1306"/>
      <c r="CX57" s="1307"/>
      <c r="CY57" s="1307"/>
      <c r="CZ57" s="1307"/>
      <c r="DA57" s="1308"/>
      <c r="DO57" s="1378"/>
      <c r="DP57" s="1379"/>
      <c r="DQ57" s="1379"/>
      <c r="DR57" s="1379"/>
      <c r="DS57" s="1380"/>
      <c r="DU57" s="1378"/>
      <c r="DV57" s="1379"/>
      <c r="DW57" s="1379"/>
      <c r="DX57" s="1379"/>
      <c r="DY57" s="1380"/>
      <c r="EY57" s="1298"/>
      <c r="EZ57" s="1299"/>
      <c r="FA57" s="1299"/>
      <c r="FB57" s="1299"/>
      <c r="FC57" s="1300"/>
      <c r="FE57" s="1298"/>
      <c r="FF57" s="1299"/>
      <c r="FG57" s="1299"/>
      <c r="FH57" s="1299"/>
      <c r="FI57" s="1300"/>
      <c r="FK57" s="1298"/>
      <c r="FL57" s="1299"/>
      <c r="FM57" s="1299"/>
      <c r="FN57" s="1299"/>
      <c r="FO57" s="1300"/>
      <c r="FQ57" s="1298"/>
      <c r="FR57" s="1299"/>
      <c r="FS57" s="1299"/>
      <c r="FT57" s="1299"/>
      <c r="FU57" s="1300"/>
      <c r="FW57" s="1306"/>
      <c r="FX57" s="1307"/>
      <c r="FY57" s="1307"/>
      <c r="FZ57" s="1307"/>
      <c r="GA57" s="1308"/>
      <c r="GO57" s="1306"/>
      <c r="GP57" s="1307"/>
      <c r="GQ57" s="1307"/>
      <c r="GR57" s="1307"/>
      <c r="GS57" s="1308"/>
      <c r="HG57" s="1306"/>
      <c r="HH57" s="1307"/>
      <c r="HI57" s="1307"/>
      <c r="HJ57" s="1307"/>
      <c r="HK57" s="1308"/>
      <c r="HS57" s="1306"/>
      <c r="HT57" s="1307"/>
      <c r="HU57" s="1307"/>
      <c r="HV57" s="1307"/>
      <c r="HW57" s="1308"/>
      <c r="HY57" s="1306"/>
      <c r="HZ57" s="1307"/>
      <c r="IA57" s="1307"/>
      <c r="IB57" s="1307"/>
      <c r="IC57" s="1308"/>
      <c r="IK57" s="1306"/>
      <c r="IL57" s="1307"/>
      <c r="IM57" s="1307"/>
      <c r="IN57" s="1307"/>
      <c r="IO57" s="1308"/>
      <c r="IQ57" s="1306"/>
      <c r="IR57" s="1307"/>
      <c r="IS57" s="1307"/>
      <c r="IT57" s="1307"/>
      <c r="IU57" s="1308"/>
      <c r="JC57" s="1370"/>
      <c r="JD57" s="1371"/>
      <c r="JE57" s="1371"/>
      <c r="JF57" s="1371"/>
      <c r="JG57" s="1372"/>
      <c r="JI57" s="1434"/>
      <c r="JJ57" s="1435"/>
      <c r="JK57" s="1435"/>
      <c r="JL57" s="1435"/>
      <c r="JM57" s="1436"/>
      <c r="KM57" s="1298"/>
      <c r="KN57" s="1299"/>
      <c r="KO57" s="1299"/>
      <c r="KP57" s="1299"/>
      <c r="KQ57" s="1300"/>
      <c r="LE57" s="1349"/>
      <c r="LF57" s="1350"/>
      <c r="LG57" s="1350"/>
      <c r="LH57" s="1350"/>
      <c r="LI57" s="1351"/>
      <c r="LQ57" s="1349"/>
      <c r="LR57" s="1350"/>
      <c r="LS57" s="1350"/>
      <c r="LT57" s="1350"/>
      <c r="LU57" s="1351"/>
      <c r="MI57" s="1349"/>
      <c r="MJ57" s="1350"/>
      <c r="MK57" s="1350"/>
      <c r="ML57" s="1350"/>
      <c r="MM57" s="1351"/>
      <c r="MO57" s="1349"/>
      <c r="MP57" s="1350"/>
      <c r="MQ57" s="1350"/>
      <c r="MR57" s="1350"/>
      <c r="MS57" s="1351"/>
      <c r="MU57" s="1349"/>
      <c r="MV57" s="1350"/>
      <c r="MW57" s="1350"/>
      <c r="MX57" s="1350"/>
      <c r="MY57" s="1351"/>
      <c r="NG57" s="1306"/>
      <c r="NH57" s="1307"/>
      <c r="NI57" s="1307"/>
      <c r="NJ57" s="1307"/>
      <c r="NK57" s="1308"/>
      <c r="NM57" s="1315"/>
      <c r="NN57" s="1316"/>
      <c r="NO57" s="1316"/>
      <c r="NP57" s="1316"/>
      <c r="NQ57" s="1317"/>
      <c r="NY57" s="1349"/>
      <c r="NZ57" s="1350"/>
      <c r="OA57" s="1350"/>
      <c r="OB57" s="1350"/>
      <c r="OC57" s="1351"/>
      <c r="OE57" s="1306"/>
      <c r="OF57" s="1307"/>
      <c r="OG57" s="1307"/>
      <c r="OH57" s="1307"/>
      <c r="OI57" s="1308"/>
      <c r="OK57" s="1298"/>
      <c r="OL57" s="1299"/>
      <c r="OM57" s="1299"/>
      <c r="ON57" s="1299"/>
      <c r="OO57" s="1300"/>
      <c r="OQ57" s="1298"/>
      <c r="OR57" s="1299"/>
      <c r="OS57" s="1299"/>
      <c r="OT57" s="1299"/>
      <c r="OU57" s="1300"/>
      <c r="OW57" s="1298"/>
      <c r="OX57" s="1299"/>
      <c r="OY57" s="1299"/>
      <c r="OZ57" s="1299"/>
      <c r="PA57" s="1300"/>
      <c r="PC57" s="1298"/>
      <c r="PD57" s="1299"/>
      <c r="PE57" s="1299"/>
      <c r="PF57" s="1299"/>
      <c r="PG57" s="1300"/>
      <c r="PI57" s="1298"/>
      <c r="PJ57" s="1299"/>
      <c r="PK57" s="1299"/>
      <c r="PL57" s="1299"/>
      <c r="PM57" s="1300"/>
      <c r="PO57" s="1298"/>
      <c r="PP57" s="1299"/>
      <c r="PQ57" s="1299"/>
      <c r="PR57" s="1299"/>
      <c r="PS57" s="1300"/>
      <c r="PU57" s="1298"/>
      <c r="PV57" s="1299"/>
      <c r="PW57" s="1299"/>
      <c r="PX57" s="1299"/>
      <c r="PY57" s="1300"/>
      <c r="QA57" s="1298"/>
      <c r="QB57" s="1299"/>
      <c r="QC57" s="1299"/>
      <c r="QD57" s="1299"/>
      <c r="QE57" s="1300"/>
      <c r="QG57" s="1298"/>
      <c r="QH57" s="1299"/>
      <c r="QI57" s="1299"/>
      <c r="QJ57" s="1299"/>
      <c r="QK57" s="1300"/>
      <c r="QM57" s="1298"/>
      <c r="QN57" s="1299"/>
      <c r="QO57" s="1299"/>
      <c r="QP57" s="1299"/>
      <c r="QQ57" s="1300"/>
      <c r="QS57" s="1298"/>
      <c r="QT57" s="1299"/>
      <c r="QU57" s="1299"/>
      <c r="QV57" s="1299"/>
      <c r="QW57" s="1300"/>
      <c r="QY57" s="1298"/>
      <c r="QZ57" s="1299"/>
      <c r="RA57" s="1299"/>
      <c r="RB57" s="1299"/>
      <c r="RC57" s="1300"/>
      <c r="RE57" s="1298"/>
      <c r="RF57" s="1299"/>
      <c r="RG57" s="1299"/>
      <c r="RH57" s="1299"/>
      <c r="RI57" s="1300"/>
      <c r="RK57" s="1298"/>
      <c r="RL57" s="1299"/>
      <c r="RM57" s="1299"/>
      <c r="RN57" s="1299"/>
      <c r="RO57" s="1300"/>
      <c r="RQ57" s="1298"/>
      <c r="RR57" s="1299"/>
      <c r="RS57" s="1299"/>
      <c r="RT57" s="1299"/>
      <c r="RU57" s="1300"/>
      <c r="SI57" s="1306"/>
      <c r="SJ57" s="1307"/>
      <c r="SK57" s="1307"/>
      <c r="SL57" s="1307"/>
      <c r="SM57" s="1308"/>
      <c r="SO57" s="1306"/>
      <c r="SP57" s="1307"/>
      <c r="SQ57" s="1307"/>
      <c r="SR57" s="1307"/>
      <c r="SS57" s="1308"/>
      <c r="SU57" s="1306"/>
      <c r="SV57" s="1307"/>
      <c r="SW57" s="1307"/>
      <c r="SX57" s="1307"/>
      <c r="SY57" s="1308"/>
      <c r="TG57" s="1306"/>
      <c r="TH57" s="1307"/>
      <c r="TI57" s="1307"/>
      <c r="TJ57" s="1307"/>
      <c r="TK57" s="1308"/>
      <c r="TS57" s="1306"/>
      <c r="TT57" s="1307"/>
      <c r="TU57" s="1307"/>
      <c r="TV57" s="1307"/>
      <c r="TW57" s="1308"/>
      <c r="UE57" s="1306"/>
      <c r="UF57" s="1307"/>
      <c r="UG57" s="1307"/>
      <c r="UH57" s="1307"/>
      <c r="UI57" s="1308"/>
      <c r="UK57" s="1306"/>
      <c r="UL57" s="1307"/>
      <c r="UM57" s="1307"/>
      <c r="UN57" s="1307"/>
      <c r="UO57" s="1308"/>
      <c r="VC57" s="1298"/>
      <c r="VD57" s="1299"/>
      <c r="VE57" s="1299"/>
      <c r="VF57" s="1299"/>
      <c r="VG57" s="1300"/>
      <c r="VI57" s="1306"/>
      <c r="VJ57" s="1307"/>
      <c r="VK57" s="1307"/>
      <c r="VL57" s="1307"/>
      <c r="VM57" s="1308"/>
      <c r="VU57" s="1306"/>
      <c r="VV57" s="1307"/>
      <c r="VW57" s="1307"/>
      <c r="VX57" s="1307"/>
      <c r="VY57" s="1308"/>
      <c r="WG57" s="1306"/>
      <c r="WH57" s="1307"/>
      <c r="WI57" s="1307"/>
      <c r="WJ57" s="1307"/>
      <c r="WK57" s="1308"/>
      <c r="WL57" s="625"/>
    </row>
    <row r="58" spans="1:611" s="612" customFormat="1" x14ac:dyDescent="0.3">
      <c r="B58" s="1444"/>
      <c r="C58" s="1445"/>
      <c r="D58" s="1445"/>
      <c r="E58" s="1445"/>
      <c r="F58" s="1446"/>
      <c r="H58" s="1394"/>
      <c r="I58" s="1451"/>
      <c r="K58" s="1298"/>
      <c r="L58" s="1299"/>
      <c r="M58" s="1299"/>
      <c r="N58" s="1299"/>
      <c r="O58" s="1300"/>
      <c r="Q58" s="1421"/>
      <c r="R58" s="1422"/>
      <c r="S58" s="1422"/>
      <c r="T58" s="1422"/>
      <c r="U58" s="1423"/>
      <c r="W58" s="1421"/>
      <c r="X58" s="1422"/>
      <c r="Y58" s="1422"/>
      <c r="Z58" s="1422"/>
      <c r="AA58" s="1423"/>
      <c r="AU58" s="1298"/>
      <c r="AV58" s="1299"/>
      <c r="AW58" s="1299"/>
      <c r="AX58" s="1299"/>
      <c r="AY58" s="1300"/>
      <c r="BA58" s="1298"/>
      <c r="BB58" s="1299"/>
      <c r="BC58" s="1299"/>
      <c r="BD58" s="1299"/>
      <c r="BE58" s="1300"/>
      <c r="BG58" s="1298"/>
      <c r="BH58" s="1299"/>
      <c r="BI58" s="1299"/>
      <c r="BJ58" s="1299"/>
      <c r="BK58" s="1300"/>
      <c r="BM58" s="1298"/>
      <c r="BN58" s="1299"/>
      <c r="BO58" s="1299"/>
      <c r="BP58" s="1299"/>
      <c r="BQ58" s="1300"/>
      <c r="BS58" s="1298"/>
      <c r="BT58" s="1299"/>
      <c r="BU58" s="1299"/>
      <c r="BV58" s="1299"/>
      <c r="BW58" s="1300"/>
      <c r="BY58" s="1298"/>
      <c r="BZ58" s="1299"/>
      <c r="CA58" s="1299"/>
      <c r="CB58" s="1299"/>
      <c r="CC58" s="1300"/>
      <c r="CK58" s="1298"/>
      <c r="CL58" s="1299"/>
      <c r="CM58" s="1299"/>
      <c r="CN58" s="1299"/>
      <c r="CO58" s="1300"/>
      <c r="CQ58" s="1306"/>
      <c r="CR58" s="1307"/>
      <c r="CS58" s="1307"/>
      <c r="CT58" s="1307"/>
      <c r="CU58" s="1308"/>
      <c r="CW58" s="1306"/>
      <c r="CX58" s="1307"/>
      <c r="CY58" s="1307"/>
      <c r="CZ58" s="1307"/>
      <c r="DA58" s="1308"/>
      <c r="DO58" s="1378"/>
      <c r="DP58" s="1379"/>
      <c r="DQ58" s="1379"/>
      <c r="DR58" s="1379"/>
      <c r="DS58" s="1380"/>
      <c r="DU58" s="1378"/>
      <c r="DV58" s="1379"/>
      <c r="DW58" s="1379"/>
      <c r="DX58" s="1379"/>
      <c r="DY58" s="1380"/>
      <c r="EY58" s="1298"/>
      <c r="EZ58" s="1299"/>
      <c r="FA58" s="1299"/>
      <c r="FB58" s="1299"/>
      <c r="FC58" s="1300"/>
      <c r="FE58" s="1298"/>
      <c r="FF58" s="1299"/>
      <c r="FG58" s="1299"/>
      <c r="FH58" s="1299"/>
      <c r="FI58" s="1300"/>
      <c r="FK58" s="1298"/>
      <c r="FL58" s="1299"/>
      <c r="FM58" s="1299"/>
      <c r="FN58" s="1299"/>
      <c r="FO58" s="1300"/>
      <c r="FQ58" s="1298"/>
      <c r="FR58" s="1299"/>
      <c r="FS58" s="1299"/>
      <c r="FT58" s="1299"/>
      <c r="FU58" s="1300"/>
      <c r="FW58" s="1306"/>
      <c r="FX58" s="1307"/>
      <c r="FY58" s="1307"/>
      <c r="FZ58" s="1307"/>
      <c r="GA58" s="1308"/>
      <c r="GO58" s="1306"/>
      <c r="GP58" s="1307"/>
      <c r="GQ58" s="1307"/>
      <c r="GR58" s="1307"/>
      <c r="GS58" s="1308"/>
      <c r="HG58" s="1306"/>
      <c r="HH58" s="1307"/>
      <c r="HI58" s="1307"/>
      <c r="HJ58" s="1307"/>
      <c r="HK58" s="1308"/>
      <c r="HS58" s="1306"/>
      <c r="HT58" s="1307"/>
      <c r="HU58" s="1307"/>
      <c r="HV58" s="1307"/>
      <c r="HW58" s="1308"/>
      <c r="HY58" s="1306"/>
      <c r="HZ58" s="1307"/>
      <c r="IA58" s="1307"/>
      <c r="IB58" s="1307"/>
      <c r="IC58" s="1308"/>
      <c r="IK58" s="1306"/>
      <c r="IL58" s="1307"/>
      <c r="IM58" s="1307"/>
      <c r="IN58" s="1307"/>
      <c r="IO58" s="1308"/>
      <c r="IQ58" s="1306"/>
      <c r="IR58" s="1307"/>
      <c r="IS58" s="1307"/>
      <c r="IT58" s="1307"/>
      <c r="IU58" s="1308"/>
      <c r="JC58" s="1370"/>
      <c r="JD58" s="1371"/>
      <c r="JE58" s="1371"/>
      <c r="JF58" s="1371"/>
      <c r="JG58" s="1372"/>
      <c r="JI58" s="1434"/>
      <c r="JJ58" s="1435"/>
      <c r="JK58" s="1435"/>
      <c r="JL58" s="1435"/>
      <c r="JM58" s="1436"/>
      <c r="KM58" s="1298"/>
      <c r="KN58" s="1299"/>
      <c r="KO58" s="1299"/>
      <c r="KP58" s="1299"/>
      <c r="KQ58" s="1300"/>
      <c r="LE58" s="1349"/>
      <c r="LF58" s="1350"/>
      <c r="LG58" s="1350"/>
      <c r="LH58" s="1350"/>
      <c r="LI58" s="1351"/>
      <c r="LQ58" s="1349"/>
      <c r="LR58" s="1350"/>
      <c r="LS58" s="1350"/>
      <c r="LT58" s="1350"/>
      <c r="LU58" s="1351"/>
      <c r="MI58" s="1349"/>
      <c r="MJ58" s="1350"/>
      <c r="MK58" s="1350"/>
      <c r="ML58" s="1350"/>
      <c r="MM58" s="1351"/>
      <c r="MO58" s="1349"/>
      <c r="MP58" s="1350"/>
      <c r="MQ58" s="1350"/>
      <c r="MR58" s="1350"/>
      <c r="MS58" s="1351"/>
      <c r="MU58" s="1349"/>
      <c r="MV58" s="1350"/>
      <c r="MW58" s="1350"/>
      <c r="MX58" s="1350"/>
      <c r="MY58" s="1351"/>
      <c r="NG58" s="1306"/>
      <c r="NH58" s="1307"/>
      <c r="NI58" s="1307"/>
      <c r="NJ58" s="1307"/>
      <c r="NK58" s="1308"/>
      <c r="NM58" s="1315"/>
      <c r="NN58" s="1316"/>
      <c r="NO58" s="1316"/>
      <c r="NP58" s="1316"/>
      <c r="NQ58" s="1317"/>
      <c r="NY58" s="1349"/>
      <c r="NZ58" s="1350"/>
      <c r="OA58" s="1350"/>
      <c r="OB58" s="1350"/>
      <c r="OC58" s="1351"/>
      <c r="OE58" s="1306"/>
      <c r="OF58" s="1307"/>
      <c r="OG58" s="1307"/>
      <c r="OH58" s="1307"/>
      <c r="OI58" s="1308"/>
      <c r="OK58" s="1298"/>
      <c r="OL58" s="1299"/>
      <c r="OM58" s="1299"/>
      <c r="ON58" s="1299"/>
      <c r="OO58" s="1300"/>
      <c r="OQ58" s="1298"/>
      <c r="OR58" s="1299"/>
      <c r="OS58" s="1299"/>
      <c r="OT58" s="1299"/>
      <c r="OU58" s="1300"/>
      <c r="OW58" s="1298"/>
      <c r="OX58" s="1299"/>
      <c r="OY58" s="1299"/>
      <c r="OZ58" s="1299"/>
      <c r="PA58" s="1300"/>
      <c r="PC58" s="1298"/>
      <c r="PD58" s="1299"/>
      <c r="PE58" s="1299"/>
      <c r="PF58" s="1299"/>
      <c r="PG58" s="1300"/>
      <c r="PI58" s="1298"/>
      <c r="PJ58" s="1299"/>
      <c r="PK58" s="1299"/>
      <c r="PL58" s="1299"/>
      <c r="PM58" s="1300"/>
      <c r="PO58" s="1298"/>
      <c r="PP58" s="1299"/>
      <c r="PQ58" s="1299"/>
      <c r="PR58" s="1299"/>
      <c r="PS58" s="1300"/>
      <c r="PU58" s="1298"/>
      <c r="PV58" s="1299"/>
      <c r="PW58" s="1299"/>
      <c r="PX58" s="1299"/>
      <c r="PY58" s="1300"/>
      <c r="QA58" s="1298"/>
      <c r="QB58" s="1299"/>
      <c r="QC58" s="1299"/>
      <c r="QD58" s="1299"/>
      <c r="QE58" s="1300"/>
      <c r="QG58" s="1298"/>
      <c r="QH58" s="1299"/>
      <c r="QI58" s="1299"/>
      <c r="QJ58" s="1299"/>
      <c r="QK58" s="1300"/>
      <c r="QM58" s="1298"/>
      <c r="QN58" s="1299"/>
      <c r="QO58" s="1299"/>
      <c r="QP58" s="1299"/>
      <c r="QQ58" s="1300"/>
      <c r="QS58" s="1298"/>
      <c r="QT58" s="1299"/>
      <c r="QU58" s="1299"/>
      <c r="QV58" s="1299"/>
      <c r="QW58" s="1300"/>
      <c r="QY58" s="1298"/>
      <c r="QZ58" s="1299"/>
      <c r="RA58" s="1299"/>
      <c r="RB58" s="1299"/>
      <c r="RC58" s="1300"/>
      <c r="RE58" s="1298"/>
      <c r="RF58" s="1299"/>
      <c r="RG58" s="1299"/>
      <c r="RH58" s="1299"/>
      <c r="RI58" s="1300"/>
      <c r="RK58" s="1298"/>
      <c r="RL58" s="1299"/>
      <c r="RM58" s="1299"/>
      <c r="RN58" s="1299"/>
      <c r="RO58" s="1300"/>
      <c r="RQ58" s="1298"/>
      <c r="RR58" s="1299"/>
      <c r="RS58" s="1299"/>
      <c r="RT58" s="1299"/>
      <c r="RU58" s="1300"/>
      <c r="SI58" s="1306"/>
      <c r="SJ58" s="1307"/>
      <c r="SK58" s="1307"/>
      <c r="SL58" s="1307"/>
      <c r="SM58" s="1308"/>
      <c r="SO58" s="1306"/>
      <c r="SP58" s="1307"/>
      <c r="SQ58" s="1307"/>
      <c r="SR58" s="1307"/>
      <c r="SS58" s="1308"/>
      <c r="SU58" s="1306"/>
      <c r="SV58" s="1307"/>
      <c r="SW58" s="1307"/>
      <c r="SX58" s="1307"/>
      <c r="SY58" s="1308"/>
      <c r="TG58" s="1306"/>
      <c r="TH58" s="1307"/>
      <c r="TI58" s="1307"/>
      <c r="TJ58" s="1307"/>
      <c r="TK58" s="1308"/>
      <c r="TS58" s="1306"/>
      <c r="TT58" s="1307"/>
      <c r="TU58" s="1307"/>
      <c r="TV58" s="1307"/>
      <c r="TW58" s="1308"/>
      <c r="UE58" s="1306"/>
      <c r="UF58" s="1307"/>
      <c r="UG58" s="1307"/>
      <c r="UH58" s="1307"/>
      <c r="UI58" s="1308"/>
      <c r="UK58" s="1306"/>
      <c r="UL58" s="1307"/>
      <c r="UM58" s="1307"/>
      <c r="UN58" s="1307"/>
      <c r="UO58" s="1308"/>
      <c r="VC58" s="1298"/>
      <c r="VD58" s="1299"/>
      <c r="VE58" s="1299"/>
      <c r="VF58" s="1299"/>
      <c r="VG58" s="1300"/>
      <c r="VI58" s="1306"/>
      <c r="VJ58" s="1307"/>
      <c r="VK58" s="1307"/>
      <c r="VL58" s="1307"/>
      <c r="VM58" s="1308"/>
      <c r="VU58" s="1306"/>
      <c r="VV58" s="1307"/>
      <c r="VW58" s="1307"/>
      <c r="VX58" s="1307"/>
      <c r="VY58" s="1308"/>
      <c r="WG58" s="1306"/>
      <c r="WH58" s="1307"/>
      <c r="WI58" s="1307"/>
      <c r="WJ58" s="1307"/>
      <c r="WK58" s="1308"/>
      <c r="WL58" s="625"/>
    </row>
    <row r="59" spans="1:611" s="612" customFormat="1" x14ac:dyDescent="0.3">
      <c r="B59" s="1444"/>
      <c r="C59" s="1445"/>
      <c r="D59" s="1445"/>
      <c r="E59" s="1445"/>
      <c r="F59" s="1446"/>
      <c r="H59" s="1394"/>
      <c r="I59" s="1451"/>
      <c r="K59" s="1298"/>
      <c r="L59" s="1299"/>
      <c r="M59" s="1299"/>
      <c r="N59" s="1299"/>
      <c r="O59" s="1300"/>
      <c r="Q59" s="1424"/>
      <c r="R59" s="1425"/>
      <c r="S59" s="1425"/>
      <c r="T59" s="1425"/>
      <c r="U59" s="1426"/>
      <c r="W59" s="1421"/>
      <c r="X59" s="1422"/>
      <c r="Y59" s="1422"/>
      <c r="Z59" s="1422"/>
      <c r="AA59" s="1423"/>
      <c r="AU59" s="1301"/>
      <c r="AV59" s="1302"/>
      <c r="AW59" s="1302"/>
      <c r="AX59" s="1302"/>
      <c r="AY59" s="1303"/>
      <c r="BA59" s="1301"/>
      <c r="BB59" s="1302"/>
      <c r="BC59" s="1302"/>
      <c r="BD59" s="1302"/>
      <c r="BE59" s="1303"/>
      <c r="BG59" s="1301"/>
      <c r="BH59" s="1302"/>
      <c r="BI59" s="1302"/>
      <c r="BJ59" s="1302"/>
      <c r="BK59" s="1303"/>
      <c r="BM59" s="1301"/>
      <c r="BN59" s="1302"/>
      <c r="BO59" s="1302"/>
      <c r="BP59" s="1302"/>
      <c r="BQ59" s="1303"/>
      <c r="BS59" s="1301"/>
      <c r="BT59" s="1302"/>
      <c r="BU59" s="1302"/>
      <c r="BV59" s="1302"/>
      <c r="BW59" s="1303"/>
      <c r="BY59" s="1301"/>
      <c r="BZ59" s="1302"/>
      <c r="CA59" s="1302"/>
      <c r="CB59" s="1302"/>
      <c r="CC59" s="1303"/>
      <c r="CK59" s="1301"/>
      <c r="CL59" s="1302"/>
      <c r="CM59" s="1302"/>
      <c r="CN59" s="1302"/>
      <c r="CO59" s="1303"/>
      <c r="CQ59" s="1309"/>
      <c r="CR59" s="1310"/>
      <c r="CS59" s="1310"/>
      <c r="CT59" s="1310"/>
      <c r="CU59" s="1311"/>
      <c r="CW59" s="1309"/>
      <c r="CX59" s="1310"/>
      <c r="CY59" s="1310"/>
      <c r="CZ59" s="1310"/>
      <c r="DA59" s="1311"/>
      <c r="DO59" s="1381"/>
      <c r="DP59" s="1382"/>
      <c r="DQ59" s="1382"/>
      <c r="DR59" s="1382"/>
      <c r="DS59" s="1383"/>
      <c r="DU59" s="1381"/>
      <c r="DV59" s="1382"/>
      <c r="DW59" s="1382"/>
      <c r="DX59" s="1382"/>
      <c r="DY59" s="1383"/>
      <c r="EY59" s="1301"/>
      <c r="EZ59" s="1302"/>
      <c r="FA59" s="1302"/>
      <c r="FB59" s="1302"/>
      <c r="FC59" s="1303"/>
      <c r="FE59" s="1301"/>
      <c r="FF59" s="1302"/>
      <c r="FG59" s="1302"/>
      <c r="FH59" s="1302"/>
      <c r="FI59" s="1303"/>
      <c r="FK59" s="1301"/>
      <c r="FL59" s="1302"/>
      <c r="FM59" s="1302"/>
      <c r="FN59" s="1302"/>
      <c r="FO59" s="1303"/>
      <c r="FQ59" s="1301"/>
      <c r="FR59" s="1302"/>
      <c r="FS59" s="1302"/>
      <c r="FT59" s="1302"/>
      <c r="FU59" s="1303"/>
      <c r="FW59" s="1309"/>
      <c r="FX59" s="1310"/>
      <c r="FY59" s="1310"/>
      <c r="FZ59" s="1310"/>
      <c r="GA59" s="1311"/>
      <c r="GO59" s="1309"/>
      <c r="GP59" s="1310"/>
      <c r="GQ59" s="1310"/>
      <c r="GR59" s="1310"/>
      <c r="GS59" s="1311"/>
      <c r="HG59" s="1309"/>
      <c r="HH59" s="1310"/>
      <c r="HI59" s="1310"/>
      <c r="HJ59" s="1310"/>
      <c r="HK59" s="1311"/>
      <c r="HS59" s="1309"/>
      <c r="HT59" s="1310"/>
      <c r="HU59" s="1310"/>
      <c r="HV59" s="1310"/>
      <c r="HW59" s="1311"/>
      <c r="HY59" s="1309"/>
      <c r="HZ59" s="1310"/>
      <c r="IA59" s="1310"/>
      <c r="IB59" s="1310"/>
      <c r="IC59" s="1311"/>
      <c r="IK59" s="1309"/>
      <c r="IL59" s="1310"/>
      <c r="IM59" s="1310"/>
      <c r="IN59" s="1310"/>
      <c r="IO59" s="1311"/>
      <c r="IQ59" s="1309"/>
      <c r="IR59" s="1310"/>
      <c r="IS59" s="1310"/>
      <c r="IT59" s="1310"/>
      <c r="IU59" s="1311"/>
      <c r="JC59" s="1373"/>
      <c r="JD59" s="1374"/>
      <c r="JE59" s="1374"/>
      <c r="JF59" s="1374"/>
      <c r="JG59" s="1375"/>
      <c r="JI59" s="1437"/>
      <c r="JJ59" s="1438"/>
      <c r="JK59" s="1438"/>
      <c r="JL59" s="1438"/>
      <c r="JM59" s="1439"/>
      <c r="KM59" s="1301"/>
      <c r="KN59" s="1302"/>
      <c r="KO59" s="1302"/>
      <c r="KP59" s="1302"/>
      <c r="KQ59" s="1303"/>
      <c r="LE59" s="1352"/>
      <c r="LF59" s="1353"/>
      <c r="LG59" s="1353"/>
      <c r="LH59" s="1353"/>
      <c r="LI59" s="1354"/>
      <c r="LQ59" s="1352"/>
      <c r="LR59" s="1353"/>
      <c r="LS59" s="1353"/>
      <c r="LT59" s="1353"/>
      <c r="LU59" s="1354"/>
      <c r="MI59" s="1352"/>
      <c r="MJ59" s="1353"/>
      <c r="MK59" s="1353"/>
      <c r="ML59" s="1353"/>
      <c r="MM59" s="1354"/>
      <c r="MO59" s="1352"/>
      <c r="MP59" s="1353"/>
      <c r="MQ59" s="1353"/>
      <c r="MR59" s="1353"/>
      <c r="MS59" s="1354"/>
      <c r="MU59" s="1352"/>
      <c r="MV59" s="1353"/>
      <c r="MW59" s="1353"/>
      <c r="MX59" s="1353"/>
      <c r="MY59" s="1354"/>
      <c r="NG59" s="1309"/>
      <c r="NH59" s="1310"/>
      <c r="NI59" s="1310"/>
      <c r="NJ59" s="1310"/>
      <c r="NK59" s="1311"/>
      <c r="NM59" s="1315"/>
      <c r="NN59" s="1316"/>
      <c r="NO59" s="1316"/>
      <c r="NP59" s="1316"/>
      <c r="NQ59" s="1317"/>
      <c r="NY59" s="1352"/>
      <c r="NZ59" s="1353"/>
      <c r="OA59" s="1353"/>
      <c r="OB59" s="1353"/>
      <c r="OC59" s="1354"/>
      <c r="OE59" s="1309"/>
      <c r="OF59" s="1310"/>
      <c r="OG59" s="1310"/>
      <c r="OH59" s="1310"/>
      <c r="OI59" s="1311"/>
      <c r="OK59" s="1301"/>
      <c r="OL59" s="1302"/>
      <c r="OM59" s="1302"/>
      <c r="ON59" s="1302"/>
      <c r="OO59" s="1303"/>
      <c r="OQ59" s="1301"/>
      <c r="OR59" s="1302"/>
      <c r="OS59" s="1302"/>
      <c r="OT59" s="1302"/>
      <c r="OU59" s="1303"/>
      <c r="OW59" s="1301"/>
      <c r="OX59" s="1302"/>
      <c r="OY59" s="1302"/>
      <c r="OZ59" s="1302"/>
      <c r="PA59" s="1303"/>
      <c r="PC59" s="1301"/>
      <c r="PD59" s="1302"/>
      <c r="PE59" s="1302"/>
      <c r="PF59" s="1302"/>
      <c r="PG59" s="1303"/>
      <c r="PI59" s="1301"/>
      <c r="PJ59" s="1302"/>
      <c r="PK59" s="1302"/>
      <c r="PL59" s="1302"/>
      <c r="PM59" s="1303"/>
      <c r="PO59" s="1301"/>
      <c r="PP59" s="1302"/>
      <c r="PQ59" s="1302"/>
      <c r="PR59" s="1302"/>
      <c r="PS59" s="1303"/>
      <c r="PU59" s="1301"/>
      <c r="PV59" s="1302"/>
      <c r="PW59" s="1302"/>
      <c r="PX59" s="1302"/>
      <c r="PY59" s="1303"/>
      <c r="QA59" s="1301"/>
      <c r="QB59" s="1302"/>
      <c r="QC59" s="1302"/>
      <c r="QD59" s="1302"/>
      <c r="QE59" s="1303"/>
      <c r="QG59" s="1301"/>
      <c r="QH59" s="1302"/>
      <c r="QI59" s="1302"/>
      <c r="QJ59" s="1302"/>
      <c r="QK59" s="1303"/>
      <c r="QM59" s="1301"/>
      <c r="QN59" s="1302"/>
      <c r="QO59" s="1302"/>
      <c r="QP59" s="1302"/>
      <c r="QQ59" s="1303"/>
      <c r="QS59" s="1301"/>
      <c r="QT59" s="1302"/>
      <c r="QU59" s="1302"/>
      <c r="QV59" s="1302"/>
      <c r="QW59" s="1303"/>
      <c r="QY59" s="1301"/>
      <c r="QZ59" s="1302"/>
      <c r="RA59" s="1302"/>
      <c r="RB59" s="1302"/>
      <c r="RC59" s="1303"/>
      <c r="RE59" s="1301"/>
      <c r="RF59" s="1302"/>
      <c r="RG59" s="1302"/>
      <c r="RH59" s="1302"/>
      <c r="RI59" s="1303"/>
      <c r="RK59" s="1301"/>
      <c r="RL59" s="1302"/>
      <c r="RM59" s="1302"/>
      <c r="RN59" s="1302"/>
      <c r="RO59" s="1303"/>
      <c r="RQ59" s="1301"/>
      <c r="RR59" s="1302"/>
      <c r="RS59" s="1302"/>
      <c r="RT59" s="1302"/>
      <c r="RU59" s="1303"/>
      <c r="SI59" s="1309"/>
      <c r="SJ59" s="1310"/>
      <c r="SK59" s="1310"/>
      <c r="SL59" s="1310"/>
      <c r="SM59" s="1311"/>
      <c r="SO59" s="1309"/>
      <c r="SP59" s="1310"/>
      <c r="SQ59" s="1310"/>
      <c r="SR59" s="1310"/>
      <c r="SS59" s="1311"/>
      <c r="SU59" s="1309"/>
      <c r="SV59" s="1310"/>
      <c r="SW59" s="1310"/>
      <c r="SX59" s="1310"/>
      <c r="SY59" s="1311"/>
      <c r="TG59" s="1309"/>
      <c r="TH59" s="1310"/>
      <c r="TI59" s="1310"/>
      <c r="TJ59" s="1310"/>
      <c r="TK59" s="1311"/>
      <c r="TS59" s="1309"/>
      <c r="TT59" s="1310"/>
      <c r="TU59" s="1310"/>
      <c r="TV59" s="1310"/>
      <c r="TW59" s="1311"/>
      <c r="UE59" s="1309"/>
      <c r="UF59" s="1310"/>
      <c r="UG59" s="1310"/>
      <c r="UH59" s="1310"/>
      <c r="UI59" s="1311"/>
      <c r="UK59" s="1309"/>
      <c r="UL59" s="1310"/>
      <c r="UM59" s="1310"/>
      <c r="UN59" s="1310"/>
      <c r="UO59" s="1311"/>
      <c r="VC59" s="1298"/>
      <c r="VD59" s="1299"/>
      <c r="VE59" s="1299"/>
      <c r="VF59" s="1299"/>
      <c r="VG59" s="1300"/>
      <c r="VI59" s="1309"/>
      <c r="VJ59" s="1310"/>
      <c r="VK59" s="1310"/>
      <c r="VL59" s="1310"/>
      <c r="VM59" s="1311"/>
      <c r="VU59" s="1309"/>
      <c r="VV59" s="1310"/>
      <c r="VW59" s="1310"/>
      <c r="VX59" s="1310"/>
      <c r="VY59" s="1311"/>
      <c r="WG59" s="1309"/>
      <c r="WH59" s="1310"/>
      <c r="WI59" s="1310"/>
      <c r="WJ59" s="1310"/>
      <c r="WK59" s="1311"/>
      <c r="WL59" s="625"/>
    </row>
    <row r="60" spans="1:611" s="612" customFormat="1" x14ac:dyDescent="0.3">
      <c r="B60" s="1444"/>
      <c r="C60" s="1445"/>
      <c r="D60" s="1445"/>
      <c r="E60" s="1445"/>
      <c r="F60" s="1446"/>
      <c r="H60" s="1394"/>
      <c r="I60" s="1451"/>
      <c r="K60" s="1298"/>
      <c r="L60" s="1299"/>
      <c r="M60" s="1299"/>
      <c r="N60" s="1299"/>
      <c r="O60" s="1300"/>
      <c r="W60" s="1424"/>
      <c r="X60" s="1425"/>
      <c r="Y60" s="1425"/>
      <c r="Z60" s="1425"/>
      <c r="AA60" s="1426"/>
      <c r="NM60" s="1315"/>
      <c r="NN60" s="1316"/>
      <c r="NO60" s="1316"/>
      <c r="NP60" s="1316"/>
      <c r="NQ60" s="1317"/>
      <c r="VC60" s="1301"/>
      <c r="VD60" s="1302"/>
      <c r="VE60" s="1302"/>
      <c r="VF60" s="1302"/>
      <c r="VG60" s="1303"/>
      <c r="WL60" s="625"/>
    </row>
    <row r="61" spans="1:611" s="612" customFormat="1" ht="16.5" customHeight="1" x14ac:dyDescent="0.3">
      <c r="B61" s="1444"/>
      <c r="C61" s="1445"/>
      <c r="D61" s="1445"/>
      <c r="E61" s="1445"/>
      <c r="F61" s="1446"/>
      <c r="H61" s="1394"/>
      <c r="I61" s="1451"/>
      <c r="K61" s="1301"/>
      <c r="L61" s="1302"/>
      <c r="M61" s="1302"/>
      <c r="N61" s="1302"/>
      <c r="O61" s="1303"/>
      <c r="Q61" s="1321" t="s">
        <v>2341</v>
      </c>
      <c r="R61" s="1322"/>
      <c r="S61" s="1322"/>
      <c r="T61" s="1322"/>
      <c r="U61" s="1323"/>
      <c r="AU61" s="1321" t="s">
        <v>2342</v>
      </c>
      <c r="AV61" s="1322"/>
      <c r="AW61" s="1322"/>
      <c r="AX61" s="1322"/>
      <c r="AY61" s="1323"/>
      <c r="BG61" s="1321" t="s">
        <v>2343</v>
      </c>
      <c r="BH61" s="1322"/>
      <c r="BI61" s="1322"/>
      <c r="BJ61" s="1322"/>
      <c r="BK61" s="1323"/>
      <c r="BM61" s="1321" t="s">
        <v>2344</v>
      </c>
      <c r="BN61" s="1322"/>
      <c r="BO61" s="1322"/>
      <c r="BP61" s="1322"/>
      <c r="BQ61" s="1323"/>
      <c r="CK61" s="1321" t="s">
        <v>2345</v>
      </c>
      <c r="CL61" s="1322"/>
      <c r="CM61" s="1322"/>
      <c r="CN61" s="1322"/>
      <c r="CO61" s="1323"/>
      <c r="CQ61" s="1355" t="s">
        <v>2346</v>
      </c>
      <c r="CR61" s="1356"/>
      <c r="CS61" s="1356"/>
      <c r="CT61" s="1356"/>
      <c r="CU61" s="1356"/>
      <c r="CW61" s="1355" t="s">
        <v>2341</v>
      </c>
      <c r="CX61" s="1356"/>
      <c r="CY61" s="1356"/>
      <c r="CZ61" s="1356"/>
      <c r="DA61" s="1356"/>
      <c r="DO61" s="1355" t="s">
        <v>2347</v>
      </c>
      <c r="DP61" s="1356"/>
      <c r="DQ61" s="1356"/>
      <c r="DR61" s="1356"/>
      <c r="DS61" s="1356"/>
      <c r="DU61" s="1355" t="s">
        <v>2348</v>
      </c>
      <c r="DV61" s="1356"/>
      <c r="DW61" s="1356"/>
      <c r="DX61" s="1356"/>
      <c r="DY61" s="1356"/>
      <c r="ES61" s="1321" t="s">
        <v>2349</v>
      </c>
      <c r="ET61" s="1322"/>
      <c r="EU61" s="1322"/>
      <c r="EV61" s="1322"/>
      <c r="EW61" s="1323"/>
      <c r="FE61" s="1321" t="s">
        <v>2350</v>
      </c>
      <c r="FF61" s="1322"/>
      <c r="FG61" s="1322"/>
      <c r="FH61" s="1322"/>
      <c r="FI61" s="1323"/>
      <c r="FQ61" s="1321" t="s">
        <v>2351</v>
      </c>
      <c r="FR61" s="1322"/>
      <c r="FS61" s="1322"/>
      <c r="FT61" s="1322"/>
      <c r="FU61" s="1323"/>
      <c r="FW61" s="1321" t="s">
        <v>2352</v>
      </c>
      <c r="FX61" s="1322"/>
      <c r="FY61" s="1322"/>
      <c r="FZ61" s="1322"/>
      <c r="GA61" s="1323"/>
      <c r="GO61" s="1321" t="s">
        <v>2353</v>
      </c>
      <c r="GP61" s="1322"/>
      <c r="GQ61" s="1322"/>
      <c r="GR61" s="1322"/>
      <c r="GS61" s="1323"/>
      <c r="HG61" s="1321" t="s">
        <v>2354</v>
      </c>
      <c r="HH61" s="1322"/>
      <c r="HI61" s="1322"/>
      <c r="HJ61" s="1322"/>
      <c r="HK61" s="1323"/>
      <c r="HS61" s="1321" t="s">
        <v>2355</v>
      </c>
      <c r="HT61" s="1322"/>
      <c r="HU61" s="1322"/>
      <c r="HV61" s="1322"/>
      <c r="HW61" s="1323"/>
      <c r="IQ61" s="1321" t="s">
        <v>2356</v>
      </c>
      <c r="IR61" s="1322"/>
      <c r="IS61" s="1322"/>
      <c r="IT61" s="1322"/>
      <c r="IU61" s="1323"/>
      <c r="JC61" s="1321" t="s">
        <v>2357</v>
      </c>
      <c r="JD61" s="1322"/>
      <c r="JE61" s="1322"/>
      <c r="JF61" s="1322"/>
      <c r="JG61" s="1323"/>
      <c r="JI61" s="1321" t="s">
        <v>2358</v>
      </c>
      <c r="JJ61" s="1322"/>
      <c r="JK61" s="1322"/>
      <c r="JL61" s="1322"/>
      <c r="JM61" s="1323"/>
      <c r="LQ61" s="1321" t="s">
        <v>2359</v>
      </c>
      <c r="LR61" s="1322"/>
      <c r="LS61" s="1322"/>
      <c r="LT61" s="1322"/>
      <c r="LU61" s="1323"/>
      <c r="MI61" s="1321" t="s">
        <v>2360</v>
      </c>
      <c r="MJ61" s="1322"/>
      <c r="MK61" s="1322"/>
      <c r="ML61" s="1322"/>
      <c r="MM61" s="1323"/>
      <c r="MO61" s="1321" t="s">
        <v>2361</v>
      </c>
      <c r="MP61" s="1322"/>
      <c r="MQ61" s="1322"/>
      <c r="MR61" s="1322"/>
      <c r="MS61" s="1323"/>
      <c r="MU61" s="1321" t="s">
        <v>2362</v>
      </c>
      <c r="MV61" s="1322"/>
      <c r="MW61" s="1322"/>
      <c r="MX61" s="1322"/>
      <c r="MY61" s="1323"/>
      <c r="NG61" s="1321" t="s">
        <v>2363</v>
      </c>
      <c r="NH61" s="1322"/>
      <c r="NI61" s="1322"/>
      <c r="NJ61" s="1322"/>
      <c r="NK61" s="1323"/>
      <c r="NM61" s="1318"/>
      <c r="NN61" s="1319"/>
      <c r="NO61" s="1319"/>
      <c r="NP61" s="1319"/>
      <c r="NQ61" s="1320"/>
      <c r="NY61" s="1321" t="s">
        <v>2364</v>
      </c>
      <c r="NZ61" s="1322"/>
      <c r="OA61" s="1322"/>
      <c r="OB61" s="1322"/>
      <c r="OC61" s="1323"/>
      <c r="OE61" s="1355" t="s">
        <v>1696</v>
      </c>
      <c r="OF61" s="1356"/>
      <c r="OG61" s="1356"/>
      <c r="OH61" s="1356"/>
      <c r="OI61" s="1356"/>
      <c r="OK61" s="1440" t="s">
        <v>2365</v>
      </c>
      <c r="OL61" s="1322"/>
      <c r="OM61" s="1322"/>
      <c r="ON61" s="1322"/>
      <c r="OO61" s="1323"/>
      <c r="OW61" s="1321" t="s">
        <v>2366</v>
      </c>
      <c r="OX61" s="1322"/>
      <c r="OY61" s="1322"/>
      <c r="OZ61" s="1322"/>
      <c r="PA61" s="1323"/>
      <c r="PC61" s="1321" t="s">
        <v>2256</v>
      </c>
      <c r="PD61" s="1322"/>
      <c r="PE61" s="1322"/>
      <c r="PF61" s="1322"/>
      <c r="PG61" s="1323"/>
      <c r="PI61" s="1321" t="s">
        <v>2367</v>
      </c>
      <c r="PJ61" s="1322"/>
      <c r="PK61" s="1322"/>
      <c r="PL61" s="1322"/>
      <c r="PM61" s="1323"/>
      <c r="PO61" s="1321" t="s">
        <v>2368</v>
      </c>
      <c r="PP61" s="1322"/>
      <c r="PQ61" s="1322"/>
      <c r="PR61" s="1322"/>
      <c r="PS61" s="1323"/>
      <c r="PU61" s="1321" t="s">
        <v>2367</v>
      </c>
      <c r="PV61" s="1322"/>
      <c r="PW61" s="1322"/>
      <c r="PX61" s="1322"/>
      <c r="PY61" s="1323"/>
      <c r="QA61" s="1321" t="s">
        <v>2369</v>
      </c>
      <c r="QB61" s="1322"/>
      <c r="QC61" s="1322"/>
      <c r="QD61" s="1322"/>
      <c r="QE61" s="1323"/>
      <c r="QG61" s="1321" t="s">
        <v>2370</v>
      </c>
      <c r="QH61" s="1322"/>
      <c r="QI61" s="1322"/>
      <c r="QJ61" s="1322"/>
      <c r="QK61" s="1323"/>
      <c r="QM61" s="1321" t="s">
        <v>2371</v>
      </c>
      <c r="QN61" s="1322"/>
      <c r="QO61" s="1322"/>
      <c r="QP61" s="1322"/>
      <c r="QQ61" s="1323"/>
      <c r="QS61" s="1321" t="s">
        <v>2372</v>
      </c>
      <c r="QT61" s="1322"/>
      <c r="QU61" s="1322"/>
      <c r="QV61" s="1322"/>
      <c r="QW61" s="1323"/>
      <c r="QY61" s="1321" t="s">
        <v>2373</v>
      </c>
      <c r="QZ61" s="1322"/>
      <c r="RA61" s="1322"/>
      <c r="RB61" s="1322"/>
      <c r="RC61" s="1323"/>
      <c r="RE61" s="1321" t="s">
        <v>2374</v>
      </c>
      <c r="RF61" s="1322"/>
      <c r="RG61" s="1322"/>
      <c r="RH61" s="1322"/>
      <c r="RI61" s="1323"/>
      <c r="RK61" s="1321" t="s">
        <v>2375</v>
      </c>
      <c r="RL61" s="1322"/>
      <c r="RM61" s="1322"/>
      <c r="RN61" s="1322"/>
      <c r="RO61" s="1323"/>
      <c r="RQ61" s="1321" t="s">
        <v>2376</v>
      </c>
      <c r="RR61" s="1322"/>
      <c r="RS61" s="1322"/>
      <c r="RT61" s="1322"/>
      <c r="RU61" s="1323"/>
      <c r="SI61" s="1321" t="s">
        <v>2377</v>
      </c>
      <c r="SJ61" s="1322"/>
      <c r="SK61" s="1322"/>
      <c r="SL61" s="1322"/>
      <c r="SM61" s="1323"/>
      <c r="SO61" s="1321" t="s">
        <v>2378</v>
      </c>
      <c r="SP61" s="1322"/>
      <c r="SQ61" s="1322"/>
      <c r="SR61" s="1322"/>
      <c r="SS61" s="1323"/>
      <c r="SU61" s="1321" t="s">
        <v>2211</v>
      </c>
      <c r="SV61" s="1322"/>
      <c r="SW61" s="1322"/>
      <c r="SX61" s="1322"/>
      <c r="SY61" s="1323"/>
      <c r="TS61" s="1321" t="s">
        <v>2379</v>
      </c>
      <c r="TT61" s="1322"/>
      <c r="TU61" s="1322"/>
      <c r="TV61" s="1322"/>
      <c r="TW61" s="1323"/>
      <c r="UE61" s="1321" t="s">
        <v>2380</v>
      </c>
      <c r="UF61" s="1322"/>
      <c r="UG61" s="1322"/>
      <c r="UH61" s="1322"/>
      <c r="UI61" s="1323"/>
      <c r="VI61" s="1321" t="s">
        <v>2369</v>
      </c>
      <c r="VJ61" s="1322"/>
      <c r="VK61" s="1322"/>
      <c r="VL61" s="1322"/>
      <c r="VM61" s="1323"/>
      <c r="WG61" s="1321" t="s">
        <v>2381</v>
      </c>
      <c r="WH61" s="1322"/>
      <c r="WI61" s="1322"/>
      <c r="WJ61" s="1322"/>
      <c r="WK61" s="1323"/>
      <c r="WL61" s="625"/>
    </row>
    <row r="62" spans="1:611" s="612" customFormat="1" ht="16.5" customHeight="1" x14ac:dyDescent="0.3">
      <c r="B62" s="1444"/>
      <c r="C62" s="1445"/>
      <c r="D62" s="1445"/>
      <c r="E62" s="1445"/>
      <c r="F62" s="1446"/>
      <c r="H62" s="1394"/>
      <c r="I62" s="1451"/>
      <c r="Q62" s="1418" t="s">
        <v>2382</v>
      </c>
      <c r="R62" s="1419"/>
      <c r="S62" s="1419"/>
      <c r="T62" s="1419"/>
      <c r="U62" s="1420"/>
      <c r="AU62" s="1295" t="s">
        <v>2383</v>
      </c>
      <c r="AV62" s="1296"/>
      <c r="AW62" s="1296"/>
      <c r="AX62" s="1296"/>
      <c r="AY62" s="1297"/>
      <c r="BG62" s="1295" t="s">
        <v>2384</v>
      </c>
      <c r="BH62" s="1296"/>
      <c r="BI62" s="1296"/>
      <c r="BJ62" s="1296"/>
      <c r="BK62" s="1297"/>
      <c r="BM62" s="1295" t="s">
        <v>2385</v>
      </c>
      <c r="BN62" s="1296"/>
      <c r="BO62" s="1296"/>
      <c r="BP62" s="1296"/>
      <c r="BQ62" s="1297"/>
      <c r="CK62" s="1295" t="s">
        <v>2386</v>
      </c>
      <c r="CL62" s="1296"/>
      <c r="CM62" s="1296"/>
      <c r="CN62" s="1296"/>
      <c r="CO62" s="1297"/>
      <c r="CQ62" s="1295" t="s">
        <v>2387</v>
      </c>
      <c r="CR62" s="1304"/>
      <c r="CS62" s="1304"/>
      <c r="CT62" s="1304"/>
      <c r="CU62" s="1305"/>
      <c r="CW62" s="1295" t="s">
        <v>2388</v>
      </c>
      <c r="CX62" s="1304"/>
      <c r="CY62" s="1304"/>
      <c r="CZ62" s="1304"/>
      <c r="DA62" s="1305"/>
      <c r="DO62" s="1295" t="s">
        <v>2389</v>
      </c>
      <c r="DP62" s="1376"/>
      <c r="DQ62" s="1376"/>
      <c r="DR62" s="1376"/>
      <c r="DS62" s="1377"/>
      <c r="DU62" s="1295" t="s">
        <v>2390</v>
      </c>
      <c r="DV62" s="1376"/>
      <c r="DW62" s="1376"/>
      <c r="DX62" s="1376"/>
      <c r="DY62" s="1377"/>
      <c r="ES62" s="1295" t="s">
        <v>2391</v>
      </c>
      <c r="ET62" s="1296"/>
      <c r="EU62" s="1296"/>
      <c r="EV62" s="1296"/>
      <c r="EW62" s="1297"/>
      <c r="FE62" s="1295" t="s">
        <v>2392</v>
      </c>
      <c r="FF62" s="1296"/>
      <c r="FG62" s="1296"/>
      <c r="FH62" s="1296"/>
      <c r="FI62" s="1297"/>
      <c r="FQ62" s="1295" t="s">
        <v>2393</v>
      </c>
      <c r="FR62" s="1296"/>
      <c r="FS62" s="1296"/>
      <c r="FT62" s="1296"/>
      <c r="FU62" s="1297"/>
      <c r="FW62" s="1295" t="s">
        <v>2297</v>
      </c>
      <c r="FX62" s="1304"/>
      <c r="FY62" s="1304"/>
      <c r="FZ62" s="1304"/>
      <c r="GA62" s="1305"/>
      <c r="GO62" s="1295" t="s">
        <v>2394</v>
      </c>
      <c r="GP62" s="1304"/>
      <c r="GQ62" s="1304"/>
      <c r="GR62" s="1304"/>
      <c r="GS62" s="1305"/>
      <c r="HG62" s="1295" t="s">
        <v>2395</v>
      </c>
      <c r="HH62" s="1304"/>
      <c r="HI62" s="1304"/>
      <c r="HJ62" s="1304"/>
      <c r="HK62" s="1305"/>
      <c r="HS62" s="1295" t="s">
        <v>2396</v>
      </c>
      <c r="HT62" s="1304"/>
      <c r="HU62" s="1304"/>
      <c r="HV62" s="1304"/>
      <c r="HW62" s="1305"/>
      <c r="IQ62" s="1295" t="s">
        <v>2397</v>
      </c>
      <c r="IR62" s="1304"/>
      <c r="IS62" s="1304"/>
      <c r="IT62" s="1304"/>
      <c r="IU62" s="1305"/>
      <c r="JC62" s="1367" t="s">
        <v>2398</v>
      </c>
      <c r="JD62" s="1368"/>
      <c r="JE62" s="1368"/>
      <c r="JF62" s="1368"/>
      <c r="JG62" s="1369"/>
      <c r="JI62" s="1367" t="s">
        <v>2399</v>
      </c>
      <c r="JJ62" s="1432"/>
      <c r="JK62" s="1432"/>
      <c r="JL62" s="1432"/>
      <c r="JM62" s="1433"/>
      <c r="LQ62" s="1312" t="s">
        <v>2400</v>
      </c>
      <c r="LR62" s="1347"/>
      <c r="LS62" s="1347"/>
      <c r="LT62" s="1347"/>
      <c r="LU62" s="1348"/>
      <c r="MI62" s="1312" t="s">
        <v>2401</v>
      </c>
      <c r="MJ62" s="1313"/>
      <c r="MK62" s="1313"/>
      <c r="ML62" s="1313"/>
      <c r="MM62" s="1314"/>
      <c r="MO62" s="1312" t="s">
        <v>2402</v>
      </c>
      <c r="MP62" s="1347"/>
      <c r="MQ62" s="1347"/>
      <c r="MR62" s="1347"/>
      <c r="MS62" s="1348"/>
      <c r="MU62" s="1312" t="s">
        <v>2403</v>
      </c>
      <c r="MV62" s="1347"/>
      <c r="MW62" s="1347"/>
      <c r="MX62" s="1347"/>
      <c r="MY62" s="1348"/>
      <c r="NG62" s="1295" t="s">
        <v>2404</v>
      </c>
      <c r="NH62" s="1304"/>
      <c r="NI62" s="1304"/>
      <c r="NJ62" s="1304"/>
      <c r="NK62" s="1305"/>
      <c r="NY62" s="1312" t="s">
        <v>2405</v>
      </c>
      <c r="NZ62" s="1347"/>
      <c r="OA62" s="1347"/>
      <c r="OB62" s="1347"/>
      <c r="OC62" s="1348"/>
      <c r="OE62" s="1295" t="s">
        <v>2406</v>
      </c>
      <c r="OF62" s="1304"/>
      <c r="OG62" s="1304"/>
      <c r="OH62" s="1304"/>
      <c r="OI62" s="1305"/>
      <c r="OK62" s="1295" t="s">
        <v>2407</v>
      </c>
      <c r="OL62" s="1296"/>
      <c r="OM62" s="1296"/>
      <c r="ON62" s="1296"/>
      <c r="OO62" s="1297"/>
      <c r="OW62" s="1295" t="s">
        <v>2408</v>
      </c>
      <c r="OX62" s="1296"/>
      <c r="OY62" s="1296"/>
      <c r="OZ62" s="1296"/>
      <c r="PA62" s="1297"/>
      <c r="PC62" s="1295" t="s">
        <v>2318</v>
      </c>
      <c r="PD62" s="1296"/>
      <c r="PE62" s="1296"/>
      <c r="PF62" s="1296"/>
      <c r="PG62" s="1297"/>
      <c r="PI62" s="1295" t="s">
        <v>2409</v>
      </c>
      <c r="PJ62" s="1296"/>
      <c r="PK62" s="1296"/>
      <c r="PL62" s="1296"/>
      <c r="PM62" s="1297"/>
      <c r="PO62" s="1295" t="s">
        <v>2410</v>
      </c>
      <c r="PP62" s="1296"/>
      <c r="PQ62" s="1296"/>
      <c r="PR62" s="1296"/>
      <c r="PS62" s="1297"/>
      <c r="PU62" s="1295" t="s">
        <v>2411</v>
      </c>
      <c r="PV62" s="1296"/>
      <c r="PW62" s="1296"/>
      <c r="PX62" s="1296"/>
      <c r="PY62" s="1297"/>
      <c r="QA62" s="1295" t="s">
        <v>2412</v>
      </c>
      <c r="QB62" s="1296"/>
      <c r="QC62" s="1296"/>
      <c r="QD62" s="1296"/>
      <c r="QE62" s="1297"/>
      <c r="QG62" s="1295" t="s">
        <v>2413</v>
      </c>
      <c r="QH62" s="1296"/>
      <c r="QI62" s="1296"/>
      <c r="QJ62" s="1296"/>
      <c r="QK62" s="1297"/>
      <c r="QM62" s="1295" t="s">
        <v>2414</v>
      </c>
      <c r="QN62" s="1296"/>
      <c r="QO62" s="1296"/>
      <c r="QP62" s="1296"/>
      <c r="QQ62" s="1297"/>
      <c r="QS62" s="1295" t="s">
        <v>2415</v>
      </c>
      <c r="QT62" s="1296"/>
      <c r="QU62" s="1296"/>
      <c r="QV62" s="1296"/>
      <c r="QW62" s="1297"/>
      <c r="QY62" s="1295" t="s">
        <v>2416</v>
      </c>
      <c r="QZ62" s="1296"/>
      <c r="RA62" s="1296"/>
      <c r="RB62" s="1296"/>
      <c r="RC62" s="1297"/>
      <c r="RE62" s="1295" t="s">
        <v>2417</v>
      </c>
      <c r="RF62" s="1296"/>
      <c r="RG62" s="1296"/>
      <c r="RH62" s="1296"/>
      <c r="RI62" s="1297"/>
      <c r="RK62" s="1295" t="s">
        <v>2418</v>
      </c>
      <c r="RL62" s="1296"/>
      <c r="RM62" s="1296"/>
      <c r="RN62" s="1296"/>
      <c r="RO62" s="1297"/>
      <c r="RQ62" s="1295" t="s">
        <v>2419</v>
      </c>
      <c r="RR62" s="1296"/>
      <c r="RS62" s="1296"/>
      <c r="RT62" s="1296"/>
      <c r="RU62" s="1297"/>
      <c r="SI62" s="1295" t="s">
        <v>2420</v>
      </c>
      <c r="SJ62" s="1304"/>
      <c r="SK62" s="1304"/>
      <c r="SL62" s="1304"/>
      <c r="SM62" s="1305"/>
      <c r="SO62" s="1295" t="s">
        <v>2421</v>
      </c>
      <c r="SP62" s="1304"/>
      <c r="SQ62" s="1304"/>
      <c r="SR62" s="1304"/>
      <c r="SS62" s="1305"/>
      <c r="SU62" s="1295" t="s">
        <v>2422</v>
      </c>
      <c r="SV62" s="1304"/>
      <c r="SW62" s="1304"/>
      <c r="SX62" s="1304"/>
      <c r="SY62" s="1305"/>
      <c r="TS62" s="1295" t="s">
        <v>2423</v>
      </c>
      <c r="TT62" s="1304"/>
      <c r="TU62" s="1304"/>
      <c r="TV62" s="1304"/>
      <c r="TW62" s="1305"/>
      <c r="UE62" s="1295" t="s">
        <v>2424</v>
      </c>
      <c r="UF62" s="1304"/>
      <c r="UG62" s="1304"/>
      <c r="UH62" s="1304"/>
      <c r="UI62" s="1305"/>
      <c r="VC62" s="1333" t="s">
        <v>2425</v>
      </c>
      <c r="VD62" s="1334"/>
      <c r="VE62" s="1334"/>
      <c r="VF62" s="1334"/>
      <c r="VG62" s="1335"/>
      <c r="VI62" s="1295" t="s">
        <v>2426</v>
      </c>
      <c r="VJ62" s="1304"/>
      <c r="VK62" s="1304"/>
      <c r="VL62" s="1304"/>
      <c r="VM62" s="1305"/>
      <c r="WG62" s="1295" t="s">
        <v>2427</v>
      </c>
      <c r="WH62" s="1296"/>
      <c r="WI62" s="1296"/>
      <c r="WJ62" s="1296"/>
      <c r="WK62" s="1297"/>
      <c r="WL62" s="625"/>
    </row>
    <row r="63" spans="1:611" s="612" customFormat="1" ht="16.5" customHeight="1" x14ac:dyDescent="0.3">
      <c r="B63" s="1444"/>
      <c r="C63" s="1445"/>
      <c r="D63" s="1445"/>
      <c r="E63" s="1445"/>
      <c r="F63" s="1446"/>
      <c r="H63" s="1394"/>
      <c r="I63" s="1451"/>
      <c r="Q63" s="1421"/>
      <c r="R63" s="1422"/>
      <c r="S63" s="1422"/>
      <c r="T63" s="1422"/>
      <c r="U63" s="1423"/>
      <c r="AU63" s="1298"/>
      <c r="AV63" s="1299"/>
      <c r="AW63" s="1299"/>
      <c r="AX63" s="1299"/>
      <c r="AY63" s="1300"/>
      <c r="BG63" s="1298"/>
      <c r="BH63" s="1299"/>
      <c r="BI63" s="1299"/>
      <c r="BJ63" s="1299"/>
      <c r="BK63" s="1300"/>
      <c r="BM63" s="1298"/>
      <c r="BN63" s="1299"/>
      <c r="BO63" s="1299"/>
      <c r="BP63" s="1299"/>
      <c r="BQ63" s="1300"/>
      <c r="CK63" s="1298"/>
      <c r="CL63" s="1299"/>
      <c r="CM63" s="1299"/>
      <c r="CN63" s="1299"/>
      <c r="CO63" s="1300"/>
      <c r="CQ63" s="1306"/>
      <c r="CR63" s="1307"/>
      <c r="CS63" s="1307"/>
      <c r="CT63" s="1307"/>
      <c r="CU63" s="1308"/>
      <c r="CW63" s="1306"/>
      <c r="CX63" s="1307"/>
      <c r="CY63" s="1307"/>
      <c r="CZ63" s="1307"/>
      <c r="DA63" s="1308"/>
      <c r="DO63" s="1378"/>
      <c r="DP63" s="1379"/>
      <c r="DQ63" s="1379"/>
      <c r="DR63" s="1379"/>
      <c r="DS63" s="1380"/>
      <c r="DU63" s="1378"/>
      <c r="DV63" s="1379"/>
      <c r="DW63" s="1379"/>
      <c r="DX63" s="1379"/>
      <c r="DY63" s="1380"/>
      <c r="ES63" s="1298"/>
      <c r="ET63" s="1299"/>
      <c r="EU63" s="1299"/>
      <c r="EV63" s="1299"/>
      <c r="EW63" s="1300"/>
      <c r="FE63" s="1298"/>
      <c r="FF63" s="1299"/>
      <c r="FG63" s="1299"/>
      <c r="FH63" s="1299"/>
      <c r="FI63" s="1300"/>
      <c r="FQ63" s="1298"/>
      <c r="FR63" s="1299"/>
      <c r="FS63" s="1299"/>
      <c r="FT63" s="1299"/>
      <c r="FU63" s="1300"/>
      <c r="FW63" s="1306"/>
      <c r="FX63" s="1307"/>
      <c r="FY63" s="1307"/>
      <c r="FZ63" s="1307"/>
      <c r="GA63" s="1308"/>
      <c r="GO63" s="1306"/>
      <c r="GP63" s="1307"/>
      <c r="GQ63" s="1307"/>
      <c r="GR63" s="1307"/>
      <c r="GS63" s="1308"/>
      <c r="HG63" s="1306"/>
      <c r="HH63" s="1307"/>
      <c r="HI63" s="1307"/>
      <c r="HJ63" s="1307"/>
      <c r="HK63" s="1308"/>
      <c r="HS63" s="1306"/>
      <c r="HT63" s="1307"/>
      <c r="HU63" s="1307"/>
      <c r="HV63" s="1307"/>
      <c r="HW63" s="1308"/>
      <c r="IQ63" s="1306"/>
      <c r="IR63" s="1307"/>
      <c r="IS63" s="1307"/>
      <c r="IT63" s="1307"/>
      <c r="IU63" s="1308"/>
      <c r="JC63" s="1370"/>
      <c r="JD63" s="1371"/>
      <c r="JE63" s="1371"/>
      <c r="JF63" s="1371"/>
      <c r="JG63" s="1372"/>
      <c r="JI63" s="1434"/>
      <c r="JJ63" s="1435"/>
      <c r="JK63" s="1435"/>
      <c r="JL63" s="1435"/>
      <c r="JM63" s="1436"/>
      <c r="LQ63" s="1349"/>
      <c r="LR63" s="1350"/>
      <c r="LS63" s="1350"/>
      <c r="LT63" s="1350"/>
      <c r="LU63" s="1351"/>
      <c r="MI63" s="1315"/>
      <c r="MJ63" s="1316"/>
      <c r="MK63" s="1316"/>
      <c r="ML63" s="1316"/>
      <c r="MM63" s="1317"/>
      <c r="MO63" s="1349"/>
      <c r="MP63" s="1350"/>
      <c r="MQ63" s="1350"/>
      <c r="MR63" s="1350"/>
      <c r="MS63" s="1351"/>
      <c r="MU63" s="1349"/>
      <c r="MV63" s="1350"/>
      <c r="MW63" s="1350"/>
      <c r="MX63" s="1350"/>
      <c r="MY63" s="1351"/>
      <c r="NG63" s="1306"/>
      <c r="NH63" s="1307"/>
      <c r="NI63" s="1307"/>
      <c r="NJ63" s="1307"/>
      <c r="NK63" s="1308"/>
      <c r="NM63" s="1321" t="s">
        <v>2428</v>
      </c>
      <c r="NN63" s="1322"/>
      <c r="NO63" s="1322"/>
      <c r="NP63" s="1322"/>
      <c r="NQ63" s="1323"/>
      <c r="NY63" s="1349"/>
      <c r="NZ63" s="1350"/>
      <c r="OA63" s="1350"/>
      <c r="OB63" s="1350"/>
      <c r="OC63" s="1351"/>
      <c r="OE63" s="1306"/>
      <c r="OF63" s="1307"/>
      <c r="OG63" s="1307"/>
      <c r="OH63" s="1307"/>
      <c r="OI63" s="1308"/>
      <c r="OK63" s="1298"/>
      <c r="OL63" s="1299"/>
      <c r="OM63" s="1299"/>
      <c r="ON63" s="1299"/>
      <c r="OO63" s="1300"/>
      <c r="OW63" s="1298"/>
      <c r="OX63" s="1299"/>
      <c r="OY63" s="1299"/>
      <c r="OZ63" s="1299"/>
      <c r="PA63" s="1300"/>
      <c r="PC63" s="1298"/>
      <c r="PD63" s="1299"/>
      <c r="PE63" s="1299"/>
      <c r="PF63" s="1299"/>
      <c r="PG63" s="1300"/>
      <c r="PI63" s="1298"/>
      <c r="PJ63" s="1299"/>
      <c r="PK63" s="1299"/>
      <c r="PL63" s="1299"/>
      <c r="PM63" s="1300"/>
      <c r="PO63" s="1298"/>
      <c r="PP63" s="1299"/>
      <c r="PQ63" s="1299"/>
      <c r="PR63" s="1299"/>
      <c r="PS63" s="1300"/>
      <c r="PU63" s="1298"/>
      <c r="PV63" s="1299"/>
      <c r="PW63" s="1299"/>
      <c r="PX63" s="1299"/>
      <c r="PY63" s="1300"/>
      <c r="QA63" s="1298"/>
      <c r="QB63" s="1299"/>
      <c r="QC63" s="1299"/>
      <c r="QD63" s="1299"/>
      <c r="QE63" s="1300"/>
      <c r="QG63" s="1298"/>
      <c r="QH63" s="1299"/>
      <c r="QI63" s="1299"/>
      <c r="QJ63" s="1299"/>
      <c r="QK63" s="1300"/>
      <c r="QM63" s="1298"/>
      <c r="QN63" s="1299"/>
      <c r="QO63" s="1299"/>
      <c r="QP63" s="1299"/>
      <c r="QQ63" s="1300"/>
      <c r="QS63" s="1298"/>
      <c r="QT63" s="1299"/>
      <c r="QU63" s="1299"/>
      <c r="QV63" s="1299"/>
      <c r="QW63" s="1300"/>
      <c r="QY63" s="1298"/>
      <c r="QZ63" s="1299"/>
      <c r="RA63" s="1299"/>
      <c r="RB63" s="1299"/>
      <c r="RC63" s="1300"/>
      <c r="RE63" s="1298"/>
      <c r="RF63" s="1299"/>
      <c r="RG63" s="1299"/>
      <c r="RH63" s="1299"/>
      <c r="RI63" s="1300"/>
      <c r="RK63" s="1298"/>
      <c r="RL63" s="1299"/>
      <c r="RM63" s="1299"/>
      <c r="RN63" s="1299"/>
      <c r="RO63" s="1300"/>
      <c r="RQ63" s="1298"/>
      <c r="RR63" s="1299"/>
      <c r="RS63" s="1299"/>
      <c r="RT63" s="1299"/>
      <c r="RU63" s="1300"/>
      <c r="SI63" s="1306"/>
      <c r="SJ63" s="1307"/>
      <c r="SK63" s="1307"/>
      <c r="SL63" s="1307"/>
      <c r="SM63" s="1308"/>
      <c r="SO63" s="1306"/>
      <c r="SP63" s="1307"/>
      <c r="SQ63" s="1307"/>
      <c r="SR63" s="1307"/>
      <c r="SS63" s="1308"/>
      <c r="SU63" s="1306"/>
      <c r="SV63" s="1307"/>
      <c r="SW63" s="1307"/>
      <c r="SX63" s="1307"/>
      <c r="SY63" s="1308"/>
      <c r="TS63" s="1306"/>
      <c r="TT63" s="1307"/>
      <c r="TU63" s="1307"/>
      <c r="TV63" s="1307"/>
      <c r="TW63" s="1308"/>
      <c r="UE63" s="1306"/>
      <c r="UF63" s="1307"/>
      <c r="UG63" s="1307"/>
      <c r="UH63" s="1307"/>
      <c r="UI63" s="1308"/>
      <c r="VC63" s="1295" t="s">
        <v>2429</v>
      </c>
      <c r="VD63" s="1339"/>
      <c r="VE63" s="1339"/>
      <c r="VF63" s="1339"/>
      <c r="VG63" s="1340"/>
      <c r="VI63" s="1306"/>
      <c r="VJ63" s="1307"/>
      <c r="VK63" s="1307"/>
      <c r="VL63" s="1307"/>
      <c r="VM63" s="1308"/>
      <c r="WG63" s="1298"/>
      <c r="WH63" s="1299"/>
      <c r="WI63" s="1299"/>
      <c r="WJ63" s="1299"/>
      <c r="WK63" s="1300"/>
      <c r="WL63" s="625"/>
    </row>
    <row r="64" spans="1:611" s="612" customFormat="1" ht="16.350000000000001" customHeight="1" x14ac:dyDescent="0.3">
      <c r="B64" s="1444"/>
      <c r="C64" s="1445"/>
      <c r="D64" s="1445"/>
      <c r="E64" s="1445"/>
      <c r="F64" s="1446"/>
      <c r="H64" s="1394"/>
      <c r="I64" s="1451"/>
      <c r="Q64" s="1421"/>
      <c r="R64" s="1422"/>
      <c r="S64" s="1422"/>
      <c r="T64" s="1422"/>
      <c r="U64" s="1423"/>
      <c r="AU64" s="1298"/>
      <c r="AV64" s="1299"/>
      <c r="AW64" s="1299"/>
      <c r="AX64" s="1299"/>
      <c r="AY64" s="1300"/>
      <c r="BG64" s="1298"/>
      <c r="BH64" s="1299"/>
      <c r="BI64" s="1299"/>
      <c r="BJ64" s="1299"/>
      <c r="BK64" s="1300"/>
      <c r="BM64" s="1298"/>
      <c r="BN64" s="1299"/>
      <c r="BO64" s="1299"/>
      <c r="BP64" s="1299"/>
      <c r="BQ64" s="1300"/>
      <c r="CK64" s="1298"/>
      <c r="CL64" s="1299"/>
      <c r="CM64" s="1299"/>
      <c r="CN64" s="1299"/>
      <c r="CO64" s="1300"/>
      <c r="CQ64" s="1306"/>
      <c r="CR64" s="1307"/>
      <c r="CS64" s="1307"/>
      <c r="CT64" s="1307"/>
      <c r="CU64" s="1308"/>
      <c r="CW64" s="1306"/>
      <c r="CX64" s="1307"/>
      <c r="CY64" s="1307"/>
      <c r="CZ64" s="1307"/>
      <c r="DA64" s="1308"/>
      <c r="DO64" s="1378"/>
      <c r="DP64" s="1379"/>
      <c r="DQ64" s="1379"/>
      <c r="DR64" s="1379"/>
      <c r="DS64" s="1380"/>
      <c r="DU64" s="1378"/>
      <c r="DV64" s="1379"/>
      <c r="DW64" s="1379"/>
      <c r="DX64" s="1379"/>
      <c r="DY64" s="1380"/>
      <c r="ES64" s="1298"/>
      <c r="ET64" s="1299"/>
      <c r="EU64" s="1299"/>
      <c r="EV64" s="1299"/>
      <c r="EW64" s="1300"/>
      <c r="FE64" s="1298"/>
      <c r="FF64" s="1299"/>
      <c r="FG64" s="1299"/>
      <c r="FH64" s="1299"/>
      <c r="FI64" s="1300"/>
      <c r="FQ64" s="1298"/>
      <c r="FR64" s="1299"/>
      <c r="FS64" s="1299"/>
      <c r="FT64" s="1299"/>
      <c r="FU64" s="1300"/>
      <c r="FW64" s="1306"/>
      <c r="FX64" s="1307"/>
      <c r="FY64" s="1307"/>
      <c r="FZ64" s="1307"/>
      <c r="GA64" s="1308"/>
      <c r="GO64" s="1306"/>
      <c r="GP64" s="1307"/>
      <c r="GQ64" s="1307"/>
      <c r="GR64" s="1307"/>
      <c r="GS64" s="1308"/>
      <c r="HG64" s="1306"/>
      <c r="HH64" s="1307"/>
      <c r="HI64" s="1307"/>
      <c r="HJ64" s="1307"/>
      <c r="HK64" s="1308"/>
      <c r="HS64" s="1306"/>
      <c r="HT64" s="1307"/>
      <c r="HU64" s="1307"/>
      <c r="HV64" s="1307"/>
      <c r="HW64" s="1308"/>
      <c r="IQ64" s="1306"/>
      <c r="IR64" s="1307"/>
      <c r="IS64" s="1307"/>
      <c r="IT64" s="1307"/>
      <c r="IU64" s="1308"/>
      <c r="JC64" s="1370"/>
      <c r="JD64" s="1371"/>
      <c r="JE64" s="1371"/>
      <c r="JF64" s="1371"/>
      <c r="JG64" s="1372"/>
      <c r="JI64" s="1434"/>
      <c r="JJ64" s="1435"/>
      <c r="JK64" s="1435"/>
      <c r="JL64" s="1435"/>
      <c r="JM64" s="1436"/>
      <c r="LQ64" s="1349"/>
      <c r="LR64" s="1350"/>
      <c r="LS64" s="1350"/>
      <c r="LT64" s="1350"/>
      <c r="LU64" s="1351"/>
      <c r="MI64" s="1315"/>
      <c r="MJ64" s="1316"/>
      <c r="MK64" s="1316"/>
      <c r="ML64" s="1316"/>
      <c r="MM64" s="1317"/>
      <c r="MO64" s="1349"/>
      <c r="MP64" s="1350"/>
      <c r="MQ64" s="1350"/>
      <c r="MR64" s="1350"/>
      <c r="MS64" s="1351"/>
      <c r="MU64" s="1349"/>
      <c r="MV64" s="1350"/>
      <c r="MW64" s="1350"/>
      <c r="MX64" s="1350"/>
      <c r="MY64" s="1351"/>
      <c r="NG64" s="1306"/>
      <c r="NH64" s="1307"/>
      <c r="NI64" s="1307"/>
      <c r="NJ64" s="1307"/>
      <c r="NK64" s="1308"/>
      <c r="NM64" s="1295" t="s">
        <v>2430</v>
      </c>
      <c r="NN64" s="1296"/>
      <c r="NO64" s="1296"/>
      <c r="NP64" s="1296"/>
      <c r="NQ64" s="1297"/>
      <c r="NY64" s="1349"/>
      <c r="NZ64" s="1350"/>
      <c r="OA64" s="1350"/>
      <c r="OB64" s="1350"/>
      <c r="OC64" s="1351"/>
      <c r="OE64" s="1306"/>
      <c r="OF64" s="1307"/>
      <c r="OG64" s="1307"/>
      <c r="OH64" s="1307"/>
      <c r="OI64" s="1308"/>
      <c r="OK64" s="1298"/>
      <c r="OL64" s="1299"/>
      <c r="OM64" s="1299"/>
      <c r="ON64" s="1299"/>
      <c r="OO64" s="1300"/>
      <c r="OW64" s="1298"/>
      <c r="OX64" s="1299"/>
      <c r="OY64" s="1299"/>
      <c r="OZ64" s="1299"/>
      <c r="PA64" s="1300"/>
      <c r="PC64" s="1298"/>
      <c r="PD64" s="1299"/>
      <c r="PE64" s="1299"/>
      <c r="PF64" s="1299"/>
      <c r="PG64" s="1300"/>
      <c r="PI64" s="1298"/>
      <c r="PJ64" s="1299"/>
      <c r="PK64" s="1299"/>
      <c r="PL64" s="1299"/>
      <c r="PM64" s="1300"/>
      <c r="PO64" s="1298"/>
      <c r="PP64" s="1299"/>
      <c r="PQ64" s="1299"/>
      <c r="PR64" s="1299"/>
      <c r="PS64" s="1300"/>
      <c r="PU64" s="1298"/>
      <c r="PV64" s="1299"/>
      <c r="PW64" s="1299"/>
      <c r="PX64" s="1299"/>
      <c r="PY64" s="1300"/>
      <c r="QA64" s="1298"/>
      <c r="QB64" s="1299"/>
      <c r="QC64" s="1299"/>
      <c r="QD64" s="1299"/>
      <c r="QE64" s="1300"/>
      <c r="QG64" s="1298"/>
      <c r="QH64" s="1299"/>
      <c r="QI64" s="1299"/>
      <c r="QJ64" s="1299"/>
      <c r="QK64" s="1300"/>
      <c r="QM64" s="1298"/>
      <c r="QN64" s="1299"/>
      <c r="QO64" s="1299"/>
      <c r="QP64" s="1299"/>
      <c r="QQ64" s="1300"/>
      <c r="QS64" s="1298"/>
      <c r="QT64" s="1299"/>
      <c r="QU64" s="1299"/>
      <c r="QV64" s="1299"/>
      <c r="QW64" s="1300"/>
      <c r="QY64" s="1298"/>
      <c r="QZ64" s="1299"/>
      <c r="RA64" s="1299"/>
      <c r="RB64" s="1299"/>
      <c r="RC64" s="1300"/>
      <c r="RE64" s="1298"/>
      <c r="RF64" s="1299"/>
      <c r="RG64" s="1299"/>
      <c r="RH64" s="1299"/>
      <c r="RI64" s="1300"/>
      <c r="RK64" s="1298"/>
      <c r="RL64" s="1299"/>
      <c r="RM64" s="1299"/>
      <c r="RN64" s="1299"/>
      <c r="RO64" s="1300"/>
      <c r="RQ64" s="1298"/>
      <c r="RR64" s="1299"/>
      <c r="RS64" s="1299"/>
      <c r="RT64" s="1299"/>
      <c r="RU64" s="1300"/>
      <c r="SI64" s="1306"/>
      <c r="SJ64" s="1307"/>
      <c r="SK64" s="1307"/>
      <c r="SL64" s="1307"/>
      <c r="SM64" s="1308"/>
      <c r="SO64" s="1306"/>
      <c r="SP64" s="1307"/>
      <c r="SQ64" s="1307"/>
      <c r="SR64" s="1307"/>
      <c r="SS64" s="1308"/>
      <c r="SU64" s="1306"/>
      <c r="SV64" s="1307"/>
      <c r="SW64" s="1307"/>
      <c r="SX64" s="1307"/>
      <c r="SY64" s="1308"/>
      <c r="TS64" s="1306"/>
      <c r="TT64" s="1307"/>
      <c r="TU64" s="1307"/>
      <c r="TV64" s="1307"/>
      <c r="TW64" s="1308"/>
      <c r="UE64" s="1306"/>
      <c r="UF64" s="1307"/>
      <c r="UG64" s="1307"/>
      <c r="UH64" s="1307"/>
      <c r="UI64" s="1308"/>
      <c r="VC64" s="1341"/>
      <c r="VD64" s="1342"/>
      <c r="VE64" s="1342"/>
      <c r="VF64" s="1342"/>
      <c r="VG64" s="1343"/>
      <c r="VI64" s="1306"/>
      <c r="VJ64" s="1307"/>
      <c r="VK64" s="1307"/>
      <c r="VL64" s="1307"/>
      <c r="VM64" s="1308"/>
      <c r="WG64" s="1298"/>
      <c r="WH64" s="1299"/>
      <c r="WI64" s="1299"/>
      <c r="WJ64" s="1299"/>
      <c r="WK64" s="1300"/>
      <c r="WL64" s="625"/>
    </row>
    <row r="65" spans="2:610" s="612" customFormat="1" ht="16.350000000000001" customHeight="1" x14ac:dyDescent="0.3">
      <c r="B65" s="1444"/>
      <c r="C65" s="1445"/>
      <c r="D65" s="1445"/>
      <c r="E65" s="1445"/>
      <c r="F65" s="1446"/>
      <c r="H65" s="1394"/>
      <c r="I65" s="1451"/>
      <c r="Q65" s="1424"/>
      <c r="R65" s="1425"/>
      <c r="S65" s="1425"/>
      <c r="T65" s="1425"/>
      <c r="U65" s="1426"/>
      <c r="AU65" s="1301"/>
      <c r="AV65" s="1302"/>
      <c r="AW65" s="1302"/>
      <c r="AX65" s="1302"/>
      <c r="AY65" s="1303"/>
      <c r="BG65" s="1301"/>
      <c r="BH65" s="1302"/>
      <c r="BI65" s="1302"/>
      <c r="BJ65" s="1302"/>
      <c r="BK65" s="1303"/>
      <c r="BM65" s="1301"/>
      <c r="BN65" s="1302"/>
      <c r="BO65" s="1302"/>
      <c r="BP65" s="1302"/>
      <c r="BQ65" s="1303"/>
      <c r="CK65" s="1301"/>
      <c r="CL65" s="1302"/>
      <c r="CM65" s="1302"/>
      <c r="CN65" s="1302"/>
      <c r="CO65" s="1303"/>
      <c r="CQ65" s="1309"/>
      <c r="CR65" s="1310"/>
      <c r="CS65" s="1310"/>
      <c r="CT65" s="1310"/>
      <c r="CU65" s="1311"/>
      <c r="CW65" s="1309"/>
      <c r="CX65" s="1310"/>
      <c r="CY65" s="1310"/>
      <c r="CZ65" s="1310"/>
      <c r="DA65" s="1311"/>
      <c r="DO65" s="1381"/>
      <c r="DP65" s="1382"/>
      <c r="DQ65" s="1382"/>
      <c r="DR65" s="1382"/>
      <c r="DS65" s="1383"/>
      <c r="DU65" s="1381"/>
      <c r="DV65" s="1382"/>
      <c r="DW65" s="1382"/>
      <c r="DX65" s="1382"/>
      <c r="DY65" s="1383"/>
      <c r="ES65" s="1301"/>
      <c r="ET65" s="1302"/>
      <c r="EU65" s="1302"/>
      <c r="EV65" s="1302"/>
      <c r="EW65" s="1303"/>
      <c r="FE65" s="1301"/>
      <c r="FF65" s="1302"/>
      <c r="FG65" s="1302"/>
      <c r="FH65" s="1302"/>
      <c r="FI65" s="1303"/>
      <c r="FQ65" s="1301"/>
      <c r="FR65" s="1302"/>
      <c r="FS65" s="1302"/>
      <c r="FT65" s="1302"/>
      <c r="FU65" s="1303"/>
      <c r="FW65" s="1309"/>
      <c r="FX65" s="1310"/>
      <c r="FY65" s="1310"/>
      <c r="FZ65" s="1310"/>
      <c r="GA65" s="1311"/>
      <c r="GO65" s="1309"/>
      <c r="GP65" s="1310"/>
      <c r="GQ65" s="1310"/>
      <c r="GR65" s="1310"/>
      <c r="GS65" s="1311"/>
      <c r="HG65" s="1309"/>
      <c r="HH65" s="1310"/>
      <c r="HI65" s="1310"/>
      <c r="HJ65" s="1310"/>
      <c r="HK65" s="1311"/>
      <c r="HS65" s="1309"/>
      <c r="HT65" s="1310"/>
      <c r="HU65" s="1310"/>
      <c r="HV65" s="1310"/>
      <c r="HW65" s="1311"/>
      <c r="IQ65" s="1309"/>
      <c r="IR65" s="1310"/>
      <c r="IS65" s="1310"/>
      <c r="IT65" s="1310"/>
      <c r="IU65" s="1311"/>
      <c r="JC65" s="1373"/>
      <c r="JD65" s="1374"/>
      <c r="JE65" s="1374"/>
      <c r="JF65" s="1374"/>
      <c r="JG65" s="1375"/>
      <c r="JI65" s="1437"/>
      <c r="JJ65" s="1438"/>
      <c r="JK65" s="1438"/>
      <c r="JL65" s="1438"/>
      <c r="JM65" s="1439"/>
      <c r="LQ65" s="1352"/>
      <c r="LR65" s="1353"/>
      <c r="LS65" s="1353"/>
      <c r="LT65" s="1353"/>
      <c r="LU65" s="1354"/>
      <c r="MI65" s="1315"/>
      <c r="MJ65" s="1316"/>
      <c r="MK65" s="1316"/>
      <c r="ML65" s="1316"/>
      <c r="MM65" s="1317"/>
      <c r="MO65" s="1352"/>
      <c r="MP65" s="1353"/>
      <c r="MQ65" s="1353"/>
      <c r="MR65" s="1353"/>
      <c r="MS65" s="1354"/>
      <c r="MU65" s="1352"/>
      <c r="MV65" s="1353"/>
      <c r="MW65" s="1353"/>
      <c r="MX65" s="1353"/>
      <c r="MY65" s="1354"/>
      <c r="NG65" s="1309"/>
      <c r="NH65" s="1310"/>
      <c r="NI65" s="1310"/>
      <c r="NJ65" s="1310"/>
      <c r="NK65" s="1311"/>
      <c r="NM65" s="1298"/>
      <c r="NN65" s="1299"/>
      <c r="NO65" s="1299"/>
      <c r="NP65" s="1299"/>
      <c r="NQ65" s="1300"/>
      <c r="NY65" s="1352"/>
      <c r="NZ65" s="1353"/>
      <c r="OA65" s="1353"/>
      <c r="OB65" s="1353"/>
      <c r="OC65" s="1354"/>
      <c r="OE65" s="1309"/>
      <c r="OF65" s="1310"/>
      <c r="OG65" s="1310"/>
      <c r="OH65" s="1310"/>
      <c r="OI65" s="1311"/>
      <c r="OK65" s="1301"/>
      <c r="OL65" s="1302"/>
      <c r="OM65" s="1302"/>
      <c r="ON65" s="1302"/>
      <c r="OO65" s="1303"/>
      <c r="OW65" s="1301"/>
      <c r="OX65" s="1302"/>
      <c r="OY65" s="1302"/>
      <c r="OZ65" s="1302"/>
      <c r="PA65" s="1303"/>
      <c r="PC65" s="1301"/>
      <c r="PD65" s="1302"/>
      <c r="PE65" s="1302"/>
      <c r="PF65" s="1302"/>
      <c r="PG65" s="1303"/>
      <c r="PI65" s="1301"/>
      <c r="PJ65" s="1302"/>
      <c r="PK65" s="1302"/>
      <c r="PL65" s="1302"/>
      <c r="PM65" s="1303"/>
      <c r="PO65" s="1301"/>
      <c r="PP65" s="1302"/>
      <c r="PQ65" s="1302"/>
      <c r="PR65" s="1302"/>
      <c r="PS65" s="1303"/>
      <c r="PU65" s="1301"/>
      <c r="PV65" s="1302"/>
      <c r="PW65" s="1302"/>
      <c r="PX65" s="1302"/>
      <c r="PY65" s="1303"/>
      <c r="QA65" s="1301"/>
      <c r="QB65" s="1302"/>
      <c r="QC65" s="1302"/>
      <c r="QD65" s="1302"/>
      <c r="QE65" s="1303"/>
      <c r="QG65" s="1301"/>
      <c r="QH65" s="1302"/>
      <c r="QI65" s="1302"/>
      <c r="QJ65" s="1302"/>
      <c r="QK65" s="1303"/>
      <c r="QM65" s="1301"/>
      <c r="QN65" s="1302"/>
      <c r="QO65" s="1302"/>
      <c r="QP65" s="1302"/>
      <c r="QQ65" s="1303"/>
      <c r="QS65" s="1301"/>
      <c r="QT65" s="1302"/>
      <c r="QU65" s="1302"/>
      <c r="QV65" s="1302"/>
      <c r="QW65" s="1303"/>
      <c r="QY65" s="1301"/>
      <c r="QZ65" s="1302"/>
      <c r="RA65" s="1302"/>
      <c r="RB65" s="1302"/>
      <c r="RC65" s="1303"/>
      <c r="RE65" s="1301"/>
      <c r="RF65" s="1302"/>
      <c r="RG65" s="1302"/>
      <c r="RH65" s="1302"/>
      <c r="RI65" s="1303"/>
      <c r="RK65" s="1301"/>
      <c r="RL65" s="1302"/>
      <c r="RM65" s="1302"/>
      <c r="RN65" s="1302"/>
      <c r="RO65" s="1303"/>
      <c r="RQ65" s="1301"/>
      <c r="RR65" s="1302"/>
      <c r="RS65" s="1302"/>
      <c r="RT65" s="1302"/>
      <c r="RU65" s="1303"/>
      <c r="SI65" s="1309"/>
      <c r="SJ65" s="1310"/>
      <c r="SK65" s="1310"/>
      <c r="SL65" s="1310"/>
      <c r="SM65" s="1311"/>
      <c r="SO65" s="1309"/>
      <c r="SP65" s="1310"/>
      <c r="SQ65" s="1310"/>
      <c r="SR65" s="1310"/>
      <c r="SS65" s="1311"/>
      <c r="SU65" s="1309"/>
      <c r="SV65" s="1310"/>
      <c r="SW65" s="1310"/>
      <c r="SX65" s="1310"/>
      <c r="SY65" s="1311"/>
      <c r="TS65" s="1309"/>
      <c r="TT65" s="1310"/>
      <c r="TU65" s="1310"/>
      <c r="TV65" s="1310"/>
      <c r="TW65" s="1311"/>
      <c r="UE65" s="1309"/>
      <c r="UF65" s="1310"/>
      <c r="UG65" s="1310"/>
      <c r="UH65" s="1310"/>
      <c r="UI65" s="1311"/>
      <c r="VC65" s="1341"/>
      <c r="VD65" s="1342"/>
      <c r="VE65" s="1342"/>
      <c r="VF65" s="1342"/>
      <c r="VG65" s="1343"/>
      <c r="VI65" s="1309"/>
      <c r="VJ65" s="1310"/>
      <c r="VK65" s="1310"/>
      <c r="VL65" s="1310"/>
      <c r="VM65" s="1311"/>
      <c r="WG65" s="1298"/>
      <c r="WH65" s="1299"/>
      <c r="WI65" s="1299"/>
      <c r="WJ65" s="1299"/>
      <c r="WK65" s="1300"/>
      <c r="WL65" s="625"/>
    </row>
    <row r="66" spans="2:610" s="612" customFormat="1" x14ac:dyDescent="0.3">
      <c r="B66" s="1444"/>
      <c r="C66" s="1445"/>
      <c r="D66" s="1445"/>
      <c r="E66" s="1445"/>
      <c r="F66" s="1446"/>
      <c r="H66" s="1394"/>
      <c r="I66" s="1451"/>
      <c r="MI66" s="1318"/>
      <c r="MJ66" s="1319"/>
      <c r="MK66" s="1319"/>
      <c r="ML66" s="1319"/>
      <c r="MM66" s="1320"/>
      <c r="NM66" s="1298"/>
      <c r="NN66" s="1299"/>
      <c r="NO66" s="1299"/>
      <c r="NP66" s="1299"/>
      <c r="NQ66" s="1300"/>
      <c r="VC66" s="1344"/>
      <c r="VD66" s="1345"/>
      <c r="VE66" s="1345"/>
      <c r="VF66" s="1345"/>
      <c r="VG66" s="1346"/>
      <c r="WG66" s="1301"/>
      <c r="WH66" s="1302"/>
      <c r="WI66" s="1302"/>
      <c r="WJ66" s="1302"/>
      <c r="WK66" s="1303"/>
      <c r="WL66" s="625"/>
    </row>
    <row r="67" spans="2:610" s="612" customFormat="1" x14ac:dyDescent="0.3">
      <c r="B67" s="1444"/>
      <c r="C67" s="1445"/>
      <c r="D67" s="1445"/>
      <c r="E67" s="1445"/>
      <c r="F67" s="1446"/>
      <c r="H67" s="1394"/>
      <c r="I67" s="1451"/>
      <c r="Q67" s="1321" t="s">
        <v>2431</v>
      </c>
      <c r="R67" s="1322"/>
      <c r="S67" s="1322"/>
      <c r="T67" s="1322"/>
      <c r="U67" s="1323"/>
      <c r="AU67" s="1321" t="s">
        <v>2432</v>
      </c>
      <c r="AV67" s="1322"/>
      <c r="AW67" s="1322"/>
      <c r="AX67" s="1322"/>
      <c r="AY67" s="1323"/>
      <c r="CK67" s="1321" t="s">
        <v>2433</v>
      </c>
      <c r="CL67" s="1322"/>
      <c r="CM67" s="1322"/>
      <c r="CN67" s="1322"/>
      <c r="CO67" s="1323"/>
      <c r="CQ67" s="1355" t="s">
        <v>2434</v>
      </c>
      <c r="CR67" s="1356"/>
      <c r="CS67" s="1356"/>
      <c r="CT67" s="1356"/>
      <c r="CU67" s="1356"/>
      <c r="CW67" s="1355" t="s">
        <v>2431</v>
      </c>
      <c r="CX67" s="1356"/>
      <c r="CY67" s="1356"/>
      <c r="CZ67" s="1356"/>
      <c r="DA67" s="1356"/>
      <c r="ES67" s="1321" t="s">
        <v>2435</v>
      </c>
      <c r="ET67" s="1322"/>
      <c r="EU67" s="1322"/>
      <c r="EV67" s="1322"/>
      <c r="EW67" s="1323"/>
      <c r="FE67" s="1321" t="s">
        <v>2436</v>
      </c>
      <c r="FF67" s="1322"/>
      <c r="FG67" s="1322"/>
      <c r="FH67" s="1322"/>
      <c r="FI67" s="1323"/>
      <c r="FW67" s="1321" t="s">
        <v>2437</v>
      </c>
      <c r="FX67" s="1322"/>
      <c r="FY67" s="1322"/>
      <c r="FZ67" s="1322"/>
      <c r="GA67" s="1323"/>
      <c r="HG67" s="1321" t="s">
        <v>2438</v>
      </c>
      <c r="HH67" s="1322"/>
      <c r="HI67" s="1322"/>
      <c r="HJ67" s="1322"/>
      <c r="HK67" s="1323"/>
      <c r="IQ67" s="1321" t="s">
        <v>2439</v>
      </c>
      <c r="IR67" s="1322"/>
      <c r="IS67" s="1322"/>
      <c r="IT67" s="1322"/>
      <c r="IU67" s="1323"/>
      <c r="JC67" s="1321" t="s">
        <v>2440</v>
      </c>
      <c r="JD67" s="1322"/>
      <c r="JE67" s="1322"/>
      <c r="JF67" s="1322"/>
      <c r="JG67" s="1323"/>
      <c r="JI67" s="1321" t="s">
        <v>2441</v>
      </c>
      <c r="JJ67" s="1322"/>
      <c r="JK67" s="1322"/>
      <c r="JL67" s="1322"/>
      <c r="JM67" s="1323"/>
      <c r="MU67" s="1321" t="s">
        <v>2442</v>
      </c>
      <c r="MV67" s="1322"/>
      <c r="MW67" s="1322"/>
      <c r="MX67" s="1322"/>
      <c r="MY67" s="1323"/>
      <c r="NG67" s="1321" t="s">
        <v>2443</v>
      </c>
      <c r="NH67" s="1322"/>
      <c r="NI67" s="1322"/>
      <c r="NJ67" s="1322"/>
      <c r="NK67" s="1323"/>
      <c r="NM67" s="1298"/>
      <c r="NN67" s="1299"/>
      <c r="NO67" s="1299"/>
      <c r="NP67" s="1299"/>
      <c r="NQ67" s="1300"/>
      <c r="NY67" s="1321" t="s">
        <v>2444</v>
      </c>
      <c r="NZ67" s="1322"/>
      <c r="OA67" s="1322"/>
      <c r="OB67" s="1322"/>
      <c r="OC67" s="1323"/>
      <c r="OE67" s="1321" t="s">
        <v>2438</v>
      </c>
      <c r="OF67" s="1322"/>
      <c r="OG67" s="1322"/>
      <c r="OH67" s="1322"/>
      <c r="OI67" s="1323"/>
      <c r="OW67" s="1321" t="s">
        <v>2445</v>
      </c>
      <c r="OX67" s="1322"/>
      <c r="OY67" s="1322"/>
      <c r="OZ67" s="1322"/>
      <c r="PA67" s="1323"/>
      <c r="PC67" s="1321" t="s">
        <v>2366</v>
      </c>
      <c r="PD67" s="1322"/>
      <c r="PE67" s="1322"/>
      <c r="PF67" s="1322"/>
      <c r="PG67" s="1323"/>
      <c r="PI67" s="1321" t="s">
        <v>2446</v>
      </c>
      <c r="PJ67" s="1322"/>
      <c r="PK67" s="1322"/>
      <c r="PL67" s="1322"/>
      <c r="PM67" s="1323"/>
      <c r="PO67" s="1321" t="s">
        <v>2447</v>
      </c>
      <c r="PP67" s="1322"/>
      <c r="PQ67" s="1322"/>
      <c r="PR67" s="1322"/>
      <c r="PS67" s="1323"/>
      <c r="PU67" s="1321" t="s">
        <v>2448</v>
      </c>
      <c r="PV67" s="1322"/>
      <c r="PW67" s="1322"/>
      <c r="PX67" s="1322"/>
      <c r="PY67" s="1323"/>
      <c r="QA67" s="1321" t="s">
        <v>2449</v>
      </c>
      <c r="QB67" s="1322"/>
      <c r="QC67" s="1322"/>
      <c r="QD67" s="1322"/>
      <c r="QE67" s="1323"/>
      <c r="QG67" s="1321" t="s">
        <v>2450</v>
      </c>
      <c r="QH67" s="1322"/>
      <c r="QI67" s="1322"/>
      <c r="QJ67" s="1322"/>
      <c r="QK67" s="1323"/>
      <c r="QM67" s="1321" t="s">
        <v>2451</v>
      </c>
      <c r="QN67" s="1322"/>
      <c r="QO67" s="1322"/>
      <c r="QP67" s="1322"/>
      <c r="QQ67" s="1323"/>
      <c r="QS67" s="1321" t="s">
        <v>2452</v>
      </c>
      <c r="QT67" s="1322"/>
      <c r="QU67" s="1322"/>
      <c r="QV67" s="1322"/>
      <c r="QW67" s="1323"/>
      <c r="QY67" s="1321" t="s">
        <v>2453</v>
      </c>
      <c r="QZ67" s="1322"/>
      <c r="RA67" s="1322"/>
      <c r="RB67" s="1322"/>
      <c r="RC67" s="1323"/>
      <c r="RE67" s="1321" t="s">
        <v>2454</v>
      </c>
      <c r="RF67" s="1322"/>
      <c r="RG67" s="1322"/>
      <c r="RH67" s="1322"/>
      <c r="RI67" s="1323"/>
      <c r="RK67" s="1321" t="s">
        <v>2455</v>
      </c>
      <c r="RL67" s="1322"/>
      <c r="RM67" s="1322"/>
      <c r="RN67" s="1322"/>
      <c r="RO67" s="1323"/>
      <c r="RQ67" s="1321" t="s">
        <v>2456</v>
      </c>
      <c r="RR67" s="1322"/>
      <c r="RS67" s="1322"/>
      <c r="RT67" s="1322"/>
      <c r="RU67" s="1323"/>
      <c r="SI67" s="1321" t="s">
        <v>2457</v>
      </c>
      <c r="SJ67" s="1322"/>
      <c r="SK67" s="1322"/>
      <c r="SL67" s="1322"/>
      <c r="SM67" s="1323"/>
      <c r="SU67" s="1321" t="s">
        <v>2458</v>
      </c>
      <c r="SV67" s="1322"/>
      <c r="SW67" s="1322"/>
      <c r="SX67" s="1322"/>
      <c r="SY67" s="1323"/>
      <c r="VI67" s="1321" t="s">
        <v>2459</v>
      </c>
      <c r="VJ67" s="1322"/>
      <c r="VK67" s="1322"/>
      <c r="VL67" s="1322"/>
      <c r="VM67" s="1323"/>
      <c r="WL67" s="625"/>
    </row>
    <row r="68" spans="2:610" s="612" customFormat="1" ht="16.5" customHeight="1" x14ac:dyDescent="0.3">
      <c r="B68" s="1444"/>
      <c r="C68" s="1445"/>
      <c r="D68" s="1445"/>
      <c r="E68" s="1445"/>
      <c r="F68" s="1446"/>
      <c r="H68" s="1394"/>
      <c r="I68" s="1451"/>
      <c r="Q68" s="1418" t="s">
        <v>2460</v>
      </c>
      <c r="R68" s="1419"/>
      <c r="S68" s="1419"/>
      <c r="T68" s="1419"/>
      <c r="U68" s="1420"/>
      <c r="AU68" s="1295" t="s">
        <v>2461</v>
      </c>
      <c r="AV68" s="1296"/>
      <c r="AW68" s="1296"/>
      <c r="AX68" s="1296"/>
      <c r="AY68" s="1297"/>
      <c r="CK68" s="1295" t="s">
        <v>2462</v>
      </c>
      <c r="CL68" s="1296"/>
      <c r="CM68" s="1296"/>
      <c r="CN68" s="1296"/>
      <c r="CO68" s="1297"/>
      <c r="CQ68" s="1295" t="s">
        <v>2463</v>
      </c>
      <c r="CR68" s="1304"/>
      <c r="CS68" s="1304"/>
      <c r="CT68" s="1304"/>
      <c r="CU68" s="1305"/>
      <c r="CW68" s="1295" t="s">
        <v>2464</v>
      </c>
      <c r="CX68" s="1304"/>
      <c r="CY68" s="1304"/>
      <c r="CZ68" s="1304"/>
      <c r="DA68" s="1305"/>
      <c r="ES68" s="1295" t="s">
        <v>2465</v>
      </c>
      <c r="ET68" s="1296"/>
      <c r="EU68" s="1296"/>
      <c r="EV68" s="1296"/>
      <c r="EW68" s="1297"/>
      <c r="FE68" s="1295" t="s">
        <v>2392</v>
      </c>
      <c r="FF68" s="1296"/>
      <c r="FG68" s="1296"/>
      <c r="FH68" s="1296"/>
      <c r="FI68" s="1297"/>
      <c r="FW68" s="1295" t="s">
        <v>2466</v>
      </c>
      <c r="FX68" s="1304"/>
      <c r="FY68" s="1304"/>
      <c r="FZ68" s="1304"/>
      <c r="GA68" s="1305"/>
      <c r="HG68" s="1295" t="s">
        <v>2467</v>
      </c>
      <c r="HH68" s="1304"/>
      <c r="HI68" s="1304"/>
      <c r="HJ68" s="1304"/>
      <c r="HK68" s="1305"/>
      <c r="IQ68" s="1295" t="s">
        <v>2468</v>
      </c>
      <c r="IR68" s="1304"/>
      <c r="IS68" s="1304"/>
      <c r="IT68" s="1304"/>
      <c r="IU68" s="1305"/>
      <c r="JC68" s="1295" t="s">
        <v>2469</v>
      </c>
      <c r="JD68" s="1296"/>
      <c r="JE68" s="1296"/>
      <c r="JF68" s="1296"/>
      <c r="JG68" s="1297"/>
      <c r="JI68" s="1367" t="s">
        <v>2470</v>
      </c>
      <c r="JJ68" s="1432"/>
      <c r="JK68" s="1432"/>
      <c r="JL68" s="1432"/>
      <c r="JM68" s="1433"/>
      <c r="MU68" s="1312" t="s">
        <v>2471</v>
      </c>
      <c r="MV68" s="1347"/>
      <c r="MW68" s="1347"/>
      <c r="MX68" s="1347"/>
      <c r="MY68" s="1348"/>
      <c r="NG68" s="1295" t="s">
        <v>2472</v>
      </c>
      <c r="NH68" s="1304"/>
      <c r="NI68" s="1304"/>
      <c r="NJ68" s="1304"/>
      <c r="NK68" s="1305"/>
      <c r="NM68" s="1301"/>
      <c r="NN68" s="1302"/>
      <c r="NO68" s="1302"/>
      <c r="NP68" s="1302"/>
      <c r="NQ68" s="1303"/>
      <c r="NY68" s="1312" t="s">
        <v>2473</v>
      </c>
      <c r="NZ68" s="1347"/>
      <c r="OA68" s="1347"/>
      <c r="OB68" s="1347"/>
      <c r="OC68" s="1348"/>
      <c r="OE68" s="1312" t="s">
        <v>2474</v>
      </c>
      <c r="OF68" s="1347"/>
      <c r="OG68" s="1347"/>
      <c r="OH68" s="1347"/>
      <c r="OI68" s="1348"/>
      <c r="OW68" s="1295" t="s">
        <v>2475</v>
      </c>
      <c r="OX68" s="1296"/>
      <c r="OY68" s="1296"/>
      <c r="OZ68" s="1296"/>
      <c r="PA68" s="1297"/>
      <c r="PC68" s="1295" t="s">
        <v>2476</v>
      </c>
      <c r="PD68" s="1296"/>
      <c r="PE68" s="1296"/>
      <c r="PF68" s="1296"/>
      <c r="PG68" s="1297"/>
      <c r="PI68" s="1295" t="s">
        <v>2477</v>
      </c>
      <c r="PJ68" s="1296"/>
      <c r="PK68" s="1296"/>
      <c r="PL68" s="1296"/>
      <c r="PM68" s="1297"/>
      <c r="PO68" s="1295" t="s">
        <v>2478</v>
      </c>
      <c r="PP68" s="1296"/>
      <c r="PQ68" s="1296"/>
      <c r="PR68" s="1296"/>
      <c r="PS68" s="1297"/>
      <c r="PU68" s="1295" t="s">
        <v>2479</v>
      </c>
      <c r="PV68" s="1296"/>
      <c r="PW68" s="1296"/>
      <c r="PX68" s="1296"/>
      <c r="PY68" s="1297"/>
      <c r="QA68" s="1295" t="s">
        <v>2480</v>
      </c>
      <c r="QB68" s="1296"/>
      <c r="QC68" s="1296"/>
      <c r="QD68" s="1296"/>
      <c r="QE68" s="1297"/>
      <c r="QG68" s="1295" t="s">
        <v>2481</v>
      </c>
      <c r="QH68" s="1296"/>
      <c r="QI68" s="1296"/>
      <c r="QJ68" s="1296"/>
      <c r="QK68" s="1297"/>
      <c r="QM68" s="1295" t="s">
        <v>2482</v>
      </c>
      <c r="QN68" s="1296"/>
      <c r="QO68" s="1296"/>
      <c r="QP68" s="1296"/>
      <c r="QQ68" s="1297"/>
      <c r="QS68" s="1295" t="s">
        <v>2483</v>
      </c>
      <c r="QT68" s="1296"/>
      <c r="QU68" s="1296"/>
      <c r="QV68" s="1296"/>
      <c r="QW68" s="1297"/>
      <c r="QY68" s="1295" t="s">
        <v>2484</v>
      </c>
      <c r="QZ68" s="1296"/>
      <c r="RA68" s="1296"/>
      <c r="RB68" s="1296"/>
      <c r="RC68" s="1297"/>
      <c r="RE68" s="1295" t="s">
        <v>2485</v>
      </c>
      <c r="RF68" s="1296"/>
      <c r="RG68" s="1296"/>
      <c r="RH68" s="1296"/>
      <c r="RI68" s="1297"/>
      <c r="RK68" s="1295" t="s">
        <v>2486</v>
      </c>
      <c r="RL68" s="1296"/>
      <c r="RM68" s="1296"/>
      <c r="RN68" s="1296"/>
      <c r="RO68" s="1297"/>
      <c r="RQ68" s="1295" t="s">
        <v>2487</v>
      </c>
      <c r="RR68" s="1296"/>
      <c r="RS68" s="1296"/>
      <c r="RT68" s="1296"/>
      <c r="RU68" s="1297"/>
      <c r="SI68" s="1295" t="s">
        <v>2488</v>
      </c>
      <c r="SJ68" s="1304"/>
      <c r="SK68" s="1304"/>
      <c r="SL68" s="1304"/>
      <c r="SM68" s="1305"/>
      <c r="SU68" s="1295" t="s">
        <v>2489</v>
      </c>
      <c r="SV68" s="1304"/>
      <c r="SW68" s="1304"/>
      <c r="SX68" s="1304"/>
      <c r="SY68" s="1305"/>
      <c r="VC68" s="1336" t="s">
        <v>2490</v>
      </c>
      <c r="VD68" s="1337"/>
      <c r="VE68" s="1337"/>
      <c r="VF68" s="1337"/>
      <c r="VG68" s="1338"/>
      <c r="VI68" s="1295" t="s">
        <v>2491</v>
      </c>
      <c r="VJ68" s="1304"/>
      <c r="VK68" s="1304"/>
      <c r="VL68" s="1304"/>
      <c r="VM68" s="1305"/>
      <c r="WG68" s="1321" t="s">
        <v>2492</v>
      </c>
      <c r="WH68" s="1322"/>
      <c r="WI68" s="1322"/>
      <c r="WJ68" s="1322"/>
      <c r="WK68" s="1323"/>
      <c r="WL68" s="625"/>
    </row>
    <row r="69" spans="2:610" s="612" customFormat="1" ht="16.5" customHeight="1" x14ac:dyDescent="0.3">
      <c r="B69" s="1444"/>
      <c r="C69" s="1445"/>
      <c r="D69" s="1445"/>
      <c r="E69" s="1445"/>
      <c r="F69" s="1446"/>
      <c r="H69" s="1394"/>
      <c r="I69" s="1451"/>
      <c r="Q69" s="1421"/>
      <c r="R69" s="1422"/>
      <c r="S69" s="1422"/>
      <c r="T69" s="1422"/>
      <c r="U69" s="1423"/>
      <c r="AU69" s="1298"/>
      <c r="AV69" s="1299"/>
      <c r="AW69" s="1299"/>
      <c r="AX69" s="1299"/>
      <c r="AY69" s="1300"/>
      <c r="CK69" s="1298"/>
      <c r="CL69" s="1299"/>
      <c r="CM69" s="1299"/>
      <c r="CN69" s="1299"/>
      <c r="CO69" s="1300"/>
      <c r="CQ69" s="1306"/>
      <c r="CR69" s="1307"/>
      <c r="CS69" s="1307"/>
      <c r="CT69" s="1307"/>
      <c r="CU69" s="1308"/>
      <c r="CW69" s="1306"/>
      <c r="CX69" s="1307"/>
      <c r="CY69" s="1307"/>
      <c r="CZ69" s="1307"/>
      <c r="DA69" s="1308"/>
      <c r="ES69" s="1298"/>
      <c r="ET69" s="1299"/>
      <c r="EU69" s="1299"/>
      <c r="EV69" s="1299"/>
      <c r="EW69" s="1300"/>
      <c r="FE69" s="1298"/>
      <c r="FF69" s="1299"/>
      <c r="FG69" s="1299"/>
      <c r="FH69" s="1299"/>
      <c r="FI69" s="1300"/>
      <c r="FW69" s="1306"/>
      <c r="FX69" s="1307"/>
      <c r="FY69" s="1307"/>
      <c r="FZ69" s="1307"/>
      <c r="GA69" s="1308"/>
      <c r="HG69" s="1306"/>
      <c r="HH69" s="1307"/>
      <c r="HI69" s="1307"/>
      <c r="HJ69" s="1307"/>
      <c r="HK69" s="1308"/>
      <c r="IQ69" s="1306"/>
      <c r="IR69" s="1307"/>
      <c r="IS69" s="1307"/>
      <c r="IT69" s="1307"/>
      <c r="IU69" s="1308"/>
      <c r="JC69" s="1298"/>
      <c r="JD69" s="1299"/>
      <c r="JE69" s="1299"/>
      <c r="JF69" s="1299"/>
      <c r="JG69" s="1300"/>
      <c r="JI69" s="1434"/>
      <c r="JJ69" s="1435"/>
      <c r="JK69" s="1435"/>
      <c r="JL69" s="1435"/>
      <c r="JM69" s="1436"/>
      <c r="MU69" s="1349"/>
      <c r="MV69" s="1350"/>
      <c r="MW69" s="1350"/>
      <c r="MX69" s="1350"/>
      <c r="MY69" s="1351"/>
      <c r="NG69" s="1306"/>
      <c r="NH69" s="1307"/>
      <c r="NI69" s="1307"/>
      <c r="NJ69" s="1307"/>
      <c r="NK69" s="1308"/>
      <c r="NY69" s="1349"/>
      <c r="NZ69" s="1350"/>
      <c r="OA69" s="1350"/>
      <c r="OB69" s="1350"/>
      <c r="OC69" s="1351"/>
      <c r="OE69" s="1349"/>
      <c r="OF69" s="1350"/>
      <c r="OG69" s="1350"/>
      <c r="OH69" s="1350"/>
      <c r="OI69" s="1351"/>
      <c r="OW69" s="1298"/>
      <c r="OX69" s="1299"/>
      <c r="OY69" s="1299"/>
      <c r="OZ69" s="1299"/>
      <c r="PA69" s="1300"/>
      <c r="PC69" s="1298"/>
      <c r="PD69" s="1299"/>
      <c r="PE69" s="1299"/>
      <c r="PF69" s="1299"/>
      <c r="PG69" s="1300"/>
      <c r="PI69" s="1298"/>
      <c r="PJ69" s="1299"/>
      <c r="PK69" s="1299"/>
      <c r="PL69" s="1299"/>
      <c r="PM69" s="1300"/>
      <c r="PO69" s="1298"/>
      <c r="PP69" s="1299"/>
      <c r="PQ69" s="1299"/>
      <c r="PR69" s="1299"/>
      <c r="PS69" s="1300"/>
      <c r="PU69" s="1298"/>
      <c r="PV69" s="1299"/>
      <c r="PW69" s="1299"/>
      <c r="PX69" s="1299"/>
      <c r="PY69" s="1300"/>
      <c r="QA69" s="1298"/>
      <c r="QB69" s="1299"/>
      <c r="QC69" s="1299"/>
      <c r="QD69" s="1299"/>
      <c r="QE69" s="1300"/>
      <c r="QG69" s="1298"/>
      <c r="QH69" s="1299"/>
      <c r="QI69" s="1299"/>
      <c r="QJ69" s="1299"/>
      <c r="QK69" s="1300"/>
      <c r="QM69" s="1298"/>
      <c r="QN69" s="1299"/>
      <c r="QO69" s="1299"/>
      <c r="QP69" s="1299"/>
      <c r="QQ69" s="1300"/>
      <c r="QS69" s="1298"/>
      <c r="QT69" s="1299"/>
      <c r="QU69" s="1299"/>
      <c r="QV69" s="1299"/>
      <c r="QW69" s="1300"/>
      <c r="QY69" s="1298"/>
      <c r="QZ69" s="1299"/>
      <c r="RA69" s="1299"/>
      <c r="RB69" s="1299"/>
      <c r="RC69" s="1300"/>
      <c r="RE69" s="1298"/>
      <c r="RF69" s="1299"/>
      <c r="RG69" s="1299"/>
      <c r="RH69" s="1299"/>
      <c r="RI69" s="1300"/>
      <c r="RK69" s="1298"/>
      <c r="RL69" s="1299"/>
      <c r="RM69" s="1299"/>
      <c r="RN69" s="1299"/>
      <c r="RO69" s="1300"/>
      <c r="RQ69" s="1298"/>
      <c r="RR69" s="1299"/>
      <c r="RS69" s="1299"/>
      <c r="RT69" s="1299"/>
      <c r="RU69" s="1300"/>
      <c r="SI69" s="1306"/>
      <c r="SJ69" s="1307"/>
      <c r="SK69" s="1307"/>
      <c r="SL69" s="1307"/>
      <c r="SM69" s="1308"/>
      <c r="SU69" s="1306"/>
      <c r="SV69" s="1307"/>
      <c r="SW69" s="1307"/>
      <c r="SX69" s="1307"/>
      <c r="SY69" s="1308"/>
      <c r="VC69" s="1295" t="s">
        <v>2493</v>
      </c>
      <c r="VD69" s="1339"/>
      <c r="VE69" s="1339"/>
      <c r="VF69" s="1339"/>
      <c r="VG69" s="1340"/>
      <c r="VI69" s="1306"/>
      <c r="VJ69" s="1307"/>
      <c r="VK69" s="1307"/>
      <c r="VL69" s="1307"/>
      <c r="VM69" s="1308"/>
      <c r="WG69" s="1295" t="s">
        <v>2494</v>
      </c>
      <c r="WH69" s="1296"/>
      <c r="WI69" s="1296"/>
      <c r="WJ69" s="1296"/>
      <c r="WK69" s="1297"/>
      <c r="WL69" s="625"/>
    </row>
    <row r="70" spans="2:610" s="612" customFormat="1" ht="16.5" customHeight="1" x14ac:dyDescent="0.3">
      <c r="B70" s="1444"/>
      <c r="C70" s="1445"/>
      <c r="D70" s="1445"/>
      <c r="E70" s="1445"/>
      <c r="F70" s="1446"/>
      <c r="H70" s="1394"/>
      <c r="I70" s="1451"/>
      <c r="Q70" s="1421"/>
      <c r="R70" s="1422"/>
      <c r="S70" s="1422"/>
      <c r="T70" s="1422"/>
      <c r="U70" s="1423"/>
      <c r="AU70" s="1298"/>
      <c r="AV70" s="1299"/>
      <c r="AW70" s="1299"/>
      <c r="AX70" s="1299"/>
      <c r="AY70" s="1300"/>
      <c r="CK70" s="1298"/>
      <c r="CL70" s="1299"/>
      <c r="CM70" s="1299"/>
      <c r="CN70" s="1299"/>
      <c r="CO70" s="1300"/>
      <c r="CQ70" s="1306"/>
      <c r="CR70" s="1307"/>
      <c r="CS70" s="1307"/>
      <c r="CT70" s="1307"/>
      <c r="CU70" s="1308"/>
      <c r="CW70" s="1306"/>
      <c r="CX70" s="1307"/>
      <c r="CY70" s="1307"/>
      <c r="CZ70" s="1307"/>
      <c r="DA70" s="1308"/>
      <c r="ES70" s="1298"/>
      <c r="ET70" s="1299"/>
      <c r="EU70" s="1299"/>
      <c r="EV70" s="1299"/>
      <c r="EW70" s="1300"/>
      <c r="FE70" s="1298"/>
      <c r="FF70" s="1299"/>
      <c r="FG70" s="1299"/>
      <c r="FH70" s="1299"/>
      <c r="FI70" s="1300"/>
      <c r="FW70" s="1306"/>
      <c r="FX70" s="1307"/>
      <c r="FY70" s="1307"/>
      <c r="FZ70" s="1307"/>
      <c r="GA70" s="1308"/>
      <c r="HG70" s="1306"/>
      <c r="HH70" s="1307"/>
      <c r="HI70" s="1307"/>
      <c r="HJ70" s="1307"/>
      <c r="HK70" s="1308"/>
      <c r="IQ70" s="1306"/>
      <c r="IR70" s="1307"/>
      <c r="IS70" s="1307"/>
      <c r="IT70" s="1307"/>
      <c r="IU70" s="1308"/>
      <c r="JC70" s="1298"/>
      <c r="JD70" s="1299"/>
      <c r="JE70" s="1299"/>
      <c r="JF70" s="1299"/>
      <c r="JG70" s="1300"/>
      <c r="JI70" s="1434"/>
      <c r="JJ70" s="1435"/>
      <c r="JK70" s="1435"/>
      <c r="JL70" s="1435"/>
      <c r="JM70" s="1436"/>
      <c r="MU70" s="1349"/>
      <c r="MV70" s="1350"/>
      <c r="MW70" s="1350"/>
      <c r="MX70" s="1350"/>
      <c r="MY70" s="1351"/>
      <c r="NG70" s="1306"/>
      <c r="NH70" s="1307"/>
      <c r="NI70" s="1307"/>
      <c r="NJ70" s="1307"/>
      <c r="NK70" s="1308"/>
      <c r="NM70" s="1321" t="s">
        <v>2495</v>
      </c>
      <c r="NN70" s="1322"/>
      <c r="NO70" s="1322"/>
      <c r="NP70" s="1322"/>
      <c r="NQ70" s="1323"/>
      <c r="NY70" s="1349"/>
      <c r="NZ70" s="1350"/>
      <c r="OA70" s="1350"/>
      <c r="OB70" s="1350"/>
      <c r="OC70" s="1351"/>
      <c r="OE70" s="1349"/>
      <c r="OF70" s="1350"/>
      <c r="OG70" s="1350"/>
      <c r="OH70" s="1350"/>
      <c r="OI70" s="1351"/>
      <c r="OW70" s="1298"/>
      <c r="OX70" s="1299"/>
      <c r="OY70" s="1299"/>
      <c r="OZ70" s="1299"/>
      <c r="PA70" s="1300"/>
      <c r="PC70" s="1298"/>
      <c r="PD70" s="1299"/>
      <c r="PE70" s="1299"/>
      <c r="PF70" s="1299"/>
      <c r="PG70" s="1300"/>
      <c r="PI70" s="1298"/>
      <c r="PJ70" s="1299"/>
      <c r="PK70" s="1299"/>
      <c r="PL70" s="1299"/>
      <c r="PM70" s="1300"/>
      <c r="PO70" s="1298"/>
      <c r="PP70" s="1299"/>
      <c r="PQ70" s="1299"/>
      <c r="PR70" s="1299"/>
      <c r="PS70" s="1300"/>
      <c r="PU70" s="1298"/>
      <c r="PV70" s="1299"/>
      <c r="PW70" s="1299"/>
      <c r="PX70" s="1299"/>
      <c r="PY70" s="1300"/>
      <c r="QA70" s="1298"/>
      <c r="QB70" s="1299"/>
      <c r="QC70" s="1299"/>
      <c r="QD70" s="1299"/>
      <c r="QE70" s="1300"/>
      <c r="QG70" s="1298"/>
      <c r="QH70" s="1299"/>
      <c r="QI70" s="1299"/>
      <c r="QJ70" s="1299"/>
      <c r="QK70" s="1300"/>
      <c r="QM70" s="1298"/>
      <c r="QN70" s="1299"/>
      <c r="QO70" s="1299"/>
      <c r="QP70" s="1299"/>
      <c r="QQ70" s="1300"/>
      <c r="QS70" s="1298"/>
      <c r="QT70" s="1299"/>
      <c r="QU70" s="1299"/>
      <c r="QV70" s="1299"/>
      <c r="QW70" s="1300"/>
      <c r="QY70" s="1298"/>
      <c r="QZ70" s="1299"/>
      <c r="RA70" s="1299"/>
      <c r="RB70" s="1299"/>
      <c r="RC70" s="1300"/>
      <c r="RE70" s="1298"/>
      <c r="RF70" s="1299"/>
      <c r="RG70" s="1299"/>
      <c r="RH70" s="1299"/>
      <c r="RI70" s="1300"/>
      <c r="RK70" s="1298"/>
      <c r="RL70" s="1299"/>
      <c r="RM70" s="1299"/>
      <c r="RN70" s="1299"/>
      <c r="RO70" s="1300"/>
      <c r="RQ70" s="1298"/>
      <c r="RR70" s="1299"/>
      <c r="RS70" s="1299"/>
      <c r="RT70" s="1299"/>
      <c r="RU70" s="1300"/>
      <c r="SI70" s="1306"/>
      <c r="SJ70" s="1307"/>
      <c r="SK70" s="1307"/>
      <c r="SL70" s="1307"/>
      <c r="SM70" s="1308"/>
      <c r="SU70" s="1306"/>
      <c r="SV70" s="1307"/>
      <c r="SW70" s="1307"/>
      <c r="SX70" s="1307"/>
      <c r="SY70" s="1308"/>
      <c r="VC70" s="1341"/>
      <c r="VD70" s="1342"/>
      <c r="VE70" s="1342"/>
      <c r="VF70" s="1342"/>
      <c r="VG70" s="1343"/>
      <c r="VI70" s="1306"/>
      <c r="VJ70" s="1307"/>
      <c r="VK70" s="1307"/>
      <c r="VL70" s="1307"/>
      <c r="VM70" s="1308"/>
      <c r="WG70" s="1298"/>
      <c r="WH70" s="1299"/>
      <c r="WI70" s="1299"/>
      <c r="WJ70" s="1299"/>
      <c r="WK70" s="1300"/>
      <c r="WL70" s="625"/>
    </row>
    <row r="71" spans="2:610" s="612" customFormat="1" x14ac:dyDescent="0.3">
      <c r="B71" s="1444"/>
      <c r="C71" s="1445"/>
      <c r="D71" s="1445"/>
      <c r="E71" s="1445"/>
      <c r="F71" s="1446"/>
      <c r="H71" s="1394"/>
      <c r="I71" s="1451"/>
      <c r="Q71" s="1424"/>
      <c r="R71" s="1425"/>
      <c r="S71" s="1425"/>
      <c r="T71" s="1425"/>
      <c r="U71" s="1426"/>
      <c r="AU71" s="1301"/>
      <c r="AV71" s="1302"/>
      <c r="AW71" s="1302"/>
      <c r="AX71" s="1302"/>
      <c r="AY71" s="1303"/>
      <c r="CK71" s="1301"/>
      <c r="CL71" s="1302"/>
      <c r="CM71" s="1302"/>
      <c r="CN71" s="1302"/>
      <c r="CO71" s="1303"/>
      <c r="CQ71" s="1309"/>
      <c r="CR71" s="1310"/>
      <c r="CS71" s="1310"/>
      <c r="CT71" s="1310"/>
      <c r="CU71" s="1311"/>
      <c r="CW71" s="1309"/>
      <c r="CX71" s="1310"/>
      <c r="CY71" s="1310"/>
      <c r="CZ71" s="1310"/>
      <c r="DA71" s="1311"/>
      <c r="ES71" s="1301"/>
      <c r="ET71" s="1302"/>
      <c r="EU71" s="1302"/>
      <c r="EV71" s="1302"/>
      <c r="EW71" s="1303"/>
      <c r="FE71" s="1301"/>
      <c r="FF71" s="1302"/>
      <c r="FG71" s="1302"/>
      <c r="FH71" s="1302"/>
      <c r="FI71" s="1303"/>
      <c r="FW71" s="1309"/>
      <c r="FX71" s="1310"/>
      <c r="FY71" s="1310"/>
      <c r="FZ71" s="1310"/>
      <c r="GA71" s="1311"/>
      <c r="HG71" s="1309"/>
      <c r="HH71" s="1310"/>
      <c r="HI71" s="1310"/>
      <c r="HJ71" s="1310"/>
      <c r="HK71" s="1311"/>
      <c r="IQ71" s="1309"/>
      <c r="IR71" s="1310"/>
      <c r="IS71" s="1310"/>
      <c r="IT71" s="1310"/>
      <c r="IU71" s="1311"/>
      <c r="JC71" s="1298"/>
      <c r="JD71" s="1299"/>
      <c r="JE71" s="1299"/>
      <c r="JF71" s="1299"/>
      <c r="JG71" s="1300"/>
      <c r="JI71" s="1437"/>
      <c r="JJ71" s="1438"/>
      <c r="JK71" s="1438"/>
      <c r="JL71" s="1438"/>
      <c r="JM71" s="1439"/>
      <c r="MU71" s="1352"/>
      <c r="MV71" s="1353"/>
      <c r="MW71" s="1353"/>
      <c r="MX71" s="1353"/>
      <c r="MY71" s="1354"/>
      <c r="NG71" s="1309"/>
      <c r="NH71" s="1310"/>
      <c r="NI71" s="1310"/>
      <c r="NJ71" s="1310"/>
      <c r="NK71" s="1311"/>
      <c r="NM71" s="1295" t="s">
        <v>2496</v>
      </c>
      <c r="NN71" s="1304"/>
      <c r="NO71" s="1304"/>
      <c r="NP71" s="1304"/>
      <c r="NQ71" s="1305"/>
      <c r="NY71" s="1352"/>
      <c r="NZ71" s="1353"/>
      <c r="OA71" s="1353"/>
      <c r="OB71" s="1353"/>
      <c r="OC71" s="1354"/>
      <c r="OE71" s="1352"/>
      <c r="OF71" s="1353"/>
      <c r="OG71" s="1353"/>
      <c r="OH71" s="1353"/>
      <c r="OI71" s="1354"/>
      <c r="OW71" s="1301"/>
      <c r="OX71" s="1302"/>
      <c r="OY71" s="1302"/>
      <c r="OZ71" s="1302"/>
      <c r="PA71" s="1303"/>
      <c r="PC71" s="1301"/>
      <c r="PD71" s="1302"/>
      <c r="PE71" s="1302"/>
      <c r="PF71" s="1302"/>
      <c r="PG71" s="1303"/>
      <c r="PI71" s="1301"/>
      <c r="PJ71" s="1302"/>
      <c r="PK71" s="1302"/>
      <c r="PL71" s="1302"/>
      <c r="PM71" s="1303"/>
      <c r="PO71" s="1301"/>
      <c r="PP71" s="1302"/>
      <c r="PQ71" s="1302"/>
      <c r="PR71" s="1302"/>
      <c r="PS71" s="1303"/>
      <c r="PU71" s="1301"/>
      <c r="PV71" s="1302"/>
      <c r="PW71" s="1302"/>
      <c r="PX71" s="1302"/>
      <c r="PY71" s="1303"/>
      <c r="QA71" s="1301"/>
      <c r="QB71" s="1302"/>
      <c r="QC71" s="1302"/>
      <c r="QD71" s="1302"/>
      <c r="QE71" s="1303"/>
      <c r="QG71" s="1301"/>
      <c r="QH71" s="1302"/>
      <c r="QI71" s="1302"/>
      <c r="QJ71" s="1302"/>
      <c r="QK71" s="1303"/>
      <c r="QM71" s="1301"/>
      <c r="QN71" s="1302"/>
      <c r="QO71" s="1302"/>
      <c r="QP71" s="1302"/>
      <c r="QQ71" s="1303"/>
      <c r="QS71" s="1301"/>
      <c r="QT71" s="1302"/>
      <c r="QU71" s="1302"/>
      <c r="QV71" s="1302"/>
      <c r="QW71" s="1303"/>
      <c r="QY71" s="1298"/>
      <c r="QZ71" s="1299"/>
      <c r="RA71" s="1299"/>
      <c r="RB71" s="1299"/>
      <c r="RC71" s="1300"/>
      <c r="RE71" s="1301"/>
      <c r="RF71" s="1302"/>
      <c r="RG71" s="1302"/>
      <c r="RH71" s="1302"/>
      <c r="RI71" s="1303"/>
      <c r="RK71" s="1301"/>
      <c r="RL71" s="1302"/>
      <c r="RM71" s="1302"/>
      <c r="RN71" s="1302"/>
      <c r="RO71" s="1303"/>
      <c r="RQ71" s="1301"/>
      <c r="RR71" s="1302"/>
      <c r="RS71" s="1302"/>
      <c r="RT71" s="1302"/>
      <c r="RU71" s="1303"/>
      <c r="SI71" s="1309"/>
      <c r="SJ71" s="1310"/>
      <c r="SK71" s="1310"/>
      <c r="SL71" s="1310"/>
      <c r="SM71" s="1311"/>
      <c r="SU71" s="1309"/>
      <c r="SV71" s="1310"/>
      <c r="SW71" s="1310"/>
      <c r="SX71" s="1310"/>
      <c r="SY71" s="1311"/>
      <c r="VC71" s="1341"/>
      <c r="VD71" s="1342"/>
      <c r="VE71" s="1342"/>
      <c r="VF71" s="1342"/>
      <c r="VG71" s="1343"/>
      <c r="VI71" s="1309"/>
      <c r="VJ71" s="1310"/>
      <c r="VK71" s="1310"/>
      <c r="VL71" s="1310"/>
      <c r="VM71" s="1311"/>
      <c r="WG71" s="1298"/>
      <c r="WH71" s="1299"/>
      <c r="WI71" s="1299"/>
      <c r="WJ71" s="1299"/>
      <c r="WK71" s="1300"/>
      <c r="WL71" s="625"/>
    </row>
    <row r="72" spans="2:610" s="612" customFormat="1" x14ac:dyDescent="0.3">
      <c r="B72" s="1444"/>
      <c r="C72" s="1445"/>
      <c r="D72" s="1445"/>
      <c r="E72" s="1445"/>
      <c r="F72" s="1446"/>
      <c r="H72" s="1394"/>
      <c r="I72" s="1451"/>
      <c r="JC72" s="1301"/>
      <c r="JD72" s="1302"/>
      <c r="JE72" s="1302"/>
      <c r="JF72" s="1302"/>
      <c r="JG72" s="1303"/>
      <c r="NM72" s="1306"/>
      <c r="NN72" s="1307"/>
      <c r="NO72" s="1307"/>
      <c r="NP72" s="1307"/>
      <c r="NQ72" s="1308"/>
      <c r="QY72" s="1301"/>
      <c r="QZ72" s="1302"/>
      <c r="RA72" s="1302"/>
      <c r="RB72" s="1302"/>
      <c r="RC72" s="1303"/>
      <c r="VC72" s="1344"/>
      <c r="VD72" s="1345"/>
      <c r="VE72" s="1345"/>
      <c r="VF72" s="1345"/>
      <c r="VG72" s="1346"/>
      <c r="WG72" s="1298"/>
      <c r="WH72" s="1299"/>
      <c r="WI72" s="1299"/>
      <c r="WJ72" s="1299"/>
      <c r="WK72" s="1300"/>
      <c r="WL72" s="625"/>
    </row>
    <row r="73" spans="2:610" s="612" customFormat="1" x14ac:dyDescent="0.3">
      <c r="B73" s="1444"/>
      <c r="C73" s="1445"/>
      <c r="D73" s="1445"/>
      <c r="E73" s="1445"/>
      <c r="F73" s="1446"/>
      <c r="H73" s="1394"/>
      <c r="I73" s="1451"/>
      <c r="CQ73" s="1355" t="s">
        <v>2497</v>
      </c>
      <c r="CR73" s="1356"/>
      <c r="CS73" s="1356"/>
      <c r="CT73" s="1356"/>
      <c r="CU73" s="1356"/>
      <c r="FE73" s="1321" t="s">
        <v>2498</v>
      </c>
      <c r="FF73" s="1322"/>
      <c r="FG73" s="1322"/>
      <c r="FH73" s="1322"/>
      <c r="FI73" s="1323"/>
      <c r="IQ73" s="1321" t="s">
        <v>2499</v>
      </c>
      <c r="IR73" s="1322"/>
      <c r="IS73" s="1322"/>
      <c r="IT73" s="1322"/>
      <c r="IU73" s="1323"/>
      <c r="NM73" s="1306"/>
      <c r="NN73" s="1307"/>
      <c r="NO73" s="1307"/>
      <c r="NP73" s="1307"/>
      <c r="NQ73" s="1308"/>
      <c r="NY73" s="1321" t="s">
        <v>2500</v>
      </c>
      <c r="NZ73" s="1322"/>
      <c r="OA73" s="1322"/>
      <c r="OB73" s="1322"/>
      <c r="OC73" s="1323"/>
      <c r="OE73" s="1321" t="s">
        <v>2501</v>
      </c>
      <c r="OF73" s="1322"/>
      <c r="OG73" s="1322"/>
      <c r="OH73" s="1322"/>
      <c r="OI73" s="1323"/>
      <c r="OW73" s="1321" t="s">
        <v>2502</v>
      </c>
      <c r="OX73" s="1322"/>
      <c r="OY73" s="1322"/>
      <c r="OZ73" s="1322"/>
      <c r="PA73" s="1323"/>
      <c r="PC73" s="1321" t="s">
        <v>2503</v>
      </c>
      <c r="PD73" s="1322"/>
      <c r="PE73" s="1322"/>
      <c r="PF73" s="1322"/>
      <c r="PG73" s="1323"/>
      <c r="PI73" s="1321" t="s">
        <v>2504</v>
      </c>
      <c r="PJ73" s="1322"/>
      <c r="PK73" s="1322"/>
      <c r="PL73" s="1322"/>
      <c r="PM73" s="1323"/>
      <c r="PO73" s="1321" t="s">
        <v>2505</v>
      </c>
      <c r="PP73" s="1322"/>
      <c r="PQ73" s="1322"/>
      <c r="PR73" s="1322"/>
      <c r="PS73" s="1323"/>
      <c r="PU73" s="1321" t="s">
        <v>2506</v>
      </c>
      <c r="PV73" s="1322"/>
      <c r="PW73" s="1322"/>
      <c r="PX73" s="1322"/>
      <c r="PY73" s="1323"/>
      <c r="QA73" s="1321" t="s">
        <v>2507</v>
      </c>
      <c r="QB73" s="1322"/>
      <c r="QC73" s="1322"/>
      <c r="QD73" s="1322"/>
      <c r="QE73" s="1323"/>
      <c r="QG73" s="1321" t="s">
        <v>2508</v>
      </c>
      <c r="QH73" s="1322"/>
      <c r="QI73" s="1322"/>
      <c r="QJ73" s="1322"/>
      <c r="QK73" s="1323"/>
      <c r="QM73" s="1321" t="s">
        <v>2509</v>
      </c>
      <c r="QN73" s="1322"/>
      <c r="QO73" s="1322"/>
      <c r="QP73" s="1322"/>
      <c r="QQ73" s="1323"/>
      <c r="QS73" s="1321" t="s">
        <v>2510</v>
      </c>
      <c r="QT73" s="1322"/>
      <c r="QU73" s="1322"/>
      <c r="QV73" s="1322"/>
      <c r="QW73" s="1323"/>
      <c r="RE73" s="1321" t="s">
        <v>2511</v>
      </c>
      <c r="RF73" s="1322"/>
      <c r="RG73" s="1322"/>
      <c r="RH73" s="1322"/>
      <c r="RI73" s="1323"/>
      <c r="RK73" s="1321" t="s">
        <v>2512</v>
      </c>
      <c r="RL73" s="1322"/>
      <c r="RM73" s="1322"/>
      <c r="RN73" s="1322"/>
      <c r="RO73" s="1323"/>
      <c r="RQ73" s="1321" t="s">
        <v>2513</v>
      </c>
      <c r="RR73" s="1322"/>
      <c r="RS73" s="1322"/>
      <c r="RT73" s="1322"/>
      <c r="RU73" s="1323"/>
      <c r="SI73" s="1321" t="s">
        <v>2514</v>
      </c>
      <c r="SJ73" s="1322"/>
      <c r="SK73" s="1322"/>
      <c r="SL73" s="1322"/>
      <c r="SM73" s="1323"/>
      <c r="VI73" s="1321" t="s">
        <v>2515</v>
      </c>
      <c r="VJ73" s="1322"/>
      <c r="VK73" s="1322"/>
      <c r="VL73" s="1322"/>
      <c r="VM73" s="1323"/>
      <c r="WG73" s="1298"/>
      <c r="WH73" s="1299"/>
      <c r="WI73" s="1299"/>
      <c r="WJ73" s="1299"/>
      <c r="WK73" s="1300"/>
      <c r="WL73" s="625"/>
    </row>
    <row r="74" spans="2:610" s="612" customFormat="1" ht="16.5" customHeight="1" x14ac:dyDescent="0.3">
      <c r="B74" s="1444"/>
      <c r="C74" s="1445"/>
      <c r="D74" s="1445"/>
      <c r="E74" s="1445"/>
      <c r="F74" s="1446"/>
      <c r="H74" s="1394"/>
      <c r="I74" s="1451"/>
      <c r="CQ74" s="1295" t="s">
        <v>2387</v>
      </c>
      <c r="CR74" s="1304"/>
      <c r="CS74" s="1304"/>
      <c r="CT74" s="1304"/>
      <c r="CU74" s="1305"/>
      <c r="FE74" s="1295" t="s">
        <v>2516</v>
      </c>
      <c r="FF74" s="1296"/>
      <c r="FG74" s="1296"/>
      <c r="FH74" s="1296"/>
      <c r="FI74" s="1297"/>
      <c r="IQ74" s="1295" t="s">
        <v>2517</v>
      </c>
      <c r="IR74" s="1304"/>
      <c r="IS74" s="1304"/>
      <c r="IT74" s="1304"/>
      <c r="IU74" s="1305"/>
      <c r="NM74" s="1309"/>
      <c r="NN74" s="1310"/>
      <c r="NO74" s="1310"/>
      <c r="NP74" s="1310"/>
      <c r="NQ74" s="1311"/>
      <c r="NY74" s="1312" t="s">
        <v>2518</v>
      </c>
      <c r="NZ74" s="1347"/>
      <c r="OA74" s="1347"/>
      <c r="OB74" s="1347"/>
      <c r="OC74" s="1348"/>
      <c r="OE74" s="1312" t="s">
        <v>2519</v>
      </c>
      <c r="OF74" s="1347"/>
      <c r="OG74" s="1347"/>
      <c r="OH74" s="1347"/>
      <c r="OI74" s="1348"/>
      <c r="OW74" s="1295" t="s">
        <v>2520</v>
      </c>
      <c r="OX74" s="1296"/>
      <c r="OY74" s="1296"/>
      <c r="OZ74" s="1296"/>
      <c r="PA74" s="1297"/>
      <c r="PC74" s="1295" t="s">
        <v>2521</v>
      </c>
      <c r="PD74" s="1296"/>
      <c r="PE74" s="1296"/>
      <c r="PF74" s="1296"/>
      <c r="PG74" s="1297"/>
      <c r="PI74" s="1295" t="s">
        <v>2522</v>
      </c>
      <c r="PJ74" s="1296"/>
      <c r="PK74" s="1296"/>
      <c r="PL74" s="1296"/>
      <c r="PM74" s="1297"/>
      <c r="PO74" s="1295" t="s">
        <v>2523</v>
      </c>
      <c r="PP74" s="1296"/>
      <c r="PQ74" s="1296"/>
      <c r="PR74" s="1296"/>
      <c r="PS74" s="1297"/>
      <c r="PU74" s="1295" t="s">
        <v>2524</v>
      </c>
      <c r="PV74" s="1296"/>
      <c r="PW74" s="1296"/>
      <c r="PX74" s="1296"/>
      <c r="PY74" s="1297"/>
      <c r="QA74" s="1295" t="s">
        <v>2525</v>
      </c>
      <c r="QB74" s="1296"/>
      <c r="QC74" s="1296"/>
      <c r="QD74" s="1296"/>
      <c r="QE74" s="1297"/>
      <c r="QG74" s="1295" t="s">
        <v>2526</v>
      </c>
      <c r="QH74" s="1296"/>
      <c r="QI74" s="1296"/>
      <c r="QJ74" s="1296"/>
      <c r="QK74" s="1297"/>
      <c r="QM74" s="1295" t="s">
        <v>2527</v>
      </c>
      <c r="QN74" s="1296"/>
      <c r="QO74" s="1296"/>
      <c r="QP74" s="1296"/>
      <c r="QQ74" s="1297"/>
      <c r="QS74" s="1295" t="s">
        <v>2528</v>
      </c>
      <c r="QT74" s="1296"/>
      <c r="QU74" s="1296"/>
      <c r="QV74" s="1296"/>
      <c r="QW74" s="1297"/>
      <c r="QY74" s="1321" t="s">
        <v>2529</v>
      </c>
      <c r="QZ74" s="1322"/>
      <c r="RA74" s="1322"/>
      <c r="RB74" s="1322"/>
      <c r="RC74" s="1323"/>
      <c r="RE74" s="1295" t="s">
        <v>2530</v>
      </c>
      <c r="RF74" s="1296"/>
      <c r="RG74" s="1296"/>
      <c r="RH74" s="1296"/>
      <c r="RI74" s="1297"/>
      <c r="RK74" s="1295" t="s">
        <v>2531</v>
      </c>
      <c r="RL74" s="1296"/>
      <c r="RM74" s="1296"/>
      <c r="RN74" s="1296"/>
      <c r="RO74" s="1297"/>
      <c r="RQ74" s="1295" t="s">
        <v>2532</v>
      </c>
      <c r="RR74" s="1296"/>
      <c r="RS74" s="1296"/>
      <c r="RT74" s="1296"/>
      <c r="RU74" s="1297"/>
      <c r="SI74" s="1295" t="s">
        <v>2533</v>
      </c>
      <c r="SJ74" s="1296"/>
      <c r="SK74" s="1296"/>
      <c r="SL74" s="1296"/>
      <c r="SM74" s="1297"/>
      <c r="VC74" s="1333" t="s">
        <v>2534</v>
      </c>
      <c r="VD74" s="1334"/>
      <c r="VE74" s="1334"/>
      <c r="VF74" s="1334"/>
      <c r="VG74" s="1335"/>
      <c r="VI74" s="1295" t="s">
        <v>2535</v>
      </c>
      <c r="VJ74" s="1304"/>
      <c r="VK74" s="1304"/>
      <c r="VL74" s="1304"/>
      <c r="VM74" s="1305"/>
      <c r="WG74" s="1298"/>
      <c r="WH74" s="1299"/>
      <c r="WI74" s="1299"/>
      <c r="WJ74" s="1299"/>
      <c r="WK74" s="1300"/>
      <c r="WL74" s="625"/>
    </row>
    <row r="75" spans="2:610" s="612" customFormat="1" ht="16.5" customHeight="1" x14ac:dyDescent="0.3">
      <c r="B75" s="1444"/>
      <c r="C75" s="1445"/>
      <c r="D75" s="1445"/>
      <c r="E75" s="1445"/>
      <c r="F75" s="1446"/>
      <c r="H75" s="1394"/>
      <c r="I75" s="1451"/>
      <c r="CQ75" s="1306"/>
      <c r="CR75" s="1307"/>
      <c r="CS75" s="1307"/>
      <c r="CT75" s="1307"/>
      <c r="CU75" s="1308"/>
      <c r="FE75" s="1298"/>
      <c r="FF75" s="1299"/>
      <c r="FG75" s="1299"/>
      <c r="FH75" s="1299"/>
      <c r="FI75" s="1300"/>
      <c r="IQ75" s="1306"/>
      <c r="IR75" s="1307"/>
      <c r="IS75" s="1307"/>
      <c r="IT75" s="1307"/>
      <c r="IU75" s="1308"/>
      <c r="NY75" s="1349"/>
      <c r="NZ75" s="1350"/>
      <c r="OA75" s="1350"/>
      <c r="OB75" s="1350"/>
      <c r="OC75" s="1351"/>
      <c r="OE75" s="1349"/>
      <c r="OF75" s="1350"/>
      <c r="OG75" s="1350"/>
      <c r="OH75" s="1350"/>
      <c r="OI75" s="1351"/>
      <c r="OW75" s="1298"/>
      <c r="OX75" s="1299"/>
      <c r="OY75" s="1299"/>
      <c r="OZ75" s="1299"/>
      <c r="PA75" s="1300"/>
      <c r="PC75" s="1298"/>
      <c r="PD75" s="1299"/>
      <c r="PE75" s="1299"/>
      <c r="PF75" s="1299"/>
      <c r="PG75" s="1300"/>
      <c r="PI75" s="1298"/>
      <c r="PJ75" s="1299"/>
      <c r="PK75" s="1299"/>
      <c r="PL75" s="1299"/>
      <c r="PM75" s="1300"/>
      <c r="PO75" s="1298"/>
      <c r="PP75" s="1299"/>
      <c r="PQ75" s="1299"/>
      <c r="PR75" s="1299"/>
      <c r="PS75" s="1300"/>
      <c r="PU75" s="1298"/>
      <c r="PV75" s="1299"/>
      <c r="PW75" s="1299"/>
      <c r="PX75" s="1299"/>
      <c r="PY75" s="1300"/>
      <c r="QA75" s="1298"/>
      <c r="QB75" s="1299"/>
      <c r="QC75" s="1299"/>
      <c r="QD75" s="1299"/>
      <c r="QE75" s="1300"/>
      <c r="QG75" s="1298"/>
      <c r="QH75" s="1299"/>
      <c r="QI75" s="1299"/>
      <c r="QJ75" s="1299"/>
      <c r="QK75" s="1300"/>
      <c r="QM75" s="1298"/>
      <c r="QN75" s="1299"/>
      <c r="QO75" s="1299"/>
      <c r="QP75" s="1299"/>
      <c r="QQ75" s="1300"/>
      <c r="QS75" s="1298"/>
      <c r="QT75" s="1299"/>
      <c r="QU75" s="1299"/>
      <c r="QV75" s="1299"/>
      <c r="QW75" s="1300"/>
      <c r="QY75" s="1295" t="s">
        <v>2536</v>
      </c>
      <c r="QZ75" s="1296"/>
      <c r="RA75" s="1296"/>
      <c r="RB75" s="1296"/>
      <c r="RC75" s="1297"/>
      <c r="RE75" s="1298"/>
      <c r="RF75" s="1299"/>
      <c r="RG75" s="1299"/>
      <c r="RH75" s="1299"/>
      <c r="RI75" s="1300"/>
      <c r="RK75" s="1298"/>
      <c r="RL75" s="1299"/>
      <c r="RM75" s="1299"/>
      <c r="RN75" s="1299"/>
      <c r="RO75" s="1300"/>
      <c r="RQ75" s="1298"/>
      <c r="RR75" s="1299"/>
      <c r="RS75" s="1299"/>
      <c r="RT75" s="1299"/>
      <c r="RU75" s="1300"/>
      <c r="SI75" s="1298"/>
      <c r="SJ75" s="1299"/>
      <c r="SK75" s="1299"/>
      <c r="SL75" s="1299"/>
      <c r="SM75" s="1300"/>
      <c r="VC75" s="1295" t="s">
        <v>2537</v>
      </c>
      <c r="VD75" s="1339"/>
      <c r="VE75" s="1339"/>
      <c r="VF75" s="1339"/>
      <c r="VG75" s="1340"/>
      <c r="VI75" s="1306"/>
      <c r="VJ75" s="1307"/>
      <c r="VK75" s="1307"/>
      <c r="VL75" s="1307"/>
      <c r="VM75" s="1308"/>
      <c r="WG75" s="1301"/>
      <c r="WH75" s="1302"/>
      <c r="WI75" s="1302"/>
      <c r="WJ75" s="1302"/>
      <c r="WK75" s="1303"/>
      <c r="WL75" s="625"/>
    </row>
    <row r="76" spans="2:610" s="612" customFormat="1" x14ac:dyDescent="0.3">
      <c r="B76" s="1444"/>
      <c r="C76" s="1445"/>
      <c r="D76" s="1445"/>
      <c r="E76" s="1445"/>
      <c r="F76" s="1446"/>
      <c r="H76" s="1394"/>
      <c r="I76" s="1451"/>
      <c r="CQ76" s="1306"/>
      <c r="CR76" s="1307"/>
      <c r="CS76" s="1307"/>
      <c r="CT76" s="1307"/>
      <c r="CU76" s="1308"/>
      <c r="FE76" s="1298"/>
      <c r="FF76" s="1299"/>
      <c r="FG76" s="1299"/>
      <c r="FH76" s="1299"/>
      <c r="FI76" s="1300"/>
      <c r="IQ76" s="1306"/>
      <c r="IR76" s="1307"/>
      <c r="IS76" s="1307"/>
      <c r="IT76" s="1307"/>
      <c r="IU76" s="1308"/>
      <c r="NY76" s="1349"/>
      <c r="NZ76" s="1350"/>
      <c r="OA76" s="1350"/>
      <c r="OB76" s="1350"/>
      <c r="OC76" s="1351"/>
      <c r="OE76" s="1349"/>
      <c r="OF76" s="1350"/>
      <c r="OG76" s="1350"/>
      <c r="OH76" s="1350"/>
      <c r="OI76" s="1351"/>
      <c r="OW76" s="1298"/>
      <c r="OX76" s="1299"/>
      <c r="OY76" s="1299"/>
      <c r="OZ76" s="1299"/>
      <c r="PA76" s="1300"/>
      <c r="PC76" s="1298"/>
      <c r="PD76" s="1299"/>
      <c r="PE76" s="1299"/>
      <c r="PF76" s="1299"/>
      <c r="PG76" s="1300"/>
      <c r="PI76" s="1298"/>
      <c r="PJ76" s="1299"/>
      <c r="PK76" s="1299"/>
      <c r="PL76" s="1299"/>
      <c r="PM76" s="1300"/>
      <c r="PO76" s="1298"/>
      <c r="PP76" s="1299"/>
      <c r="PQ76" s="1299"/>
      <c r="PR76" s="1299"/>
      <c r="PS76" s="1300"/>
      <c r="PU76" s="1298"/>
      <c r="PV76" s="1299"/>
      <c r="PW76" s="1299"/>
      <c r="PX76" s="1299"/>
      <c r="PY76" s="1300"/>
      <c r="QA76" s="1298"/>
      <c r="QB76" s="1299"/>
      <c r="QC76" s="1299"/>
      <c r="QD76" s="1299"/>
      <c r="QE76" s="1300"/>
      <c r="QG76" s="1298"/>
      <c r="QH76" s="1299"/>
      <c r="QI76" s="1299"/>
      <c r="QJ76" s="1299"/>
      <c r="QK76" s="1300"/>
      <c r="QM76" s="1298"/>
      <c r="QN76" s="1299"/>
      <c r="QO76" s="1299"/>
      <c r="QP76" s="1299"/>
      <c r="QQ76" s="1300"/>
      <c r="QS76" s="1298"/>
      <c r="QT76" s="1299"/>
      <c r="QU76" s="1299"/>
      <c r="QV76" s="1299"/>
      <c r="QW76" s="1300"/>
      <c r="QY76" s="1298"/>
      <c r="QZ76" s="1299"/>
      <c r="RA76" s="1299"/>
      <c r="RB76" s="1299"/>
      <c r="RC76" s="1300"/>
      <c r="RE76" s="1298"/>
      <c r="RF76" s="1299"/>
      <c r="RG76" s="1299"/>
      <c r="RH76" s="1299"/>
      <c r="RI76" s="1300"/>
      <c r="RK76" s="1298"/>
      <c r="RL76" s="1299"/>
      <c r="RM76" s="1299"/>
      <c r="RN76" s="1299"/>
      <c r="RO76" s="1300"/>
      <c r="RQ76" s="1298"/>
      <c r="RR76" s="1299"/>
      <c r="RS76" s="1299"/>
      <c r="RT76" s="1299"/>
      <c r="RU76" s="1300"/>
      <c r="SI76" s="1298"/>
      <c r="SJ76" s="1299"/>
      <c r="SK76" s="1299"/>
      <c r="SL76" s="1299"/>
      <c r="SM76" s="1300"/>
      <c r="VC76" s="1341"/>
      <c r="VD76" s="1342"/>
      <c r="VE76" s="1342"/>
      <c r="VF76" s="1342"/>
      <c r="VG76" s="1343"/>
      <c r="VI76" s="1306"/>
      <c r="VJ76" s="1307"/>
      <c r="VK76" s="1307"/>
      <c r="VL76" s="1307"/>
      <c r="VM76" s="1308"/>
      <c r="WL76" s="625"/>
    </row>
    <row r="77" spans="2:610" s="612" customFormat="1" ht="16.5" customHeight="1" x14ac:dyDescent="0.3">
      <c r="B77" s="1444"/>
      <c r="C77" s="1445"/>
      <c r="D77" s="1445"/>
      <c r="E77" s="1445"/>
      <c r="F77" s="1446"/>
      <c r="H77" s="1394"/>
      <c r="I77" s="1451"/>
      <c r="CQ77" s="1309"/>
      <c r="CR77" s="1310"/>
      <c r="CS77" s="1310"/>
      <c r="CT77" s="1310"/>
      <c r="CU77" s="1311"/>
      <c r="FE77" s="1301"/>
      <c r="FF77" s="1302"/>
      <c r="FG77" s="1302"/>
      <c r="FH77" s="1302"/>
      <c r="FI77" s="1303"/>
      <c r="IQ77" s="1309"/>
      <c r="IR77" s="1310"/>
      <c r="IS77" s="1310"/>
      <c r="IT77" s="1310"/>
      <c r="IU77" s="1311"/>
      <c r="NY77" s="1352"/>
      <c r="NZ77" s="1353"/>
      <c r="OA77" s="1353"/>
      <c r="OB77" s="1353"/>
      <c r="OC77" s="1354"/>
      <c r="OE77" s="1352"/>
      <c r="OF77" s="1353"/>
      <c r="OG77" s="1353"/>
      <c r="OH77" s="1353"/>
      <c r="OI77" s="1354"/>
      <c r="OW77" s="1301"/>
      <c r="OX77" s="1302"/>
      <c r="OY77" s="1302"/>
      <c r="OZ77" s="1302"/>
      <c r="PA77" s="1303"/>
      <c r="PC77" s="1301"/>
      <c r="PD77" s="1302"/>
      <c r="PE77" s="1302"/>
      <c r="PF77" s="1302"/>
      <c r="PG77" s="1303"/>
      <c r="PI77" s="1301"/>
      <c r="PJ77" s="1302"/>
      <c r="PK77" s="1302"/>
      <c r="PL77" s="1302"/>
      <c r="PM77" s="1303"/>
      <c r="PO77" s="1301"/>
      <c r="PP77" s="1302"/>
      <c r="PQ77" s="1302"/>
      <c r="PR77" s="1302"/>
      <c r="PS77" s="1303"/>
      <c r="PU77" s="1301"/>
      <c r="PV77" s="1302"/>
      <c r="PW77" s="1302"/>
      <c r="PX77" s="1302"/>
      <c r="PY77" s="1303"/>
      <c r="QA77" s="1301"/>
      <c r="QB77" s="1302"/>
      <c r="QC77" s="1302"/>
      <c r="QD77" s="1302"/>
      <c r="QE77" s="1303"/>
      <c r="QG77" s="1301"/>
      <c r="QH77" s="1302"/>
      <c r="QI77" s="1302"/>
      <c r="QJ77" s="1302"/>
      <c r="QK77" s="1303"/>
      <c r="QM77" s="1301"/>
      <c r="QN77" s="1302"/>
      <c r="QO77" s="1302"/>
      <c r="QP77" s="1302"/>
      <c r="QQ77" s="1303"/>
      <c r="QS77" s="1301"/>
      <c r="QT77" s="1302"/>
      <c r="QU77" s="1302"/>
      <c r="QV77" s="1302"/>
      <c r="QW77" s="1303"/>
      <c r="QY77" s="1298"/>
      <c r="QZ77" s="1299"/>
      <c r="RA77" s="1299"/>
      <c r="RB77" s="1299"/>
      <c r="RC77" s="1300"/>
      <c r="RE77" s="1301"/>
      <c r="RF77" s="1302"/>
      <c r="RG77" s="1302"/>
      <c r="RH77" s="1302"/>
      <c r="RI77" s="1303"/>
      <c r="RK77" s="1301"/>
      <c r="RL77" s="1302"/>
      <c r="RM77" s="1302"/>
      <c r="RN77" s="1302"/>
      <c r="RO77" s="1303"/>
      <c r="RQ77" s="1301"/>
      <c r="RR77" s="1302"/>
      <c r="RS77" s="1302"/>
      <c r="RT77" s="1302"/>
      <c r="RU77" s="1303"/>
      <c r="SI77" s="1298"/>
      <c r="SJ77" s="1299"/>
      <c r="SK77" s="1299"/>
      <c r="SL77" s="1299"/>
      <c r="SM77" s="1300"/>
      <c r="VC77" s="1341"/>
      <c r="VD77" s="1342"/>
      <c r="VE77" s="1342"/>
      <c r="VF77" s="1342"/>
      <c r="VG77" s="1343"/>
      <c r="VI77" s="1309"/>
      <c r="VJ77" s="1310"/>
      <c r="VK77" s="1310"/>
      <c r="VL77" s="1310"/>
      <c r="VM77" s="1311"/>
      <c r="WG77" s="1321" t="s">
        <v>1892</v>
      </c>
      <c r="WH77" s="1322"/>
      <c r="WI77" s="1322"/>
      <c r="WJ77" s="1322"/>
      <c r="WK77" s="1323"/>
      <c r="WL77" s="625"/>
    </row>
    <row r="78" spans="2:610" s="612" customFormat="1" ht="16.5" customHeight="1" x14ac:dyDescent="0.3">
      <c r="B78" s="1444"/>
      <c r="C78" s="1445"/>
      <c r="D78" s="1445"/>
      <c r="E78" s="1445"/>
      <c r="F78" s="1446"/>
      <c r="H78" s="1394"/>
      <c r="I78" s="1451"/>
      <c r="QY78" s="1301"/>
      <c r="QZ78" s="1302"/>
      <c r="RA78" s="1302"/>
      <c r="RB78" s="1302"/>
      <c r="RC78" s="1303"/>
      <c r="SI78" s="1301"/>
      <c r="SJ78" s="1302"/>
      <c r="SK78" s="1302"/>
      <c r="SL78" s="1302"/>
      <c r="SM78" s="1303"/>
      <c r="VC78" s="1344"/>
      <c r="VD78" s="1345"/>
      <c r="VE78" s="1345"/>
      <c r="VF78" s="1345"/>
      <c r="VG78" s="1346"/>
      <c r="WG78" s="1295" t="s">
        <v>2538</v>
      </c>
      <c r="WH78" s="1296"/>
      <c r="WI78" s="1296"/>
      <c r="WJ78" s="1296"/>
      <c r="WK78" s="1297"/>
      <c r="WL78" s="625"/>
    </row>
    <row r="79" spans="2:610" s="612" customFormat="1" x14ac:dyDescent="0.3">
      <c r="B79" s="1444"/>
      <c r="C79" s="1445"/>
      <c r="D79" s="1445"/>
      <c r="E79" s="1445"/>
      <c r="F79" s="1446"/>
      <c r="H79" s="1394"/>
      <c r="I79" s="1451"/>
      <c r="FE79" s="1321" t="s">
        <v>2539</v>
      </c>
      <c r="FF79" s="1322"/>
      <c r="FG79" s="1322"/>
      <c r="FH79" s="1322"/>
      <c r="FI79" s="1323"/>
      <c r="IQ79" s="1321" t="s">
        <v>2540</v>
      </c>
      <c r="IR79" s="1322"/>
      <c r="IS79" s="1322"/>
      <c r="IT79" s="1322"/>
      <c r="IU79" s="1323"/>
      <c r="OE79" s="1321" t="s">
        <v>2541</v>
      </c>
      <c r="OF79" s="1322"/>
      <c r="OG79" s="1322"/>
      <c r="OH79" s="1322"/>
      <c r="OI79" s="1323"/>
      <c r="OW79" s="1321" t="s">
        <v>2542</v>
      </c>
      <c r="OX79" s="1322"/>
      <c r="OY79" s="1322"/>
      <c r="OZ79" s="1322"/>
      <c r="PA79" s="1323"/>
      <c r="PC79" s="1321" t="s">
        <v>2543</v>
      </c>
      <c r="PD79" s="1322"/>
      <c r="PE79" s="1322"/>
      <c r="PF79" s="1322"/>
      <c r="PG79" s="1323"/>
      <c r="PI79" s="1321" t="s">
        <v>2544</v>
      </c>
      <c r="PJ79" s="1322"/>
      <c r="PK79" s="1322"/>
      <c r="PL79" s="1322"/>
      <c r="PM79" s="1323"/>
      <c r="PO79" s="1321" t="s">
        <v>2545</v>
      </c>
      <c r="PP79" s="1322"/>
      <c r="PQ79" s="1322"/>
      <c r="PR79" s="1322"/>
      <c r="PS79" s="1323"/>
      <c r="PU79" s="1321" t="s">
        <v>2546</v>
      </c>
      <c r="PV79" s="1322"/>
      <c r="PW79" s="1322"/>
      <c r="PX79" s="1322"/>
      <c r="PY79" s="1323"/>
      <c r="QA79" s="1321" t="s">
        <v>2547</v>
      </c>
      <c r="QB79" s="1322"/>
      <c r="QC79" s="1322"/>
      <c r="QD79" s="1322"/>
      <c r="QE79" s="1323"/>
      <c r="QG79" s="1321" t="s">
        <v>2548</v>
      </c>
      <c r="QH79" s="1322"/>
      <c r="QI79" s="1322"/>
      <c r="QJ79" s="1322"/>
      <c r="QK79" s="1323"/>
      <c r="QM79" s="1321" t="s">
        <v>2549</v>
      </c>
      <c r="QN79" s="1322"/>
      <c r="QO79" s="1322"/>
      <c r="QP79" s="1322"/>
      <c r="QQ79" s="1323"/>
      <c r="QS79" s="1321" t="s">
        <v>2550</v>
      </c>
      <c r="QT79" s="1322"/>
      <c r="QU79" s="1322"/>
      <c r="QV79" s="1322"/>
      <c r="QW79" s="1323"/>
      <c r="RE79" s="1321" t="s">
        <v>2551</v>
      </c>
      <c r="RF79" s="1322"/>
      <c r="RG79" s="1322"/>
      <c r="RH79" s="1322"/>
      <c r="RI79" s="1323"/>
      <c r="RQ79" s="1321" t="s">
        <v>2552</v>
      </c>
      <c r="RR79" s="1322"/>
      <c r="RS79" s="1322"/>
      <c r="RT79" s="1322"/>
      <c r="RU79" s="1323"/>
      <c r="VI79" s="1321" t="s">
        <v>2553</v>
      </c>
      <c r="VJ79" s="1322"/>
      <c r="VK79" s="1322"/>
      <c r="VL79" s="1322"/>
      <c r="VM79" s="1323"/>
      <c r="WG79" s="1298"/>
      <c r="WH79" s="1299"/>
      <c r="WI79" s="1299"/>
      <c r="WJ79" s="1299"/>
      <c r="WK79" s="1300"/>
      <c r="WL79" s="625"/>
    </row>
    <row r="80" spans="2:610" s="612" customFormat="1" ht="16.5" customHeight="1" x14ac:dyDescent="0.3">
      <c r="B80" s="1444"/>
      <c r="C80" s="1445"/>
      <c r="D80" s="1445"/>
      <c r="E80" s="1445"/>
      <c r="F80" s="1446"/>
      <c r="H80" s="1394"/>
      <c r="I80" s="1451"/>
      <c r="FE80" s="1295" t="s">
        <v>2554</v>
      </c>
      <c r="FF80" s="1296"/>
      <c r="FG80" s="1296"/>
      <c r="FH80" s="1296"/>
      <c r="FI80" s="1297"/>
      <c r="IQ80" s="1295" t="s">
        <v>2555</v>
      </c>
      <c r="IR80" s="1304"/>
      <c r="IS80" s="1304"/>
      <c r="IT80" s="1304"/>
      <c r="IU80" s="1305"/>
      <c r="OE80" s="1312" t="s">
        <v>2556</v>
      </c>
      <c r="OF80" s="1347"/>
      <c r="OG80" s="1347"/>
      <c r="OH80" s="1347"/>
      <c r="OI80" s="1348"/>
      <c r="OW80" s="1295" t="s">
        <v>2557</v>
      </c>
      <c r="OX80" s="1296"/>
      <c r="OY80" s="1296"/>
      <c r="OZ80" s="1296"/>
      <c r="PA80" s="1297"/>
      <c r="PC80" s="1295" t="s">
        <v>2558</v>
      </c>
      <c r="PD80" s="1296"/>
      <c r="PE80" s="1296"/>
      <c r="PF80" s="1296"/>
      <c r="PG80" s="1297"/>
      <c r="PI80" s="1295" t="s">
        <v>2559</v>
      </c>
      <c r="PJ80" s="1296"/>
      <c r="PK80" s="1296"/>
      <c r="PL80" s="1296"/>
      <c r="PM80" s="1297"/>
      <c r="PO80" s="1295" t="s">
        <v>2560</v>
      </c>
      <c r="PP80" s="1296"/>
      <c r="PQ80" s="1296"/>
      <c r="PR80" s="1296"/>
      <c r="PS80" s="1297"/>
      <c r="PU80" s="1295" t="s">
        <v>2561</v>
      </c>
      <c r="PV80" s="1296"/>
      <c r="PW80" s="1296"/>
      <c r="PX80" s="1296"/>
      <c r="PY80" s="1297"/>
      <c r="QA80" s="1295" t="s">
        <v>2562</v>
      </c>
      <c r="QB80" s="1296"/>
      <c r="QC80" s="1296"/>
      <c r="QD80" s="1296"/>
      <c r="QE80" s="1297"/>
      <c r="QG80" s="1295" t="s">
        <v>2563</v>
      </c>
      <c r="QH80" s="1296"/>
      <c r="QI80" s="1296"/>
      <c r="QJ80" s="1296"/>
      <c r="QK80" s="1297"/>
      <c r="QM80" s="1295" t="s">
        <v>2564</v>
      </c>
      <c r="QN80" s="1296"/>
      <c r="QO80" s="1296"/>
      <c r="QP80" s="1296"/>
      <c r="QQ80" s="1297"/>
      <c r="QS80" s="1295" t="s">
        <v>2565</v>
      </c>
      <c r="QT80" s="1296"/>
      <c r="QU80" s="1296"/>
      <c r="QV80" s="1296"/>
      <c r="QW80" s="1297"/>
      <c r="QY80" s="1321" t="s">
        <v>2566</v>
      </c>
      <c r="QZ80" s="1322"/>
      <c r="RA80" s="1322"/>
      <c r="RB80" s="1322"/>
      <c r="RC80" s="1323"/>
      <c r="RE80" s="1295" t="s">
        <v>2567</v>
      </c>
      <c r="RF80" s="1296"/>
      <c r="RG80" s="1296"/>
      <c r="RH80" s="1296"/>
      <c r="RI80" s="1297"/>
      <c r="RQ80" s="1295" t="s">
        <v>2568</v>
      </c>
      <c r="RR80" s="1296"/>
      <c r="RS80" s="1296"/>
      <c r="RT80" s="1296"/>
      <c r="RU80" s="1297"/>
      <c r="SI80" s="1321" t="s">
        <v>2569</v>
      </c>
      <c r="SJ80" s="1322"/>
      <c r="SK80" s="1322"/>
      <c r="SL80" s="1322"/>
      <c r="SM80" s="1323"/>
      <c r="VC80" s="1429" t="s">
        <v>2211</v>
      </c>
      <c r="VD80" s="1430"/>
      <c r="VE80" s="1430"/>
      <c r="VF80" s="1430"/>
      <c r="VG80" s="1431"/>
      <c r="VI80" s="1295" t="s">
        <v>2570</v>
      </c>
      <c r="VJ80" s="1304"/>
      <c r="VK80" s="1304"/>
      <c r="VL80" s="1304"/>
      <c r="VM80" s="1305"/>
      <c r="WG80" s="1298"/>
      <c r="WH80" s="1299"/>
      <c r="WI80" s="1299"/>
      <c r="WJ80" s="1299"/>
      <c r="WK80" s="1300"/>
      <c r="WL80" s="625"/>
    </row>
    <row r="81" spans="2:610" s="612" customFormat="1" ht="16.5" customHeight="1" x14ac:dyDescent="0.3">
      <c r="B81" s="1444"/>
      <c r="C81" s="1445"/>
      <c r="D81" s="1445"/>
      <c r="E81" s="1445"/>
      <c r="F81" s="1446"/>
      <c r="H81" s="1394"/>
      <c r="I81" s="1451"/>
      <c r="FE81" s="1298"/>
      <c r="FF81" s="1299"/>
      <c r="FG81" s="1299"/>
      <c r="FH81" s="1299"/>
      <c r="FI81" s="1300"/>
      <c r="IQ81" s="1306"/>
      <c r="IR81" s="1307"/>
      <c r="IS81" s="1307"/>
      <c r="IT81" s="1307"/>
      <c r="IU81" s="1308"/>
      <c r="OE81" s="1349"/>
      <c r="OF81" s="1350"/>
      <c r="OG81" s="1350"/>
      <c r="OH81" s="1350"/>
      <c r="OI81" s="1351"/>
      <c r="OW81" s="1298"/>
      <c r="OX81" s="1299"/>
      <c r="OY81" s="1299"/>
      <c r="OZ81" s="1299"/>
      <c r="PA81" s="1300"/>
      <c r="PC81" s="1298"/>
      <c r="PD81" s="1299"/>
      <c r="PE81" s="1299"/>
      <c r="PF81" s="1299"/>
      <c r="PG81" s="1300"/>
      <c r="PI81" s="1298"/>
      <c r="PJ81" s="1299"/>
      <c r="PK81" s="1299"/>
      <c r="PL81" s="1299"/>
      <c r="PM81" s="1300"/>
      <c r="PO81" s="1298"/>
      <c r="PP81" s="1299"/>
      <c r="PQ81" s="1299"/>
      <c r="PR81" s="1299"/>
      <c r="PS81" s="1300"/>
      <c r="PU81" s="1298"/>
      <c r="PV81" s="1299"/>
      <c r="PW81" s="1299"/>
      <c r="PX81" s="1299"/>
      <c r="PY81" s="1300"/>
      <c r="QA81" s="1298"/>
      <c r="QB81" s="1299"/>
      <c r="QC81" s="1299"/>
      <c r="QD81" s="1299"/>
      <c r="QE81" s="1300"/>
      <c r="QG81" s="1298"/>
      <c r="QH81" s="1299"/>
      <c r="QI81" s="1299"/>
      <c r="QJ81" s="1299"/>
      <c r="QK81" s="1300"/>
      <c r="QM81" s="1298"/>
      <c r="QN81" s="1299"/>
      <c r="QO81" s="1299"/>
      <c r="QP81" s="1299"/>
      <c r="QQ81" s="1300"/>
      <c r="QS81" s="1298"/>
      <c r="QT81" s="1299"/>
      <c r="QU81" s="1299"/>
      <c r="QV81" s="1299"/>
      <c r="QW81" s="1300"/>
      <c r="QY81" s="1295" t="s">
        <v>2571</v>
      </c>
      <c r="QZ81" s="1296"/>
      <c r="RA81" s="1296"/>
      <c r="RB81" s="1296"/>
      <c r="RC81" s="1297"/>
      <c r="RE81" s="1298"/>
      <c r="RF81" s="1299"/>
      <c r="RG81" s="1299"/>
      <c r="RH81" s="1299"/>
      <c r="RI81" s="1300"/>
      <c r="RQ81" s="1298"/>
      <c r="RR81" s="1299"/>
      <c r="RS81" s="1299"/>
      <c r="RT81" s="1299"/>
      <c r="RU81" s="1300"/>
      <c r="SI81" s="1295" t="s">
        <v>2572</v>
      </c>
      <c r="SJ81" s="1296"/>
      <c r="SK81" s="1296"/>
      <c r="SL81" s="1296"/>
      <c r="SM81" s="1297"/>
      <c r="VC81" s="1295" t="s">
        <v>2573</v>
      </c>
      <c r="VD81" s="1339"/>
      <c r="VE81" s="1339"/>
      <c r="VF81" s="1339"/>
      <c r="VG81" s="1340"/>
      <c r="VI81" s="1306"/>
      <c r="VJ81" s="1307"/>
      <c r="VK81" s="1307"/>
      <c r="VL81" s="1307"/>
      <c r="VM81" s="1308"/>
      <c r="WG81" s="1298"/>
      <c r="WH81" s="1299"/>
      <c r="WI81" s="1299"/>
      <c r="WJ81" s="1299"/>
      <c r="WK81" s="1300"/>
      <c r="WL81" s="625"/>
    </row>
    <row r="82" spans="2:610" s="612" customFormat="1" x14ac:dyDescent="0.3">
      <c r="B82" s="1444"/>
      <c r="C82" s="1445"/>
      <c r="D82" s="1445"/>
      <c r="E82" s="1445"/>
      <c r="F82" s="1446"/>
      <c r="H82" s="1394"/>
      <c r="I82" s="1451"/>
      <c r="FE82" s="1298"/>
      <c r="FF82" s="1299"/>
      <c r="FG82" s="1299"/>
      <c r="FH82" s="1299"/>
      <c r="FI82" s="1300"/>
      <c r="IQ82" s="1306"/>
      <c r="IR82" s="1307"/>
      <c r="IS82" s="1307"/>
      <c r="IT82" s="1307"/>
      <c r="IU82" s="1308"/>
      <c r="OE82" s="1349"/>
      <c r="OF82" s="1350"/>
      <c r="OG82" s="1350"/>
      <c r="OH82" s="1350"/>
      <c r="OI82" s="1351"/>
      <c r="OW82" s="1298"/>
      <c r="OX82" s="1299"/>
      <c r="OY82" s="1299"/>
      <c r="OZ82" s="1299"/>
      <c r="PA82" s="1300"/>
      <c r="PC82" s="1298"/>
      <c r="PD82" s="1299"/>
      <c r="PE82" s="1299"/>
      <c r="PF82" s="1299"/>
      <c r="PG82" s="1300"/>
      <c r="PI82" s="1298"/>
      <c r="PJ82" s="1299"/>
      <c r="PK82" s="1299"/>
      <c r="PL82" s="1299"/>
      <c r="PM82" s="1300"/>
      <c r="PO82" s="1298"/>
      <c r="PP82" s="1299"/>
      <c r="PQ82" s="1299"/>
      <c r="PR82" s="1299"/>
      <c r="PS82" s="1300"/>
      <c r="PU82" s="1298"/>
      <c r="PV82" s="1299"/>
      <c r="PW82" s="1299"/>
      <c r="PX82" s="1299"/>
      <c r="PY82" s="1300"/>
      <c r="QA82" s="1298"/>
      <c r="QB82" s="1299"/>
      <c r="QC82" s="1299"/>
      <c r="QD82" s="1299"/>
      <c r="QE82" s="1300"/>
      <c r="QG82" s="1298"/>
      <c r="QH82" s="1299"/>
      <c r="QI82" s="1299"/>
      <c r="QJ82" s="1299"/>
      <c r="QK82" s="1300"/>
      <c r="QM82" s="1298"/>
      <c r="QN82" s="1299"/>
      <c r="QO82" s="1299"/>
      <c r="QP82" s="1299"/>
      <c r="QQ82" s="1300"/>
      <c r="QS82" s="1298"/>
      <c r="QT82" s="1299"/>
      <c r="QU82" s="1299"/>
      <c r="QV82" s="1299"/>
      <c r="QW82" s="1300"/>
      <c r="QY82" s="1298"/>
      <c r="QZ82" s="1299"/>
      <c r="RA82" s="1299"/>
      <c r="RB82" s="1299"/>
      <c r="RC82" s="1300"/>
      <c r="RE82" s="1298"/>
      <c r="RF82" s="1299"/>
      <c r="RG82" s="1299"/>
      <c r="RH82" s="1299"/>
      <c r="RI82" s="1300"/>
      <c r="RQ82" s="1298"/>
      <c r="RR82" s="1299"/>
      <c r="RS82" s="1299"/>
      <c r="RT82" s="1299"/>
      <c r="RU82" s="1300"/>
      <c r="SI82" s="1298"/>
      <c r="SJ82" s="1299"/>
      <c r="SK82" s="1299"/>
      <c r="SL82" s="1299"/>
      <c r="SM82" s="1300"/>
      <c r="VC82" s="1341"/>
      <c r="VD82" s="1342"/>
      <c r="VE82" s="1342"/>
      <c r="VF82" s="1342"/>
      <c r="VG82" s="1343"/>
      <c r="VI82" s="1306"/>
      <c r="VJ82" s="1307"/>
      <c r="VK82" s="1307"/>
      <c r="VL82" s="1307"/>
      <c r="VM82" s="1308"/>
      <c r="WG82" s="1298"/>
      <c r="WH82" s="1299"/>
      <c r="WI82" s="1299"/>
      <c r="WJ82" s="1299"/>
      <c r="WK82" s="1300"/>
      <c r="WL82" s="625"/>
    </row>
    <row r="83" spans="2:610" s="612" customFormat="1" x14ac:dyDescent="0.3">
      <c r="B83" s="1444"/>
      <c r="C83" s="1445"/>
      <c r="D83" s="1445"/>
      <c r="E83" s="1445"/>
      <c r="F83" s="1446"/>
      <c r="H83" s="1394"/>
      <c r="I83" s="1451"/>
      <c r="FE83" s="1301"/>
      <c r="FF83" s="1302"/>
      <c r="FG83" s="1302"/>
      <c r="FH83" s="1302"/>
      <c r="FI83" s="1303"/>
      <c r="IQ83" s="1309"/>
      <c r="IR83" s="1310"/>
      <c r="IS83" s="1310"/>
      <c r="IT83" s="1310"/>
      <c r="IU83" s="1311"/>
      <c r="OE83" s="1352"/>
      <c r="OF83" s="1353"/>
      <c r="OG83" s="1353"/>
      <c r="OH83" s="1353"/>
      <c r="OI83" s="1354"/>
      <c r="OW83" s="1301"/>
      <c r="OX83" s="1302"/>
      <c r="OY83" s="1302"/>
      <c r="OZ83" s="1302"/>
      <c r="PA83" s="1303"/>
      <c r="PC83" s="1301"/>
      <c r="PD83" s="1302"/>
      <c r="PE83" s="1302"/>
      <c r="PF83" s="1302"/>
      <c r="PG83" s="1303"/>
      <c r="PI83" s="1301"/>
      <c r="PJ83" s="1302"/>
      <c r="PK83" s="1302"/>
      <c r="PL83" s="1302"/>
      <c r="PM83" s="1303"/>
      <c r="PO83" s="1301"/>
      <c r="PP83" s="1302"/>
      <c r="PQ83" s="1302"/>
      <c r="PR83" s="1302"/>
      <c r="PS83" s="1303"/>
      <c r="PU83" s="1301"/>
      <c r="PV83" s="1302"/>
      <c r="PW83" s="1302"/>
      <c r="PX83" s="1302"/>
      <c r="PY83" s="1303"/>
      <c r="QA83" s="1301"/>
      <c r="QB83" s="1302"/>
      <c r="QC83" s="1302"/>
      <c r="QD83" s="1302"/>
      <c r="QE83" s="1303"/>
      <c r="QG83" s="1301"/>
      <c r="QH83" s="1302"/>
      <c r="QI83" s="1302"/>
      <c r="QJ83" s="1302"/>
      <c r="QK83" s="1303"/>
      <c r="QM83" s="1301"/>
      <c r="QN83" s="1302"/>
      <c r="QO83" s="1302"/>
      <c r="QP83" s="1302"/>
      <c r="QQ83" s="1303"/>
      <c r="QS83" s="1301"/>
      <c r="QT83" s="1302"/>
      <c r="QU83" s="1302"/>
      <c r="QV83" s="1302"/>
      <c r="QW83" s="1303"/>
      <c r="QY83" s="1298"/>
      <c r="QZ83" s="1299"/>
      <c r="RA83" s="1299"/>
      <c r="RB83" s="1299"/>
      <c r="RC83" s="1300"/>
      <c r="RE83" s="1301"/>
      <c r="RF83" s="1302"/>
      <c r="RG83" s="1302"/>
      <c r="RH83" s="1302"/>
      <c r="RI83" s="1303"/>
      <c r="RQ83" s="1301"/>
      <c r="RR83" s="1302"/>
      <c r="RS83" s="1302"/>
      <c r="RT83" s="1302"/>
      <c r="RU83" s="1303"/>
      <c r="SI83" s="1298"/>
      <c r="SJ83" s="1299"/>
      <c r="SK83" s="1299"/>
      <c r="SL83" s="1299"/>
      <c r="SM83" s="1300"/>
      <c r="VC83" s="1341"/>
      <c r="VD83" s="1342"/>
      <c r="VE83" s="1342"/>
      <c r="VF83" s="1342"/>
      <c r="VG83" s="1343"/>
      <c r="VI83" s="1309"/>
      <c r="VJ83" s="1310"/>
      <c r="VK83" s="1310"/>
      <c r="VL83" s="1310"/>
      <c r="VM83" s="1311"/>
      <c r="WG83" s="1298"/>
      <c r="WH83" s="1299"/>
      <c r="WI83" s="1299"/>
      <c r="WJ83" s="1299"/>
      <c r="WK83" s="1300"/>
      <c r="WL83" s="625"/>
    </row>
    <row r="84" spans="2:610" s="612" customFormat="1" x14ac:dyDescent="0.3">
      <c r="B84" s="1444"/>
      <c r="C84" s="1445"/>
      <c r="D84" s="1445"/>
      <c r="E84" s="1445"/>
      <c r="F84" s="1446"/>
      <c r="H84" s="1394"/>
      <c r="I84" s="1451"/>
      <c r="QY84" s="1301"/>
      <c r="QZ84" s="1302"/>
      <c r="RA84" s="1302"/>
      <c r="RB84" s="1302"/>
      <c r="RC84" s="1303"/>
      <c r="SI84" s="1301"/>
      <c r="SJ84" s="1302"/>
      <c r="SK84" s="1302"/>
      <c r="SL84" s="1302"/>
      <c r="SM84" s="1303"/>
      <c r="VC84" s="1344"/>
      <c r="VD84" s="1345"/>
      <c r="VE84" s="1345"/>
      <c r="VF84" s="1345"/>
      <c r="VG84" s="1346"/>
      <c r="WG84" s="1298"/>
      <c r="WH84" s="1299"/>
      <c r="WI84" s="1299"/>
      <c r="WJ84" s="1299"/>
      <c r="WK84" s="1300"/>
      <c r="WL84" s="625"/>
    </row>
    <row r="85" spans="2:610" s="612" customFormat="1" x14ac:dyDescent="0.3">
      <c r="B85" s="1444"/>
      <c r="C85" s="1445"/>
      <c r="D85" s="1445"/>
      <c r="E85" s="1445"/>
      <c r="F85" s="1446"/>
      <c r="H85" s="1394"/>
      <c r="I85" s="1451"/>
      <c r="FE85" s="1321" t="s">
        <v>2574</v>
      </c>
      <c r="FF85" s="1322"/>
      <c r="FG85" s="1322"/>
      <c r="FH85" s="1322"/>
      <c r="FI85" s="1323"/>
      <c r="IQ85" s="1321" t="s">
        <v>2575</v>
      </c>
      <c r="IR85" s="1322"/>
      <c r="IS85" s="1322"/>
      <c r="IT85" s="1322"/>
      <c r="IU85" s="1323"/>
      <c r="PC85" s="1321" t="s">
        <v>2542</v>
      </c>
      <c r="PD85" s="1322"/>
      <c r="PE85" s="1322"/>
      <c r="PF85" s="1322"/>
      <c r="PG85" s="1323"/>
      <c r="PI85" s="1321" t="s">
        <v>2576</v>
      </c>
      <c r="PJ85" s="1322"/>
      <c r="PK85" s="1322"/>
      <c r="PL85" s="1322"/>
      <c r="PM85" s="1323"/>
      <c r="PO85" s="1321" t="s">
        <v>2577</v>
      </c>
      <c r="PP85" s="1322"/>
      <c r="PQ85" s="1322"/>
      <c r="PR85" s="1322"/>
      <c r="PS85" s="1323"/>
      <c r="QG85" s="1321" t="s">
        <v>2578</v>
      </c>
      <c r="QH85" s="1322"/>
      <c r="QI85" s="1322"/>
      <c r="QJ85" s="1322"/>
      <c r="QK85" s="1323"/>
      <c r="QM85" s="1321" t="s">
        <v>2579</v>
      </c>
      <c r="QN85" s="1322"/>
      <c r="QO85" s="1322"/>
      <c r="QP85" s="1322"/>
      <c r="QQ85" s="1323"/>
      <c r="RE85" s="1321" t="s">
        <v>2580</v>
      </c>
      <c r="RF85" s="1322"/>
      <c r="RG85" s="1322"/>
      <c r="RH85" s="1322"/>
      <c r="RI85" s="1323"/>
      <c r="RQ85" s="1321" t="s">
        <v>2026</v>
      </c>
      <c r="RR85" s="1322"/>
      <c r="RS85" s="1322"/>
      <c r="RT85" s="1322"/>
      <c r="RU85" s="1323"/>
      <c r="VI85" s="1321" t="s">
        <v>2581</v>
      </c>
      <c r="VJ85" s="1322"/>
      <c r="VK85" s="1322"/>
      <c r="VL85" s="1322"/>
      <c r="VM85" s="1323"/>
      <c r="WG85" s="1301"/>
      <c r="WH85" s="1302"/>
      <c r="WI85" s="1302"/>
      <c r="WJ85" s="1302"/>
      <c r="WK85" s="1303"/>
      <c r="WL85" s="625"/>
    </row>
    <row r="86" spans="2:610" s="612" customFormat="1" ht="16.5" customHeight="1" x14ac:dyDescent="0.3">
      <c r="B86" s="1444"/>
      <c r="C86" s="1445"/>
      <c r="D86" s="1445"/>
      <c r="E86" s="1445"/>
      <c r="F86" s="1446"/>
      <c r="H86" s="1394"/>
      <c r="I86" s="1451"/>
      <c r="FE86" s="1295" t="s">
        <v>2582</v>
      </c>
      <c r="FF86" s="1296"/>
      <c r="FG86" s="1296"/>
      <c r="FH86" s="1296"/>
      <c r="FI86" s="1297"/>
      <c r="IQ86" s="1295" t="s">
        <v>2583</v>
      </c>
      <c r="IR86" s="1304"/>
      <c r="IS86" s="1304"/>
      <c r="IT86" s="1304"/>
      <c r="IU86" s="1305"/>
      <c r="PC86" s="1295" t="s">
        <v>2584</v>
      </c>
      <c r="PD86" s="1296"/>
      <c r="PE86" s="1296"/>
      <c r="PF86" s="1296"/>
      <c r="PG86" s="1297"/>
      <c r="PI86" s="1295" t="s">
        <v>2585</v>
      </c>
      <c r="PJ86" s="1296"/>
      <c r="PK86" s="1296"/>
      <c r="PL86" s="1296"/>
      <c r="PM86" s="1297"/>
      <c r="PO86" s="1295" t="s">
        <v>2586</v>
      </c>
      <c r="PP86" s="1296"/>
      <c r="PQ86" s="1296"/>
      <c r="PR86" s="1296"/>
      <c r="PS86" s="1297"/>
      <c r="QG86" s="1295" t="s">
        <v>2587</v>
      </c>
      <c r="QH86" s="1296"/>
      <c r="QI86" s="1296"/>
      <c r="QJ86" s="1296"/>
      <c r="QK86" s="1297"/>
      <c r="QM86" s="1295" t="s">
        <v>2588</v>
      </c>
      <c r="QN86" s="1296"/>
      <c r="QO86" s="1296"/>
      <c r="QP86" s="1296"/>
      <c r="QQ86" s="1297"/>
      <c r="QY86" s="1321" t="s">
        <v>2589</v>
      </c>
      <c r="QZ86" s="1322"/>
      <c r="RA86" s="1322"/>
      <c r="RB86" s="1322"/>
      <c r="RC86" s="1323"/>
      <c r="RE86" s="1295" t="s">
        <v>2590</v>
      </c>
      <c r="RF86" s="1296"/>
      <c r="RG86" s="1296"/>
      <c r="RH86" s="1296"/>
      <c r="RI86" s="1297"/>
      <c r="RQ86" s="1295" t="s">
        <v>2591</v>
      </c>
      <c r="RR86" s="1296"/>
      <c r="RS86" s="1296"/>
      <c r="RT86" s="1296"/>
      <c r="RU86" s="1297"/>
      <c r="VC86" s="1333" t="s">
        <v>2592</v>
      </c>
      <c r="VD86" s="1334"/>
      <c r="VE86" s="1334"/>
      <c r="VF86" s="1334"/>
      <c r="VG86" s="1335"/>
      <c r="VI86" s="1295" t="s">
        <v>2593</v>
      </c>
      <c r="VJ86" s="1304"/>
      <c r="VK86" s="1304"/>
      <c r="VL86" s="1304"/>
      <c r="VM86" s="1305"/>
      <c r="WL86" s="625"/>
    </row>
    <row r="87" spans="2:610" s="612" customFormat="1" ht="16.5" customHeight="1" x14ac:dyDescent="0.3">
      <c r="B87" s="1444"/>
      <c r="C87" s="1445"/>
      <c r="D87" s="1445"/>
      <c r="E87" s="1445"/>
      <c r="F87" s="1446"/>
      <c r="H87" s="1394"/>
      <c r="I87" s="1451"/>
      <c r="FE87" s="1298"/>
      <c r="FF87" s="1299"/>
      <c r="FG87" s="1299"/>
      <c r="FH87" s="1299"/>
      <c r="FI87" s="1300"/>
      <c r="IQ87" s="1306"/>
      <c r="IR87" s="1307"/>
      <c r="IS87" s="1307"/>
      <c r="IT87" s="1307"/>
      <c r="IU87" s="1308"/>
      <c r="PC87" s="1298"/>
      <c r="PD87" s="1299"/>
      <c r="PE87" s="1299"/>
      <c r="PF87" s="1299"/>
      <c r="PG87" s="1300"/>
      <c r="PI87" s="1298"/>
      <c r="PJ87" s="1299"/>
      <c r="PK87" s="1299"/>
      <c r="PL87" s="1299"/>
      <c r="PM87" s="1300"/>
      <c r="PO87" s="1298"/>
      <c r="PP87" s="1299"/>
      <c r="PQ87" s="1299"/>
      <c r="PR87" s="1299"/>
      <c r="PS87" s="1300"/>
      <c r="QG87" s="1298"/>
      <c r="QH87" s="1299"/>
      <c r="QI87" s="1299"/>
      <c r="QJ87" s="1299"/>
      <c r="QK87" s="1300"/>
      <c r="QM87" s="1298"/>
      <c r="QN87" s="1299"/>
      <c r="QO87" s="1299"/>
      <c r="QP87" s="1299"/>
      <c r="QQ87" s="1300"/>
      <c r="QY87" s="1295" t="s">
        <v>2594</v>
      </c>
      <c r="QZ87" s="1296"/>
      <c r="RA87" s="1296"/>
      <c r="RB87" s="1296"/>
      <c r="RC87" s="1297"/>
      <c r="RE87" s="1298"/>
      <c r="RF87" s="1299"/>
      <c r="RG87" s="1299"/>
      <c r="RH87" s="1299"/>
      <c r="RI87" s="1300"/>
      <c r="RQ87" s="1298"/>
      <c r="RR87" s="1299"/>
      <c r="RS87" s="1299"/>
      <c r="RT87" s="1299"/>
      <c r="RU87" s="1300"/>
      <c r="VC87" s="1295" t="s">
        <v>2595</v>
      </c>
      <c r="VD87" s="1339"/>
      <c r="VE87" s="1339"/>
      <c r="VF87" s="1339"/>
      <c r="VG87" s="1340"/>
      <c r="VI87" s="1306"/>
      <c r="VJ87" s="1307"/>
      <c r="VK87" s="1307"/>
      <c r="VL87" s="1307"/>
      <c r="VM87" s="1308"/>
      <c r="WL87" s="625"/>
    </row>
    <row r="88" spans="2:610" s="612" customFormat="1" x14ac:dyDescent="0.3">
      <c r="B88" s="1444"/>
      <c r="C88" s="1445"/>
      <c r="D88" s="1445"/>
      <c r="E88" s="1445"/>
      <c r="F88" s="1446"/>
      <c r="H88" s="1394"/>
      <c r="I88" s="1451"/>
      <c r="FE88" s="1298"/>
      <c r="FF88" s="1299"/>
      <c r="FG88" s="1299"/>
      <c r="FH88" s="1299"/>
      <c r="FI88" s="1300"/>
      <c r="IQ88" s="1306"/>
      <c r="IR88" s="1307"/>
      <c r="IS88" s="1307"/>
      <c r="IT88" s="1307"/>
      <c r="IU88" s="1308"/>
      <c r="PC88" s="1298"/>
      <c r="PD88" s="1299"/>
      <c r="PE88" s="1299"/>
      <c r="PF88" s="1299"/>
      <c r="PG88" s="1300"/>
      <c r="PI88" s="1298"/>
      <c r="PJ88" s="1299"/>
      <c r="PK88" s="1299"/>
      <c r="PL88" s="1299"/>
      <c r="PM88" s="1300"/>
      <c r="PO88" s="1298"/>
      <c r="PP88" s="1299"/>
      <c r="PQ88" s="1299"/>
      <c r="PR88" s="1299"/>
      <c r="PS88" s="1300"/>
      <c r="QG88" s="1298"/>
      <c r="QH88" s="1299"/>
      <c r="QI88" s="1299"/>
      <c r="QJ88" s="1299"/>
      <c r="QK88" s="1300"/>
      <c r="QM88" s="1298"/>
      <c r="QN88" s="1299"/>
      <c r="QO88" s="1299"/>
      <c r="QP88" s="1299"/>
      <c r="QQ88" s="1300"/>
      <c r="QY88" s="1298"/>
      <c r="QZ88" s="1299"/>
      <c r="RA88" s="1299"/>
      <c r="RB88" s="1299"/>
      <c r="RC88" s="1300"/>
      <c r="RE88" s="1298"/>
      <c r="RF88" s="1299"/>
      <c r="RG88" s="1299"/>
      <c r="RH88" s="1299"/>
      <c r="RI88" s="1300"/>
      <c r="RQ88" s="1298"/>
      <c r="RR88" s="1299"/>
      <c r="RS88" s="1299"/>
      <c r="RT88" s="1299"/>
      <c r="RU88" s="1300"/>
      <c r="VC88" s="1341"/>
      <c r="VD88" s="1342"/>
      <c r="VE88" s="1342"/>
      <c r="VF88" s="1342"/>
      <c r="VG88" s="1343"/>
      <c r="VI88" s="1306"/>
      <c r="VJ88" s="1307"/>
      <c r="VK88" s="1307"/>
      <c r="VL88" s="1307"/>
      <c r="VM88" s="1308"/>
      <c r="WL88" s="625"/>
    </row>
    <row r="89" spans="2:610" s="612" customFormat="1" x14ac:dyDescent="0.3">
      <c r="B89" s="1444"/>
      <c r="C89" s="1445"/>
      <c r="D89" s="1445"/>
      <c r="E89" s="1445"/>
      <c r="F89" s="1446"/>
      <c r="H89" s="1394"/>
      <c r="I89" s="1451"/>
      <c r="FE89" s="1301"/>
      <c r="FF89" s="1302"/>
      <c r="FG89" s="1302"/>
      <c r="FH89" s="1302"/>
      <c r="FI89" s="1303"/>
      <c r="IQ89" s="1309"/>
      <c r="IR89" s="1310"/>
      <c r="IS89" s="1310"/>
      <c r="IT89" s="1310"/>
      <c r="IU89" s="1311"/>
      <c r="PC89" s="1301"/>
      <c r="PD89" s="1302"/>
      <c r="PE89" s="1302"/>
      <c r="PF89" s="1302"/>
      <c r="PG89" s="1303"/>
      <c r="PI89" s="1301"/>
      <c r="PJ89" s="1302"/>
      <c r="PK89" s="1302"/>
      <c r="PL89" s="1302"/>
      <c r="PM89" s="1303"/>
      <c r="PO89" s="1301"/>
      <c r="PP89" s="1302"/>
      <c r="PQ89" s="1302"/>
      <c r="PR89" s="1302"/>
      <c r="PS89" s="1303"/>
      <c r="QG89" s="1301"/>
      <c r="QH89" s="1302"/>
      <c r="QI89" s="1302"/>
      <c r="QJ89" s="1302"/>
      <c r="QK89" s="1303"/>
      <c r="QM89" s="1301"/>
      <c r="QN89" s="1302"/>
      <c r="QO89" s="1302"/>
      <c r="QP89" s="1302"/>
      <c r="QQ89" s="1303"/>
      <c r="QY89" s="1298"/>
      <c r="QZ89" s="1299"/>
      <c r="RA89" s="1299"/>
      <c r="RB89" s="1299"/>
      <c r="RC89" s="1300"/>
      <c r="RE89" s="1301"/>
      <c r="RF89" s="1302"/>
      <c r="RG89" s="1302"/>
      <c r="RH89" s="1302"/>
      <c r="RI89" s="1303"/>
      <c r="RQ89" s="1301"/>
      <c r="RR89" s="1302"/>
      <c r="RS89" s="1302"/>
      <c r="RT89" s="1302"/>
      <c r="RU89" s="1303"/>
      <c r="VC89" s="1341"/>
      <c r="VD89" s="1342"/>
      <c r="VE89" s="1342"/>
      <c r="VF89" s="1342"/>
      <c r="VG89" s="1343"/>
      <c r="VI89" s="1309"/>
      <c r="VJ89" s="1310"/>
      <c r="VK89" s="1310"/>
      <c r="VL89" s="1310"/>
      <c r="VM89" s="1311"/>
      <c r="WL89" s="625"/>
    </row>
    <row r="90" spans="2:610" s="612" customFormat="1" x14ac:dyDescent="0.3">
      <c r="B90" s="1444"/>
      <c r="C90" s="1445"/>
      <c r="D90" s="1445"/>
      <c r="E90" s="1445"/>
      <c r="F90" s="1446"/>
      <c r="H90" s="1394"/>
      <c r="I90" s="1451"/>
      <c r="QY90" s="1301"/>
      <c r="QZ90" s="1302"/>
      <c r="RA90" s="1302"/>
      <c r="RB90" s="1302"/>
      <c r="RC90" s="1303"/>
      <c r="VC90" s="1344"/>
      <c r="VD90" s="1345"/>
      <c r="VE90" s="1345"/>
      <c r="VF90" s="1345"/>
      <c r="VG90" s="1346"/>
      <c r="WL90" s="625"/>
    </row>
    <row r="91" spans="2:610" s="612" customFormat="1" x14ac:dyDescent="0.3">
      <c r="B91" s="1444"/>
      <c r="C91" s="1445"/>
      <c r="D91" s="1445"/>
      <c r="E91" s="1445"/>
      <c r="F91" s="1446"/>
      <c r="H91" s="1394"/>
      <c r="I91" s="1451"/>
      <c r="IQ91" s="1321" t="s">
        <v>2596</v>
      </c>
      <c r="IR91" s="1322"/>
      <c r="IS91" s="1322"/>
      <c r="IT91" s="1322"/>
      <c r="IU91" s="1323"/>
      <c r="PI91" s="1321" t="s">
        <v>2597</v>
      </c>
      <c r="PJ91" s="1322"/>
      <c r="PK91" s="1322"/>
      <c r="PL91" s="1322"/>
      <c r="PM91" s="1323"/>
      <c r="PO91" s="1321" t="s">
        <v>2598</v>
      </c>
      <c r="PP91" s="1322"/>
      <c r="PQ91" s="1322"/>
      <c r="PR91" s="1322"/>
      <c r="PS91" s="1323"/>
      <c r="QG91" s="1321" t="s">
        <v>2599</v>
      </c>
      <c r="QH91" s="1322"/>
      <c r="QI91" s="1322"/>
      <c r="QJ91" s="1322"/>
      <c r="QK91" s="1323"/>
      <c r="QM91" s="1321" t="s">
        <v>2600</v>
      </c>
      <c r="QN91" s="1322"/>
      <c r="QO91" s="1322"/>
      <c r="QP91" s="1322"/>
      <c r="QQ91" s="1323"/>
      <c r="RE91" s="1321" t="s">
        <v>2601</v>
      </c>
      <c r="RF91" s="1322"/>
      <c r="RG91" s="1322"/>
      <c r="RH91" s="1322"/>
      <c r="RI91" s="1323"/>
      <c r="RQ91" s="1321" t="s">
        <v>2602</v>
      </c>
      <c r="RR91" s="1322"/>
      <c r="RS91" s="1322"/>
      <c r="RT91" s="1322"/>
      <c r="RU91" s="1323"/>
      <c r="WL91" s="625"/>
    </row>
    <row r="92" spans="2:610" s="612" customFormat="1" ht="16.5" customHeight="1" x14ac:dyDescent="0.3">
      <c r="B92" s="1444"/>
      <c r="C92" s="1445"/>
      <c r="D92" s="1445"/>
      <c r="E92" s="1445"/>
      <c r="F92" s="1446"/>
      <c r="H92" s="1394"/>
      <c r="I92" s="1451"/>
      <c r="IQ92" s="1295" t="s">
        <v>2603</v>
      </c>
      <c r="IR92" s="1304"/>
      <c r="IS92" s="1304"/>
      <c r="IT92" s="1304"/>
      <c r="IU92" s="1305"/>
      <c r="PI92" s="1295" t="s">
        <v>2604</v>
      </c>
      <c r="PJ92" s="1296"/>
      <c r="PK92" s="1296"/>
      <c r="PL92" s="1296"/>
      <c r="PM92" s="1297"/>
      <c r="PO92" s="1295" t="s">
        <v>2605</v>
      </c>
      <c r="PP92" s="1296"/>
      <c r="PQ92" s="1296"/>
      <c r="PR92" s="1296"/>
      <c r="PS92" s="1297"/>
      <c r="QG92" s="1295" t="s">
        <v>2606</v>
      </c>
      <c r="QH92" s="1296"/>
      <c r="QI92" s="1296"/>
      <c r="QJ92" s="1296"/>
      <c r="QK92" s="1297"/>
      <c r="QM92" s="1295" t="s">
        <v>2607</v>
      </c>
      <c r="QN92" s="1296"/>
      <c r="QO92" s="1296"/>
      <c r="QP92" s="1296"/>
      <c r="QQ92" s="1297"/>
      <c r="RE92" s="1295" t="s">
        <v>2608</v>
      </c>
      <c r="RF92" s="1296"/>
      <c r="RG92" s="1296"/>
      <c r="RH92" s="1296"/>
      <c r="RI92" s="1297"/>
      <c r="RQ92" s="1295" t="s">
        <v>2609</v>
      </c>
      <c r="RR92" s="1296"/>
      <c r="RS92" s="1296"/>
      <c r="RT92" s="1296"/>
      <c r="RU92" s="1297"/>
      <c r="VC92" s="1333" t="s">
        <v>2610</v>
      </c>
      <c r="VD92" s="1334"/>
      <c r="VE92" s="1334"/>
      <c r="VF92" s="1334"/>
      <c r="VG92" s="1335"/>
      <c r="WL92" s="625"/>
    </row>
    <row r="93" spans="2:610" s="612" customFormat="1" x14ac:dyDescent="0.3">
      <c r="B93" s="1444"/>
      <c r="C93" s="1445"/>
      <c r="D93" s="1445"/>
      <c r="E93" s="1445"/>
      <c r="F93" s="1446"/>
      <c r="H93" s="1394"/>
      <c r="I93" s="1451"/>
      <c r="IQ93" s="1306"/>
      <c r="IR93" s="1307"/>
      <c r="IS93" s="1307"/>
      <c r="IT93" s="1307"/>
      <c r="IU93" s="1308"/>
      <c r="PI93" s="1298"/>
      <c r="PJ93" s="1299"/>
      <c r="PK93" s="1299"/>
      <c r="PL93" s="1299"/>
      <c r="PM93" s="1300"/>
      <c r="PO93" s="1298"/>
      <c r="PP93" s="1299"/>
      <c r="PQ93" s="1299"/>
      <c r="PR93" s="1299"/>
      <c r="PS93" s="1300"/>
      <c r="QG93" s="1298"/>
      <c r="QH93" s="1299"/>
      <c r="QI93" s="1299"/>
      <c r="QJ93" s="1299"/>
      <c r="QK93" s="1300"/>
      <c r="QM93" s="1298"/>
      <c r="QN93" s="1299"/>
      <c r="QO93" s="1299"/>
      <c r="QP93" s="1299"/>
      <c r="QQ93" s="1300"/>
      <c r="RE93" s="1298"/>
      <c r="RF93" s="1299"/>
      <c r="RG93" s="1299"/>
      <c r="RH93" s="1299"/>
      <c r="RI93" s="1300"/>
      <c r="RQ93" s="1298"/>
      <c r="RR93" s="1299"/>
      <c r="RS93" s="1299"/>
      <c r="RT93" s="1299"/>
      <c r="RU93" s="1300"/>
      <c r="VC93" s="1295" t="s">
        <v>2611</v>
      </c>
      <c r="VD93" s="1339"/>
      <c r="VE93" s="1339"/>
      <c r="VF93" s="1339"/>
      <c r="VG93" s="1340"/>
      <c r="WL93" s="625"/>
    </row>
    <row r="94" spans="2:610" s="612" customFormat="1" x14ac:dyDescent="0.3">
      <c r="B94" s="1444"/>
      <c r="C94" s="1445"/>
      <c r="D94" s="1445"/>
      <c r="E94" s="1445"/>
      <c r="F94" s="1446"/>
      <c r="H94" s="1394"/>
      <c r="I94" s="1451"/>
      <c r="IQ94" s="1306"/>
      <c r="IR94" s="1307"/>
      <c r="IS94" s="1307"/>
      <c r="IT94" s="1307"/>
      <c r="IU94" s="1308"/>
      <c r="PI94" s="1298"/>
      <c r="PJ94" s="1299"/>
      <c r="PK94" s="1299"/>
      <c r="PL94" s="1299"/>
      <c r="PM94" s="1300"/>
      <c r="PO94" s="1298"/>
      <c r="PP94" s="1299"/>
      <c r="PQ94" s="1299"/>
      <c r="PR94" s="1299"/>
      <c r="PS94" s="1300"/>
      <c r="QG94" s="1298"/>
      <c r="QH94" s="1299"/>
      <c r="QI94" s="1299"/>
      <c r="QJ94" s="1299"/>
      <c r="QK94" s="1300"/>
      <c r="QM94" s="1298"/>
      <c r="QN94" s="1299"/>
      <c r="QO94" s="1299"/>
      <c r="QP94" s="1299"/>
      <c r="QQ94" s="1300"/>
      <c r="RE94" s="1298"/>
      <c r="RF94" s="1299"/>
      <c r="RG94" s="1299"/>
      <c r="RH94" s="1299"/>
      <c r="RI94" s="1300"/>
      <c r="RQ94" s="1298"/>
      <c r="RR94" s="1299"/>
      <c r="RS94" s="1299"/>
      <c r="RT94" s="1299"/>
      <c r="RU94" s="1300"/>
      <c r="VC94" s="1341"/>
      <c r="VD94" s="1342"/>
      <c r="VE94" s="1342"/>
      <c r="VF94" s="1342"/>
      <c r="VG94" s="1343"/>
      <c r="WL94" s="625"/>
    </row>
    <row r="95" spans="2:610" s="612" customFormat="1" x14ac:dyDescent="0.3">
      <c r="B95" s="1444"/>
      <c r="C95" s="1445"/>
      <c r="D95" s="1445"/>
      <c r="E95" s="1445"/>
      <c r="F95" s="1446"/>
      <c r="H95" s="1394"/>
      <c r="I95" s="1451"/>
      <c r="IQ95" s="1309"/>
      <c r="IR95" s="1310"/>
      <c r="IS95" s="1310"/>
      <c r="IT95" s="1310"/>
      <c r="IU95" s="1311"/>
      <c r="PI95" s="1301"/>
      <c r="PJ95" s="1302"/>
      <c r="PK95" s="1302"/>
      <c r="PL95" s="1302"/>
      <c r="PM95" s="1303"/>
      <c r="PO95" s="1301"/>
      <c r="PP95" s="1302"/>
      <c r="PQ95" s="1302"/>
      <c r="PR95" s="1302"/>
      <c r="PS95" s="1303"/>
      <c r="QG95" s="1301"/>
      <c r="QH95" s="1302"/>
      <c r="QI95" s="1302"/>
      <c r="QJ95" s="1302"/>
      <c r="QK95" s="1303"/>
      <c r="QM95" s="1301"/>
      <c r="QN95" s="1302"/>
      <c r="QO95" s="1302"/>
      <c r="QP95" s="1302"/>
      <c r="QQ95" s="1303"/>
      <c r="RE95" s="1301"/>
      <c r="RF95" s="1302"/>
      <c r="RG95" s="1302"/>
      <c r="RH95" s="1302"/>
      <c r="RI95" s="1303"/>
      <c r="RQ95" s="1301"/>
      <c r="RR95" s="1302"/>
      <c r="RS95" s="1302"/>
      <c r="RT95" s="1302"/>
      <c r="RU95" s="1303"/>
      <c r="VC95" s="1341"/>
      <c r="VD95" s="1342"/>
      <c r="VE95" s="1342"/>
      <c r="VF95" s="1342"/>
      <c r="VG95" s="1343"/>
      <c r="WL95" s="625"/>
    </row>
    <row r="96" spans="2:610" s="612" customFormat="1" x14ac:dyDescent="0.3">
      <c r="B96" s="1444"/>
      <c r="C96" s="1445"/>
      <c r="D96" s="1445"/>
      <c r="E96" s="1445"/>
      <c r="F96" s="1446"/>
      <c r="H96" s="1394"/>
      <c r="I96" s="1451"/>
      <c r="VC96" s="1344"/>
      <c r="VD96" s="1345"/>
      <c r="VE96" s="1345"/>
      <c r="VF96" s="1345"/>
      <c r="VG96" s="1346"/>
      <c r="WL96" s="625"/>
    </row>
    <row r="97" spans="2:610" s="612" customFormat="1" x14ac:dyDescent="0.3">
      <c r="B97" s="1444"/>
      <c r="C97" s="1445"/>
      <c r="D97" s="1445"/>
      <c r="E97" s="1445"/>
      <c r="F97" s="1446"/>
      <c r="H97" s="1394"/>
      <c r="I97" s="1451"/>
      <c r="IQ97" s="1321" t="s">
        <v>2612</v>
      </c>
      <c r="IR97" s="1322"/>
      <c r="IS97" s="1322"/>
      <c r="IT97" s="1322"/>
      <c r="IU97" s="1323"/>
      <c r="PI97" s="1321" t="s">
        <v>2613</v>
      </c>
      <c r="PJ97" s="1322"/>
      <c r="PK97" s="1322"/>
      <c r="PL97" s="1322"/>
      <c r="PM97" s="1323"/>
      <c r="PO97" s="1321" t="s">
        <v>2614</v>
      </c>
      <c r="PP97" s="1322"/>
      <c r="PQ97" s="1322"/>
      <c r="PR97" s="1322"/>
      <c r="PS97" s="1323"/>
      <c r="RE97" s="1321" t="s">
        <v>2615</v>
      </c>
      <c r="RF97" s="1322"/>
      <c r="RG97" s="1322"/>
      <c r="RH97" s="1322"/>
      <c r="RI97" s="1323"/>
      <c r="WL97" s="625"/>
    </row>
    <row r="98" spans="2:610" s="612" customFormat="1" ht="16.5" customHeight="1" x14ac:dyDescent="0.3">
      <c r="B98" s="1444"/>
      <c r="C98" s="1445"/>
      <c r="D98" s="1445"/>
      <c r="E98" s="1445"/>
      <c r="F98" s="1446"/>
      <c r="H98" s="1394"/>
      <c r="I98" s="1451"/>
      <c r="IQ98" s="1295" t="s">
        <v>2616</v>
      </c>
      <c r="IR98" s="1304"/>
      <c r="IS98" s="1304"/>
      <c r="IT98" s="1304"/>
      <c r="IU98" s="1305"/>
      <c r="PI98" s="1295" t="s">
        <v>2617</v>
      </c>
      <c r="PJ98" s="1296"/>
      <c r="PK98" s="1296"/>
      <c r="PL98" s="1296"/>
      <c r="PM98" s="1297"/>
      <c r="PO98" s="1295" t="s">
        <v>2618</v>
      </c>
      <c r="PP98" s="1296"/>
      <c r="PQ98" s="1296"/>
      <c r="PR98" s="1296"/>
      <c r="PS98" s="1297"/>
      <c r="RE98" s="1295" t="s">
        <v>2619</v>
      </c>
      <c r="RF98" s="1296"/>
      <c r="RG98" s="1296"/>
      <c r="RH98" s="1296"/>
      <c r="RI98" s="1297"/>
      <c r="VC98" s="1321" t="s">
        <v>2620</v>
      </c>
      <c r="VD98" s="1427"/>
      <c r="VE98" s="1427"/>
      <c r="VF98" s="1427"/>
      <c r="VG98" s="1428"/>
      <c r="WL98" s="625"/>
    </row>
    <row r="99" spans="2:610" s="612" customFormat="1" x14ac:dyDescent="0.3">
      <c r="B99" s="1444"/>
      <c r="C99" s="1445"/>
      <c r="D99" s="1445"/>
      <c r="E99" s="1445"/>
      <c r="F99" s="1446"/>
      <c r="H99" s="1394"/>
      <c r="I99" s="1451"/>
      <c r="IQ99" s="1306"/>
      <c r="IR99" s="1307"/>
      <c r="IS99" s="1307"/>
      <c r="IT99" s="1307"/>
      <c r="IU99" s="1308"/>
      <c r="PI99" s="1298"/>
      <c r="PJ99" s="1299"/>
      <c r="PK99" s="1299"/>
      <c r="PL99" s="1299"/>
      <c r="PM99" s="1300"/>
      <c r="PO99" s="1298"/>
      <c r="PP99" s="1299"/>
      <c r="PQ99" s="1299"/>
      <c r="PR99" s="1299"/>
      <c r="PS99" s="1300"/>
      <c r="RE99" s="1298"/>
      <c r="RF99" s="1299"/>
      <c r="RG99" s="1299"/>
      <c r="RH99" s="1299"/>
      <c r="RI99" s="1300"/>
      <c r="VC99" s="1295" t="s">
        <v>2611</v>
      </c>
      <c r="VD99" s="1339"/>
      <c r="VE99" s="1339"/>
      <c r="VF99" s="1339"/>
      <c r="VG99" s="1340"/>
      <c r="WL99" s="625"/>
    </row>
    <row r="100" spans="2:610" s="612" customFormat="1" x14ac:dyDescent="0.3">
      <c r="B100" s="1444"/>
      <c r="C100" s="1445"/>
      <c r="D100" s="1445"/>
      <c r="E100" s="1445"/>
      <c r="F100" s="1446"/>
      <c r="H100" s="1394"/>
      <c r="I100" s="1451"/>
      <c r="IQ100" s="1306"/>
      <c r="IR100" s="1307"/>
      <c r="IS100" s="1307"/>
      <c r="IT100" s="1307"/>
      <c r="IU100" s="1308"/>
      <c r="PI100" s="1298"/>
      <c r="PJ100" s="1299"/>
      <c r="PK100" s="1299"/>
      <c r="PL100" s="1299"/>
      <c r="PM100" s="1300"/>
      <c r="PO100" s="1298"/>
      <c r="PP100" s="1299"/>
      <c r="PQ100" s="1299"/>
      <c r="PR100" s="1299"/>
      <c r="PS100" s="1300"/>
      <c r="RE100" s="1298"/>
      <c r="RF100" s="1299"/>
      <c r="RG100" s="1299"/>
      <c r="RH100" s="1299"/>
      <c r="RI100" s="1300"/>
      <c r="VC100" s="1341"/>
      <c r="VD100" s="1342"/>
      <c r="VE100" s="1342"/>
      <c r="VF100" s="1342"/>
      <c r="VG100" s="1343"/>
      <c r="WL100" s="625"/>
    </row>
    <row r="101" spans="2:610" s="612" customFormat="1" x14ac:dyDescent="0.3">
      <c r="B101" s="1444"/>
      <c r="C101" s="1445"/>
      <c r="D101" s="1445"/>
      <c r="E101" s="1445"/>
      <c r="F101" s="1446"/>
      <c r="H101" s="1394"/>
      <c r="I101" s="1451"/>
      <c r="IQ101" s="1309"/>
      <c r="IR101" s="1310"/>
      <c r="IS101" s="1310"/>
      <c r="IT101" s="1310"/>
      <c r="IU101" s="1311"/>
      <c r="PI101" s="1301"/>
      <c r="PJ101" s="1302"/>
      <c r="PK101" s="1302"/>
      <c r="PL101" s="1302"/>
      <c r="PM101" s="1303"/>
      <c r="PO101" s="1301"/>
      <c r="PP101" s="1302"/>
      <c r="PQ101" s="1302"/>
      <c r="PR101" s="1302"/>
      <c r="PS101" s="1303"/>
      <c r="RE101" s="1301"/>
      <c r="RF101" s="1302"/>
      <c r="RG101" s="1302"/>
      <c r="RH101" s="1302"/>
      <c r="RI101" s="1303"/>
      <c r="VC101" s="1341"/>
      <c r="VD101" s="1342"/>
      <c r="VE101" s="1342"/>
      <c r="VF101" s="1342"/>
      <c r="VG101" s="1343"/>
      <c r="WL101" s="625"/>
    </row>
    <row r="102" spans="2:610" s="612" customFormat="1" x14ac:dyDescent="0.3">
      <c r="B102" s="1444"/>
      <c r="C102" s="1445"/>
      <c r="D102" s="1445"/>
      <c r="E102" s="1445"/>
      <c r="F102" s="1446"/>
      <c r="H102" s="1394"/>
      <c r="I102" s="1451"/>
      <c r="VC102" s="1344"/>
      <c r="VD102" s="1345"/>
      <c r="VE102" s="1345"/>
      <c r="VF102" s="1345"/>
      <c r="VG102" s="1346"/>
      <c r="WL102" s="625"/>
    </row>
    <row r="103" spans="2:610" s="612" customFormat="1" x14ac:dyDescent="0.3">
      <c r="B103" s="1444"/>
      <c r="C103" s="1445"/>
      <c r="D103" s="1445"/>
      <c r="E103" s="1445"/>
      <c r="F103" s="1446"/>
      <c r="H103" s="1394"/>
      <c r="I103" s="1451"/>
      <c r="IQ103" s="1321" t="s">
        <v>2621</v>
      </c>
      <c r="IR103" s="1322"/>
      <c r="IS103" s="1322"/>
      <c r="IT103" s="1322"/>
      <c r="IU103" s="1323"/>
      <c r="WL103" s="625"/>
    </row>
    <row r="104" spans="2:610" s="612" customFormat="1" ht="16.5" customHeight="1" x14ac:dyDescent="0.3">
      <c r="B104" s="1444"/>
      <c r="C104" s="1445"/>
      <c r="D104" s="1445"/>
      <c r="E104" s="1445"/>
      <c r="F104" s="1446"/>
      <c r="H104" s="1394"/>
      <c r="I104" s="1451"/>
      <c r="IQ104" s="1295" t="s">
        <v>2622</v>
      </c>
      <c r="IR104" s="1304"/>
      <c r="IS104" s="1304"/>
      <c r="IT104" s="1304"/>
      <c r="IU104" s="1305"/>
      <c r="VC104" s="1336" t="s">
        <v>2623</v>
      </c>
      <c r="VD104" s="1337"/>
      <c r="VE104" s="1337"/>
      <c r="VF104" s="1337"/>
      <c r="VG104" s="1338"/>
      <c r="WL104" s="625"/>
    </row>
    <row r="105" spans="2:610" s="612" customFormat="1" x14ac:dyDescent="0.3">
      <c r="B105" s="1444"/>
      <c r="C105" s="1445"/>
      <c r="D105" s="1445"/>
      <c r="E105" s="1445"/>
      <c r="F105" s="1446"/>
      <c r="H105" s="1394"/>
      <c r="I105" s="1451"/>
      <c r="IQ105" s="1306"/>
      <c r="IR105" s="1307"/>
      <c r="IS105" s="1307"/>
      <c r="IT105" s="1307"/>
      <c r="IU105" s="1308"/>
      <c r="VC105" s="1295" t="s">
        <v>2624</v>
      </c>
      <c r="VD105" s="1339"/>
      <c r="VE105" s="1339"/>
      <c r="VF105" s="1339"/>
      <c r="VG105" s="1340"/>
      <c r="WL105" s="625"/>
    </row>
    <row r="106" spans="2:610" s="612" customFormat="1" x14ac:dyDescent="0.3">
      <c r="B106" s="1444"/>
      <c r="C106" s="1445"/>
      <c r="D106" s="1445"/>
      <c r="E106" s="1445"/>
      <c r="F106" s="1446"/>
      <c r="H106" s="1394"/>
      <c r="I106" s="1451"/>
      <c r="IQ106" s="1306"/>
      <c r="IR106" s="1307"/>
      <c r="IS106" s="1307"/>
      <c r="IT106" s="1307"/>
      <c r="IU106" s="1308"/>
      <c r="VC106" s="1341"/>
      <c r="VD106" s="1342"/>
      <c r="VE106" s="1342"/>
      <c r="VF106" s="1342"/>
      <c r="VG106" s="1343"/>
      <c r="WL106" s="625"/>
    </row>
    <row r="107" spans="2:610" s="612" customFormat="1" x14ac:dyDescent="0.3">
      <c r="B107" s="1444"/>
      <c r="C107" s="1445"/>
      <c r="D107" s="1445"/>
      <c r="E107" s="1445"/>
      <c r="F107" s="1446"/>
      <c r="H107" s="1394"/>
      <c r="I107" s="1451"/>
      <c r="IQ107" s="1309"/>
      <c r="IR107" s="1310"/>
      <c r="IS107" s="1310"/>
      <c r="IT107" s="1310"/>
      <c r="IU107" s="1311"/>
      <c r="VC107" s="1341"/>
      <c r="VD107" s="1342"/>
      <c r="VE107" s="1342"/>
      <c r="VF107" s="1342"/>
      <c r="VG107" s="1343"/>
      <c r="WL107" s="625"/>
    </row>
    <row r="108" spans="2:610" s="612" customFormat="1" x14ac:dyDescent="0.3">
      <c r="B108" s="1444"/>
      <c r="C108" s="1445"/>
      <c r="D108" s="1445"/>
      <c r="E108" s="1445"/>
      <c r="F108" s="1446"/>
      <c r="H108" s="1394"/>
      <c r="I108" s="1451"/>
      <c r="VC108" s="1344"/>
      <c r="VD108" s="1345"/>
      <c r="VE108" s="1345"/>
      <c r="VF108" s="1345"/>
      <c r="VG108" s="1346"/>
      <c r="WL108" s="625"/>
    </row>
    <row r="109" spans="2:610" s="612" customFormat="1" x14ac:dyDescent="0.3">
      <c r="B109" s="1444"/>
      <c r="C109" s="1445"/>
      <c r="D109" s="1445"/>
      <c r="E109" s="1445"/>
      <c r="F109" s="1446"/>
      <c r="H109" s="1394"/>
      <c r="I109" s="1451"/>
      <c r="WL109" s="625"/>
    </row>
    <row r="110" spans="2:610" s="612" customFormat="1" x14ac:dyDescent="0.3">
      <c r="B110" s="1444"/>
      <c r="C110" s="1445"/>
      <c r="D110" s="1445"/>
      <c r="E110" s="1445"/>
      <c r="F110" s="1446"/>
      <c r="H110" s="1394"/>
      <c r="I110" s="1451"/>
      <c r="WL110" s="625"/>
    </row>
    <row r="111" spans="2:610" s="612" customFormat="1" x14ac:dyDescent="0.3">
      <c r="B111" s="1444"/>
      <c r="C111" s="1445"/>
      <c r="D111" s="1445"/>
      <c r="E111" s="1445"/>
      <c r="F111" s="1446"/>
      <c r="H111" s="1396"/>
      <c r="I111" s="1452"/>
      <c r="J111" s="633"/>
      <c r="K111" s="633"/>
      <c r="L111" s="633"/>
      <c r="M111" s="633"/>
      <c r="N111" s="633"/>
      <c r="O111" s="633"/>
      <c r="P111" s="633"/>
      <c r="Q111" s="633"/>
      <c r="R111" s="633"/>
      <c r="S111" s="633"/>
      <c r="T111" s="633"/>
      <c r="U111" s="633"/>
      <c r="V111" s="633"/>
      <c r="W111" s="633"/>
      <c r="X111" s="633"/>
      <c r="Y111" s="633"/>
      <c r="Z111" s="633"/>
      <c r="AA111" s="633"/>
      <c r="AB111" s="633"/>
      <c r="AC111" s="633"/>
      <c r="AD111" s="633"/>
      <c r="AE111" s="633"/>
      <c r="AF111" s="633"/>
      <c r="AG111" s="633"/>
      <c r="AH111" s="633"/>
      <c r="AI111" s="633"/>
      <c r="AJ111" s="633"/>
      <c r="AK111" s="633"/>
      <c r="AL111" s="633"/>
      <c r="AM111" s="633"/>
      <c r="AN111" s="633"/>
      <c r="AO111" s="633"/>
      <c r="AP111" s="633"/>
      <c r="AQ111" s="633"/>
      <c r="AR111" s="633"/>
      <c r="AS111" s="633"/>
      <c r="AT111" s="633"/>
      <c r="AU111" s="633"/>
      <c r="AV111" s="633"/>
      <c r="AW111" s="633"/>
      <c r="AX111" s="633"/>
      <c r="AY111" s="633"/>
      <c r="AZ111" s="633"/>
      <c r="BA111" s="633"/>
      <c r="BB111" s="633"/>
      <c r="BC111" s="633"/>
      <c r="BD111" s="633"/>
      <c r="BE111" s="633"/>
      <c r="BF111" s="633"/>
      <c r="BG111" s="633"/>
      <c r="BH111" s="633"/>
      <c r="BI111" s="633"/>
      <c r="BJ111" s="633"/>
      <c r="BK111" s="633"/>
      <c r="BL111" s="633"/>
      <c r="BM111" s="633"/>
      <c r="BN111" s="633"/>
      <c r="BO111" s="633"/>
      <c r="BP111" s="633"/>
      <c r="BQ111" s="633"/>
      <c r="BR111" s="633"/>
      <c r="BS111" s="633"/>
      <c r="BT111" s="633"/>
      <c r="BU111" s="633"/>
      <c r="BV111" s="633"/>
      <c r="BW111" s="633"/>
      <c r="BX111" s="633"/>
      <c r="BY111" s="633"/>
      <c r="BZ111" s="633"/>
      <c r="CA111" s="633"/>
      <c r="CB111" s="633"/>
      <c r="CC111" s="633"/>
      <c r="CD111" s="633"/>
      <c r="CE111" s="633"/>
      <c r="CF111" s="633"/>
      <c r="CG111" s="633"/>
      <c r="CH111" s="633"/>
      <c r="CI111" s="633"/>
      <c r="CJ111" s="633"/>
      <c r="CK111" s="633"/>
      <c r="CL111" s="633"/>
      <c r="CM111" s="633"/>
      <c r="CN111" s="633"/>
      <c r="CO111" s="633"/>
      <c r="CP111" s="633"/>
      <c r="CQ111" s="633"/>
      <c r="CR111" s="633"/>
      <c r="CS111" s="633"/>
      <c r="CT111" s="633"/>
      <c r="CU111" s="633"/>
      <c r="CV111" s="633"/>
      <c r="CW111" s="633"/>
      <c r="CX111" s="633"/>
      <c r="CY111" s="633"/>
      <c r="CZ111" s="633"/>
      <c r="DA111" s="633"/>
      <c r="DB111" s="633"/>
      <c r="DC111" s="633"/>
      <c r="DD111" s="633"/>
      <c r="DE111" s="633"/>
      <c r="DF111" s="633"/>
      <c r="DG111" s="633"/>
      <c r="DH111" s="633"/>
      <c r="DI111" s="633"/>
      <c r="DJ111" s="633"/>
      <c r="DK111" s="633"/>
      <c r="DL111" s="633"/>
      <c r="DM111" s="633"/>
      <c r="DN111" s="633"/>
      <c r="DO111" s="633"/>
      <c r="DP111" s="633"/>
      <c r="DQ111" s="633"/>
      <c r="DR111" s="633"/>
      <c r="DS111" s="633"/>
      <c r="DT111" s="633"/>
      <c r="DU111" s="633"/>
      <c r="DV111" s="633"/>
      <c r="DW111" s="633"/>
      <c r="DX111" s="633"/>
      <c r="DY111" s="633"/>
      <c r="DZ111" s="633"/>
      <c r="EA111" s="633"/>
      <c r="EB111" s="633"/>
      <c r="EC111" s="633"/>
      <c r="ED111" s="633"/>
      <c r="EE111" s="633"/>
      <c r="EF111" s="633"/>
      <c r="EG111" s="633"/>
      <c r="EH111" s="633"/>
      <c r="EI111" s="633"/>
      <c r="EJ111" s="633"/>
      <c r="EK111" s="633"/>
      <c r="EL111" s="633"/>
      <c r="EM111" s="633"/>
      <c r="EN111" s="633"/>
      <c r="EO111" s="633"/>
      <c r="EP111" s="633"/>
      <c r="EQ111" s="633"/>
      <c r="ER111" s="633"/>
      <c r="ES111" s="633"/>
      <c r="ET111" s="633"/>
      <c r="EU111" s="633"/>
      <c r="EV111" s="633"/>
      <c r="EW111" s="633"/>
      <c r="EX111" s="633"/>
      <c r="EY111" s="633"/>
      <c r="EZ111" s="633"/>
      <c r="FA111" s="633"/>
      <c r="FB111" s="633"/>
      <c r="FC111" s="633"/>
      <c r="FD111" s="633"/>
      <c r="FE111" s="633"/>
      <c r="FF111" s="633"/>
      <c r="FG111" s="633"/>
      <c r="FH111" s="633"/>
      <c r="FI111" s="633"/>
      <c r="FJ111" s="633"/>
      <c r="FK111" s="633"/>
      <c r="FL111" s="633"/>
      <c r="FM111" s="633"/>
      <c r="FN111" s="633"/>
      <c r="FO111" s="633"/>
      <c r="FP111" s="633"/>
      <c r="FQ111" s="633"/>
      <c r="FR111" s="633"/>
      <c r="FS111" s="633"/>
      <c r="FT111" s="633"/>
      <c r="FU111" s="633"/>
      <c r="FV111" s="633"/>
      <c r="FW111" s="633"/>
      <c r="FX111" s="633"/>
      <c r="FY111" s="633"/>
      <c r="FZ111" s="633"/>
      <c r="GA111" s="633"/>
      <c r="GB111" s="633"/>
      <c r="GC111" s="633"/>
      <c r="GD111" s="633"/>
      <c r="GE111" s="633"/>
      <c r="GF111" s="633"/>
      <c r="GG111" s="633"/>
      <c r="GH111" s="633"/>
      <c r="GI111" s="633"/>
      <c r="GJ111" s="633"/>
      <c r="GK111" s="633"/>
      <c r="GL111" s="633"/>
      <c r="GM111" s="633"/>
      <c r="GN111" s="633"/>
      <c r="GO111" s="633"/>
      <c r="GP111" s="633"/>
      <c r="GQ111" s="633"/>
      <c r="GR111" s="633"/>
      <c r="GS111" s="633"/>
      <c r="GT111" s="633"/>
      <c r="GU111" s="633"/>
      <c r="GV111" s="633"/>
      <c r="GW111" s="633"/>
      <c r="GX111" s="633"/>
      <c r="GY111" s="633"/>
      <c r="GZ111" s="633"/>
      <c r="HA111" s="633"/>
      <c r="HB111" s="633"/>
      <c r="HC111" s="633"/>
      <c r="HD111" s="633"/>
      <c r="HE111" s="633"/>
      <c r="HF111" s="633"/>
      <c r="HG111" s="633"/>
      <c r="HH111" s="633"/>
      <c r="HI111" s="633"/>
      <c r="HJ111" s="633"/>
      <c r="HK111" s="633"/>
      <c r="HL111" s="633"/>
      <c r="HM111" s="633"/>
      <c r="HN111" s="633"/>
      <c r="HO111" s="633"/>
      <c r="HP111" s="633"/>
      <c r="HQ111" s="633"/>
      <c r="HR111" s="633"/>
      <c r="HS111" s="633"/>
      <c r="HT111" s="633"/>
      <c r="HU111" s="633"/>
      <c r="HV111" s="633"/>
      <c r="HW111" s="633"/>
      <c r="HX111" s="633"/>
      <c r="HY111" s="633"/>
      <c r="HZ111" s="633"/>
      <c r="IA111" s="633"/>
      <c r="IB111" s="633"/>
      <c r="IC111" s="633"/>
      <c r="ID111" s="633"/>
      <c r="IE111" s="633"/>
      <c r="IF111" s="633"/>
      <c r="IG111" s="633"/>
      <c r="IH111" s="633"/>
      <c r="II111" s="633"/>
      <c r="IJ111" s="633"/>
      <c r="IK111" s="633"/>
      <c r="IL111" s="633"/>
      <c r="IM111" s="633"/>
      <c r="IN111" s="633"/>
      <c r="IO111" s="633"/>
      <c r="IP111" s="633"/>
      <c r="IQ111" s="633"/>
      <c r="IR111" s="633"/>
      <c r="IS111" s="633"/>
      <c r="IT111" s="633"/>
      <c r="IU111" s="633"/>
      <c r="IV111" s="633"/>
      <c r="IW111" s="633"/>
      <c r="IX111" s="633"/>
      <c r="IY111" s="633"/>
      <c r="IZ111" s="633"/>
      <c r="JA111" s="633"/>
      <c r="JB111" s="633"/>
      <c r="JC111" s="633"/>
      <c r="JD111" s="633"/>
      <c r="JE111" s="633"/>
      <c r="JF111" s="633"/>
      <c r="JG111" s="633"/>
      <c r="JH111" s="633"/>
      <c r="JI111" s="633"/>
      <c r="JJ111" s="633"/>
      <c r="JK111" s="633"/>
      <c r="JL111" s="633"/>
      <c r="JM111" s="633"/>
      <c r="JN111" s="633"/>
      <c r="JO111" s="633"/>
      <c r="JP111" s="633"/>
      <c r="JQ111" s="633"/>
      <c r="JR111" s="633"/>
      <c r="JS111" s="633"/>
      <c r="JT111" s="633"/>
      <c r="JU111" s="633"/>
      <c r="JV111" s="633"/>
      <c r="JW111" s="633"/>
      <c r="JX111" s="633"/>
      <c r="JY111" s="633"/>
      <c r="JZ111" s="633"/>
      <c r="KA111" s="633"/>
      <c r="KB111" s="633"/>
      <c r="KC111" s="633"/>
      <c r="KD111" s="633"/>
      <c r="KE111" s="633"/>
      <c r="KF111" s="633"/>
      <c r="KG111" s="633"/>
      <c r="KH111" s="633"/>
      <c r="KI111" s="633"/>
      <c r="KJ111" s="633"/>
      <c r="KK111" s="633"/>
      <c r="KL111" s="633"/>
      <c r="KM111" s="633"/>
      <c r="KN111" s="633"/>
      <c r="KO111" s="633"/>
      <c r="KP111" s="633"/>
      <c r="KQ111" s="633"/>
      <c r="KR111" s="633"/>
      <c r="KS111" s="633"/>
      <c r="KT111" s="633"/>
      <c r="KU111" s="633"/>
      <c r="KV111" s="633"/>
      <c r="KW111" s="633"/>
      <c r="KX111" s="633"/>
      <c r="KY111" s="633"/>
      <c r="KZ111" s="633"/>
      <c r="LA111" s="633"/>
      <c r="LB111" s="633"/>
      <c r="LC111" s="633"/>
      <c r="LD111" s="633"/>
      <c r="LE111" s="633"/>
      <c r="LF111" s="633"/>
      <c r="LG111" s="633"/>
      <c r="LH111" s="633"/>
      <c r="LI111" s="633"/>
      <c r="LJ111" s="633"/>
      <c r="LK111" s="633"/>
      <c r="LL111" s="633"/>
      <c r="LM111" s="633"/>
      <c r="LN111" s="633"/>
      <c r="LO111" s="633"/>
      <c r="LP111" s="633"/>
      <c r="LQ111" s="633"/>
      <c r="LR111" s="633"/>
      <c r="LS111" s="633"/>
      <c r="LT111" s="633"/>
      <c r="LU111" s="633"/>
      <c r="LV111" s="633"/>
      <c r="LW111" s="633"/>
      <c r="LX111" s="633"/>
      <c r="LY111" s="633"/>
      <c r="LZ111" s="633"/>
      <c r="MA111" s="633"/>
      <c r="MB111" s="633"/>
      <c r="MC111" s="633"/>
      <c r="MD111" s="633"/>
      <c r="ME111" s="633"/>
      <c r="MF111" s="633"/>
      <c r="MG111" s="633"/>
      <c r="MH111" s="633"/>
      <c r="MI111" s="633"/>
      <c r="MJ111" s="633"/>
      <c r="MK111" s="633"/>
      <c r="ML111" s="633"/>
      <c r="MM111" s="633"/>
      <c r="MN111" s="633"/>
      <c r="MO111" s="633"/>
      <c r="MP111" s="633"/>
      <c r="MQ111" s="633"/>
      <c r="MR111" s="633"/>
      <c r="MS111" s="633"/>
      <c r="MT111" s="633"/>
      <c r="MU111" s="633"/>
      <c r="MV111" s="633"/>
      <c r="MW111" s="633"/>
      <c r="MX111" s="633"/>
      <c r="MY111" s="633"/>
      <c r="MZ111" s="633"/>
      <c r="NA111" s="633"/>
      <c r="NB111" s="633"/>
      <c r="NC111" s="633"/>
      <c r="ND111" s="633"/>
      <c r="NE111" s="633"/>
      <c r="NF111" s="633"/>
      <c r="NG111" s="633"/>
      <c r="NH111" s="633"/>
      <c r="NI111" s="633"/>
      <c r="NJ111" s="633"/>
      <c r="NK111" s="633"/>
      <c r="NL111" s="633"/>
      <c r="NM111" s="633"/>
      <c r="NN111" s="633"/>
      <c r="NO111" s="633"/>
      <c r="NP111" s="633"/>
      <c r="NQ111" s="633"/>
      <c r="NR111" s="633"/>
      <c r="NS111" s="633"/>
      <c r="NT111" s="633"/>
      <c r="NU111" s="633"/>
      <c r="NV111" s="633"/>
      <c r="NW111" s="633"/>
      <c r="NX111" s="633"/>
      <c r="NY111" s="633"/>
      <c r="NZ111" s="633"/>
      <c r="OA111" s="633"/>
      <c r="OB111" s="633"/>
      <c r="OC111" s="633"/>
      <c r="OD111" s="633"/>
      <c r="OE111" s="633"/>
      <c r="OF111" s="633"/>
      <c r="OG111" s="633"/>
      <c r="OH111" s="633"/>
      <c r="OI111" s="633"/>
      <c r="OJ111" s="633"/>
      <c r="OK111" s="633"/>
      <c r="OL111" s="633"/>
      <c r="OM111" s="633"/>
      <c r="ON111" s="633"/>
      <c r="OO111" s="633"/>
      <c r="OP111" s="633"/>
      <c r="OQ111" s="633"/>
      <c r="OR111" s="633"/>
      <c r="OS111" s="633"/>
      <c r="OT111" s="633"/>
      <c r="OU111" s="633"/>
      <c r="OV111" s="633"/>
      <c r="OW111" s="633"/>
      <c r="OX111" s="633"/>
      <c r="OY111" s="633"/>
      <c r="OZ111" s="633"/>
      <c r="PA111" s="633"/>
      <c r="PB111" s="633"/>
      <c r="PC111" s="633"/>
      <c r="PD111" s="633"/>
      <c r="PE111" s="633"/>
      <c r="PF111" s="633"/>
      <c r="PG111" s="633"/>
      <c r="PH111" s="633"/>
      <c r="PI111" s="633"/>
      <c r="PJ111" s="633"/>
      <c r="PK111" s="633"/>
      <c r="PL111" s="633"/>
      <c r="PM111" s="633"/>
      <c r="PN111" s="633"/>
      <c r="PO111" s="633"/>
      <c r="PP111" s="633"/>
      <c r="PQ111" s="633"/>
      <c r="PR111" s="633"/>
      <c r="PS111" s="633"/>
      <c r="PT111" s="633"/>
      <c r="PU111" s="633"/>
      <c r="PV111" s="633"/>
      <c r="PW111" s="633"/>
      <c r="PX111" s="633"/>
      <c r="PY111" s="633"/>
      <c r="PZ111" s="633"/>
      <c r="QA111" s="633"/>
      <c r="QB111" s="633"/>
      <c r="QC111" s="633"/>
      <c r="QD111" s="633"/>
      <c r="QE111" s="633"/>
      <c r="QF111" s="633"/>
      <c r="QG111" s="633"/>
      <c r="QH111" s="633"/>
      <c r="QI111" s="633"/>
      <c r="QJ111" s="633"/>
      <c r="QK111" s="633"/>
      <c r="QL111" s="633"/>
      <c r="QM111" s="633"/>
      <c r="QN111" s="633"/>
      <c r="QO111" s="633"/>
      <c r="QP111" s="633"/>
      <c r="QQ111" s="633"/>
      <c r="QR111" s="633"/>
      <c r="QS111" s="633"/>
      <c r="QT111" s="633"/>
      <c r="QU111" s="633"/>
      <c r="QV111" s="633"/>
      <c r="QW111" s="633"/>
      <c r="QX111" s="633"/>
      <c r="QY111" s="633"/>
      <c r="QZ111" s="633"/>
      <c r="RA111" s="633"/>
      <c r="RB111" s="633"/>
      <c r="RC111" s="633"/>
      <c r="RD111" s="633"/>
      <c r="RE111" s="633"/>
      <c r="RF111" s="633"/>
      <c r="RG111" s="633"/>
      <c r="RH111" s="633"/>
      <c r="RI111" s="633"/>
      <c r="RJ111" s="633"/>
      <c r="RK111" s="633"/>
      <c r="RL111" s="633"/>
      <c r="RM111" s="633"/>
      <c r="RN111" s="633"/>
      <c r="RO111" s="633"/>
      <c r="RP111" s="633"/>
      <c r="RQ111" s="633"/>
      <c r="RR111" s="633"/>
      <c r="RS111" s="633"/>
      <c r="RT111" s="633"/>
      <c r="RU111" s="633"/>
      <c r="RV111" s="633"/>
      <c r="RW111" s="633"/>
      <c r="RX111" s="633"/>
      <c r="RY111" s="633"/>
      <c r="RZ111" s="633"/>
      <c r="SA111" s="633"/>
      <c r="SB111" s="633"/>
      <c r="SC111" s="633"/>
      <c r="SD111" s="633"/>
      <c r="SE111" s="633"/>
      <c r="SF111" s="633"/>
      <c r="SG111" s="633"/>
      <c r="SH111" s="633"/>
      <c r="SI111" s="633"/>
      <c r="SJ111" s="633"/>
      <c r="SK111" s="633"/>
      <c r="SL111" s="633"/>
      <c r="SM111" s="633"/>
      <c r="SN111" s="633"/>
      <c r="SO111" s="633"/>
      <c r="SP111" s="633"/>
      <c r="SQ111" s="633"/>
      <c r="SR111" s="633"/>
      <c r="SS111" s="633"/>
      <c r="ST111" s="633"/>
      <c r="SU111" s="633"/>
      <c r="SV111" s="633"/>
      <c r="SW111" s="633"/>
      <c r="SX111" s="633"/>
      <c r="SY111" s="633"/>
      <c r="SZ111" s="633"/>
      <c r="TA111" s="633"/>
      <c r="TB111" s="633"/>
      <c r="TC111" s="633"/>
      <c r="TD111" s="633"/>
      <c r="TE111" s="633"/>
      <c r="TF111" s="633"/>
      <c r="TG111" s="633"/>
      <c r="TH111" s="633"/>
      <c r="TI111" s="633"/>
      <c r="TJ111" s="633"/>
      <c r="TK111" s="633"/>
      <c r="TL111" s="633"/>
      <c r="TM111" s="633"/>
      <c r="TN111" s="633"/>
      <c r="TO111" s="633"/>
      <c r="TP111" s="633"/>
      <c r="TQ111" s="633"/>
      <c r="TR111" s="633"/>
      <c r="TS111" s="633"/>
      <c r="TT111" s="633"/>
      <c r="TU111" s="633"/>
      <c r="TV111" s="633"/>
      <c r="TW111" s="633"/>
      <c r="TX111" s="633"/>
      <c r="TY111" s="633"/>
      <c r="TZ111" s="633"/>
      <c r="UA111" s="633"/>
      <c r="UB111" s="633"/>
      <c r="UC111" s="633"/>
      <c r="UD111" s="633"/>
      <c r="UE111" s="633"/>
      <c r="UF111" s="633"/>
      <c r="UG111" s="633"/>
      <c r="UH111" s="633"/>
      <c r="UI111" s="633"/>
      <c r="UJ111" s="633"/>
      <c r="UK111" s="633"/>
      <c r="UL111" s="633"/>
      <c r="UM111" s="633"/>
      <c r="UN111" s="633"/>
      <c r="UO111" s="633"/>
      <c r="UP111" s="633"/>
      <c r="UQ111" s="633"/>
      <c r="UR111" s="633"/>
      <c r="US111" s="633"/>
      <c r="UT111" s="633"/>
      <c r="UU111" s="633"/>
      <c r="UV111" s="633"/>
      <c r="UW111" s="633"/>
      <c r="UX111" s="633"/>
      <c r="UY111" s="633"/>
      <c r="UZ111" s="633"/>
      <c r="VA111" s="633"/>
      <c r="VB111" s="633"/>
      <c r="VC111" s="633"/>
      <c r="VD111" s="633"/>
      <c r="VE111" s="633"/>
      <c r="VF111" s="633"/>
      <c r="VG111" s="633"/>
      <c r="VH111" s="633"/>
      <c r="VI111" s="633"/>
      <c r="VJ111" s="633"/>
      <c r="VK111" s="633"/>
      <c r="VL111" s="633"/>
      <c r="VM111" s="633"/>
      <c r="VN111" s="633"/>
      <c r="VO111" s="633"/>
      <c r="VP111" s="633"/>
      <c r="VQ111" s="633"/>
      <c r="VR111" s="633"/>
      <c r="VS111" s="633"/>
      <c r="VT111" s="633"/>
      <c r="VU111" s="633"/>
      <c r="VV111" s="633"/>
      <c r="VW111" s="633"/>
      <c r="VX111" s="633"/>
      <c r="VY111" s="633"/>
      <c r="VZ111" s="633"/>
      <c r="WA111" s="633"/>
      <c r="WB111" s="633"/>
      <c r="WC111" s="633"/>
      <c r="WD111" s="633"/>
      <c r="WE111" s="633"/>
      <c r="WF111" s="633"/>
      <c r="WG111" s="633"/>
      <c r="WH111" s="633"/>
      <c r="WI111" s="633"/>
      <c r="WJ111" s="633"/>
      <c r="WK111" s="633"/>
      <c r="WL111" s="635"/>
    </row>
    <row r="112" spans="2:610" s="612" customFormat="1" x14ac:dyDescent="0.3">
      <c r="B112" s="1444"/>
      <c r="C112" s="1445"/>
      <c r="D112" s="1445"/>
      <c r="E112" s="1445"/>
      <c r="F112" s="1446"/>
    </row>
    <row r="113" spans="2:610" s="612" customFormat="1" x14ac:dyDescent="0.3">
      <c r="B113" s="1444"/>
      <c r="C113" s="1445"/>
      <c r="D113" s="1445"/>
      <c r="E113" s="1445"/>
      <c r="F113" s="1446"/>
      <c r="H113" s="1392" t="s">
        <v>2625</v>
      </c>
      <c r="I113" s="1393"/>
      <c r="J113" s="623"/>
      <c r="K113" s="623"/>
      <c r="L113" s="623"/>
      <c r="M113" s="623"/>
      <c r="N113" s="623"/>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23"/>
      <c r="AQ113" s="623"/>
      <c r="AR113" s="623"/>
      <c r="AS113" s="623"/>
      <c r="AT113" s="623"/>
      <c r="AU113" s="623"/>
      <c r="AV113" s="623"/>
      <c r="AW113" s="623"/>
      <c r="AX113" s="623"/>
      <c r="AY113" s="623"/>
      <c r="AZ113" s="623"/>
      <c r="BA113" s="623"/>
      <c r="BB113" s="623"/>
      <c r="BC113" s="623"/>
      <c r="BD113" s="623"/>
      <c r="BE113" s="623"/>
      <c r="BF113" s="623"/>
      <c r="BG113" s="623"/>
      <c r="BH113" s="623"/>
      <c r="BI113" s="623"/>
      <c r="BJ113" s="623"/>
      <c r="BK113" s="623"/>
      <c r="BL113" s="623"/>
      <c r="BM113" s="623"/>
      <c r="BN113" s="623"/>
      <c r="BO113" s="623"/>
      <c r="BP113" s="623"/>
      <c r="BQ113" s="623"/>
      <c r="BR113" s="623"/>
      <c r="BS113" s="623"/>
      <c r="BT113" s="623"/>
      <c r="BU113" s="623"/>
      <c r="BV113" s="623"/>
      <c r="BW113" s="623"/>
      <c r="BX113" s="623"/>
      <c r="BY113" s="623"/>
      <c r="BZ113" s="623"/>
      <c r="CA113" s="623"/>
      <c r="CB113" s="623"/>
      <c r="CC113" s="623"/>
      <c r="CD113" s="623"/>
      <c r="CE113" s="623"/>
      <c r="CF113" s="623"/>
      <c r="CG113" s="623"/>
      <c r="CH113" s="623"/>
      <c r="CI113" s="623"/>
      <c r="CJ113" s="623"/>
      <c r="CK113" s="623"/>
      <c r="CL113" s="623"/>
      <c r="CM113" s="623"/>
      <c r="CN113" s="623"/>
      <c r="CO113" s="623"/>
      <c r="CP113" s="623"/>
      <c r="CQ113" s="623"/>
      <c r="CR113" s="623"/>
      <c r="CS113" s="623"/>
      <c r="CT113" s="623"/>
      <c r="CU113" s="623"/>
      <c r="CV113" s="623"/>
      <c r="CW113" s="623"/>
      <c r="CX113" s="623"/>
      <c r="CY113" s="623"/>
      <c r="CZ113" s="623"/>
      <c r="DA113" s="623"/>
      <c r="DB113" s="623"/>
      <c r="DC113" s="623"/>
      <c r="DD113" s="623"/>
      <c r="DE113" s="623"/>
      <c r="DF113" s="623"/>
      <c r="DG113" s="623"/>
      <c r="DH113" s="623"/>
      <c r="DI113" s="623"/>
      <c r="DJ113" s="623"/>
      <c r="DK113" s="623"/>
      <c r="DL113" s="623"/>
      <c r="DM113" s="623"/>
      <c r="DN113" s="623"/>
      <c r="DO113" s="623"/>
      <c r="DP113" s="623"/>
      <c r="DQ113" s="623"/>
      <c r="DR113" s="623"/>
      <c r="DS113" s="623"/>
      <c r="DT113" s="623"/>
      <c r="DU113" s="623"/>
      <c r="DV113" s="623"/>
      <c r="DW113" s="623"/>
      <c r="DX113" s="623"/>
      <c r="DY113" s="623"/>
      <c r="DZ113" s="623"/>
      <c r="EA113" s="623"/>
      <c r="EB113" s="623"/>
      <c r="EC113" s="623"/>
      <c r="ED113" s="623"/>
      <c r="EE113" s="623"/>
      <c r="EF113" s="623"/>
      <c r="EG113" s="623"/>
      <c r="EH113" s="623"/>
      <c r="EI113" s="623"/>
      <c r="EJ113" s="623"/>
      <c r="EK113" s="623"/>
      <c r="EL113" s="623"/>
      <c r="EM113" s="623"/>
      <c r="EN113" s="623"/>
      <c r="EO113" s="623"/>
      <c r="EP113" s="623"/>
      <c r="EQ113" s="623"/>
      <c r="ER113" s="623"/>
      <c r="ES113" s="623"/>
      <c r="ET113" s="623"/>
      <c r="EU113" s="623"/>
      <c r="EV113" s="623"/>
      <c r="EW113" s="623"/>
      <c r="EX113" s="623"/>
      <c r="EY113" s="623"/>
      <c r="EZ113" s="623"/>
      <c r="FA113" s="623"/>
      <c r="FB113" s="623"/>
      <c r="FC113" s="623"/>
      <c r="FD113" s="623"/>
      <c r="FE113" s="623"/>
      <c r="FF113" s="623"/>
      <c r="FG113" s="623"/>
      <c r="FH113" s="623"/>
      <c r="FI113" s="623"/>
      <c r="FJ113" s="623"/>
      <c r="FK113" s="623"/>
      <c r="FL113" s="623"/>
      <c r="FM113" s="623"/>
      <c r="FN113" s="623"/>
      <c r="FO113" s="623"/>
      <c r="FP113" s="623"/>
      <c r="FQ113" s="623"/>
      <c r="FR113" s="623"/>
      <c r="FS113" s="623"/>
      <c r="FT113" s="623"/>
      <c r="FU113" s="623"/>
      <c r="FV113" s="623"/>
      <c r="FW113" s="623"/>
      <c r="FX113" s="623"/>
      <c r="FY113" s="623"/>
      <c r="FZ113" s="623"/>
      <c r="GA113" s="623"/>
      <c r="GB113" s="623"/>
      <c r="GC113" s="623"/>
      <c r="GD113" s="623"/>
      <c r="GE113" s="623"/>
      <c r="GF113" s="623"/>
      <c r="GG113" s="623"/>
      <c r="GH113" s="623"/>
      <c r="GI113" s="623"/>
      <c r="GJ113" s="623"/>
      <c r="GK113" s="623"/>
      <c r="GL113" s="623"/>
      <c r="GM113" s="623"/>
      <c r="GN113" s="623"/>
      <c r="GO113" s="623"/>
      <c r="GP113" s="623"/>
      <c r="GQ113" s="623"/>
      <c r="GR113" s="623"/>
      <c r="GS113" s="623"/>
      <c r="GT113" s="623"/>
      <c r="GU113" s="623"/>
      <c r="GV113" s="623"/>
      <c r="GW113" s="623"/>
      <c r="GX113" s="623"/>
      <c r="GY113" s="623"/>
      <c r="GZ113" s="623"/>
      <c r="HA113" s="623"/>
      <c r="HB113" s="623"/>
      <c r="HC113" s="623"/>
      <c r="HD113" s="623"/>
      <c r="HE113" s="623"/>
      <c r="HF113" s="623"/>
      <c r="HG113" s="623"/>
      <c r="HH113" s="623"/>
      <c r="HI113" s="623"/>
      <c r="HJ113" s="623"/>
      <c r="HK113" s="623"/>
      <c r="HL113" s="623"/>
      <c r="HM113" s="623"/>
      <c r="HN113" s="623"/>
      <c r="HO113" s="623"/>
      <c r="HP113" s="623"/>
      <c r="HQ113" s="623"/>
      <c r="HR113" s="623"/>
      <c r="HS113" s="623"/>
      <c r="HT113" s="623"/>
      <c r="HU113" s="623"/>
      <c r="HV113" s="623"/>
      <c r="HW113" s="623"/>
      <c r="HX113" s="623"/>
      <c r="HY113" s="623"/>
      <c r="HZ113" s="623"/>
      <c r="IA113" s="623"/>
      <c r="IB113" s="623"/>
      <c r="IC113" s="623"/>
      <c r="ID113" s="623"/>
      <c r="IE113" s="623"/>
      <c r="IF113" s="623"/>
      <c r="IG113" s="623"/>
      <c r="IH113" s="623"/>
      <c r="II113" s="623"/>
      <c r="IJ113" s="623"/>
      <c r="IK113" s="623"/>
      <c r="IL113" s="623"/>
      <c r="IM113" s="623"/>
      <c r="IN113" s="623"/>
      <c r="IO113" s="623"/>
      <c r="IP113" s="623"/>
      <c r="IQ113" s="623"/>
      <c r="IR113" s="623"/>
      <c r="IS113" s="623"/>
      <c r="IT113" s="623"/>
      <c r="IU113" s="623"/>
      <c r="IV113" s="623"/>
      <c r="IW113" s="623"/>
      <c r="IX113" s="623"/>
      <c r="IY113" s="623"/>
      <c r="IZ113" s="623"/>
      <c r="JA113" s="623"/>
      <c r="JB113" s="623"/>
      <c r="JC113" s="623"/>
      <c r="JD113" s="623"/>
      <c r="JE113" s="623"/>
      <c r="JF113" s="623"/>
      <c r="JG113" s="623"/>
      <c r="JH113" s="623"/>
      <c r="JI113" s="623"/>
      <c r="JJ113" s="623"/>
      <c r="JK113" s="623"/>
      <c r="JL113" s="623"/>
      <c r="JM113" s="623"/>
      <c r="JN113" s="623"/>
      <c r="JO113" s="623"/>
      <c r="JP113" s="623"/>
      <c r="JQ113" s="623"/>
      <c r="JR113" s="623"/>
      <c r="JS113" s="623"/>
      <c r="JT113" s="623"/>
      <c r="JU113" s="623"/>
      <c r="JV113" s="623"/>
      <c r="JW113" s="623"/>
      <c r="JX113" s="623"/>
      <c r="JY113" s="623"/>
      <c r="JZ113" s="623"/>
      <c r="KA113" s="623"/>
      <c r="KB113" s="623"/>
      <c r="KC113" s="623"/>
      <c r="KD113" s="623"/>
      <c r="KE113" s="623"/>
      <c r="KF113" s="623"/>
      <c r="KG113" s="623"/>
      <c r="KH113" s="623"/>
      <c r="KI113" s="623"/>
      <c r="KJ113" s="623"/>
      <c r="KK113" s="623"/>
      <c r="KL113" s="623"/>
      <c r="KM113" s="623"/>
      <c r="KN113" s="623"/>
      <c r="KO113" s="623"/>
      <c r="KP113" s="623"/>
      <c r="KQ113" s="623"/>
      <c r="KR113" s="623"/>
      <c r="KS113" s="623"/>
      <c r="KT113" s="623"/>
      <c r="KU113" s="623"/>
      <c r="KV113" s="623"/>
      <c r="KW113" s="623"/>
      <c r="KX113" s="623"/>
      <c r="KY113" s="623"/>
      <c r="KZ113" s="623"/>
      <c r="LA113" s="623"/>
      <c r="LB113" s="623"/>
      <c r="LC113" s="623"/>
      <c r="LD113" s="623"/>
      <c r="LE113" s="623"/>
      <c r="LF113" s="623"/>
      <c r="LG113" s="623"/>
      <c r="LH113" s="623"/>
      <c r="LI113" s="623"/>
      <c r="LJ113" s="623"/>
      <c r="LK113" s="623"/>
      <c r="LL113" s="623"/>
      <c r="LM113" s="623"/>
      <c r="LN113" s="623"/>
      <c r="LO113" s="623"/>
      <c r="LP113" s="623"/>
      <c r="LQ113" s="623"/>
      <c r="LR113" s="623"/>
      <c r="LS113" s="623"/>
      <c r="LT113" s="623"/>
      <c r="LU113" s="623"/>
      <c r="LV113" s="623"/>
      <c r="LW113" s="623"/>
      <c r="LX113" s="623"/>
      <c r="LY113" s="623"/>
      <c r="LZ113" s="623"/>
      <c r="MA113" s="623"/>
      <c r="MB113" s="623"/>
      <c r="MC113" s="623"/>
      <c r="MD113" s="623"/>
      <c r="ME113" s="623"/>
      <c r="MF113" s="623"/>
      <c r="MG113" s="623"/>
      <c r="MH113" s="623"/>
      <c r="MI113" s="623"/>
      <c r="MJ113" s="623"/>
      <c r="MK113" s="623"/>
      <c r="ML113" s="623"/>
      <c r="MM113" s="623"/>
      <c r="MN113" s="623"/>
      <c r="MO113" s="623"/>
      <c r="MP113" s="623"/>
      <c r="MQ113" s="623"/>
      <c r="MR113" s="623"/>
      <c r="MS113" s="623"/>
      <c r="MT113" s="623"/>
      <c r="MU113" s="623"/>
      <c r="MV113" s="623"/>
      <c r="MW113" s="623"/>
      <c r="MX113" s="623"/>
      <c r="MY113" s="623"/>
      <c r="MZ113" s="623"/>
      <c r="NA113" s="623"/>
      <c r="NB113" s="623"/>
      <c r="NC113" s="623"/>
      <c r="ND113" s="623"/>
      <c r="NE113" s="623"/>
      <c r="NF113" s="623"/>
      <c r="NG113" s="623"/>
      <c r="NH113" s="623"/>
      <c r="NI113" s="623"/>
      <c r="NJ113" s="623"/>
      <c r="NK113" s="623"/>
      <c r="NL113" s="623"/>
      <c r="NM113" s="623"/>
      <c r="NN113" s="623"/>
      <c r="NO113" s="623"/>
      <c r="NP113" s="623"/>
      <c r="NQ113" s="623"/>
      <c r="NR113" s="623"/>
      <c r="NS113" s="623"/>
      <c r="NT113" s="623"/>
      <c r="NU113" s="623"/>
      <c r="NV113" s="623"/>
      <c r="NW113" s="623"/>
      <c r="NX113" s="623"/>
      <c r="NY113" s="623"/>
      <c r="NZ113" s="623"/>
      <c r="OA113" s="623"/>
      <c r="OB113" s="623"/>
      <c r="OC113" s="623"/>
      <c r="OD113" s="623"/>
      <c r="OE113" s="623"/>
      <c r="OF113" s="623"/>
      <c r="OG113" s="623"/>
      <c r="OH113" s="623"/>
      <c r="OI113" s="623"/>
      <c r="OJ113" s="623"/>
      <c r="OK113" s="623"/>
      <c r="OL113" s="623"/>
      <c r="OM113" s="623"/>
      <c r="ON113" s="623"/>
      <c r="OO113" s="623"/>
      <c r="OP113" s="623"/>
      <c r="OQ113" s="623"/>
      <c r="OR113" s="623"/>
      <c r="OS113" s="623"/>
      <c r="OT113" s="623"/>
      <c r="OU113" s="623"/>
      <c r="OV113" s="623"/>
      <c r="OW113" s="623"/>
      <c r="OX113" s="623"/>
      <c r="OY113" s="623"/>
      <c r="OZ113" s="623"/>
      <c r="PA113" s="623"/>
      <c r="PB113" s="623"/>
      <c r="PC113" s="623"/>
      <c r="PD113" s="623"/>
      <c r="PE113" s="623"/>
      <c r="PF113" s="623"/>
      <c r="PG113" s="623"/>
      <c r="PH113" s="623"/>
      <c r="PI113" s="623"/>
      <c r="PJ113" s="623"/>
      <c r="PK113" s="623"/>
      <c r="PL113" s="623"/>
      <c r="PM113" s="623"/>
      <c r="PN113" s="623"/>
      <c r="PO113" s="623"/>
      <c r="PP113" s="623"/>
      <c r="PQ113" s="623"/>
      <c r="PR113" s="623"/>
      <c r="PS113" s="623"/>
      <c r="PT113" s="623"/>
      <c r="PU113" s="623"/>
      <c r="PV113" s="623"/>
      <c r="PW113" s="623"/>
      <c r="PX113" s="623"/>
      <c r="PY113" s="623"/>
      <c r="PZ113" s="623"/>
      <c r="QA113" s="623"/>
      <c r="QB113" s="623"/>
      <c r="QC113" s="623"/>
      <c r="QD113" s="623"/>
      <c r="QE113" s="623"/>
      <c r="QF113" s="623"/>
      <c r="QG113" s="623"/>
      <c r="QH113" s="623"/>
      <c r="QI113" s="623"/>
      <c r="QJ113" s="623"/>
      <c r="QK113" s="623"/>
      <c r="QL113" s="623"/>
      <c r="QM113" s="623"/>
      <c r="QN113" s="623"/>
      <c r="QO113" s="623"/>
      <c r="QP113" s="623"/>
      <c r="QQ113" s="623"/>
      <c r="QR113" s="623"/>
      <c r="QS113" s="623"/>
      <c r="QT113" s="623"/>
      <c r="QU113" s="623"/>
      <c r="QV113" s="623"/>
      <c r="QW113" s="623"/>
      <c r="QX113" s="623"/>
      <c r="QY113" s="623"/>
      <c r="QZ113" s="623"/>
      <c r="RA113" s="623"/>
      <c r="RB113" s="623"/>
      <c r="RC113" s="623"/>
      <c r="RD113" s="623"/>
      <c r="RE113" s="623"/>
      <c r="RF113" s="623"/>
      <c r="RG113" s="623"/>
      <c r="RH113" s="623"/>
      <c r="RI113" s="623"/>
      <c r="RJ113" s="623"/>
      <c r="RK113" s="623"/>
      <c r="RL113" s="623"/>
      <c r="RM113" s="623"/>
      <c r="RN113" s="623"/>
      <c r="RO113" s="623"/>
      <c r="RP113" s="623"/>
      <c r="RQ113" s="623"/>
      <c r="RR113" s="623"/>
      <c r="RS113" s="623"/>
      <c r="RT113" s="623"/>
      <c r="RU113" s="623"/>
      <c r="RV113" s="623"/>
      <c r="RW113" s="623"/>
      <c r="RX113" s="623"/>
      <c r="RY113" s="623"/>
      <c r="RZ113" s="623"/>
      <c r="SA113" s="623"/>
      <c r="SB113" s="623"/>
      <c r="SC113" s="623"/>
      <c r="SD113" s="623"/>
      <c r="SE113" s="623"/>
      <c r="SF113" s="623"/>
      <c r="SG113" s="623"/>
      <c r="SH113" s="623"/>
      <c r="SI113" s="623"/>
      <c r="SJ113" s="623"/>
      <c r="SK113" s="623"/>
      <c r="SL113" s="623"/>
      <c r="SM113" s="623"/>
      <c r="SN113" s="623"/>
      <c r="SO113" s="623"/>
      <c r="SP113" s="623"/>
      <c r="SQ113" s="623"/>
      <c r="SR113" s="623"/>
      <c r="SS113" s="623"/>
      <c r="ST113" s="623"/>
      <c r="SU113" s="623"/>
      <c r="SV113" s="623"/>
      <c r="SW113" s="623"/>
      <c r="SX113" s="623"/>
      <c r="SY113" s="623"/>
      <c r="SZ113" s="623"/>
      <c r="TA113" s="623"/>
      <c r="TB113" s="623"/>
      <c r="TC113" s="623"/>
      <c r="TD113" s="623"/>
      <c r="TE113" s="623"/>
      <c r="TF113" s="623"/>
      <c r="TG113" s="623"/>
      <c r="TH113" s="623"/>
      <c r="TI113" s="623"/>
      <c r="TJ113" s="623"/>
      <c r="TK113" s="623"/>
      <c r="TL113" s="623"/>
      <c r="TM113" s="623"/>
      <c r="TN113" s="623"/>
      <c r="TO113" s="623"/>
      <c r="TP113" s="623"/>
      <c r="TQ113" s="623"/>
      <c r="TR113" s="623"/>
      <c r="TS113" s="623"/>
      <c r="TT113" s="623"/>
      <c r="TU113" s="623"/>
      <c r="TV113" s="623"/>
      <c r="TW113" s="623"/>
      <c r="TX113" s="623"/>
      <c r="TY113" s="623"/>
      <c r="TZ113" s="623"/>
      <c r="UA113" s="623"/>
      <c r="UB113" s="623"/>
      <c r="UC113" s="623"/>
      <c r="UD113" s="623"/>
      <c r="UE113" s="623"/>
      <c r="UF113" s="623"/>
      <c r="UG113" s="623"/>
      <c r="UH113" s="623"/>
      <c r="UI113" s="623"/>
      <c r="UJ113" s="623"/>
      <c r="UK113" s="623"/>
      <c r="UL113" s="623"/>
      <c r="UM113" s="623"/>
      <c r="UN113" s="623"/>
      <c r="UO113" s="623"/>
      <c r="UP113" s="623"/>
      <c r="UQ113" s="623"/>
      <c r="UR113" s="623"/>
      <c r="US113" s="623"/>
      <c r="UT113" s="623"/>
      <c r="UU113" s="623"/>
      <c r="UV113" s="623"/>
      <c r="UW113" s="623"/>
      <c r="UX113" s="623"/>
      <c r="UY113" s="623"/>
      <c r="UZ113" s="623"/>
      <c r="VA113" s="623"/>
      <c r="VB113" s="623"/>
      <c r="VC113" s="623"/>
      <c r="VD113" s="623"/>
      <c r="VE113" s="623"/>
      <c r="VF113" s="623"/>
      <c r="VG113" s="623"/>
      <c r="VH113" s="623"/>
      <c r="VI113" s="623"/>
      <c r="VJ113" s="623"/>
      <c r="VK113" s="623"/>
      <c r="VL113" s="623"/>
      <c r="VM113" s="623"/>
      <c r="VN113" s="623"/>
      <c r="VO113" s="623"/>
      <c r="VP113" s="623"/>
      <c r="VQ113" s="623"/>
      <c r="VR113" s="623"/>
      <c r="VS113" s="623"/>
      <c r="VT113" s="623"/>
      <c r="VU113" s="623"/>
      <c r="VV113" s="623"/>
      <c r="VW113" s="623"/>
      <c r="VX113" s="623"/>
      <c r="VY113" s="623"/>
      <c r="VZ113" s="623"/>
      <c r="WA113" s="623"/>
      <c r="WB113" s="623"/>
      <c r="WC113" s="623"/>
      <c r="WD113" s="623"/>
      <c r="WE113" s="623"/>
      <c r="WF113" s="623"/>
      <c r="WG113" s="623"/>
      <c r="WH113" s="623"/>
      <c r="WI113" s="623"/>
      <c r="WJ113" s="623"/>
      <c r="WK113" s="623"/>
      <c r="WL113" s="624"/>
    </row>
    <row r="114" spans="2:610" s="612" customFormat="1" ht="16.5" customHeight="1" x14ac:dyDescent="0.3">
      <c r="B114" s="1444"/>
      <c r="C114" s="1445"/>
      <c r="D114" s="1445"/>
      <c r="E114" s="1445"/>
      <c r="F114" s="1446"/>
      <c r="H114" s="1394"/>
      <c r="I114" s="1395"/>
      <c r="EY114" s="1321" t="s">
        <v>2626</v>
      </c>
      <c r="EZ114" s="1322"/>
      <c r="FA114" s="1322"/>
      <c r="FB114" s="1322"/>
      <c r="FC114" s="1323"/>
      <c r="FE114" s="1321" t="s">
        <v>2627</v>
      </c>
      <c r="FF114" s="1322"/>
      <c r="FG114" s="1322"/>
      <c r="FH114" s="1322"/>
      <c r="FI114" s="1323"/>
      <c r="GC114" s="1321" t="s">
        <v>2628</v>
      </c>
      <c r="GD114" s="1322"/>
      <c r="GE114" s="1322"/>
      <c r="GF114" s="1322"/>
      <c r="GG114" s="1323"/>
      <c r="IK114" s="1321" t="s">
        <v>2629</v>
      </c>
      <c r="IL114" s="1322"/>
      <c r="IM114" s="1322"/>
      <c r="IN114" s="1322"/>
      <c r="IO114" s="1323"/>
      <c r="IW114" s="1321" t="s">
        <v>2630</v>
      </c>
      <c r="IX114" s="1322"/>
      <c r="IY114" s="1322"/>
      <c r="IZ114" s="1322"/>
      <c r="JA114" s="1323"/>
      <c r="JC114" s="1321" t="s">
        <v>2631</v>
      </c>
      <c r="JD114" s="1322"/>
      <c r="JE114" s="1322"/>
      <c r="JF114" s="1322"/>
      <c r="JG114" s="1323"/>
      <c r="JO114" s="1321" t="s">
        <v>2632</v>
      </c>
      <c r="JP114" s="1322"/>
      <c r="JQ114" s="1322"/>
      <c r="JR114" s="1322"/>
      <c r="JS114" s="1323"/>
      <c r="KY114" s="1321" t="s">
        <v>1682</v>
      </c>
      <c r="KZ114" s="1322"/>
      <c r="LA114" s="1322"/>
      <c r="LB114" s="1322"/>
      <c r="LC114" s="1323"/>
      <c r="LK114" s="1321" t="s">
        <v>2633</v>
      </c>
      <c r="LL114" s="1322"/>
      <c r="LM114" s="1322"/>
      <c r="LN114" s="1322"/>
      <c r="LO114" s="1323"/>
      <c r="MI114" s="1321" t="s">
        <v>2248</v>
      </c>
      <c r="MJ114" s="1322"/>
      <c r="MK114" s="1322"/>
      <c r="ML114" s="1322"/>
      <c r="MM114" s="1323"/>
      <c r="NY114" s="1321" t="s">
        <v>2634</v>
      </c>
      <c r="NZ114" s="1322"/>
      <c r="OA114" s="1322"/>
      <c r="OB114" s="1322"/>
      <c r="OC114" s="1323"/>
      <c r="OE114" s="1321" t="s">
        <v>2438</v>
      </c>
      <c r="OF114" s="1322"/>
      <c r="OG114" s="1322"/>
      <c r="OH114" s="1322"/>
      <c r="OI114" s="1323"/>
      <c r="OQ114" s="1321" t="s">
        <v>2635</v>
      </c>
      <c r="OR114" s="1322"/>
      <c r="OS114" s="1322"/>
      <c r="OT114" s="1322"/>
      <c r="OU114" s="1323"/>
      <c r="SO114" s="1321" t="s">
        <v>2636</v>
      </c>
      <c r="SP114" s="1322"/>
      <c r="SQ114" s="1322"/>
      <c r="SR114" s="1322"/>
      <c r="SS114" s="1323"/>
      <c r="TS114" s="1321" t="s">
        <v>2637</v>
      </c>
      <c r="TT114" s="1322"/>
      <c r="TU114" s="1322"/>
      <c r="TV114" s="1322"/>
      <c r="TW114" s="1323"/>
      <c r="UE114" s="1321" t="s">
        <v>2638</v>
      </c>
      <c r="UF114" s="1322"/>
      <c r="UG114" s="1322"/>
      <c r="UH114" s="1322"/>
      <c r="UI114" s="1323"/>
      <c r="VI114" s="1321" t="s">
        <v>2639</v>
      </c>
      <c r="VJ114" s="1322"/>
      <c r="VK114" s="1322"/>
      <c r="VL114" s="1322"/>
      <c r="VM114" s="1323"/>
      <c r="VO114" s="1321" t="s">
        <v>2640</v>
      </c>
      <c r="VP114" s="1322"/>
      <c r="VQ114" s="1322"/>
      <c r="VR114" s="1322"/>
      <c r="VS114" s="1323"/>
      <c r="VU114" s="1321" t="s">
        <v>2641</v>
      </c>
      <c r="VV114" s="1322"/>
      <c r="VW114" s="1322"/>
      <c r="VX114" s="1322"/>
      <c r="VY114" s="1323"/>
      <c r="WA114" s="1321" t="s">
        <v>1892</v>
      </c>
      <c r="WB114" s="1322"/>
      <c r="WC114" s="1322"/>
      <c r="WD114" s="1322"/>
      <c r="WE114" s="1323"/>
      <c r="WL114" s="625"/>
    </row>
    <row r="115" spans="2:610" s="612" customFormat="1" ht="16.5" customHeight="1" x14ac:dyDescent="0.3">
      <c r="B115" s="1444"/>
      <c r="C115" s="1445"/>
      <c r="D115" s="1445"/>
      <c r="E115" s="1445"/>
      <c r="F115" s="1446"/>
      <c r="H115" s="1394"/>
      <c r="I115" s="1395"/>
      <c r="EY115" s="1295" t="s">
        <v>2642</v>
      </c>
      <c r="EZ115" s="1296"/>
      <c r="FA115" s="1296"/>
      <c r="FB115" s="1296"/>
      <c r="FC115" s="1297"/>
      <c r="FE115" s="1295" t="s">
        <v>2643</v>
      </c>
      <c r="FF115" s="1296"/>
      <c r="FG115" s="1296"/>
      <c r="FH115" s="1296"/>
      <c r="FI115" s="1297"/>
      <c r="GC115" s="1295" t="s">
        <v>2644</v>
      </c>
      <c r="GD115" s="1296"/>
      <c r="GE115" s="1296"/>
      <c r="GF115" s="1296"/>
      <c r="GG115" s="1297"/>
      <c r="IK115" s="1295" t="s">
        <v>2645</v>
      </c>
      <c r="IL115" s="1304"/>
      <c r="IM115" s="1304"/>
      <c r="IN115" s="1304"/>
      <c r="IO115" s="1305"/>
      <c r="IW115" s="1295" t="s">
        <v>2646</v>
      </c>
      <c r="IX115" s="1304"/>
      <c r="IY115" s="1304"/>
      <c r="IZ115" s="1304"/>
      <c r="JA115" s="1305"/>
      <c r="JC115" s="1295" t="s">
        <v>2647</v>
      </c>
      <c r="JD115" s="1296"/>
      <c r="JE115" s="1296"/>
      <c r="JF115" s="1296"/>
      <c r="JG115" s="1297"/>
      <c r="JO115" s="1295" t="s">
        <v>2648</v>
      </c>
      <c r="JP115" s="1296"/>
      <c r="JQ115" s="1296"/>
      <c r="JR115" s="1296"/>
      <c r="JS115" s="1297"/>
      <c r="KY115" s="1295" t="s">
        <v>2649</v>
      </c>
      <c r="KZ115" s="1296"/>
      <c r="LA115" s="1296"/>
      <c r="LB115" s="1296"/>
      <c r="LC115" s="1297"/>
      <c r="LK115" s="1312" t="s">
        <v>2650</v>
      </c>
      <c r="LL115" s="1313"/>
      <c r="LM115" s="1313"/>
      <c r="LN115" s="1313"/>
      <c r="LO115" s="1314"/>
      <c r="MI115" s="1312" t="s">
        <v>2651</v>
      </c>
      <c r="MJ115" s="1347"/>
      <c r="MK115" s="1347"/>
      <c r="ML115" s="1347"/>
      <c r="MM115" s="1348"/>
      <c r="NY115" s="1312" t="s">
        <v>2652</v>
      </c>
      <c r="NZ115" s="1347"/>
      <c r="OA115" s="1347"/>
      <c r="OB115" s="1347"/>
      <c r="OC115" s="1348"/>
      <c r="OE115" s="1312" t="s">
        <v>2653</v>
      </c>
      <c r="OF115" s="1347"/>
      <c r="OG115" s="1347"/>
      <c r="OH115" s="1347"/>
      <c r="OI115" s="1348"/>
      <c r="OQ115" s="1295" t="s">
        <v>2316</v>
      </c>
      <c r="OR115" s="1296"/>
      <c r="OS115" s="1296"/>
      <c r="OT115" s="1296"/>
      <c r="OU115" s="1297"/>
      <c r="SO115" s="1367" t="s">
        <v>8284</v>
      </c>
      <c r="SP115" s="1368"/>
      <c r="SQ115" s="1368"/>
      <c r="SR115" s="1368"/>
      <c r="SS115" s="1369"/>
      <c r="TS115" s="1295" t="s">
        <v>2654</v>
      </c>
      <c r="TT115" s="1304"/>
      <c r="TU115" s="1304"/>
      <c r="TV115" s="1304"/>
      <c r="TW115" s="1305"/>
      <c r="UE115" s="1295" t="s">
        <v>2655</v>
      </c>
      <c r="UF115" s="1304"/>
      <c r="UG115" s="1304"/>
      <c r="UH115" s="1304"/>
      <c r="UI115" s="1305"/>
      <c r="VI115" s="1295" t="s">
        <v>2656</v>
      </c>
      <c r="VJ115" s="1304"/>
      <c r="VK115" s="1304"/>
      <c r="VL115" s="1304"/>
      <c r="VM115" s="1305"/>
      <c r="VO115" s="1295" t="s">
        <v>2657</v>
      </c>
      <c r="VP115" s="1304"/>
      <c r="VQ115" s="1304"/>
      <c r="VR115" s="1304"/>
      <c r="VS115" s="1305"/>
      <c r="VU115" s="1295" t="s">
        <v>2658</v>
      </c>
      <c r="VV115" s="1304"/>
      <c r="VW115" s="1304"/>
      <c r="VX115" s="1304"/>
      <c r="VY115" s="1305"/>
      <c r="WA115" s="1295" t="s">
        <v>2658</v>
      </c>
      <c r="WB115" s="1304"/>
      <c r="WC115" s="1304"/>
      <c r="WD115" s="1304"/>
      <c r="WE115" s="1305"/>
      <c r="WL115" s="625"/>
    </row>
    <row r="116" spans="2:610" s="612" customFormat="1" x14ac:dyDescent="0.3">
      <c r="B116" s="1444"/>
      <c r="C116" s="1445"/>
      <c r="D116" s="1445"/>
      <c r="E116" s="1445"/>
      <c r="F116" s="1446"/>
      <c r="H116" s="1394"/>
      <c r="I116" s="1395"/>
      <c r="EY116" s="1298"/>
      <c r="EZ116" s="1299"/>
      <c r="FA116" s="1299"/>
      <c r="FB116" s="1299"/>
      <c r="FC116" s="1300"/>
      <c r="FE116" s="1298"/>
      <c r="FF116" s="1299"/>
      <c r="FG116" s="1299"/>
      <c r="FH116" s="1299"/>
      <c r="FI116" s="1300"/>
      <c r="GC116" s="1298"/>
      <c r="GD116" s="1299"/>
      <c r="GE116" s="1299"/>
      <c r="GF116" s="1299"/>
      <c r="GG116" s="1300"/>
      <c r="IK116" s="1306"/>
      <c r="IL116" s="1307"/>
      <c r="IM116" s="1307"/>
      <c r="IN116" s="1307"/>
      <c r="IO116" s="1308"/>
      <c r="IW116" s="1306"/>
      <c r="IX116" s="1307"/>
      <c r="IY116" s="1307"/>
      <c r="IZ116" s="1307"/>
      <c r="JA116" s="1308"/>
      <c r="JC116" s="1298"/>
      <c r="JD116" s="1299"/>
      <c r="JE116" s="1299"/>
      <c r="JF116" s="1299"/>
      <c r="JG116" s="1300"/>
      <c r="JO116" s="1298"/>
      <c r="JP116" s="1299"/>
      <c r="JQ116" s="1299"/>
      <c r="JR116" s="1299"/>
      <c r="JS116" s="1300"/>
      <c r="KY116" s="1298"/>
      <c r="KZ116" s="1299"/>
      <c r="LA116" s="1299"/>
      <c r="LB116" s="1299"/>
      <c r="LC116" s="1300"/>
      <c r="LK116" s="1315"/>
      <c r="LL116" s="1316"/>
      <c r="LM116" s="1316"/>
      <c r="LN116" s="1316"/>
      <c r="LO116" s="1317"/>
      <c r="MI116" s="1349"/>
      <c r="MJ116" s="1350"/>
      <c r="MK116" s="1350"/>
      <c r="ML116" s="1350"/>
      <c r="MM116" s="1351"/>
      <c r="NY116" s="1349"/>
      <c r="NZ116" s="1350"/>
      <c r="OA116" s="1350"/>
      <c r="OB116" s="1350"/>
      <c r="OC116" s="1351"/>
      <c r="OE116" s="1349"/>
      <c r="OF116" s="1350"/>
      <c r="OG116" s="1350"/>
      <c r="OH116" s="1350"/>
      <c r="OI116" s="1351"/>
      <c r="OQ116" s="1298"/>
      <c r="OR116" s="1299"/>
      <c r="OS116" s="1299"/>
      <c r="OT116" s="1299"/>
      <c r="OU116" s="1300"/>
      <c r="SO116" s="1370"/>
      <c r="SP116" s="1371"/>
      <c r="SQ116" s="1371"/>
      <c r="SR116" s="1371"/>
      <c r="SS116" s="1372"/>
      <c r="TS116" s="1306"/>
      <c r="TT116" s="1307"/>
      <c r="TU116" s="1307"/>
      <c r="TV116" s="1307"/>
      <c r="TW116" s="1308"/>
      <c r="UE116" s="1306"/>
      <c r="UF116" s="1307"/>
      <c r="UG116" s="1307"/>
      <c r="UH116" s="1307"/>
      <c r="UI116" s="1308"/>
      <c r="VI116" s="1306"/>
      <c r="VJ116" s="1307"/>
      <c r="VK116" s="1307"/>
      <c r="VL116" s="1307"/>
      <c r="VM116" s="1308"/>
      <c r="VO116" s="1306"/>
      <c r="VP116" s="1307"/>
      <c r="VQ116" s="1307"/>
      <c r="VR116" s="1307"/>
      <c r="VS116" s="1308"/>
      <c r="VU116" s="1306"/>
      <c r="VV116" s="1307"/>
      <c r="VW116" s="1307"/>
      <c r="VX116" s="1307"/>
      <c r="VY116" s="1308"/>
      <c r="WA116" s="1306"/>
      <c r="WB116" s="1307"/>
      <c r="WC116" s="1307"/>
      <c r="WD116" s="1307"/>
      <c r="WE116" s="1308"/>
      <c r="WL116" s="625"/>
    </row>
    <row r="117" spans="2:610" s="612" customFormat="1" x14ac:dyDescent="0.3">
      <c r="B117" s="1444"/>
      <c r="C117" s="1445"/>
      <c r="D117" s="1445"/>
      <c r="E117" s="1445"/>
      <c r="F117" s="1446"/>
      <c r="H117" s="1394"/>
      <c r="I117" s="1395"/>
      <c r="EY117" s="1298"/>
      <c r="EZ117" s="1299"/>
      <c r="FA117" s="1299"/>
      <c r="FB117" s="1299"/>
      <c r="FC117" s="1300"/>
      <c r="FE117" s="1298"/>
      <c r="FF117" s="1299"/>
      <c r="FG117" s="1299"/>
      <c r="FH117" s="1299"/>
      <c r="FI117" s="1300"/>
      <c r="GC117" s="1298"/>
      <c r="GD117" s="1299"/>
      <c r="GE117" s="1299"/>
      <c r="GF117" s="1299"/>
      <c r="GG117" s="1300"/>
      <c r="IK117" s="1306"/>
      <c r="IL117" s="1307"/>
      <c r="IM117" s="1307"/>
      <c r="IN117" s="1307"/>
      <c r="IO117" s="1308"/>
      <c r="IW117" s="1306"/>
      <c r="IX117" s="1307"/>
      <c r="IY117" s="1307"/>
      <c r="IZ117" s="1307"/>
      <c r="JA117" s="1308"/>
      <c r="JC117" s="1298"/>
      <c r="JD117" s="1299"/>
      <c r="JE117" s="1299"/>
      <c r="JF117" s="1299"/>
      <c r="JG117" s="1300"/>
      <c r="JO117" s="1298"/>
      <c r="JP117" s="1299"/>
      <c r="JQ117" s="1299"/>
      <c r="JR117" s="1299"/>
      <c r="JS117" s="1300"/>
      <c r="KY117" s="1298"/>
      <c r="KZ117" s="1299"/>
      <c r="LA117" s="1299"/>
      <c r="LB117" s="1299"/>
      <c r="LC117" s="1300"/>
      <c r="LK117" s="1315"/>
      <c r="LL117" s="1316"/>
      <c r="LM117" s="1316"/>
      <c r="LN117" s="1316"/>
      <c r="LO117" s="1317"/>
      <c r="MI117" s="1349"/>
      <c r="MJ117" s="1350"/>
      <c r="MK117" s="1350"/>
      <c r="ML117" s="1350"/>
      <c r="MM117" s="1351"/>
      <c r="NY117" s="1349"/>
      <c r="NZ117" s="1350"/>
      <c r="OA117" s="1350"/>
      <c r="OB117" s="1350"/>
      <c r="OC117" s="1351"/>
      <c r="OE117" s="1349"/>
      <c r="OF117" s="1350"/>
      <c r="OG117" s="1350"/>
      <c r="OH117" s="1350"/>
      <c r="OI117" s="1351"/>
      <c r="OQ117" s="1298"/>
      <c r="OR117" s="1299"/>
      <c r="OS117" s="1299"/>
      <c r="OT117" s="1299"/>
      <c r="OU117" s="1300"/>
      <c r="SO117" s="1370"/>
      <c r="SP117" s="1371"/>
      <c r="SQ117" s="1371"/>
      <c r="SR117" s="1371"/>
      <c r="SS117" s="1372"/>
      <c r="TS117" s="1306"/>
      <c r="TT117" s="1307"/>
      <c r="TU117" s="1307"/>
      <c r="TV117" s="1307"/>
      <c r="TW117" s="1308"/>
      <c r="UE117" s="1306"/>
      <c r="UF117" s="1307"/>
      <c r="UG117" s="1307"/>
      <c r="UH117" s="1307"/>
      <c r="UI117" s="1308"/>
      <c r="VI117" s="1306"/>
      <c r="VJ117" s="1307"/>
      <c r="VK117" s="1307"/>
      <c r="VL117" s="1307"/>
      <c r="VM117" s="1308"/>
      <c r="VO117" s="1306"/>
      <c r="VP117" s="1307"/>
      <c r="VQ117" s="1307"/>
      <c r="VR117" s="1307"/>
      <c r="VS117" s="1308"/>
      <c r="VU117" s="1306"/>
      <c r="VV117" s="1307"/>
      <c r="VW117" s="1307"/>
      <c r="VX117" s="1307"/>
      <c r="VY117" s="1308"/>
      <c r="WA117" s="1306"/>
      <c r="WB117" s="1307"/>
      <c r="WC117" s="1307"/>
      <c r="WD117" s="1307"/>
      <c r="WE117" s="1308"/>
      <c r="WL117" s="625"/>
    </row>
    <row r="118" spans="2:610" s="612" customFormat="1" ht="16.5" customHeight="1" x14ac:dyDescent="0.3">
      <c r="B118" s="1444"/>
      <c r="C118" s="1445"/>
      <c r="D118" s="1445"/>
      <c r="E118" s="1445"/>
      <c r="F118" s="1446"/>
      <c r="H118" s="1394"/>
      <c r="I118" s="1395"/>
      <c r="EY118" s="1301"/>
      <c r="EZ118" s="1302"/>
      <c r="FA118" s="1302"/>
      <c r="FB118" s="1302"/>
      <c r="FC118" s="1303"/>
      <c r="FE118" s="1301"/>
      <c r="FF118" s="1302"/>
      <c r="FG118" s="1302"/>
      <c r="FH118" s="1302"/>
      <c r="FI118" s="1303"/>
      <c r="GC118" s="1301"/>
      <c r="GD118" s="1302"/>
      <c r="GE118" s="1302"/>
      <c r="GF118" s="1302"/>
      <c r="GG118" s="1303"/>
      <c r="IK118" s="1309"/>
      <c r="IL118" s="1310"/>
      <c r="IM118" s="1310"/>
      <c r="IN118" s="1310"/>
      <c r="IO118" s="1311"/>
      <c r="IW118" s="1309"/>
      <c r="IX118" s="1310"/>
      <c r="IY118" s="1310"/>
      <c r="IZ118" s="1310"/>
      <c r="JA118" s="1311"/>
      <c r="JC118" s="1301"/>
      <c r="JD118" s="1302"/>
      <c r="JE118" s="1302"/>
      <c r="JF118" s="1302"/>
      <c r="JG118" s="1303"/>
      <c r="JO118" s="1301"/>
      <c r="JP118" s="1302"/>
      <c r="JQ118" s="1302"/>
      <c r="JR118" s="1302"/>
      <c r="JS118" s="1303"/>
      <c r="KY118" s="1301"/>
      <c r="KZ118" s="1302"/>
      <c r="LA118" s="1302"/>
      <c r="LB118" s="1302"/>
      <c r="LC118" s="1303"/>
      <c r="LK118" s="1318"/>
      <c r="LL118" s="1319"/>
      <c r="LM118" s="1319"/>
      <c r="LN118" s="1319"/>
      <c r="LO118" s="1320"/>
      <c r="MI118" s="1352"/>
      <c r="MJ118" s="1353"/>
      <c r="MK118" s="1353"/>
      <c r="ML118" s="1353"/>
      <c r="MM118" s="1354"/>
      <c r="NY118" s="1352"/>
      <c r="NZ118" s="1353"/>
      <c r="OA118" s="1353"/>
      <c r="OB118" s="1353"/>
      <c r="OC118" s="1354"/>
      <c r="OE118" s="1352"/>
      <c r="OF118" s="1353"/>
      <c r="OG118" s="1353"/>
      <c r="OH118" s="1353"/>
      <c r="OI118" s="1354"/>
      <c r="OQ118" s="1301"/>
      <c r="OR118" s="1302"/>
      <c r="OS118" s="1302"/>
      <c r="OT118" s="1302"/>
      <c r="OU118" s="1303"/>
      <c r="SO118" s="1373"/>
      <c r="SP118" s="1374"/>
      <c r="SQ118" s="1374"/>
      <c r="SR118" s="1374"/>
      <c r="SS118" s="1375"/>
      <c r="TS118" s="1309"/>
      <c r="TT118" s="1310"/>
      <c r="TU118" s="1310"/>
      <c r="TV118" s="1310"/>
      <c r="TW118" s="1311"/>
      <c r="UE118" s="1309"/>
      <c r="UF118" s="1310"/>
      <c r="UG118" s="1310"/>
      <c r="UH118" s="1310"/>
      <c r="UI118" s="1311"/>
      <c r="VI118" s="1309"/>
      <c r="VJ118" s="1310"/>
      <c r="VK118" s="1310"/>
      <c r="VL118" s="1310"/>
      <c r="VM118" s="1311"/>
      <c r="VO118" s="1309"/>
      <c r="VP118" s="1310"/>
      <c r="VQ118" s="1310"/>
      <c r="VR118" s="1310"/>
      <c r="VS118" s="1311"/>
      <c r="VU118" s="1309"/>
      <c r="VV118" s="1310"/>
      <c r="VW118" s="1310"/>
      <c r="VX118" s="1310"/>
      <c r="VY118" s="1311"/>
      <c r="WA118" s="1309"/>
      <c r="WB118" s="1310"/>
      <c r="WC118" s="1310"/>
      <c r="WD118" s="1310"/>
      <c r="WE118" s="1311"/>
      <c r="WL118" s="625"/>
    </row>
    <row r="119" spans="2:610" s="612" customFormat="1" x14ac:dyDescent="0.3">
      <c r="B119" s="1444"/>
      <c r="C119" s="1445"/>
      <c r="D119" s="1445"/>
      <c r="E119" s="1445"/>
      <c r="F119" s="1446"/>
      <c r="H119" s="1394"/>
      <c r="I119" s="1395"/>
      <c r="WL119" s="625"/>
    </row>
    <row r="120" spans="2:610" s="612" customFormat="1" x14ac:dyDescent="0.3">
      <c r="B120" s="1444"/>
      <c r="C120" s="1445"/>
      <c r="D120" s="1445"/>
      <c r="E120" s="1445"/>
      <c r="F120" s="1446"/>
      <c r="H120" s="1394"/>
      <c r="I120" s="1395"/>
      <c r="EY120" s="1321" t="s">
        <v>2659</v>
      </c>
      <c r="EZ120" s="1322"/>
      <c r="FA120" s="1322"/>
      <c r="FB120" s="1322"/>
      <c r="FC120" s="1323"/>
      <c r="GC120" s="1321" t="s">
        <v>2660</v>
      </c>
      <c r="GD120" s="1322"/>
      <c r="GE120" s="1322"/>
      <c r="GF120" s="1322"/>
      <c r="GG120" s="1323"/>
      <c r="IK120" s="1321" t="s">
        <v>2661</v>
      </c>
      <c r="IL120" s="1322"/>
      <c r="IM120" s="1322"/>
      <c r="IN120" s="1322"/>
      <c r="IO120" s="1323"/>
      <c r="IW120" s="1321" t="s">
        <v>2662</v>
      </c>
      <c r="IX120" s="1322"/>
      <c r="IY120" s="1322"/>
      <c r="IZ120" s="1322"/>
      <c r="JA120" s="1323"/>
      <c r="JO120" s="1321" t="s">
        <v>2663</v>
      </c>
      <c r="JP120" s="1322"/>
      <c r="JQ120" s="1322"/>
      <c r="JR120" s="1322"/>
      <c r="JS120" s="1323"/>
      <c r="KY120" s="1321" t="s">
        <v>2664</v>
      </c>
      <c r="KZ120" s="1322"/>
      <c r="LA120" s="1322"/>
      <c r="LB120" s="1322"/>
      <c r="LC120" s="1323"/>
      <c r="MI120" s="1321" t="s">
        <v>2665</v>
      </c>
      <c r="MJ120" s="1322"/>
      <c r="MK120" s="1322"/>
      <c r="ML120" s="1322"/>
      <c r="MM120" s="1323"/>
      <c r="NY120" s="1321" t="s">
        <v>2364</v>
      </c>
      <c r="NZ120" s="1322"/>
      <c r="OA120" s="1322"/>
      <c r="OB120" s="1322"/>
      <c r="OC120" s="1323"/>
      <c r="OQ120" s="1321" t="s">
        <v>2255</v>
      </c>
      <c r="OR120" s="1322"/>
      <c r="OS120" s="1322"/>
      <c r="OT120" s="1322"/>
      <c r="OU120" s="1323"/>
      <c r="SO120" s="1321" t="s">
        <v>2269</v>
      </c>
      <c r="SP120" s="1322"/>
      <c r="SQ120" s="1322"/>
      <c r="SR120" s="1322"/>
      <c r="SS120" s="1323"/>
      <c r="UE120" s="1321" t="s">
        <v>2666</v>
      </c>
      <c r="UF120" s="1322"/>
      <c r="UG120" s="1322"/>
      <c r="UH120" s="1322"/>
      <c r="UI120" s="1323"/>
      <c r="VI120" s="1321" t="s">
        <v>2667</v>
      </c>
      <c r="VJ120" s="1322"/>
      <c r="VK120" s="1322"/>
      <c r="VL120" s="1322"/>
      <c r="VM120" s="1323"/>
      <c r="VO120" s="1321" t="s">
        <v>2668</v>
      </c>
      <c r="VP120" s="1322"/>
      <c r="VQ120" s="1322"/>
      <c r="VR120" s="1322"/>
      <c r="VS120" s="1323"/>
      <c r="VU120" s="1321" t="s">
        <v>2669</v>
      </c>
      <c r="VV120" s="1322"/>
      <c r="VW120" s="1322"/>
      <c r="VX120" s="1322"/>
      <c r="VY120" s="1323"/>
      <c r="WA120" s="1321" t="s">
        <v>2670</v>
      </c>
      <c r="WB120" s="1322"/>
      <c r="WC120" s="1322"/>
      <c r="WD120" s="1322"/>
      <c r="WE120" s="1323"/>
      <c r="WL120" s="625"/>
    </row>
    <row r="121" spans="2:610" s="612" customFormat="1" ht="16.5" customHeight="1" x14ac:dyDescent="0.3">
      <c r="B121" s="1444"/>
      <c r="C121" s="1445"/>
      <c r="D121" s="1445"/>
      <c r="E121" s="1445"/>
      <c r="F121" s="1446"/>
      <c r="H121" s="1394"/>
      <c r="I121" s="1395"/>
      <c r="EY121" s="1295" t="s">
        <v>2671</v>
      </c>
      <c r="EZ121" s="1296"/>
      <c r="FA121" s="1296"/>
      <c r="FB121" s="1296"/>
      <c r="FC121" s="1297"/>
      <c r="GC121" s="1295" t="s">
        <v>2672</v>
      </c>
      <c r="GD121" s="1296"/>
      <c r="GE121" s="1296"/>
      <c r="GF121" s="1296"/>
      <c r="GG121" s="1297"/>
      <c r="IK121" s="1295" t="s">
        <v>2673</v>
      </c>
      <c r="IL121" s="1304"/>
      <c r="IM121" s="1304"/>
      <c r="IN121" s="1304"/>
      <c r="IO121" s="1305"/>
      <c r="IW121" s="1295" t="s">
        <v>2674</v>
      </c>
      <c r="IX121" s="1304"/>
      <c r="IY121" s="1304"/>
      <c r="IZ121" s="1304"/>
      <c r="JA121" s="1305"/>
      <c r="JO121" s="1295" t="s">
        <v>2675</v>
      </c>
      <c r="JP121" s="1296"/>
      <c r="JQ121" s="1296"/>
      <c r="JR121" s="1296"/>
      <c r="JS121" s="1297"/>
      <c r="KY121" s="1295" t="s">
        <v>2676</v>
      </c>
      <c r="KZ121" s="1296"/>
      <c r="LA121" s="1296"/>
      <c r="LB121" s="1296"/>
      <c r="LC121" s="1297"/>
      <c r="MI121" s="1312" t="s">
        <v>2677</v>
      </c>
      <c r="MJ121" s="1347"/>
      <c r="MK121" s="1347"/>
      <c r="ML121" s="1347"/>
      <c r="MM121" s="1348"/>
      <c r="NY121" s="1312" t="s">
        <v>2678</v>
      </c>
      <c r="NZ121" s="1347"/>
      <c r="OA121" s="1347"/>
      <c r="OB121" s="1347"/>
      <c r="OC121" s="1348"/>
      <c r="OQ121" s="1295" t="s">
        <v>2679</v>
      </c>
      <c r="OR121" s="1296"/>
      <c r="OS121" s="1296"/>
      <c r="OT121" s="1296"/>
      <c r="OU121" s="1297"/>
      <c r="SO121" s="1367" t="s">
        <v>2680</v>
      </c>
      <c r="SP121" s="1368"/>
      <c r="SQ121" s="1368"/>
      <c r="SR121" s="1368"/>
      <c r="SS121" s="1369"/>
      <c r="UE121" s="1295" t="s">
        <v>2681</v>
      </c>
      <c r="UF121" s="1304"/>
      <c r="UG121" s="1304"/>
      <c r="UH121" s="1304"/>
      <c r="UI121" s="1305"/>
      <c r="VI121" s="1295" t="s">
        <v>2338</v>
      </c>
      <c r="VJ121" s="1304"/>
      <c r="VK121" s="1304"/>
      <c r="VL121" s="1304"/>
      <c r="VM121" s="1305"/>
      <c r="VO121" s="1295" t="s">
        <v>2682</v>
      </c>
      <c r="VP121" s="1304"/>
      <c r="VQ121" s="1304"/>
      <c r="VR121" s="1304"/>
      <c r="VS121" s="1305"/>
      <c r="VU121" s="1295" t="s">
        <v>2683</v>
      </c>
      <c r="VV121" s="1304"/>
      <c r="VW121" s="1304"/>
      <c r="VX121" s="1304"/>
      <c r="VY121" s="1305"/>
      <c r="WA121" s="1295" t="s">
        <v>2684</v>
      </c>
      <c r="WB121" s="1304"/>
      <c r="WC121" s="1304"/>
      <c r="WD121" s="1304"/>
      <c r="WE121" s="1305"/>
      <c r="WL121" s="625"/>
    </row>
    <row r="122" spans="2:610" s="612" customFormat="1" ht="16.5" customHeight="1" x14ac:dyDescent="0.3">
      <c r="B122" s="1444"/>
      <c r="C122" s="1445"/>
      <c r="D122" s="1445"/>
      <c r="E122" s="1445"/>
      <c r="F122" s="1446"/>
      <c r="H122" s="1394"/>
      <c r="I122" s="1395"/>
      <c r="EY122" s="1298"/>
      <c r="EZ122" s="1299"/>
      <c r="FA122" s="1299"/>
      <c r="FB122" s="1299"/>
      <c r="FC122" s="1300"/>
      <c r="GC122" s="1298"/>
      <c r="GD122" s="1299"/>
      <c r="GE122" s="1299"/>
      <c r="GF122" s="1299"/>
      <c r="GG122" s="1300"/>
      <c r="IK122" s="1306"/>
      <c r="IL122" s="1307"/>
      <c r="IM122" s="1307"/>
      <c r="IN122" s="1307"/>
      <c r="IO122" s="1308"/>
      <c r="IW122" s="1306"/>
      <c r="IX122" s="1307"/>
      <c r="IY122" s="1307"/>
      <c r="IZ122" s="1307"/>
      <c r="JA122" s="1308"/>
      <c r="JO122" s="1298"/>
      <c r="JP122" s="1299"/>
      <c r="JQ122" s="1299"/>
      <c r="JR122" s="1299"/>
      <c r="JS122" s="1300"/>
      <c r="KY122" s="1298"/>
      <c r="KZ122" s="1299"/>
      <c r="LA122" s="1299"/>
      <c r="LB122" s="1299"/>
      <c r="LC122" s="1300"/>
      <c r="MI122" s="1349"/>
      <c r="MJ122" s="1350"/>
      <c r="MK122" s="1350"/>
      <c r="ML122" s="1350"/>
      <c r="MM122" s="1351"/>
      <c r="NY122" s="1349"/>
      <c r="NZ122" s="1350"/>
      <c r="OA122" s="1350"/>
      <c r="OB122" s="1350"/>
      <c r="OC122" s="1351"/>
      <c r="OQ122" s="1298"/>
      <c r="OR122" s="1299"/>
      <c r="OS122" s="1299"/>
      <c r="OT122" s="1299"/>
      <c r="OU122" s="1300"/>
      <c r="SO122" s="1370"/>
      <c r="SP122" s="1371"/>
      <c r="SQ122" s="1371"/>
      <c r="SR122" s="1371"/>
      <c r="SS122" s="1372"/>
      <c r="UE122" s="1306"/>
      <c r="UF122" s="1307"/>
      <c r="UG122" s="1307"/>
      <c r="UH122" s="1307"/>
      <c r="UI122" s="1308"/>
      <c r="VI122" s="1306"/>
      <c r="VJ122" s="1307"/>
      <c r="VK122" s="1307"/>
      <c r="VL122" s="1307"/>
      <c r="VM122" s="1308"/>
      <c r="VO122" s="1306"/>
      <c r="VP122" s="1307"/>
      <c r="VQ122" s="1307"/>
      <c r="VR122" s="1307"/>
      <c r="VS122" s="1308"/>
      <c r="VU122" s="1306"/>
      <c r="VV122" s="1307"/>
      <c r="VW122" s="1307"/>
      <c r="VX122" s="1307"/>
      <c r="VY122" s="1308"/>
      <c r="WA122" s="1306"/>
      <c r="WB122" s="1307"/>
      <c r="WC122" s="1307"/>
      <c r="WD122" s="1307"/>
      <c r="WE122" s="1308"/>
      <c r="WL122" s="625"/>
    </row>
    <row r="123" spans="2:610" s="612" customFormat="1" x14ac:dyDescent="0.3">
      <c r="B123" s="1444"/>
      <c r="C123" s="1445"/>
      <c r="D123" s="1445"/>
      <c r="E123" s="1445"/>
      <c r="F123" s="1446"/>
      <c r="H123" s="1394"/>
      <c r="I123" s="1395"/>
      <c r="EY123" s="1298"/>
      <c r="EZ123" s="1299"/>
      <c r="FA123" s="1299"/>
      <c r="FB123" s="1299"/>
      <c r="FC123" s="1300"/>
      <c r="GC123" s="1298"/>
      <c r="GD123" s="1299"/>
      <c r="GE123" s="1299"/>
      <c r="GF123" s="1299"/>
      <c r="GG123" s="1300"/>
      <c r="IK123" s="1306"/>
      <c r="IL123" s="1307"/>
      <c r="IM123" s="1307"/>
      <c r="IN123" s="1307"/>
      <c r="IO123" s="1308"/>
      <c r="IW123" s="1306"/>
      <c r="IX123" s="1307"/>
      <c r="IY123" s="1307"/>
      <c r="IZ123" s="1307"/>
      <c r="JA123" s="1308"/>
      <c r="JO123" s="1298"/>
      <c r="JP123" s="1299"/>
      <c r="JQ123" s="1299"/>
      <c r="JR123" s="1299"/>
      <c r="JS123" s="1300"/>
      <c r="KY123" s="1298"/>
      <c r="KZ123" s="1299"/>
      <c r="LA123" s="1299"/>
      <c r="LB123" s="1299"/>
      <c r="LC123" s="1300"/>
      <c r="MI123" s="1349"/>
      <c r="MJ123" s="1350"/>
      <c r="MK123" s="1350"/>
      <c r="ML123" s="1350"/>
      <c r="MM123" s="1351"/>
      <c r="NY123" s="1349"/>
      <c r="NZ123" s="1350"/>
      <c r="OA123" s="1350"/>
      <c r="OB123" s="1350"/>
      <c r="OC123" s="1351"/>
      <c r="OQ123" s="1298"/>
      <c r="OR123" s="1299"/>
      <c r="OS123" s="1299"/>
      <c r="OT123" s="1299"/>
      <c r="OU123" s="1300"/>
      <c r="SO123" s="1370"/>
      <c r="SP123" s="1371"/>
      <c r="SQ123" s="1371"/>
      <c r="SR123" s="1371"/>
      <c r="SS123" s="1372"/>
      <c r="UE123" s="1306"/>
      <c r="UF123" s="1307"/>
      <c r="UG123" s="1307"/>
      <c r="UH123" s="1307"/>
      <c r="UI123" s="1308"/>
      <c r="VI123" s="1306"/>
      <c r="VJ123" s="1307"/>
      <c r="VK123" s="1307"/>
      <c r="VL123" s="1307"/>
      <c r="VM123" s="1308"/>
      <c r="VO123" s="1306"/>
      <c r="VP123" s="1307"/>
      <c r="VQ123" s="1307"/>
      <c r="VR123" s="1307"/>
      <c r="VS123" s="1308"/>
      <c r="VU123" s="1306"/>
      <c r="VV123" s="1307"/>
      <c r="VW123" s="1307"/>
      <c r="VX123" s="1307"/>
      <c r="VY123" s="1308"/>
      <c r="WA123" s="1306"/>
      <c r="WB123" s="1307"/>
      <c r="WC123" s="1307"/>
      <c r="WD123" s="1307"/>
      <c r="WE123" s="1308"/>
      <c r="WL123" s="625"/>
    </row>
    <row r="124" spans="2:610" s="612" customFormat="1" x14ac:dyDescent="0.3">
      <c r="B124" s="1444"/>
      <c r="C124" s="1445"/>
      <c r="D124" s="1445"/>
      <c r="E124" s="1445"/>
      <c r="F124" s="1446"/>
      <c r="H124" s="1394"/>
      <c r="I124" s="1395"/>
      <c r="EY124" s="1301"/>
      <c r="EZ124" s="1302"/>
      <c r="FA124" s="1302"/>
      <c r="FB124" s="1302"/>
      <c r="FC124" s="1303"/>
      <c r="GC124" s="1301"/>
      <c r="GD124" s="1302"/>
      <c r="GE124" s="1302"/>
      <c r="GF124" s="1302"/>
      <c r="GG124" s="1303"/>
      <c r="IK124" s="1309"/>
      <c r="IL124" s="1310"/>
      <c r="IM124" s="1310"/>
      <c r="IN124" s="1310"/>
      <c r="IO124" s="1311"/>
      <c r="IW124" s="1309"/>
      <c r="IX124" s="1310"/>
      <c r="IY124" s="1310"/>
      <c r="IZ124" s="1310"/>
      <c r="JA124" s="1311"/>
      <c r="JO124" s="1298"/>
      <c r="JP124" s="1299"/>
      <c r="JQ124" s="1299"/>
      <c r="JR124" s="1299"/>
      <c r="JS124" s="1300"/>
      <c r="KY124" s="1301"/>
      <c r="KZ124" s="1302"/>
      <c r="LA124" s="1302"/>
      <c r="LB124" s="1302"/>
      <c r="LC124" s="1303"/>
      <c r="MI124" s="1352"/>
      <c r="MJ124" s="1353"/>
      <c r="MK124" s="1353"/>
      <c r="ML124" s="1353"/>
      <c r="MM124" s="1354"/>
      <c r="NY124" s="1352"/>
      <c r="NZ124" s="1353"/>
      <c r="OA124" s="1353"/>
      <c r="OB124" s="1353"/>
      <c r="OC124" s="1354"/>
      <c r="OQ124" s="1301"/>
      <c r="OR124" s="1302"/>
      <c r="OS124" s="1302"/>
      <c r="OT124" s="1302"/>
      <c r="OU124" s="1303"/>
      <c r="SO124" s="1373"/>
      <c r="SP124" s="1374"/>
      <c r="SQ124" s="1374"/>
      <c r="SR124" s="1374"/>
      <c r="SS124" s="1375"/>
      <c r="UE124" s="1309"/>
      <c r="UF124" s="1310"/>
      <c r="UG124" s="1310"/>
      <c r="UH124" s="1310"/>
      <c r="UI124" s="1311"/>
      <c r="VI124" s="1309"/>
      <c r="VJ124" s="1310"/>
      <c r="VK124" s="1310"/>
      <c r="VL124" s="1310"/>
      <c r="VM124" s="1311"/>
      <c r="VO124" s="1309"/>
      <c r="VP124" s="1310"/>
      <c r="VQ124" s="1310"/>
      <c r="VR124" s="1310"/>
      <c r="VS124" s="1311"/>
      <c r="VU124" s="1309"/>
      <c r="VV124" s="1310"/>
      <c r="VW124" s="1310"/>
      <c r="VX124" s="1310"/>
      <c r="VY124" s="1311"/>
      <c r="WA124" s="1309"/>
      <c r="WB124" s="1310"/>
      <c r="WC124" s="1310"/>
      <c r="WD124" s="1310"/>
      <c r="WE124" s="1311"/>
      <c r="WL124" s="625"/>
    </row>
    <row r="125" spans="2:610" s="612" customFormat="1" x14ac:dyDescent="0.3">
      <c r="B125" s="1444"/>
      <c r="C125" s="1445"/>
      <c r="D125" s="1445"/>
      <c r="E125" s="1445"/>
      <c r="F125" s="1446"/>
      <c r="H125" s="1394"/>
      <c r="I125" s="1395"/>
      <c r="JO125" s="1301"/>
      <c r="JP125" s="1302"/>
      <c r="JQ125" s="1302"/>
      <c r="JR125" s="1302"/>
      <c r="JS125" s="1303"/>
      <c r="WL125" s="625"/>
    </row>
    <row r="126" spans="2:610" s="612" customFormat="1" x14ac:dyDescent="0.3">
      <c r="B126" s="1444"/>
      <c r="C126" s="1445"/>
      <c r="D126" s="1445"/>
      <c r="E126" s="1445"/>
      <c r="F126" s="1446"/>
      <c r="H126" s="1394"/>
      <c r="I126" s="1395"/>
      <c r="IK126" s="1321" t="s">
        <v>2685</v>
      </c>
      <c r="IL126" s="1322"/>
      <c r="IM126" s="1322"/>
      <c r="IN126" s="1322"/>
      <c r="IO126" s="1323"/>
      <c r="IW126" s="1321" t="s">
        <v>2686</v>
      </c>
      <c r="IX126" s="1322"/>
      <c r="IY126" s="1322"/>
      <c r="IZ126" s="1322"/>
      <c r="JA126" s="1323"/>
      <c r="NY126" s="1321" t="s">
        <v>2444</v>
      </c>
      <c r="NZ126" s="1322"/>
      <c r="OA126" s="1322"/>
      <c r="OB126" s="1322"/>
      <c r="OC126" s="1323"/>
      <c r="OQ126" s="1321" t="s">
        <v>2687</v>
      </c>
      <c r="OR126" s="1322"/>
      <c r="OS126" s="1322"/>
      <c r="OT126" s="1322"/>
      <c r="OU126" s="1323"/>
      <c r="SO126" s="1321" t="s">
        <v>2378</v>
      </c>
      <c r="SP126" s="1322"/>
      <c r="SQ126" s="1322"/>
      <c r="SR126" s="1322"/>
      <c r="SS126" s="1323"/>
      <c r="VI126" s="1321" t="s">
        <v>2688</v>
      </c>
      <c r="VJ126" s="1322"/>
      <c r="VK126" s="1322"/>
      <c r="VL126" s="1322"/>
      <c r="VM126" s="1323"/>
      <c r="VO126" s="1321" t="s">
        <v>1717</v>
      </c>
      <c r="VP126" s="1322"/>
      <c r="VQ126" s="1322"/>
      <c r="VR126" s="1322"/>
      <c r="VS126" s="1323"/>
      <c r="VU126" s="1321" t="s">
        <v>2689</v>
      </c>
      <c r="VV126" s="1322"/>
      <c r="VW126" s="1322"/>
      <c r="VX126" s="1322"/>
      <c r="VY126" s="1323"/>
      <c r="WA126" s="1321" t="s">
        <v>2690</v>
      </c>
      <c r="WB126" s="1322"/>
      <c r="WC126" s="1322"/>
      <c r="WD126" s="1322"/>
      <c r="WE126" s="1323"/>
      <c r="WL126" s="625"/>
    </row>
    <row r="127" spans="2:610" s="612" customFormat="1" ht="16.5" customHeight="1" x14ac:dyDescent="0.3">
      <c r="B127" s="1444"/>
      <c r="C127" s="1445"/>
      <c r="D127" s="1445"/>
      <c r="E127" s="1445"/>
      <c r="F127" s="1446"/>
      <c r="H127" s="1394"/>
      <c r="I127" s="1395"/>
      <c r="IK127" s="1295" t="s">
        <v>2691</v>
      </c>
      <c r="IL127" s="1304"/>
      <c r="IM127" s="1304"/>
      <c r="IN127" s="1304"/>
      <c r="IO127" s="1305"/>
      <c r="IW127" s="1295" t="s">
        <v>2692</v>
      </c>
      <c r="IX127" s="1304"/>
      <c r="IY127" s="1304"/>
      <c r="IZ127" s="1304"/>
      <c r="JA127" s="1305"/>
      <c r="NY127" s="1295" t="s">
        <v>2693</v>
      </c>
      <c r="NZ127" s="1296"/>
      <c r="OA127" s="1296"/>
      <c r="OB127" s="1296"/>
      <c r="OC127" s="1297"/>
      <c r="OQ127" s="1295" t="s">
        <v>2694</v>
      </c>
      <c r="OR127" s="1296"/>
      <c r="OS127" s="1296"/>
      <c r="OT127" s="1296"/>
      <c r="OU127" s="1297"/>
      <c r="SO127" s="1295" t="s">
        <v>2695</v>
      </c>
      <c r="SP127" s="1296"/>
      <c r="SQ127" s="1296"/>
      <c r="SR127" s="1296"/>
      <c r="SS127" s="1297"/>
      <c r="VI127" s="1295" t="s">
        <v>2696</v>
      </c>
      <c r="VJ127" s="1304"/>
      <c r="VK127" s="1304"/>
      <c r="VL127" s="1304"/>
      <c r="VM127" s="1305"/>
      <c r="VO127" s="1295" t="s">
        <v>2697</v>
      </c>
      <c r="VP127" s="1296"/>
      <c r="VQ127" s="1296"/>
      <c r="VR127" s="1296"/>
      <c r="VS127" s="1297"/>
      <c r="VU127" s="1295" t="s">
        <v>2698</v>
      </c>
      <c r="VV127" s="1304"/>
      <c r="VW127" s="1304"/>
      <c r="VX127" s="1304"/>
      <c r="VY127" s="1305"/>
      <c r="WA127" s="1295" t="s">
        <v>2683</v>
      </c>
      <c r="WB127" s="1304"/>
      <c r="WC127" s="1304"/>
      <c r="WD127" s="1304"/>
      <c r="WE127" s="1305"/>
      <c r="WL127" s="625"/>
    </row>
    <row r="128" spans="2:610" s="612" customFormat="1" x14ac:dyDescent="0.3">
      <c r="B128" s="1444"/>
      <c r="C128" s="1445"/>
      <c r="D128" s="1445"/>
      <c r="E128" s="1445"/>
      <c r="F128" s="1446"/>
      <c r="H128" s="1394"/>
      <c r="I128" s="1395"/>
      <c r="IK128" s="1306"/>
      <c r="IL128" s="1307"/>
      <c r="IM128" s="1307"/>
      <c r="IN128" s="1307"/>
      <c r="IO128" s="1308"/>
      <c r="IW128" s="1306"/>
      <c r="IX128" s="1307"/>
      <c r="IY128" s="1307"/>
      <c r="IZ128" s="1307"/>
      <c r="JA128" s="1308"/>
      <c r="NY128" s="1298"/>
      <c r="NZ128" s="1299"/>
      <c r="OA128" s="1299"/>
      <c r="OB128" s="1299"/>
      <c r="OC128" s="1300"/>
      <c r="OQ128" s="1298"/>
      <c r="OR128" s="1299"/>
      <c r="OS128" s="1299"/>
      <c r="OT128" s="1299"/>
      <c r="OU128" s="1300"/>
      <c r="SO128" s="1298"/>
      <c r="SP128" s="1299"/>
      <c r="SQ128" s="1299"/>
      <c r="SR128" s="1299"/>
      <c r="SS128" s="1300"/>
      <c r="VI128" s="1306"/>
      <c r="VJ128" s="1307"/>
      <c r="VK128" s="1307"/>
      <c r="VL128" s="1307"/>
      <c r="VM128" s="1308"/>
      <c r="VO128" s="1298"/>
      <c r="VP128" s="1299"/>
      <c r="VQ128" s="1299"/>
      <c r="VR128" s="1299"/>
      <c r="VS128" s="1300"/>
      <c r="VU128" s="1306"/>
      <c r="VV128" s="1307"/>
      <c r="VW128" s="1307"/>
      <c r="VX128" s="1307"/>
      <c r="VY128" s="1308"/>
      <c r="WA128" s="1306"/>
      <c r="WB128" s="1307"/>
      <c r="WC128" s="1307"/>
      <c r="WD128" s="1307"/>
      <c r="WE128" s="1308"/>
      <c r="WL128" s="625"/>
    </row>
    <row r="129" spans="2:610" s="612" customFormat="1" x14ac:dyDescent="0.3">
      <c r="B129" s="1444"/>
      <c r="C129" s="1445"/>
      <c r="D129" s="1445"/>
      <c r="E129" s="1445"/>
      <c r="F129" s="1446"/>
      <c r="H129" s="1394"/>
      <c r="I129" s="1395"/>
      <c r="IK129" s="1306"/>
      <c r="IL129" s="1307"/>
      <c r="IM129" s="1307"/>
      <c r="IN129" s="1307"/>
      <c r="IO129" s="1308"/>
      <c r="IW129" s="1306"/>
      <c r="IX129" s="1307"/>
      <c r="IY129" s="1307"/>
      <c r="IZ129" s="1307"/>
      <c r="JA129" s="1308"/>
      <c r="NY129" s="1298"/>
      <c r="NZ129" s="1299"/>
      <c r="OA129" s="1299"/>
      <c r="OB129" s="1299"/>
      <c r="OC129" s="1300"/>
      <c r="OQ129" s="1298"/>
      <c r="OR129" s="1299"/>
      <c r="OS129" s="1299"/>
      <c r="OT129" s="1299"/>
      <c r="OU129" s="1300"/>
      <c r="SO129" s="1298"/>
      <c r="SP129" s="1299"/>
      <c r="SQ129" s="1299"/>
      <c r="SR129" s="1299"/>
      <c r="SS129" s="1300"/>
      <c r="VI129" s="1306"/>
      <c r="VJ129" s="1307"/>
      <c r="VK129" s="1307"/>
      <c r="VL129" s="1307"/>
      <c r="VM129" s="1308"/>
      <c r="VO129" s="1298"/>
      <c r="VP129" s="1299"/>
      <c r="VQ129" s="1299"/>
      <c r="VR129" s="1299"/>
      <c r="VS129" s="1300"/>
      <c r="VU129" s="1306"/>
      <c r="VV129" s="1307"/>
      <c r="VW129" s="1307"/>
      <c r="VX129" s="1307"/>
      <c r="VY129" s="1308"/>
      <c r="WA129" s="1306"/>
      <c r="WB129" s="1307"/>
      <c r="WC129" s="1307"/>
      <c r="WD129" s="1307"/>
      <c r="WE129" s="1308"/>
      <c r="WL129" s="625"/>
    </row>
    <row r="130" spans="2:610" s="612" customFormat="1" x14ac:dyDescent="0.3">
      <c r="B130" s="1444"/>
      <c r="C130" s="1445"/>
      <c r="D130" s="1445"/>
      <c r="E130" s="1445"/>
      <c r="F130" s="1446"/>
      <c r="H130" s="1394"/>
      <c r="I130" s="1395"/>
      <c r="IK130" s="1309"/>
      <c r="IL130" s="1310"/>
      <c r="IM130" s="1310"/>
      <c r="IN130" s="1310"/>
      <c r="IO130" s="1311"/>
      <c r="IW130" s="1309"/>
      <c r="IX130" s="1310"/>
      <c r="IY130" s="1310"/>
      <c r="IZ130" s="1310"/>
      <c r="JA130" s="1311"/>
      <c r="NY130" s="1298"/>
      <c r="NZ130" s="1299"/>
      <c r="OA130" s="1299"/>
      <c r="OB130" s="1299"/>
      <c r="OC130" s="1300"/>
      <c r="OQ130" s="1301"/>
      <c r="OR130" s="1302"/>
      <c r="OS130" s="1302"/>
      <c r="OT130" s="1302"/>
      <c r="OU130" s="1303"/>
      <c r="SO130" s="1298"/>
      <c r="SP130" s="1299"/>
      <c r="SQ130" s="1299"/>
      <c r="SR130" s="1299"/>
      <c r="SS130" s="1300"/>
      <c r="VI130" s="1309"/>
      <c r="VJ130" s="1310"/>
      <c r="VK130" s="1310"/>
      <c r="VL130" s="1310"/>
      <c r="VM130" s="1311"/>
      <c r="VO130" s="1298"/>
      <c r="VP130" s="1299"/>
      <c r="VQ130" s="1299"/>
      <c r="VR130" s="1299"/>
      <c r="VS130" s="1300"/>
      <c r="VU130" s="1309"/>
      <c r="VV130" s="1310"/>
      <c r="VW130" s="1310"/>
      <c r="VX130" s="1310"/>
      <c r="VY130" s="1311"/>
      <c r="WA130" s="1309"/>
      <c r="WB130" s="1310"/>
      <c r="WC130" s="1310"/>
      <c r="WD130" s="1310"/>
      <c r="WE130" s="1311"/>
      <c r="WL130" s="625"/>
    </row>
    <row r="131" spans="2:610" s="612" customFormat="1" ht="16.5" customHeight="1" x14ac:dyDescent="0.3">
      <c r="B131" s="1444"/>
      <c r="C131" s="1445"/>
      <c r="D131" s="1445"/>
      <c r="E131" s="1445"/>
      <c r="F131" s="1446"/>
      <c r="H131" s="1394"/>
      <c r="I131" s="1395"/>
      <c r="IK131" s="639"/>
      <c r="IL131" s="639"/>
      <c r="IM131" s="639"/>
      <c r="IN131" s="639"/>
      <c r="IO131" s="639"/>
      <c r="NY131" s="1301"/>
      <c r="NZ131" s="1302"/>
      <c r="OA131" s="1302"/>
      <c r="OB131" s="1302"/>
      <c r="OC131" s="1303"/>
      <c r="SO131" s="1301"/>
      <c r="SP131" s="1302"/>
      <c r="SQ131" s="1302"/>
      <c r="SR131" s="1302"/>
      <c r="SS131" s="1303"/>
      <c r="VO131" s="1301"/>
      <c r="VP131" s="1302"/>
      <c r="VQ131" s="1302"/>
      <c r="VR131" s="1302"/>
      <c r="VS131" s="1303"/>
      <c r="WL131" s="625"/>
    </row>
    <row r="132" spans="2:610" s="612" customFormat="1" ht="16.5" customHeight="1" x14ac:dyDescent="0.3">
      <c r="B132" s="1444"/>
      <c r="C132" s="1445"/>
      <c r="D132" s="1445"/>
      <c r="E132" s="1445"/>
      <c r="F132" s="1446"/>
      <c r="H132" s="1394"/>
      <c r="I132" s="1395"/>
      <c r="IK132" s="1321" t="s">
        <v>2699</v>
      </c>
      <c r="IL132" s="1322"/>
      <c r="IM132" s="1322"/>
      <c r="IN132" s="1322"/>
      <c r="IO132" s="1323"/>
      <c r="OQ132" s="1321" t="s">
        <v>2700</v>
      </c>
      <c r="OR132" s="1322"/>
      <c r="OS132" s="1322"/>
      <c r="OT132" s="1322"/>
      <c r="OU132" s="1323"/>
      <c r="VI132" s="1321" t="s">
        <v>2701</v>
      </c>
      <c r="VJ132" s="1322"/>
      <c r="VK132" s="1322"/>
      <c r="VL132" s="1322"/>
      <c r="VM132" s="1323"/>
      <c r="VU132" s="1321" t="s">
        <v>2702</v>
      </c>
      <c r="VV132" s="1322"/>
      <c r="VW132" s="1322"/>
      <c r="VX132" s="1322"/>
      <c r="VY132" s="1323"/>
      <c r="WA132" s="1321" t="s">
        <v>2703</v>
      </c>
      <c r="WB132" s="1322"/>
      <c r="WC132" s="1322"/>
      <c r="WD132" s="1322"/>
      <c r="WE132" s="1323"/>
      <c r="WL132" s="625"/>
    </row>
    <row r="133" spans="2:610" s="612" customFormat="1" ht="16.5" customHeight="1" x14ac:dyDescent="0.3">
      <c r="B133" s="1444"/>
      <c r="C133" s="1445"/>
      <c r="D133" s="1445"/>
      <c r="E133" s="1445"/>
      <c r="F133" s="1446"/>
      <c r="H133" s="1394"/>
      <c r="I133" s="1395"/>
      <c r="IK133" s="1295" t="s">
        <v>2704</v>
      </c>
      <c r="IL133" s="1304"/>
      <c r="IM133" s="1304"/>
      <c r="IN133" s="1304"/>
      <c r="IO133" s="1305"/>
      <c r="OQ133" s="1295" t="s">
        <v>2705</v>
      </c>
      <c r="OR133" s="1296"/>
      <c r="OS133" s="1296"/>
      <c r="OT133" s="1296"/>
      <c r="OU133" s="1297"/>
      <c r="VI133" s="1295" t="s">
        <v>2706</v>
      </c>
      <c r="VJ133" s="1304"/>
      <c r="VK133" s="1304"/>
      <c r="VL133" s="1304"/>
      <c r="VM133" s="1305"/>
      <c r="VO133" s="1321" t="s">
        <v>1718</v>
      </c>
      <c r="VP133" s="1322"/>
      <c r="VQ133" s="1322"/>
      <c r="VR133" s="1322"/>
      <c r="VS133" s="1323"/>
      <c r="VU133" s="1295" t="s">
        <v>2707</v>
      </c>
      <c r="VV133" s="1304"/>
      <c r="VW133" s="1304"/>
      <c r="VX133" s="1304"/>
      <c r="VY133" s="1305"/>
      <c r="WA133" s="1295" t="s">
        <v>2708</v>
      </c>
      <c r="WB133" s="1304"/>
      <c r="WC133" s="1304"/>
      <c r="WD133" s="1304"/>
      <c r="WE133" s="1305"/>
      <c r="WL133" s="625"/>
    </row>
    <row r="134" spans="2:610" s="612" customFormat="1" ht="16.5" customHeight="1" x14ac:dyDescent="0.3">
      <c r="B134" s="1444"/>
      <c r="C134" s="1445"/>
      <c r="D134" s="1445"/>
      <c r="E134" s="1445"/>
      <c r="F134" s="1446"/>
      <c r="H134" s="1394"/>
      <c r="I134" s="1395"/>
      <c r="IK134" s="1306"/>
      <c r="IL134" s="1307"/>
      <c r="IM134" s="1307"/>
      <c r="IN134" s="1307"/>
      <c r="IO134" s="1308"/>
      <c r="OQ134" s="1298"/>
      <c r="OR134" s="1299"/>
      <c r="OS134" s="1299"/>
      <c r="OT134" s="1299"/>
      <c r="OU134" s="1300"/>
      <c r="VI134" s="1306"/>
      <c r="VJ134" s="1307"/>
      <c r="VK134" s="1307"/>
      <c r="VL134" s="1307"/>
      <c r="VM134" s="1308"/>
      <c r="VO134" s="1295" t="s">
        <v>2709</v>
      </c>
      <c r="VP134" s="1296"/>
      <c r="VQ134" s="1296"/>
      <c r="VR134" s="1296"/>
      <c r="VS134" s="1297"/>
      <c r="VU134" s="1306"/>
      <c r="VV134" s="1307"/>
      <c r="VW134" s="1307"/>
      <c r="VX134" s="1307"/>
      <c r="VY134" s="1308"/>
      <c r="WA134" s="1306"/>
      <c r="WB134" s="1307"/>
      <c r="WC134" s="1307"/>
      <c r="WD134" s="1307"/>
      <c r="WE134" s="1308"/>
      <c r="WL134" s="625"/>
    </row>
    <row r="135" spans="2:610" s="612" customFormat="1" ht="16.5" customHeight="1" x14ac:dyDescent="0.3">
      <c r="B135" s="1444"/>
      <c r="C135" s="1445"/>
      <c r="D135" s="1445"/>
      <c r="E135" s="1445"/>
      <c r="F135" s="1446"/>
      <c r="H135" s="1394"/>
      <c r="I135" s="1395"/>
      <c r="IK135" s="1306"/>
      <c r="IL135" s="1307"/>
      <c r="IM135" s="1307"/>
      <c r="IN135" s="1307"/>
      <c r="IO135" s="1308"/>
      <c r="OQ135" s="1298"/>
      <c r="OR135" s="1299"/>
      <c r="OS135" s="1299"/>
      <c r="OT135" s="1299"/>
      <c r="OU135" s="1300"/>
      <c r="VI135" s="1306"/>
      <c r="VJ135" s="1307"/>
      <c r="VK135" s="1307"/>
      <c r="VL135" s="1307"/>
      <c r="VM135" s="1308"/>
      <c r="VO135" s="1298"/>
      <c r="VP135" s="1299"/>
      <c r="VQ135" s="1299"/>
      <c r="VR135" s="1299"/>
      <c r="VS135" s="1300"/>
      <c r="VU135" s="1306"/>
      <c r="VV135" s="1307"/>
      <c r="VW135" s="1307"/>
      <c r="VX135" s="1307"/>
      <c r="VY135" s="1308"/>
      <c r="WA135" s="1306"/>
      <c r="WB135" s="1307"/>
      <c r="WC135" s="1307"/>
      <c r="WD135" s="1307"/>
      <c r="WE135" s="1308"/>
      <c r="WL135" s="625"/>
    </row>
    <row r="136" spans="2:610" s="612" customFormat="1" ht="16.5" customHeight="1" x14ac:dyDescent="0.3">
      <c r="B136" s="1444"/>
      <c r="C136" s="1445"/>
      <c r="D136" s="1445"/>
      <c r="E136" s="1445"/>
      <c r="F136" s="1446"/>
      <c r="H136" s="1394"/>
      <c r="I136" s="1395"/>
      <c r="IK136" s="1309"/>
      <c r="IL136" s="1310"/>
      <c r="IM136" s="1310"/>
      <c r="IN136" s="1310"/>
      <c r="IO136" s="1311"/>
      <c r="OQ136" s="1301"/>
      <c r="OR136" s="1302"/>
      <c r="OS136" s="1302"/>
      <c r="OT136" s="1302"/>
      <c r="OU136" s="1303"/>
      <c r="VI136" s="1309"/>
      <c r="VJ136" s="1310"/>
      <c r="VK136" s="1310"/>
      <c r="VL136" s="1310"/>
      <c r="VM136" s="1311"/>
      <c r="VO136" s="1298"/>
      <c r="VP136" s="1299"/>
      <c r="VQ136" s="1299"/>
      <c r="VR136" s="1299"/>
      <c r="VS136" s="1300"/>
      <c r="VU136" s="1309"/>
      <c r="VV136" s="1310"/>
      <c r="VW136" s="1310"/>
      <c r="VX136" s="1310"/>
      <c r="VY136" s="1311"/>
      <c r="WA136" s="1309"/>
      <c r="WB136" s="1310"/>
      <c r="WC136" s="1310"/>
      <c r="WD136" s="1310"/>
      <c r="WE136" s="1311"/>
      <c r="WL136" s="625"/>
    </row>
    <row r="137" spans="2:610" s="612" customFormat="1" ht="16.5" customHeight="1" x14ac:dyDescent="0.3">
      <c r="B137" s="1444"/>
      <c r="C137" s="1445"/>
      <c r="D137" s="1445"/>
      <c r="E137" s="1445"/>
      <c r="F137" s="1446"/>
      <c r="H137" s="1394"/>
      <c r="I137" s="1395"/>
      <c r="IK137" s="639"/>
      <c r="IL137" s="639"/>
      <c r="IM137" s="639"/>
      <c r="IN137" s="639"/>
      <c r="IO137" s="639"/>
      <c r="VO137" s="1301"/>
      <c r="VP137" s="1302"/>
      <c r="VQ137" s="1302"/>
      <c r="VR137" s="1302"/>
      <c r="VS137" s="1303"/>
      <c r="WL137" s="625"/>
    </row>
    <row r="138" spans="2:610" s="612" customFormat="1" ht="16.5" customHeight="1" x14ac:dyDescent="0.3">
      <c r="B138" s="1444"/>
      <c r="C138" s="1445"/>
      <c r="D138" s="1445"/>
      <c r="E138" s="1445"/>
      <c r="F138" s="1446"/>
      <c r="H138" s="1394"/>
      <c r="I138" s="1395"/>
      <c r="IK138" s="639"/>
      <c r="IL138" s="639"/>
      <c r="IM138" s="639"/>
      <c r="IN138" s="639"/>
      <c r="IO138" s="639"/>
      <c r="OQ138" s="1321" t="s">
        <v>2710</v>
      </c>
      <c r="OR138" s="1322"/>
      <c r="OS138" s="1322"/>
      <c r="OT138" s="1322"/>
      <c r="OU138" s="1323"/>
      <c r="VI138" s="1321" t="s">
        <v>2711</v>
      </c>
      <c r="VJ138" s="1322"/>
      <c r="VK138" s="1322"/>
      <c r="VL138" s="1322"/>
      <c r="VM138" s="1323"/>
      <c r="WA138" s="1321" t="s">
        <v>2712</v>
      </c>
      <c r="WB138" s="1322"/>
      <c r="WC138" s="1322"/>
      <c r="WD138" s="1322"/>
      <c r="WE138" s="1323"/>
      <c r="WL138" s="625"/>
    </row>
    <row r="139" spans="2:610" s="612" customFormat="1" ht="16.5" customHeight="1" x14ac:dyDescent="0.3">
      <c r="B139" s="1444"/>
      <c r="C139" s="1445"/>
      <c r="D139" s="1445"/>
      <c r="E139" s="1445"/>
      <c r="F139" s="1446"/>
      <c r="H139" s="1394"/>
      <c r="I139" s="1395"/>
      <c r="IK139" s="639"/>
      <c r="IL139" s="639"/>
      <c r="IM139" s="639"/>
      <c r="IN139" s="639"/>
      <c r="IO139" s="639"/>
      <c r="OQ139" s="1295" t="s">
        <v>2713</v>
      </c>
      <c r="OR139" s="1296"/>
      <c r="OS139" s="1296"/>
      <c r="OT139" s="1296"/>
      <c r="OU139" s="1297"/>
      <c r="VI139" s="1295" t="s">
        <v>2714</v>
      </c>
      <c r="VJ139" s="1304"/>
      <c r="VK139" s="1304"/>
      <c r="VL139" s="1304"/>
      <c r="VM139" s="1305"/>
      <c r="WA139" s="1295" t="s">
        <v>2715</v>
      </c>
      <c r="WB139" s="1304"/>
      <c r="WC139" s="1304"/>
      <c r="WD139" s="1304"/>
      <c r="WE139" s="1305"/>
      <c r="WL139" s="625"/>
    </row>
    <row r="140" spans="2:610" s="612" customFormat="1" ht="16.5" customHeight="1" x14ac:dyDescent="0.3">
      <c r="B140" s="1444"/>
      <c r="C140" s="1445"/>
      <c r="D140" s="1445"/>
      <c r="E140" s="1445"/>
      <c r="F140" s="1446"/>
      <c r="H140" s="1394"/>
      <c r="I140" s="1395"/>
      <c r="IK140" s="639"/>
      <c r="IL140" s="639"/>
      <c r="IM140" s="639"/>
      <c r="IN140" s="639"/>
      <c r="IO140" s="639"/>
      <c r="OQ140" s="1298"/>
      <c r="OR140" s="1299"/>
      <c r="OS140" s="1299"/>
      <c r="OT140" s="1299"/>
      <c r="OU140" s="1300"/>
      <c r="VI140" s="1306"/>
      <c r="VJ140" s="1307"/>
      <c r="VK140" s="1307"/>
      <c r="VL140" s="1307"/>
      <c r="VM140" s="1308"/>
      <c r="WA140" s="1306"/>
      <c r="WB140" s="1307"/>
      <c r="WC140" s="1307"/>
      <c r="WD140" s="1307"/>
      <c r="WE140" s="1308"/>
      <c r="WL140" s="625"/>
    </row>
    <row r="141" spans="2:610" s="612" customFormat="1" ht="16.5" customHeight="1" x14ac:dyDescent="0.3">
      <c r="B141" s="1444"/>
      <c r="C141" s="1445"/>
      <c r="D141" s="1445"/>
      <c r="E141" s="1445"/>
      <c r="F141" s="1446"/>
      <c r="H141" s="1394"/>
      <c r="I141" s="1395"/>
      <c r="IK141" s="639"/>
      <c r="IL141" s="639"/>
      <c r="IM141" s="639"/>
      <c r="IN141" s="639"/>
      <c r="IO141" s="639"/>
      <c r="OQ141" s="1298"/>
      <c r="OR141" s="1299"/>
      <c r="OS141" s="1299"/>
      <c r="OT141" s="1299"/>
      <c r="OU141" s="1300"/>
      <c r="VI141" s="1306"/>
      <c r="VJ141" s="1307"/>
      <c r="VK141" s="1307"/>
      <c r="VL141" s="1307"/>
      <c r="VM141" s="1308"/>
      <c r="WA141" s="1306"/>
      <c r="WB141" s="1307"/>
      <c r="WC141" s="1307"/>
      <c r="WD141" s="1307"/>
      <c r="WE141" s="1308"/>
      <c r="WL141" s="625"/>
    </row>
    <row r="142" spans="2:610" s="612" customFormat="1" ht="16.5" customHeight="1" x14ac:dyDescent="0.3">
      <c r="B142" s="1444"/>
      <c r="C142" s="1445"/>
      <c r="D142" s="1445"/>
      <c r="E142" s="1445"/>
      <c r="F142" s="1446"/>
      <c r="H142" s="1394"/>
      <c r="I142" s="1395"/>
      <c r="IK142" s="639"/>
      <c r="IL142" s="639"/>
      <c r="IM142" s="639"/>
      <c r="IN142" s="639"/>
      <c r="IO142" s="639"/>
      <c r="OQ142" s="1301"/>
      <c r="OR142" s="1302"/>
      <c r="OS142" s="1302"/>
      <c r="OT142" s="1302"/>
      <c r="OU142" s="1303"/>
      <c r="VI142" s="1309"/>
      <c r="VJ142" s="1310"/>
      <c r="VK142" s="1310"/>
      <c r="VL142" s="1310"/>
      <c r="VM142" s="1311"/>
      <c r="WA142" s="1309"/>
      <c r="WB142" s="1310"/>
      <c r="WC142" s="1310"/>
      <c r="WD142" s="1310"/>
      <c r="WE142" s="1311"/>
      <c r="WL142" s="625"/>
    </row>
    <row r="143" spans="2:610" s="612" customFormat="1" ht="16.5" customHeight="1" x14ac:dyDescent="0.3">
      <c r="B143" s="1444"/>
      <c r="C143" s="1445"/>
      <c r="D143" s="1445"/>
      <c r="E143" s="1445"/>
      <c r="F143" s="1446"/>
      <c r="H143" s="1394"/>
      <c r="I143" s="1395"/>
      <c r="IK143" s="639"/>
      <c r="IL143" s="639"/>
      <c r="IM143" s="639"/>
      <c r="IN143" s="639"/>
      <c r="IO143" s="639"/>
      <c r="WL143" s="625"/>
    </row>
    <row r="144" spans="2:610" s="612" customFormat="1" ht="16.5" customHeight="1" x14ac:dyDescent="0.3">
      <c r="B144" s="1444"/>
      <c r="C144" s="1445"/>
      <c r="D144" s="1445"/>
      <c r="E144" s="1445"/>
      <c r="F144" s="1446"/>
      <c r="H144" s="1394"/>
      <c r="I144" s="1395"/>
      <c r="IK144" s="639"/>
      <c r="IL144" s="639"/>
      <c r="IM144" s="639"/>
      <c r="IN144" s="639"/>
      <c r="IO144" s="639"/>
      <c r="OQ144" s="1321" t="s">
        <v>2716</v>
      </c>
      <c r="OR144" s="1322"/>
      <c r="OS144" s="1322"/>
      <c r="OT144" s="1322"/>
      <c r="OU144" s="1323"/>
      <c r="WA144" s="1321" t="s">
        <v>2717</v>
      </c>
      <c r="WB144" s="1322"/>
      <c r="WC144" s="1322"/>
      <c r="WD144" s="1322"/>
      <c r="WE144" s="1323"/>
      <c r="WL144" s="625"/>
    </row>
    <row r="145" spans="2:610" s="612" customFormat="1" ht="16.5" customHeight="1" x14ac:dyDescent="0.3">
      <c r="B145" s="1444"/>
      <c r="C145" s="1445"/>
      <c r="D145" s="1445"/>
      <c r="E145" s="1445"/>
      <c r="F145" s="1446"/>
      <c r="H145" s="1394"/>
      <c r="I145" s="1395"/>
      <c r="IK145" s="639"/>
      <c r="IL145" s="639"/>
      <c r="IM145" s="639"/>
      <c r="IN145" s="639"/>
      <c r="IO145" s="639"/>
      <c r="OQ145" s="1295" t="s">
        <v>2718</v>
      </c>
      <c r="OR145" s="1296"/>
      <c r="OS145" s="1296"/>
      <c r="OT145" s="1296"/>
      <c r="OU145" s="1297"/>
      <c r="WA145" s="1295" t="s">
        <v>2719</v>
      </c>
      <c r="WB145" s="1304"/>
      <c r="WC145" s="1304"/>
      <c r="WD145" s="1304"/>
      <c r="WE145" s="1305"/>
      <c r="WL145" s="625"/>
    </row>
    <row r="146" spans="2:610" s="612" customFormat="1" ht="16.5" customHeight="1" x14ac:dyDescent="0.3">
      <c r="B146" s="1444"/>
      <c r="C146" s="1445"/>
      <c r="D146" s="1445"/>
      <c r="E146" s="1445"/>
      <c r="F146" s="1446"/>
      <c r="H146" s="1394"/>
      <c r="I146" s="1395"/>
      <c r="IK146" s="639"/>
      <c r="IL146" s="639"/>
      <c r="IM146" s="639"/>
      <c r="IN146" s="639"/>
      <c r="IO146" s="639"/>
      <c r="OQ146" s="1298"/>
      <c r="OR146" s="1299"/>
      <c r="OS146" s="1299"/>
      <c r="OT146" s="1299"/>
      <c r="OU146" s="1300"/>
      <c r="WA146" s="1306"/>
      <c r="WB146" s="1307"/>
      <c r="WC146" s="1307"/>
      <c r="WD146" s="1307"/>
      <c r="WE146" s="1308"/>
      <c r="WL146" s="625"/>
    </row>
    <row r="147" spans="2:610" s="612" customFormat="1" ht="16.5" customHeight="1" x14ac:dyDescent="0.3">
      <c r="B147" s="1444"/>
      <c r="C147" s="1445"/>
      <c r="D147" s="1445"/>
      <c r="E147" s="1445"/>
      <c r="F147" s="1446"/>
      <c r="H147" s="1394"/>
      <c r="I147" s="1395"/>
      <c r="IK147" s="639"/>
      <c r="IL147" s="639"/>
      <c r="IM147" s="639"/>
      <c r="IN147" s="639"/>
      <c r="IO147" s="639"/>
      <c r="OQ147" s="1298"/>
      <c r="OR147" s="1299"/>
      <c r="OS147" s="1299"/>
      <c r="OT147" s="1299"/>
      <c r="OU147" s="1300"/>
      <c r="WA147" s="1306"/>
      <c r="WB147" s="1307"/>
      <c r="WC147" s="1307"/>
      <c r="WD147" s="1307"/>
      <c r="WE147" s="1308"/>
      <c r="WL147" s="625"/>
    </row>
    <row r="148" spans="2:610" s="612" customFormat="1" ht="16.5" customHeight="1" x14ac:dyDescent="0.3">
      <c r="B148" s="1444"/>
      <c r="C148" s="1445"/>
      <c r="D148" s="1445"/>
      <c r="E148" s="1445"/>
      <c r="F148" s="1446"/>
      <c r="H148" s="1394"/>
      <c r="I148" s="1395"/>
      <c r="IK148" s="639"/>
      <c r="IL148" s="639"/>
      <c r="IM148" s="639"/>
      <c r="IN148" s="639"/>
      <c r="IO148" s="639"/>
      <c r="OQ148" s="1301"/>
      <c r="OR148" s="1302"/>
      <c r="OS148" s="1302"/>
      <c r="OT148" s="1302"/>
      <c r="OU148" s="1303"/>
      <c r="WA148" s="1309"/>
      <c r="WB148" s="1310"/>
      <c r="WC148" s="1310"/>
      <c r="WD148" s="1310"/>
      <c r="WE148" s="1311"/>
      <c r="WL148" s="625"/>
    </row>
    <row r="149" spans="2:610" s="612" customFormat="1" ht="16.5" customHeight="1" x14ac:dyDescent="0.3">
      <c r="B149" s="1444"/>
      <c r="C149" s="1445"/>
      <c r="D149" s="1445"/>
      <c r="E149" s="1445"/>
      <c r="F149" s="1446"/>
      <c r="H149" s="1394"/>
      <c r="I149" s="1395"/>
      <c r="IK149" s="639"/>
      <c r="IL149" s="639"/>
      <c r="IM149" s="639"/>
      <c r="IN149" s="639"/>
      <c r="IO149" s="639"/>
      <c r="WL149" s="625"/>
    </row>
    <row r="150" spans="2:610" s="612" customFormat="1" ht="16.5" customHeight="1" x14ac:dyDescent="0.3">
      <c r="B150" s="1444"/>
      <c r="C150" s="1445"/>
      <c r="D150" s="1445"/>
      <c r="E150" s="1445"/>
      <c r="F150" s="1446"/>
      <c r="H150" s="1394"/>
      <c r="I150" s="1395"/>
      <c r="IK150" s="639"/>
      <c r="IL150" s="639"/>
      <c r="IM150" s="639"/>
      <c r="IN150" s="639"/>
      <c r="IO150" s="639"/>
      <c r="OQ150" s="1321" t="s">
        <v>2720</v>
      </c>
      <c r="OR150" s="1322"/>
      <c r="OS150" s="1322"/>
      <c r="OT150" s="1322"/>
      <c r="OU150" s="1323"/>
      <c r="WA150" s="1321" t="s">
        <v>2721</v>
      </c>
      <c r="WB150" s="1322"/>
      <c r="WC150" s="1322"/>
      <c r="WD150" s="1322"/>
      <c r="WE150" s="1323"/>
      <c r="WL150" s="625"/>
    </row>
    <row r="151" spans="2:610" s="612" customFormat="1" ht="16.5" customHeight="1" x14ac:dyDescent="0.3">
      <c r="B151" s="1444"/>
      <c r="C151" s="1445"/>
      <c r="D151" s="1445"/>
      <c r="E151" s="1445"/>
      <c r="F151" s="1446"/>
      <c r="H151" s="1394"/>
      <c r="I151" s="1395"/>
      <c r="IK151" s="639"/>
      <c r="IL151" s="639"/>
      <c r="IM151" s="639"/>
      <c r="IN151" s="639"/>
      <c r="IO151" s="639"/>
      <c r="OQ151" s="1295" t="s">
        <v>2722</v>
      </c>
      <c r="OR151" s="1296"/>
      <c r="OS151" s="1296"/>
      <c r="OT151" s="1296"/>
      <c r="OU151" s="1297"/>
      <c r="WA151" s="1295" t="s">
        <v>2723</v>
      </c>
      <c r="WB151" s="1304"/>
      <c r="WC151" s="1304"/>
      <c r="WD151" s="1304"/>
      <c r="WE151" s="1305"/>
      <c r="WL151" s="625"/>
    </row>
    <row r="152" spans="2:610" s="612" customFormat="1" ht="16.5" customHeight="1" x14ac:dyDescent="0.3">
      <c r="B152" s="1444"/>
      <c r="C152" s="1445"/>
      <c r="D152" s="1445"/>
      <c r="E152" s="1445"/>
      <c r="F152" s="1446"/>
      <c r="H152" s="1394"/>
      <c r="I152" s="1395"/>
      <c r="IK152" s="639"/>
      <c r="IL152" s="639"/>
      <c r="IM152" s="639"/>
      <c r="IN152" s="639"/>
      <c r="IO152" s="639"/>
      <c r="OQ152" s="1298"/>
      <c r="OR152" s="1299"/>
      <c r="OS152" s="1299"/>
      <c r="OT152" s="1299"/>
      <c r="OU152" s="1300"/>
      <c r="WA152" s="1306"/>
      <c r="WB152" s="1307"/>
      <c r="WC152" s="1307"/>
      <c r="WD152" s="1307"/>
      <c r="WE152" s="1308"/>
      <c r="WL152" s="625"/>
    </row>
    <row r="153" spans="2:610" s="612" customFormat="1" ht="16.5" customHeight="1" x14ac:dyDescent="0.3">
      <c r="B153" s="1444"/>
      <c r="C153" s="1445"/>
      <c r="D153" s="1445"/>
      <c r="E153" s="1445"/>
      <c r="F153" s="1446"/>
      <c r="H153" s="1394"/>
      <c r="I153" s="1395"/>
      <c r="IK153" s="639"/>
      <c r="IL153" s="639"/>
      <c r="IM153" s="639"/>
      <c r="IN153" s="639"/>
      <c r="IO153" s="639"/>
      <c r="OQ153" s="1298"/>
      <c r="OR153" s="1299"/>
      <c r="OS153" s="1299"/>
      <c r="OT153" s="1299"/>
      <c r="OU153" s="1300"/>
      <c r="WA153" s="1306"/>
      <c r="WB153" s="1307"/>
      <c r="WC153" s="1307"/>
      <c r="WD153" s="1307"/>
      <c r="WE153" s="1308"/>
      <c r="WL153" s="625"/>
    </row>
    <row r="154" spans="2:610" s="612" customFormat="1" ht="16.5" customHeight="1" x14ac:dyDescent="0.3">
      <c r="B154" s="1444"/>
      <c r="C154" s="1445"/>
      <c r="D154" s="1445"/>
      <c r="E154" s="1445"/>
      <c r="F154" s="1446"/>
      <c r="H154" s="1394"/>
      <c r="I154" s="1395"/>
      <c r="IK154" s="639"/>
      <c r="IL154" s="639"/>
      <c r="IM154" s="639"/>
      <c r="IN154" s="639"/>
      <c r="IO154" s="639"/>
      <c r="OQ154" s="1298"/>
      <c r="OR154" s="1299"/>
      <c r="OS154" s="1299"/>
      <c r="OT154" s="1299"/>
      <c r="OU154" s="1300"/>
      <c r="WA154" s="1309"/>
      <c r="WB154" s="1310"/>
      <c r="WC154" s="1310"/>
      <c r="WD154" s="1310"/>
      <c r="WE154" s="1311"/>
      <c r="WL154" s="625"/>
    </row>
    <row r="155" spans="2:610" s="612" customFormat="1" ht="16.5" customHeight="1" x14ac:dyDescent="0.3">
      <c r="B155" s="1444"/>
      <c r="C155" s="1445"/>
      <c r="D155" s="1445"/>
      <c r="E155" s="1445"/>
      <c r="F155" s="1446"/>
      <c r="H155" s="1394"/>
      <c r="I155" s="1395"/>
      <c r="IK155" s="639"/>
      <c r="IL155" s="639"/>
      <c r="IM155" s="639"/>
      <c r="IN155" s="639"/>
      <c r="IO155" s="639"/>
      <c r="OQ155" s="1301"/>
      <c r="OR155" s="1302"/>
      <c r="OS155" s="1302"/>
      <c r="OT155" s="1302"/>
      <c r="OU155" s="1303"/>
      <c r="WL155" s="625"/>
    </row>
    <row r="156" spans="2:610" s="612" customFormat="1" ht="16.5" customHeight="1" x14ac:dyDescent="0.3">
      <c r="B156" s="1444"/>
      <c r="C156" s="1445"/>
      <c r="D156" s="1445"/>
      <c r="E156" s="1445"/>
      <c r="F156" s="1446"/>
      <c r="H156" s="1394"/>
      <c r="I156" s="1395"/>
      <c r="IK156" s="639"/>
      <c r="IL156" s="639"/>
      <c r="IM156" s="639"/>
      <c r="IN156" s="639"/>
      <c r="IO156" s="639"/>
      <c r="OQ156" s="626"/>
      <c r="OR156" s="626"/>
      <c r="OS156" s="626"/>
      <c r="OT156" s="626"/>
      <c r="OU156" s="626"/>
      <c r="WA156" s="1321" t="s">
        <v>2724</v>
      </c>
      <c r="WB156" s="1322"/>
      <c r="WC156" s="1322"/>
      <c r="WD156" s="1322"/>
      <c r="WE156" s="1323"/>
      <c r="WL156" s="625"/>
    </row>
    <row r="157" spans="2:610" s="612" customFormat="1" ht="16.5" customHeight="1" x14ac:dyDescent="0.3">
      <c r="B157" s="1444"/>
      <c r="C157" s="1445"/>
      <c r="D157" s="1445"/>
      <c r="E157" s="1445"/>
      <c r="F157" s="1446"/>
      <c r="H157" s="1394"/>
      <c r="I157" s="1395"/>
      <c r="IK157" s="639"/>
      <c r="IL157" s="639"/>
      <c r="IM157" s="639"/>
      <c r="IN157" s="639"/>
      <c r="IO157" s="639"/>
      <c r="OQ157" s="630"/>
      <c r="OR157" s="630"/>
      <c r="OS157" s="630"/>
      <c r="OT157" s="630"/>
      <c r="OU157" s="630"/>
      <c r="WA157" s="1295" t="s">
        <v>2725</v>
      </c>
      <c r="WB157" s="1304"/>
      <c r="WC157" s="1304"/>
      <c r="WD157" s="1304"/>
      <c r="WE157" s="1305"/>
      <c r="WL157" s="625"/>
    </row>
    <row r="158" spans="2:610" s="612" customFormat="1" ht="16.5" customHeight="1" x14ac:dyDescent="0.3">
      <c r="B158" s="1444"/>
      <c r="C158" s="1445"/>
      <c r="D158" s="1445"/>
      <c r="E158" s="1445"/>
      <c r="F158" s="1446"/>
      <c r="H158" s="1394"/>
      <c r="I158" s="1395"/>
      <c r="IK158" s="639"/>
      <c r="IL158" s="639"/>
      <c r="IM158" s="639"/>
      <c r="IN158" s="639"/>
      <c r="IO158" s="639"/>
      <c r="OQ158" s="630"/>
      <c r="OR158" s="630"/>
      <c r="OS158" s="630"/>
      <c r="OT158" s="630"/>
      <c r="OU158" s="630"/>
      <c r="WA158" s="1306"/>
      <c r="WB158" s="1307"/>
      <c r="WC158" s="1307"/>
      <c r="WD158" s="1307"/>
      <c r="WE158" s="1308"/>
      <c r="WL158" s="625"/>
    </row>
    <row r="159" spans="2:610" s="612" customFormat="1" ht="16.5" customHeight="1" x14ac:dyDescent="0.3">
      <c r="B159" s="1444"/>
      <c r="C159" s="1445"/>
      <c r="D159" s="1445"/>
      <c r="E159" s="1445"/>
      <c r="F159" s="1446"/>
      <c r="H159" s="1394"/>
      <c r="I159" s="1395"/>
      <c r="IK159" s="639"/>
      <c r="IL159" s="639"/>
      <c r="IM159" s="639"/>
      <c r="IN159" s="639"/>
      <c r="IO159" s="639"/>
      <c r="OQ159" s="630"/>
      <c r="OR159" s="630"/>
      <c r="OS159" s="630"/>
      <c r="OT159" s="630"/>
      <c r="OU159" s="630"/>
      <c r="WA159" s="1306"/>
      <c r="WB159" s="1307"/>
      <c r="WC159" s="1307"/>
      <c r="WD159" s="1307"/>
      <c r="WE159" s="1308"/>
      <c r="WL159" s="625"/>
    </row>
    <row r="160" spans="2:610" s="612" customFormat="1" ht="16.5" customHeight="1" x14ac:dyDescent="0.3">
      <c r="B160" s="1444"/>
      <c r="C160" s="1445"/>
      <c r="D160" s="1445"/>
      <c r="E160" s="1445"/>
      <c r="F160" s="1446"/>
      <c r="H160" s="1394"/>
      <c r="I160" s="1395"/>
      <c r="IK160" s="639"/>
      <c r="IL160" s="639"/>
      <c r="IM160" s="639"/>
      <c r="IN160" s="639"/>
      <c r="IO160" s="639"/>
      <c r="OQ160" s="630"/>
      <c r="OR160" s="630"/>
      <c r="OS160" s="630"/>
      <c r="OT160" s="630"/>
      <c r="OU160" s="630"/>
      <c r="WA160" s="1309"/>
      <c r="WB160" s="1310"/>
      <c r="WC160" s="1310"/>
      <c r="WD160" s="1310"/>
      <c r="WE160" s="1311"/>
      <c r="WL160" s="625"/>
    </row>
    <row r="161" spans="2:610" s="612" customFormat="1" x14ac:dyDescent="0.3">
      <c r="B161" s="1444"/>
      <c r="C161" s="1445"/>
      <c r="D161" s="1445"/>
      <c r="E161" s="1445"/>
      <c r="F161" s="1446"/>
      <c r="H161" s="1396"/>
      <c r="I161" s="1397"/>
      <c r="J161" s="633"/>
      <c r="K161" s="633"/>
      <c r="L161" s="633"/>
      <c r="M161" s="633"/>
      <c r="N161" s="633"/>
      <c r="O161" s="633"/>
      <c r="P161" s="633"/>
      <c r="Q161" s="633"/>
      <c r="R161" s="633"/>
      <c r="S161" s="633"/>
      <c r="T161" s="633"/>
      <c r="U161" s="633"/>
      <c r="V161" s="633"/>
      <c r="W161" s="633"/>
      <c r="X161" s="633"/>
      <c r="Y161" s="633"/>
      <c r="Z161" s="633"/>
      <c r="AA161" s="633"/>
      <c r="AB161" s="633"/>
      <c r="AC161" s="633"/>
      <c r="AD161" s="633"/>
      <c r="AE161" s="633"/>
      <c r="AF161" s="633"/>
      <c r="AG161" s="633"/>
      <c r="AH161" s="633"/>
      <c r="AI161" s="633"/>
      <c r="AJ161" s="633"/>
      <c r="AK161" s="633"/>
      <c r="AL161" s="633"/>
      <c r="AM161" s="633"/>
      <c r="AN161" s="633"/>
      <c r="AO161" s="633"/>
      <c r="AP161" s="633"/>
      <c r="AQ161" s="633"/>
      <c r="AR161" s="633"/>
      <c r="AS161" s="633"/>
      <c r="AT161" s="633"/>
      <c r="AU161" s="633"/>
      <c r="AV161" s="633"/>
      <c r="AW161" s="633"/>
      <c r="AX161" s="633"/>
      <c r="AY161" s="633"/>
      <c r="AZ161" s="633"/>
      <c r="BA161" s="633"/>
      <c r="BB161" s="633"/>
      <c r="BC161" s="633"/>
      <c r="BD161" s="633"/>
      <c r="BE161" s="633"/>
      <c r="BF161" s="633"/>
      <c r="BG161" s="633"/>
      <c r="BH161" s="633"/>
      <c r="BI161" s="633"/>
      <c r="BJ161" s="633"/>
      <c r="BK161" s="633"/>
      <c r="BL161" s="633"/>
      <c r="BM161" s="633"/>
      <c r="BN161" s="633"/>
      <c r="BO161" s="633"/>
      <c r="BP161" s="633"/>
      <c r="BQ161" s="633"/>
      <c r="BR161" s="633"/>
      <c r="BS161" s="633"/>
      <c r="BT161" s="633"/>
      <c r="BU161" s="633"/>
      <c r="BV161" s="633"/>
      <c r="BW161" s="633"/>
      <c r="BX161" s="633"/>
      <c r="BY161" s="633"/>
      <c r="BZ161" s="633"/>
      <c r="CA161" s="633"/>
      <c r="CB161" s="633"/>
      <c r="CC161" s="633"/>
      <c r="CD161" s="633"/>
      <c r="CE161" s="633"/>
      <c r="CF161" s="633"/>
      <c r="CG161" s="633"/>
      <c r="CH161" s="633"/>
      <c r="CI161" s="633"/>
      <c r="CJ161" s="633"/>
      <c r="CK161" s="633"/>
      <c r="CL161" s="633"/>
      <c r="CM161" s="633"/>
      <c r="CN161" s="633"/>
      <c r="CO161" s="633"/>
      <c r="CP161" s="633"/>
      <c r="CQ161" s="633"/>
      <c r="CR161" s="633"/>
      <c r="CS161" s="633"/>
      <c r="CT161" s="633"/>
      <c r="CU161" s="633"/>
      <c r="CV161" s="633"/>
      <c r="CW161" s="633"/>
      <c r="CX161" s="633"/>
      <c r="CY161" s="633"/>
      <c r="CZ161" s="633"/>
      <c r="DA161" s="633"/>
      <c r="DB161" s="633"/>
      <c r="DC161" s="633"/>
      <c r="DD161" s="633"/>
      <c r="DE161" s="633"/>
      <c r="DF161" s="633"/>
      <c r="DG161" s="633"/>
      <c r="DH161" s="633"/>
      <c r="DI161" s="633"/>
      <c r="DJ161" s="633"/>
      <c r="DK161" s="633"/>
      <c r="DL161" s="633"/>
      <c r="DM161" s="633"/>
      <c r="DN161" s="633"/>
      <c r="DO161" s="633"/>
      <c r="DP161" s="633"/>
      <c r="DQ161" s="633"/>
      <c r="DR161" s="633"/>
      <c r="DS161" s="633"/>
      <c r="DT161" s="633"/>
      <c r="DU161" s="633"/>
      <c r="DV161" s="633"/>
      <c r="DW161" s="633"/>
      <c r="DX161" s="633"/>
      <c r="DY161" s="633"/>
      <c r="DZ161" s="633"/>
      <c r="EA161" s="633"/>
      <c r="EB161" s="633"/>
      <c r="EC161" s="633"/>
      <c r="ED161" s="633"/>
      <c r="EE161" s="633"/>
      <c r="EF161" s="633"/>
      <c r="EG161" s="633"/>
      <c r="EH161" s="633"/>
      <c r="EI161" s="633"/>
      <c r="EJ161" s="633"/>
      <c r="EK161" s="633"/>
      <c r="EL161" s="633"/>
      <c r="EM161" s="633"/>
      <c r="EN161" s="633"/>
      <c r="EO161" s="633"/>
      <c r="EP161" s="633"/>
      <c r="EQ161" s="633"/>
      <c r="ER161" s="633"/>
      <c r="ES161" s="633"/>
      <c r="ET161" s="633"/>
      <c r="EU161" s="633"/>
      <c r="EV161" s="633"/>
      <c r="EW161" s="633"/>
      <c r="EX161" s="633"/>
      <c r="EY161" s="633"/>
      <c r="EZ161" s="633"/>
      <c r="FA161" s="633"/>
      <c r="FB161" s="633"/>
      <c r="FC161" s="633"/>
      <c r="FD161" s="633"/>
      <c r="FE161" s="633"/>
      <c r="FF161" s="633"/>
      <c r="FG161" s="633"/>
      <c r="FH161" s="633"/>
      <c r="FI161" s="633"/>
      <c r="FJ161" s="633"/>
      <c r="FK161" s="633"/>
      <c r="FL161" s="633"/>
      <c r="FM161" s="633"/>
      <c r="FN161" s="633"/>
      <c r="FO161" s="633"/>
      <c r="FP161" s="633"/>
      <c r="FQ161" s="633"/>
      <c r="FR161" s="633"/>
      <c r="FS161" s="633"/>
      <c r="FT161" s="633"/>
      <c r="FU161" s="633"/>
      <c r="FV161" s="633"/>
      <c r="FW161" s="633"/>
      <c r="FX161" s="633"/>
      <c r="FY161" s="633"/>
      <c r="FZ161" s="633"/>
      <c r="GA161" s="633"/>
      <c r="GB161" s="633"/>
      <c r="GC161" s="633"/>
      <c r="GD161" s="633"/>
      <c r="GE161" s="633"/>
      <c r="GF161" s="633"/>
      <c r="GG161" s="633"/>
      <c r="GH161" s="633"/>
      <c r="GI161" s="633"/>
      <c r="GJ161" s="633"/>
      <c r="GK161" s="633"/>
      <c r="GL161" s="633"/>
      <c r="GM161" s="633"/>
      <c r="GN161" s="633"/>
      <c r="GO161" s="633"/>
      <c r="GP161" s="633"/>
      <c r="GQ161" s="633"/>
      <c r="GR161" s="633"/>
      <c r="GS161" s="633"/>
      <c r="GT161" s="633"/>
      <c r="GU161" s="633"/>
      <c r="GV161" s="633"/>
      <c r="GW161" s="633"/>
      <c r="GX161" s="633"/>
      <c r="GY161" s="633"/>
      <c r="GZ161" s="633"/>
      <c r="HA161" s="633"/>
      <c r="HB161" s="633"/>
      <c r="HC161" s="633"/>
      <c r="HD161" s="633"/>
      <c r="HE161" s="633"/>
      <c r="HF161" s="633"/>
      <c r="HG161" s="633"/>
      <c r="HH161" s="633"/>
      <c r="HI161" s="633"/>
      <c r="HJ161" s="633"/>
      <c r="HK161" s="633"/>
      <c r="HL161" s="633"/>
      <c r="HM161" s="633"/>
      <c r="HN161" s="633"/>
      <c r="HO161" s="633"/>
      <c r="HP161" s="633"/>
      <c r="HQ161" s="633"/>
      <c r="HR161" s="633"/>
      <c r="HS161" s="633"/>
      <c r="HT161" s="633"/>
      <c r="HU161" s="633"/>
      <c r="HV161" s="633"/>
      <c r="HW161" s="633"/>
      <c r="HX161" s="633"/>
      <c r="HY161" s="633"/>
      <c r="HZ161" s="633"/>
      <c r="IA161" s="633"/>
      <c r="IB161" s="633"/>
      <c r="IC161" s="633"/>
      <c r="ID161" s="633"/>
      <c r="IE161" s="633"/>
      <c r="IF161" s="633"/>
      <c r="IG161" s="633"/>
      <c r="IH161" s="633"/>
      <c r="II161" s="633"/>
      <c r="IJ161" s="633"/>
      <c r="IK161" s="633"/>
      <c r="IL161" s="633"/>
      <c r="IM161" s="633"/>
      <c r="IN161" s="633"/>
      <c r="IO161" s="633"/>
      <c r="IP161" s="633"/>
      <c r="IQ161" s="633"/>
      <c r="IR161" s="633"/>
      <c r="IS161" s="633"/>
      <c r="IT161" s="633"/>
      <c r="IU161" s="633"/>
      <c r="IV161" s="633"/>
      <c r="IW161" s="633"/>
      <c r="IX161" s="633"/>
      <c r="IY161" s="633"/>
      <c r="IZ161" s="633"/>
      <c r="JA161" s="633"/>
      <c r="JB161" s="633"/>
      <c r="JC161" s="633"/>
      <c r="JD161" s="633"/>
      <c r="JE161" s="633"/>
      <c r="JF161" s="633"/>
      <c r="JG161" s="633"/>
      <c r="JH161" s="633"/>
      <c r="JI161" s="633"/>
      <c r="JJ161" s="633"/>
      <c r="JK161" s="633"/>
      <c r="JL161" s="633"/>
      <c r="JM161" s="633"/>
      <c r="JN161" s="633"/>
      <c r="JO161" s="633"/>
      <c r="JP161" s="633"/>
      <c r="JQ161" s="633"/>
      <c r="JR161" s="633"/>
      <c r="JS161" s="633"/>
      <c r="JT161" s="633"/>
      <c r="JU161" s="633"/>
      <c r="JV161" s="633"/>
      <c r="JW161" s="633"/>
      <c r="JX161" s="633"/>
      <c r="JY161" s="633"/>
      <c r="JZ161" s="633"/>
      <c r="KA161" s="633"/>
      <c r="KB161" s="633"/>
      <c r="KC161" s="633"/>
      <c r="KD161" s="633"/>
      <c r="KE161" s="633"/>
      <c r="KF161" s="633"/>
      <c r="KG161" s="633"/>
      <c r="KH161" s="633"/>
      <c r="KI161" s="633"/>
      <c r="KJ161" s="633"/>
      <c r="KK161" s="633"/>
      <c r="KL161" s="633"/>
      <c r="KM161" s="633"/>
      <c r="KN161" s="633"/>
      <c r="KO161" s="633"/>
      <c r="KP161" s="633"/>
      <c r="KQ161" s="633"/>
      <c r="KR161" s="633"/>
      <c r="KS161" s="633"/>
      <c r="KT161" s="633"/>
      <c r="KU161" s="633"/>
      <c r="KV161" s="633"/>
      <c r="KW161" s="633"/>
      <c r="KX161" s="633"/>
      <c r="KY161" s="633"/>
      <c r="KZ161" s="633"/>
      <c r="LA161" s="633"/>
      <c r="LB161" s="633"/>
      <c r="LC161" s="633"/>
      <c r="LD161" s="633"/>
      <c r="LE161" s="633"/>
      <c r="LF161" s="633"/>
      <c r="LG161" s="633"/>
      <c r="LH161" s="633"/>
      <c r="LI161" s="633"/>
      <c r="LJ161" s="633"/>
      <c r="LK161" s="633"/>
      <c r="LL161" s="633"/>
      <c r="LM161" s="633"/>
      <c r="LN161" s="633"/>
      <c r="LO161" s="633"/>
      <c r="LP161" s="633"/>
      <c r="LQ161" s="633"/>
      <c r="LR161" s="633"/>
      <c r="LS161" s="633"/>
      <c r="LT161" s="633"/>
      <c r="LU161" s="633"/>
      <c r="LV161" s="633"/>
      <c r="LW161" s="633"/>
      <c r="LX161" s="633"/>
      <c r="LY161" s="633"/>
      <c r="LZ161" s="633"/>
      <c r="MA161" s="633"/>
      <c r="MB161" s="633"/>
      <c r="MC161" s="633"/>
      <c r="MD161" s="633"/>
      <c r="ME161" s="633"/>
      <c r="MF161" s="633"/>
      <c r="MG161" s="633"/>
      <c r="MH161" s="633"/>
      <c r="MI161" s="633"/>
      <c r="MJ161" s="633"/>
      <c r="MK161" s="633"/>
      <c r="ML161" s="633"/>
      <c r="MM161" s="633"/>
      <c r="MN161" s="633"/>
      <c r="MO161" s="633"/>
      <c r="MP161" s="633"/>
      <c r="MQ161" s="633"/>
      <c r="MR161" s="633"/>
      <c r="MS161" s="633"/>
      <c r="MT161" s="633"/>
      <c r="MU161" s="633"/>
      <c r="MV161" s="633"/>
      <c r="MW161" s="633"/>
      <c r="MX161" s="633"/>
      <c r="MY161" s="633"/>
      <c r="MZ161" s="633"/>
      <c r="NA161" s="633"/>
      <c r="NB161" s="633"/>
      <c r="NC161" s="633"/>
      <c r="ND161" s="633"/>
      <c r="NE161" s="633"/>
      <c r="NF161" s="633"/>
      <c r="NG161" s="633"/>
      <c r="NH161" s="633"/>
      <c r="NI161" s="633"/>
      <c r="NJ161" s="633"/>
      <c r="NK161" s="633"/>
      <c r="NL161" s="633"/>
      <c r="NM161" s="633"/>
      <c r="NN161" s="633"/>
      <c r="NO161" s="633"/>
      <c r="NP161" s="633"/>
      <c r="NQ161" s="633"/>
      <c r="NR161" s="633"/>
      <c r="NS161" s="633"/>
      <c r="NT161" s="633"/>
      <c r="NU161" s="633"/>
      <c r="NV161" s="633"/>
      <c r="NW161" s="633"/>
      <c r="NX161" s="633"/>
      <c r="NY161" s="633"/>
      <c r="NZ161" s="633"/>
      <c r="OA161" s="633"/>
      <c r="OB161" s="633"/>
      <c r="OC161" s="633"/>
      <c r="OD161" s="633"/>
      <c r="OE161" s="633"/>
      <c r="OF161" s="633"/>
      <c r="OG161" s="633"/>
      <c r="OH161" s="633"/>
      <c r="OI161" s="633"/>
      <c r="OJ161" s="633"/>
      <c r="OK161" s="633"/>
      <c r="OL161" s="633"/>
      <c r="OM161" s="633"/>
      <c r="ON161" s="633"/>
      <c r="OO161" s="633"/>
      <c r="OP161" s="633"/>
      <c r="OQ161" s="640"/>
      <c r="OR161" s="640"/>
      <c r="OS161" s="640"/>
      <c r="OT161" s="640"/>
      <c r="OU161" s="640"/>
      <c r="OV161" s="633"/>
      <c r="OW161" s="633"/>
      <c r="OX161" s="633"/>
      <c r="OY161" s="633"/>
      <c r="OZ161" s="633"/>
      <c r="PA161" s="633"/>
      <c r="PB161" s="633"/>
      <c r="PC161" s="633"/>
      <c r="PD161" s="633"/>
      <c r="PE161" s="633"/>
      <c r="PF161" s="633"/>
      <c r="PG161" s="633"/>
      <c r="PH161" s="633"/>
      <c r="PI161" s="633"/>
      <c r="PJ161" s="633"/>
      <c r="PK161" s="633"/>
      <c r="PL161" s="633"/>
      <c r="PM161" s="633"/>
      <c r="PN161" s="633"/>
      <c r="PO161" s="633"/>
      <c r="PP161" s="633"/>
      <c r="PQ161" s="633"/>
      <c r="PR161" s="633"/>
      <c r="PS161" s="633"/>
      <c r="PT161" s="633"/>
      <c r="PU161" s="633"/>
      <c r="PV161" s="633"/>
      <c r="PW161" s="633"/>
      <c r="PX161" s="633"/>
      <c r="PY161" s="633"/>
      <c r="PZ161" s="633"/>
      <c r="QA161" s="633"/>
      <c r="QB161" s="633"/>
      <c r="QC161" s="633"/>
      <c r="QD161" s="633"/>
      <c r="QE161" s="633"/>
      <c r="QF161" s="633"/>
      <c r="QG161" s="633"/>
      <c r="QH161" s="633"/>
      <c r="QI161" s="633"/>
      <c r="QJ161" s="633"/>
      <c r="QK161" s="633"/>
      <c r="QL161" s="633"/>
      <c r="QM161" s="633"/>
      <c r="QN161" s="633"/>
      <c r="QO161" s="633"/>
      <c r="QP161" s="633"/>
      <c r="QQ161" s="633"/>
      <c r="QR161" s="633"/>
      <c r="QS161" s="633"/>
      <c r="QT161" s="633"/>
      <c r="QU161" s="633"/>
      <c r="QV161" s="633"/>
      <c r="QW161" s="633"/>
      <c r="QX161" s="633"/>
      <c r="QY161" s="633"/>
      <c r="QZ161" s="633"/>
      <c r="RA161" s="633"/>
      <c r="RB161" s="633"/>
      <c r="RC161" s="633"/>
      <c r="RD161" s="633"/>
      <c r="RE161" s="633"/>
      <c r="RF161" s="633"/>
      <c r="RG161" s="633"/>
      <c r="RH161" s="633"/>
      <c r="RI161" s="633"/>
      <c r="RJ161" s="633"/>
      <c r="RK161" s="633"/>
      <c r="RL161" s="633"/>
      <c r="RM161" s="633"/>
      <c r="RN161" s="633"/>
      <c r="RO161" s="633"/>
      <c r="RP161" s="633"/>
      <c r="RQ161" s="633"/>
      <c r="RR161" s="633"/>
      <c r="RS161" s="633"/>
      <c r="RT161" s="633"/>
      <c r="RU161" s="633"/>
      <c r="RV161" s="633"/>
      <c r="RW161" s="633"/>
      <c r="RX161" s="633"/>
      <c r="RY161" s="633"/>
      <c r="RZ161" s="633"/>
      <c r="SA161" s="633"/>
      <c r="SB161" s="633"/>
      <c r="SC161" s="633"/>
      <c r="SD161" s="633"/>
      <c r="SE161" s="633"/>
      <c r="SF161" s="633"/>
      <c r="SG161" s="633"/>
      <c r="SH161" s="633"/>
      <c r="SI161" s="633"/>
      <c r="SJ161" s="633"/>
      <c r="SK161" s="633"/>
      <c r="SL161" s="633"/>
      <c r="SM161" s="633"/>
      <c r="SN161" s="633"/>
      <c r="SO161" s="633"/>
      <c r="SP161" s="633"/>
      <c r="SQ161" s="633"/>
      <c r="SR161" s="633"/>
      <c r="SS161" s="633"/>
      <c r="ST161" s="633"/>
      <c r="SU161" s="633"/>
      <c r="SV161" s="633"/>
      <c r="SW161" s="633"/>
      <c r="SX161" s="633"/>
      <c r="SY161" s="633"/>
      <c r="SZ161" s="633"/>
      <c r="TA161" s="633"/>
      <c r="TB161" s="633"/>
      <c r="TC161" s="633"/>
      <c r="TD161" s="633"/>
      <c r="TE161" s="633"/>
      <c r="TF161" s="633"/>
      <c r="TG161" s="633"/>
      <c r="TH161" s="633"/>
      <c r="TI161" s="633"/>
      <c r="TJ161" s="633"/>
      <c r="TK161" s="633"/>
      <c r="TL161" s="633"/>
      <c r="TM161" s="633"/>
      <c r="TN161" s="633"/>
      <c r="TO161" s="633"/>
      <c r="TP161" s="633"/>
      <c r="TQ161" s="633"/>
      <c r="TR161" s="633"/>
      <c r="TS161" s="633"/>
      <c r="TT161" s="633"/>
      <c r="TU161" s="633"/>
      <c r="TV161" s="633"/>
      <c r="TW161" s="633"/>
      <c r="TX161" s="633"/>
      <c r="TY161" s="633"/>
      <c r="TZ161" s="633"/>
      <c r="UA161" s="633"/>
      <c r="UB161" s="633"/>
      <c r="UC161" s="633"/>
      <c r="UD161" s="633"/>
      <c r="UE161" s="633"/>
      <c r="UF161" s="633"/>
      <c r="UG161" s="633"/>
      <c r="UH161" s="633"/>
      <c r="UI161" s="633"/>
      <c r="UJ161" s="633"/>
      <c r="UK161" s="633"/>
      <c r="UL161" s="633"/>
      <c r="UM161" s="633"/>
      <c r="UN161" s="633"/>
      <c r="UO161" s="633"/>
      <c r="UP161" s="633"/>
      <c r="UQ161" s="633"/>
      <c r="UR161" s="633"/>
      <c r="US161" s="633"/>
      <c r="UT161" s="633"/>
      <c r="UU161" s="633"/>
      <c r="UV161" s="633"/>
      <c r="UW161" s="633"/>
      <c r="UX161" s="633"/>
      <c r="UY161" s="633"/>
      <c r="UZ161" s="633"/>
      <c r="VA161" s="633"/>
      <c r="VB161" s="633"/>
      <c r="VC161" s="633"/>
      <c r="VD161" s="633"/>
      <c r="VE161" s="633"/>
      <c r="VF161" s="633"/>
      <c r="VG161" s="633"/>
      <c r="VH161" s="633"/>
      <c r="VI161" s="633"/>
      <c r="VJ161" s="633"/>
      <c r="VK161" s="633"/>
      <c r="VL161" s="633"/>
      <c r="VM161" s="633"/>
      <c r="VN161" s="633"/>
      <c r="VO161" s="633"/>
      <c r="VP161" s="633"/>
      <c r="VQ161" s="633"/>
      <c r="VR161" s="633"/>
      <c r="VS161" s="633"/>
      <c r="VT161" s="633"/>
      <c r="VU161" s="633"/>
      <c r="VV161" s="633"/>
      <c r="VW161" s="633"/>
      <c r="VX161" s="633"/>
      <c r="VY161" s="633"/>
      <c r="VZ161" s="633"/>
      <c r="WA161" s="633"/>
      <c r="WB161" s="633"/>
      <c r="WC161" s="633"/>
      <c r="WD161" s="633"/>
      <c r="WE161" s="633"/>
      <c r="WF161" s="633"/>
      <c r="WG161" s="633"/>
      <c r="WH161" s="633"/>
      <c r="WI161" s="633"/>
      <c r="WJ161" s="633"/>
      <c r="WK161" s="633"/>
      <c r="WL161" s="635"/>
    </row>
    <row r="162" spans="2:610" s="612" customFormat="1" x14ac:dyDescent="0.3">
      <c r="B162" s="1444"/>
      <c r="C162" s="1445"/>
      <c r="D162" s="1445"/>
      <c r="E162" s="1445"/>
      <c r="F162" s="1446"/>
    </row>
    <row r="163" spans="2:610" s="612" customFormat="1" x14ac:dyDescent="0.3">
      <c r="B163" s="1444"/>
      <c r="C163" s="1445"/>
      <c r="D163" s="1445"/>
      <c r="E163" s="1445"/>
      <c r="F163" s="1446"/>
      <c r="H163" s="1412" t="s">
        <v>1640</v>
      </c>
      <c r="I163" s="1413"/>
      <c r="J163" s="623"/>
      <c r="K163" s="623"/>
      <c r="L163" s="623"/>
      <c r="M163" s="623"/>
      <c r="N163" s="623"/>
      <c r="O163" s="623"/>
      <c r="P163" s="623"/>
      <c r="Q163" s="623"/>
      <c r="R163" s="623"/>
      <c r="S163" s="623"/>
      <c r="T163" s="623"/>
      <c r="U163" s="623"/>
      <c r="V163" s="623"/>
      <c r="W163" s="623"/>
      <c r="X163" s="623"/>
      <c r="Y163" s="623"/>
      <c r="Z163" s="623"/>
      <c r="AA163" s="623"/>
      <c r="AB163" s="623"/>
      <c r="AC163" s="623"/>
      <c r="AD163" s="623"/>
      <c r="AE163" s="623"/>
      <c r="AF163" s="623"/>
      <c r="AG163" s="623"/>
      <c r="AH163" s="623"/>
      <c r="AI163" s="623"/>
      <c r="AJ163" s="623"/>
      <c r="AK163" s="623"/>
      <c r="AL163" s="623"/>
      <c r="AM163" s="623"/>
      <c r="AN163" s="623"/>
      <c r="AO163" s="623"/>
      <c r="AP163" s="623"/>
      <c r="AQ163" s="623"/>
      <c r="AR163" s="623"/>
      <c r="AS163" s="623"/>
      <c r="AT163" s="623"/>
      <c r="AU163" s="623"/>
      <c r="AV163" s="623"/>
      <c r="AW163" s="623"/>
      <c r="AX163" s="623"/>
      <c r="AY163" s="623"/>
      <c r="AZ163" s="623"/>
      <c r="BA163" s="623"/>
      <c r="BB163" s="623"/>
      <c r="BC163" s="623"/>
      <c r="BD163" s="623"/>
      <c r="BE163" s="623"/>
      <c r="BF163" s="623"/>
      <c r="BG163" s="623"/>
      <c r="BH163" s="623"/>
      <c r="BI163" s="623"/>
      <c r="BJ163" s="623"/>
      <c r="BK163" s="623"/>
      <c r="BL163" s="623"/>
      <c r="BM163" s="623"/>
      <c r="BN163" s="623"/>
      <c r="BO163" s="623"/>
      <c r="BP163" s="623"/>
      <c r="BQ163" s="623"/>
      <c r="BR163" s="623"/>
      <c r="BS163" s="623"/>
      <c r="BT163" s="623"/>
      <c r="BU163" s="623"/>
      <c r="BV163" s="623"/>
      <c r="BW163" s="623"/>
      <c r="BX163" s="623"/>
      <c r="BY163" s="623"/>
      <c r="BZ163" s="623"/>
      <c r="CA163" s="623"/>
      <c r="CB163" s="623"/>
      <c r="CC163" s="623"/>
      <c r="CD163" s="623"/>
      <c r="CE163" s="623"/>
      <c r="CF163" s="623"/>
      <c r="CG163" s="623"/>
      <c r="CH163" s="623"/>
      <c r="CI163" s="623"/>
      <c r="CJ163" s="623"/>
      <c r="CK163" s="623"/>
      <c r="CL163" s="623"/>
      <c r="CM163" s="623"/>
      <c r="CN163" s="623"/>
      <c r="CO163" s="623"/>
      <c r="CP163" s="623"/>
      <c r="CQ163" s="623"/>
      <c r="CR163" s="623"/>
      <c r="CS163" s="623"/>
      <c r="CT163" s="623"/>
      <c r="CU163" s="623"/>
      <c r="CV163" s="623"/>
      <c r="CW163" s="623"/>
      <c r="CX163" s="623"/>
      <c r="CY163" s="623"/>
      <c r="CZ163" s="623"/>
      <c r="DA163" s="623"/>
      <c r="DB163" s="623"/>
      <c r="DC163" s="623"/>
      <c r="DD163" s="623"/>
      <c r="DE163" s="623"/>
      <c r="DF163" s="623"/>
      <c r="DG163" s="623"/>
      <c r="DH163" s="623"/>
      <c r="DI163" s="623"/>
      <c r="DJ163" s="623"/>
      <c r="DK163" s="623"/>
      <c r="DL163" s="623"/>
      <c r="DM163" s="623"/>
      <c r="DN163" s="623"/>
      <c r="DO163" s="623"/>
      <c r="DP163" s="623"/>
      <c r="DQ163" s="623"/>
      <c r="DR163" s="623"/>
      <c r="DS163" s="623"/>
      <c r="DT163" s="623"/>
      <c r="DU163" s="623"/>
      <c r="DV163" s="623"/>
      <c r="DW163" s="623"/>
      <c r="DX163" s="623"/>
      <c r="DY163" s="623"/>
      <c r="DZ163" s="623"/>
      <c r="EA163" s="623"/>
      <c r="EB163" s="623"/>
      <c r="EC163" s="623"/>
      <c r="ED163" s="623"/>
      <c r="EE163" s="623"/>
      <c r="EF163" s="623"/>
      <c r="EG163" s="623"/>
      <c r="EH163" s="623"/>
      <c r="EI163" s="623"/>
      <c r="EJ163" s="623"/>
      <c r="EK163" s="623"/>
      <c r="EL163" s="623"/>
      <c r="EM163" s="623"/>
      <c r="EN163" s="623"/>
      <c r="EO163" s="623"/>
      <c r="EP163" s="623"/>
      <c r="EQ163" s="623"/>
      <c r="ER163" s="623"/>
      <c r="ES163" s="623"/>
      <c r="ET163" s="623"/>
      <c r="EU163" s="623"/>
      <c r="EV163" s="623"/>
      <c r="EW163" s="623"/>
      <c r="EX163" s="623"/>
      <c r="EY163" s="623"/>
      <c r="EZ163" s="623"/>
      <c r="FA163" s="623"/>
      <c r="FB163" s="623"/>
      <c r="FC163" s="623"/>
      <c r="FD163" s="623"/>
      <c r="FE163" s="623"/>
      <c r="FF163" s="623"/>
      <c r="FG163" s="623"/>
      <c r="FH163" s="623"/>
      <c r="FI163" s="623"/>
      <c r="FJ163" s="623"/>
      <c r="FK163" s="623"/>
      <c r="FL163" s="623"/>
      <c r="FM163" s="623"/>
      <c r="FN163" s="623"/>
      <c r="FO163" s="623"/>
      <c r="FP163" s="623"/>
      <c r="FQ163" s="623"/>
      <c r="FR163" s="623"/>
      <c r="FS163" s="623"/>
      <c r="FT163" s="623"/>
      <c r="FU163" s="623"/>
      <c r="FV163" s="623"/>
      <c r="FW163" s="623"/>
      <c r="FX163" s="623"/>
      <c r="FY163" s="623"/>
      <c r="FZ163" s="623"/>
      <c r="GA163" s="623"/>
      <c r="GB163" s="623"/>
      <c r="GC163" s="623"/>
      <c r="GD163" s="623"/>
      <c r="GE163" s="623"/>
      <c r="GF163" s="623"/>
      <c r="GG163" s="623"/>
      <c r="GH163" s="623"/>
      <c r="GI163" s="623"/>
      <c r="GJ163" s="623"/>
      <c r="GK163" s="623"/>
      <c r="GL163" s="623"/>
      <c r="GM163" s="623"/>
      <c r="GN163" s="623"/>
      <c r="GO163" s="623"/>
      <c r="GP163" s="623"/>
      <c r="GQ163" s="623"/>
      <c r="GR163" s="623"/>
      <c r="GS163" s="623"/>
      <c r="GT163" s="623"/>
      <c r="GU163" s="623"/>
      <c r="GV163" s="623"/>
      <c r="GW163" s="623"/>
      <c r="GX163" s="623"/>
      <c r="GY163" s="623"/>
      <c r="GZ163" s="623"/>
      <c r="HA163" s="623"/>
      <c r="HB163" s="623"/>
      <c r="HC163" s="623"/>
      <c r="HD163" s="623"/>
      <c r="HE163" s="623"/>
      <c r="HF163" s="623"/>
      <c r="HG163" s="623"/>
      <c r="HH163" s="623"/>
      <c r="HI163" s="623"/>
      <c r="HJ163" s="623"/>
      <c r="HK163" s="623"/>
      <c r="HL163" s="623"/>
      <c r="HM163" s="623"/>
      <c r="HN163" s="623"/>
      <c r="HO163" s="623"/>
      <c r="HP163" s="623"/>
      <c r="HQ163" s="623"/>
      <c r="HR163" s="623"/>
      <c r="HS163" s="623"/>
      <c r="HT163" s="623"/>
      <c r="HU163" s="623"/>
      <c r="HV163" s="623"/>
      <c r="HW163" s="623"/>
      <c r="HX163" s="623"/>
      <c r="HY163" s="623"/>
      <c r="HZ163" s="623"/>
      <c r="IA163" s="623"/>
      <c r="IB163" s="623"/>
      <c r="IC163" s="623"/>
      <c r="ID163" s="623"/>
      <c r="IE163" s="623"/>
      <c r="IF163" s="623"/>
      <c r="IG163" s="623"/>
      <c r="IH163" s="623"/>
      <c r="II163" s="623"/>
      <c r="IJ163" s="623"/>
      <c r="IK163" s="623"/>
      <c r="IL163" s="623"/>
      <c r="IM163" s="623"/>
      <c r="IN163" s="623"/>
      <c r="IO163" s="623"/>
      <c r="IP163" s="623"/>
      <c r="IQ163" s="623"/>
      <c r="IR163" s="623"/>
      <c r="IS163" s="623"/>
      <c r="IT163" s="623"/>
      <c r="IU163" s="623"/>
      <c r="IV163" s="623"/>
      <c r="IW163" s="623"/>
      <c r="IX163" s="623"/>
      <c r="IY163" s="623"/>
      <c r="IZ163" s="623"/>
      <c r="JA163" s="623"/>
      <c r="JB163" s="623"/>
      <c r="JC163" s="623"/>
      <c r="JD163" s="623"/>
      <c r="JE163" s="623"/>
      <c r="JF163" s="623"/>
      <c r="JG163" s="623"/>
      <c r="JH163" s="623"/>
      <c r="JI163" s="623"/>
      <c r="JJ163" s="623"/>
      <c r="JK163" s="623"/>
      <c r="JL163" s="623"/>
      <c r="JM163" s="623"/>
      <c r="JN163" s="623"/>
      <c r="JO163" s="623"/>
      <c r="JP163" s="623"/>
      <c r="JQ163" s="623"/>
      <c r="JR163" s="623"/>
      <c r="JS163" s="623"/>
      <c r="JT163" s="623"/>
      <c r="JU163" s="623"/>
      <c r="JV163" s="623"/>
      <c r="JW163" s="623"/>
      <c r="JX163" s="623"/>
      <c r="JY163" s="623"/>
      <c r="JZ163" s="623"/>
      <c r="KA163" s="623"/>
      <c r="KB163" s="623"/>
      <c r="KC163" s="623"/>
      <c r="KD163" s="623"/>
      <c r="KE163" s="623"/>
      <c r="KF163" s="623"/>
      <c r="KG163" s="623"/>
      <c r="KH163" s="623"/>
      <c r="KI163" s="623"/>
      <c r="KJ163" s="623"/>
      <c r="KK163" s="623"/>
      <c r="KL163" s="623"/>
      <c r="KM163" s="623"/>
      <c r="KN163" s="623"/>
      <c r="KO163" s="623"/>
      <c r="KP163" s="623"/>
      <c r="KQ163" s="623"/>
      <c r="KR163" s="623"/>
      <c r="KS163" s="623"/>
      <c r="KT163" s="623"/>
      <c r="KU163" s="623"/>
      <c r="KV163" s="623"/>
      <c r="KW163" s="623"/>
      <c r="KX163" s="623"/>
      <c r="KY163" s="623"/>
      <c r="KZ163" s="623"/>
      <c r="LA163" s="623"/>
      <c r="LB163" s="623"/>
      <c r="LC163" s="623"/>
      <c r="LD163" s="623"/>
      <c r="LE163" s="623"/>
      <c r="LF163" s="623"/>
      <c r="LG163" s="623"/>
      <c r="LH163" s="623"/>
      <c r="LI163" s="623"/>
      <c r="LJ163" s="623"/>
      <c r="LK163" s="623"/>
      <c r="LL163" s="623"/>
      <c r="LM163" s="623"/>
      <c r="LN163" s="623"/>
      <c r="LO163" s="623"/>
      <c r="LP163" s="623"/>
      <c r="LQ163" s="623"/>
      <c r="LR163" s="623"/>
      <c r="LS163" s="623"/>
      <c r="LT163" s="623"/>
      <c r="LU163" s="623"/>
      <c r="LV163" s="623"/>
      <c r="LW163" s="623"/>
      <c r="LX163" s="623"/>
      <c r="LY163" s="623"/>
      <c r="LZ163" s="623"/>
      <c r="MA163" s="623"/>
      <c r="MB163" s="623"/>
      <c r="MC163" s="623"/>
      <c r="MD163" s="623"/>
      <c r="ME163" s="623"/>
      <c r="MF163" s="623"/>
      <c r="MG163" s="623"/>
      <c r="MH163" s="623"/>
      <c r="MI163" s="623"/>
      <c r="MJ163" s="623"/>
      <c r="MK163" s="623"/>
      <c r="ML163" s="623"/>
      <c r="MM163" s="623"/>
      <c r="MN163" s="623"/>
      <c r="MO163" s="623"/>
      <c r="MP163" s="623"/>
      <c r="MQ163" s="623"/>
      <c r="MR163" s="623"/>
      <c r="MS163" s="623"/>
      <c r="MT163" s="623"/>
      <c r="MU163" s="623"/>
      <c r="MV163" s="623"/>
      <c r="MW163" s="623"/>
      <c r="MX163" s="623"/>
      <c r="MY163" s="623"/>
      <c r="MZ163" s="623"/>
      <c r="NA163" s="623"/>
      <c r="NB163" s="623"/>
      <c r="NC163" s="623"/>
      <c r="ND163" s="623"/>
      <c r="NE163" s="623"/>
      <c r="NF163" s="623"/>
      <c r="NG163" s="623"/>
      <c r="NH163" s="623"/>
      <c r="NI163" s="623"/>
      <c r="NJ163" s="623"/>
      <c r="NK163" s="623"/>
      <c r="NL163" s="623"/>
      <c r="NM163" s="623"/>
      <c r="NN163" s="623"/>
      <c r="NO163" s="623"/>
      <c r="NP163" s="623"/>
      <c r="NQ163" s="623"/>
      <c r="NR163" s="623"/>
      <c r="NS163" s="623"/>
      <c r="NT163" s="623"/>
      <c r="NU163" s="623"/>
      <c r="NV163" s="623"/>
      <c r="NW163" s="623"/>
      <c r="NX163" s="623"/>
      <c r="NY163" s="623"/>
      <c r="NZ163" s="623"/>
      <c r="OA163" s="623"/>
      <c r="OB163" s="623"/>
      <c r="OC163" s="623"/>
      <c r="OD163" s="623"/>
      <c r="OE163" s="623"/>
      <c r="OF163" s="623"/>
      <c r="OG163" s="623"/>
      <c r="OH163" s="623"/>
      <c r="OI163" s="623"/>
      <c r="OJ163" s="623"/>
      <c r="OK163" s="623"/>
      <c r="OL163" s="623"/>
      <c r="OM163" s="623"/>
      <c r="ON163" s="623"/>
      <c r="OO163" s="623"/>
      <c r="OP163" s="623"/>
      <c r="OQ163" s="623"/>
      <c r="OR163" s="623"/>
      <c r="OS163" s="623"/>
      <c r="OT163" s="623"/>
      <c r="OU163" s="623"/>
      <c r="OV163" s="623"/>
      <c r="OW163" s="623"/>
      <c r="OX163" s="623"/>
      <c r="OY163" s="623"/>
      <c r="OZ163" s="623"/>
      <c r="PA163" s="623"/>
      <c r="PB163" s="623"/>
      <c r="PC163" s="623"/>
      <c r="PD163" s="623"/>
      <c r="PE163" s="623"/>
      <c r="PF163" s="623"/>
      <c r="PG163" s="623"/>
      <c r="PH163" s="623"/>
      <c r="PI163" s="623"/>
      <c r="PJ163" s="623"/>
      <c r="PK163" s="623"/>
      <c r="PL163" s="623"/>
      <c r="PM163" s="623"/>
      <c r="PN163" s="623"/>
      <c r="PO163" s="623"/>
      <c r="PP163" s="623"/>
      <c r="PQ163" s="623"/>
      <c r="PR163" s="623"/>
      <c r="PS163" s="623"/>
      <c r="PT163" s="623"/>
      <c r="PU163" s="623"/>
      <c r="PV163" s="623"/>
      <c r="PW163" s="623"/>
      <c r="PX163" s="623"/>
      <c r="PY163" s="623"/>
      <c r="PZ163" s="623"/>
      <c r="QA163" s="623"/>
      <c r="QB163" s="623"/>
      <c r="QC163" s="623"/>
      <c r="QD163" s="623"/>
      <c r="QE163" s="623"/>
      <c r="QF163" s="623"/>
      <c r="QG163" s="623"/>
      <c r="QH163" s="623"/>
      <c r="QI163" s="623"/>
      <c r="QJ163" s="623"/>
      <c r="QK163" s="623"/>
      <c r="QL163" s="623"/>
      <c r="QM163" s="623"/>
      <c r="QN163" s="623"/>
      <c r="QO163" s="623"/>
      <c r="QP163" s="623"/>
      <c r="QQ163" s="623"/>
      <c r="QR163" s="623"/>
      <c r="QS163" s="623"/>
      <c r="QT163" s="623"/>
      <c r="QU163" s="623"/>
      <c r="QV163" s="623"/>
      <c r="QW163" s="623"/>
      <c r="QX163" s="623"/>
      <c r="QY163" s="623"/>
      <c r="QZ163" s="623"/>
      <c r="RA163" s="623"/>
      <c r="RB163" s="623"/>
      <c r="RC163" s="623"/>
      <c r="RD163" s="623"/>
      <c r="RE163" s="623"/>
      <c r="RF163" s="623"/>
      <c r="RG163" s="623"/>
      <c r="RH163" s="623"/>
      <c r="RI163" s="623"/>
      <c r="RJ163" s="623"/>
      <c r="RK163" s="623"/>
      <c r="RL163" s="623"/>
      <c r="RM163" s="623"/>
      <c r="RN163" s="623"/>
      <c r="RO163" s="623"/>
      <c r="RP163" s="623"/>
      <c r="RQ163" s="623"/>
      <c r="RR163" s="623"/>
      <c r="RS163" s="623"/>
      <c r="RT163" s="623"/>
      <c r="RU163" s="623"/>
      <c r="RV163" s="623"/>
      <c r="RW163" s="623"/>
      <c r="RX163" s="623"/>
      <c r="RY163" s="623"/>
      <c r="RZ163" s="623"/>
      <c r="SA163" s="623"/>
      <c r="SB163" s="623"/>
      <c r="SC163" s="623"/>
      <c r="SD163" s="623"/>
      <c r="SE163" s="623"/>
      <c r="SF163" s="623"/>
      <c r="SG163" s="623"/>
      <c r="SH163" s="623"/>
      <c r="SI163" s="623"/>
      <c r="SJ163" s="623"/>
      <c r="SK163" s="623"/>
      <c r="SL163" s="623"/>
      <c r="SM163" s="623"/>
      <c r="SN163" s="623"/>
      <c r="SO163" s="623"/>
      <c r="SP163" s="623"/>
      <c r="SQ163" s="623"/>
      <c r="SR163" s="623"/>
      <c r="SS163" s="623"/>
      <c r="ST163" s="623"/>
      <c r="SU163" s="623"/>
      <c r="SV163" s="623"/>
      <c r="SW163" s="623"/>
      <c r="SX163" s="623"/>
      <c r="SY163" s="623"/>
      <c r="SZ163" s="623"/>
      <c r="TA163" s="623"/>
      <c r="TB163" s="623"/>
      <c r="TC163" s="623"/>
      <c r="TD163" s="623"/>
      <c r="TE163" s="623"/>
      <c r="TF163" s="623"/>
      <c r="TG163" s="623"/>
      <c r="TH163" s="623"/>
      <c r="TI163" s="623"/>
      <c r="TJ163" s="623"/>
      <c r="TK163" s="623"/>
      <c r="TL163" s="623"/>
      <c r="TM163" s="623"/>
      <c r="TN163" s="623"/>
      <c r="TO163" s="623"/>
      <c r="TP163" s="623"/>
      <c r="TQ163" s="623"/>
      <c r="TR163" s="623"/>
      <c r="TS163" s="623"/>
      <c r="TT163" s="623"/>
      <c r="TU163" s="623"/>
      <c r="TV163" s="623"/>
      <c r="TW163" s="623"/>
      <c r="TX163" s="623"/>
      <c r="TY163" s="623"/>
      <c r="TZ163" s="623"/>
      <c r="UA163" s="623"/>
      <c r="UB163" s="623"/>
      <c r="UC163" s="623"/>
      <c r="UD163" s="623"/>
      <c r="UE163" s="623"/>
      <c r="UF163" s="623"/>
      <c r="UG163" s="623"/>
      <c r="UH163" s="623"/>
      <c r="UI163" s="623"/>
      <c r="UJ163" s="623"/>
      <c r="UK163" s="623"/>
      <c r="UL163" s="623"/>
      <c r="UM163" s="623"/>
      <c r="UN163" s="623"/>
      <c r="UO163" s="623"/>
      <c r="UP163" s="623"/>
      <c r="UQ163" s="623"/>
      <c r="UR163" s="623"/>
      <c r="US163" s="623"/>
      <c r="UT163" s="623"/>
      <c r="UU163" s="623"/>
      <c r="UV163" s="623"/>
      <c r="UW163" s="623"/>
      <c r="UX163" s="623"/>
      <c r="UY163" s="623"/>
      <c r="UZ163" s="623"/>
      <c r="VA163" s="623"/>
      <c r="VB163" s="623"/>
      <c r="VC163" s="623"/>
      <c r="VD163" s="623"/>
      <c r="VE163" s="623"/>
      <c r="VF163" s="623"/>
      <c r="VG163" s="623"/>
      <c r="VH163" s="623"/>
      <c r="VI163" s="623"/>
      <c r="VJ163" s="623"/>
      <c r="VK163" s="623"/>
      <c r="VL163" s="623"/>
      <c r="VM163" s="623"/>
      <c r="VN163" s="623"/>
      <c r="VO163" s="623"/>
      <c r="VP163" s="623"/>
      <c r="VQ163" s="623"/>
      <c r="VR163" s="623"/>
      <c r="VS163" s="623"/>
      <c r="VT163" s="623"/>
      <c r="VU163" s="623"/>
      <c r="VV163" s="623"/>
      <c r="VW163" s="623"/>
      <c r="VX163" s="623"/>
      <c r="VY163" s="623"/>
      <c r="VZ163" s="623"/>
      <c r="WA163" s="623"/>
      <c r="WB163" s="623"/>
      <c r="WC163" s="623"/>
      <c r="WD163" s="623"/>
      <c r="WE163" s="623"/>
      <c r="WF163" s="623"/>
      <c r="WG163" s="623"/>
      <c r="WH163" s="623"/>
      <c r="WI163" s="623"/>
      <c r="WJ163" s="623"/>
      <c r="WK163" s="623"/>
      <c r="WL163" s="624"/>
    </row>
    <row r="164" spans="2:610" s="612" customFormat="1" ht="16.5" customHeight="1" x14ac:dyDescent="0.3">
      <c r="B164" s="1444"/>
      <c r="C164" s="1445"/>
      <c r="D164" s="1445"/>
      <c r="E164" s="1445"/>
      <c r="F164" s="1446"/>
      <c r="G164" s="641"/>
      <c r="H164" s="1414"/>
      <c r="I164" s="1415"/>
      <c r="K164" s="1321" t="s">
        <v>2726</v>
      </c>
      <c r="L164" s="1322"/>
      <c r="M164" s="1322"/>
      <c r="N164" s="1322"/>
      <c r="O164" s="1323"/>
      <c r="W164" s="1321" t="s">
        <v>2222</v>
      </c>
      <c r="X164" s="1322"/>
      <c r="Y164" s="1322"/>
      <c r="Z164" s="1322"/>
      <c r="AA164" s="1323"/>
      <c r="AC164" s="1321" t="s">
        <v>2727</v>
      </c>
      <c r="AD164" s="1322"/>
      <c r="AE164" s="1322"/>
      <c r="AF164" s="1322"/>
      <c r="AG164" s="1323"/>
      <c r="AO164" s="1321" t="s">
        <v>2728</v>
      </c>
      <c r="AP164" s="1322"/>
      <c r="AQ164" s="1322"/>
      <c r="AR164" s="1322"/>
      <c r="AS164" s="1323"/>
      <c r="CQ164" s="1355" t="s">
        <v>2230</v>
      </c>
      <c r="CR164" s="1356"/>
      <c r="CS164" s="1356"/>
      <c r="CT164" s="1356"/>
      <c r="CU164" s="1356"/>
      <c r="DC164" s="1355" t="s">
        <v>2222</v>
      </c>
      <c r="DD164" s="1356"/>
      <c r="DE164" s="1356"/>
      <c r="DF164" s="1356"/>
      <c r="DG164" s="1356"/>
      <c r="DI164" s="1355" t="s">
        <v>2727</v>
      </c>
      <c r="DJ164" s="1356"/>
      <c r="DK164" s="1356"/>
      <c r="DL164" s="1356"/>
      <c r="DM164" s="1356"/>
      <c r="DU164" s="1355" t="s">
        <v>2729</v>
      </c>
      <c r="DV164" s="1356"/>
      <c r="DW164" s="1356"/>
      <c r="DX164" s="1356"/>
      <c r="DY164" s="1356"/>
      <c r="EA164" s="1355" t="s">
        <v>2730</v>
      </c>
      <c r="EB164" s="1356"/>
      <c r="EC164" s="1356"/>
      <c r="ED164" s="1356"/>
      <c r="EE164" s="1356"/>
      <c r="EM164" s="1321" t="s">
        <v>2731</v>
      </c>
      <c r="EN164" s="1322"/>
      <c r="EO164" s="1322"/>
      <c r="EP164" s="1322"/>
      <c r="EQ164" s="1323"/>
      <c r="EY164" s="1321" t="s">
        <v>2626</v>
      </c>
      <c r="EZ164" s="1322"/>
      <c r="FA164" s="1322"/>
      <c r="FB164" s="1322"/>
      <c r="FC164" s="1323"/>
      <c r="GC164" s="1321" t="s">
        <v>2628</v>
      </c>
      <c r="GD164" s="1322"/>
      <c r="GE164" s="1322"/>
      <c r="GF164" s="1322"/>
      <c r="GG164" s="1323"/>
      <c r="IW164" s="1321" t="s">
        <v>2662</v>
      </c>
      <c r="IX164" s="1322"/>
      <c r="IY164" s="1322"/>
      <c r="IZ164" s="1322"/>
      <c r="JA164" s="1323"/>
      <c r="JC164" s="1321" t="s">
        <v>2732</v>
      </c>
      <c r="JD164" s="1322"/>
      <c r="JE164" s="1322"/>
      <c r="JF164" s="1322"/>
      <c r="JG164" s="1323"/>
      <c r="JO164" s="1321" t="s">
        <v>2733</v>
      </c>
      <c r="JP164" s="1322"/>
      <c r="JQ164" s="1322"/>
      <c r="JR164" s="1322"/>
      <c r="JS164" s="1323"/>
      <c r="JU164" s="1321" t="s">
        <v>2734</v>
      </c>
      <c r="JV164" s="1322"/>
      <c r="JW164" s="1322"/>
      <c r="JX164" s="1322"/>
      <c r="JY164" s="1323"/>
      <c r="KM164" s="1321" t="s">
        <v>2735</v>
      </c>
      <c r="KN164" s="1322"/>
      <c r="KO164" s="1322"/>
      <c r="KP164" s="1322"/>
      <c r="KQ164" s="1323"/>
      <c r="LK164" s="1321" t="s">
        <v>2633</v>
      </c>
      <c r="LL164" s="1322"/>
      <c r="LM164" s="1322"/>
      <c r="LN164" s="1322"/>
      <c r="LO164" s="1323"/>
      <c r="MO164" s="1321" t="s">
        <v>2736</v>
      </c>
      <c r="MP164" s="1322"/>
      <c r="MQ164" s="1322"/>
      <c r="MR164" s="1322"/>
      <c r="MS164" s="1323"/>
      <c r="MU164" s="1321" t="s">
        <v>2250</v>
      </c>
      <c r="MV164" s="1322"/>
      <c r="MW164" s="1322"/>
      <c r="MX164" s="1322"/>
      <c r="MY164" s="1323"/>
      <c r="NA164" s="1321" t="s">
        <v>2737</v>
      </c>
      <c r="NB164" s="1322"/>
      <c r="NC164" s="1322"/>
      <c r="ND164" s="1322"/>
      <c r="NE164" s="1323"/>
      <c r="NM164" s="1321" t="s">
        <v>2738</v>
      </c>
      <c r="NN164" s="1322"/>
      <c r="NO164" s="1322"/>
      <c r="NP164" s="1322"/>
      <c r="NQ164" s="1323"/>
      <c r="NY164" s="1321" t="s">
        <v>2444</v>
      </c>
      <c r="NZ164" s="1322"/>
      <c r="OA164" s="1322"/>
      <c r="OB164" s="1322"/>
      <c r="OC164" s="1323"/>
      <c r="OE164" s="1355" t="s">
        <v>2739</v>
      </c>
      <c r="OF164" s="1356"/>
      <c r="OG164" s="1356"/>
      <c r="OH164" s="1356"/>
      <c r="OI164" s="1356"/>
      <c r="OQ164" s="1321" t="s">
        <v>2687</v>
      </c>
      <c r="OR164" s="1322"/>
      <c r="OS164" s="1322"/>
      <c r="OT164" s="1322"/>
      <c r="OU164" s="1323"/>
      <c r="QA164" s="1321" t="s">
        <v>2740</v>
      </c>
      <c r="QB164" s="1322"/>
      <c r="QC164" s="1322"/>
      <c r="QD164" s="1322"/>
      <c r="QE164" s="1323"/>
      <c r="QS164" s="1321" t="s">
        <v>2741</v>
      </c>
      <c r="QT164" s="1322"/>
      <c r="QU164" s="1322"/>
      <c r="QV164" s="1322"/>
      <c r="QW164" s="1323"/>
      <c r="QY164" s="1321" t="s">
        <v>2265</v>
      </c>
      <c r="QZ164" s="1322"/>
      <c r="RA164" s="1322"/>
      <c r="RB164" s="1322"/>
      <c r="RC164" s="1323"/>
      <c r="SI164" s="1321" t="s">
        <v>2742</v>
      </c>
      <c r="SJ164" s="1322"/>
      <c r="SK164" s="1322"/>
      <c r="SL164" s="1322"/>
      <c r="SM164" s="1323"/>
      <c r="SO164" s="1321" t="s">
        <v>2743</v>
      </c>
      <c r="SP164" s="1322"/>
      <c r="SQ164" s="1322"/>
      <c r="SR164" s="1322"/>
      <c r="SS164" s="1323"/>
      <c r="TA164" s="1321" t="s">
        <v>2744</v>
      </c>
      <c r="TB164" s="1322"/>
      <c r="TC164" s="1322"/>
      <c r="TD164" s="1322"/>
      <c r="TE164" s="1323"/>
      <c r="TM164" s="1321" t="s">
        <v>2745</v>
      </c>
      <c r="TN164" s="1322"/>
      <c r="TO164" s="1322"/>
      <c r="TP164" s="1322"/>
      <c r="TQ164" s="1323"/>
      <c r="TS164" s="1321" t="s">
        <v>2746</v>
      </c>
      <c r="TT164" s="1322"/>
      <c r="TU164" s="1322"/>
      <c r="TV164" s="1322"/>
      <c r="TW164" s="1323"/>
      <c r="TY164" s="1321" t="s">
        <v>2747</v>
      </c>
      <c r="TZ164" s="1322"/>
      <c r="UA164" s="1322"/>
      <c r="UB164" s="1322"/>
      <c r="UC164" s="1323"/>
      <c r="VI164" s="1321" t="s">
        <v>2740</v>
      </c>
      <c r="VJ164" s="1322"/>
      <c r="VK164" s="1322"/>
      <c r="VL164" s="1322"/>
      <c r="VM164" s="1323"/>
      <c r="VO164" s="1321" t="s">
        <v>1678</v>
      </c>
      <c r="VP164" s="1322"/>
      <c r="VQ164" s="1322"/>
      <c r="VR164" s="1322"/>
      <c r="VS164" s="1323"/>
      <c r="VU164" s="1321" t="s">
        <v>2748</v>
      </c>
      <c r="VV164" s="1322"/>
      <c r="VW164" s="1322"/>
      <c r="VX164" s="1322"/>
      <c r="VY164" s="1323"/>
      <c r="WA164" s="1321" t="s">
        <v>2749</v>
      </c>
      <c r="WB164" s="1322"/>
      <c r="WC164" s="1322"/>
      <c r="WD164" s="1322"/>
      <c r="WE164" s="1323"/>
      <c r="WL164" s="625"/>
    </row>
    <row r="165" spans="2:610" s="612" customFormat="1" ht="16.5" customHeight="1" x14ac:dyDescent="0.3">
      <c r="B165" s="1444"/>
      <c r="C165" s="1445"/>
      <c r="D165" s="1445"/>
      <c r="E165" s="1445"/>
      <c r="F165" s="1446"/>
      <c r="G165" s="641"/>
      <c r="H165" s="1414"/>
      <c r="I165" s="1415"/>
      <c r="K165" s="1295" t="s">
        <v>2750</v>
      </c>
      <c r="L165" s="1296"/>
      <c r="M165" s="1296"/>
      <c r="N165" s="1296"/>
      <c r="O165" s="1297"/>
      <c r="W165" s="1418" t="s">
        <v>2751</v>
      </c>
      <c r="X165" s="1419"/>
      <c r="Y165" s="1419"/>
      <c r="Z165" s="1419"/>
      <c r="AA165" s="1420"/>
      <c r="AC165" s="1295" t="s">
        <v>2752</v>
      </c>
      <c r="AD165" s="1296"/>
      <c r="AE165" s="1296"/>
      <c r="AF165" s="1296"/>
      <c r="AG165" s="1297"/>
      <c r="AO165" s="1295" t="s">
        <v>2753</v>
      </c>
      <c r="AP165" s="1296"/>
      <c r="AQ165" s="1296"/>
      <c r="AR165" s="1296"/>
      <c r="AS165" s="1297"/>
      <c r="CQ165" s="1295" t="s">
        <v>2754</v>
      </c>
      <c r="CR165" s="1376"/>
      <c r="CS165" s="1376"/>
      <c r="CT165" s="1376"/>
      <c r="CU165" s="1377"/>
      <c r="DC165" s="1295" t="s">
        <v>2755</v>
      </c>
      <c r="DD165" s="1296"/>
      <c r="DE165" s="1296"/>
      <c r="DF165" s="1296"/>
      <c r="DG165" s="1297"/>
      <c r="DI165" s="1295" t="s">
        <v>2756</v>
      </c>
      <c r="DJ165" s="1304"/>
      <c r="DK165" s="1304"/>
      <c r="DL165" s="1304"/>
      <c r="DM165" s="1305"/>
      <c r="DU165" s="1295" t="s">
        <v>2757</v>
      </c>
      <c r="DV165" s="1376"/>
      <c r="DW165" s="1376"/>
      <c r="DX165" s="1376"/>
      <c r="DY165" s="1377"/>
      <c r="EA165" s="1295" t="s">
        <v>2758</v>
      </c>
      <c r="EB165" s="1376"/>
      <c r="EC165" s="1376"/>
      <c r="ED165" s="1376"/>
      <c r="EE165" s="1377"/>
      <c r="EM165" s="1295" t="s">
        <v>2759</v>
      </c>
      <c r="EN165" s="1296"/>
      <c r="EO165" s="1296"/>
      <c r="EP165" s="1296"/>
      <c r="EQ165" s="1297"/>
      <c r="EY165" s="1295" t="s">
        <v>2642</v>
      </c>
      <c r="EZ165" s="1296"/>
      <c r="FA165" s="1296"/>
      <c r="FB165" s="1296"/>
      <c r="FC165" s="1297"/>
      <c r="GC165" s="1295" t="s">
        <v>2644</v>
      </c>
      <c r="GD165" s="1296"/>
      <c r="GE165" s="1296"/>
      <c r="GF165" s="1296"/>
      <c r="GG165" s="1297"/>
      <c r="IW165" s="1295" t="s">
        <v>2760</v>
      </c>
      <c r="IX165" s="1304"/>
      <c r="IY165" s="1304"/>
      <c r="IZ165" s="1304"/>
      <c r="JA165" s="1305"/>
      <c r="JC165" s="1295" t="s">
        <v>2761</v>
      </c>
      <c r="JD165" s="1304"/>
      <c r="JE165" s="1304"/>
      <c r="JF165" s="1304"/>
      <c r="JG165" s="1305"/>
      <c r="JO165" s="1295" t="s">
        <v>2762</v>
      </c>
      <c r="JP165" s="1296"/>
      <c r="JQ165" s="1296"/>
      <c r="JR165" s="1296"/>
      <c r="JS165" s="1297"/>
      <c r="JU165" s="1295" t="s">
        <v>2763</v>
      </c>
      <c r="JV165" s="1296"/>
      <c r="JW165" s="1296"/>
      <c r="JX165" s="1296"/>
      <c r="JY165" s="1297"/>
      <c r="KM165" s="1295" t="s">
        <v>2764</v>
      </c>
      <c r="KN165" s="1296"/>
      <c r="KO165" s="1296"/>
      <c r="KP165" s="1296"/>
      <c r="KQ165" s="1297"/>
      <c r="LK165" s="1312" t="s">
        <v>2765</v>
      </c>
      <c r="LL165" s="1313"/>
      <c r="LM165" s="1313"/>
      <c r="LN165" s="1313"/>
      <c r="LO165" s="1314"/>
      <c r="MO165" s="1312" t="s">
        <v>2766</v>
      </c>
      <c r="MP165" s="1347"/>
      <c r="MQ165" s="1347"/>
      <c r="MR165" s="1347"/>
      <c r="MS165" s="1348"/>
      <c r="MU165" s="1312" t="s">
        <v>2767</v>
      </c>
      <c r="MV165" s="1347"/>
      <c r="MW165" s="1347"/>
      <c r="MX165" s="1347"/>
      <c r="MY165" s="1348"/>
      <c r="NA165" s="1295" t="s">
        <v>2768</v>
      </c>
      <c r="NB165" s="1296"/>
      <c r="NC165" s="1296"/>
      <c r="ND165" s="1296"/>
      <c r="NE165" s="1297"/>
      <c r="NM165" s="1312" t="s">
        <v>2769</v>
      </c>
      <c r="NN165" s="1347"/>
      <c r="NO165" s="1347"/>
      <c r="NP165" s="1347"/>
      <c r="NQ165" s="1348"/>
      <c r="NY165" s="1312" t="s">
        <v>2770</v>
      </c>
      <c r="NZ165" s="1347"/>
      <c r="OA165" s="1347"/>
      <c r="OB165" s="1347"/>
      <c r="OC165" s="1348"/>
      <c r="OE165" s="1295" t="s">
        <v>2771</v>
      </c>
      <c r="OF165" s="1304"/>
      <c r="OG165" s="1304"/>
      <c r="OH165" s="1304"/>
      <c r="OI165" s="1305"/>
      <c r="OQ165" s="1295" t="s">
        <v>2772</v>
      </c>
      <c r="OR165" s="1296"/>
      <c r="OS165" s="1296"/>
      <c r="OT165" s="1296"/>
      <c r="OU165" s="1297"/>
      <c r="QA165" s="1295" t="s">
        <v>2773</v>
      </c>
      <c r="QB165" s="1296"/>
      <c r="QC165" s="1296"/>
      <c r="QD165" s="1296"/>
      <c r="QE165" s="1297"/>
      <c r="QS165" s="1295" t="s">
        <v>2774</v>
      </c>
      <c r="QT165" s="1296"/>
      <c r="QU165" s="1296"/>
      <c r="QV165" s="1296"/>
      <c r="QW165" s="1297"/>
      <c r="QY165" s="1295" t="s">
        <v>2775</v>
      </c>
      <c r="QZ165" s="1296"/>
      <c r="RA165" s="1296"/>
      <c r="RB165" s="1296"/>
      <c r="RC165" s="1297"/>
      <c r="SI165" s="1295" t="s">
        <v>2776</v>
      </c>
      <c r="SJ165" s="1304"/>
      <c r="SK165" s="1304"/>
      <c r="SL165" s="1304"/>
      <c r="SM165" s="1305"/>
      <c r="SO165" s="1295" t="s">
        <v>2777</v>
      </c>
      <c r="SP165" s="1304"/>
      <c r="SQ165" s="1304"/>
      <c r="SR165" s="1304"/>
      <c r="SS165" s="1305"/>
      <c r="TA165" s="1295" t="s">
        <v>2778</v>
      </c>
      <c r="TB165" s="1304"/>
      <c r="TC165" s="1304"/>
      <c r="TD165" s="1304"/>
      <c r="TE165" s="1305"/>
      <c r="TM165" s="1295" t="s">
        <v>2779</v>
      </c>
      <c r="TN165" s="1304"/>
      <c r="TO165" s="1304"/>
      <c r="TP165" s="1304"/>
      <c r="TQ165" s="1305"/>
      <c r="TS165" s="1295" t="s">
        <v>2780</v>
      </c>
      <c r="TT165" s="1304"/>
      <c r="TU165" s="1304"/>
      <c r="TV165" s="1304"/>
      <c r="TW165" s="1305"/>
      <c r="TY165" s="1295" t="s">
        <v>2781</v>
      </c>
      <c r="TZ165" s="1304"/>
      <c r="UA165" s="1304"/>
      <c r="UB165" s="1304"/>
      <c r="UC165" s="1305"/>
      <c r="VI165" s="1295" t="s">
        <v>2782</v>
      </c>
      <c r="VJ165" s="1296"/>
      <c r="VK165" s="1296"/>
      <c r="VL165" s="1296"/>
      <c r="VM165" s="1297"/>
      <c r="VO165" s="1295" t="s">
        <v>2783</v>
      </c>
      <c r="VP165" s="1296"/>
      <c r="VQ165" s="1296"/>
      <c r="VR165" s="1296"/>
      <c r="VS165" s="1297"/>
      <c r="VU165" s="1295" t="s">
        <v>2784</v>
      </c>
      <c r="VV165" s="1296"/>
      <c r="VW165" s="1296"/>
      <c r="VX165" s="1296"/>
      <c r="VY165" s="1297"/>
      <c r="WA165" s="1295" t="s">
        <v>2785</v>
      </c>
      <c r="WB165" s="1296"/>
      <c r="WC165" s="1296"/>
      <c r="WD165" s="1296"/>
      <c r="WE165" s="1297"/>
      <c r="WL165" s="625"/>
    </row>
    <row r="166" spans="2:610" s="612" customFormat="1" ht="16.5" customHeight="1" x14ac:dyDescent="0.3">
      <c r="B166" s="1444"/>
      <c r="C166" s="1445"/>
      <c r="D166" s="1445"/>
      <c r="E166" s="1445"/>
      <c r="F166" s="1446"/>
      <c r="G166" s="641"/>
      <c r="H166" s="1414"/>
      <c r="I166" s="1415"/>
      <c r="K166" s="1298"/>
      <c r="L166" s="1299"/>
      <c r="M166" s="1299"/>
      <c r="N166" s="1299"/>
      <c r="O166" s="1300"/>
      <c r="W166" s="1421"/>
      <c r="X166" s="1422"/>
      <c r="Y166" s="1422"/>
      <c r="Z166" s="1422"/>
      <c r="AA166" s="1423"/>
      <c r="AC166" s="1298"/>
      <c r="AD166" s="1299"/>
      <c r="AE166" s="1299"/>
      <c r="AF166" s="1299"/>
      <c r="AG166" s="1300"/>
      <c r="AO166" s="1298"/>
      <c r="AP166" s="1299"/>
      <c r="AQ166" s="1299"/>
      <c r="AR166" s="1299"/>
      <c r="AS166" s="1300"/>
      <c r="CQ166" s="1378"/>
      <c r="CR166" s="1379"/>
      <c r="CS166" s="1379"/>
      <c r="CT166" s="1379"/>
      <c r="CU166" s="1380"/>
      <c r="DC166" s="1298"/>
      <c r="DD166" s="1299"/>
      <c r="DE166" s="1299"/>
      <c r="DF166" s="1299"/>
      <c r="DG166" s="1300"/>
      <c r="DI166" s="1306"/>
      <c r="DJ166" s="1307"/>
      <c r="DK166" s="1307"/>
      <c r="DL166" s="1307"/>
      <c r="DM166" s="1308"/>
      <c r="DU166" s="1378"/>
      <c r="DV166" s="1379"/>
      <c r="DW166" s="1379"/>
      <c r="DX166" s="1379"/>
      <c r="DY166" s="1380"/>
      <c r="EA166" s="1378"/>
      <c r="EB166" s="1379"/>
      <c r="EC166" s="1379"/>
      <c r="ED166" s="1379"/>
      <c r="EE166" s="1380"/>
      <c r="EM166" s="1298"/>
      <c r="EN166" s="1299"/>
      <c r="EO166" s="1299"/>
      <c r="EP166" s="1299"/>
      <c r="EQ166" s="1300"/>
      <c r="EY166" s="1298"/>
      <c r="EZ166" s="1299"/>
      <c r="FA166" s="1299"/>
      <c r="FB166" s="1299"/>
      <c r="FC166" s="1300"/>
      <c r="GC166" s="1298"/>
      <c r="GD166" s="1299"/>
      <c r="GE166" s="1299"/>
      <c r="GF166" s="1299"/>
      <c r="GG166" s="1300"/>
      <c r="IW166" s="1306"/>
      <c r="IX166" s="1307"/>
      <c r="IY166" s="1307"/>
      <c r="IZ166" s="1307"/>
      <c r="JA166" s="1308"/>
      <c r="JC166" s="1306"/>
      <c r="JD166" s="1307"/>
      <c r="JE166" s="1307"/>
      <c r="JF166" s="1307"/>
      <c r="JG166" s="1308"/>
      <c r="JO166" s="1298"/>
      <c r="JP166" s="1299"/>
      <c r="JQ166" s="1299"/>
      <c r="JR166" s="1299"/>
      <c r="JS166" s="1300"/>
      <c r="JU166" s="1298"/>
      <c r="JV166" s="1299"/>
      <c r="JW166" s="1299"/>
      <c r="JX166" s="1299"/>
      <c r="JY166" s="1300"/>
      <c r="KM166" s="1298"/>
      <c r="KN166" s="1299"/>
      <c r="KO166" s="1299"/>
      <c r="KP166" s="1299"/>
      <c r="KQ166" s="1300"/>
      <c r="LK166" s="1315"/>
      <c r="LL166" s="1316"/>
      <c r="LM166" s="1316"/>
      <c r="LN166" s="1316"/>
      <c r="LO166" s="1317"/>
      <c r="MO166" s="1349"/>
      <c r="MP166" s="1350"/>
      <c r="MQ166" s="1350"/>
      <c r="MR166" s="1350"/>
      <c r="MS166" s="1351"/>
      <c r="MU166" s="1349"/>
      <c r="MV166" s="1350"/>
      <c r="MW166" s="1350"/>
      <c r="MX166" s="1350"/>
      <c r="MY166" s="1351"/>
      <c r="NA166" s="1298"/>
      <c r="NB166" s="1299"/>
      <c r="NC166" s="1299"/>
      <c r="ND166" s="1299"/>
      <c r="NE166" s="1300"/>
      <c r="NM166" s="1349"/>
      <c r="NN166" s="1350"/>
      <c r="NO166" s="1350"/>
      <c r="NP166" s="1350"/>
      <c r="NQ166" s="1351"/>
      <c r="NY166" s="1349"/>
      <c r="NZ166" s="1350"/>
      <c r="OA166" s="1350"/>
      <c r="OB166" s="1350"/>
      <c r="OC166" s="1351"/>
      <c r="OE166" s="1306"/>
      <c r="OF166" s="1307"/>
      <c r="OG166" s="1307"/>
      <c r="OH166" s="1307"/>
      <c r="OI166" s="1308"/>
      <c r="OQ166" s="1298"/>
      <c r="OR166" s="1299"/>
      <c r="OS166" s="1299"/>
      <c r="OT166" s="1299"/>
      <c r="OU166" s="1300"/>
      <c r="QA166" s="1298"/>
      <c r="QB166" s="1299"/>
      <c r="QC166" s="1299"/>
      <c r="QD166" s="1299"/>
      <c r="QE166" s="1300"/>
      <c r="QS166" s="1298"/>
      <c r="QT166" s="1299"/>
      <c r="QU166" s="1299"/>
      <c r="QV166" s="1299"/>
      <c r="QW166" s="1300"/>
      <c r="QY166" s="1298"/>
      <c r="QZ166" s="1299"/>
      <c r="RA166" s="1299"/>
      <c r="RB166" s="1299"/>
      <c r="RC166" s="1300"/>
      <c r="SI166" s="1306"/>
      <c r="SJ166" s="1307"/>
      <c r="SK166" s="1307"/>
      <c r="SL166" s="1307"/>
      <c r="SM166" s="1308"/>
      <c r="SO166" s="1306"/>
      <c r="SP166" s="1307"/>
      <c r="SQ166" s="1307"/>
      <c r="SR166" s="1307"/>
      <c r="SS166" s="1308"/>
      <c r="TA166" s="1306"/>
      <c r="TB166" s="1307"/>
      <c r="TC166" s="1307"/>
      <c r="TD166" s="1307"/>
      <c r="TE166" s="1308"/>
      <c r="TM166" s="1306"/>
      <c r="TN166" s="1307"/>
      <c r="TO166" s="1307"/>
      <c r="TP166" s="1307"/>
      <c r="TQ166" s="1308"/>
      <c r="TS166" s="1306"/>
      <c r="TT166" s="1307"/>
      <c r="TU166" s="1307"/>
      <c r="TV166" s="1307"/>
      <c r="TW166" s="1308"/>
      <c r="TY166" s="1306"/>
      <c r="TZ166" s="1307"/>
      <c r="UA166" s="1307"/>
      <c r="UB166" s="1307"/>
      <c r="UC166" s="1308"/>
      <c r="VI166" s="1298"/>
      <c r="VJ166" s="1299"/>
      <c r="VK166" s="1299"/>
      <c r="VL166" s="1299"/>
      <c r="VM166" s="1300"/>
      <c r="VO166" s="1298"/>
      <c r="VP166" s="1299"/>
      <c r="VQ166" s="1299"/>
      <c r="VR166" s="1299"/>
      <c r="VS166" s="1300"/>
      <c r="VU166" s="1298"/>
      <c r="VV166" s="1299"/>
      <c r="VW166" s="1299"/>
      <c r="VX166" s="1299"/>
      <c r="VY166" s="1300"/>
      <c r="WA166" s="1298"/>
      <c r="WB166" s="1299"/>
      <c r="WC166" s="1299"/>
      <c r="WD166" s="1299"/>
      <c r="WE166" s="1300"/>
      <c r="WL166" s="625"/>
    </row>
    <row r="167" spans="2:610" s="612" customFormat="1" ht="16.5" customHeight="1" x14ac:dyDescent="0.3">
      <c r="B167" s="1444"/>
      <c r="C167" s="1445"/>
      <c r="D167" s="1445"/>
      <c r="E167" s="1445"/>
      <c r="F167" s="1446"/>
      <c r="G167" s="641"/>
      <c r="H167" s="1414"/>
      <c r="I167" s="1415"/>
      <c r="K167" s="1298"/>
      <c r="L167" s="1299"/>
      <c r="M167" s="1299"/>
      <c r="N167" s="1299"/>
      <c r="O167" s="1300"/>
      <c r="W167" s="1421"/>
      <c r="X167" s="1422"/>
      <c r="Y167" s="1422"/>
      <c r="Z167" s="1422"/>
      <c r="AA167" s="1423"/>
      <c r="AC167" s="1298"/>
      <c r="AD167" s="1299"/>
      <c r="AE167" s="1299"/>
      <c r="AF167" s="1299"/>
      <c r="AG167" s="1300"/>
      <c r="AO167" s="1298"/>
      <c r="AP167" s="1299"/>
      <c r="AQ167" s="1299"/>
      <c r="AR167" s="1299"/>
      <c r="AS167" s="1300"/>
      <c r="CQ167" s="1378"/>
      <c r="CR167" s="1379"/>
      <c r="CS167" s="1379"/>
      <c r="CT167" s="1379"/>
      <c r="CU167" s="1380"/>
      <c r="DC167" s="1298"/>
      <c r="DD167" s="1299"/>
      <c r="DE167" s="1299"/>
      <c r="DF167" s="1299"/>
      <c r="DG167" s="1300"/>
      <c r="DI167" s="1306"/>
      <c r="DJ167" s="1307"/>
      <c r="DK167" s="1307"/>
      <c r="DL167" s="1307"/>
      <c r="DM167" s="1308"/>
      <c r="DU167" s="1378"/>
      <c r="DV167" s="1379"/>
      <c r="DW167" s="1379"/>
      <c r="DX167" s="1379"/>
      <c r="DY167" s="1380"/>
      <c r="EA167" s="1378"/>
      <c r="EB167" s="1379"/>
      <c r="EC167" s="1379"/>
      <c r="ED167" s="1379"/>
      <c r="EE167" s="1380"/>
      <c r="EM167" s="1298"/>
      <c r="EN167" s="1299"/>
      <c r="EO167" s="1299"/>
      <c r="EP167" s="1299"/>
      <c r="EQ167" s="1300"/>
      <c r="EY167" s="1298"/>
      <c r="EZ167" s="1299"/>
      <c r="FA167" s="1299"/>
      <c r="FB167" s="1299"/>
      <c r="FC167" s="1300"/>
      <c r="GC167" s="1298"/>
      <c r="GD167" s="1299"/>
      <c r="GE167" s="1299"/>
      <c r="GF167" s="1299"/>
      <c r="GG167" s="1300"/>
      <c r="IW167" s="1306"/>
      <c r="IX167" s="1307"/>
      <c r="IY167" s="1307"/>
      <c r="IZ167" s="1307"/>
      <c r="JA167" s="1308"/>
      <c r="JC167" s="1306"/>
      <c r="JD167" s="1307"/>
      <c r="JE167" s="1307"/>
      <c r="JF167" s="1307"/>
      <c r="JG167" s="1308"/>
      <c r="JO167" s="1298"/>
      <c r="JP167" s="1299"/>
      <c r="JQ167" s="1299"/>
      <c r="JR167" s="1299"/>
      <c r="JS167" s="1300"/>
      <c r="JU167" s="1298"/>
      <c r="JV167" s="1299"/>
      <c r="JW167" s="1299"/>
      <c r="JX167" s="1299"/>
      <c r="JY167" s="1300"/>
      <c r="KM167" s="1298"/>
      <c r="KN167" s="1299"/>
      <c r="KO167" s="1299"/>
      <c r="KP167" s="1299"/>
      <c r="KQ167" s="1300"/>
      <c r="LK167" s="1315"/>
      <c r="LL167" s="1316"/>
      <c r="LM167" s="1316"/>
      <c r="LN167" s="1316"/>
      <c r="LO167" s="1317"/>
      <c r="MO167" s="1349"/>
      <c r="MP167" s="1350"/>
      <c r="MQ167" s="1350"/>
      <c r="MR167" s="1350"/>
      <c r="MS167" s="1351"/>
      <c r="MU167" s="1349"/>
      <c r="MV167" s="1350"/>
      <c r="MW167" s="1350"/>
      <c r="MX167" s="1350"/>
      <c r="MY167" s="1351"/>
      <c r="NA167" s="1298"/>
      <c r="NB167" s="1299"/>
      <c r="NC167" s="1299"/>
      <c r="ND167" s="1299"/>
      <c r="NE167" s="1300"/>
      <c r="NM167" s="1349"/>
      <c r="NN167" s="1350"/>
      <c r="NO167" s="1350"/>
      <c r="NP167" s="1350"/>
      <c r="NQ167" s="1351"/>
      <c r="NY167" s="1349"/>
      <c r="NZ167" s="1350"/>
      <c r="OA167" s="1350"/>
      <c r="OB167" s="1350"/>
      <c r="OC167" s="1351"/>
      <c r="OE167" s="1306"/>
      <c r="OF167" s="1307"/>
      <c r="OG167" s="1307"/>
      <c r="OH167" s="1307"/>
      <c r="OI167" s="1308"/>
      <c r="OQ167" s="1298"/>
      <c r="OR167" s="1299"/>
      <c r="OS167" s="1299"/>
      <c r="OT167" s="1299"/>
      <c r="OU167" s="1300"/>
      <c r="QA167" s="1298"/>
      <c r="QB167" s="1299"/>
      <c r="QC167" s="1299"/>
      <c r="QD167" s="1299"/>
      <c r="QE167" s="1300"/>
      <c r="QS167" s="1298"/>
      <c r="QT167" s="1299"/>
      <c r="QU167" s="1299"/>
      <c r="QV167" s="1299"/>
      <c r="QW167" s="1300"/>
      <c r="QY167" s="1298"/>
      <c r="QZ167" s="1299"/>
      <c r="RA167" s="1299"/>
      <c r="RB167" s="1299"/>
      <c r="RC167" s="1300"/>
      <c r="SI167" s="1306"/>
      <c r="SJ167" s="1307"/>
      <c r="SK167" s="1307"/>
      <c r="SL167" s="1307"/>
      <c r="SM167" s="1308"/>
      <c r="SO167" s="1306"/>
      <c r="SP167" s="1307"/>
      <c r="SQ167" s="1307"/>
      <c r="SR167" s="1307"/>
      <c r="SS167" s="1308"/>
      <c r="TA167" s="1306"/>
      <c r="TB167" s="1307"/>
      <c r="TC167" s="1307"/>
      <c r="TD167" s="1307"/>
      <c r="TE167" s="1308"/>
      <c r="TM167" s="1306"/>
      <c r="TN167" s="1307"/>
      <c r="TO167" s="1307"/>
      <c r="TP167" s="1307"/>
      <c r="TQ167" s="1308"/>
      <c r="TS167" s="1306"/>
      <c r="TT167" s="1307"/>
      <c r="TU167" s="1307"/>
      <c r="TV167" s="1307"/>
      <c r="TW167" s="1308"/>
      <c r="TY167" s="1306"/>
      <c r="TZ167" s="1307"/>
      <c r="UA167" s="1307"/>
      <c r="UB167" s="1307"/>
      <c r="UC167" s="1308"/>
      <c r="VI167" s="1298"/>
      <c r="VJ167" s="1299"/>
      <c r="VK167" s="1299"/>
      <c r="VL167" s="1299"/>
      <c r="VM167" s="1300"/>
      <c r="VO167" s="1298"/>
      <c r="VP167" s="1299"/>
      <c r="VQ167" s="1299"/>
      <c r="VR167" s="1299"/>
      <c r="VS167" s="1300"/>
      <c r="VU167" s="1298"/>
      <c r="VV167" s="1299"/>
      <c r="VW167" s="1299"/>
      <c r="VX167" s="1299"/>
      <c r="VY167" s="1300"/>
      <c r="WA167" s="1298"/>
      <c r="WB167" s="1299"/>
      <c r="WC167" s="1299"/>
      <c r="WD167" s="1299"/>
      <c r="WE167" s="1300"/>
      <c r="WL167" s="625"/>
    </row>
    <row r="168" spans="2:610" s="612" customFormat="1" x14ac:dyDescent="0.3">
      <c r="B168" s="1444"/>
      <c r="C168" s="1445"/>
      <c r="D168" s="1445"/>
      <c r="E168" s="1445"/>
      <c r="F168" s="1446"/>
      <c r="G168" s="641"/>
      <c r="H168" s="1414"/>
      <c r="I168" s="1415"/>
      <c r="K168" s="1298"/>
      <c r="L168" s="1299"/>
      <c r="M168" s="1299"/>
      <c r="N168" s="1299"/>
      <c r="O168" s="1300"/>
      <c r="W168" s="1424"/>
      <c r="X168" s="1425"/>
      <c r="Y168" s="1425"/>
      <c r="Z168" s="1425"/>
      <c r="AA168" s="1426"/>
      <c r="AC168" s="1301"/>
      <c r="AD168" s="1302"/>
      <c r="AE168" s="1302"/>
      <c r="AF168" s="1302"/>
      <c r="AG168" s="1303"/>
      <c r="AO168" s="1301"/>
      <c r="AP168" s="1302"/>
      <c r="AQ168" s="1302"/>
      <c r="AR168" s="1302"/>
      <c r="AS168" s="1303"/>
      <c r="CQ168" s="1381"/>
      <c r="CR168" s="1382"/>
      <c r="CS168" s="1382"/>
      <c r="CT168" s="1382"/>
      <c r="CU168" s="1383"/>
      <c r="DC168" s="1301"/>
      <c r="DD168" s="1302"/>
      <c r="DE168" s="1302"/>
      <c r="DF168" s="1302"/>
      <c r="DG168" s="1303"/>
      <c r="DI168" s="1309"/>
      <c r="DJ168" s="1310"/>
      <c r="DK168" s="1310"/>
      <c r="DL168" s="1310"/>
      <c r="DM168" s="1311"/>
      <c r="DU168" s="1381"/>
      <c r="DV168" s="1382"/>
      <c r="DW168" s="1382"/>
      <c r="DX168" s="1382"/>
      <c r="DY168" s="1383"/>
      <c r="EA168" s="1381"/>
      <c r="EB168" s="1382"/>
      <c r="EC168" s="1382"/>
      <c r="ED168" s="1382"/>
      <c r="EE168" s="1383"/>
      <c r="EM168" s="1301"/>
      <c r="EN168" s="1302"/>
      <c r="EO168" s="1302"/>
      <c r="EP168" s="1302"/>
      <c r="EQ168" s="1303"/>
      <c r="EY168" s="1301"/>
      <c r="EZ168" s="1302"/>
      <c r="FA168" s="1302"/>
      <c r="FB168" s="1302"/>
      <c r="FC168" s="1303"/>
      <c r="GC168" s="1301"/>
      <c r="GD168" s="1302"/>
      <c r="GE168" s="1302"/>
      <c r="GF168" s="1302"/>
      <c r="GG168" s="1303"/>
      <c r="IW168" s="1309"/>
      <c r="IX168" s="1310"/>
      <c r="IY168" s="1310"/>
      <c r="IZ168" s="1310"/>
      <c r="JA168" s="1311"/>
      <c r="JC168" s="1309"/>
      <c r="JD168" s="1310"/>
      <c r="JE168" s="1310"/>
      <c r="JF168" s="1310"/>
      <c r="JG168" s="1311"/>
      <c r="JO168" s="1301"/>
      <c r="JP168" s="1302"/>
      <c r="JQ168" s="1302"/>
      <c r="JR168" s="1302"/>
      <c r="JS168" s="1303"/>
      <c r="JU168" s="1301"/>
      <c r="JV168" s="1302"/>
      <c r="JW168" s="1302"/>
      <c r="JX168" s="1302"/>
      <c r="JY168" s="1303"/>
      <c r="KM168" s="1301"/>
      <c r="KN168" s="1302"/>
      <c r="KO168" s="1302"/>
      <c r="KP168" s="1302"/>
      <c r="KQ168" s="1303"/>
      <c r="LK168" s="1318"/>
      <c r="LL168" s="1319"/>
      <c r="LM168" s="1319"/>
      <c r="LN168" s="1319"/>
      <c r="LO168" s="1320"/>
      <c r="MO168" s="1352"/>
      <c r="MP168" s="1353"/>
      <c r="MQ168" s="1353"/>
      <c r="MR168" s="1353"/>
      <c r="MS168" s="1354"/>
      <c r="MU168" s="1352"/>
      <c r="MV168" s="1353"/>
      <c r="MW168" s="1353"/>
      <c r="MX168" s="1353"/>
      <c r="MY168" s="1354"/>
      <c r="NA168" s="1298"/>
      <c r="NB168" s="1299"/>
      <c r="NC168" s="1299"/>
      <c r="ND168" s="1299"/>
      <c r="NE168" s="1300"/>
      <c r="NM168" s="1352"/>
      <c r="NN168" s="1353"/>
      <c r="NO168" s="1353"/>
      <c r="NP168" s="1353"/>
      <c r="NQ168" s="1354"/>
      <c r="NY168" s="1352"/>
      <c r="NZ168" s="1353"/>
      <c r="OA168" s="1353"/>
      <c r="OB168" s="1353"/>
      <c r="OC168" s="1354"/>
      <c r="OE168" s="1309"/>
      <c r="OF168" s="1310"/>
      <c r="OG168" s="1310"/>
      <c r="OH168" s="1310"/>
      <c r="OI168" s="1311"/>
      <c r="OQ168" s="1301"/>
      <c r="OR168" s="1302"/>
      <c r="OS168" s="1302"/>
      <c r="OT168" s="1302"/>
      <c r="OU168" s="1303"/>
      <c r="QA168" s="1301"/>
      <c r="QB168" s="1302"/>
      <c r="QC168" s="1302"/>
      <c r="QD168" s="1302"/>
      <c r="QE168" s="1303"/>
      <c r="QS168" s="1301"/>
      <c r="QT168" s="1302"/>
      <c r="QU168" s="1302"/>
      <c r="QV168" s="1302"/>
      <c r="QW168" s="1303"/>
      <c r="QY168" s="1301"/>
      <c r="QZ168" s="1302"/>
      <c r="RA168" s="1302"/>
      <c r="RB168" s="1302"/>
      <c r="RC168" s="1303"/>
      <c r="SI168" s="1309"/>
      <c r="SJ168" s="1310"/>
      <c r="SK168" s="1310"/>
      <c r="SL168" s="1310"/>
      <c r="SM168" s="1311"/>
      <c r="SO168" s="1309"/>
      <c r="SP168" s="1310"/>
      <c r="SQ168" s="1310"/>
      <c r="SR168" s="1310"/>
      <c r="SS168" s="1311"/>
      <c r="TA168" s="1309"/>
      <c r="TB168" s="1310"/>
      <c r="TC168" s="1310"/>
      <c r="TD168" s="1310"/>
      <c r="TE168" s="1311"/>
      <c r="TM168" s="1309"/>
      <c r="TN168" s="1310"/>
      <c r="TO168" s="1310"/>
      <c r="TP168" s="1310"/>
      <c r="TQ168" s="1311"/>
      <c r="TS168" s="1309"/>
      <c r="TT168" s="1310"/>
      <c r="TU168" s="1310"/>
      <c r="TV168" s="1310"/>
      <c r="TW168" s="1311"/>
      <c r="TY168" s="1309"/>
      <c r="TZ168" s="1310"/>
      <c r="UA168" s="1310"/>
      <c r="UB168" s="1310"/>
      <c r="UC168" s="1311"/>
      <c r="VI168" s="1301"/>
      <c r="VJ168" s="1302"/>
      <c r="VK168" s="1302"/>
      <c r="VL168" s="1302"/>
      <c r="VM168" s="1303"/>
      <c r="VO168" s="1298"/>
      <c r="VP168" s="1299"/>
      <c r="VQ168" s="1299"/>
      <c r="VR168" s="1299"/>
      <c r="VS168" s="1300"/>
      <c r="VU168" s="1301"/>
      <c r="VV168" s="1302"/>
      <c r="VW168" s="1302"/>
      <c r="VX168" s="1302"/>
      <c r="VY168" s="1303"/>
      <c r="WA168" s="1298"/>
      <c r="WB168" s="1299"/>
      <c r="WC168" s="1299"/>
      <c r="WD168" s="1299"/>
      <c r="WE168" s="1300"/>
      <c r="WL168" s="625"/>
    </row>
    <row r="169" spans="2:610" s="612" customFormat="1" x14ac:dyDescent="0.3">
      <c r="B169" s="1444"/>
      <c r="C169" s="1445"/>
      <c r="D169" s="1445"/>
      <c r="E169" s="1445"/>
      <c r="F169" s="1446"/>
      <c r="G169" s="641"/>
      <c r="H169" s="1414"/>
      <c r="I169" s="1415"/>
      <c r="K169" s="1301"/>
      <c r="L169" s="1302"/>
      <c r="M169" s="1302"/>
      <c r="N169" s="1302"/>
      <c r="O169" s="1303"/>
      <c r="NA169" s="1298"/>
      <c r="NB169" s="1299"/>
      <c r="NC169" s="1299"/>
      <c r="ND169" s="1299"/>
      <c r="NE169" s="1300"/>
      <c r="VO169" s="1301"/>
      <c r="VP169" s="1302"/>
      <c r="VQ169" s="1302"/>
      <c r="VR169" s="1302"/>
      <c r="VS169" s="1303"/>
      <c r="WA169" s="1301"/>
      <c r="WB169" s="1302"/>
      <c r="WC169" s="1302"/>
      <c r="WD169" s="1302"/>
      <c r="WE169" s="1303"/>
      <c r="WL169" s="625"/>
    </row>
    <row r="170" spans="2:610" s="612" customFormat="1" ht="16.5" customHeight="1" x14ac:dyDescent="0.3">
      <c r="B170" s="1444"/>
      <c r="C170" s="1445"/>
      <c r="D170" s="1445"/>
      <c r="E170" s="1445"/>
      <c r="F170" s="1446"/>
      <c r="G170" s="641"/>
      <c r="H170" s="1414"/>
      <c r="I170" s="1415"/>
      <c r="W170" s="1321" t="s">
        <v>2786</v>
      </c>
      <c r="X170" s="1322"/>
      <c r="Y170" s="1322"/>
      <c r="Z170" s="1322"/>
      <c r="AA170" s="1323"/>
      <c r="AC170" s="1321" t="s">
        <v>2787</v>
      </c>
      <c r="AD170" s="1322"/>
      <c r="AE170" s="1322"/>
      <c r="AF170" s="1322"/>
      <c r="AG170" s="1323"/>
      <c r="AO170" s="1321" t="s">
        <v>2788</v>
      </c>
      <c r="AP170" s="1322"/>
      <c r="AQ170" s="1322"/>
      <c r="AR170" s="1322"/>
      <c r="AS170" s="1323"/>
      <c r="DI170" s="1355" t="s">
        <v>2787</v>
      </c>
      <c r="DJ170" s="1356"/>
      <c r="DK170" s="1356"/>
      <c r="DL170" s="1356"/>
      <c r="DM170" s="1356"/>
      <c r="DU170" s="1355" t="s">
        <v>2789</v>
      </c>
      <c r="DV170" s="1356"/>
      <c r="DW170" s="1356"/>
      <c r="DX170" s="1356"/>
      <c r="DY170" s="1356"/>
      <c r="EA170" s="1355" t="s">
        <v>2790</v>
      </c>
      <c r="EB170" s="1356"/>
      <c r="EC170" s="1356"/>
      <c r="ED170" s="1356"/>
      <c r="EE170" s="1356"/>
      <c r="EY170" s="1321" t="s">
        <v>2659</v>
      </c>
      <c r="EZ170" s="1322"/>
      <c r="FA170" s="1322"/>
      <c r="FB170" s="1322"/>
      <c r="FC170" s="1323"/>
      <c r="IW170" s="1321" t="s">
        <v>2686</v>
      </c>
      <c r="IX170" s="1322"/>
      <c r="IY170" s="1322"/>
      <c r="IZ170" s="1322"/>
      <c r="JA170" s="1323"/>
      <c r="JC170" s="1321" t="s">
        <v>2791</v>
      </c>
      <c r="JD170" s="1322"/>
      <c r="JE170" s="1322"/>
      <c r="JF170" s="1322"/>
      <c r="JG170" s="1323"/>
      <c r="JO170" s="1321" t="s">
        <v>2663</v>
      </c>
      <c r="JP170" s="1322"/>
      <c r="JQ170" s="1322"/>
      <c r="JR170" s="1322"/>
      <c r="JS170" s="1323"/>
      <c r="JU170" s="1321" t="s">
        <v>2792</v>
      </c>
      <c r="JV170" s="1322"/>
      <c r="JW170" s="1322"/>
      <c r="JX170" s="1322"/>
      <c r="JY170" s="1323"/>
      <c r="KA170" s="1321" t="s">
        <v>1684</v>
      </c>
      <c r="KB170" s="1322"/>
      <c r="KC170" s="1322"/>
      <c r="KD170" s="1322"/>
      <c r="KE170" s="1323"/>
      <c r="KM170" s="1321" t="s">
        <v>2793</v>
      </c>
      <c r="KN170" s="1322"/>
      <c r="KO170" s="1322"/>
      <c r="KP170" s="1322"/>
      <c r="KQ170" s="1323"/>
      <c r="LK170" s="1321" t="s">
        <v>2794</v>
      </c>
      <c r="LL170" s="1322"/>
      <c r="LM170" s="1322"/>
      <c r="LN170" s="1322"/>
      <c r="LO170" s="1323"/>
      <c r="MO170" s="1321" t="s">
        <v>2795</v>
      </c>
      <c r="MP170" s="1322"/>
      <c r="MQ170" s="1322"/>
      <c r="MR170" s="1322"/>
      <c r="MS170" s="1323"/>
      <c r="MU170" s="1321" t="s">
        <v>2796</v>
      </c>
      <c r="MV170" s="1322"/>
      <c r="MW170" s="1322"/>
      <c r="MX170" s="1322"/>
      <c r="MY170" s="1323"/>
      <c r="NA170" s="1301"/>
      <c r="NB170" s="1302"/>
      <c r="NC170" s="1302"/>
      <c r="ND170" s="1302"/>
      <c r="NE170" s="1303"/>
      <c r="NM170" s="1321" t="s">
        <v>2495</v>
      </c>
      <c r="NN170" s="1322"/>
      <c r="NO170" s="1322"/>
      <c r="NP170" s="1322"/>
      <c r="NQ170" s="1323"/>
      <c r="OE170" s="1355" t="s">
        <v>2797</v>
      </c>
      <c r="OF170" s="1356"/>
      <c r="OG170" s="1356"/>
      <c r="OH170" s="1356"/>
      <c r="OI170" s="1356"/>
      <c r="OQ170" s="1321" t="s">
        <v>2700</v>
      </c>
      <c r="OR170" s="1322"/>
      <c r="OS170" s="1322"/>
      <c r="OT170" s="1322"/>
      <c r="OU170" s="1323"/>
      <c r="QS170" s="1321" t="s">
        <v>2798</v>
      </c>
      <c r="QT170" s="1322"/>
      <c r="QU170" s="1322"/>
      <c r="QV170" s="1322"/>
      <c r="QW170" s="1323"/>
      <c r="QY170" s="1321" t="s">
        <v>2453</v>
      </c>
      <c r="QZ170" s="1322"/>
      <c r="RA170" s="1322"/>
      <c r="RB170" s="1322"/>
      <c r="RC170" s="1323"/>
      <c r="SI170" s="1321" t="s">
        <v>2799</v>
      </c>
      <c r="SJ170" s="1322"/>
      <c r="SK170" s="1322"/>
      <c r="SL170" s="1322"/>
      <c r="SM170" s="1323"/>
      <c r="TA170" s="1321" t="s">
        <v>2800</v>
      </c>
      <c r="TB170" s="1322"/>
      <c r="TC170" s="1322"/>
      <c r="TD170" s="1322"/>
      <c r="TE170" s="1323"/>
      <c r="TM170" s="1321" t="s">
        <v>2801</v>
      </c>
      <c r="TN170" s="1322"/>
      <c r="TO170" s="1322"/>
      <c r="TP170" s="1322"/>
      <c r="TQ170" s="1323"/>
      <c r="TS170" s="1321" t="s">
        <v>2802</v>
      </c>
      <c r="TT170" s="1322"/>
      <c r="TU170" s="1322"/>
      <c r="TV170" s="1322"/>
      <c r="TW170" s="1323"/>
      <c r="TY170" s="1321" t="s">
        <v>2803</v>
      </c>
      <c r="TZ170" s="1322"/>
      <c r="UA170" s="1322"/>
      <c r="UB170" s="1322"/>
      <c r="UC170" s="1323"/>
      <c r="WL170" s="625"/>
    </row>
    <row r="171" spans="2:610" s="612" customFormat="1" ht="16.5" customHeight="1" x14ac:dyDescent="0.3">
      <c r="B171" s="1444"/>
      <c r="C171" s="1445"/>
      <c r="D171" s="1445"/>
      <c r="E171" s="1445"/>
      <c r="F171" s="1446"/>
      <c r="G171" s="641"/>
      <c r="H171" s="1414"/>
      <c r="I171" s="1415"/>
      <c r="W171" s="1295" t="s">
        <v>2804</v>
      </c>
      <c r="X171" s="1296"/>
      <c r="Y171" s="1296"/>
      <c r="Z171" s="1296"/>
      <c r="AA171" s="1297"/>
      <c r="AC171" s="1295" t="s">
        <v>2805</v>
      </c>
      <c r="AD171" s="1296"/>
      <c r="AE171" s="1296"/>
      <c r="AF171" s="1296"/>
      <c r="AG171" s="1297"/>
      <c r="AO171" s="1295" t="s">
        <v>2806</v>
      </c>
      <c r="AP171" s="1296"/>
      <c r="AQ171" s="1296"/>
      <c r="AR171" s="1296"/>
      <c r="AS171" s="1297"/>
      <c r="DI171" s="1295" t="s">
        <v>2756</v>
      </c>
      <c r="DJ171" s="1304"/>
      <c r="DK171" s="1304"/>
      <c r="DL171" s="1304"/>
      <c r="DM171" s="1305"/>
      <c r="DU171" s="1295" t="s">
        <v>2807</v>
      </c>
      <c r="DV171" s="1376"/>
      <c r="DW171" s="1376"/>
      <c r="DX171" s="1376"/>
      <c r="DY171" s="1377"/>
      <c r="EA171" s="1295" t="s">
        <v>2808</v>
      </c>
      <c r="EB171" s="1376"/>
      <c r="EC171" s="1376"/>
      <c r="ED171" s="1376"/>
      <c r="EE171" s="1377"/>
      <c r="EY171" s="1295" t="s">
        <v>2671</v>
      </c>
      <c r="EZ171" s="1296"/>
      <c r="FA171" s="1296"/>
      <c r="FB171" s="1296"/>
      <c r="FC171" s="1297"/>
      <c r="IW171" s="1295" t="s">
        <v>2809</v>
      </c>
      <c r="IX171" s="1304"/>
      <c r="IY171" s="1304"/>
      <c r="IZ171" s="1304"/>
      <c r="JA171" s="1305"/>
      <c r="JC171" s="1324" t="s">
        <v>2810</v>
      </c>
      <c r="JD171" s="1325"/>
      <c r="JE171" s="1325"/>
      <c r="JF171" s="1325"/>
      <c r="JG171" s="1326"/>
      <c r="JO171" s="1295" t="s">
        <v>2811</v>
      </c>
      <c r="JP171" s="1296"/>
      <c r="JQ171" s="1296"/>
      <c r="JR171" s="1296"/>
      <c r="JS171" s="1297"/>
      <c r="JU171" s="1295" t="s">
        <v>2812</v>
      </c>
      <c r="JV171" s="1296"/>
      <c r="JW171" s="1296"/>
      <c r="JX171" s="1296"/>
      <c r="JY171" s="1297"/>
      <c r="KA171" s="1358" t="s">
        <v>2813</v>
      </c>
      <c r="KB171" s="1359"/>
      <c r="KC171" s="1359"/>
      <c r="KD171" s="1359"/>
      <c r="KE171" s="1360"/>
      <c r="KM171" s="1295" t="s">
        <v>2814</v>
      </c>
      <c r="KN171" s="1296"/>
      <c r="KO171" s="1296"/>
      <c r="KP171" s="1296"/>
      <c r="KQ171" s="1297"/>
      <c r="LK171" s="1312" t="s">
        <v>2815</v>
      </c>
      <c r="LL171" s="1347"/>
      <c r="LM171" s="1347"/>
      <c r="LN171" s="1347"/>
      <c r="LO171" s="1348"/>
      <c r="MO171" s="1312" t="s">
        <v>2816</v>
      </c>
      <c r="MP171" s="1347"/>
      <c r="MQ171" s="1347"/>
      <c r="MR171" s="1347"/>
      <c r="MS171" s="1348"/>
      <c r="MU171" s="1312" t="s">
        <v>2817</v>
      </c>
      <c r="MV171" s="1347"/>
      <c r="MW171" s="1347"/>
      <c r="MX171" s="1347"/>
      <c r="MY171" s="1348"/>
      <c r="NM171" s="1312" t="s">
        <v>2818</v>
      </c>
      <c r="NN171" s="1347"/>
      <c r="NO171" s="1347"/>
      <c r="NP171" s="1347"/>
      <c r="NQ171" s="1348"/>
      <c r="OE171" s="1295" t="s">
        <v>2819</v>
      </c>
      <c r="OF171" s="1304"/>
      <c r="OG171" s="1304"/>
      <c r="OH171" s="1304"/>
      <c r="OI171" s="1305"/>
      <c r="OQ171" s="1295" t="s">
        <v>2820</v>
      </c>
      <c r="OR171" s="1296"/>
      <c r="OS171" s="1296"/>
      <c r="OT171" s="1296"/>
      <c r="OU171" s="1297"/>
      <c r="QS171" s="1295" t="s">
        <v>2821</v>
      </c>
      <c r="QT171" s="1296"/>
      <c r="QU171" s="1296"/>
      <c r="QV171" s="1296"/>
      <c r="QW171" s="1297"/>
      <c r="QY171" s="1295" t="s">
        <v>2822</v>
      </c>
      <c r="QZ171" s="1296"/>
      <c r="RA171" s="1296"/>
      <c r="RB171" s="1296"/>
      <c r="RC171" s="1297"/>
      <c r="SI171" s="1295" t="s">
        <v>2823</v>
      </c>
      <c r="SJ171" s="1304"/>
      <c r="SK171" s="1304"/>
      <c r="SL171" s="1304"/>
      <c r="SM171" s="1305"/>
      <c r="TA171" s="1295" t="s">
        <v>2824</v>
      </c>
      <c r="TB171" s="1304"/>
      <c r="TC171" s="1304"/>
      <c r="TD171" s="1304"/>
      <c r="TE171" s="1305"/>
      <c r="TM171" s="1295" t="s">
        <v>2825</v>
      </c>
      <c r="TN171" s="1304"/>
      <c r="TO171" s="1304"/>
      <c r="TP171" s="1304"/>
      <c r="TQ171" s="1305"/>
      <c r="TS171" s="1295" t="s">
        <v>2826</v>
      </c>
      <c r="TT171" s="1304"/>
      <c r="TU171" s="1304"/>
      <c r="TV171" s="1304"/>
      <c r="TW171" s="1305"/>
      <c r="TY171" s="1295" t="s">
        <v>2827</v>
      </c>
      <c r="TZ171" s="1304"/>
      <c r="UA171" s="1304"/>
      <c r="UB171" s="1304"/>
      <c r="UC171" s="1305"/>
      <c r="WA171" s="1321" t="s">
        <v>2828</v>
      </c>
      <c r="WB171" s="1322"/>
      <c r="WC171" s="1322"/>
      <c r="WD171" s="1322"/>
      <c r="WE171" s="1323"/>
      <c r="WL171" s="625"/>
    </row>
    <row r="172" spans="2:610" s="612" customFormat="1" ht="16.5" customHeight="1" x14ac:dyDescent="0.3">
      <c r="B172" s="1444"/>
      <c r="C172" s="1445"/>
      <c r="D172" s="1445"/>
      <c r="E172" s="1445"/>
      <c r="F172" s="1446"/>
      <c r="G172" s="641"/>
      <c r="H172" s="1414"/>
      <c r="I172" s="1415"/>
      <c r="W172" s="1298"/>
      <c r="X172" s="1299"/>
      <c r="Y172" s="1299"/>
      <c r="Z172" s="1299"/>
      <c r="AA172" s="1300"/>
      <c r="AC172" s="1298"/>
      <c r="AD172" s="1299"/>
      <c r="AE172" s="1299"/>
      <c r="AF172" s="1299"/>
      <c r="AG172" s="1300"/>
      <c r="AO172" s="1298"/>
      <c r="AP172" s="1299"/>
      <c r="AQ172" s="1299"/>
      <c r="AR172" s="1299"/>
      <c r="AS172" s="1300"/>
      <c r="DI172" s="1306"/>
      <c r="DJ172" s="1307"/>
      <c r="DK172" s="1307"/>
      <c r="DL172" s="1307"/>
      <c r="DM172" s="1308"/>
      <c r="DU172" s="1378"/>
      <c r="DV172" s="1379"/>
      <c r="DW172" s="1379"/>
      <c r="DX172" s="1379"/>
      <c r="DY172" s="1380"/>
      <c r="EA172" s="1378"/>
      <c r="EB172" s="1379"/>
      <c r="EC172" s="1379"/>
      <c r="ED172" s="1379"/>
      <c r="EE172" s="1380"/>
      <c r="EY172" s="1298"/>
      <c r="EZ172" s="1299"/>
      <c r="FA172" s="1299"/>
      <c r="FB172" s="1299"/>
      <c r="FC172" s="1300"/>
      <c r="IW172" s="1306"/>
      <c r="IX172" s="1307"/>
      <c r="IY172" s="1307"/>
      <c r="IZ172" s="1307"/>
      <c r="JA172" s="1308"/>
      <c r="JC172" s="1327"/>
      <c r="JD172" s="1328"/>
      <c r="JE172" s="1328"/>
      <c r="JF172" s="1328"/>
      <c r="JG172" s="1329"/>
      <c r="JO172" s="1298"/>
      <c r="JP172" s="1299"/>
      <c r="JQ172" s="1299"/>
      <c r="JR172" s="1299"/>
      <c r="JS172" s="1300"/>
      <c r="JU172" s="1298"/>
      <c r="JV172" s="1299"/>
      <c r="JW172" s="1299"/>
      <c r="JX172" s="1299"/>
      <c r="JY172" s="1300"/>
      <c r="KA172" s="1361"/>
      <c r="KB172" s="1362"/>
      <c r="KC172" s="1362"/>
      <c r="KD172" s="1362"/>
      <c r="KE172" s="1363"/>
      <c r="KM172" s="1298"/>
      <c r="KN172" s="1299"/>
      <c r="KO172" s="1299"/>
      <c r="KP172" s="1299"/>
      <c r="KQ172" s="1300"/>
      <c r="LK172" s="1349"/>
      <c r="LL172" s="1350"/>
      <c r="LM172" s="1350"/>
      <c r="LN172" s="1350"/>
      <c r="LO172" s="1351"/>
      <c r="MO172" s="1349"/>
      <c r="MP172" s="1350"/>
      <c r="MQ172" s="1350"/>
      <c r="MR172" s="1350"/>
      <c r="MS172" s="1351"/>
      <c r="MU172" s="1349"/>
      <c r="MV172" s="1350"/>
      <c r="MW172" s="1350"/>
      <c r="MX172" s="1350"/>
      <c r="MY172" s="1351"/>
      <c r="NA172" s="1321" t="s">
        <v>2829</v>
      </c>
      <c r="NB172" s="1322"/>
      <c r="NC172" s="1322"/>
      <c r="ND172" s="1322"/>
      <c r="NE172" s="1323"/>
      <c r="NM172" s="1349"/>
      <c r="NN172" s="1350"/>
      <c r="NO172" s="1350"/>
      <c r="NP172" s="1350"/>
      <c r="NQ172" s="1351"/>
      <c r="OE172" s="1306"/>
      <c r="OF172" s="1307"/>
      <c r="OG172" s="1307"/>
      <c r="OH172" s="1307"/>
      <c r="OI172" s="1308"/>
      <c r="OQ172" s="1298"/>
      <c r="OR172" s="1299"/>
      <c r="OS172" s="1299"/>
      <c r="OT172" s="1299"/>
      <c r="OU172" s="1300"/>
      <c r="QS172" s="1298"/>
      <c r="QT172" s="1299"/>
      <c r="QU172" s="1299"/>
      <c r="QV172" s="1299"/>
      <c r="QW172" s="1300"/>
      <c r="QY172" s="1298"/>
      <c r="QZ172" s="1299"/>
      <c r="RA172" s="1299"/>
      <c r="RB172" s="1299"/>
      <c r="RC172" s="1300"/>
      <c r="SI172" s="1306"/>
      <c r="SJ172" s="1307"/>
      <c r="SK172" s="1307"/>
      <c r="SL172" s="1307"/>
      <c r="SM172" s="1308"/>
      <c r="TA172" s="1306"/>
      <c r="TB172" s="1307"/>
      <c r="TC172" s="1307"/>
      <c r="TD172" s="1307"/>
      <c r="TE172" s="1308"/>
      <c r="TM172" s="1306"/>
      <c r="TN172" s="1307"/>
      <c r="TO172" s="1307"/>
      <c r="TP172" s="1307"/>
      <c r="TQ172" s="1308"/>
      <c r="TS172" s="1306"/>
      <c r="TT172" s="1307"/>
      <c r="TU172" s="1307"/>
      <c r="TV172" s="1307"/>
      <c r="TW172" s="1308"/>
      <c r="TY172" s="1306"/>
      <c r="TZ172" s="1307"/>
      <c r="UA172" s="1307"/>
      <c r="UB172" s="1307"/>
      <c r="UC172" s="1308"/>
      <c r="WA172" s="1295" t="s">
        <v>2830</v>
      </c>
      <c r="WB172" s="1296"/>
      <c r="WC172" s="1296"/>
      <c r="WD172" s="1296"/>
      <c r="WE172" s="1297"/>
      <c r="WL172" s="625"/>
    </row>
    <row r="173" spans="2:610" s="612" customFormat="1" ht="16.5" customHeight="1" x14ac:dyDescent="0.3">
      <c r="B173" s="1444"/>
      <c r="C173" s="1445"/>
      <c r="D173" s="1445"/>
      <c r="E173" s="1445"/>
      <c r="F173" s="1446"/>
      <c r="G173" s="641"/>
      <c r="H173" s="1414"/>
      <c r="I173" s="1415"/>
      <c r="W173" s="1298"/>
      <c r="X173" s="1299"/>
      <c r="Y173" s="1299"/>
      <c r="Z173" s="1299"/>
      <c r="AA173" s="1300"/>
      <c r="AC173" s="1298"/>
      <c r="AD173" s="1299"/>
      <c r="AE173" s="1299"/>
      <c r="AF173" s="1299"/>
      <c r="AG173" s="1300"/>
      <c r="AO173" s="1298"/>
      <c r="AP173" s="1299"/>
      <c r="AQ173" s="1299"/>
      <c r="AR173" s="1299"/>
      <c r="AS173" s="1300"/>
      <c r="DI173" s="1306"/>
      <c r="DJ173" s="1307"/>
      <c r="DK173" s="1307"/>
      <c r="DL173" s="1307"/>
      <c r="DM173" s="1308"/>
      <c r="DU173" s="1378"/>
      <c r="DV173" s="1379"/>
      <c r="DW173" s="1379"/>
      <c r="DX173" s="1379"/>
      <c r="DY173" s="1380"/>
      <c r="EA173" s="1378"/>
      <c r="EB173" s="1379"/>
      <c r="EC173" s="1379"/>
      <c r="ED173" s="1379"/>
      <c r="EE173" s="1380"/>
      <c r="EY173" s="1298"/>
      <c r="EZ173" s="1299"/>
      <c r="FA173" s="1299"/>
      <c r="FB173" s="1299"/>
      <c r="FC173" s="1300"/>
      <c r="IW173" s="1306"/>
      <c r="IX173" s="1307"/>
      <c r="IY173" s="1307"/>
      <c r="IZ173" s="1307"/>
      <c r="JA173" s="1308"/>
      <c r="JC173" s="1327"/>
      <c r="JD173" s="1328"/>
      <c r="JE173" s="1328"/>
      <c r="JF173" s="1328"/>
      <c r="JG173" s="1329"/>
      <c r="JO173" s="1298"/>
      <c r="JP173" s="1299"/>
      <c r="JQ173" s="1299"/>
      <c r="JR173" s="1299"/>
      <c r="JS173" s="1300"/>
      <c r="JU173" s="1298"/>
      <c r="JV173" s="1299"/>
      <c r="JW173" s="1299"/>
      <c r="JX173" s="1299"/>
      <c r="JY173" s="1300"/>
      <c r="KA173" s="1361"/>
      <c r="KB173" s="1362"/>
      <c r="KC173" s="1362"/>
      <c r="KD173" s="1362"/>
      <c r="KE173" s="1363"/>
      <c r="KM173" s="1298"/>
      <c r="KN173" s="1299"/>
      <c r="KO173" s="1299"/>
      <c r="KP173" s="1299"/>
      <c r="KQ173" s="1300"/>
      <c r="LK173" s="1349"/>
      <c r="LL173" s="1350"/>
      <c r="LM173" s="1350"/>
      <c r="LN173" s="1350"/>
      <c r="LO173" s="1351"/>
      <c r="MO173" s="1349"/>
      <c r="MP173" s="1350"/>
      <c r="MQ173" s="1350"/>
      <c r="MR173" s="1350"/>
      <c r="MS173" s="1351"/>
      <c r="MU173" s="1349"/>
      <c r="MV173" s="1350"/>
      <c r="MW173" s="1350"/>
      <c r="MX173" s="1350"/>
      <c r="MY173" s="1351"/>
      <c r="NA173" s="1295" t="s">
        <v>2831</v>
      </c>
      <c r="NB173" s="1296"/>
      <c r="NC173" s="1296"/>
      <c r="ND173" s="1296"/>
      <c r="NE173" s="1297"/>
      <c r="NM173" s="1349"/>
      <c r="NN173" s="1350"/>
      <c r="NO173" s="1350"/>
      <c r="NP173" s="1350"/>
      <c r="NQ173" s="1351"/>
      <c r="OE173" s="1306"/>
      <c r="OF173" s="1307"/>
      <c r="OG173" s="1307"/>
      <c r="OH173" s="1307"/>
      <c r="OI173" s="1308"/>
      <c r="OQ173" s="1298"/>
      <c r="OR173" s="1299"/>
      <c r="OS173" s="1299"/>
      <c r="OT173" s="1299"/>
      <c r="OU173" s="1300"/>
      <c r="QS173" s="1298"/>
      <c r="QT173" s="1299"/>
      <c r="QU173" s="1299"/>
      <c r="QV173" s="1299"/>
      <c r="QW173" s="1300"/>
      <c r="QY173" s="1298"/>
      <c r="QZ173" s="1299"/>
      <c r="RA173" s="1299"/>
      <c r="RB173" s="1299"/>
      <c r="RC173" s="1300"/>
      <c r="SI173" s="1306"/>
      <c r="SJ173" s="1307"/>
      <c r="SK173" s="1307"/>
      <c r="SL173" s="1307"/>
      <c r="SM173" s="1308"/>
      <c r="TA173" s="1306"/>
      <c r="TB173" s="1307"/>
      <c r="TC173" s="1307"/>
      <c r="TD173" s="1307"/>
      <c r="TE173" s="1308"/>
      <c r="TM173" s="1306"/>
      <c r="TN173" s="1307"/>
      <c r="TO173" s="1307"/>
      <c r="TP173" s="1307"/>
      <c r="TQ173" s="1308"/>
      <c r="TS173" s="1306"/>
      <c r="TT173" s="1307"/>
      <c r="TU173" s="1307"/>
      <c r="TV173" s="1307"/>
      <c r="TW173" s="1308"/>
      <c r="TY173" s="1306"/>
      <c r="TZ173" s="1307"/>
      <c r="UA173" s="1307"/>
      <c r="UB173" s="1307"/>
      <c r="UC173" s="1308"/>
      <c r="WA173" s="1298"/>
      <c r="WB173" s="1299"/>
      <c r="WC173" s="1299"/>
      <c r="WD173" s="1299"/>
      <c r="WE173" s="1300"/>
      <c r="WL173" s="625"/>
    </row>
    <row r="174" spans="2:610" s="612" customFormat="1" x14ac:dyDescent="0.3">
      <c r="B174" s="1444"/>
      <c r="C174" s="1445"/>
      <c r="D174" s="1445"/>
      <c r="E174" s="1445"/>
      <c r="F174" s="1446"/>
      <c r="G174" s="641"/>
      <c r="H174" s="1414"/>
      <c r="I174" s="1415"/>
      <c r="W174" s="1301"/>
      <c r="X174" s="1302"/>
      <c r="Y174" s="1302"/>
      <c r="Z174" s="1302"/>
      <c r="AA174" s="1303"/>
      <c r="AC174" s="1301"/>
      <c r="AD174" s="1302"/>
      <c r="AE174" s="1302"/>
      <c r="AF174" s="1302"/>
      <c r="AG174" s="1303"/>
      <c r="AO174" s="1301"/>
      <c r="AP174" s="1302"/>
      <c r="AQ174" s="1302"/>
      <c r="AR174" s="1302"/>
      <c r="AS174" s="1303"/>
      <c r="DI174" s="1309"/>
      <c r="DJ174" s="1310"/>
      <c r="DK174" s="1310"/>
      <c r="DL174" s="1310"/>
      <c r="DM174" s="1311"/>
      <c r="DU174" s="1381"/>
      <c r="DV174" s="1382"/>
      <c r="DW174" s="1382"/>
      <c r="DX174" s="1382"/>
      <c r="DY174" s="1383"/>
      <c r="EA174" s="1381"/>
      <c r="EB174" s="1382"/>
      <c r="EC174" s="1382"/>
      <c r="ED174" s="1382"/>
      <c r="EE174" s="1383"/>
      <c r="EY174" s="1301"/>
      <c r="EZ174" s="1302"/>
      <c r="FA174" s="1302"/>
      <c r="FB174" s="1302"/>
      <c r="FC174" s="1303"/>
      <c r="IW174" s="1309"/>
      <c r="IX174" s="1310"/>
      <c r="IY174" s="1310"/>
      <c r="IZ174" s="1310"/>
      <c r="JA174" s="1311"/>
      <c r="JC174" s="1330"/>
      <c r="JD174" s="1331"/>
      <c r="JE174" s="1331"/>
      <c r="JF174" s="1331"/>
      <c r="JG174" s="1332"/>
      <c r="JO174" s="1301"/>
      <c r="JP174" s="1302"/>
      <c r="JQ174" s="1302"/>
      <c r="JR174" s="1302"/>
      <c r="JS174" s="1303"/>
      <c r="JU174" s="1301"/>
      <c r="JV174" s="1302"/>
      <c r="JW174" s="1302"/>
      <c r="JX174" s="1302"/>
      <c r="JY174" s="1303"/>
      <c r="KA174" s="1364"/>
      <c r="KB174" s="1365"/>
      <c r="KC174" s="1365"/>
      <c r="KD174" s="1365"/>
      <c r="KE174" s="1366"/>
      <c r="KM174" s="1301"/>
      <c r="KN174" s="1302"/>
      <c r="KO174" s="1302"/>
      <c r="KP174" s="1302"/>
      <c r="KQ174" s="1303"/>
      <c r="LK174" s="1352"/>
      <c r="LL174" s="1353"/>
      <c r="LM174" s="1353"/>
      <c r="LN174" s="1353"/>
      <c r="LO174" s="1354"/>
      <c r="MO174" s="1352"/>
      <c r="MP174" s="1353"/>
      <c r="MQ174" s="1353"/>
      <c r="MR174" s="1353"/>
      <c r="MS174" s="1354"/>
      <c r="MU174" s="1352"/>
      <c r="MV174" s="1353"/>
      <c r="MW174" s="1353"/>
      <c r="MX174" s="1353"/>
      <c r="MY174" s="1354"/>
      <c r="NA174" s="1298"/>
      <c r="NB174" s="1299"/>
      <c r="NC174" s="1299"/>
      <c r="ND174" s="1299"/>
      <c r="NE174" s="1300"/>
      <c r="NM174" s="1352"/>
      <c r="NN174" s="1353"/>
      <c r="NO174" s="1353"/>
      <c r="NP174" s="1353"/>
      <c r="NQ174" s="1354"/>
      <c r="OE174" s="1309"/>
      <c r="OF174" s="1310"/>
      <c r="OG174" s="1310"/>
      <c r="OH174" s="1310"/>
      <c r="OI174" s="1311"/>
      <c r="OQ174" s="1301"/>
      <c r="OR174" s="1302"/>
      <c r="OS174" s="1302"/>
      <c r="OT174" s="1302"/>
      <c r="OU174" s="1303"/>
      <c r="QS174" s="1301"/>
      <c r="QT174" s="1302"/>
      <c r="QU174" s="1302"/>
      <c r="QV174" s="1302"/>
      <c r="QW174" s="1303"/>
      <c r="QY174" s="1301"/>
      <c r="QZ174" s="1302"/>
      <c r="RA174" s="1302"/>
      <c r="RB174" s="1302"/>
      <c r="RC174" s="1303"/>
      <c r="SI174" s="1309"/>
      <c r="SJ174" s="1310"/>
      <c r="SK174" s="1310"/>
      <c r="SL174" s="1310"/>
      <c r="SM174" s="1311"/>
      <c r="TA174" s="1309"/>
      <c r="TB174" s="1310"/>
      <c r="TC174" s="1310"/>
      <c r="TD174" s="1310"/>
      <c r="TE174" s="1311"/>
      <c r="TM174" s="1309"/>
      <c r="TN174" s="1310"/>
      <c r="TO174" s="1310"/>
      <c r="TP174" s="1310"/>
      <c r="TQ174" s="1311"/>
      <c r="TS174" s="1309"/>
      <c r="TT174" s="1310"/>
      <c r="TU174" s="1310"/>
      <c r="TV174" s="1310"/>
      <c r="TW174" s="1311"/>
      <c r="TY174" s="1309"/>
      <c r="TZ174" s="1310"/>
      <c r="UA174" s="1310"/>
      <c r="UB174" s="1310"/>
      <c r="UC174" s="1311"/>
      <c r="WA174" s="1298"/>
      <c r="WB174" s="1299"/>
      <c r="WC174" s="1299"/>
      <c r="WD174" s="1299"/>
      <c r="WE174" s="1300"/>
      <c r="WL174" s="625"/>
    </row>
    <row r="175" spans="2:610" s="612" customFormat="1" x14ac:dyDescent="0.3">
      <c r="B175" s="1444"/>
      <c r="C175" s="1445"/>
      <c r="D175" s="1445"/>
      <c r="E175" s="1445"/>
      <c r="F175" s="1446"/>
      <c r="G175" s="641"/>
      <c r="H175" s="1414"/>
      <c r="I175" s="1415"/>
      <c r="NA175" s="1298"/>
      <c r="NB175" s="1299"/>
      <c r="NC175" s="1299"/>
      <c r="ND175" s="1299"/>
      <c r="NE175" s="1300"/>
      <c r="WA175" s="1301"/>
      <c r="WB175" s="1302"/>
      <c r="WC175" s="1302"/>
      <c r="WD175" s="1302"/>
      <c r="WE175" s="1303"/>
      <c r="WL175" s="625"/>
    </row>
    <row r="176" spans="2:610" s="612" customFormat="1" x14ac:dyDescent="0.3">
      <c r="B176" s="1444"/>
      <c r="C176" s="1445"/>
      <c r="D176" s="1445"/>
      <c r="E176" s="1445"/>
      <c r="F176" s="1446"/>
      <c r="G176" s="641"/>
      <c r="H176" s="1414"/>
      <c r="I176" s="1415"/>
      <c r="AC176" s="1321" t="s">
        <v>2832</v>
      </c>
      <c r="AD176" s="1322"/>
      <c r="AE176" s="1322"/>
      <c r="AF176" s="1322"/>
      <c r="AG176" s="1323"/>
      <c r="AO176" s="1321" t="s">
        <v>2833</v>
      </c>
      <c r="AP176" s="1322"/>
      <c r="AQ176" s="1322"/>
      <c r="AR176" s="1322"/>
      <c r="AS176" s="1323"/>
      <c r="DU176" s="1355" t="s">
        <v>2834</v>
      </c>
      <c r="DV176" s="1356"/>
      <c r="DW176" s="1356"/>
      <c r="DX176" s="1356"/>
      <c r="DY176" s="1356"/>
      <c r="EA176" s="1355" t="s">
        <v>2835</v>
      </c>
      <c r="EB176" s="1356"/>
      <c r="EC176" s="1356"/>
      <c r="ED176" s="1356"/>
      <c r="EE176" s="1356"/>
      <c r="JC176" s="1321" t="s">
        <v>2836</v>
      </c>
      <c r="JD176" s="1322"/>
      <c r="JE176" s="1322"/>
      <c r="JF176" s="1322"/>
      <c r="JG176" s="1323"/>
      <c r="JU176" s="1321" t="s">
        <v>1678</v>
      </c>
      <c r="JV176" s="1322"/>
      <c r="JW176" s="1322"/>
      <c r="JX176" s="1322"/>
      <c r="JY176" s="1323"/>
      <c r="KM176" s="1321" t="s">
        <v>2837</v>
      </c>
      <c r="KN176" s="1322"/>
      <c r="KO176" s="1322"/>
      <c r="KP176" s="1322"/>
      <c r="KQ176" s="1323"/>
      <c r="MO176" s="1321" t="s">
        <v>2838</v>
      </c>
      <c r="MP176" s="1322"/>
      <c r="MQ176" s="1322"/>
      <c r="MR176" s="1322"/>
      <c r="MS176" s="1323"/>
      <c r="MU176" s="1321" t="s">
        <v>2839</v>
      </c>
      <c r="MV176" s="1322"/>
      <c r="MW176" s="1322"/>
      <c r="MX176" s="1322"/>
      <c r="MY176" s="1323"/>
      <c r="NA176" s="1301"/>
      <c r="NB176" s="1302"/>
      <c r="NC176" s="1302"/>
      <c r="ND176" s="1302"/>
      <c r="NE176" s="1303"/>
      <c r="OE176" s="1355" t="s">
        <v>2840</v>
      </c>
      <c r="OF176" s="1356"/>
      <c r="OG176" s="1356"/>
      <c r="OH176" s="1356"/>
      <c r="OI176" s="1356"/>
      <c r="OQ176" s="1321" t="s">
        <v>2716</v>
      </c>
      <c r="OR176" s="1322"/>
      <c r="OS176" s="1322"/>
      <c r="OT176" s="1322"/>
      <c r="OU176" s="1323"/>
      <c r="QS176" s="1321" t="s">
        <v>2841</v>
      </c>
      <c r="QT176" s="1322"/>
      <c r="QU176" s="1322"/>
      <c r="QV176" s="1322"/>
      <c r="QW176" s="1323"/>
      <c r="SI176" s="1321" t="s">
        <v>2842</v>
      </c>
      <c r="SJ176" s="1322"/>
      <c r="SK176" s="1322"/>
      <c r="SL176" s="1322"/>
      <c r="SM176" s="1323"/>
      <c r="TA176" s="1321" t="s">
        <v>2843</v>
      </c>
      <c r="TB176" s="1322"/>
      <c r="TC176" s="1322"/>
      <c r="TD176" s="1322"/>
      <c r="TE176" s="1323"/>
      <c r="TM176" s="1321" t="s">
        <v>2844</v>
      </c>
      <c r="TN176" s="1322"/>
      <c r="TO176" s="1322"/>
      <c r="TP176" s="1322"/>
      <c r="TQ176" s="1323"/>
      <c r="TS176" s="1321" t="s">
        <v>2845</v>
      </c>
      <c r="TT176" s="1322"/>
      <c r="TU176" s="1322"/>
      <c r="TV176" s="1322"/>
      <c r="TW176" s="1323"/>
      <c r="WL176" s="625"/>
    </row>
    <row r="177" spans="2:610" s="612" customFormat="1" ht="16.5" customHeight="1" x14ac:dyDescent="0.3">
      <c r="B177" s="1444"/>
      <c r="C177" s="1445"/>
      <c r="D177" s="1445"/>
      <c r="E177" s="1445"/>
      <c r="F177" s="1446"/>
      <c r="G177" s="641"/>
      <c r="H177" s="1414"/>
      <c r="I177" s="1415"/>
      <c r="AC177" s="1295" t="s">
        <v>2846</v>
      </c>
      <c r="AD177" s="1296"/>
      <c r="AE177" s="1296"/>
      <c r="AF177" s="1296"/>
      <c r="AG177" s="1297"/>
      <c r="AO177" s="1295" t="s">
        <v>2847</v>
      </c>
      <c r="AP177" s="1296"/>
      <c r="AQ177" s="1296"/>
      <c r="AR177" s="1296"/>
      <c r="AS177" s="1297"/>
      <c r="DU177" s="1295" t="s">
        <v>2848</v>
      </c>
      <c r="DV177" s="1376"/>
      <c r="DW177" s="1376"/>
      <c r="DX177" s="1376"/>
      <c r="DY177" s="1377"/>
      <c r="EA177" s="1295" t="s">
        <v>2849</v>
      </c>
      <c r="EB177" s="1376"/>
      <c r="EC177" s="1376"/>
      <c r="ED177" s="1376"/>
      <c r="EE177" s="1377"/>
      <c r="JC177" s="1324" t="s">
        <v>2850</v>
      </c>
      <c r="JD177" s="1325"/>
      <c r="JE177" s="1325"/>
      <c r="JF177" s="1325"/>
      <c r="JG177" s="1326"/>
      <c r="JU177" s="1358" t="s">
        <v>2851</v>
      </c>
      <c r="JV177" s="1359"/>
      <c r="JW177" s="1359"/>
      <c r="JX177" s="1359"/>
      <c r="JY177" s="1360"/>
      <c r="KM177" s="1295" t="s">
        <v>2852</v>
      </c>
      <c r="KN177" s="1296"/>
      <c r="KO177" s="1296"/>
      <c r="KP177" s="1296"/>
      <c r="KQ177" s="1297"/>
      <c r="MO177" s="1312" t="s">
        <v>2853</v>
      </c>
      <c r="MP177" s="1347"/>
      <c r="MQ177" s="1347"/>
      <c r="MR177" s="1347"/>
      <c r="MS177" s="1348"/>
      <c r="MU177" s="1312" t="s">
        <v>2854</v>
      </c>
      <c r="MV177" s="1347"/>
      <c r="MW177" s="1347"/>
      <c r="MX177" s="1347"/>
      <c r="MY177" s="1348"/>
      <c r="OE177" s="1295" t="s">
        <v>2855</v>
      </c>
      <c r="OF177" s="1304"/>
      <c r="OG177" s="1304"/>
      <c r="OH177" s="1304"/>
      <c r="OI177" s="1305"/>
      <c r="OQ177" s="1295" t="s">
        <v>2856</v>
      </c>
      <c r="OR177" s="1296"/>
      <c r="OS177" s="1296"/>
      <c r="OT177" s="1296"/>
      <c r="OU177" s="1297"/>
      <c r="QS177" s="1295" t="s">
        <v>2857</v>
      </c>
      <c r="QT177" s="1296"/>
      <c r="QU177" s="1296"/>
      <c r="QV177" s="1296"/>
      <c r="QW177" s="1297"/>
      <c r="SI177" s="1295" t="s">
        <v>2823</v>
      </c>
      <c r="SJ177" s="1304"/>
      <c r="SK177" s="1304"/>
      <c r="SL177" s="1304"/>
      <c r="SM177" s="1305"/>
      <c r="TA177" s="1295" t="s">
        <v>2858</v>
      </c>
      <c r="TB177" s="1304"/>
      <c r="TC177" s="1304"/>
      <c r="TD177" s="1304"/>
      <c r="TE177" s="1305"/>
      <c r="TM177" s="1295" t="s">
        <v>2859</v>
      </c>
      <c r="TN177" s="1304"/>
      <c r="TO177" s="1304"/>
      <c r="TP177" s="1304"/>
      <c r="TQ177" s="1305"/>
      <c r="TS177" s="1295" t="s">
        <v>2860</v>
      </c>
      <c r="TT177" s="1304"/>
      <c r="TU177" s="1304"/>
      <c r="TV177" s="1304"/>
      <c r="TW177" s="1305"/>
      <c r="WA177" s="1321" t="s">
        <v>2861</v>
      </c>
      <c r="WB177" s="1322"/>
      <c r="WC177" s="1322"/>
      <c r="WD177" s="1322"/>
      <c r="WE177" s="1323"/>
      <c r="WL177" s="625"/>
    </row>
    <row r="178" spans="2:610" s="612" customFormat="1" ht="16.5" customHeight="1" x14ac:dyDescent="0.3">
      <c r="B178" s="1444"/>
      <c r="C178" s="1445"/>
      <c r="D178" s="1445"/>
      <c r="E178" s="1445"/>
      <c r="F178" s="1446"/>
      <c r="G178" s="641"/>
      <c r="H178" s="1414"/>
      <c r="I178" s="1415"/>
      <c r="AC178" s="1298"/>
      <c r="AD178" s="1299"/>
      <c r="AE178" s="1299"/>
      <c r="AF178" s="1299"/>
      <c r="AG178" s="1300"/>
      <c r="AO178" s="1298"/>
      <c r="AP178" s="1299"/>
      <c r="AQ178" s="1299"/>
      <c r="AR178" s="1299"/>
      <c r="AS178" s="1300"/>
      <c r="DU178" s="1378"/>
      <c r="DV178" s="1379"/>
      <c r="DW178" s="1379"/>
      <c r="DX178" s="1379"/>
      <c r="DY178" s="1380"/>
      <c r="EA178" s="1378"/>
      <c r="EB178" s="1379"/>
      <c r="EC178" s="1379"/>
      <c r="ED178" s="1379"/>
      <c r="EE178" s="1380"/>
      <c r="JC178" s="1327"/>
      <c r="JD178" s="1328"/>
      <c r="JE178" s="1328"/>
      <c r="JF178" s="1328"/>
      <c r="JG178" s="1329"/>
      <c r="JU178" s="1361"/>
      <c r="JV178" s="1362"/>
      <c r="JW178" s="1362"/>
      <c r="JX178" s="1362"/>
      <c r="JY178" s="1363"/>
      <c r="KM178" s="1298"/>
      <c r="KN178" s="1299"/>
      <c r="KO178" s="1299"/>
      <c r="KP178" s="1299"/>
      <c r="KQ178" s="1300"/>
      <c r="MO178" s="1349"/>
      <c r="MP178" s="1350"/>
      <c r="MQ178" s="1350"/>
      <c r="MR178" s="1350"/>
      <c r="MS178" s="1351"/>
      <c r="MU178" s="1349"/>
      <c r="MV178" s="1350"/>
      <c r="MW178" s="1350"/>
      <c r="MX178" s="1350"/>
      <c r="MY178" s="1351"/>
      <c r="NA178" s="1321" t="s">
        <v>2862</v>
      </c>
      <c r="NB178" s="1322"/>
      <c r="NC178" s="1322"/>
      <c r="ND178" s="1322"/>
      <c r="NE178" s="1323"/>
      <c r="OE178" s="1306"/>
      <c r="OF178" s="1307"/>
      <c r="OG178" s="1307"/>
      <c r="OH178" s="1307"/>
      <c r="OI178" s="1308"/>
      <c r="OQ178" s="1298"/>
      <c r="OR178" s="1299"/>
      <c r="OS178" s="1299"/>
      <c r="OT178" s="1299"/>
      <c r="OU178" s="1300"/>
      <c r="QS178" s="1298"/>
      <c r="QT178" s="1299"/>
      <c r="QU178" s="1299"/>
      <c r="QV178" s="1299"/>
      <c r="QW178" s="1300"/>
      <c r="SI178" s="1306"/>
      <c r="SJ178" s="1307"/>
      <c r="SK178" s="1307"/>
      <c r="SL178" s="1307"/>
      <c r="SM178" s="1308"/>
      <c r="TA178" s="1306"/>
      <c r="TB178" s="1307"/>
      <c r="TC178" s="1307"/>
      <c r="TD178" s="1307"/>
      <c r="TE178" s="1308"/>
      <c r="TM178" s="1306"/>
      <c r="TN178" s="1307"/>
      <c r="TO178" s="1307"/>
      <c r="TP178" s="1307"/>
      <c r="TQ178" s="1308"/>
      <c r="TS178" s="1306"/>
      <c r="TT178" s="1307"/>
      <c r="TU178" s="1307"/>
      <c r="TV178" s="1307"/>
      <c r="TW178" s="1308"/>
      <c r="WA178" s="1295" t="s">
        <v>2863</v>
      </c>
      <c r="WB178" s="1296"/>
      <c r="WC178" s="1296"/>
      <c r="WD178" s="1296"/>
      <c r="WE178" s="1297"/>
      <c r="WL178" s="625"/>
    </row>
    <row r="179" spans="2:610" s="612" customFormat="1" ht="16.5" customHeight="1" x14ac:dyDescent="0.3">
      <c r="B179" s="1444"/>
      <c r="C179" s="1445"/>
      <c r="D179" s="1445"/>
      <c r="E179" s="1445"/>
      <c r="F179" s="1446"/>
      <c r="G179" s="641"/>
      <c r="H179" s="1414"/>
      <c r="I179" s="1415"/>
      <c r="AC179" s="1298"/>
      <c r="AD179" s="1299"/>
      <c r="AE179" s="1299"/>
      <c r="AF179" s="1299"/>
      <c r="AG179" s="1300"/>
      <c r="AO179" s="1298"/>
      <c r="AP179" s="1299"/>
      <c r="AQ179" s="1299"/>
      <c r="AR179" s="1299"/>
      <c r="AS179" s="1300"/>
      <c r="DU179" s="1378"/>
      <c r="DV179" s="1379"/>
      <c r="DW179" s="1379"/>
      <c r="DX179" s="1379"/>
      <c r="DY179" s="1380"/>
      <c r="EA179" s="1378"/>
      <c r="EB179" s="1379"/>
      <c r="EC179" s="1379"/>
      <c r="ED179" s="1379"/>
      <c r="EE179" s="1380"/>
      <c r="JC179" s="1327"/>
      <c r="JD179" s="1328"/>
      <c r="JE179" s="1328"/>
      <c r="JF179" s="1328"/>
      <c r="JG179" s="1329"/>
      <c r="JU179" s="1361"/>
      <c r="JV179" s="1362"/>
      <c r="JW179" s="1362"/>
      <c r="JX179" s="1362"/>
      <c r="JY179" s="1363"/>
      <c r="KM179" s="1298"/>
      <c r="KN179" s="1299"/>
      <c r="KO179" s="1299"/>
      <c r="KP179" s="1299"/>
      <c r="KQ179" s="1300"/>
      <c r="MO179" s="1349"/>
      <c r="MP179" s="1350"/>
      <c r="MQ179" s="1350"/>
      <c r="MR179" s="1350"/>
      <c r="MS179" s="1351"/>
      <c r="MU179" s="1349"/>
      <c r="MV179" s="1350"/>
      <c r="MW179" s="1350"/>
      <c r="MX179" s="1350"/>
      <c r="MY179" s="1351"/>
      <c r="NA179" s="1295" t="s">
        <v>2864</v>
      </c>
      <c r="NB179" s="1296"/>
      <c r="NC179" s="1296"/>
      <c r="ND179" s="1296"/>
      <c r="NE179" s="1297"/>
      <c r="OE179" s="1306"/>
      <c r="OF179" s="1307"/>
      <c r="OG179" s="1307"/>
      <c r="OH179" s="1307"/>
      <c r="OI179" s="1308"/>
      <c r="OQ179" s="1298"/>
      <c r="OR179" s="1299"/>
      <c r="OS179" s="1299"/>
      <c r="OT179" s="1299"/>
      <c r="OU179" s="1300"/>
      <c r="QS179" s="1298"/>
      <c r="QT179" s="1299"/>
      <c r="QU179" s="1299"/>
      <c r="QV179" s="1299"/>
      <c r="QW179" s="1300"/>
      <c r="SI179" s="1306"/>
      <c r="SJ179" s="1307"/>
      <c r="SK179" s="1307"/>
      <c r="SL179" s="1307"/>
      <c r="SM179" s="1308"/>
      <c r="TA179" s="1306"/>
      <c r="TB179" s="1307"/>
      <c r="TC179" s="1307"/>
      <c r="TD179" s="1307"/>
      <c r="TE179" s="1308"/>
      <c r="TM179" s="1306"/>
      <c r="TN179" s="1307"/>
      <c r="TO179" s="1307"/>
      <c r="TP179" s="1307"/>
      <c r="TQ179" s="1308"/>
      <c r="TS179" s="1306"/>
      <c r="TT179" s="1307"/>
      <c r="TU179" s="1307"/>
      <c r="TV179" s="1307"/>
      <c r="TW179" s="1308"/>
      <c r="WA179" s="1298"/>
      <c r="WB179" s="1299"/>
      <c r="WC179" s="1299"/>
      <c r="WD179" s="1299"/>
      <c r="WE179" s="1300"/>
      <c r="WL179" s="625"/>
    </row>
    <row r="180" spans="2:610" s="612" customFormat="1" ht="16.5" customHeight="1" x14ac:dyDescent="0.3">
      <c r="B180" s="1444"/>
      <c r="C180" s="1445"/>
      <c r="D180" s="1445"/>
      <c r="E180" s="1445"/>
      <c r="F180" s="1446"/>
      <c r="G180" s="641"/>
      <c r="H180" s="1414"/>
      <c r="I180" s="1415"/>
      <c r="AC180" s="1301"/>
      <c r="AD180" s="1302"/>
      <c r="AE180" s="1302"/>
      <c r="AF180" s="1302"/>
      <c r="AG180" s="1303"/>
      <c r="AO180" s="1301"/>
      <c r="AP180" s="1302"/>
      <c r="AQ180" s="1302"/>
      <c r="AR180" s="1302"/>
      <c r="AS180" s="1303"/>
      <c r="DU180" s="1381"/>
      <c r="DV180" s="1382"/>
      <c r="DW180" s="1382"/>
      <c r="DX180" s="1382"/>
      <c r="DY180" s="1383"/>
      <c r="EA180" s="1381"/>
      <c r="EB180" s="1382"/>
      <c r="EC180" s="1382"/>
      <c r="ED180" s="1382"/>
      <c r="EE180" s="1383"/>
      <c r="JC180" s="1330"/>
      <c r="JD180" s="1331"/>
      <c r="JE180" s="1331"/>
      <c r="JF180" s="1331"/>
      <c r="JG180" s="1332"/>
      <c r="JU180" s="1364"/>
      <c r="JV180" s="1365"/>
      <c r="JW180" s="1365"/>
      <c r="JX180" s="1365"/>
      <c r="JY180" s="1366"/>
      <c r="KM180" s="1301"/>
      <c r="KN180" s="1302"/>
      <c r="KO180" s="1302"/>
      <c r="KP180" s="1302"/>
      <c r="KQ180" s="1303"/>
      <c r="MO180" s="1352"/>
      <c r="MP180" s="1353"/>
      <c r="MQ180" s="1353"/>
      <c r="MR180" s="1353"/>
      <c r="MS180" s="1354"/>
      <c r="MU180" s="1352"/>
      <c r="MV180" s="1353"/>
      <c r="MW180" s="1353"/>
      <c r="MX180" s="1353"/>
      <c r="MY180" s="1354"/>
      <c r="NA180" s="1298"/>
      <c r="NB180" s="1299"/>
      <c r="NC180" s="1299"/>
      <c r="ND180" s="1299"/>
      <c r="NE180" s="1300"/>
      <c r="OE180" s="1309"/>
      <c r="OF180" s="1310"/>
      <c r="OG180" s="1310"/>
      <c r="OH180" s="1310"/>
      <c r="OI180" s="1311"/>
      <c r="OQ180" s="1301"/>
      <c r="OR180" s="1302"/>
      <c r="OS180" s="1302"/>
      <c r="OT180" s="1302"/>
      <c r="OU180" s="1303"/>
      <c r="QS180" s="1301"/>
      <c r="QT180" s="1302"/>
      <c r="QU180" s="1302"/>
      <c r="QV180" s="1302"/>
      <c r="QW180" s="1303"/>
      <c r="SI180" s="1309"/>
      <c r="SJ180" s="1310"/>
      <c r="SK180" s="1310"/>
      <c r="SL180" s="1310"/>
      <c r="SM180" s="1311"/>
      <c r="TA180" s="1309"/>
      <c r="TB180" s="1310"/>
      <c r="TC180" s="1310"/>
      <c r="TD180" s="1310"/>
      <c r="TE180" s="1311"/>
      <c r="TM180" s="1309"/>
      <c r="TN180" s="1310"/>
      <c r="TO180" s="1310"/>
      <c r="TP180" s="1310"/>
      <c r="TQ180" s="1311"/>
      <c r="TS180" s="1309"/>
      <c r="TT180" s="1310"/>
      <c r="TU180" s="1310"/>
      <c r="TV180" s="1310"/>
      <c r="TW180" s="1311"/>
      <c r="WA180" s="1298"/>
      <c r="WB180" s="1299"/>
      <c r="WC180" s="1299"/>
      <c r="WD180" s="1299"/>
      <c r="WE180" s="1300"/>
      <c r="WL180" s="625"/>
    </row>
    <row r="181" spans="2:610" s="612" customFormat="1" ht="16.5" customHeight="1" x14ac:dyDescent="0.3">
      <c r="B181" s="1444"/>
      <c r="C181" s="1445"/>
      <c r="D181" s="1445"/>
      <c r="E181" s="1445"/>
      <c r="F181" s="1446"/>
      <c r="G181" s="641"/>
      <c r="H181" s="1414"/>
      <c r="I181" s="1415"/>
      <c r="AC181" s="629"/>
      <c r="AD181" s="629"/>
      <c r="AE181" s="629"/>
      <c r="AF181" s="629"/>
      <c r="AG181" s="629"/>
      <c r="AO181" s="629"/>
      <c r="AP181" s="629"/>
      <c r="AQ181" s="629"/>
      <c r="AR181" s="629"/>
      <c r="AS181" s="629"/>
      <c r="NA181" s="1298"/>
      <c r="NB181" s="1299"/>
      <c r="NC181" s="1299"/>
      <c r="ND181" s="1299"/>
      <c r="NE181" s="1300"/>
      <c r="WA181" s="1301"/>
      <c r="WB181" s="1302"/>
      <c r="WC181" s="1302"/>
      <c r="WD181" s="1302"/>
      <c r="WE181" s="1303"/>
      <c r="WL181" s="625"/>
    </row>
    <row r="182" spans="2:610" s="612" customFormat="1" ht="16.5" customHeight="1" x14ac:dyDescent="0.3">
      <c r="B182" s="1444"/>
      <c r="C182" s="1445"/>
      <c r="D182" s="1445"/>
      <c r="E182" s="1445"/>
      <c r="F182" s="1446"/>
      <c r="G182" s="641"/>
      <c r="H182" s="1414"/>
      <c r="I182" s="1415"/>
      <c r="AC182" s="629"/>
      <c r="AD182" s="629"/>
      <c r="AE182" s="629"/>
      <c r="AF182" s="629"/>
      <c r="AG182" s="629"/>
      <c r="AO182" s="1321" t="s">
        <v>2865</v>
      </c>
      <c r="AP182" s="1322"/>
      <c r="AQ182" s="1322"/>
      <c r="AR182" s="1322"/>
      <c r="AS182" s="1323"/>
      <c r="JC182" s="1321" t="s">
        <v>2866</v>
      </c>
      <c r="JD182" s="1322"/>
      <c r="JE182" s="1322"/>
      <c r="JF182" s="1322"/>
      <c r="JG182" s="1323"/>
      <c r="KM182" s="1321" t="s">
        <v>2867</v>
      </c>
      <c r="KN182" s="1322"/>
      <c r="KO182" s="1322"/>
      <c r="KP182" s="1322"/>
      <c r="KQ182" s="1323"/>
      <c r="MO182" s="1321" t="s">
        <v>2868</v>
      </c>
      <c r="MP182" s="1322"/>
      <c r="MQ182" s="1322"/>
      <c r="MR182" s="1322"/>
      <c r="MS182" s="1323"/>
      <c r="MU182" s="1321" t="s">
        <v>2362</v>
      </c>
      <c r="MV182" s="1322"/>
      <c r="MW182" s="1322"/>
      <c r="MX182" s="1322"/>
      <c r="MY182" s="1323"/>
      <c r="NA182" s="1301"/>
      <c r="NB182" s="1302"/>
      <c r="NC182" s="1302"/>
      <c r="ND182" s="1302"/>
      <c r="NE182" s="1303"/>
      <c r="QS182" s="1321" t="s">
        <v>2869</v>
      </c>
      <c r="QT182" s="1322"/>
      <c r="QU182" s="1322"/>
      <c r="QV182" s="1322"/>
      <c r="QW182" s="1323"/>
      <c r="SI182" s="1321" t="s">
        <v>2870</v>
      </c>
      <c r="SJ182" s="1322"/>
      <c r="SK182" s="1322"/>
      <c r="SL182" s="1322"/>
      <c r="SM182" s="1323"/>
      <c r="WL182" s="625"/>
    </row>
    <row r="183" spans="2:610" s="612" customFormat="1" ht="16.5" customHeight="1" x14ac:dyDescent="0.3">
      <c r="B183" s="1444"/>
      <c r="C183" s="1445"/>
      <c r="D183" s="1445"/>
      <c r="E183" s="1445"/>
      <c r="F183" s="1446"/>
      <c r="G183" s="641"/>
      <c r="H183" s="1414"/>
      <c r="I183" s="1415"/>
      <c r="AC183" s="629"/>
      <c r="AD183" s="629"/>
      <c r="AE183" s="629"/>
      <c r="AF183" s="629"/>
      <c r="AG183" s="629"/>
      <c r="AO183" s="1295" t="s">
        <v>2871</v>
      </c>
      <c r="AP183" s="1296"/>
      <c r="AQ183" s="1296"/>
      <c r="AR183" s="1296"/>
      <c r="AS183" s="1297"/>
      <c r="JC183" s="1324" t="s">
        <v>2872</v>
      </c>
      <c r="JD183" s="1325"/>
      <c r="JE183" s="1325"/>
      <c r="JF183" s="1325"/>
      <c r="JG183" s="1326"/>
      <c r="KM183" s="1295" t="s">
        <v>2873</v>
      </c>
      <c r="KN183" s="1296"/>
      <c r="KO183" s="1296"/>
      <c r="KP183" s="1296"/>
      <c r="KQ183" s="1297"/>
      <c r="MO183" s="1312" t="s">
        <v>2874</v>
      </c>
      <c r="MP183" s="1347"/>
      <c r="MQ183" s="1347"/>
      <c r="MR183" s="1347"/>
      <c r="MS183" s="1348"/>
      <c r="MU183" s="1312" t="s">
        <v>2875</v>
      </c>
      <c r="MV183" s="1347"/>
      <c r="MW183" s="1347"/>
      <c r="MX183" s="1347"/>
      <c r="MY183" s="1348"/>
      <c r="QS183" s="1295" t="s">
        <v>2876</v>
      </c>
      <c r="QT183" s="1296"/>
      <c r="QU183" s="1296"/>
      <c r="QV183" s="1296"/>
      <c r="QW183" s="1297"/>
      <c r="SI183" s="1295" t="s">
        <v>2877</v>
      </c>
      <c r="SJ183" s="1304"/>
      <c r="SK183" s="1304"/>
      <c r="SL183" s="1304"/>
      <c r="SM183" s="1305"/>
      <c r="WL183" s="625"/>
    </row>
    <row r="184" spans="2:610" s="612" customFormat="1" ht="16.5" customHeight="1" x14ac:dyDescent="0.3">
      <c r="B184" s="1444"/>
      <c r="C184" s="1445"/>
      <c r="D184" s="1445"/>
      <c r="E184" s="1445"/>
      <c r="F184" s="1446"/>
      <c r="G184" s="641"/>
      <c r="H184" s="1414"/>
      <c r="I184" s="1415"/>
      <c r="AC184" s="629"/>
      <c r="AD184" s="629"/>
      <c r="AE184" s="629"/>
      <c r="AF184" s="629"/>
      <c r="AG184" s="629"/>
      <c r="AO184" s="1298"/>
      <c r="AP184" s="1299"/>
      <c r="AQ184" s="1299"/>
      <c r="AR184" s="1299"/>
      <c r="AS184" s="1300"/>
      <c r="JC184" s="1327"/>
      <c r="JD184" s="1328"/>
      <c r="JE184" s="1328"/>
      <c r="JF184" s="1328"/>
      <c r="JG184" s="1329"/>
      <c r="KM184" s="1298"/>
      <c r="KN184" s="1299"/>
      <c r="KO184" s="1299"/>
      <c r="KP184" s="1299"/>
      <c r="KQ184" s="1300"/>
      <c r="MO184" s="1349"/>
      <c r="MP184" s="1350"/>
      <c r="MQ184" s="1350"/>
      <c r="MR184" s="1350"/>
      <c r="MS184" s="1351"/>
      <c r="MU184" s="1349"/>
      <c r="MV184" s="1350"/>
      <c r="MW184" s="1350"/>
      <c r="MX184" s="1350"/>
      <c r="MY184" s="1351"/>
      <c r="NA184" s="1321" t="s">
        <v>2878</v>
      </c>
      <c r="NB184" s="1322"/>
      <c r="NC184" s="1322"/>
      <c r="ND184" s="1322"/>
      <c r="NE184" s="1323"/>
      <c r="QS184" s="1298"/>
      <c r="QT184" s="1299"/>
      <c r="QU184" s="1299"/>
      <c r="QV184" s="1299"/>
      <c r="QW184" s="1300"/>
      <c r="SI184" s="1306"/>
      <c r="SJ184" s="1307"/>
      <c r="SK184" s="1307"/>
      <c r="SL184" s="1307"/>
      <c r="SM184" s="1308"/>
      <c r="WL184" s="625"/>
    </row>
    <row r="185" spans="2:610" s="612" customFormat="1" ht="16.5" customHeight="1" x14ac:dyDescent="0.3">
      <c r="B185" s="1444"/>
      <c r="C185" s="1445"/>
      <c r="D185" s="1445"/>
      <c r="E185" s="1445"/>
      <c r="F185" s="1446"/>
      <c r="G185" s="641"/>
      <c r="H185" s="1414"/>
      <c r="I185" s="1415"/>
      <c r="AC185" s="629"/>
      <c r="AD185" s="629"/>
      <c r="AE185" s="629"/>
      <c r="AF185" s="629"/>
      <c r="AG185" s="629"/>
      <c r="AO185" s="1298"/>
      <c r="AP185" s="1299"/>
      <c r="AQ185" s="1299"/>
      <c r="AR185" s="1299"/>
      <c r="AS185" s="1300"/>
      <c r="JC185" s="1327"/>
      <c r="JD185" s="1328"/>
      <c r="JE185" s="1328"/>
      <c r="JF185" s="1328"/>
      <c r="JG185" s="1329"/>
      <c r="KM185" s="1298"/>
      <c r="KN185" s="1299"/>
      <c r="KO185" s="1299"/>
      <c r="KP185" s="1299"/>
      <c r="KQ185" s="1300"/>
      <c r="MO185" s="1349"/>
      <c r="MP185" s="1350"/>
      <c r="MQ185" s="1350"/>
      <c r="MR185" s="1350"/>
      <c r="MS185" s="1351"/>
      <c r="MU185" s="1349"/>
      <c r="MV185" s="1350"/>
      <c r="MW185" s="1350"/>
      <c r="MX185" s="1350"/>
      <c r="MY185" s="1351"/>
      <c r="NA185" s="1295" t="s">
        <v>2879</v>
      </c>
      <c r="NB185" s="1296"/>
      <c r="NC185" s="1296"/>
      <c r="ND185" s="1296"/>
      <c r="NE185" s="1297"/>
      <c r="QS185" s="1298"/>
      <c r="QT185" s="1299"/>
      <c r="QU185" s="1299"/>
      <c r="QV185" s="1299"/>
      <c r="QW185" s="1300"/>
      <c r="SI185" s="1306"/>
      <c r="SJ185" s="1307"/>
      <c r="SK185" s="1307"/>
      <c r="SL185" s="1307"/>
      <c r="SM185" s="1308"/>
      <c r="WL185" s="625"/>
    </row>
    <row r="186" spans="2:610" s="612" customFormat="1" ht="16.5" customHeight="1" x14ac:dyDescent="0.3">
      <c r="B186" s="1444"/>
      <c r="C186" s="1445"/>
      <c r="D186" s="1445"/>
      <c r="E186" s="1445"/>
      <c r="F186" s="1446"/>
      <c r="G186" s="641"/>
      <c r="H186" s="1414"/>
      <c r="I186" s="1415"/>
      <c r="AC186" s="629"/>
      <c r="AD186" s="629"/>
      <c r="AE186" s="629"/>
      <c r="AF186" s="629"/>
      <c r="AG186" s="629"/>
      <c r="AO186" s="1301"/>
      <c r="AP186" s="1302"/>
      <c r="AQ186" s="1302"/>
      <c r="AR186" s="1302"/>
      <c r="AS186" s="1303"/>
      <c r="JC186" s="1330"/>
      <c r="JD186" s="1331"/>
      <c r="JE186" s="1331"/>
      <c r="JF186" s="1331"/>
      <c r="JG186" s="1332"/>
      <c r="KM186" s="1301"/>
      <c r="KN186" s="1302"/>
      <c r="KO186" s="1302"/>
      <c r="KP186" s="1302"/>
      <c r="KQ186" s="1303"/>
      <c r="MO186" s="1352"/>
      <c r="MP186" s="1353"/>
      <c r="MQ186" s="1353"/>
      <c r="MR186" s="1353"/>
      <c r="MS186" s="1354"/>
      <c r="MU186" s="1352"/>
      <c r="MV186" s="1353"/>
      <c r="MW186" s="1353"/>
      <c r="MX186" s="1353"/>
      <c r="MY186" s="1354"/>
      <c r="NA186" s="1298"/>
      <c r="NB186" s="1299"/>
      <c r="NC186" s="1299"/>
      <c r="ND186" s="1299"/>
      <c r="NE186" s="1300"/>
      <c r="QS186" s="1301"/>
      <c r="QT186" s="1302"/>
      <c r="QU186" s="1302"/>
      <c r="QV186" s="1302"/>
      <c r="QW186" s="1303"/>
      <c r="SI186" s="1309"/>
      <c r="SJ186" s="1310"/>
      <c r="SK186" s="1310"/>
      <c r="SL186" s="1310"/>
      <c r="SM186" s="1311"/>
      <c r="WL186" s="625"/>
    </row>
    <row r="187" spans="2:610" s="612" customFormat="1" ht="16.5" customHeight="1" x14ac:dyDescent="0.3">
      <c r="B187" s="1444"/>
      <c r="C187" s="1445"/>
      <c r="D187" s="1445"/>
      <c r="E187" s="1445"/>
      <c r="F187" s="1446"/>
      <c r="G187" s="641"/>
      <c r="H187" s="1414"/>
      <c r="I187" s="1415"/>
      <c r="AC187" s="629"/>
      <c r="AD187" s="629"/>
      <c r="AE187" s="629"/>
      <c r="AF187" s="629"/>
      <c r="AG187" s="629"/>
      <c r="AO187" s="637"/>
      <c r="AP187" s="637"/>
      <c r="AQ187" s="637"/>
      <c r="AR187" s="637"/>
      <c r="AS187" s="637"/>
      <c r="JC187" s="639"/>
      <c r="JD187" s="639"/>
      <c r="JE187" s="639"/>
      <c r="JF187" s="639"/>
      <c r="JG187" s="639"/>
      <c r="NA187" s="1298"/>
      <c r="NB187" s="1299"/>
      <c r="NC187" s="1299"/>
      <c r="ND187" s="1299"/>
      <c r="NE187" s="1300"/>
      <c r="WL187" s="625"/>
    </row>
    <row r="188" spans="2:610" s="612" customFormat="1" ht="16.5" customHeight="1" x14ac:dyDescent="0.3">
      <c r="B188" s="1444"/>
      <c r="C188" s="1445"/>
      <c r="D188" s="1445"/>
      <c r="E188" s="1445"/>
      <c r="F188" s="1446"/>
      <c r="G188" s="641"/>
      <c r="H188" s="1414"/>
      <c r="I188" s="1415"/>
      <c r="AC188" s="629"/>
      <c r="AD188" s="629"/>
      <c r="AE188" s="629"/>
      <c r="AF188" s="629"/>
      <c r="AG188" s="629"/>
      <c r="AO188" s="638"/>
      <c r="AP188" s="638"/>
      <c r="AQ188" s="638"/>
      <c r="AR188" s="638"/>
      <c r="AS188" s="638"/>
      <c r="JC188" s="1321" t="s">
        <v>2880</v>
      </c>
      <c r="JD188" s="1322"/>
      <c r="JE188" s="1322"/>
      <c r="JF188" s="1322"/>
      <c r="JG188" s="1323"/>
      <c r="MU188" s="1321" t="s">
        <v>2442</v>
      </c>
      <c r="MV188" s="1322"/>
      <c r="MW188" s="1322"/>
      <c r="MX188" s="1322"/>
      <c r="MY188" s="1323"/>
      <c r="NA188" s="1301"/>
      <c r="NB188" s="1302"/>
      <c r="NC188" s="1302"/>
      <c r="ND188" s="1302"/>
      <c r="NE188" s="1303"/>
      <c r="SI188" s="1321" t="s">
        <v>2881</v>
      </c>
      <c r="SJ188" s="1322"/>
      <c r="SK188" s="1322"/>
      <c r="SL188" s="1322"/>
      <c r="SM188" s="1323"/>
      <c r="WL188" s="625"/>
    </row>
    <row r="189" spans="2:610" s="612" customFormat="1" ht="16.5" customHeight="1" x14ac:dyDescent="0.3">
      <c r="B189" s="1444"/>
      <c r="C189" s="1445"/>
      <c r="D189" s="1445"/>
      <c r="E189" s="1445"/>
      <c r="F189" s="1446"/>
      <c r="G189" s="641"/>
      <c r="H189" s="1414"/>
      <c r="I189" s="1415"/>
      <c r="AC189" s="629"/>
      <c r="AD189" s="629"/>
      <c r="AE189" s="629"/>
      <c r="AF189" s="629"/>
      <c r="AG189" s="629"/>
      <c r="AO189" s="638"/>
      <c r="AP189" s="638"/>
      <c r="AQ189" s="638"/>
      <c r="AR189" s="638"/>
      <c r="AS189" s="638"/>
      <c r="JC189" s="1324" t="s">
        <v>2882</v>
      </c>
      <c r="JD189" s="1325"/>
      <c r="JE189" s="1325"/>
      <c r="JF189" s="1325"/>
      <c r="JG189" s="1326"/>
      <c r="MU189" s="1312" t="s">
        <v>2883</v>
      </c>
      <c r="MV189" s="1347"/>
      <c r="MW189" s="1347"/>
      <c r="MX189" s="1347"/>
      <c r="MY189" s="1348"/>
      <c r="SI189" s="1295" t="s">
        <v>2884</v>
      </c>
      <c r="SJ189" s="1304"/>
      <c r="SK189" s="1304"/>
      <c r="SL189" s="1304"/>
      <c r="SM189" s="1305"/>
      <c r="WL189" s="625"/>
    </row>
    <row r="190" spans="2:610" s="612" customFormat="1" ht="16.5" customHeight="1" x14ac:dyDescent="0.3">
      <c r="B190" s="1444"/>
      <c r="C190" s="1445"/>
      <c r="D190" s="1445"/>
      <c r="E190" s="1445"/>
      <c r="F190" s="1446"/>
      <c r="G190" s="641"/>
      <c r="H190" s="1414"/>
      <c r="I190" s="1415"/>
      <c r="AC190" s="629"/>
      <c r="AD190" s="629"/>
      <c r="AE190" s="629"/>
      <c r="AF190" s="629"/>
      <c r="AG190" s="629"/>
      <c r="AO190" s="638"/>
      <c r="AP190" s="638"/>
      <c r="AQ190" s="638"/>
      <c r="AR190" s="638"/>
      <c r="AS190" s="638"/>
      <c r="JC190" s="1327"/>
      <c r="JD190" s="1328"/>
      <c r="JE190" s="1328"/>
      <c r="JF190" s="1328"/>
      <c r="JG190" s="1329"/>
      <c r="MU190" s="1349"/>
      <c r="MV190" s="1350"/>
      <c r="MW190" s="1350"/>
      <c r="MX190" s="1350"/>
      <c r="MY190" s="1351"/>
      <c r="NA190" s="1321" t="s">
        <v>2428</v>
      </c>
      <c r="NB190" s="1322"/>
      <c r="NC190" s="1322"/>
      <c r="ND190" s="1322"/>
      <c r="NE190" s="1323"/>
      <c r="SI190" s="1306"/>
      <c r="SJ190" s="1307"/>
      <c r="SK190" s="1307"/>
      <c r="SL190" s="1307"/>
      <c r="SM190" s="1308"/>
      <c r="WL190" s="625"/>
    </row>
    <row r="191" spans="2:610" s="612" customFormat="1" ht="16.5" customHeight="1" x14ac:dyDescent="0.3">
      <c r="B191" s="1444"/>
      <c r="C191" s="1445"/>
      <c r="D191" s="1445"/>
      <c r="E191" s="1445"/>
      <c r="F191" s="1446"/>
      <c r="G191" s="641"/>
      <c r="H191" s="1414"/>
      <c r="I191" s="1415"/>
      <c r="AC191" s="629"/>
      <c r="AD191" s="629"/>
      <c r="AE191" s="629"/>
      <c r="AF191" s="629"/>
      <c r="AG191" s="629"/>
      <c r="AO191" s="638"/>
      <c r="AP191" s="638"/>
      <c r="AQ191" s="638"/>
      <c r="AR191" s="638"/>
      <c r="AS191" s="638"/>
      <c r="JC191" s="1327"/>
      <c r="JD191" s="1328"/>
      <c r="JE191" s="1328"/>
      <c r="JF191" s="1328"/>
      <c r="JG191" s="1329"/>
      <c r="MU191" s="1349"/>
      <c r="MV191" s="1350"/>
      <c r="MW191" s="1350"/>
      <c r="MX191" s="1350"/>
      <c r="MY191" s="1351"/>
      <c r="NA191" s="1295" t="s">
        <v>2885</v>
      </c>
      <c r="NB191" s="1296"/>
      <c r="NC191" s="1296"/>
      <c r="ND191" s="1296"/>
      <c r="NE191" s="1297"/>
      <c r="SI191" s="1306"/>
      <c r="SJ191" s="1307"/>
      <c r="SK191" s="1307"/>
      <c r="SL191" s="1307"/>
      <c r="SM191" s="1308"/>
      <c r="WL191" s="625"/>
    </row>
    <row r="192" spans="2:610" s="612" customFormat="1" ht="16.5" customHeight="1" x14ac:dyDescent="0.3">
      <c r="B192" s="1444"/>
      <c r="C192" s="1445"/>
      <c r="D192" s="1445"/>
      <c r="E192" s="1445"/>
      <c r="F192" s="1446"/>
      <c r="G192" s="641"/>
      <c r="H192" s="1414"/>
      <c r="I192" s="1415"/>
      <c r="AC192" s="629"/>
      <c r="AD192" s="629"/>
      <c r="AE192" s="629"/>
      <c r="AF192" s="629"/>
      <c r="AG192" s="629"/>
      <c r="AO192" s="638"/>
      <c r="AP192" s="638"/>
      <c r="AQ192" s="638"/>
      <c r="AR192" s="638"/>
      <c r="AS192" s="638"/>
      <c r="JC192" s="1330"/>
      <c r="JD192" s="1331"/>
      <c r="JE192" s="1331"/>
      <c r="JF192" s="1331"/>
      <c r="JG192" s="1332"/>
      <c r="MU192" s="1352"/>
      <c r="MV192" s="1353"/>
      <c r="MW192" s="1353"/>
      <c r="MX192" s="1353"/>
      <c r="MY192" s="1354"/>
      <c r="NA192" s="1298"/>
      <c r="NB192" s="1299"/>
      <c r="NC192" s="1299"/>
      <c r="ND192" s="1299"/>
      <c r="NE192" s="1300"/>
      <c r="SI192" s="1309"/>
      <c r="SJ192" s="1310"/>
      <c r="SK192" s="1310"/>
      <c r="SL192" s="1310"/>
      <c r="SM192" s="1311"/>
      <c r="WL192" s="625"/>
    </row>
    <row r="193" spans="2:610" s="612" customFormat="1" ht="16.5" customHeight="1" x14ac:dyDescent="0.3">
      <c r="B193" s="1444"/>
      <c r="C193" s="1445"/>
      <c r="D193" s="1445"/>
      <c r="E193" s="1445"/>
      <c r="F193" s="1446"/>
      <c r="G193" s="641"/>
      <c r="H193" s="1414"/>
      <c r="I193" s="1415"/>
      <c r="AC193" s="629"/>
      <c r="AD193" s="629"/>
      <c r="AE193" s="629"/>
      <c r="AF193" s="629"/>
      <c r="AG193" s="629"/>
      <c r="AO193" s="638"/>
      <c r="AP193" s="638"/>
      <c r="AQ193" s="638"/>
      <c r="AR193" s="638"/>
      <c r="AS193" s="638"/>
      <c r="JC193" s="639"/>
      <c r="JD193" s="639"/>
      <c r="JE193" s="639"/>
      <c r="JF193" s="639"/>
      <c r="JG193" s="639"/>
      <c r="NA193" s="1298"/>
      <c r="NB193" s="1299"/>
      <c r="NC193" s="1299"/>
      <c r="ND193" s="1299"/>
      <c r="NE193" s="1300"/>
      <c r="WL193" s="625"/>
    </row>
    <row r="194" spans="2:610" s="612" customFormat="1" x14ac:dyDescent="0.3">
      <c r="B194" s="1444"/>
      <c r="C194" s="1445"/>
      <c r="D194" s="1445"/>
      <c r="E194" s="1445"/>
      <c r="F194" s="1446"/>
      <c r="G194" s="641"/>
      <c r="H194" s="1414"/>
      <c r="I194" s="1415"/>
      <c r="AC194" s="629"/>
      <c r="AD194" s="629"/>
      <c r="AE194" s="629"/>
      <c r="AF194" s="629"/>
      <c r="AG194" s="629"/>
      <c r="AO194" s="638"/>
      <c r="AP194" s="638"/>
      <c r="AQ194" s="638"/>
      <c r="AR194" s="638"/>
      <c r="AS194" s="638"/>
      <c r="JC194" s="1321" t="s">
        <v>2886</v>
      </c>
      <c r="JD194" s="1322"/>
      <c r="JE194" s="1322"/>
      <c r="JF194" s="1322"/>
      <c r="JG194" s="1323"/>
      <c r="NA194" s="1301"/>
      <c r="NB194" s="1302"/>
      <c r="NC194" s="1302"/>
      <c r="ND194" s="1302"/>
      <c r="NE194" s="1303"/>
      <c r="SI194" s="1321" t="s">
        <v>2887</v>
      </c>
      <c r="SJ194" s="1322"/>
      <c r="SK194" s="1322"/>
      <c r="SL194" s="1322"/>
      <c r="SM194" s="1323"/>
      <c r="WL194" s="625"/>
    </row>
    <row r="195" spans="2:610" s="612" customFormat="1" x14ac:dyDescent="0.3">
      <c r="B195" s="1444"/>
      <c r="C195" s="1445"/>
      <c r="D195" s="1445"/>
      <c r="E195" s="1445"/>
      <c r="F195" s="1446"/>
      <c r="G195" s="641"/>
      <c r="H195" s="1414"/>
      <c r="I195" s="1415"/>
      <c r="AC195" s="629"/>
      <c r="AD195" s="629"/>
      <c r="AE195" s="629"/>
      <c r="AF195" s="629"/>
      <c r="AG195" s="629"/>
      <c r="AO195" s="638"/>
      <c r="AP195" s="638"/>
      <c r="AQ195" s="638"/>
      <c r="AR195" s="638"/>
      <c r="AS195" s="638"/>
      <c r="JC195" s="1324" t="s">
        <v>2888</v>
      </c>
      <c r="JD195" s="1325"/>
      <c r="JE195" s="1325"/>
      <c r="JF195" s="1325"/>
      <c r="JG195" s="1326"/>
      <c r="SI195" s="1295" t="s">
        <v>2889</v>
      </c>
      <c r="SJ195" s="1304"/>
      <c r="SK195" s="1304"/>
      <c r="SL195" s="1304"/>
      <c r="SM195" s="1305"/>
      <c r="WL195" s="625"/>
    </row>
    <row r="196" spans="2:610" s="612" customFormat="1" x14ac:dyDescent="0.3">
      <c r="B196" s="1444"/>
      <c r="C196" s="1445"/>
      <c r="D196" s="1445"/>
      <c r="E196" s="1445"/>
      <c r="F196" s="1446"/>
      <c r="G196" s="641"/>
      <c r="H196" s="1414"/>
      <c r="I196" s="1415"/>
      <c r="AC196" s="629"/>
      <c r="AD196" s="629"/>
      <c r="AE196" s="629"/>
      <c r="AF196" s="629"/>
      <c r="AG196" s="629"/>
      <c r="AO196" s="638"/>
      <c r="AP196" s="638"/>
      <c r="AQ196" s="638"/>
      <c r="AR196" s="638"/>
      <c r="AS196" s="638"/>
      <c r="JC196" s="1327"/>
      <c r="JD196" s="1328"/>
      <c r="JE196" s="1328"/>
      <c r="JF196" s="1328"/>
      <c r="JG196" s="1329"/>
      <c r="SI196" s="1306"/>
      <c r="SJ196" s="1307"/>
      <c r="SK196" s="1307"/>
      <c r="SL196" s="1307"/>
      <c r="SM196" s="1308"/>
      <c r="WL196" s="625"/>
    </row>
    <row r="197" spans="2:610" s="612" customFormat="1" ht="16.5" customHeight="1" x14ac:dyDescent="0.3">
      <c r="B197" s="1444"/>
      <c r="C197" s="1445"/>
      <c r="D197" s="1445"/>
      <c r="E197" s="1445"/>
      <c r="F197" s="1446"/>
      <c r="G197" s="641"/>
      <c r="H197" s="1414"/>
      <c r="I197" s="1415"/>
      <c r="AC197" s="629"/>
      <c r="AD197" s="629"/>
      <c r="AE197" s="629"/>
      <c r="AF197" s="629"/>
      <c r="AG197" s="629"/>
      <c r="AO197" s="638"/>
      <c r="AP197" s="638"/>
      <c r="AQ197" s="638"/>
      <c r="AR197" s="638"/>
      <c r="AS197" s="638"/>
      <c r="JC197" s="1327"/>
      <c r="JD197" s="1328"/>
      <c r="JE197" s="1328"/>
      <c r="JF197" s="1328"/>
      <c r="JG197" s="1329"/>
      <c r="SI197" s="1306"/>
      <c r="SJ197" s="1307"/>
      <c r="SK197" s="1307"/>
      <c r="SL197" s="1307"/>
      <c r="SM197" s="1308"/>
      <c r="WL197" s="625"/>
    </row>
    <row r="198" spans="2:610" s="612" customFormat="1" ht="16.5" customHeight="1" x14ac:dyDescent="0.3">
      <c r="B198" s="1444"/>
      <c r="C198" s="1445"/>
      <c r="D198" s="1445"/>
      <c r="E198" s="1445"/>
      <c r="F198" s="1446"/>
      <c r="G198" s="641"/>
      <c r="H198" s="1414"/>
      <c r="I198" s="1415"/>
      <c r="AC198" s="629"/>
      <c r="AD198" s="629"/>
      <c r="AE198" s="629"/>
      <c r="AF198" s="629"/>
      <c r="AG198" s="629"/>
      <c r="AO198" s="638"/>
      <c r="AP198" s="638"/>
      <c r="AQ198" s="638"/>
      <c r="AR198" s="638"/>
      <c r="AS198" s="638"/>
      <c r="JC198" s="1330"/>
      <c r="JD198" s="1331"/>
      <c r="JE198" s="1331"/>
      <c r="JF198" s="1331"/>
      <c r="JG198" s="1332"/>
      <c r="SI198" s="1309"/>
      <c r="SJ198" s="1310"/>
      <c r="SK198" s="1310"/>
      <c r="SL198" s="1310"/>
      <c r="SM198" s="1311"/>
      <c r="WL198" s="625"/>
    </row>
    <row r="199" spans="2:610" s="612" customFormat="1" ht="16.5" customHeight="1" x14ac:dyDescent="0.3">
      <c r="B199" s="1444"/>
      <c r="C199" s="1445"/>
      <c r="D199" s="1445"/>
      <c r="E199" s="1445"/>
      <c r="F199" s="1446"/>
      <c r="G199" s="641"/>
      <c r="H199" s="1414"/>
      <c r="I199" s="1415"/>
      <c r="AC199" s="629"/>
      <c r="AD199" s="629"/>
      <c r="AE199" s="629"/>
      <c r="AF199" s="629"/>
      <c r="AG199" s="629"/>
      <c r="AO199" s="638"/>
      <c r="AP199" s="638"/>
      <c r="AQ199" s="638"/>
      <c r="AR199" s="638"/>
      <c r="AS199" s="638"/>
      <c r="JC199" s="639"/>
      <c r="JD199" s="639"/>
      <c r="JE199" s="639"/>
      <c r="JF199" s="639"/>
      <c r="JG199" s="639"/>
      <c r="WL199" s="625"/>
    </row>
    <row r="200" spans="2:610" s="612" customFormat="1" ht="16.5" customHeight="1" x14ac:dyDescent="0.3">
      <c r="B200" s="1444"/>
      <c r="C200" s="1445"/>
      <c r="D200" s="1445"/>
      <c r="E200" s="1445"/>
      <c r="F200" s="1446"/>
      <c r="G200" s="641"/>
      <c r="H200" s="1414"/>
      <c r="I200" s="1415"/>
      <c r="AC200" s="629"/>
      <c r="AD200" s="629"/>
      <c r="AE200" s="629"/>
      <c r="AF200" s="629"/>
      <c r="AG200" s="629"/>
      <c r="AO200" s="638"/>
      <c r="AP200" s="638"/>
      <c r="AQ200" s="638"/>
      <c r="AR200" s="638"/>
      <c r="AS200" s="638"/>
      <c r="JC200" s="1321" t="s">
        <v>2890</v>
      </c>
      <c r="JD200" s="1322"/>
      <c r="JE200" s="1322"/>
      <c r="JF200" s="1322"/>
      <c r="JG200" s="1323"/>
      <c r="WL200" s="625"/>
    </row>
    <row r="201" spans="2:610" s="612" customFormat="1" ht="16.5" customHeight="1" x14ac:dyDescent="0.3">
      <c r="B201" s="1444"/>
      <c r="C201" s="1445"/>
      <c r="D201" s="1445"/>
      <c r="E201" s="1445"/>
      <c r="F201" s="1446"/>
      <c r="G201" s="641"/>
      <c r="H201" s="1414"/>
      <c r="I201" s="1415"/>
      <c r="AC201" s="629"/>
      <c r="AD201" s="629"/>
      <c r="AE201" s="629"/>
      <c r="AF201" s="629"/>
      <c r="AG201" s="629"/>
      <c r="AO201" s="638"/>
      <c r="AP201" s="638"/>
      <c r="AQ201" s="638"/>
      <c r="AR201" s="638"/>
      <c r="AS201" s="638"/>
      <c r="JC201" s="1324" t="s">
        <v>2891</v>
      </c>
      <c r="JD201" s="1325"/>
      <c r="JE201" s="1325"/>
      <c r="JF201" s="1325"/>
      <c r="JG201" s="1326"/>
      <c r="WL201" s="625"/>
    </row>
    <row r="202" spans="2:610" s="612" customFormat="1" ht="16.5" customHeight="1" x14ac:dyDescent="0.3">
      <c r="B202" s="1444"/>
      <c r="C202" s="1445"/>
      <c r="D202" s="1445"/>
      <c r="E202" s="1445"/>
      <c r="F202" s="1446"/>
      <c r="G202" s="641"/>
      <c r="H202" s="1414"/>
      <c r="I202" s="1415"/>
      <c r="AC202" s="629"/>
      <c r="AD202" s="629"/>
      <c r="AE202" s="629"/>
      <c r="AF202" s="629"/>
      <c r="AG202" s="629"/>
      <c r="AO202" s="638"/>
      <c r="AP202" s="638"/>
      <c r="AQ202" s="638"/>
      <c r="AR202" s="638"/>
      <c r="AS202" s="638"/>
      <c r="JC202" s="1327"/>
      <c r="JD202" s="1328"/>
      <c r="JE202" s="1328"/>
      <c r="JF202" s="1328"/>
      <c r="JG202" s="1329"/>
      <c r="WL202" s="625"/>
    </row>
    <row r="203" spans="2:610" s="612" customFormat="1" ht="16.5" customHeight="1" x14ac:dyDescent="0.3">
      <c r="B203" s="1444"/>
      <c r="C203" s="1445"/>
      <c r="D203" s="1445"/>
      <c r="E203" s="1445"/>
      <c r="F203" s="1446"/>
      <c r="G203" s="641"/>
      <c r="H203" s="1414"/>
      <c r="I203" s="1415"/>
      <c r="AC203" s="629"/>
      <c r="AD203" s="629"/>
      <c r="AE203" s="629"/>
      <c r="AF203" s="629"/>
      <c r="AG203" s="629"/>
      <c r="AO203" s="638"/>
      <c r="AP203" s="638"/>
      <c r="AQ203" s="638"/>
      <c r="AR203" s="638"/>
      <c r="AS203" s="638"/>
      <c r="JC203" s="1327"/>
      <c r="JD203" s="1328"/>
      <c r="JE203" s="1328"/>
      <c r="JF203" s="1328"/>
      <c r="JG203" s="1329"/>
      <c r="WL203" s="625"/>
    </row>
    <row r="204" spans="2:610" s="612" customFormat="1" ht="16.5" customHeight="1" x14ac:dyDescent="0.3">
      <c r="B204" s="1444"/>
      <c r="C204" s="1445"/>
      <c r="D204" s="1445"/>
      <c r="E204" s="1445"/>
      <c r="F204" s="1446"/>
      <c r="G204" s="641"/>
      <c r="H204" s="1414"/>
      <c r="I204" s="1415"/>
      <c r="AC204" s="629"/>
      <c r="AD204" s="629"/>
      <c r="AE204" s="629"/>
      <c r="AF204" s="629"/>
      <c r="AG204" s="629"/>
      <c r="AO204" s="638"/>
      <c r="AP204" s="638"/>
      <c r="AQ204" s="638"/>
      <c r="AR204" s="638"/>
      <c r="AS204" s="638"/>
      <c r="JC204" s="1330"/>
      <c r="JD204" s="1331"/>
      <c r="JE204" s="1331"/>
      <c r="JF204" s="1331"/>
      <c r="JG204" s="1332"/>
      <c r="WL204" s="625"/>
    </row>
    <row r="205" spans="2:610" s="612" customFormat="1" ht="16.5" customHeight="1" x14ac:dyDescent="0.3">
      <c r="B205" s="1444"/>
      <c r="C205" s="1445"/>
      <c r="D205" s="1445"/>
      <c r="E205" s="1445"/>
      <c r="F205" s="1446"/>
      <c r="G205" s="641"/>
      <c r="H205" s="1414"/>
      <c r="I205" s="1415"/>
      <c r="AC205" s="629"/>
      <c r="AD205" s="629"/>
      <c r="AE205" s="629"/>
      <c r="AF205" s="629"/>
      <c r="AG205" s="629"/>
      <c r="AO205" s="638"/>
      <c r="AP205" s="638"/>
      <c r="AQ205" s="638"/>
      <c r="AR205" s="638"/>
      <c r="AS205" s="638"/>
      <c r="JC205" s="639"/>
      <c r="JD205" s="639"/>
      <c r="JE205" s="639"/>
      <c r="JF205" s="639"/>
      <c r="JG205" s="639"/>
      <c r="WL205" s="625"/>
    </row>
    <row r="206" spans="2:610" s="612" customFormat="1" ht="16.5" customHeight="1" x14ac:dyDescent="0.3">
      <c r="B206" s="1444"/>
      <c r="C206" s="1445"/>
      <c r="D206" s="1445"/>
      <c r="E206" s="1445"/>
      <c r="F206" s="1446"/>
      <c r="G206" s="641"/>
      <c r="H206" s="1414"/>
      <c r="I206" s="1415"/>
      <c r="AC206" s="629"/>
      <c r="AD206" s="629"/>
      <c r="AE206" s="629"/>
      <c r="AF206" s="629"/>
      <c r="AG206" s="629"/>
      <c r="AO206" s="638"/>
      <c r="AP206" s="638"/>
      <c r="AQ206" s="638"/>
      <c r="AR206" s="638"/>
      <c r="AS206" s="638"/>
      <c r="WL206" s="625"/>
    </row>
    <row r="207" spans="2:610" s="612" customFormat="1" ht="16.5" customHeight="1" x14ac:dyDescent="0.3">
      <c r="B207" s="1444"/>
      <c r="C207" s="1445"/>
      <c r="D207" s="1445"/>
      <c r="E207" s="1445"/>
      <c r="F207" s="1446"/>
      <c r="G207" s="641"/>
      <c r="H207" s="1414"/>
      <c r="I207" s="1415"/>
      <c r="AC207" s="629"/>
      <c r="AD207" s="629"/>
      <c r="AE207" s="629"/>
      <c r="AF207" s="629"/>
      <c r="AG207" s="629"/>
      <c r="AO207" s="638"/>
      <c r="AP207" s="638"/>
      <c r="AQ207" s="638"/>
      <c r="AR207" s="638"/>
      <c r="AS207" s="638"/>
      <c r="WL207" s="625"/>
    </row>
    <row r="208" spans="2:610" s="612" customFormat="1" ht="16.5" customHeight="1" x14ac:dyDescent="0.3">
      <c r="B208" s="1444"/>
      <c r="C208" s="1445"/>
      <c r="D208" s="1445"/>
      <c r="E208" s="1445"/>
      <c r="F208" s="1446"/>
      <c r="G208" s="641"/>
      <c r="H208" s="1414"/>
      <c r="I208" s="1415"/>
      <c r="AC208" s="629"/>
      <c r="AD208" s="629"/>
      <c r="AE208" s="629"/>
      <c r="AF208" s="629"/>
      <c r="AG208" s="629"/>
      <c r="AO208" s="638"/>
      <c r="AP208" s="638"/>
      <c r="AQ208" s="638"/>
      <c r="AR208" s="638"/>
      <c r="AS208" s="638"/>
      <c r="WL208" s="625"/>
    </row>
    <row r="209" spans="2:610" s="612" customFormat="1" ht="16.5" customHeight="1" x14ac:dyDescent="0.3">
      <c r="B209" s="1444"/>
      <c r="C209" s="1445"/>
      <c r="D209" s="1445"/>
      <c r="E209" s="1445"/>
      <c r="F209" s="1446"/>
      <c r="G209" s="641"/>
      <c r="H209" s="1414"/>
      <c r="I209" s="1415"/>
      <c r="AC209" s="629"/>
      <c r="AD209" s="629"/>
      <c r="AE209" s="629"/>
      <c r="AF209" s="629"/>
      <c r="AG209" s="629"/>
      <c r="AO209" s="638"/>
      <c r="AP209" s="638"/>
      <c r="AQ209" s="638"/>
      <c r="AR209" s="638"/>
      <c r="AS209" s="638"/>
      <c r="WL209" s="625"/>
    </row>
    <row r="210" spans="2:610" s="612" customFormat="1" ht="16.5" customHeight="1" x14ac:dyDescent="0.3">
      <c r="B210" s="1444"/>
      <c r="C210" s="1445"/>
      <c r="D210" s="1445"/>
      <c r="E210" s="1445"/>
      <c r="F210" s="1446"/>
      <c r="G210" s="641"/>
      <c r="H210" s="1414"/>
      <c r="I210" s="1415"/>
      <c r="AC210" s="629"/>
      <c r="AD210" s="629"/>
      <c r="AE210" s="629"/>
      <c r="AF210" s="629"/>
      <c r="AG210" s="629"/>
      <c r="AO210" s="638"/>
      <c r="AP210" s="638"/>
      <c r="AQ210" s="638"/>
      <c r="AR210" s="638"/>
      <c r="AS210" s="638"/>
      <c r="WL210" s="625"/>
    </row>
    <row r="211" spans="2:610" s="612" customFormat="1" ht="16.5" customHeight="1" x14ac:dyDescent="0.3">
      <c r="B211" s="1444"/>
      <c r="C211" s="1445"/>
      <c r="D211" s="1445"/>
      <c r="E211" s="1445"/>
      <c r="F211" s="1446"/>
      <c r="G211" s="641"/>
      <c r="H211" s="1414"/>
      <c r="I211" s="1415"/>
      <c r="AC211" s="629"/>
      <c r="AD211" s="629"/>
      <c r="AE211" s="629"/>
      <c r="AF211" s="629"/>
      <c r="AG211" s="629"/>
      <c r="AO211" s="638"/>
      <c r="AP211" s="638"/>
      <c r="AQ211" s="638"/>
      <c r="AR211" s="638"/>
      <c r="AS211" s="638"/>
      <c r="JC211" s="639"/>
      <c r="JD211" s="639"/>
      <c r="JE211" s="639"/>
      <c r="JF211" s="639"/>
      <c r="JG211" s="639"/>
      <c r="WL211" s="625"/>
    </row>
    <row r="212" spans="2:610" s="612" customFormat="1" ht="16.5" customHeight="1" x14ac:dyDescent="0.3">
      <c r="B212" s="1444"/>
      <c r="C212" s="1445"/>
      <c r="D212" s="1445"/>
      <c r="E212" s="1445"/>
      <c r="F212" s="1446"/>
      <c r="G212" s="641"/>
      <c r="H212" s="1414"/>
      <c r="I212" s="1415"/>
      <c r="AC212" s="629"/>
      <c r="AD212" s="629"/>
      <c r="AE212" s="629"/>
      <c r="AF212" s="629"/>
      <c r="AG212" s="629"/>
      <c r="AO212" s="638"/>
      <c r="AP212" s="638"/>
      <c r="AQ212" s="638"/>
      <c r="AR212" s="638"/>
      <c r="AS212" s="638"/>
      <c r="WL212" s="625"/>
    </row>
    <row r="213" spans="2:610" s="612" customFormat="1" ht="16.5" customHeight="1" x14ac:dyDescent="0.3">
      <c r="B213" s="1444"/>
      <c r="C213" s="1445"/>
      <c r="D213" s="1445"/>
      <c r="E213" s="1445"/>
      <c r="F213" s="1446"/>
      <c r="G213" s="641"/>
      <c r="H213" s="1414"/>
      <c r="I213" s="1415"/>
      <c r="AC213" s="629"/>
      <c r="AD213" s="629"/>
      <c r="AE213" s="629"/>
      <c r="AF213" s="629"/>
      <c r="AG213" s="629"/>
      <c r="AO213" s="638"/>
      <c r="AP213" s="638"/>
      <c r="AQ213" s="638"/>
      <c r="AR213" s="638"/>
      <c r="AS213" s="638"/>
      <c r="WL213" s="625"/>
    </row>
    <row r="214" spans="2:610" s="612" customFormat="1" ht="16.5" customHeight="1" x14ac:dyDescent="0.3">
      <c r="B214" s="1444"/>
      <c r="C214" s="1445"/>
      <c r="D214" s="1445"/>
      <c r="E214" s="1445"/>
      <c r="F214" s="1446"/>
      <c r="G214" s="641"/>
      <c r="H214" s="1414"/>
      <c r="I214" s="1415"/>
      <c r="AC214" s="629"/>
      <c r="AD214" s="629"/>
      <c r="AE214" s="629"/>
      <c r="AF214" s="629"/>
      <c r="AG214" s="629"/>
      <c r="AO214" s="638"/>
      <c r="AP214" s="638"/>
      <c r="AQ214" s="638"/>
      <c r="AR214" s="638"/>
      <c r="AS214" s="638"/>
      <c r="WL214" s="625"/>
    </row>
    <row r="215" spans="2:610" s="612" customFormat="1" ht="16.5" customHeight="1" x14ac:dyDescent="0.3">
      <c r="B215" s="1444"/>
      <c r="C215" s="1445"/>
      <c r="D215" s="1445"/>
      <c r="E215" s="1445"/>
      <c r="F215" s="1446"/>
      <c r="G215" s="641"/>
      <c r="H215" s="1414"/>
      <c r="I215" s="1415"/>
      <c r="AC215" s="629"/>
      <c r="AD215" s="629"/>
      <c r="AE215" s="629"/>
      <c r="AF215" s="629"/>
      <c r="AG215" s="629"/>
      <c r="AO215" s="638"/>
      <c r="AP215" s="638"/>
      <c r="AQ215" s="638"/>
      <c r="AR215" s="638"/>
      <c r="AS215" s="638"/>
      <c r="WL215" s="625"/>
    </row>
    <row r="216" spans="2:610" s="612" customFormat="1" ht="16.5" customHeight="1" x14ac:dyDescent="0.3">
      <c r="B216" s="1444"/>
      <c r="C216" s="1445"/>
      <c r="D216" s="1445"/>
      <c r="E216" s="1445"/>
      <c r="F216" s="1446"/>
      <c r="G216" s="641"/>
      <c r="H216" s="1414"/>
      <c r="I216" s="1415"/>
      <c r="AC216" s="629"/>
      <c r="AD216" s="629"/>
      <c r="AE216" s="629"/>
      <c r="AF216" s="629"/>
      <c r="AG216" s="629"/>
      <c r="AO216" s="638"/>
      <c r="AP216" s="638"/>
      <c r="AQ216" s="638"/>
      <c r="AR216" s="638"/>
      <c r="AS216" s="638"/>
      <c r="WL216" s="625"/>
    </row>
    <row r="217" spans="2:610" s="612" customFormat="1" ht="16.5" customHeight="1" x14ac:dyDescent="0.3">
      <c r="B217" s="1444"/>
      <c r="C217" s="1445"/>
      <c r="D217" s="1445"/>
      <c r="E217" s="1445"/>
      <c r="F217" s="1446"/>
      <c r="G217" s="641"/>
      <c r="H217" s="1414"/>
      <c r="I217" s="1415"/>
      <c r="AC217" s="629"/>
      <c r="AD217" s="629"/>
      <c r="AE217" s="629"/>
      <c r="AF217" s="629"/>
      <c r="AG217" s="629"/>
      <c r="AO217" s="638"/>
      <c r="AP217" s="638"/>
      <c r="AQ217" s="638"/>
      <c r="AR217" s="638"/>
      <c r="AS217" s="638"/>
      <c r="JC217" s="639"/>
      <c r="JD217" s="639"/>
      <c r="JE217" s="639"/>
      <c r="JF217" s="639"/>
      <c r="JG217" s="639"/>
      <c r="WL217" s="625"/>
    </row>
    <row r="218" spans="2:610" s="612" customFormat="1" ht="16.5" customHeight="1" x14ac:dyDescent="0.3">
      <c r="B218" s="1444"/>
      <c r="C218" s="1445"/>
      <c r="D218" s="1445"/>
      <c r="E218" s="1445"/>
      <c r="F218" s="1446"/>
      <c r="G218" s="641"/>
      <c r="H218" s="1414"/>
      <c r="I218" s="1415"/>
      <c r="AC218" s="629"/>
      <c r="AD218" s="629"/>
      <c r="AE218" s="629"/>
      <c r="AF218" s="629"/>
      <c r="AG218" s="629"/>
      <c r="AO218" s="638"/>
      <c r="AP218" s="638"/>
      <c r="AQ218" s="638"/>
      <c r="AR218" s="638"/>
      <c r="AS218" s="638"/>
      <c r="JC218" s="639"/>
      <c r="JD218" s="639"/>
      <c r="JE218" s="639"/>
      <c r="JF218" s="639"/>
      <c r="JG218" s="639"/>
      <c r="WL218" s="625"/>
    </row>
    <row r="219" spans="2:610" s="612" customFormat="1" ht="16.5" customHeight="1" x14ac:dyDescent="0.3">
      <c r="B219" s="1444"/>
      <c r="C219" s="1445"/>
      <c r="D219" s="1445"/>
      <c r="E219" s="1445"/>
      <c r="F219" s="1446"/>
      <c r="G219" s="641"/>
      <c r="H219" s="1414"/>
      <c r="I219" s="1415"/>
      <c r="AC219" s="629"/>
      <c r="AD219" s="629"/>
      <c r="AE219" s="629"/>
      <c r="AF219" s="629"/>
      <c r="AG219" s="629"/>
      <c r="AO219" s="638"/>
      <c r="AP219" s="638"/>
      <c r="AQ219" s="638"/>
      <c r="AR219" s="638"/>
      <c r="AS219" s="638"/>
      <c r="JC219" s="639"/>
      <c r="JD219" s="639"/>
      <c r="JE219" s="639"/>
      <c r="JF219" s="639"/>
      <c r="JG219" s="639"/>
      <c r="WL219" s="625"/>
    </row>
    <row r="220" spans="2:610" s="612" customFormat="1" ht="16.5" customHeight="1" x14ac:dyDescent="0.3">
      <c r="B220" s="1444"/>
      <c r="C220" s="1445"/>
      <c r="D220" s="1445"/>
      <c r="E220" s="1445"/>
      <c r="F220" s="1446"/>
      <c r="G220" s="641"/>
      <c r="H220" s="1414"/>
      <c r="I220" s="1415"/>
      <c r="AC220" s="629"/>
      <c r="AD220" s="629"/>
      <c r="AE220" s="629"/>
      <c r="AF220" s="629"/>
      <c r="AG220" s="629"/>
      <c r="AO220" s="638"/>
      <c r="AP220" s="638"/>
      <c r="AQ220" s="638"/>
      <c r="AR220" s="638"/>
      <c r="AS220" s="638"/>
      <c r="JC220" s="639"/>
      <c r="JD220" s="639"/>
      <c r="JE220" s="639"/>
      <c r="JF220" s="639"/>
      <c r="JG220" s="639"/>
      <c r="WL220" s="625"/>
    </row>
    <row r="221" spans="2:610" s="612" customFormat="1" ht="16.5" customHeight="1" x14ac:dyDescent="0.3">
      <c r="B221" s="1444"/>
      <c r="C221" s="1445"/>
      <c r="D221" s="1445"/>
      <c r="E221" s="1445"/>
      <c r="F221" s="1446"/>
      <c r="G221" s="641"/>
      <c r="H221" s="1414"/>
      <c r="I221" s="1415"/>
      <c r="AC221" s="629"/>
      <c r="AD221" s="629"/>
      <c r="AE221" s="629"/>
      <c r="AF221" s="629"/>
      <c r="AG221" s="629"/>
      <c r="AO221" s="638"/>
      <c r="AP221" s="638"/>
      <c r="AQ221" s="638"/>
      <c r="AR221" s="638"/>
      <c r="AS221" s="638"/>
      <c r="JC221" s="639"/>
      <c r="JD221" s="639"/>
      <c r="JE221" s="639"/>
      <c r="JF221" s="639"/>
      <c r="JG221" s="639"/>
      <c r="WL221" s="625"/>
    </row>
    <row r="222" spans="2:610" s="612" customFormat="1" ht="16.5" customHeight="1" x14ac:dyDescent="0.3">
      <c r="B222" s="1444"/>
      <c r="C222" s="1445"/>
      <c r="D222" s="1445"/>
      <c r="E222" s="1445"/>
      <c r="F222" s="1446"/>
      <c r="G222" s="641"/>
      <c r="H222" s="1414"/>
      <c r="I222" s="1415"/>
      <c r="AC222" s="629"/>
      <c r="AD222" s="629"/>
      <c r="AE222" s="629"/>
      <c r="AF222" s="629"/>
      <c r="AG222" s="629"/>
      <c r="AO222" s="638"/>
      <c r="AP222" s="638"/>
      <c r="AQ222" s="638"/>
      <c r="AR222" s="638"/>
      <c r="AS222" s="638"/>
      <c r="JC222" s="639"/>
      <c r="JD222" s="639"/>
      <c r="JE222" s="639"/>
      <c r="JF222" s="639"/>
      <c r="JG222" s="639"/>
      <c r="WL222" s="625"/>
    </row>
    <row r="223" spans="2:610" s="612" customFormat="1" x14ac:dyDescent="0.3">
      <c r="B223" s="1444"/>
      <c r="C223" s="1445"/>
      <c r="D223" s="1445"/>
      <c r="E223" s="1445"/>
      <c r="F223" s="1446"/>
      <c r="H223" s="1416"/>
      <c r="I223" s="1417"/>
      <c r="J223" s="633"/>
      <c r="K223" s="633"/>
      <c r="L223" s="633"/>
      <c r="M223" s="633"/>
      <c r="N223" s="633"/>
      <c r="O223" s="633"/>
      <c r="P223" s="633"/>
      <c r="Q223" s="633"/>
      <c r="R223" s="633"/>
      <c r="S223" s="633"/>
      <c r="T223" s="633"/>
      <c r="U223" s="633"/>
      <c r="V223" s="633"/>
      <c r="W223" s="633"/>
      <c r="X223" s="633"/>
      <c r="Y223" s="633"/>
      <c r="Z223" s="633"/>
      <c r="AA223" s="633"/>
      <c r="AB223" s="633"/>
      <c r="AC223" s="633"/>
      <c r="AD223" s="633"/>
      <c r="AE223" s="633"/>
      <c r="AF223" s="633"/>
      <c r="AG223" s="633"/>
      <c r="AH223" s="633"/>
      <c r="AI223" s="633"/>
      <c r="AJ223" s="633"/>
      <c r="AK223" s="633"/>
      <c r="AL223" s="633"/>
      <c r="AM223" s="633"/>
      <c r="AN223" s="633"/>
      <c r="AO223" s="642"/>
      <c r="AP223" s="642"/>
      <c r="AQ223" s="642"/>
      <c r="AR223" s="642"/>
      <c r="AS223" s="642"/>
      <c r="AT223" s="633"/>
      <c r="AU223" s="633"/>
      <c r="AV223" s="633"/>
      <c r="AW223" s="633"/>
      <c r="AX223" s="633"/>
      <c r="AY223" s="633"/>
      <c r="AZ223" s="633"/>
      <c r="BA223" s="633"/>
      <c r="BB223" s="633"/>
      <c r="BC223" s="633"/>
      <c r="BD223" s="633"/>
      <c r="BE223" s="633"/>
      <c r="BF223" s="633"/>
      <c r="BG223" s="633"/>
      <c r="BH223" s="633"/>
      <c r="BI223" s="633"/>
      <c r="BJ223" s="633"/>
      <c r="BK223" s="633"/>
      <c r="BL223" s="633"/>
      <c r="BM223" s="633"/>
      <c r="BN223" s="633"/>
      <c r="BO223" s="633"/>
      <c r="BP223" s="633"/>
      <c r="BQ223" s="633"/>
      <c r="BR223" s="633"/>
      <c r="BS223" s="633"/>
      <c r="BT223" s="633"/>
      <c r="BU223" s="633"/>
      <c r="BV223" s="633"/>
      <c r="BW223" s="633"/>
      <c r="BX223" s="633"/>
      <c r="BY223" s="633"/>
      <c r="BZ223" s="633"/>
      <c r="CA223" s="633"/>
      <c r="CB223" s="633"/>
      <c r="CC223" s="633"/>
      <c r="CD223" s="633"/>
      <c r="CE223" s="633"/>
      <c r="CF223" s="633"/>
      <c r="CG223" s="633"/>
      <c r="CH223" s="633"/>
      <c r="CI223" s="633"/>
      <c r="CJ223" s="633"/>
      <c r="CK223" s="633"/>
      <c r="CL223" s="633"/>
      <c r="CM223" s="633"/>
      <c r="CN223" s="633"/>
      <c r="CO223" s="633"/>
      <c r="CP223" s="633"/>
      <c r="CQ223" s="633"/>
      <c r="CR223" s="633"/>
      <c r="CS223" s="633"/>
      <c r="CT223" s="633"/>
      <c r="CU223" s="633"/>
      <c r="CV223" s="633"/>
      <c r="CW223" s="633"/>
      <c r="CX223" s="633"/>
      <c r="CY223" s="633"/>
      <c r="CZ223" s="633"/>
      <c r="DA223" s="633"/>
      <c r="DB223" s="633"/>
      <c r="DC223" s="633"/>
      <c r="DD223" s="633"/>
      <c r="DE223" s="633"/>
      <c r="DF223" s="633"/>
      <c r="DG223" s="633"/>
      <c r="DH223" s="633"/>
      <c r="DI223" s="633"/>
      <c r="DJ223" s="633"/>
      <c r="DK223" s="633"/>
      <c r="DL223" s="633"/>
      <c r="DM223" s="633"/>
      <c r="DN223" s="633"/>
      <c r="DO223" s="633"/>
      <c r="DP223" s="633"/>
      <c r="DQ223" s="633"/>
      <c r="DR223" s="633"/>
      <c r="DS223" s="633"/>
      <c r="DT223" s="633"/>
      <c r="DU223" s="633"/>
      <c r="DV223" s="633"/>
      <c r="DW223" s="633"/>
      <c r="DX223" s="633"/>
      <c r="DY223" s="633"/>
      <c r="DZ223" s="633"/>
      <c r="EA223" s="633"/>
      <c r="EB223" s="633"/>
      <c r="EC223" s="633"/>
      <c r="ED223" s="633"/>
      <c r="EE223" s="633"/>
      <c r="EF223" s="633"/>
      <c r="EG223" s="633"/>
      <c r="EH223" s="633"/>
      <c r="EI223" s="633"/>
      <c r="EJ223" s="633"/>
      <c r="EK223" s="633"/>
      <c r="EL223" s="633"/>
      <c r="EM223" s="633"/>
      <c r="EN223" s="633"/>
      <c r="EO223" s="633"/>
      <c r="EP223" s="633"/>
      <c r="EQ223" s="633"/>
      <c r="ER223" s="633"/>
      <c r="ES223" s="633"/>
      <c r="ET223" s="633"/>
      <c r="EU223" s="633"/>
      <c r="EV223" s="633"/>
      <c r="EW223" s="633"/>
      <c r="EX223" s="633"/>
      <c r="EY223" s="633"/>
      <c r="EZ223" s="633"/>
      <c r="FA223" s="633"/>
      <c r="FB223" s="633"/>
      <c r="FC223" s="633"/>
      <c r="FD223" s="633"/>
      <c r="FE223" s="633"/>
      <c r="FF223" s="633"/>
      <c r="FG223" s="633"/>
      <c r="FH223" s="633"/>
      <c r="FI223" s="633"/>
      <c r="FJ223" s="633"/>
      <c r="FK223" s="633"/>
      <c r="FL223" s="633"/>
      <c r="FM223" s="633"/>
      <c r="FN223" s="633"/>
      <c r="FO223" s="633"/>
      <c r="FP223" s="633"/>
      <c r="FQ223" s="633"/>
      <c r="FR223" s="633"/>
      <c r="FS223" s="633"/>
      <c r="FT223" s="633"/>
      <c r="FU223" s="633"/>
      <c r="FV223" s="633"/>
      <c r="FW223" s="633"/>
      <c r="FX223" s="633"/>
      <c r="FY223" s="633"/>
      <c r="FZ223" s="633"/>
      <c r="GA223" s="633"/>
      <c r="GB223" s="633"/>
      <c r="GC223" s="633"/>
      <c r="GD223" s="633"/>
      <c r="GE223" s="633"/>
      <c r="GF223" s="633"/>
      <c r="GG223" s="633"/>
      <c r="GH223" s="633"/>
      <c r="GI223" s="633"/>
      <c r="GJ223" s="633"/>
      <c r="GK223" s="633"/>
      <c r="GL223" s="633"/>
      <c r="GM223" s="633"/>
      <c r="GN223" s="633"/>
      <c r="GO223" s="633"/>
      <c r="GP223" s="633"/>
      <c r="GQ223" s="633"/>
      <c r="GR223" s="633"/>
      <c r="GS223" s="633"/>
      <c r="GT223" s="633"/>
      <c r="GU223" s="633"/>
      <c r="GV223" s="633"/>
      <c r="GW223" s="633"/>
      <c r="GX223" s="633"/>
      <c r="GY223" s="633"/>
      <c r="GZ223" s="633"/>
      <c r="HA223" s="633"/>
      <c r="HB223" s="633"/>
      <c r="HC223" s="633"/>
      <c r="HD223" s="633"/>
      <c r="HE223" s="633"/>
      <c r="HF223" s="633"/>
      <c r="HG223" s="633"/>
      <c r="HH223" s="633"/>
      <c r="HI223" s="633"/>
      <c r="HJ223" s="633"/>
      <c r="HK223" s="633"/>
      <c r="HL223" s="633"/>
      <c r="HM223" s="633"/>
      <c r="HN223" s="633"/>
      <c r="HO223" s="633"/>
      <c r="HP223" s="633"/>
      <c r="HQ223" s="633"/>
      <c r="HR223" s="633"/>
      <c r="HS223" s="633"/>
      <c r="HT223" s="633"/>
      <c r="HU223" s="633"/>
      <c r="HV223" s="633"/>
      <c r="HW223" s="633"/>
      <c r="HX223" s="633"/>
      <c r="HY223" s="633"/>
      <c r="HZ223" s="633"/>
      <c r="IA223" s="633"/>
      <c r="IB223" s="633"/>
      <c r="IC223" s="633"/>
      <c r="ID223" s="633"/>
      <c r="IE223" s="633"/>
      <c r="IF223" s="633"/>
      <c r="IG223" s="633"/>
      <c r="IH223" s="633"/>
      <c r="II223" s="633"/>
      <c r="IJ223" s="633"/>
      <c r="IK223" s="633"/>
      <c r="IL223" s="633"/>
      <c r="IM223" s="633"/>
      <c r="IN223" s="633"/>
      <c r="IO223" s="633"/>
      <c r="IP223" s="633"/>
      <c r="IQ223" s="633"/>
      <c r="IR223" s="633"/>
      <c r="IS223" s="633"/>
      <c r="IT223" s="633"/>
      <c r="IU223" s="633"/>
      <c r="IV223" s="633"/>
      <c r="IW223" s="633"/>
      <c r="IX223" s="633"/>
      <c r="IY223" s="633"/>
      <c r="IZ223" s="633"/>
      <c r="JA223" s="633"/>
      <c r="JB223" s="633"/>
      <c r="JC223" s="633"/>
      <c r="JD223" s="633"/>
      <c r="JE223" s="633"/>
      <c r="JF223" s="633"/>
      <c r="JG223" s="633"/>
      <c r="JH223" s="633"/>
      <c r="JI223" s="633"/>
      <c r="JJ223" s="633"/>
      <c r="JK223" s="633"/>
      <c r="JL223" s="633"/>
      <c r="JM223" s="633"/>
      <c r="JN223" s="633"/>
      <c r="JO223" s="633"/>
      <c r="JP223" s="633"/>
      <c r="JQ223" s="633"/>
      <c r="JR223" s="633"/>
      <c r="JS223" s="633"/>
      <c r="JT223" s="633"/>
      <c r="JU223" s="633"/>
      <c r="JV223" s="633"/>
      <c r="JW223" s="633"/>
      <c r="JX223" s="633"/>
      <c r="JY223" s="633"/>
      <c r="JZ223" s="633"/>
      <c r="KA223" s="633"/>
      <c r="KB223" s="633"/>
      <c r="KC223" s="633"/>
      <c r="KD223" s="633"/>
      <c r="KE223" s="633"/>
      <c r="KF223" s="633"/>
      <c r="KG223" s="633"/>
      <c r="KH223" s="633"/>
      <c r="KI223" s="633"/>
      <c r="KJ223" s="633"/>
      <c r="KK223" s="633"/>
      <c r="KL223" s="633"/>
      <c r="KM223" s="633"/>
      <c r="KN223" s="633"/>
      <c r="KO223" s="633"/>
      <c r="KP223" s="633"/>
      <c r="KQ223" s="633"/>
      <c r="KR223" s="633"/>
      <c r="KS223" s="633"/>
      <c r="KT223" s="633"/>
      <c r="KU223" s="633"/>
      <c r="KV223" s="633"/>
      <c r="KW223" s="633"/>
      <c r="KX223" s="633"/>
      <c r="KY223" s="633"/>
      <c r="KZ223" s="633"/>
      <c r="LA223" s="633"/>
      <c r="LB223" s="633"/>
      <c r="LC223" s="633"/>
      <c r="LD223" s="633"/>
      <c r="LE223" s="633"/>
      <c r="LF223" s="633"/>
      <c r="LG223" s="633"/>
      <c r="LH223" s="633"/>
      <c r="LI223" s="633"/>
      <c r="LJ223" s="633"/>
      <c r="LK223" s="633"/>
      <c r="LL223" s="633"/>
      <c r="LM223" s="633"/>
      <c r="LN223" s="633"/>
      <c r="LO223" s="633"/>
      <c r="LP223" s="633"/>
      <c r="LQ223" s="633"/>
      <c r="LR223" s="633"/>
      <c r="LS223" s="633"/>
      <c r="LT223" s="633"/>
      <c r="LU223" s="633"/>
      <c r="LV223" s="633"/>
      <c r="LW223" s="633"/>
      <c r="LX223" s="633"/>
      <c r="LY223" s="633"/>
      <c r="LZ223" s="633"/>
      <c r="MA223" s="633"/>
      <c r="MB223" s="633"/>
      <c r="MC223" s="633"/>
      <c r="MD223" s="633"/>
      <c r="ME223" s="633"/>
      <c r="MF223" s="633"/>
      <c r="MG223" s="633"/>
      <c r="MH223" s="633"/>
      <c r="MI223" s="633"/>
      <c r="MJ223" s="633"/>
      <c r="MK223" s="633"/>
      <c r="ML223" s="633"/>
      <c r="MM223" s="633"/>
      <c r="MN223" s="633"/>
      <c r="MO223" s="633"/>
      <c r="MP223" s="633"/>
      <c r="MQ223" s="633"/>
      <c r="MR223" s="633"/>
      <c r="MS223" s="633"/>
      <c r="MT223" s="633"/>
      <c r="MU223" s="633"/>
      <c r="MV223" s="633"/>
      <c r="MW223" s="633"/>
      <c r="MX223" s="633"/>
      <c r="MY223" s="633"/>
      <c r="MZ223" s="633"/>
      <c r="NA223" s="633"/>
      <c r="NB223" s="633"/>
      <c r="NC223" s="633"/>
      <c r="ND223" s="633"/>
      <c r="NE223" s="633"/>
      <c r="NF223" s="633"/>
      <c r="NG223" s="633"/>
      <c r="NH223" s="633"/>
      <c r="NI223" s="633"/>
      <c r="NJ223" s="633"/>
      <c r="NK223" s="633"/>
      <c r="NL223" s="633"/>
      <c r="NM223" s="633"/>
      <c r="NN223" s="633"/>
      <c r="NO223" s="633"/>
      <c r="NP223" s="633"/>
      <c r="NQ223" s="633"/>
      <c r="NR223" s="633"/>
      <c r="NS223" s="633"/>
      <c r="NT223" s="633"/>
      <c r="NU223" s="633"/>
      <c r="NV223" s="633"/>
      <c r="NW223" s="633"/>
      <c r="NX223" s="633"/>
      <c r="NY223" s="633"/>
      <c r="NZ223" s="633"/>
      <c r="OA223" s="633"/>
      <c r="OB223" s="633"/>
      <c r="OC223" s="633"/>
      <c r="OD223" s="633"/>
      <c r="OE223" s="633"/>
      <c r="OF223" s="633"/>
      <c r="OG223" s="633"/>
      <c r="OH223" s="633"/>
      <c r="OI223" s="633"/>
      <c r="OJ223" s="633"/>
      <c r="OK223" s="633"/>
      <c r="OL223" s="633"/>
      <c r="OM223" s="633"/>
      <c r="ON223" s="633"/>
      <c r="OO223" s="633"/>
      <c r="OP223" s="633"/>
      <c r="OQ223" s="633"/>
      <c r="OR223" s="633"/>
      <c r="OS223" s="633"/>
      <c r="OT223" s="633"/>
      <c r="OU223" s="633"/>
      <c r="OV223" s="633"/>
      <c r="OW223" s="633"/>
      <c r="OX223" s="633"/>
      <c r="OY223" s="633"/>
      <c r="OZ223" s="633"/>
      <c r="PA223" s="633"/>
      <c r="PB223" s="633"/>
      <c r="PC223" s="633"/>
      <c r="PD223" s="633"/>
      <c r="PE223" s="633"/>
      <c r="PF223" s="633"/>
      <c r="PG223" s="633"/>
      <c r="PH223" s="633"/>
      <c r="PI223" s="633"/>
      <c r="PJ223" s="633"/>
      <c r="PK223" s="633"/>
      <c r="PL223" s="633"/>
      <c r="PM223" s="633"/>
      <c r="PN223" s="633"/>
      <c r="PO223" s="633"/>
      <c r="PP223" s="633"/>
      <c r="PQ223" s="633"/>
      <c r="PR223" s="633"/>
      <c r="PS223" s="633"/>
      <c r="PT223" s="633"/>
      <c r="PU223" s="633"/>
      <c r="PV223" s="633"/>
      <c r="PW223" s="633"/>
      <c r="PX223" s="633"/>
      <c r="PY223" s="633"/>
      <c r="PZ223" s="633"/>
      <c r="QA223" s="633"/>
      <c r="QB223" s="633"/>
      <c r="QC223" s="633"/>
      <c r="QD223" s="633"/>
      <c r="QE223" s="633"/>
      <c r="QF223" s="633"/>
      <c r="QG223" s="633"/>
      <c r="QH223" s="633"/>
      <c r="QI223" s="633"/>
      <c r="QJ223" s="633"/>
      <c r="QK223" s="633"/>
      <c r="QL223" s="633"/>
      <c r="QM223" s="633"/>
      <c r="QN223" s="633"/>
      <c r="QO223" s="633"/>
      <c r="QP223" s="633"/>
      <c r="QQ223" s="633"/>
      <c r="QR223" s="633"/>
      <c r="QS223" s="633"/>
      <c r="QT223" s="633"/>
      <c r="QU223" s="633"/>
      <c r="QV223" s="633"/>
      <c r="QW223" s="633"/>
      <c r="QX223" s="633"/>
      <c r="QY223" s="633"/>
      <c r="QZ223" s="633"/>
      <c r="RA223" s="633"/>
      <c r="RB223" s="633"/>
      <c r="RC223" s="633"/>
      <c r="RD223" s="633"/>
      <c r="RE223" s="633"/>
      <c r="RF223" s="633"/>
      <c r="RG223" s="633"/>
      <c r="RH223" s="633"/>
      <c r="RI223" s="633"/>
      <c r="RJ223" s="633"/>
      <c r="RK223" s="633"/>
      <c r="RL223" s="633"/>
      <c r="RM223" s="633"/>
      <c r="RN223" s="633"/>
      <c r="RO223" s="633"/>
      <c r="RP223" s="633"/>
      <c r="RQ223" s="633"/>
      <c r="RR223" s="633"/>
      <c r="RS223" s="633"/>
      <c r="RT223" s="633"/>
      <c r="RU223" s="633"/>
      <c r="RV223" s="633"/>
      <c r="RW223" s="633"/>
      <c r="RX223" s="633"/>
      <c r="RY223" s="633"/>
      <c r="RZ223" s="633"/>
      <c r="SA223" s="633"/>
      <c r="SB223" s="633"/>
      <c r="SC223" s="633"/>
      <c r="SD223" s="633"/>
      <c r="SE223" s="633"/>
      <c r="SF223" s="633"/>
      <c r="SG223" s="633"/>
      <c r="SH223" s="633"/>
      <c r="SI223" s="633"/>
      <c r="SJ223" s="633"/>
      <c r="SK223" s="633"/>
      <c r="SL223" s="633"/>
      <c r="SM223" s="633"/>
      <c r="SN223" s="633"/>
      <c r="SO223" s="633"/>
      <c r="SP223" s="633"/>
      <c r="SQ223" s="633"/>
      <c r="SR223" s="633"/>
      <c r="SS223" s="633"/>
      <c r="ST223" s="633"/>
      <c r="SU223" s="633"/>
      <c r="SV223" s="633"/>
      <c r="SW223" s="633"/>
      <c r="SX223" s="633"/>
      <c r="SY223" s="633"/>
      <c r="SZ223" s="633"/>
      <c r="TA223" s="633"/>
      <c r="TB223" s="633"/>
      <c r="TC223" s="633"/>
      <c r="TD223" s="633"/>
      <c r="TE223" s="633"/>
      <c r="TF223" s="633"/>
      <c r="TG223" s="633"/>
      <c r="TH223" s="633"/>
      <c r="TI223" s="633"/>
      <c r="TJ223" s="633"/>
      <c r="TK223" s="633"/>
      <c r="TL223" s="633"/>
      <c r="TM223" s="633"/>
      <c r="TN223" s="633"/>
      <c r="TO223" s="633"/>
      <c r="TP223" s="633"/>
      <c r="TQ223" s="633"/>
      <c r="TR223" s="633"/>
      <c r="TS223" s="633"/>
      <c r="TT223" s="633"/>
      <c r="TU223" s="633"/>
      <c r="TV223" s="633"/>
      <c r="TW223" s="633"/>
      <c r="TX223" s="633"/>
      <c r="TY223" s="633"/>
      <c r="TZ223" s="633"/>
      <c r="UA223" s="633"/>
      <c r="UB223" s="633"/>
      <c r="UC223" s="633"/>
      <c r="UD223" s="633"/>
      <c r="UE223" s="633"/>
      <c r="UF223" s="633"/>
      <c r="UG223" s="633"/>
      <c r="UH223" s="633"/>
      <c r="UI223" s="633"/>
      <c r="UJ223" s="633"/>
      <c r="UK223" s="633"/>
      <c r="UL223" s="633"/>
      <c r="UM223" s="633"/>
      <c r="UN223" s="633"/>
      <c r="UO223" s="633"/>
      <c r="UP223" s="633"/>
      <c r="UQ223" s="633"/>
      <c r="UR223" s="633"/>
      <c r="US223" s="633"/>
      <c r="UT223" s="633"/>
      <c r="UU223" s="633"/>
      <c r="UV223" s="633"/>
      <c r="UW223" s="633"/>
      <c r="UX223" s="633"/>
      <c r="UY223" s="633"/>
      <c r="UZ223" s="633"/>
      <c r="VA223" s="633"/>
      <c r="VB223" s="633"/>
      <c r="VC223" s="633"/>
      <c r="VD223" s="633"/>
      <c r="VE223" s="633"/>
      <c r="VF223" s="633"/>
      <c r="VG223" s="633"/>
      <c r="VH223" s="633"/>
      <c r="VI223" s="633"/>
      <c r="VJ223" s="633"/>
      <c r="VK223" s="633"/>
      <c r="VL223" s="633"/>
      <c r="VM223" s="633"/>
      <c r="VN223" s="633"/>
      <c r="VO223" s="633"/>
      <c r="VP223" s="633"/>
      <c r="VQ223" s="633"/>
      <c r="VR223" s="633"/>
      <c r="VS223" s="633"/>
      <c r="VT223" s="633"/>
      <c r="VU223" s="633"/>
      <c r="VV223" s="633"/>
      <c r="VW223" s="633"/>
      <c r="VX223" s="633"/>
      <c r="VY223" s="633"/>
      <c r="VZ223" s="633"/>
      <c r="WA223" s="633"/>
      <c r="WB223" s="633"/>
      <c r="WC223" s="633"/>
      <c r="WD223" s="633"/>
      <c r="WE223" s="633"/>
      <c r="WF223" s="633"/>
      <c r="WG223" s="633"/>
      <c r="WH223" s="633"/>
      <c r="WI223" s="633"/>
      <c r="WJ223" s="633"/>
      <c r="WK223" s="633"/>
      <c r="WL223" s="635"/>
    </row>
    <row r="224" spans="2:610" s="612" customFormat="1" x14ac:dyDescent="0.3">
      <c r="B224" s="1444"/>
      <c r="C224" s="1445"/>
      <c r="D224" s="1445"/>
      <c r="E224" s="1445"/>
      <c r="F224" s="1446"/>
      <c r="AO224" s="629"/>
      <c r="AP224" s="629"/>
      <c r="AQ224" s="629"/>
      <c r="AR224" s="629"/>
      <c r="AS224" s="629"/>
    </row>
    <row r="225" spans="2:610" s="612" customFormat="1" x14ac:dyDescent="0.3">
      <c r="B225" s="1444"/>
      <c r="C225" s="1445"/>
      <c r="D225" s="1445"/>
      <c r="E225" s="1445"/>
      <c r="F225" s="1446"/>
      <c r="H225" s="1406" t="s">
        <v>2892</v>
      </c>
      <c r="I225" s="1407"/>
      <c r="J225" s="623"/>
      <c r="K225" s="623"/>
      <c r="L225" s="623"/>
      <c r="M225" s="623"/>
      <c r="N225" s="623"/>
      <c r="O225" s="623"/>
      <c r="P225" s="623"/>
      <c r="Q225" s="623"/>
      <c r="R225" s="623"/>
      <c r="S225" s="623"/>
      <c r="T225" s="623"/>
      <c r="U225" s="623"/>
      <c r="V225" s="623"/>
      <c r="W225" s="623"/>
      <c r="X225" s="623"/>
      <c r="Y225" s="623"/>
      <c r="Z225" s="623"/>
      <c r="AA225" s="623"/>
      <c r="AB225" s="623"/>
      <c r="AC225" s="623"/>
      <c r="AD225" s="623"/>
      <c r="AE225" s="623"/>
      <c r="AF225" s="623"/>
      <c r="AG225" s="623"/>
      <c r="AH225" s="623"/>
      <c r="AI225" s="623"/>
      <c r="AJ225" s="623"/>
      <c r="AK225" s="623"/>
      <c r="AL225" s="623"/>
      <c r="AM225" s="623"/>
      <c r="AN225" s="623"/>
      <c r="AO225" s="643"/>
      <c r="AP225" s="643"/>
      <c r="AQ225" s="643"/>
      <c r="AR225" s="643"/>
      <c r="AS225" s="643"/>
      <c r="AT225" s="623"/>
      <c r="AU225" s="623"/>
      <c r="AV225" s="623"/>
      <c r="AW225" s="623"/>
      <c r="AX225" s="623"/>
      <c r="AY225" s="623"/>
      <c r="AZ225" s="623"/>
      <c r="BA225" s="623"/>
      <c r="BB225" s="623"/>
      <c r="BC225" s="623"/>
      <c r="BD225" s="623"/>
      <c r="BE225" s="623"/>
      <c r="BF225" s="623"/>
      <c r="BG225" s="623"/>
      <c r="BH225" s="623"/>
      <c r="BI225" s="623"/>
      <c r="BJ225" s="623"/>
      <c r="BK225" s="623"/>
      <c r="BL225" s="623"/>
      <c r="BM225" s="623"/>
      <c r="BN225" s="623"/>
      <c r="BO225" s="623"/>
      <c r="BP225" s="623"/>
      <c r="BQ225" s="623"/>
      <c r="BR225" s="623"/>
      <c r="BS225" s="623"/>
      <c r="BT225" s="623"/>
      <c r="BU225" s="623"/>
      <c r="BV225" s="623"/>
      <c r="BW225" s="623"/>
      <c r="BX225" s="623"/>
      <c r="BY225" s="623"/>
      <c r="BZ225" s="623"/>
      <c r="CA225" s="623"/>
      <c r="CB225" s="623"/>
      <c r="CC225" s="623"/>
      <c r="CD225" s="623"/>
      <c r="CE225" s="623"/>
      <c r="CF225" s="623"/>
      <c r="CG225" s="623"/>
      <c r="CH225" s="623"/>
      <c r="CI225" s="623"/>
      <c r="CJ225" s="623"/>
      <c r="CK225" s="623"/>
      <c r="CL225" s="623"/>
      <c r="CM225" s="623"/>
      <c r="CN225" s="623"/>
      <c r="CO225" s="623"/>
      <c r="CP225" s="623"/>
      <c r="CQ225" s="623"/>
      <c r="CR225" s="623"/>
      <c r="CS225" s="623"/>
      <c r="CT225" s="623"/>
      <c r="CU225" s="623"/>
      <c r="CV225" s="623"/>
      <c r="CW225" s="623"/>
      <c r="CX225" s="623"/>
      <c r="CY225" s="623"/>
      <c r="CZ225" s="623"/>
      <c r="DA225" s="623"/>
      <c r="DB225" s="623"/>
      <c r="DC225" s="623"/>
      <c r="DD225" s="623"/>
      <c r="DE225" s="623"/>
      <c r="DF225" s="623"/>
      <c r="DG225" s="623"/>
      <c r="DH225" s="623"/>
      <c r="DI225" s="623"/>
      <c r="DJ225" s="623"/>
      <c r="DK225" s="623"/>
      <c r="DL225" s="623"/>
      <c r="DM225" s="623"/>
      <c r="DN225" s="623"/>
      <c r="DO225" s="623"/>
      <c r="DP225" s="623"/>
      <c r="DQ225" s="623"/>
      <c r="DR225" s="623"/>
      <c r="DS225" s="623"/>
      <c r="DT225" s="623"/>
      <c r="DU225" s="623"/>
      <c r="DV225" s="623"/>
      <c r="DW225" s="623"/>
      <c r="DX225" s="623"/>
      <c r="DY225" s="623"/>
      <c r="DZ225" s="623"/>
      <c r="EA225" s="623"/>
      <c r="EB225" s="623"/>
      <c r="EC225" s="623"/>
      <c r="ED225" s="623"/>
      <c r="EE225" s="623"/>
      <c r="EF225" s="623"/>
      <c r="EG225" s="623"/>
      <c r="EH225" s="623"/>
      <c r="EI225" s="623"/>
      <c r="EJ225" s="623"/>
      <c r="EK225" s="623"/>
      <c r="EL225" s="623"/>
      <c r="EM225" s="623"/>
      <c r="EN225" s="623"/>
      <c r="EO225" s="623"/>
      <c r="EP225" s="623"/>
      <c r="EQ225" s="623"/>
      <c r="ER225" s="623"/>
      <c r="ES225" s="623"/>
      <c r="ET225" s="623"/>
      <c r="EU225" s="623"/>
      <c r="EV225" s="623"/>
      <c r="EW225" s="623"/>
      <c r="EX225" s="623"/>
      <c r="EY225" s="623"/>
      <c r="EZ225" s="623"/>
      <c r="FA225" s="623"/>
      <c r="FB225" s="623"/>
      <c r="FC225" s="623"/>
      <c r="FD225" s="623"/>
      <c r="FE225" s="623"/>
      <c r="FF225" s="623"/>
      <c r="FG225" s="623"/>
      <c r="FH225" s="623"/>
      <c r="FI225" s="623"/>
      <c r="FJ225" s="623"/>
      <c r="FK225" s="623"/>
      <c r="FL225" s="623"/>
      <c r="FM225" s="623"/>
      <c r="FN225" s="623"/>
      <c r="FO225" s="623"/>
      <c r="FP225" s="623"/>
      <c r="FQ225" s="623"/>
      <c r="FR225" s="623"/>
      <c r="FS225" s="623"/>
      <c r="FT225" s="623"/>
      <c r="FU225" s="623"/>
      <c r="FV225" s="623"/>
      <c r="FW225" s="623"/>
      <c r="FX225" s="623"/>
      <c r="FY225" s="623"/>
      <c r="FZ225" s="623"/>
      <c r="GA225" s="623"/>
      <c r="GB225" s="623"/>
      <c r="GC225" s="623"/>
      <c r="GD225" s="623"/>
      <c r="GE225" s="623"/>
      <c r="GF225" s="623"/>
      <c r="GG225" s="623"/>
      <c r="GH225" s="623"/>
      <c r="GI225" s="623"/>
      <c r="GJ225" s="623"/>
      <c r="GK225" s="623"/>
      <c r="GL225" s="623"/>
      <c r="GM225" s="623"/>
      <c r="GN225" s="623"/>
      <c r="GO225" s="623"/>
      <c r="GP225" s="623"/>
      <c r="GQ225" s="623"/>
      <c r="GR225" s="623"/>
      <c r="GS225" s="623"/>
      <c r="GT225" s="623"/>
      <c r="GU225" s="623"/>
      <c r="GV225" s="623"/>
      <c r="GW225" s="623"/>
      <c r="GX225" s="623"/>
      <c r="GY225" s="623"/>
      <c r="GZ225" s="623"/>
      <c r="HA225" s="623"/>
      <c r="HB225" s="623"/>
      <c r="HC225" s="623"/>
      <c r="HD225" s="623"/>
      <c r="HE225" s="623"/>
      <c r="HF225" s="623"/>
      <c r="HG225" s="623"/>
      <c r="HH225" s="623"/>
      <c r="HI225" s="623"/>
      <c r="HJ225" s="623"/>
      <c r="HK225" s="623"/>
      <c r="HL225" s="623"/>
      <c r="HM225" s="623"/>
      <c r="HN225" s="623"/>
      <c r="HO225" s="623"/>
      <c r="HP225" s="623"/>
      <c r="HQ225" s="623"/>
      <c r="HR225" s="623"/>
      <c r="HS225" s="623"/>
      <c r="HT225" s="623"/>
      <c r="HU225" s="623"/>
      <c r="HV225" s="623"/>
      <c r="HW225" s="623"/>
      <c r="HX225" s="623"/>
      <c r="HY225" s="623"/>
      <c r="HZ225" s="623"/>
      <c r="IA225" s="623"/>
      <c r="IB225" s="623"/>
      <c r="IC225" s="623"/>
      <c r="ID225" s="623"/>
      <c r="IE225" s="623"/>
      <c r="IF225" s="623"/>
      <c r="IG225" s="623"/>
      <c r="IH225" s="623"/>
      <c r="II225" s="623"/>
      <c r="IJ225" s="623"/>
      <c r="IK225" s="623"/>
      <c r="IL225" s="623"/>
      <c r="IM225" s="623"/>
      <c r="IN225" s="623"/>
      <c r="IO225" s="623"/>
      <c r="IP225" s="623"/>
      <c r="IQ225" s="623"/>
      <c r="IR225" s="623"/>
      <c r="IS225" s="623"/>
      <c r="IT225" s="623"/>
      <c r="IU225" s="623"/>
      <c r="IV225" s="623"/>
      <c r="IW225" s="623"/>
      <c r="IX225" s="623"/>
      <c r="IY225" s="623"/>
      <c r="IZ225" s="623"/>
      <c r="JA225" s="623"/>
      <c r="JB225" s="623"/>
      <c r="JC225" s="623"/>
      <c r="JD225" s="623"/>
      <c r="JE225" s="623"/>
      <c r="JF225" s="623"/>
      <c r="JG225" s="623"/>
      <c r="JH225" s="623"/>
      <c r="JI225" s="623"/>
      <c r="JJ225" s="623"/>
      <c r="JK225" s="623"/>
      <c r="JL225" s="623"/>
      <c r="JM225" s="623"/>
      <c r="JN225" s="623"/>
      <c r="JO225" s="623"/>
      <c r="JP225" s="623"/>
      <c r="JQ225" s="623"/>
      <c r="JR225" s="623"/>
      <c r="JS225" s="623"/>
      <c r="JT225" s="623"/>
      <c r="JU225" s="623"/>
      <c r="JV225" s="623"/>
      <c r="JW225" s="623"/>
      <c r="JX225" s="623"/>
      <c r="JY225" s="623"/>
      <c r="JZ225" s="623"/>
      <c r="KA225" s="623"/>
      <c r="KB225" s="623"/>
      <c r="KC225" s="623"/>
      <c r="KD225" s="623"/>
      <c r="KE225" s="623"/>
      <c r="KF225" s="623"/>
      <c r="KG225" s="623"/>
      <c r="KH225" s="623"/>
      <c r="KI225" s="623"/>
      <c r="KJ225" s="623"/>
      <c r="KK225" s="623"/>
      <c r="KL225" s="623"/>
      <c r="KM225" s="623"/>
      <c r="KN225" s="623"/>
      <c r="KO225" s="623"/>
      <c r="KP225" s="623"/>
      <c r="KQ225" s="623"/>
      <c r="KR225" s="623"/>
      <c r="KS225" s="623"/>
      <c r="KT225" s="623"/>
      <c r="KU225" s="623"/>
      <c r="KV225" s="623"/>
      <c r="KW225" s="623"/>
      <c r="KX225" s="623"/>
      <c r="KY225" s="623"/>
      <c r="KZ225" s="623"/>
      <c r="LA225" s="623"/>
      <c r="LB225" s="623"/>
      <c r="LC225" s="623"/>
      <c r="LD225" s="623"/>
      <c r="LE225" s="623"/>
      <c r="LF225" s="623"/>
      <c r="LG225" s="623"/>
      <c r="LH225" s="623"/>
      <c r="LI225" s="623"/>
      <c r="LJ225" s="623"/>
      <c r="LK225" s="623"/>
      <c r="LL225" s="623"/>
      <c r="LM225" s="623"/>
      <c r="LN225" s="623"/>
      <c r="LO225" s="623"/>
      <c r="LP225" s="623"/>
      <c r="LQ225" s="623"/>
      <c r="LR225" s="623"/>
      <c r="LS225" s="623"/>
      <c r="LT225" s="623"/>
      <c r="LU225" s="623"/>
      <c r="LV225" s="623"/>
      <c r="LW225" s="623"/>
      <c r="LX225" s="623"/>
      <c r="LY225" s="623"/>
      <c r="LZ225" s="623"/>
      <c r="MA225" s="623"/>
      <c r="MB225" s="623"/>
      <c r="MC225" s="623"/>
      <c r="MD225" s="623"/>
      <c r="ME225" s="623"/>
      <c r="MF225" s="623"/>
      <c r="MG225" s="623"/>
      <c r="MH225" s="623"/>
      <c r="MI225" s="623"/>
      <c r="MJ225" s="623"/>
      <c r="MK225" s="623"/>
      <c r="ML225" s="623"/>
      <c r="MM225" s="623"/>
      <c r="MN225" s="623"/>
      <c r="MO225" s="623"/>
      <c r="MP225" s="623"/>
      <c r="MQ225" s="623"/>
      <c r="MR225" s="623"/>
      <c r="MS225" s="623"/>
      <c r="MT225" s="623"/>
      <c r="MU225" s="623"/>
      <c r="MV225" s="623"/>
      <c r="MW225" s="623"/>
      <c r="MX225" s="623"/>
      <c r="MY225" s="623"/>
      <c r="MZ225" s="623"/>
      <c r="NA225" s="623"/>
      <c r="NB225" s="623"/>
      <c r="NC225" s="623"/>
      <c r="ND225" s="623"/>
      <c r="NE225" s="623"/>
      <c r="NF225" s="623"/>
      <c r="NG225" s="623"/>
      <c r="NH225" s="623"/>
      <c r="NI225" s="623"/>
      <c r="NJ225" s="623"/>
      <c r="NK225" s="623"/>
      <c r="NL225" s="623"/>
      <c r="NM225" s="623"/>
      <c r="NN225" s="623"/>
      <c r="NO225" s="623"/>
      <c r="NP225" s="623"/>
      <c r="NQ225" s="623"/>
      <c r="NR225" s="623"/>
      <c r="NS225" s="623"/>
      <c r="NT225" s="623"/>
      <c r="NU225" s="623"/>
      <c r="NV225" s="623"/>
      <c r="NW225" s="623"/>
      <c r="NX225" s="623"/>
      <c r="NY225" s="623"/>
      <c r="NZ225" s="623"/>
      <c r="OA225" s="623"/>
      <c r="OB225" s="623"/>
      <c r="OC225" s="623"/>
      <c r="OD225" s="623"/>
      <c r="OE225" s="623"/>
      <c r="OF225" s="623"/>
      <c r="OG225" s="623"/>
      <c r="OH225" s="623"/>
      <c r="OI225" s="623"/>
      <c r="OJ225" s="623"/>
      <c r="OK225" s="623"/>
      <c r="OL225" s="623"/>
      <c r="OM225" s="623"/>
      <c r="ON225" s="623"/>
      <c r="OO225" s="623"/>
      <c r="OP225" s="623"/>
      <c r="OQ225" s="623"/>
      <c r="OR225" s="623"/>
      <c r="OS225" s="623"/>
      <c r="OT225" s="623"/>
      <c r="OU225" s="623"/>
      <c r="OV225" s="623"/>
      <c r="OW225" s="623"/>
      <c r="OX225" s="623"/>
      <c r="OY225" s="623"/>
      <c r="OZ225" s="623"/>
      <c r="PA225" s="623"/>
      <c r="PB225" s="623"/>
      <c r="PC225" s="623"/>
      <c r="PD225" s="623"/>
      <c r="PE225" s="623"/>
      <c r="PF225" s="623"/>
      <c r="PG225" s="623"/>
      <c r="PH225" s="623"/>
      <c r="PI225" s="623"/>
      <c r="PJ225" s="623"/>
      <c r="PK225" s="623"/>
      <c r="PL225" s="623"/>
      <c r="PM225" s="623"/>
      <c r="PN225" s="623"/>
      <c r="PO225" s="623"/>
      <c r="PP225" s="623"/>
      <c r="PQ225" s="623"/>
      <c r="PR225" s="623"/>
      <c r="PS225" s="623"/>
      <c r="PT225" s="623"/>
      <c r="PU225" s="623"/>
      <c r="PV225" s="623"/>
      <c r="PW225" s="623"/>
      <c r="PX225" s="623"/>
      <c r="PY225" s="623"/>
      <c r="PZ225" s="623"/>
      <c r="QA225" s="623"/>
      <c r="QB225" s="623"/>
      <c r="QC225" s="623"/>
      <c r="QD225" s="623"/>
      <c r="QE225" s="623"/>
      <c r="QF225" s="623"/>
      <c r="QG225" s="623"/>
      <c r="QH225" s="623"/>
      <c r="QI225" s="623"/>
      <c r="QJ225" s="623"/>
      <c r="QK225" s="623"/>
      <c r="QL225" s="623"/>
      <c r="QM225" s="623"/>
      <c r="QN225" s="623"/>
      <c r="QO225" s="623"/>
      <c r="QP225" s="623"/>
      <c r="QQ225" s="623"/>
      <c r="QR225" s="623"/>
      <c r="QS225" s="623"/>
      <c r="QT225" s="623"/>
      <c r="QU225" s="623"/>
      <c r="QV225" s="623"/>
      <c r="QW225" s="623"/>
      <c r="QX225" s="623"/>
      <c r="QY225" s="623"/>
      <c r="QZ225" s="623"/>
      <c r="RA225" s="623"/>
      <c r="RB225" s="623"/>
      <c r="RC225" s="623"/>
      <c r="RD225" s="623"/>
      <c r="RE225" s="623"/>
      <c r="RF225" s="623"/>
      <c r="RG225" s="623"/>
      <c r="RH225" s="623"/>
      <c r="RI225" s="623"/>
      <c r="RJ225" s="623"/>
      <c r="RK225" s="623"/>
      <c r="RL225" s="623"/>
      <c r="RM225" s="623"/>
      <c r="RN225" s="623"/>
      <c r="RO225" s="623"/>
      <c r="RP225" s="623"/>
      <c r="RQ225" s="623"/>
      <c r="RR225" s="623"/>
      <c r="RS225" s="623"/>
      <c r="RT225" s="623"/>
      <c r="RU225" s="623"/>
      <c r="RV225" s="623"/>
      <c r="RW225" s="623"/>
      <c r="RX225" s="623"/>
      <c r="RY225" s="623"/>
      <c r="RZ225" s="623"/>
      <c r="SA225" s="623"/>
      <c r="SB225" s="623"/>
      <c r="SC225" s="623"/>
      <c r="SD225" s="623"/>
      <c r="SE225" s="623"/>
      <c r="SF225" s="623"/>
      <c r="SG225" s="623"/>
      <c r="SH225" s="623"/>
      <c r="SI225" s="623"/>
      <c r="SJ225" s="623"/>
      <c r="SK225" s="623"/>
      <c r="SL225" s="623"/>
      <c r="SM225" s="623"/>
      <c r="SN225" s="623"/>
      <c r="SO225" s="623"/>
      <c r="SP225" s="623"/>
      <c r="SQ225" s="623"/>
      <c r="SR225" s="623"/>
      <c r="SS225" s="623"/>
      <c r="ST225" s="623"/>
      <c r="SU225" s="623"/>
      <c r="SV225" s="623"/>
      <c r="SW225" s="623"/>
      <c r="SX225" s="623"/>
      <c r="SY225" s="623"/>
      <c r="SZ225" s="623"/>
      <c r="TA225" s="623"/>
      <c r="TB225" s="623"/>
      <c r="TC225" s="623"/>
      <c r="TD225" s="623"/>
      <c r="TE225" s="623"/>
      <c r="TF225" s="623"/>
      <c r="TG225" s="623"/>
      <c r="TH225" s="623"/>
      <c r="TI225" s="623"/>
      <c r="TJ225" s="623"/>
      <c r="TK225" s="623"/>
      <c r="TL225" s="623"/>
      <c r="TM225" s="623"/>
      <c r="TN225" s="623"/>
      <c r="TO225" s="623"/>
      <c r="TP225" s="623"/>
      <c r="TQ225" s="623"/>
      <c r="TR225" s="623"/>
      <c r="TS225" s="623"/>
      <c r="TT225" s="623"/>
      <c r="TU225" s="623"/>
      <c r="TV225" s="623"/>
      <c r="TW225" s="623"/>
      <c r="TX225" s="623"/>
      <c r="TY225" s="623"/>
      <c r="TZ225" s="623"/>
      <c r="UA225" s="623"/>
      <c r="UB225" s="623"/>
      <c r="UC225" s="623"/>
      <c r="UD225" s="623"/>
      <c r="UE225" s="623"/>
      <c r="UF225" s="623"/>
      <c r="UG225" s="623"/>
      <c r="UH225" s="623"/>
      <c r="UI225" s="623"/>
      <c r="UJ225" s="623"/>
      <c r="UK225" s="623"/>
      <c r="UL225" s="623"/>
      <c r="UM225" s="623"/>
      <c r="UN225" s="623"/>
      <c r="UO225" s="623"/>
      <c r="UP225" s="623"/>
      <c r="UQ225" s="623"/>
      <c r="UR225" s="623"/>
      <c r="US225" s="623"/>
      <c r="UT225" s="623"/>
      <c r="UU225" s="623"/>
      <c r="UV225" s="623"/>
      <c r="UW225" s="623"/>
      <c r="UX225" s="623"/>
      <c r="UY225" s="623"/>
      <c r="UZ225" s="623"/>
      <c r="VA225" s="623"/>
      <c r="VB225" s="623"/>
      <c r="VC225" s="623"/>
      <c r="VD225" s="623"/>
      <c r="VE225" s="623"/>
      <c r="VF225" s="623"/>
      <c r="VG225" s="623"/>
      <c r="VH225" s="623"/>
      <c r="VI225" s="623"/>
      <c r="VJ225" s="623"/>
      <c r="VK225" s="623"/>
      <c r="VL225" s="623"/>
      <c r="VM225" s="623"/>
      <c r="VN225" s="623"/>
      <c r="VO225" s="623"/>
      <c r="VP225" s="623"/>
      <c r="VQ225" s="623"/>
      <c r="VR225" s="623"/>
      <c r="VS225" s="623"/>
      <c r="VT225" s="623"/>
      <c r="VU225" s="623"/>
      <c r="VV225" s="623"/>
      <c r="VW225" s="623"/>
      <c r="VX225" s="623"/>
      <c r="VY225" s="623"/>
      <c r="VZ225" s="623"/>
      <c r="WA225" s="623"/>
      <c r="WB225" s="623"/>
      <c r="WC225" s="623"/>
      <c r="WD225" s="623"/>
      <c r="WE225" s="623"/>
      <c r="WF225" s="623"/>
      <c r="WG225" s="623"/>
      <c r="WH225" s="623"/>
      <c r="WI225" s="623"/>
      <c r="WJ225" s="623"/>
      <c r="WK225" s="623"/>
      <c r="WL225" s="624"/>
    </row>
    <row r="226" spans="2:610" s="612" customFormat="1" x14ac:dyDescent="0.3">
      <c r="B226" s="1444"/>
      <c r="C226" s="1445"/>
      <c r="D226" s="1445"/>
      <c r="E226" s="1445"/>
      <c r="F226" s="1446"/>
      <c r="H226" s="1408"/>
      <c r="I226" s="1409"/>
      <c r="CQ226" s="1355" t="s">
        <v>2434</v>
      </c>
      <c r="CR226" s="1356"/>
      <c r="CS226" s="1356"/>
      <c r="CT226" s="1356"/>
      <c r="CU226" s="1356"/>
      <c r="DC226" s="1355" t="s">
        <v>2222</v>
      </c>
      <c r="DD226" s="1356"/>
      <c r="DE226" s="1356"/>
      <c r="DF226" s="1356"/>
      <c r="DG226" s="1356"/>
      <c r="EM226" s="1321" t="s">
        <v>2893</v>
      </c>
      <c r="EN226" s="1322"/>
      <c r="EO226" s="1322"/>
      <c r="EP226" s="1322"/>
      <c r="EQ226" s="1323"/>
      <c r="IE226" s="1321" t="s">
        <v>2894</v>
      </c>
      <c r="IF226" s="1322"/>
      <c r="IG226" s="1322"/>
      <c r="IH226" s="1322"/>
      <c r="II226" s="1323"/>
      <c r="JU226" s="1321" t="s">
        <v>2895</v>
      </c>
      <c r="JV226" s="1322"/>
      <c r="JW226" s="1322"/>
      <c r="JX226" s="1322"/>
      <c r="JY226" s="1323"/>
      <c r="KA226" s="1321" t="s">
        <v>2896</v>
      </c>
      <c r="KB226" s="1322"/>
      <c r="KC226" s="1322"/>
      <c r="KD226" s="1322"/>
      <c r="KE226" s="1323"/>
      <c r="KG226" s="1321" t="s">
        <v>2897</v>
      </c>
      <c r="KH226" s="1322"/>
      <c r="KI226" s="1322"/>
      <c r="KJ226" s="1322"/>
      <c r="KK226" s="1323"/>
      <c r="LK226" s="1321" t="s">
        <v>2633</v>
      </c>
      <c r="LL226" s="1322"/>
      <c r="LM226" s="1322"/>
      <c r="LN226" s="1322"/>
      <c r="LO226" s="1323"/>
      <c r="SO226" s="1321" t="s">
        <v>2269</v>
      </c>
      <c r="SP226" s="1322"/>
      <c r="SQ226" s="1322"/>
      <c r="SR226" s="1322"/>
      <c r="SS226" s="1323"/>
      <c r="TS226" s="1321" t="s">
        <v>2898</v>
      </c>
      <c r="TT226" s="1322"/>
      <c r="TU226" s="1322"/>
      <c r="TV226" s="1322"/>
      <c r="TW226" s="1323"/>
      <c r="TY226" s="1321" t="s">
        <v>2747</v>
      </c>
      <c r="TZ226" s="1322"/>
      <c r="UA226" s="1322"/>
      <c r="UB226" s="1322"/>
      <c r="UC226" s="1323"/>
      <c r="UK226" s="1321" t="s">
        <v>2899</v>
      </c>
      <c r="UL226" s="1322"/>
      <c r="UM226" s="1322"/>
      <c r="UN226" s="1322"/>
      <c r="UO226" s="1323"/>
      <c r="VO226" s="1321" t="s">
        <v>2900</v>
      </c>
      <c r="VP226" s="1322"/>
      <c r="VQ226" s="1322"/>
      <c r="VR226" s="1322"/>
      <c r="VS226" s="1323"/>
      <c r="VU226" s="1321" t="s">
        <v>2901</v>
      </c>
      <c r="VV226" s="1322"/>
      <c r="VW226" s="1322"/>
      <c r="VX226" s="1322"/>
      <c r="VY226" s="1323"/>
      <c r="WA226" s="1321" t="s">
        <v>2902</v>
      </c>
      <c r="WB226" s="1322"/>
      <c r="WC226" s="1322"/>
      <c r="WD226" s="1322"/>
      <c r="WE226" s="1323"/>
      <c r="WL226" s="625"/>
    </row>
    <row r="227" spans="2:610" s="612" customFormat="1" ht="16.5" customHeight="1" x14ac:dyDescent="0.3">
      <c r="B227" s="1444"/>
      <c r="C227" s="1445"/>
      <c r="D227" s="1445"/>
      <c r="E227" s="1445"/>
      <c r="F227" s="1446"/>
      <c r="H227" s="1408"/>
      <c r="I227" s="1409"/>
      <c r="CQ227" s="1295" t="s">
        <v>2903</v>
      </c>
      <c r="CR227" s="1304"/>
      <c r="CS227" s="1304"/>
      <c r="CT227" s="1304"/>
      <c r="CU227" s="1305"/>
      <c r="DC227" s="1295" t="s">
        <v>2904</v>
      </c>
      <c r="DD227" s="1304"/>
      <c r="DE227" s="1304"/>
      <c r="DF227" s="1304"/>
      <c r="DG227" s="1305"/>
      <c r="EM227" s="1295" t="s">
        <v>2905</v>
      </c>
      <c r="EN227" s="1304"/>
      <c r="EO227" s="1304"/>
      <c r="EP227" s="1304"/>
      <c r="EQ227" s="1305"/>
      <c r="IE227" s="1295" t="s">
        <v>2906</v>
      </c>
      <c r="IF227" s="1304"/>
      <c r="IG227" s="1304"/>
      <c r="IH227" s="1304"/>
      <c r="II227" s="1305"/>
      <c r="JU227" s="1358" t="s">
        <v>2907</v>
      </c>
      <c r="JV227" s="1359"/>
      <c r="JW227" s="1359"/>
      <c r="JX227" s="1359"/>
      <c r="JY227" s="1360"/>
      <c r="KA227" s="1358" t="s">
        <v>2908</v>
      </c>
      <c r="KB227" s="1398"/>
      <c r="KC227" s="1398"/>
      <c r="KD227" s="1398"/>
      <c r="KE227" s="1399"/>
      <c r="KG227" s="1358" t="s">
        <v>2909</v>
      </c>
      <c r="KH227" s="1359"/>
      <c r="KI227" s="1359"/>
      <c r="KJ227" s="1359"/>
      <c r="KK227" s="1360"/>
      <c r="LK227" s="1312" t="s">
        <v>2910</v>
      </c>
      <c r="LL227" s="1313"/>
      <c r="LM227" s="1313"/>
      <c r="LN227" s="1313"/>
      <c r="LO227" s="1314"/>
      <c r="SO227" s="1295" t="s">
        <v>2911</v>
      </c>
      <c r="SP227" s="1304"/>
      <c r="SQ227" s="1304"/>
      <c r="SR227" s="1304"/>
      <c r="SS227" s="1305"/>
      <c r="TS227" s="1295" t="s">
        <v>2912</v>
      </c>
      <c r="TT227" s="1376"/>
      <c r="TU227" s="1376"/>
      <c r="TV227" s="1376"/>
      <c r="TW227" s="1377"/>
      <c r="TY227" s="1295" t="s">
        <v>2913</v>
      </c>
      <c r="TZ227" s="1376"/>
      <c r="UA227" s="1376"/>
      <c r="UB227" s="1376"/>
      <c r="UC227" s="1377"/>
      <c r="UK227" s="1295" t="s">
        <v>2914</v>
      </c>
      <c r="UL227" s="1376"/>
      <c r="UM227" s="1376"/>
      <c r="UN227" s="1376"/>
      <c r="UO227" s="1377"/>
      <c r="VO227" s="1295" t="s">
        <v>2915</v>
      </c>
      <c r="VP227" s="1376"/>
      <c r="VQ227" s="1376"/>
      <c r="VR227" s="1376"/>
      <c r="VS227" s="1377"/>
      <c r="VU227" s="1295" t="s">
        <v>2916</v>
      </c>
      <c r="VV227" s="1376"/>
      <c r="VW227" s="1376"/>
      <c r="VX227" s="1376"/>
      <c r="VY227" s="1377"/>
      <c r="WA227" s="1295" t="s">
        <v>2917</v>
      </c>
      <c r="WB227" s="1376"/>
      <c r="WC227" s="1376"/>
      <c r="WD227" s="1376"/>
      <c r="WE227" s="1377"/>
      <c r="WL227" s="625"/>
    </row>
    <row r="228" spans="2:610" s="612" customFormat="1" ht="16.5" customHeight="1" x14ac:dyDescent="0.3">
      <c r="B228" s="1444"/>
      <c r="C228" s="1445"/>
      <c r="D228" s="1445"/>
      <c r="E228" s="1445"/>
      <c r="F228" s="1446"/>
      <c r="H228" s="1408"/>
      <c r="I228" s="1409"/>
      <c r="CQ228" s="1306"/>
      <c r="CR228" s="1307"/>
      <c r="CS228" s="1307"/>
      <c r="CT228" s="1307"/>
      <c r="CU228" s="1308"/>
      <c r="DC228" s="1306"/>
      <c r="DD228" s="1307"/>
      <c r="DE228" s="1307"/>
      <c r="DF228" s="1307"/>
      <c r="DG228" s="1308"/>
      <c r="EM228" s="1306"/>
      <c r="EN228" s="1307"/>
      <c r="EO228" s="1307"/>
      <c r="EP228" s="1307"/>
      <c r="EQ228" s="1308"/>
      <c r="IE228" s="1306"/>
      <c r="IF228" s="1307"/>
      <c r="IG228" s="1307"/>
      <c r="IH228" s="1307"/>
      <c r="II228" s="1308"/>
      <c r="JU228" s="1361"/>
      <c r="JV228" s="1362"/>
      <c r="JW228" s="1362"/>
      <c r="JX228" s="1362"/>
      <c r="JY228" s="1363"/>
      <c r="KA228" s="1400"/>
      <c r="KB228" s="1401"/>
      <c r="KC228" s="1401"/>
      <c r="KD228" s="1401"/>
      <c r="KE228" s="1402"/>
      <c r="KG228" s="1361"/>
      <c r="KH228" s="1362"/>
      <c r="KI228" s="1362"/>
      <c r="KJ228" s="1362"/>
      <c r="KK228" s="1363"/>
      <c r="LK228" s="1315"/>
      <c r="LL228" s="1316"/>
      <c r="LM228" s="1316"/>
      <c r="LN228" s="1316"/>
      <c r="LO228" s="1317"/>
      <c r="SO228" s="1306"/>
      <c r="SP228" s="1307"/>
      <c r="SQ228" s="1307"/>
      <c r="SR228" s="1307"/>
      <c r="SS228" s="1308"/>
      <c r="TS228" s="1378"/>
      <c r="TT228" s="1379"/>
      <c r="TU228" s="1379"/>
      <c r="TV228" s="1379"/>
      <c r="TW228" s="1380"/>
      <c r="TY228" s="1378"/>
      <c r="TZ228" s="1379"/>
      <c r="UA228" s="1379"/>
      <c r="UB228" s="1379"/>
      <c r="UC228" s="1380"/>
      <c r="UK228" s="1378"/>
      <c r="UL228" s="1379"/>
      <c r="UM228" s="1379"/>
      <c r="UN228" s="1379"/>
      <c r="UO228" s="1380"/>
      <c r="VO228" s="1378"/>
      <c r="VP228" s="1379"/>
      <c r="VQ228" s="1379"/>
      <c r="VR228" s="1379"/>
      <c r="VS228" s="1380"/>
      <c r="VU228" s="1378"/>
      <c r="VV228" s="1379"/>
      <c r="VW228" s="1379"/>
      <c r="VX228" s="1379"/>
      <c r="VY228" s="1380"/>
      <c r="WA228" s="1378"/>
      <c r="WB228" s="1379"/>
      <c r="WC228" s="1379"/>
      <c r="WD228" s="1379"/>
      <c r="WE228" s="1380"/>
      <c r="WL228" s="625"/>
    </row>
    <row r="229" spans="2:610" s="612" customFormat="1" x14ac:dyDescent="0.3">
      <c r="B229" s="1444"/>
      <c r="C229" s="1445"/>
      <c r="D229" s="1445"/>
      <c r="E229" s="1445"/>
      <c r="F229" s="1446"/>
      <c r="H229" s="1408"/>
      <c r="I229" s="1409"/>
      <c r="CQ229" s="1306"/>
      <c r="CR229" s="1307"/>
      <c r="CS229" s="1307"/>
      <c r="CT229" s="1307"/>
      <c r="CU229" s="1308"/>
      <c r="DC229" s="1306"/>
      <c r="DD229" s="1307"/>
      <c r="DE229" s="1307"/>
      <c r="DF229" s="1307"/>
      <c r="DG229" s="1308"/>
      <c r="EM229" s="1306"/>
      <c r="EN229" s="1307"/>
      <c r="EO229" s="1307"/>
      <c r="EP229" s="1307"/>
      <c r="EQ229" s="1308"/>
      <c r="IE229" s="1306"/>
      <c r="IF229" s="1307"/>
      <c r="IG229" s="1307"/>
      <c r="IH229" s="1307"/>
      <c r="II229" s="1308"/>
      <c r="JU229" s="1361"/>
      <c r="JV229" s="1362"/>
      <c r="JW229" s="1362"/>
      <c r="JX229" s="1362"/>
      <c r="JY229" s="1363"/>
      <c r="KA229" s="1400"/>
      <c r="KB229" s="1401"/>
      <c r="KC229" s="1401"/>
      <c r="KD229" s="1401"/>
      <c r="KE229" s="1402"/>
      <c r="KG229" s="1361"/>
      <c r="KH229" s="1362"/>
      <c r="KI229" s="1362"/>
      <c r="KJ229" s="1362"/>
      <c r="KK229" s="1363"/>
      <c r="LK229" s="1315"/>
      <c r="LL229" s="1316"/>
      <c r="LM229" s="1316"/>
      <c r="LN229" s="1316"/>
      <c r="LO229" s="1317"/>
      <c r="SO229" s="1306"/>
      <c r="SP229" s="1307"/>
      <c r="SQ229" s="1307"/>
      <c r="SR229" s="1307"/>
      <c r="SS229" s="1308"/>
      <c r="TS229" s="1378"/>
      <c r="TT229" s="1379"/>
      <c r="TU229" s="1379"/>
      <c r="TV229" s="1379"/>
      <c r="TW229" s="1380"/>
      <c r="TY229" s="1378"/>
      <c r="TZ229" s="1379"/>
      <c r="UA229" s="1379"/>
      <c r="UB229" s="1379"/>
      <c r="UC229" s="1380"/>
      <c r="UK229" s="1378"/>
      <c r="UL229" s="1379"/>
      <c r="UM229" s="1379"/>
      <c r="UN229" s="1379"/>
      <c r="UO229" s="1380"/>
      <c r="VO229" s="1378"/>
      <c r="VP229" s="1379"/>
      <c r="VQ229" s="1379"/>
      <c r="VR229" s="1379"/>
      <c r="VS229" s="1380"/>
      <c r="VU229" s="1378"/>
      <c r="VV229" s="1379"/>
      <c r="VW229" s="1379"/>
      <c r="VX229" s="1379"/>
      <c r="VY229" s="1380"/>
      <c r="WA229" s="1378"/>
      <c r="WB229" s="1379"/>
      <c r="WC229" s="1379"/>
      <c r="WD229" s="1379"/>
      <c r="WE229" s="1380"/>
      <c r="WL229" s="625"/>
    </row>
    <row r="230" spans="2:610" s="612" customFormat="1" x14ac:dyDescent="0.3">
      <c r="B230" s="1444"/>
      <c r="C230" s="1445"/>
      <c r="D230" s="1445"/>
      <c r="E230" s="1445"/>
      <c r="F230" s="1446"/>
      <c r="H230" s="1408"/>
      <c r="I230" s="1409"/>
      <c r="CQ230" s="1309"/>
      <c r="CR230" s="1310"/>
      <c r="CS230" s="1310"/>
      <c r="CT230" s="1310"/>
      <c r="CU230" s="1311"/>
      <c r="DC230" s="1309"/>
      <c r="DD230" s="1310"/>
      <c r="DE230" s="1310"/>
      <c r="DF230" s="1310"/>
      <c r="DG230" s="1311"/>
      <c r="EM230" s="1309"/>
      <c r="EN230" s="1310"/>
      <c r="EO230" s="1310"/>
      <c r="EP230" s="1310"/>
      <c r="EQ230" s="1311"/>
      <c r="IE230" s="1309"/>
      <c r="IF230" s="1310"/>
      <c r="IG230" s="1310"/>
      <c r="IH230" s="1310"/>
      <c r="II230" s="1311"/>
      <c r="JU230" s="1364"/>
      <c r="JV230" s="1365"/>
      <c r="JW230" s="1365"/>
      <c r="JX230" s="1365"/>
      <c r="JY230" s="1366"/>
      <c r="KA230" s="1403"/>
      <c r="KB230" s="1404"/>
      <c r="KC230" s="1404"/>
      <c r="KD230" s="1404"/>
      <c r="KE230" s="1405"/>
      <c r="KG230" s="1364"/>
      <c r="KH230" s="1365"/>
      <c r="KI230" s="1365"/>
      <c r="KJ230" s="1365"/>
      <c r="KK230" s="1366"/>
      <c r="LK230" s="1318"/>
      <c r="LL230" s="1319"/>
      <c r="LM230" s="1319"/>
      <c r="LN230" s="1319"/>
      <c r="LO230" s="1320"/>
      <c r="SO230" s="1309"/>
      <c r="SP230" s="1310"/>
      <c r="SQ230" s="1310"/>
      <c r="SR230" s="1310"/>
      <c r="SS230" s="1311"/>
      <c r="TS230" s="1381"/>
      <c r="TT230" s="1382"/>
      <c r="TU230" s="1382"/>
      <c r="TV230" s="1382"/>
      <c r="TW230" s="1383"/>
      <c r="TY230" s="1381"/>
      <c r="TZ230" s="1382"/>
      <c r="UA230" s="1382"/>
      <c r="UB230" s="1382"/>
      <c r="UC230" s="1383"/>
      <c r="UK230" s="1381"/>
      <c r="UL230" s="1382"/>
      <c r="UM230" s="1382"/>
      <c r="UN230" s="1382"/>
      <c r="UO230" s="1383"/>
      <c r="VO230" s="1381"/>
      <c r="VP230" s="1382"/>
      <c r="VQ230" s="1382"/>
      <c r="VR230" s="1382"/>
      <c r="VS230" s="1383"/>
      <c r="VU230" s="1381"/>
      <c r="VV230" s="1382"/>
      <c r="VW230" s="1382"/>
      <c r="VX230" s="1382"/>
      <c r="VY230" s="1383"/>
      <c r="WA230" s="1381"/>
      <c r="WB230" s="1382"/>
      <c r="WC230" s="1382"/>
      <c r="WD230" s="1382"/>
      <c r="WE230" s="1383"/>
      <c r="WL230" s="625"/>
    </row>
    <row r="231" spans="2:610" s="612" customFormat="1" x14ac:dyDescent="0.3">
      <c r="B231" s="1444"/>
      <c r="C231" s="1445"/>
      <c r="D231" s="1445"/>
      <c r="E231" s="1445"/>
      <c r="F231" s="1446"/>
      <c r="H231" s="1408"/>
      <c r="I231" s="1409"/>
      <c r="WL231" s="625"/>
    </row>
    <row r="232" spans="2:610" s="612" customFormat="1" x14ac:dyDescent="0.3">
      <c r="B232" s="1444"/>
      <c r="C232" s="1445"/>
      <c r="D232" s="1445"/>
      <c r="E232" s="1445"/>
      <c r="F232" s="1446"/>
      <c r="H232" s="1408"/>
      <c r="I232" s="1409"/>
      <c r="EM232" s="1321" t="s">
        <v>2918</v>
      </c>
      <c r="EN232" s="1322"/>
      <c r="EO232" s="1322"/>
      <c r="EP232" s="1322"/>
      <c r="EQ232" s="1323"/>
      <c r="IE232" s="1321" t="s">
        <v>2919</v>
      </c>
      <c r="IF232" s="1322"/>
      <c r="IG232" s="1322"/>
      <c r="IH232" s="1322"/>
      <c r="II232" s="1323"/>
      <c r="JU232" s="1321" t="s">
        <v>1678</v>
      </c>
      <c r="JV232" s="1322"/>
      <c r="JW232" s="1322"/>
      <c r="JX232" s="1322"/>
      <c r="JY232" s="1323"/>
      <c r="KA232" s="1321" t="s">
        <v>2920</v>
      </c>
      <c r="KB232" s="1322"/>
      <c r="KC232" s="1322"/>
      <c r="KD232" s="1322"/>
      <c r="KE232" s="1323"/>
      <c r="KG232" s="1321" t="s">
        <v>2921</v>
      </c>
      <c r="KH232" s="1322"/>
      <c r="KI232" s="1322"/>
      <c r="KJ232" s="1322"/>
      <c r="KK232" s="1323"/>
      <c r="LK232" s="1321" t="s">
        <v>2794</v>
      </c>
      <c r="LL232" s="1322"/>
      <c r="LM232" s="1322"/>
      <c r="LN232" s="1322"/>
      <c r="LO232" s="1323"/>
      <c r="TS232" s="1321" t="s">
        <v>2922</v>
      </c>
      <c r="TT232" s="1322"/>
      <c r="TU232" s="1322"/>
      <c r="TV232" s="1322"/>
      <c r="TW232" s="1323"/>
      <c r="TY232" s="1321" t="s">
        <v>2803</v>
      </c>
      <c r="TZ232" s="1322"/>
      <c r="UA232" s="1322"/>
      <c r="UB232" s="1322"/>
      <c r="UC232" s="1323"/>
      <c r="VO232" s="1321" t="s">
        <v>1717</v>
      </c>
      <c r="VP232" s="1322"/>
      <c r="VQ232" s="1322"/>
      <c r="VR232" s="1322"/>
      <c r="VS232" s="1323"/>
      <c r="WL232" s="625"/>
    </row>
    <row r="233" spans="2:610" s="612" customFormat="1" x14ac:dyDescent="0.3">
      <c r="B233" s="1444"/>
      <c r="C233" s="1445"/>
      <c r="D233" s="1445"/>
      <c r="E233" s="1445"/>
      <c r="F233" s="1446"/>
      <c r="H233" s="1408"/>
      <c r="I233" s="1409"/>
      <c r="EM233" s="1295" t="s">
        <v>2923</v>
      </c>
      <c r="EN233" s="1304"/>
      <c r="EO233" s="1304"/>
      <c r="EP233" s="1304"/>
      <c r="EQ233" s="1305"/>
      <c r="IE233" s="1295" t="s">
        <v>2924</v>
      </c>
      <c r="IF233" s="1304"/>
      <c r="IG233" s="1304"/>
      <c r="IH233" s="1304"/>
      <c r="II233" s="1305"/>
      <c r="JU233" s="1358" t="s">
        <v>2925</v>
      </c>
      <c r="JV233" s="1359"/>
      <c r="JW233" s="1359"/>
      <c r="JX233" s="1359"/>
      <c r="JY233" s="1360"/>
      <c r="KA233" s="1358" t="s">
        <v>2926</v>
      </c>
      <c r="KB233" s="1398"/>
      <c r="KC233" s="1398"/>
      <c r="KD233" s="1398"/>
      <c r="KE233" s="1399"/>
      <c r="KG233" s="1358" t="s">
        <v>2927</v>
      </c>
      <c r="KH233" s="1359"/>
      <c r="KI233" s="1359"/>
      <c r="KJ233" s="1359"/>
      <c r="KK233" s="1360"/>
      <c r="LK233" s="1312" t="s">
        <v>2928</v>
      </c>
      <c r="LL233" s="1313"/>
      <c r="LM233" s="1313"/>
      <c r="LN233" s="1313"/>
      <c r="LO233" s="1314"/>
      <c r="TS233" s="1295" t="s">
        <v>2929</v>
      </c>
      <c r="TT233" s="1376"/>
      <c r="TU233" s="1376"/>
      <c r="TV233" s="1376"/>
      <c r="TW233" s="1377"/>
      <c r="TY233" s="1295" t="s">
        <v>2930</v>
      </c>
      <c r="TZ233" s="1376"/>
      <c r="UA233" s="1376"/>
      <c r="UB233" s="1376"/>
      <c r="UC233" s="1377"/>
      <c r="VO233" s="1295" t="s">
        <v>2916</v>
      </c>
      <c r="VP233" s="1376"/>
      <c r="VQ233" s="1376"/>
      <c r="VR233" s="1376"/>
      <c r="VS233" s="1377"/>
      <c r="WL233" s="625"/>
    </row>
    <row r="234" spans="2:610" s="612" customFormat="1" x14ac:dyDescent="0.3">
      <c r="B234" s="1444"/>
      <c r="C234" s="1445"/>
      <c r="D234" s="1445"/>
      <c r="E234" s="1445"/>
      <c r="F234" s="1446"/>
      <c r="H234" s="1408"/>
      <c r="I234" s="1409"/>
      <c r="EM234" s="1306"/>
      <c r="EN234" s="1307"/>
      <c r="EO234" s="1307"/>
      <c r="EP234" s="1307"/>
      <c r="EQ234" s="1308"/>
      <c r="IE234" s="1306"/>
      <c r="IF234" s="1307"/>
      <c r="IG234" s="1307"/>
      <c r="IH234" s="1307"/>
      <c r="II234" s="1308"/>
      <c r="JU234" s="1361"/>
      <c r="JV234" s="1362"/>
      <c r="JW234" s="1362"/>
      <c r="JX234" s="1362"/>
      <c r="JY234" s="1363"/>
      <c r="KA234" s="1400"/>
      <c r="KB234" s="1401"/>
      <c r="KC234" s="1401"/>
      <c r="KD234" s="1401"/>
      <c r="KE234" s="1402"/>
      <c r="KG234" s="1361"/>
      <c r="KH234" s="1362"/>
      <c r="KI234" s="1362"/>
      <c r="KJ234" s="1362"/>
      <c r="KK234" s="1363"/>
      <c r="LK234" s="1315"/>
      <c r="LL234" s="1316"/>
      <c r="LM234" s="1316"/>
      <c r="LN234" s="1316"/>
      <c r="LO234" s="1317"/>
      <c r="TS234" s="1378"/>
      <c r="TT234" s="1379"/>
      <c r="TU234" s="1379"/>
      <c r="TV234" s="1379"/>
      <c r="TW234" s="1380"/>
      <c r="TY234" s="1378"/>
      <c r="TZ234" s="1379"/>
      <c r="UA234" s="1379"/>
      <c r="UB234" s="1379"/>
      <c r="UC234" s="1380"/>
      <c r="VO234" s="1378"/>
      <c r="VP234" s="1379"/>
      <c r="VQ234" s="1379"/>
      <c r="VR234" s="1379"/>
      <c r="VS234" s="1380"/>
      <c r="WL234" s="625"/>
    </row>
    <row r="235" spans="2:610" s="612" customFormat="1" x14ac:dyDescent="0.3">
      <c r="B235" s="1444"/>
      <c r="C235" s="1445"/>
      <c r="D235" s="1445"/>
      <c r="E235" s="1445"/>
      <c r="F235" s="1446"/>
      <c r="H235" s="1408"/>
      <c r="I235" s="1409"/>
      <c r="EM235" s="1306"/>
      <c r="EN235" s="1307"/>
      <c r="EO235" s="1307"/>
      <c r="EP235" s="1307"/>
      <c r="EQ235" s="1308"/>
      <c r="IE235" s="1306"/>
      <c r="IF235" s="1307"/>
      <c r="IG235" s="1307"/>
      <c r="IH235" s="1307"/>
      <c r="II235" s="1308"/>
      <c r="JU235" s="1361"/>
      <c r="JV235" s="1362"/>
      <c r="JW235" s="1362"/>
      <c r="JX235" s="1362"/>
      <c r="JY235" s="1363"/>
      <c r="KA235" s="1400"/>
      <c r="KB235" s="1401"/>
      <c r="KC235" s="1401"/>
      <c r="KD235" s="1401"/>
      <c r="KE235" s="1402"/>
      <c r="KG235" s="1361"/>
      <c r="KH235" s="1362"/>
      <c r="KI235" s="1362"/>
      <c r="KJ235" s="1362"/>
      <c r="KK235" s="1363"/>
      <c r="LK235" s="1315"/>
      <c r="LL235" s="1316"/>
      <c r="LM235" s="1316"/>
      <c r="LN235" s="1316"/>
      <c r="LO235" s="1317"/>
      <c r="TS235" s="1378"/>
      <c r="TT235" s="1379"/>
      <c r="TU235" s="1379"/>
      <c r="TV235" s="1379"/>
      <c r="TW235" s="1380"/>
      <c r="TY235" s="1378"/>
      <c r="TZ235" s="1379"/>
      <c r="UA235" s="1379"/>
      <c r="UB235" s="1379"/>
      <c r="UC235" s="1380"/>
      <c r="VO235" s="1378"/>
      <c r="VP235" s="1379"/>
      <c r="VQ235" s="1379"/>
      <c r="VR235" s="1379"/>
      <c r="VS235" s="1380"/>
      <c r="WL235" s="625"/>
    </row>
    <row r="236" spans="2:610" s="612" customFormat="1" x14ac:dyDescent="0.3">
      <c r="B236" s="1444"/>
      <c r="C236" s="1445"/>
      <c r="D236" s="1445"/>
      <c r="E236" s="1445"/>
      <c r="F236" s="1446"/>
      <c r="H236" s="1408"/>
      <c r="I236" s="1409"/>
      <c r="EM236" s="1309"/>
      <c r="EN236" s="1310"/>
      <c r="EO236" s="1310"/>
      <c r="EP236" s="1310"/>
      <c r="EQ236" s="1311"/>
      <c r="IE236" s="1309"/>
      <c r="IF236" s="1310"/>
      <c r="IG236" s="1310"/>
      <c r="IH236" s="1310"/>
      <c r="II236" s="1311"/>
      <c r="JU236" s="1364"/>
      <c r="JV236" s="1365"/>
      <c r="JW236" s="1365"/>
      <c r="JX236" s="1365"/>
      <c r="JY236" s="1366"/>
      <c r="KA236" s="1403"/>
      <c r="KB236" s="1404"/>
      <c r="KC236" s="1404"/>
      <c r="KD236" s="1404"/>
      <c r="KE236" s="1405"/>
      <c r="KG236" s="1364"/>
      <c r="KH236" s="1365"/>
      <c r="KI236" s="1365"/>
      <c r="KJ236" s="1365"/>
      <c r="KK236" s="1366"/>
      <c r="LK236" s="1318"/>
      <c r="LL236" s="1319"/>
      <c r="LM236" s="1319"/>
      <c r="LN236" s="1319"/>
      <c r="LO236" s="1320"/>
      <c r="TS236" s="1381"/>
      <c r="TT236" s="1382"/>
      <c r="TU236" s="1382"/>
      <c r="TV236" s="1382"/>
      <c r="TW236" s="1383"/>
      <c r="TY236" s="1381"/>
      <c r="TZ236" s="1382"/>
      <c r="UA236" s="1382"/>
      <c r="UB236" s="1382"/>
      <c r="UC236" s="1383"/>
      <c r="VO236" s="1381"/>
      <c r="VP236" s="1382"/>
      <c r="VQ236" s="1382"/>
      <c r="VR236" s="1382"/>
      <c r="VS236" s="1383"/>
      <c r="WL236" s="625"/>
    </row>
    <row r="237" spans="2:610" s="612" customFormat="1" x14ac:dyDescent="0.3">
      <c r="B237" s="1444"/>
      <c r="C237" s="1445"/>
      <c r="D237" s="1445"/>
      <c r="E237" s="1445"/>
      <c r="F237" s="1446"/>
      <c r="H237" s="1408"/>
      <c r="I237" s="1409"/>
      <c r="WL237" s="625"/>
    </row>
    <row r="238" spans="2:610" s="612" customFormat="1" x14ac:dyDescent="0.3">
      <c r="B238" s="1444"/>
      <c r="C238" s="1445"/>
      <c r="D238" s="1445"/>
      <c r="E238" s="1445"/>
      <c r="F238" s="1446"/>
      <c r="H238" s="1408"/>
      <c r="I238" s="1409"/>
      <c r="EM238" s="1321" t="s">
        <v>2833</v>
      </c>
      <c r="EN238" s="1322"/>
      <c r="EO238" s="1322"/>
      <c r="EP238" s="1322"/>
      <c r="EQ238" s="1323"/>
      <c r="KA238" s="1321" t="s">
        <v>2197</v>
      </c>
      <c r="KB238" s="1322"/>
      <c r="KC238" s="1322"/>
      <c r="KD238" s="1322"/>
      <c r="KE238" s="1323"/>
      <c r="KG238" s="1321" t="s">
        <v>2931</v>
      </c>
      <c r="KH238" s="1322"/>
      <c r="KI238" s="1322"/>
      <c r="KJ238" s="1322"/>
      <c r="KK238" s="1323"/>
      <c r="LK238" s="1321" t="s">
        <v>2932</v>
      </c>
      <c r="LL238" s="1322"/>
      <c r="LM238" s="1322"/>
      <c r="LN238" s="1322"/>
      <c r="LO238" s="1323"/>
      <c r="VO238" s="1321" t="s">
        <v>1718</v>
      </c>
      <c r="VP238" s="1322"/>
      <c r="VQ238" s="1322"/>
      <c r="VR238" s="1322"/>
      <c r="VS238" s="1323"/>
      <c r="WL238" s="625"/>
    </row>
    <row r="239" spans="2:610" s="612" customFormat="1" ht="16.5" customHeight="1" x14ac:dyDescent="0.3">
      <c r="B239" s="1444"/>
      <c r="C239" s="1445"/>
      <c r="D239" s="1445"/>
      <c r="E239" s="1445"/>
      <c r="F239" s="1446"/>
      <c r="H239" s="1408"/>
      <c r="I239" s="1409"/>
      <c r="EM239" s="1295" t="s">
        <v>2933</v>
      </c>
      <c r="EN239" s="1304"/>
      <c r="EO239" s="1304"/>
      <c r="EP239" s="1304"/>
      <c r="EQ239" s="1305"/>
      <c r="KA239" s="1358" t="s">
        <v>2934</v>
      </c>
      <c r="KB239" s="1398"/>
      <c r="KC239" s="1398"/>
      <c r="KD239" s="1398"/>
      <c r="KE239" s="1399"/>
      <c r="KG239" s="1295" t="s">
        <v>2935</v>
      </c>
      <c r="KH239" s="1376"/>
      <c r="KI239" s="1376"/>
      <c r="KJ239" s="1376"/>
      <c r="KK239" s="1377"/>
      <c r="LK239" s="1312" t="s">
        <v>2936</v>
      </c>
      <c r="LL239" s="1313"/>
      <c r="LM239" s="1313"/>
      <c r="LN239" s="1313"/>
      <c r="LO239" s="1314"/>
      <c r="VO239" s="1295" t="s">
        <v>2917</v>
      </c>
      <c r="VP239" s="1376"/>
      <c r="VQ239" s="1376"/>
      <c r="VR239" s="1376"/>
      <c r="VS239" s="1377"/>
      <c r="WL239" s="625"/>
    </row>
    <row r="240" spans="2:610" s="612" customFormat="1" ht="16.5" customHeight="1" x14ac:dyDescent="0.3">
      <c r="B240" s="1444"/>
      <c r="C240" s="1445"/>
      <c r="D240" s="1445"/>
      <c r="E240" s="1445"/>
      <c r="F240" s="1446"/>
      <c r="H240" s="1408"/>
      <c r="I240" s="1409"/>
      <c r="EM240" s="1306"/>
      <c r="EN240" s="1307"/>
      <c r="EO240" s="1307"/>
      <c r="EP240" s="1307"/>
      <c r="EQ240" s="1308"/>
      <c r="KA240" s="1400"/>
      <c r="KB240" s="1401"/>
      <c r="KC240" s="1401"/>
      <c r="KD240" s="1401"/>
      <c r="KE240" s="1402"/>
      <c r="KG240" s="1378"/>
      <c r="KH240" s="1379"/>
      <c r="KI240" s="1379"/>
      <c r="KJ240" s="1379"/>
      <c r="KK240" s="1380"/>
      <c r="LK240" s="1315"/>
      <c r="LL240" s="1316"/>
      <c r="LM240" s="1316"/>
      <c r="LN240" s="1316"/>
      <c r="LO240" s="1317"/>
      <c r="VO240" s="1378"/>
      <c r="VP240" s="1379"/>
      <c r="VQ240" s="1379"/>
      <c r="VR240" s="1379"/>
      <c r="VS240" s="1380"/>
      <c r="WL240" s="625"/>
    </row>
    <row r="241" spans="2:610" s="612" customFormat="1" x14ac:dyDescent="0.3">
      <c r="B241" s="1444"/>
      <c r="C241" s="1445"/>
      <c r="D241" s="1445"/>
      <c r="E241" s="1445"/>
      <c r="F241" s="1446"/>
      <c r="H241" s="1408"/>
      <c r="I241" s="1409"/>
      <c r="EM241" s="1306"/>
      <c r="EN241" s="1307"/>
      <c r="EO241" s="1307"/>
      <c r="EP241" s="1307"/>
      <c r="EQ241" s="1308"/>
      <c r="KA241" s="1400"/>
      <c r="KB241" s="1401"/>
      <c r="KC241" s="1401"/>
      <c r="KD241" s="1401"/>
      <c r="KE241" s="1402"/>
      <c r="KG241" s="1378"/>
      <c r="KH241" s="1379"/>
      <c r="KI241" s="1379"/>
      <c r="KJ241" s="1379"/>
      <c r="KK241" s="1380"/>
      <c r="LK241" s="1315"/>
      <c r="LL241" s="1316"/>
      <c r="LM241" s="1316"/>
      <c r="LN241" s="1316"/>
      <c r="LO241" s="1317"/>
      <c r="VO241" s="1378"/>
      <c r="VP241" s="1379"/>
      <c r="VQ241" s="1379"/>
      <c r="VR241" s="1379"/>
      <c r="VS241" s="1380"/>
      <c r="WL241" s="625"/>
    </row>
    <row r="242" spans="2:610" s="612" customFormat="1" x14ac:dyDescent="0.3">
      <c r="B242" s="1444"/>
      <c r="C242" s="1445"/>
      <c r="D242" s="1445"/>
      <c r="E242" s="1445"/>
      <c r="F242" s="1446"/>
      <c r="H242" s="1408"/>
      <c r="I242" s="1409"/>
      <c r="EM242" s="1309"/>
      <c r="EN242" s="1310"/>
      <c r="EO242" s="1310"/>
      <c r="EP242" s="1310"/>
      <c r="EQ242" s="1311"/>
      <c r="KA242" s="1403"/>
      <c r="KB242" s="1404"/>
      <c r="KC242" s="1404"/>
      <c r="KD242" s="1404"/>
      <c r="KE242" s="1405"/>
      <c r="KG242" s="1381"/>
      <c r="KH242" s="1382"/>
      <c r="KI242" s="1382"/>
      <c r="KJ242" s="1382"/>
      <c r="KK242" s="1383"/>
      <c r="LK242" s="1318"/>
      <c r="LL242" s="1319"/>
      <c r="LM242" s="1319"/>
      <c r="LN242" s="1319"/>
      <c r="LO242" s="1320"/>
      <c r="VO242" s="1381"/>
      <c r="VP242" s="1382"/>
      <c r="VQ242" s="1382"/>
      <c r="VR242" s="1382"/>
      <c r="VS242" s="1383"/>
      <c r="WL242" s="625"/>
    </row>
    <row r="243" spans="2:610" s="612" customFormat="1" x14ac:dyDescent="0.3">
      <c r="B243" s="1444"/>
      <c r="C243" s="1445"/>
      <c r="D243" s="1445"/>
      <c r="E243" s="1445"/>
      <c r="F243" s="1446"/>
      <c r="H243" s="1408"/>
      <c r="I243" s="1409"/>
      <c r="EM243" s="629"/>
      <c r="EN243" s="629"/>
      <c r="EO243" s="629"/>
      <c r="EP243" s="629"/>
      <c r="EQ243" s="629"/>
      <c r="WL243" s="625"/>
    </row>
    <row r="244" spans="2:610" s="612" customFormat="1" x14ac:dyDescent="0.3">
      <c r="B244" s="1444"/>
      <c r="C244" s="1445"/>
      <c r="D244" s="1445"/>
      <c r="E244" s="1445"/>
      <c r="F244" s="1446"/>
      <c r="H244" s="1408"/>
      <c r="I244" s="1409"/>
      <c r="EM244" s="1321" t="s">
        <v>2731</v>
      </c>
      <c r="EN244" s="1322"/>
      <c r="EO244" s="1322"/>
      <c r="EP244" s="1322"/>
      <c r="EQ244" s="1323"/>
      <c r="KA244" s="1321" t="s">
        <v>2937</v>
      </c>
      <c r="KB244" s="1322"/>
      <c r="KC244" s="1322"/>
      <c r="KD244" s="1322"/>
      <c r="KE244" s="1323"/>
      <c r="KG244" s="1321" t="s">
        <v>2938</v>
      </c>
      <c r="KH244" s="1322"/>
      <c r="KI244" s="1322"/>
      <c r="KJ244" s="1322"/>
      <c r="KK244" s="1323"/>
      <c r="WL244" s="625"/>
    </row>
    <row r="245" spans="2:610" s="612" customFormat="1" ht="16.5" customHeight="1" x14ac:dyDescent="0.3">
      <c r="B245" s="1444"/>
      <c r="C245" s="1445"/>
      <c r="D245" s="1445"/>
      <c r="E245" s="1445"/>
      <c r="F245" s="1446"/>
      <c r="H245" s="1408"/>
      <c r="I245" s="1409"/>
      <c r="EM245" s="1295" t="s">
        <v>2939</v>
      </c>
      <c r="EN245" s="1304"/>
      <c r="EO245" s="1304"/>
      <c r="EP245" s="1304"/>
      <c r="EQ245" s="1305"/>
      <c r="KA245" s="1358" t="s">
        <v>2940</v>
      </c>
      <c r="KB245" s="1398"/>
      <c r="KC245" s="1398"/>
      <c r="KD245" s="1398"/>
      <c r="KE245" s="1399"/>
      <c r="KG245" s="1295" t="s">
        <v>2941</v>
      </c>
      <c r="KH245" s="1304"/>
      <c r="KI245" s="1304"/>
      <c r="KJ245" s="1304"/>
      <c r="KK245" s="1305"/>
      <c r="WL245" s="625"/>
    </row>
    <row r="246" spans="2:610" s="612" customFormat="1" x14ac:dyDescent="0.3">
      <c r="B246" s="1444"/>
      <c r="C246" s="1445"/>
      <c r="D246" s="1445"/>
      <c r="E246" s="1445"/>
      <c r="F246" s="1446"/>
      <c r="H246" s="1408"/>
      <c r="I246" s="1409"/>
      <c r="EM246" s="1306"/>
      <c r="EN246" s="1307"/>
      <c r="EO246" s="1307"/>
      <c r="EP246" s="1307"/>
      <c r="EQ246" s="1308"/>
      <c r="KA246" s="1400"/>
      <c r="KB246" s="1401"/>
      <c r="KC246" s="1401"/>
      <c r="KD246" s="1401"/>
      <c r="KE246" s="1402"/>
      <c r="KG246" s="1306"/>
      <c r="KH246" s="1307"/>
      <c r="KI246" s="1307"/>
      <c r="KJ246" s="1307"/>
      <c r="KK246" s="1308"/>
      <c r="WL246" s="625"/>
    </row>
    <row r="247" spans="2:610" s="612" customFormat="1" x14ac:dyDescent="0.3">
      <c r="B247" s="1444"/>
      <c r="C247" s="1445"/>
      <c r="D247" s="1445"/>
      <c r="E247" s="1445"/>
      <c r="F247" s="1446"/>
      <c r="H247" s="1408"/>
      <c r="I247" s="1409"/>
      <c r="EM247" s="1306"/>
      <c r="EN247" s="1307"/>
      <c r="EO247" s="1307"/>
      <c r="EP247" s="1307"/>
      <c r="EQ247" s="1308"/>
      <c r="KA247" s="1400"/>
      <c r="KB247" s="1401"/>
      <c r="KC247" s="1401"/>
      <c r="KD247" s="1401"/>
      <c r="KE247" s="1402"/>
      <c r="KG247" s="1306"/>
      <c r="KH247" s="1307"/>
      <c r="KI247" s="1307"/>
      <c r="KJ247" s="1307"/>
      <c r="KK247" s="1308"/>
      <c r="WL247" s="625"/>
    </row>
    <row r="248" spans="2:610" s="612" customFormat="1" x14ac:dyDescent="0.3">
      <c r="B248" s="1444"/>
      <c r="C248" s="1445"/>
      <c r="D248" s="1445"/>
      <c r="E248" s="1445"/>
      <c r="F248" s="1446"/>
      <c r="H248" s="1408"/>
      <c r="I248" s="1409"/>
      <c r="EM248" s="1309"/>
      <c r="EN248" s="1310"/>
      <c r="EO248" s="1310"/>
      <c r="EP248" s="1310"/>
      <c r="EQ248" s="1311"/>
      <c r="KA248" s="1403"/>
      <c r="KB248" s="1404"/>
      <c r="KC248" s="1404"/>
      <c r="KD248" s="1404"/>
      <c r="KE248" s="1405"/>
      <c r="KG248" s="1309"/>
      <c r="KH248" s="1310"/>
      <c r="KI248" s="1310"/>
      <c r="KJ248" s="1310"/>
      <c r="KK248" s="1311"/>
      <c r="WL248" s="625"/>
    </row>
    <row r="249" spans="2:610" s="612" customFormat="1" x14ac:dyDescent="0.3">
      <c r="B249" s="1444"/>
      <c r="C249" s="1445"/>
      <c r="D249" s="1445"/>
      <c r="E249" s="1445"/>
      <c r="F249" s="1446"/>
      <c r="H249" s="1408"/>
      <c r="I249" s="1409"/>
      <c r="EM249" s="629"/>
      <c r="EN249" s="629"/>
      <c r="EO249" s="629"/>
      <c r="EP249" s="629"/>
      <c r="EQ249" s="629"/>
      <c r="WL249" s="625"/>
    </row>
    <row r="250" spans="2:610" s="612" customFormat="1" x14ac:dyDescent="0.3">
      <c r="B250" s="1444"/>
      <c r="C250" s="1445"/>
      <c r="D250" s="1445"/>
      <c r="E250" s="1445"/>
      <c r="F250" s="1446"/>
      <c r="H250" s="1408"/>
      <c r="I250" s="1409"/>
      <c r="EM250" s="1321" t="s">
        <v>2942</v>
      </c>
      <c r="EN250" s="1322"/>
      <c r="EO250" s="1322"/>
      <c r="EP250" s="1322"/>
      <c r="EQ250" s="1323"/>
      <c r="KA250" s="1321" t="s">
        <v>1684</v>
      </c>
      <c r="KB250" s="1322"/>
      <c r="KC250" s="1322"/>
      <c r="KD250" s="1322"/>
      <c r="KE250" s="1323"/>
      <c r="KG250" s="1321" t="s">
        <v>2943</v>
      </c>
      <c r="KH250" s="1322"/>
      <c r="KI250" s="1322"/>
      <c r="KJ250" s="1322"/>
      <c r="KK250" s="1323"/>
      <c r="WL250" s="625"/>
    </row>
    <row r="251" spans="2:610" s="612" customFormat="1" ht="16.5" customHeight="1" x14ac:dyDescent="0.3">
      <c r="B251" s="1444"/>
      <c r="C251" s="1445"/>
      <c r="D251" s="1445"/>
      <c r="E251" s="1445"/>
      <c r="F251" s="1446"/>
      <c r="H251" s="1408"/>
      <c r="I251" s="1409"/>
      <c r="EM251" s="1295" t="s">
        <v>2944</v>
      </c>
      <c r="EN251" s="1304"/>
      <c r="EO251" s="1304"/>
      <c r="EP251" s="1304"/>
      <c r="EQ251" s="1305"/>
      <c r="KA251" s="1358" t="s">
        <v>2945</v>
      </c>
      <c r="KB251" s="1359"/>
      <c r="KC251" s="1359"/>
      <c r="KD251" s="1359"/>
      <c r="KE251" s="1360"/>
      <c r="KG251" s="1358" t="s">
        <v>2946</v>
      </c>
      <c r="KH251" s="1359"/>
      <c r="KI251" s="1359"/>
      <c r="KJ251" s="1359"/>
      <c r="KK251" s="1360"/>
      <c r="WL251" s="625"/>
    </row>
    <row r="252" spans="2:610" s="612" customFormat="1" x14ac:dyDescent="0.3">
      <c r="B252" s="1444"/>
      <c r="C252" s="1445"/>
      <c r="D252" s="1445"/>
      <c r="E252" s="1445"/>
      <c r="F252" s="1446"/>
      <c r="H252" s="1408"/>
      <c r="I252" s="1409"/>
      <c r="EM252" s="1306"/>
      <c r="EN252" s="1307"/>
      <c r="EO252" s="1307"/>
      <c r="EP252" s="1307"/>
      <c r="EQ252" s="1308"/>
      <c r="KA252" s="1361"/>
      <c r="KB252" s="1362"/>
      <c r="KC252" s="1362"/>
      <c r="KD252" s="1362"/>
      <c r="KE252" s="1363"/>
      <c r="KG252" s="1361"/>
      <c r="KH252" s="1362"/>
      <c r="KI252" s="1362"/>
      <c r="KJ252" s="1362"/>
      <c r="KK252" s="1363"/>
      <c r="WL252" s="625"/>
    </row>
    <row r="253" spans="2:610" s="612" customFormat="1" x14ac:dyDescent="0.3">
      <c r="B253" s="1444"/>
      <c r="C253" s="1445"/>
      <c r="D253" s="1445"/>
      <c r="E253" s="1445"/>
      <c r="F253" s="1446"/>
      <c r="H253" s="1408"/>
      <c r="I253" s="1409"/>
      <c r="EM253" s="1306"/>
      <c r="EN253" s="1307"/>
      <c r="EO253" s="1307"/>
      <c r="EP253" s="1307"/>
      <c r="EQ253" s="1308"/>
      <c r="KA253" s="1361"/>
      <c r="KB253" s="1362"/>
      <c r="KC253" s="1362"/>
      <c r="KD253" s="1362"/>
      <c r="KE253" s="1363"/>
      <c r="KG253" s="1361"/>
      <c r="KH253" s="1362"/>
      <c r="KI253" s="1362"/>
      <c r="KJ253" s="1362"/>
      <c r="KK253" s="1363"/>
      <c r="WL253" s="625"/>
    </row>
    <row r="254" spans="2:610" s="612" customFormat="1" x14ac:dyDescent="0.3">
      <c r="B254" s="1444"/>
      <c r="C254" s="1445"/>
      <c r="D254" s="1445"/>
      <c r="E254" s="1445"/>
      <c r="F254" s="1446"/>
      <c r="H254" s="1408"/>
      <c r="I254" s="1409"/>
      <c r="EM254" s="1309"/>
      <c r="EN254" s="1310"/>
      <c r="EO254" s="1310"/>
      <c r="EP254" s="1310"/>
      <c r="EQ254" s="1311"/>
      <c r="KA254" s="1364"/>
      <c r="KB254" s="1365"/>
      <c r="KC254" s="1365"/>
      <c r="KD254" s="1365"/>
      <c r="KE254" s="1366"/>
      <c r="KG254" s="1364"/>
      <c r="KH254" s="1365"/>
      <c r="KI254" s="1365"/>
      <c r="KJ254" s="1365"/>
      <c r="KK254" s="1366"/>
      <c r="WL254" s="625"/>
    </row>
    <row r="255" spans="2:610" s="612" customFormat="1" x14ac:dyDescent="0.3">
      <c r="B255" s="1444"/>
      <c r="C255" s="1445"/>
      <c r="D255" s="1445"/>
      <c r="E255" s="1445"/>
      <c r="F255" s="1446"/>
      <c r="H255" s="1408"/>
      <c r="I255" s="1409"/>
      <c r="EM255" s="629"/>
      <c r="EN255" s="629"/>
      <c r="EO255" s="629"/>
      <c r="EP255" s="629"/>
      <c r="EQ255" s="629"/>
      <c r="WL255" s="625"/>
    </row>
    <row r="256" spans="2:610" s="612" customFormat="1" x14ac:dyDescent="0.3">
      <c r="B256" s="1444"/>
      <c r="C256" s="1445"/>
      <c r="D256" s="1445"/>
      <c r="E256" s="1445"/>
      <c r="F256" s="1446"/>
      <c r="H256" s="1408"/>
      <c r="I256" s="1409"/>
      <c r="EM256" s="629"/>
      <c r="EN256" s="629"/>
      <c r="EO256" s="629"/>
      <c r="EP256" s="629"/>
      <c r="EQ256" s="629"/>
      <c r="KA256" s="1321" t="s">
        <v>2947</v>
      </c>
      <c r="KB256" s="1322"/>
      <c r="KC256" s="1322"/>
      <c r="KD256" s="1322"/>
      <c r="KE256" s="1323"/>
      <c r="KG256" s="1321" t="s">
        <v>2948</v>
      </c>
      <c r="KH256" s="1322"/>
      <c r="KI256" s="1322"/>
      <c r="KJ256" s="1322"/>
      <c r="KK256" s="1323"/>
      <c r="WL256" s="625"/>
    </row>
    <row r="257" spans="2:610" s="612" customFormat="1" ht="16.5" customHeight="1" x14ac:dyDescent="0.3">
      <c r="B257" s="1444"/>
      <c r="C257" s="1445"/>
      <c r="D257" s="1445"/>
      <c r="E257" s="1445"/>
      <c r="F257" s="1446"/>
      <c r="H257" s="1408"/>
      <c r="I257" s="1409"/>
      <c r="EM257" s="629"/>
      <c r="EN257" s="629"/>
      <c r="EO257" s="629"/>
      <c r="EP257" s="629"/>
      <c r="EQ257" s="629"/>
      <c r="KA257" s="1358" t="s">
        <v>2949</v>
      </c>
      <c r="KB257" s="1359"/>
      <c r="KC257" s="1359"/>
      <c r="KD257" s="1359"/>
      <c r="KE257" s="1360"/>
      <c r="KG257" s="1358" t="s">
        <v>2950</v>
      </c>
      <c r="KH257" s="1359"/>
      <c r="KI257" s="1359"/>
      <c r="KJ257" s="1359"/>
      <c r="KK257" s="1360"/>
      <c r="WL257" s="625"/>
    </row>
    <row r="258" spans="2:610" s="612" customFormat="1" x14ac:dyDescent="0.3">
      <c r="B258" s="1444"/>
      <c r="C258" s="1445"/>
      <c r="D258" s="1445"/>
      <c r="E258" s="1445"/>
      <c r="F258" s="1446"/>
      <c r="H258" s="1408"/>
      <c r="I258" s="1409"/>
      <c r="EM258" s="629"/>
      <c r="EN258" s="629"/>
      <c r="EO258" s="629"/>
      <c r="EP258" s="629"/>
      <c r="EQ258" s="629"/>
      <c r="KA258" s="1361"/>
      <c r="KB258" s="1362"/>
      <c r="KC258" s="1362"/>
      <c r="KD258" s="1362"/>
      <c r="KE258" s="1363"/>
      <c r="KG258" s="1361"/>
      <c r="KH258" s="1362"/>
      <c r="KI258" s="1362"/>
      <c r="KJ258" s="1362"/>
      <c r="KK258" s="1363"/>
      <c r="WL258" s="625"/>
    </row>
    <row r="259" spans="2:610" s="612" customFormat="1" x14ac:dyDescent="0.3">
      <c r="B259" s="1444"/>
      <c r="C259" s="1445"/>
      <c r="D259" s="1445"/>
      <c r="E259" s="1445"/>
      <c r="F259" s="1446"/>
      <c r="H259" s="1408"/>
      <c r="I259" s="1409"/>
      <c r="EM259" s="629"/>
      <c r="EN259" s="629"/>
      <c r="EO259" s="629"/>
      <c r="EP259" s="629"/>
      <c r="EQ259" s="629"/>
      <c r="KA259" s="1361"/>
      <c r="KB259" s="1362"/>
      <c r="KC259" s="1362"/>
      <c r="KD259" s="1362"/>
      <c r="KE259" s="1363"/>
      <c r="KG259" s="1361"/>
      <c r="KH259" s="1362"/>
      <c r="KI259" s="1362"/>
      <c r="KJ259" s="1362"/>
      <c r="KK259" s="1363"/>
      <c r="WL259" s="625"/>
    </row>
    <row r="260" spans="2:610" s="612" customFormat="1" x14ac:dyDescent="0.3">
      <c r="B260" s="1444"/>
      <c r="C260" s="1445"/>
      <c r="D260" s="1445"/>
      <c r="E260" s="1445"/>
      <c r="F260" s="1446"/>
      <c r="H260" s="1408"/>
      <c r="I260" s="1409"/>
      <c r="EM260" s="629"/>
      <c r="EN260" s="629"/>
      <c r="EO260" s="629"/>
      <c r="EP260" s="629"/>
      <c r="EQ260" s="629"/>
      <c r="KA260" s="1364"/>
      <c r="KB260" s="1365"/>
      <c r="KC260" s="1365"/>
      <c r="KD260" s="1365"/>
      <c r="KE260" s="1366"/>
      <c r="KG260" s="1364"/>
      <c r="KH260" s="1365"/>
      <c r="KI260" s="1365"/>
      <c r="KJ260" s="1365"/>
      <c r="KK260" s="1366"/>
      <c r="WL260" s="625"/>
    </row>
    <row r="261" spans="2:610" s="612" customFormat="1" x14ac:dyDescent="0.3">
      <c r="B261" s="1444"/>
      <c r="C261" s="1445"/>
      <c r="D261" s="1445"/>
      <c r="E261" s="1445"/>
      <c r="F261" s="1446"/>
      <c r="H261" s="1408"/>
      <c r="I261" s="1409"/>
      <c r="EM261" s="629"/>
      <c r="EN261" s="629"/>
      <c r="EO261" s="629"/>
      <c r="EP261" s="629"/>
      <c r="EQ261" s="629"/>
      <c r="WL261" s="625"/>
    </row>
    <row r="262" spans="2:610" s="612" customFormat="1" x14ac:dyDescent="0.3">
      <c r="B262" s="1444"/>
      <c r="C262" s="1445"/>
      <c r="D262" s="1445"/>
      <c r="E262" s="1445"/>
      <c r="F262" s="1446"/>
      <c r="H262" s="1408"/>
      <c r="I262" s="1409"/>
      <c r="EM262" s="629"/>
      <c r="EN262" s="629"/>
      <c r="EO262" s="629"/>
      <c r="EP262" s="629"/>
      <c r="EQ262" s="629"/>
      <c r="KG262" s="1321" t="s">
        <v>2155</v>
      </c>
      <c r="KH262" s="1322"/>
      <c r="KI262" s="1322"/>
      <c r="KJ262" s="1322"/>
      <c r="KK262" s="1323"/>
      <c r="WL262" s="625"/>
    </row>
    <row r="263" spans="2:610" s="612" customFormat="1" x14ac:dyDescent="0.3">
      <c r="B263" s="1444"/>
      <c r="C263" s="1445"/>
      <c r="D263" s="1445"/>
      <c r="E263" s="1445"/>
      <c r="F263" s="1446"/>
      <c r="H263" s="1408"/>
      <c r="I263" s="1409"/>
      <c r="EM263" s="629"/>
      <c r="EN263" s="629"/>
      <c r="EO263" s="629"/>
      <c r="EP263" s="629"/>
      <c r="EQ263" s="629"/>
      <c r="KG263" s="1358" t="s">
        <v>2951</v>
      </c>
      <c r="KH263" s="1359"/>
      <c r="KI263" s="1359"/>
      <c r="KJ263" s="1359"/>
      <c r="KK263" s="1360"/>
      <c r="WL263" s="625"/>
    </row>
    <row r="264" spans="2:610" s="612" customFormat="1" x14ac:dyDescent="0.3">
      <c r="B264" s="1444"/>
      <c r="C264" s="1445"/>
      <c r="D264" s="1445"/>
      <c r="E264" s="1445"/>
      <c r="F264" s="1446"/>
      <c r="H264" s="1408"/>
      <c r="I264" s="1409"/>
      <c r="EM264" s="629"/>
      <c r="EN264" s="629"/>
      <c r="EO264" s="629"/>
      <c r="EP264" s="629"/>
      <c r="EQ264" s="629"/>
      <c r="KG264" s="1361"/>
      <c r="KH264" s="1362"/>
      <c r="KI264" s="1362"/>
      <c r="KJ264" s="1362"/>
      <c r="KK264" s="1363"/>
      <c r="WL264" s="625"/>
    </row>
    <row r="265" spans="2:610" s="612" customFormat="1" x14ac:dyDescent="0.3">
      <c r="B265" s="1444"/>
      <c r="C265" s="1445"/>
      <c r="D265" s="1445"/>
      <c r="E265" s="1445"/>
      <c r="F265" s="1446"/>
      <c r="H265" s="1408"/>
      <c r="I265" s="1409"/>
      <c r="EM265" s="629"/>
      <c r="EN265" s="629"/>
      <c r="EO265" s="629"/>
      <c r="EP265" s="629"/>
      <c r="EQ265" s="629"/>
      <c r="KG265" s="1361"/>
      <c r="KH265" s="1362"/>
      <c r="KI265" s="1362"/>
      <c r="KJ265" s="1362"/>
      <c r="KK265" s="1363"/>
      <c r="WL265" s="625"/>
    </row>
    <row r="266" spans="2:610" s="612" customFormat="1" x14ac:dyDescent="0.3">
      <c r="B266" s="1444"/>
      <c r="C266" s="1445"/>
      <c r="D266" s="1445"/>
      <c r="E266" s="1445"/>
      <c r="F266" s="1446"/>
      <c r="H266" s="1408"/>
      <c r="I266" s="1409"/>
      <c r="EM266" s="629"/>
      <c r="EN266" s="629"/>
      <c r="EO266" s="629"/>
      <c r="EP266" s="629"/>
      <c r="EQ266" s="629"/>
      <c r="KG266" s="1364"/>
      <c r="KH266" s="1365"/>
      <c r="KI266" s="1365"/>
      <c r="KJ266" s="1365"/>
      <c r="KK266" s="1366"/>
      <c r="WL266" s="625"/>
    </row>
    <row r="267" spans="2:610" s="612" customFormat="1" x14ac:dyDescent="0.3">
      <c r="B267" s="1444"/>
      <c r="C267" s="1445"/>
      <c r="D267" s="1445"/>
      <c r="E267" s="1445"/>
      <c r="F267" s="1446"/>
      <c r="H267" s="1408"/>
      <c r="I267" s="1409"/>
      <c r="EM267" s="629"/>
      <c r="EN267" s="629"/>
      <c r="EO267" s="629"/>
      <c r="EP267" s="629"/>
      <c r="EQ267" s="629"/>
      <c r="WL267" s="625"/>
    </row>
    <row r="268" spans="2:610" s="612" customFormat="1" x14ac:dyDescent="0.3">
      <c r="B268" s="1444"/>
      <c r="C268" s="1445"/>
      <c r="D268" s="1445"/>
      <c r="E268" s="1445"/>
      <c r="F268" s="1446"/>
      <c r="H268" s="1408"/>
      <c r="I268" s="1409"/>
      <c r="EM268" s="629"/>
      <c r="EN268" s="629"/>
      <c r="EO268" s="629"/>
      <c r="EP268" s="629"/>
      <c r="EQ268" s="629"/>
      <c r="WL268" s="625"/>
    </row>
    <row r="269" spans="2:610" s="612" customFormat="1" x14ac:dyDescent="0.3">
      <c r="B269" s="1444"/>
      <c r="C269" s="1445"/>
      <c r="D269" s="1445"/>
      <c r="E269" s="1445"/>
      <c r="F269" s="1446"/>
      <c r="H269" s="1408"/>
      <c r="I269" s="1409"/>
      <c r="EM269" s="629"/>
      <c r="EN269" s="629"/>
      <c r="EO269" s="629"/>
      <c r="EP269" s="629"/>
      <c r="EQ269" s="629"/>
      <c r="WL269" s="625"/>
    </row>
    <row r="270" spans="2:610" s="612" customFormat="1" x14ac:dyDescent="0.3">
      <c r="B270" s="1444"/>
      <c r="C270" s="1445"/>
      <c r="D270" s="1445"/>
      <c r="E270" s="1445"/>
      <c r="F270" s="1446"/>
      <c r="H270" s="1408"/>
      <c r="I270" s="1409"/>
      <c r="EM270" s="629"/>
      <c r="EN270" s="629"/>
      <c r="EO270" s="629"/>
      <c r="EP270" s="629"/>
      <c r="EQ270" s="629"/>
      <c r="WL270" s="625"/>
    </row>
    <row r="271" spans="2:610" s="612" customFormat="1" x14ac:dyDescent="0.3">
      <c r="B271" s="1444"/>
      <c r="C271" s="1445"/>
      <c r="D271" s="1445"/>
      <c r="E271" s="1445"/>
      <c r="F271" s="1446"/>
      <c r="H271" s="1408"/>
      <c r="I271" s="1409"/>
      <c r="EM271" s="629"/>
      <c r="EN271" s="629"/>
      <c r="EO271" s="629"/>
      <c r="EP271" s="629"/>
      <c r="EQ271" s="629"/>
      <c r="WL271" s="625"/>
    </row>
    <row r="272" spans="2:610" s="612" customFormat="1" x14ac:dyDescent="0.3">
      <c r="B272" s="1444"/>
      <c r="C272" s="1445"/>
      <c r="D272" s="1445"/>
      <c r="E272" s="1445"/>
      <c r="F272" s="1446"/>
      <c r="H272" s="1408"/>
      <c r="I272" s="1409"/>
      <c r="EM272" s="629"/>
      <c r="EN272" s="629"/>
      <c r="EO272" s="629"/>
      <c r="EP272" s="629"/>
      <c r="EQ272" s="629"/>
      <c r="WL272" s="625"/>
    </row>
    <row r="273" spans="2:610" s="612" customFormat="1" x14ac:dyDescent="0.3">
      <c r="B273" s="1444"/>
      <c r="C273" s="1445"/>
      <c r="D273" s="1445"/>
      <c r="E273" s="1445"/>
      <c r="F273" s="1446"/>
      <c r="H273" s="1408"/>
      <c r="I273" s="1409"/>
      <c r="EM273" s="629"/>
      <c r="EN273" s="629"/>
      <c r="EO273" s="629"/>
      <c r="EP273" s="629"/>
      <c r="EQ273" s="629"/>
      <c r="WL273" s="625"/>
    </row>
    <row r="274" spans="2:610" s="612" customFormat="1" x14ac:dyDescent="0.3">
      <c r="B274" s="1444"/>
      <c r="C274" s="1445"/>
      <c r="D274" s="1445"/>
      <c r="E274" s="1445"/>
      <c r="F274" s="1446"/>
      <c r="H274" s="1408"/>
      <c r="I274" s="1409"/>
      <c r="EM274" s="629"/>
      <c r="EN274" s="629"/>
      <c r="EO274" s="629"/>
      <c r="EP274" s="629"/>
      <c r="EQ274" s="629"/>
      <c r="WL274" s="625"/>
    </row>
    <row r="275" spans="2:610" s="612" customFormat="1" x14ac:dyDescent="0.3">
      <c r="B275" s="1444"/>
      <c r="C275" s="1445"/>
      <c r="D275" s="1445"/>
      <c r="E275" s="1445"/>
      <c r="F275" s="1446"/>
      <c r="H275" s="1408"/>
      <c r="I275" s="1409"/>
      <c r="EM275" s="629"/>
      <c r="EN275" s="629"/>
      <c r="EO275" s="629"/>
      <c r="EP275" s="629"/>
      <c r="EQ275" s="629"/>
      <c r="WL275" s="625"/>
    </row>
    <row r="276" spans="2:610" s="612" customFormat="1" x14ac:dyDescent="0.3">
      <c r="B276" s="1444"/>
      <c r="C276" s="1445"/>
      <c r="D276" s="1445"/>
      <c r="E276" s="1445"/>
      <c r="F276" s="1446"/>
      <c r="H276" s="1410"/>
      <c r="I276" s="1411"/>
      <c r="J276" s="633"/>
      <c r="K276" s="633"/>
      <c r="L276" s="633"/>
      <c r="M276" s="633"/>
      <c r="N276" s="633"/>
      <c r="O276" s="633"/>
      <c r="P276" s="633"/>
      <c r="Q276" s="633"/>
      <c r="R276" s="633"/>
      <c r="S276" s="633"/>
      <c r="T276" s="633"/>
      <c r="U276" s="633"/>
      <c r="V276" s="633"/>
      <c r="W276" s="633"/>
      <c r="X276" s="633"/>
      <c r="Y276" s="633"/>
      <c r="Z276" s="633"/>
      <c r="AA276" s="633"/>
      <c r="AB276" s="633"/>
      <c r="AC276" s="633"/>
      <c r="AD276" s="633"/>
      <c r="AE276" s="633"/>
      <c r="AF276" s="633"/>
      <c r="AG276" s="633"/>
      <c r="AH276" s="633"/>
      <c r="AI276" s="633"/>
      <c r="AJ276" s="633"/>
      <c r="AK276" s="633"/>
      <c r="AL276" s="633"/>
      <c r="AM276" s="633"/>
      <c r="AN276" s="633"/>
      <c r="AO276" s="633"/>
      <c r="AP276" s="633"/>
      <c r="AQ276" s="633"/>
      <c r="AR276" s="633"/>
      <c r="AS276" s="633"/>
      <c r="AT276" s="633"/>
      <c r="AU276" s="633"/>
      <c r="AV276" s="633"/>
      <c r="AW276" s="633"/>
      <c r="AX276" s="633"/>
      <c r="AY276" s="633"/>
      <c r="AZ276" s="633"/>
      <c r="BA276" s="633"/>
      <c r="BB276" s="633"/>
      <c r="BC276" s="633"/>
      <c r="BD276" s="633"/>
      <c r="BE276" s="633"/>
      <c r="BF276" s="633"/>
      <c r="BG276" s="633"/>
      <c r="BH276" s="633"/>
      <c r="BI276" s="633"/>
      <c r="BJ276" s="633"/>
      <c r="BK276" s="633"/>
      <c r="BL276" s="633"/>
      <c r="BM276" s="633"/>
      <c r="BN276" s="633"/>
      <c r="BO276" s="633"/>
      <c r="BP276" s="633"/>
      <c r="BQ276" s="633"/>
      <c r="BR276" s="633"/>
      <c r="BS276" s="633"/>
      <c r="BT276" s="633"/>
      <c r="BU276" s="633"/>
      <c r="BV276" s="633"/>
      <c r="BW276" s="633"/>
      <c r="BX276" s="633"/>
      <c r="BY276" s="633"/>
      <c r="BZ276" s="633"/>
      <c r="CA276" s="633"/>
      <c r="CB276" s="633"/>
      <c r="CC276" s="633"/>
      <c r="CD276" s="633"/>
      <c r="CE276" s="633"/>
      <c r="CF276" s="633"/>
      <c r="CG276" s="633"/>
      <c r="CH276" s="633"/>
      <c r="CI276" s="633"/>
      <c r="CJ276" s="633"/>
      <c r="CK276" s="633"/>
      <c r="CL276" s="633"/>
      <c r="CM276" s="633"/>
      <c r="CN276" s="633"/>
      <c r="CO276" s="633"/>
      <c r="CP276" s="633"/>
      <c r="CQ276" s="633"/>
      <c r="CR276" s="633"/>
      <c r="CS276" s="633"/>
      <c r="CT276" s="633"/>
      <c r="CU276" s="633"/>
      <c r="CV276" s="633"/>
      <c r="CW276" s="633"/>
      <c r="CX276" s="633"/>
      <c r="CY276" s="633"/>
      <c r="CZ276" s="633"/>
      <c r="DA276" s="633"/>
      <c r="DB276" s="633"/>
      <c r="DC276" s="633"/>
      <c r="DD276" s="633"/>
      <c r="DE276" s="633"/>
      <c r="DF276" s="633"/>
      <c r="DG276" s="633"/>
      <c r="DH276" s="633"/>
      <c r="DI276" s="633"/>
      <c r="DJ276" s="633"/>
      <c r="DK276" s="633"/>
      <c r="DL276" s="633"/>
      <c r="DM276" s="633"/>
      <c r="DN276" s="633"/>
      <c r="DO276" s="633"/>
      <c r="DP276" s="633"/>
      <c r="DQ276" s="633"/>
      <c r="DR276" s="633"/>
      <c r="DS276" s="633"/>
      <c r="DT276" s="633"/>
      <c r="DU276" s="633"/>
      <c r="DV276" s="633"/>
      <c r="DW276" s="633"/>
      <c r="DX276" s="633"/>
      <c r="DY276" s="633"/>
      <c r="DZ276" s="633"/>
      <c r="EA276" s="633"/>
      <c r="EB276" s="633"/>
      <c r="EC276" s="633"/>
      <c r="ED276" s="633"/>
      <c r="EE276" s="633"/>
      <c r="EF276" s="633"/>
      <c r="EG276" s="633"/>
      <c r="EH276" s="633"/>
      <c r="EI276" s="633"/>
      <c r="EJ276" s="633"/>
      <c r="EK276" s="633"/>
      <c r="EL276" s="633"/>
      <c r="EM276" s="633"/>
      <c r="EN276" s="633"/>
      <c r="EO276" s="633"/>
      <c r="EP276" s="633"/>
      <c r="EQ276" s="633"/>
      <c r="ER276" s="633"/>
      <c r="ES276" s="633"/>
      <c r="ET276" s="633"/>
      <c r="EU276" s="633"/>
      <c r="EV276" s="633"/>
      <c r="EW276" s="633"/>
      <c r="EX276" s="633"/>
      <c r="EY276" s="633"/>
      <c r="EZ276" s="633"/>
      <c r="FA276" s="633"/>
      <c r="FB276" s="633"/>
      <c r="FC276" s="633"/>
      <c r="FD276" s="633"/>
      <c r="FE276" s="633"/>
      <c r="FF276" s="633"/>
      <c r="FG276" s="633"/>
      <c r="FH276" s="633"/>
      <c r="FI276" s="633"/>
      <c r="FJ276" s="633"/>
      <c r="FK276" s="633"/>
      <c r="FL276" s="633"/>
      <c r="FM276" s="633"/>
      <c r="FN276" s="633"/>
      <c r="FO276" s="633"/>
      <c r="FP276" s="633"/>
      <c r="FQ276" s="633"/>
      <c r="FR276" s="633"/>
      <c r="FS276" s="633"/>
      <c r="FT276" s="633"/>
      <c r="FU276" s="633"/>
      <c r="FV276" s="633"/>
      <c r="FW276" s="633"/>
      <c r="FX276" s="633"/>
      <c r="FY276" s="633"/>
      <c r="FZ276" s="633"/>
      <c r="GA276" s="633"/>
      <c r="GB276" s="633"/>
      <c r="GC276" s="633"/>
      <c r="GD276" s="633"/>
      <c r="GE276" s="633"/>
      <c r="GF276" s="633"/>
      <c r="GG276" s="633"/>
      <c r="GH276" s="633"/>
      <c r="GI276" s="633"/>
      <c r="GJ276" s="633"/>
      <c r="GK276" s="633"/>
      <c r="GL276" s="633"/>
      <c r="GM276" s="633"/>
      <c r="GN276" s="633"/>
      <c r="GO276" s="633"/>
      <c r="GP276" s="633"/>
      <c r="GQ276" s="633"/>
      <c r="GR276" s="633"/>
      <c r="GS276" s="633"/>
      <c r="GT276" s="633"/>
      <c r="GU276" s="633"/>
      <c r="GV276" s="633"/>
      <c r="GW276" s="633"/>
      <c r="GX276" s="633"/>
      <c r="GY276" s="633"/>
      <c r="GZ276" s="633"/>
      <c r="HA276" s="633"/>
      <c r="HB276" s="633"/>
      <c r="HC276" s="633"/>
      <c r="HD276" s="633"/>
      <c r="HE276" s="633"/>
      <c r="HF276" s="633"/>
      <c r="HG276" s="633"/>
      <c r="HH276" s="633"/>
      <c r="HI276" s="633"/>
      <c r="HJ276" s="633"/>
      <c r="HK276" s="633"/>
      <c r="HL276" s="633"/>
      <c r="HM276" s="633"/>
      <c r="HN276" s="633"/>
      <c r="HO276" s="633"/>
      <c r="HP276" s="633"/>
      <c r="HQ276" s="633"/>
      <c r="HR276" s="633"/>
      <c r="HS276" s="633"/>
      <c r="HT276" s="633"/>
      <c r="HU276" s="633"/>
      <c r="HV276" s="633"/>
      <c r="HW276" s="633"/>
      <c r="HX276" s="633"/>
      <c r="HY276" s="633"/>
      <c r="HZ276" s="633"/>
      <c r="IA276" s="633"/>
      <c r="IB276" s="633"/>
      <c r="IC276" s="633"/>
      <c r="ID276" s="633"/>
      <c r="IE276" s="633"/>
      <c r="IF276" s="633"/>
      <c r="IG276" s="633"/>
      <c r="IH276" s="633"/>
      <c r="II276" s="633"/>
      <c r="IJ276" s="633"/>
      <c r="IK276" s="633"/>
      <c r="IL276" s="633"/>
      <c r="IM276" s="633"/>
      <c r="IN276" s="633"/>
      <c r="IO276" s="633"/>
      <c r="IP276" s="633"/>
      <c r="IQ276" s="633"/>
      <c r="IR276" s="633"/>
      <c r="IS276" s="633"/>
      <c r="IT276" s="633"/>
      <c r="IU276" s="633"/>
      <c r="IV276" s="633"/>
      <c r="IW276" s="633"/>
      <c r="IX276" s="633"/>
      <c r="IY276" s="633"/>
      <c r="IZ276" s="633"/>
      <c r="JA276" s="633"/>
      <c r="JB276" s="633"/>
      <c r="JC276" s="633"/>
      <c r="JD276" s="633"/>
      <c r="JE276" s="633"/>
      <c r="JF276" s="633"/>
      <c r="JG276" s="633"/>
      <c r="JH276" s="633"/>
      <c r="JI276" s="633"/>
      <c r="JJ276" s="633"/>
      <c r="JK276" s="633"/>
      <c r="JL276" s="633"/>
      <c r="JM276" s="633"/>
      <c r="JN276" s="633"/>
      <c r="JO276" s="633"/>
      <c r="JP276" s="633"/>
      <c r="JQ276" s="633"/>
      <c r="JR276" s="633"/>
      <c r="JS276" s="633"/>
      <c r="JT276" s="633"/>
      <c r="JU276" s="633"/>
      <c r="JV276" s="633"/>
      <c r="JW276" s="633"/>
      <c r="JX276" s="633"/>
      <c r="JY276" s="633"/>
      <c r="JZ276" s="633"/>
      <c r="KA276" s="633"/>
      <c r="KB276" s="633"/>
      <c r="KC276" s="633"/>
      <c r="KD276" s="633"/>
      <c r="KE276" s="633"/>
      <c r="KF276" s="633"/>
      <c r="KG276" s="633"/>
      <c r="KH276" s="633"/>
      <c r="KI276" s="633"/>
      <c r="KJ276" s="633"/>
      <c r="KK276" s="633"/>
      <c r="KL276" s="633"/>
      <c r="KM276" s="633"/>
      <c r="KN276" s="633"/>
      <c r="KO276" s="633"/>
      <c r="KP276" s="633"/>
      <c r="KQ276" s="633"/>
      <c r="KR276" s="633"/>
      <c r="KS276" s="633"/>
      <c r="KT276" s="633"/>
      <c r="KU276" s="633"/>
      <c r="KV276" s="633"/>
      <c r="KW276" s="633"/>
      <c r="KX276" s="633"/>
      <c r="KY276" s="633"/>
      <c r="KZ276" s="633"/>
      <c r="LA276" s="633"/>
      <c r="LB276" s="633"/>
      <c r="LC276" s="633"/>
      <c r="LD276" s="633"/>
      <c r="LE276" s="633"/>
      <c r="LF276" s="633"/>
      <c r="LG276" s="633"/>
      <c r="LH276" s="633"/>
      <c r="LI276" s="633"/>
      <c r="LJ276" s="633"/>
      <c r="LK276" s="633"/>
      <c r="LL276" s="633"/>
      <c r="LM276" s="633"/>
      <c r="LN276" s="633"/>
      <c r="LO276" s="633"/>
      <c r="LP276" s="633"/>
      <c r="LQ276" s="633"/>
      <c r="LR276" s="633"/>
      <c r="LS276" s="633"/>
      <c r="LT276" s="633"/>
      <c r="LU276" s="633"/>
      <c r="LV276" s="633"/>
      <c r="LW276" s="633"/>
      <c r="LX276" s="633"/>
      <c r="LY276" s="633"/>
      <c r="LZ276" s="633"/>
      <c r="MA276" s="633"/>
      <c r="MB276" s="633"/>
      <c r="MC276" s="633"/>
      <c r="MD276" s="633"/>
      <c r="ME276" s="633"/>
      <c r="MF276" s="633"/>
      <c r="MG276" s="633"/>
      <c r="MH276" s="633"/>
      <c r="MI276" s="633"/>
      <c r="MJ276" s="633"/>
      <c r="MK276" s="633"/>
      <c r="ML276" s="633"/>
      <c r="MM276" s="633"/>
      <c r="MN276" s="633"/>
      <c r="MO276" s="633"/>
      <c r="MP276" s="633"/>
      <c r="MQ276" s="633"/>
      <c r="MR276" s="633"/>
      <c r="MS276" s="633"/>
      <c r="MT276" s="633"/>
      <c r="MU276" s="633"/>
      <c r="MV276" s="633"/>
      <c r="MW276" s="633"/>
      <c r="MX276" s="633"/>
      <c r="MY276" s="633"/>
      <c r="MZ276" s="633"/>
      <c r="NA276" s="633"/>
      <c r="NB276" s="633"/>
      <c r="NC276" s="633"/>
      <c r="ND276" s="633"/>
      <c r="NE276" s="633"/>
      <c r="NF276" s="633"/>
      <c r="NG276" s="633"/>
      <c r="NH276" s="633"/>
      <c r="NI276" s="633"/>
      <c r="NJ276" s="633"/>
      <c r="NK276" s="633"/>
      <c r="NL276" s="633"/>
      <c r="NM276" s="633"/>
      <c r="NN276" s="633"/>
      <c r="NO276" s="633"/>
      <c r="NP276" s="633"/>
      <c r="NQ276" s="633"/>
      <c r="NR276" s="633"/>
      <c r="NS276" s="633"/>
      <c r="NT276" s="633"/>
      <c r="NU276" s="633"/>
      <c r="NV276" s="633"/>
      <c r="NW276" s="633"/>
      <c r="NX276" s="633"/>
      <c r="NY276" s="633"/>
      <c r="NZ276" s="633"/>
      <c r="OA276" s="633"/>
      <c r="OB276" s="633"/>
      <c r="OC276" s="633"/>
      <c r="OD276" s="633"/>
      <c r="OE276" s="633"/>
      <c r="OF276" s="633"/>
      <c r="OG276" s="633"/>
      <c r="OH276" s="633"/>
      <c r="OI276" s="633"/>
      <c r="OJ276" s="633"/>
      <c r="OK276" s="633"/>
      <c r="OL276" s="633"/>
      <c r="OM276" s="633"/>
      <c r="ON276" s="633"/>
      <c r="OO276" s="633"/>
      <c r="OP276" s="633"/>
      <c r="OQ276" s="633"/>
      <c r="OR276" s="633"/>
      <c r="OS276" s="633"/>
      <c r="OT276" s="633"/>
      <c r="OU276" s="633"/>
      <c r="OV276" s="633"/>
      <c r="OW276" s="633"/>
      <c r="OX276" s="633"/>
      <c r="OY276" s="633"/>
      <c r="OZ276" s="633"/>
      <c r="PA276" s="633"/>
      <c r="PB276" s="633"/>
      <c r="PC276" s="633"/>
      <c r="PD276" s="633"/>
      <c r="PE276" s="633"/>
      <c r="PF276" s="633"/>
      <c r="PG276" s="633"/>
      <c r="PH276" s="633"/>
      <c r="PI276" s="633"/>
      <c r="PJ276" s="633"/>
      <c r="PK276" s="633"/>
      <c r="PL276" s="633"/>
      <c r="PM276" s="633"/>
      <c r="PN276" s="633"/>
      <c r="PO276" s="633"/>
      <c r="PP276" s="633"/>
      <c r="PQ276" s="633"/>
      <c r="PR276" s="633"/>
      <c r="PS276" s="633"/>
      <c r="PT276" s="633"/>
      <c r="PU276" s="633"/>
      <c r="PV276" s="633"/>
      <c r="PW276" s="633"/>
      <c r="PX276" s="633"/>
      <c r="PY276" s="633"/>
      <c r="PZ276" s="633"/>
      <c r="QA276" s="633"/>
      <c r="QB276" s="633"/>
      <c r="QC276" s="633"/>
      <c r="QD276" s="633"/>
      <c r="QE276" s="633"/>
      <c r="QF276" s="633"/>
      <c r="QG276" s="633"/>
      <c r="QH276" s="633"/>
      <c r="QI276" s="633"/>
      <c r="QJ276" s="633"/>
      <c r="QK276" s="633"/>
      <c r="QL276" s="633"/>
      <c r="QM276" s="633"/>
      <c r="QN276" s="633"/>
      <c r="QO276" s="633"/>
      <c r="QP276" s="633"/>
      <c r="QQ276" s="633"/>
      <c r="QR276" s="633"/>
      <c r="QS276" s="633"/>
      <c r="QT276" s="633"/>
      <c r="QU276" s="633"/>
      <c r="QV276" s="633"/>
      <c r="QW276" s="633"/>
      <c r="QX276" s="633"/>
      <c r="QY276" s="633"/>
      <c r="QZ276" s="633"/>
      <c r="RA276" s="633"/>
      <c r="RB276" s="633"/>
      <c r="RC276" s="633"/>
      <c r="RD276" s="633"/>
      <c r="RE276" s="633"/>
      <c r="RF276" s="633"/>
      <c r="RG276" s="633"/>
      <c r="RH276" s="633"/>
      <c r="RI276" s="633"/>
      <c r="RJ276" s="633"/>
      <c r="RK276" s="633"/>
      <c r="RL276" s="633"/>
      <c r="RM276" s="633"/>
      <c r="RN276" s="633"/>
      <c r="RO276" s="633"/>
      <c r="RP276" s="633"/>
      <c r="RQ276" s="633"/>
      <c r="RR276" s="633"/>
      <c r="RS276" s="633"/>
      <c r="RT276" s="633"/>
      <c r="RU276" s="633"/>
      <c r="RV276" s="633"/>
      <c r="RW276" s="633"/>
      <c r="RX276" s="633"/>
      <c r="RY276" s="633"/>
      <c r="RZ276" s="633"/>
      <c r="SA276" s="633"/>
      <c r="SB276" s="633"/>
      <c r="SC276" s="633"/>
      <c r="SD276" s="633"/>
      <c r="SE276" s="633"/>
      <c r="SF276" s="633"/>
      <c r="SG276" s="633"/>
      <c r="SH276" s="633"/>
      <c r="SI276" s="633"/>
      <c r="SJ276" s="633"/>
      <c r="SK276" s="633"/>
      <c r="SL276" s="633"/>
      <c r="SM276" s="633"/>
      <c r="SN276" s="633"/>
      <c r="SO276" s="633"/>
      <c r="SP276" s="633"/>
      <c r="SQ276" s="633"/>
      <c r="SR276" s="633"/>
      <c r="SS276" s="633"/>
      <c r="ST276" s="633"/>
      <c r="SU276" s="633"/>
      <c r="SV276" s="633"/>
      <c r="SW276" s="633"/>
      <c r="SX276" s="633"/>
      <c r="SY276" s="633"/>
      <c r="SZ276" s="633"/>
      <c r="TA276" s="633"/>
      <c r="TB276" s="633"/>
      <c r="TC276" s="633"/>
      <c r="TD276" s="633"/>
      <c r="TE276" s="633"/>
      <c r="TF276" s="633"/>
      <c r="TG276" s="633"/>
      <c r="TH276" s="633"/>
      <c r="TI276" s="633"/>
      <c r="TJ276" s="633"/>
      <c r="TK276" s="633"/>
      <c r="TL276" s="633"/>
      <c r="TM276" s="633"/>
      <c r="TN276" s="633"/>
      <c r="TO276" s="633"/>
      <c r="TP276" s="633"/>
      <c r="TQ276" s="633"/>
      <c r="TR276" s="633"/>
      <c r="TS276" s="633"/>
      <c r="TT276" s="633"/>
      <c r="TU276" s="633"/>
      <c r="TV276" s="633"/>
      <c r="TW276" s="633"/>
      <c r="TX276" s="633"/>
      <c r="TY276" s="633"/>
      <c r="TZ276" s="633"/>
      <c r="UA276" s="633"/>
      <c r="UB276" s="633"/>
      <c r="UC276" s="633"/>
      <c r="UD276" s="633"/>
      <c r="UE276" s="633"/>
      <c r="UF276" s="633"/>
      <c r="UG276" s="633"/>
      <c r="UH276" s="633"/>
      <c r="UI276" s="633"/>
      <c r="UJ276" s="633"/>
      <c r="UK276" s="633"/>
      <c r="UL276" s="633"/>
      <c r="UM276" s="633"/>
      <c r="UN276" s="633"/>
      <c r="UO276" s="633"/>
      <c r="UP276" s="633"/>
      <c r="UQ276" s="633"/>
      <c r="UR276" s="633"/>
      <c r="US276" s="633"/>
      <c r="UT276" s="633"/>
      <c r="UU276" s="633"/>
      <c r="UV276" s="633"/>
      <c r="UW276" s="633"/>
      <c r="UX276" s="633"/>
      <c r="UY276" s="633"/>
      <c r="UZ276" s="633"/>
      <c r="VA276" s="633"/>
      <c r="VB276" s="633"/>
      <c r="VC276" s="633"/>
      <c r="VD276" s="633"/>
      <c r="VE276" s="633"/>
      <c r="VF276" s="633"/>
      <c r="VG276" s="633"/>
      <c r="VH276" s="633"/>
      <c r="VI276" s="633"/>
      <c r="VJ276" s="633"/>
      <c r="VK276" s="633"/>
      <c r="VL276" s="633"/>
      <c r="VM276" s="633"/>
      <c r="VN276" s="633"/>
      <c r="VO276" s="633"/>
      <c r="VP276" s="633"/>
      <c r="VQ276" s="633"/>
      <c r="VR276" s="633"/>
      <c r="VS276" s="633"/>
      <c r="VT276" s="633"/>
      <c r="VU276" s="633"/>
      <c r="VV276" s="633"/>
      <c r="VW276" s="633"/>
      <c r="VX276" s="633"/>
      <c r="VY276" s="633"/>
      <c r="VZ276" s="633"/>
      <c r="WA276" s="633"/>
      <c r="WB276" s="633"/>
      <c r="WC276" s="633"/>
      <c r="WD276" s="633"/>
      <c r="WE276" s="633"/>
      <c r="WF276" s="633"/>
      <c r="WG276" s="633"/>
      <c r="WH276" s="633"/>
      <c r="WI276" s="633"/>
      <c r="WJ276" s="633"/>
      <c r="WK276" s="633"/>
      <c r="WL276" s="635"/>
    </row>
    <row r="277" spans="2:610" s="612" customFormat="1" x14ac:dyDescent="0.3">
      <c r="B277" s="1444"/>
      <c r="C277" s="1445"/>
      <c r="D277" s="1445"/>
      <c r="E277" s="1445"/>
      <c r="F277" s="1446"/>
    </row>
    <row r="278" spans="2:610" s="612" customFormat="1" x14ac:dyDescent="0.3">
      <c r="B278" s="1444"/>
      <c r="C278" s="1445"/>
      <c r="D278" s="1445"/>
      <c r="E278" s="1445"/>
      <c r="F278" s="1446"/>
      <c r="H278" s="1406" t="s">
        <v>2952</v>
      </c>
      <c r="I278" s="1407"/>
      <c r="J278" s="623"/>
      <c r="K278" s="623"/>
      <c r="L278" s="623"/>
      <c r="M278" s="623"/>
      <c r="N278" s="623"/>
      <c r="O278" s="623"/>
      <c r="P278" s="623"/>
      <c r="Q278" s="623"/>
      <c r="R278" s="623"/>
      <c r="S278" s="623"/>
      <c r="T278" s="623"/>
      <c r="U278" s="623"/>
      <c r="V278" s="623"/>
      <c r="W278" s="623"/>
      <c r="X278" s="623"/>
      <c r="Y278" s="623"/>
      <c r="Z278" s="623"/>
      <c r="AA278" s="623"/>
      <c r="AB278" s="623"/>
      <c r="AC278" s="623"/>
      <c r="AD278" s="623"/>
      <c r="AE278" s="623"/>
      <c r="AF278" s="623"/>
      <c r="AG278" s="623"/>
      <c r="AH278" s="623"/>
      <c r="AI278" s="623"/>
      <c r="AJ278" s="623"/>
      <c r="AK278" s="623"/>
      <c r="AL278" s="623"/>
      <c r="AM278" s="623"/>
      <c r="AN278" s="623"/>
      <c r="AO278" s="623"/>
      <c r="AP278" s="623"/>
      <c r="AQ278" s="623"/>
      <c r="AR278" s="623"/>
      <c r="AS278" s="623"/>
      <c r="AT278" s="623"/>
      <c r="AU278" s="623"/>
      <c r="AV278" s="623"/>
      <c r="AW278" s="623"/>
      <c r="AX278" s="623"/>
      <c r="AY278" s="623"/>
      <c r="AZ278" s="623"/>
      <c r="BA278" s="623"/>
      <c r="BB278" s="623"/>
      <c r="BC278" s="623"/>
      <c r="BD278" s="623"/>
      <c r="BE278" s="623"/>
      <c r="BF278" s="623"/>
      <c r="BG278" s="623"/>
      <c r="BH278" s="623"/>
      <c r="BI278" s="623"/>
      <c r="BJ278" s="623"/>
      <c r="BK278" s="623"/>
      <c r="BL278" s="623"/>
      <c r="BM278" s="623"/>
      <c r="BN278" s="623"/>
      <c r="BO278" s="623"/>
      <c r="BP278" s="623"/>
      <c r="BQ278" s="623"/>
      <c r="BR278" s="623"/>
      <c r="BS278" s="623"/>
      <c r="BT278" s="623"/>
      <c r="BU278" s="623"/>
      <c r="BV278" s="623"/>
      <c r="BW278" s="623"/>
      <c r="BX278" s="623"/>
      <c r="BY278" s="623"/>
      <c r="BZ278" s="623"/>
      <c r="CA278" s="623"/>
      <c r="CB278" s="623"/>
      <c r="CC278" s="623"/>
      <c r="CD278" s="623"/>
      <c r="CE278" s="623"/>
      <c r="CF278" s="623"/>
      <c r="CG278" s="623"/>
      <c r="CH278" s="623"/>
      <c r="CI278" s="623"/>
      <c r="CJ278" s="623"/>
      <c r="CK278" s="623"/>
      <c r="CL278" s="623"/>
      <c r="CM278" s="623"/>
      <c r="CN278" s="623"/>
      <c r="CO278" s="623"/>
      <c r="CP278" s="623"/>
      <c r="CQ278" s="623"/>
      <c r="CR278" s="623"/>
      <c r="CS278" s="623"/>
      <c r="CT278" s="623"/>
      <c r="CU278" s="623"/>
      <c r="CV278" s="623"/>
      <c r="CW278" s="623"/>
      <c r="CX278" s="623"/>
      <c r="CY278" s="623"/>
      <c r="CZ278" s="623"/>
      <c r="DA278" s="623"/>
      <c r="DB278" s="623"/>
      <c r="DC278" s="623"/>
      <c r="DD278" s="623"/>
      <c r="DE278" s="623"/>
      <c r="DF278" s="623"/>
      <c r="DG278" s="623"/>
      <c r="DH278" s="623"/>
      <c r="DI278" s="623"/>
      <c r="DJ278" s="623"/>
      <c r="DK278" s="623"/>
      <c r="DL278" s="623"/>
      <c r="DM278" s="623"/>
      <c r="DN278" s="623"/>
      <c r="DO278" s="623"/>
      <c r="DP278" s="623"/>
      <c r="DQ278" s="623"/>
      <c r="DR278" s="623"/>
      <c r="DS278" s="623"/>
      <c r="DT278" s="623"/>
      <c r="DU278" s="623"/>
      <c r="DV278" s="623"/>
      <c r="DW278" s="623"/>
      <c r="DX278" s="623"/>
      <c r="DY278" s="623"/>
      <c r="DZ278" s="623"/>
      <c r="EA278" s="623"/>
      <c r="EB278" s="623"/>
      <c r="EC278" s="623"/>
      <c r="ED278" s="623"/>
      <c r="EE278" s="623"/>
      <c r="EF278" s="623"/>
      <c r="EG278" s="623"/>
      <c r="EH278" s="623"/>
      <c r="EI278" s="623"/>
      <c r="EJ278" s="623"/>
      <c r="EK278" s="623"/>
      <c r="EL278" s="623"/>
      <c r="EM278" s="623"/>
      <c r="EN278" s="623"/>
      <c r="EO278" s="623"/>
      <c r="EP278" s="623"/>
      <c r="EQ278" s="623"/>
      <c r="ER278" s="623"/>
      <c r="ES278" s="623"/>
      <c r="ET278" s="623"/>
      <c r="EU278" s="623"/>
      <c r="EV278" s="623"/>
      <c r="EW278" s="623"/>
      <c r="EX278" s="623"/>
      <c r="EY278" s="623"/>
      <c r="EZ278" s="623"/>
      <c r="FA278" s="623"/>
      <c r="FB278" s="623"/>
      <c r="FC278" s="623"/>
      <c r="FD278" s="623"/>
      <c r="FE278" s="623"/>
      <c r="FF278" s="623"/>
      <c r="FG278" s="623"/>
      <c r="FH278" s="623"/>
      <c r="FI278" s="623"/>
      <c r="FJ278" s="623"/>
      <c r="FK278" s="623"/>
      <c r="FL278" s="623"/>
      <c r="FM278" s="623"/>
      <c r="FN278" s="623"/>
      <c r="FO278" s="623"/>
      <c r="FP278" s="623"/>
      <c r="FQ278" s="623"/>
      <c r="FR278" s="623"/>
      <c r="FS278" s="623"/>
      <c r="FT278" s="623"/>
      <c r="FU278" s="623"/>
      <c r="FV278" s="623"/>
      <c r="FW278" s="623"/>
      <c r="FX278" s="623"/>
      <c r="FY278" s="623"/>
      <c r="FZ278" s="623"/>
      <c r="GA278" s="623"/>
      <c r="GB278" s="623"/>
      <c r="GC278" s="623"/>
      <c r="GD278" s="623"/>
      <c r="GE278" s="623"/>
      <c r="GF278" s="623"/>
      <c r="GG278" s="623"/>
      <c r="GH278" s="623"/>
      <c r="GI278" s="623"/>
      <c r="GJ278" s="623"/>
      <c r="GK278" s="623"/>
      <c r="GL278" s="623"/>
      <c r="GM278" s="623"/>
      <c r="GN278" s="623"/>
      <c r="GO278" s="623"/>
      <c r="GP278" s="623"/>
      <c r="GQ278" s="623"/>
      <c r="GR278" s="623"/>
      <c r="GS278" s="623"/>
      <c r="GT278" s="623"/>
      <c r="GU278" s="623"/>
      <c r="GV278" s="623"/>
      <c r="GW278" s="623"/>
      <c r="GX278" s="623"/>
      <c r="GY278" s="623"/>
      <c r="GZ278" s="623"/>
      <c r="HA278" s="623"/>
      <c r="HB278" s="623"/>
      <c r="HC278" s="623"/>
      <c r="HD278" s="623"/>
      <c r="HE278" s="623"/>
      <c r="HF278" s="623"/>
      <c r="HG278" s="623"/>
      <c r="HH278" s="623"/>
      <c r="HI278" s="623"/>
      <c r="HJ278" s="623"/>
      <c r="HK278" s="623"/>
      <c r="HL278" s="623"/>
      <c r="HM278" s="623"/>
      <c r="HN278" s="623"/>
      <c r="HO278" s="623"/>
      <c r="HP278" s="623"/>
      <c r="HQ278" s="623"/>
      <c r="HR278" s="623"/>
      <c r="HS278" s="623"/>
      <c r="HT278" s="623"/>
      <c r="HU278" s="623"/>
      <c r="HV278" s="623"/>
      <c r="HW278" s="623"/>
      <c r="HX278" s="623"/>
      <c r="HY278" s="623"/>
      <c r="HZ278" s="623"/>
      <c r="IA278" s="623"/>
      <c r="IB278" s="623"/>
      <c r="IC278" s="623"/>
      <c r="ID278" s="623"/>
      <c r="IE278" s="623"/>
      <c r="IF278" s="623"/>
      <c r="IG278" s="623"/>
      <c r="IH278" s="623"/>
      <c r="II278" s="623"/>
      <c r="IJ278" s="623"/>
      <c r="IK278" s="623"/>
      <c r="IL278" s="623"/>
      <c r="IM278" s="623"/>
      <c r="IN278" s="623"/>
      <c r="IO278" s="623"/>
      <c r="IP278" s="623"/>
      <c r="IQ278" s="623"/>
      <c r="IR278" s="623"/>
      <c r="IS278" s="623"/>
      <c r="IT278" s="623"/>
      <c r="IU278" s="623"/>
      <c r="IV278" s="623"/>
      <c r="IW278" s="623"/>
      <c r="IX278" s="623"/>
      <c r="IY278" s="623"/>
      <c r="IZ278" s="623"/>
      <c r="JA278" s="623"/>
      <c r="JB278" s="623"/>
      <c r="JC278" s="623"/>
      <c r="JD278" s="623"/>
      <c r="JE278" s="623"/>
      <c r="JF278" s="623"/>
      <c r="JG278" s="623"/>
      <c r="JH278" s="623"/>
      <c r="JI278" s="623"/>
      <c r="JJ278" s="623"/>
      <c r="JK278" s="623"/>
      <c r="JL278" s="623"/>
      <c r="JM278" s="623"/>
      <c r="JN278" s="623"/>
      <c r="JO278" s="623"/>
      <c r="JP278" s="623"/>
      <c r="JQ278" s="623"/>
      <c r="JR278" s="623"/>
      <c r="JS278" s="623"/>
      <c r="JT278" s="623"/>
      <c r="JU278" s="623"/>
      <c r="JV278" s="623"/>
      <c r="JW278" s="623"/>
      <c r="JX278" s="623"/>
      <c r="JY278" s="623"/>
      <c r="JZ278" s="623"/>
      <c r="KA278" s="623"/>
      <c r="KB278" s="623"/>
      <c r="KC278" s="623"/>
      <c r="KD278" s="623"/>
      <c r="KE278" s="623"/>
      <c r="KF278" s="623"/>
      <c r="KG278" s="623"/>
      <c r="KH278" s="623"/>
      <c r="KI278" s="623"/>
      <c r="KJ278" s="623"/>
      <c r="KK278" s="623"/>
      <c r="KL278" s="623"/>
      <c r="KM278" s="623"/>
      <c r="KN278" s="623"/>
      <c r="KO278" s="623"/>
      <c r="KP278" s="623"/>
      <c r="KQ278" s="623"/>
      <c r="KR278" s="623"/>
      <c r="KS278" s="623"/>
      <c r="KT278" s="623"/>
      <c r="KU278" s="623"/>
      <c r="KV278" s="623"/>
      <c r="KW278" s="623"/>
      <c r="KX278" s="623"/>
      <c r="KY278" s="623"/>
      <c r="KZ278" s="623"/>
      <c r="LA278" s="623"/>
      <c r="LB278" s="623"/>
      <c r="LC278" s="623"/>
      <c r="LD278" s="623"/>
      <c r="LE278" s="623"/>
      <c r="LF278" s="623"/>
      <c r="LG278" s="623"/>
      <c r="LH278" s="623"/>
      <c r="LI278" s="623"/>
      <c r="LJ278" s="623"/>
      <c r="LK278" s="623"/>
      <c r="LL278" s="623"/>
      <c r="LM278" s="623"/>
      <c r="LN278" s="623"/>
      <c r="LO278" s="623"/>
      <c r="LP278" s="623"/>
      <c r="LQ278" s="623"/>
      <c r="LR278" s="623"/>
      <c r="LS278" s="623"/>
      <c r="LT278" s="623"/>
      <c r="LU278" s="623"/>
      <c r="LV278" s="623"/>
      <c r="LW278" s="623"/>
      <c r="LX278" s="623"/>
      <c r="LY278" s="623"/>
      <c r="LZ278" s="623"/>
      <c r="MA278" s="623"/>
      <c r="MB278" s="623"/>
      <c r="MC278" s="623"/>
      <c r="MD278" s="623"/>
      <c r="ME278" s="623"/>
      <c r="MF278" s="623"/>
      <c r="MG278" s="623"/>
      <c r="MH278" s="623"/>
      <c r="MI278" s="623"/>
      <c r="MJ278" s="623"/>
      <c r="MK278" s="623"/>
      <c r="ML278" s="623"/>
      <c r="MM278" s="623"/>
      <c r="MN278" s="623"/>
      <c r="MO278" s="623"/>
      <c r="MP278" s="623"/>
      <c r="MQ278" s="623"/>
      <c r="MR278" s="623"/>
      <c r="MS278" s="623"/>
      <c r="MT278" s="623"/>
      <c r="MU278" s="623"/>
      <c r="MV278" s="623"/>
      <c r="MW278" s="623"/>
      <c r="MX278" s="623"/>
      <c r="MY278" s="623"/>
      <c r="MZ278" s="623"/>
      <c r="NA278" s="623"/>
      <c r="NB278" s="623"/>
      <c r="NC278" s="623"/>
      <c r="ND278" s="623"/>
      <c r="NE278" s="623"/>
      <c r="NF278" s="623"/>
      <c r="NG278" s="623"/>
      <c r="NH278" s="623"/>
      <c r="NI278" s="623"/>
      <c r="NJ278" s="623"/>
      <c r="NK278" s="623"/>
      <c r="NL278" s="623"/>
      <c r="NM278" s="623"/>
      <c r="NN278" s="623"/>
      <c r="NO278" s="623"/>
      <c r="NP278" s="623"/>
      <c r="NQ278" s="623"/>
      <c r="NR278" s="623"/>
      <c r="NS278" s="623"/>
      <c r="NT278" s="623"/>
      <c r="NU278" s="623"/>
      <c r="NV278" s="623"/>
      <c r="NW278" s="623"/>
      <c r="NX278" s="623"/>
      <c r="NY278" s="623"/>
      <c r="NZ278" s="623"/>
      <c r="OA278" s="623"/>
      <c r="OB278" s="623"/>
      <c r="OC278" s="623"/>
      <c r="OD278" s="623"/>
      <c r="OE278" s="623"/>
      <c r="OF278" s="623"/>
      <c r="OG278" s="623"/>
      <c r="OH278" s="623"/>
      <c r="OI278" s="623"/>
      <c r="OJ278" s="623"/>
      <c r="OK278" s="623"/>
      <c r="OL278" s="623"/>
      <c r="OM278" s="623"/>
      <c r="ON278" s="623"/>
      <c r="OO278" s="623"/>
      <c r="OP278" s="623"/>
      <c r="OQ278" s="623"/>
      <c r="OR278" s="623"/>
      <c r="OS278" s="623"/>
      <c r="OT278" s="623"/>
      <c r="OU278" s="623"/>
      <c r="OV278" s="623"/>
      <c r="OW278" s="623"/>
      <c r="OX278" s="623"/>
      <c r="OY278" s="623"/>
      <c r="OZ278" s="623"/>
      <c r="PA278" s="623"/>
      <c r="PB278" s="623"/>
      <c r="PC278" s="623"/>
      <c r="PD278" s="623"/>
      <c r="PE278" s="623"/>
      <c r="PF278" s="623"/>
      <c r="PG278" s="623"/>
      <c r="PH278" s="623"/>
      <c r="PI278" s="623"/>
      <c r="PJ278" s="623"/>
      <c r="PK278" s="623"/>
      <c r="PL278" s="623"/>
      <c r="PM278" s="623"/>
      <c r="PN278" s="623"/>
      <c r="PO278" s="623"/>
      <c r="PP278" s="623"/>
      <c r="PQ278" s="623"/>
      <c r="PR278" s="623"/>
      <c r="PS278" s="623"/>
      <c r="PT278" s="623"/>
      <c r="PU278" s="623"/>
      <c r="PV278" s="623"/>
      <c r="PW278" s="623"/>
      <c r="PX278" s="623"/>
      <c r="PY278" s="623"/>
      <c r="PZ278" s="623"/>
      <c r="QA278" s="623"/>
      <c r="QB278" s="623"/>
      <c r="QC278" s="623"/>
      <c r="QD278" s="623"/>
      <c r="QE278" s="623"/>
      <c r="QF278" s="623"/>
      <c r="QG278" s="623"/>
      <c r="QH278" s="623"/>
      <c r="QI278" s="623"/>
      <c r="QJ278" s="623"/>
      <c r="QK278" s="623"/>
      <c r="QL278" s="623"/>
      <c r="QM278" s="623"/>
      <c r="QN278" s="623"/>
      <c r="QO278" s="623"/>
      <c r="QP278" s="623"/>
      <c r="QQ278" s="623"/>
      <c r="QR278" s="623"/>
      <c r="QS278" s="623"/>
      <c r="QT278" s="623"/>
      <c r="QU278" s="623"/>
      <c r="QV278" s="623"/>
      <c r="QW278" s="623"/>
      <c r="QX278" s="623"/>
      <c r="QY278" s="623"/>
      <c r="QZ278" s="623"/>
      <c r="RA278" s="623"/>
      <c r="RB278" s="623"/>
      <c r="RC278" s="623"/>
      <c r="RD278" s="623"/>
      <c r="RE278" s="623"/>
      <c r="RF278" s="623"/>
      <c r="RG278" s="623"/>
      <c r="RH278" s="623"/>
      <c r="RI278" s="623"/>
      <c r="RJ278" s="623"/>
      <c r="RK278" s="623"/>
      <c r="RL278" s="623"/>
      <c r="RM278" s="623"/>
      <c r="RN278" s="623"/>
      <c r="RO278" s="623"/>
      <c r="RP278" s="623"/>
      <c r="RQ278" s="623"/>
      <c r="RR278" s="623"/>
      <c r="RS278" s="623"/>
      <c r="RT278" s="623"/>
      <c r="RU278" s="623"/>
      <c r="RV278" s="623"/>
      <c r="RW278" s="623"/>
      <c r="RX278" s="623"/>
      <c r="RY278" s="623"/>
      <c r="RZ278" s="623"/>
      <c r="SA278" s="623"/>
      <c r="SB278" s="623"/>
      <c r="SC278" s="623"/>
      <c r="SD278" s="623"/>
      <c r="SE278" s="623"/>
      <c r="SF278" s="623"/>
      <c r="SG278" s="623"/>
      <c r="SH278" s="623"/>
      <c r="SI278" s="623"/>
      <c r="SJ278" s="623"/>
      <c r="SK278" s="623"/>
      <c r="SL278" s="623"/>
      <c r="SM278" s="623"/>
      <c r="SN278" s="623"/>
      <c r="SO278" s="623"/>
      <c r="SP278" s="623"/>
      <c r="SQ278" s="623"/>
      <c r="SR278" s="623"/>
      <c r="SS278" s="623"/>
      <c r="ST278" s="623"/>
      <c r="SU278" s="623"/>
      <c r="SV278" s="623"/>
      <c r="SW278" s="623"/>
      <c r="SX278" s="623"/>
      <c r="SY278" s="623"/>
      <c r="SZ278" s="623"/>
      <c r="TA278" s="623"/>
      <c r="TB278" s="623"/>
      <c r="TC278" s="623"/>
      <c r="TD278" s="623"/>
      <c r="TE278" s="623"/>
      <c r="TF278" s="623"/>
      <c r="TG278" s="623"/>
      <c r="TH278" s="623"/>
      <c r="TI278" s="623"/>
      <c r="TJ278" s="623"/>
      <c r="TK278" s="623"/>
      <c r="TL278" s="623"/>
      <c r="TM278" s="623"/>
      <c r="TN278" s="623"/>
      <c r="TO278" s="623"/>
      <c r="TP278" s="623"/>
      <c r="TQ278" s="623"/>
      <c r="TR278" s="623"/>
      <c r="TS278" s="623"/>
      <c r="TT278" s="623"/>
      <c r="TU278" s="623"/>
      <c r="TV278" s="623"/>
      <c r="TW278" s="623"/>
      <c r="TX278" s="623"/>
      <c r="TY278" s="623"/>
      <c r="TZ278" s="623"/>
      <c r="UA278" s="623"/>
      <c r="UB278" s="623"/>
      <c r="UC278" s="623"/>
      <c r="UD278" s="623"/>
      <c r="UE278" s="623"/>
      <c r="UF278" s="623"/>
      <c r="UG278" s="623"/>
      <c r="UH278" s="623"/>
      <c r="UI278" s="623"/>
      <c r="UJ278" s="623"/>
      <c r="UK278" s="623"/>
      <c r="UL278" s="623"/>
      <c r="UM278" s="623"/>
      <c r="UN278" s="623"/>
      <c r="UO278" s="623"/>
      <c r="UP278" s="623"/>
      <c r="UQ278" s="623"/>
      <c r="UR278" s="623"/>
      <c r="US278" s="623"/>
      <c r="UT278" s="623"/>
      <c r="UU278" s="623"/>
      <c r="UV278" s="623"/>
      <c r="UW278" s="623"/>
      <c r="UX278" s="623"/>
      <c r="UY278" s="623"/>
      <c r="UZ278" s="623"/>
      <c r="VA278" s="623"/>
      <c r="VB278" s="623"/>
      <c r="VC278" s="623"/>
      <c r="VD278" s="623"/>
      <c r="VE278" s="623"/>
      <c r="VF278" s="623"/>
      <c r="VG278" s="623"/>
      <c r="VH278" s="623"/>
      <c r="VI278" s="623"/>
      <c r="VJ278" s="623"/>
      <c r="VK278" s="623"/>
      <c r="VL278" s="623"/>
      <c r="VM278" s="623"/>
      <c r="VN278" s="623"/>
      <c r="VO278" s="623"/>
      <c r="VP278" s="623"/>
      <c r="VQ278" s="623"/>
      <c r="VR278" s="623"/>
      <c r="VS278" s="623"/>
      <c r="VT278" s="623"/>
      <c r="VU278" s="623"/>
      <c r="VV278" s="623"/>
      <c r="VW278" s="623"/>
      <c r="VX278" s="623"/>
      <c r="VY278" s="623"/>
      <c r="VZ278" s="623"/>
      <c r="WA278" s="623"/>
      <c r="WB278" s="623"/>
      <c r="WC278" s="623"/>
      <c r="WD278" s="623"/>
      <c r="WE278" s="623"/>
      <c r="WF278" s="623"/>
      <c r="WG278" s="623"/>
      <c r="WH278" s="623"/>
      <c r="WI278" s="623"/>
      <c r="WJ278" s="623"/>
      <c r="WK278" s="623"/>
      <c r="WL278" s="624"/>
    </row>
    <row r="279" spans="2:610" s="612" customFormat="1" ht="16.5" customHeight="1" x14ac:dyDescent="0.3">
      <c r="B279" s="1444"/>
      <c r="C279" s="1445"/>
      <c r="D279" s="1445"/>
      <c r="E279" s="1445"/>
      <c r="F279" s="1446"/>
      <c r="H279" s="1408"/>
      <c r="I279" s="1409"/>
      <c r="W279" s="1321" t="s">
        <v>2953</v>
      </c>
      <c r="X279" s="1322"/>
      <c r="Y279" s="1322"/>
      <c r="Z279" s="1322"/>
      <c r="AA279" s="1323"/>
      <c r="AI279" s="1321" t="s">
        <v>2954</v>
      </c>
      <c r="AJ279" s="1322"/>
      <c r="AK279" s="1322"/>
      <c r="AL279" s="1322"/>
      <c r="AM279" s="1323"/>
      <c r="CQ279" s="1355" t="s">
        <v>2230</v>
      </c>
      <c r="CR279" s="1356"/>
      <c r="CS279" s="1356"/>
      <c r="CT279" s="1356"/>
      <c r="CU279" s="1356"/>
      <c r="DC279" s="1355" t="s">
        <v>2222</v>
      </c>
      <c r="DD279" s="1356"/>
      <c r="DE279" s="1356"/>
      <c r="DF279" s="1356"/>
      <c r="DG279" s="1356"/>
      <c r="EG279" s="1321" t="s">
        <v>2955</v>
      </c>
      <c r="EH279" s="1322"/>
      <c r="EI279" s="1322"/>
      <c r="EJ279" s="1322"/>
      <c r="EK279" s="1323"/>
      <c r="GC279" s="1321" t="s">
        <v>2628</v>
      </c>
      <c r="GD279" s="1322"/>
      <c r="GE279" s="1322"/>
      <c r="GF279" s="1322"/>
      <c r="GG279" s="1323"/>
      <c r="JU279" s="1321" t="s">
        <v>2956</v>
      </c>
      <c r="JV279" s="1322"/>
      <c r="JW279" s="1322"/>
      <c r="JX279" s="1322"/>
      <c r="JY279" s="1323"/>
      <c r="LW279" s="1321" t="s">
        <v>2957</v>
      </c>
      <c r="LX279" s="1322"/>
      <c r="LY279" s="1322"/>
      <c r="LZ279" s="1322"/>
      <c r="MA279" s="1323"/>
      <c r="NM279" s="1321" t="s">
        <v>2252</v>
      </c>
      <c r="NN279" s="1322"/>
      <c r="NO279" s="1322"/>
      <c r="NP279" s="1322"/>
      <c r="NQ279" s="1323"/>
      <c r="NS279" s="1321" t="s">
        <v>2738</v>
      </c>
      <c r="NT279" s="1322"/>
      <c r="NU279" s="1322"/>
      <c r="NV279" s="1322"/>
      <c r="NW279" s="1323"/>
      <c r="OE279" s="1321" t="s">
        <v>2958</v>
      </c>
      <c r="OF279" s="1322"/>
      <c r="OG279" s="1322"/>
      <c r="OH279" s="1322"/>
      <c r="OI279" s="1323"/>
      <c r="PI279" s="1321" t="s">
        <v>2959</v>
      </c>
      <c r="PJ279" s="1322"/>
      <c r="PK279" s="1322"/>
      <c r="PL279" s="1322"/>
      <c r="PM279" s="1323"/>
      <c r="RW279" s="1321" t="s">
        <v>2960</v>
      </c>
      <c r="RX279" s="1322"/>
      <c r="RY279" s="1322"/>
      <c r="RZ279" s="1322"/>
      <c r="SA279" s="1323"/>
      <c r="SC279" s="1321" t="s">
        <v>2961</v>
      </c>
      <c r="SD279" s="1322"/>
      <c r="SE279" s="1322"/>
      <c r="SF279" s="1322"/>
      <c r="SG279" s="1323"/>
      <c r="TS279" s="1321" t="s">
        <v>2962</v>
      </c>
      <c r="TT279" s="1322"/>
      <c r="TU279" s="1322"/>
      <c r="TV279" s="1322"/>
      <c r="TW279" s="1323"/>
      <c r="UK279" s="1321" t="s">
        <v>2963</v>
      </c>
      <c r="UL279" s="1322"/>
      <c r="UM279" s="1322"/>
      <c r="UN279" s="1322"/>
      <c r="UO279" s="1323"/>
      <c r="UQ279" s="1321" t="s">
        <v>2964</v>
      </c>
      <c r="UR279" s="1322"/>
      <c r="US279" s="1322"/>
      <c r="UT279" s="1322"/>
      <c r="UU279" s="1323"/>
      <c r="VO279" s="1321" t="s">
        <v>2965</v>
      </c>
      <c r="VP279" s="1322"/>
      <c r="VQ279" s="1322"/>
      <c r="VR279" s="1322"/>
      <c r="VS279" s="1323"/>
      <c r="WA279" s="1321" t="s">
        <v>2966</v>
      </c>
      <c r="WB279" s="1322"/>
      <c r="WC279" s="1322"/>
      <c r="WD279" s="1322"/>
      <c r="WE279" s="1323"/>
      <c r="WL279" s="625"/>
    </row>
    <row r="280" spans="2:610" s="612" customFormat="1" ht="16.5" customHeight="1" x14ac:dyDescent="0.3">
      <c r="B280" s="1444"/>
      <c r="C280" s="1445"/>
      <c r="D280" s="1445"/>
      <c r="E280" s="1445"/>
      <c r="F280" s="1446"/>
      <c r="H280" s="1408"/>
      <c r="I280" s="1409"/>
      <c r="W280" s="1418" t="s">
        <v>2967</v>
      </c>
      <c r="X280" s="1419"/>
      <c r="Y280" s="1419"/>
      <c r="Z280" s="1419"/>
      <c r="AA280" s="1420"/>
      <c r="AI280" s="1295" t="s">
        <v>2968</v>
      </c>
      <c r="AJ280" s="1296"/>
      <c r="AK280" s="1296"/>
      <c r="AL280" s="1296"/>
      <c r="AM280" s="1297"/>
      <c r="CQ280" s="1295" t="s">
        <v>2754</v>
      </c>
      <c r="CR280" s="1376"/>
      <c r="CS280" s="1376"/>
      <c r="CT280" s="1376"/>
      <c r="CU280" s="1377"/>
      <c r="DC280" s="1295" t="s">
        <v>2969</v>
      </c>
      <c r="DD280" s="1296"/>
      <c r="DE280" s="1296"/>
      <c r="DF280" s="1296"/>
      <c r="DG280" s="1297"/>
      <c r="EG280" s="1295" t="s">
        <v>2970</v>
      </c>
      <c r="EH280" s="1304"/>
      <c r="EI280" s="1304"/>
      <c r="EJ280" s="1304"/>
      <c r="EK280" s="1305"/>
      <c r="GC280" s="1295" t="s">
        <v>2644</v>
      </c>
      <c r="GD280" s="1296"/>
      <c r="GE280" s="1296"/>
      <c r="GF280" s="1296"/>
      <c r="GG280" s="1297"/>
      <c r="JU280" s="1358" t="s">
        <v>2971</v>
      </c>
      <c r="JV280" s="1359"/>
      <c r="JW280" s="1359"/>
      <c r="JX280" s="1359"/>
      <c r="JY280" s="1360"/>
      <c r="LW280" s="1358" t="s">
        <v>2972</v>
      </c>
      <c r="LX280" s="1359"/>
      <c r="LY280" s="1359"/>
      <c r="LZ280" s="1359"/>
      <c r="MA280" s="1360"/>
      <c r="NM280" s="1295" t="s">
        <v>2973</v>
      </c>
      <c r="NN280" s="1296"/>
      <c r="NO280" s="1296"/>
      <c r="NP280" s="1296"/>
      <c r="NQ280" s="1297"/>
      <c r="NS280" s="1295" t="s">
        <v>2974</v>
      </c>
      <c r="NT280" s="1304"/>
      <c r="NU280" s="1304"/>
      <c r="NV280" s="1304"/>
      <c r="NW280" s="1305"/>
      <c r="OE280" s="1295" t="s">
        <v>2975</v>
      </c>
      <c r="OF280" s="1304"/>
      <c r="OG280" s="1304"/>
      <c r="OH280" s="1304"/>
      <c r="OI280" s="1305"/>
      <c r="PI280" s="1295" t="s">
        <v>2976</v>
      </c>
      <c r="PJ280" s="1296"/>
      <c r="PK280" s="1296"/>
      <c r="PL280" s="1296"/>
      <c r="PM280" s="1297"/>
      <c r="RW280" s="1295" t="s">
        <v>2977</v>
      </c>
      <c r="RX280" s="1296"/>
      <c r="RY280" s="1296"/>
      <c r="RZ280" s="1296"/>
      <c r="SA280" s="1297"/>
      <c r="SC280" s="1295" t="s">
        <v>2978</v>
      </c>
      <c r="SD280" s="1296"/>
      <c r="SE280" s="1296"/>
      <c r="SF280" s="1296"/>
      <c r="SG280" s="1297"/>
      <c r="TS280" s="1295" t="s">
        <v>2979</v>
      </c>
      <c r="TT280" s="1376"/>
      <c r="TU280" s="1376"/>
      <c r="TV280" s="1376"/>
      <c r="TW280" s="1377"/>
      <c r="UK280" s="1295" t="s">
        <v>2980</v>
      </c>
      <c r="UL280" s="1296"/>
      <c r="UM280" s="1296"/>
      <c r="UN280" s="1296"/>
      <c r="UO280" s="1297"/>
      <c r="UQ280" s="1295" t="s">
        <v>2981</v>
      </c>
      <c r="UR280" s="1296"/>
      <c r="US280" s="1296"/>
      <c r="UT280" s="1296"/>
      <c r="UU280" s="1297"/>
      <c r="VO280" s="1295" t="s">
        <v>2982</v>
      </c>
      <c r="VP280" s="1296"/>
      <c r="VQ280" s="1296"/>
      <c r="VR280" s="1296"/>
      <c r="VS280" s="1297"/>
      <c r="WA280" s="1295" t="s">
        <v>2983</v>
      </c>
      <c r="WB280" s="1296"/>
      <c r="WC280" s="1296"/>
      <c r="WD280" s="1296"/>
      <c r="WE280" s="1297"/>
      <c r="WL280" s="625"/>
    </row>
    <row r="281" spans="2:610" s="612" customFormat="1" x14ac:dyDescent="0.3">
      <c r="B281" s="1444"/>
      <c r="C281" s="1445"/>
      <c r="D281" s="1445"/>
      <c r="E281" s="1445"/>
      <c r="F281" s="1446"/>
      <c r="H281" s="1408"/>
      <c r="I281" s="1409"/>
      <c r="W281" s="1421"/>
      <c r="X281" s="1422"/>
      <c r="Y281" s="1422"/>
      <c r="Z281" s="1422"/>
      <c r="AA281" s="1423"/>
      <c r="AI281" s="1298"/>
      <c r="AJ281" s="1299"/>
      <c r="AK281" s="1299"/>
      <c r="AL281" s="1299"/>
      <c r="AM281" s="1300"/>
      <c r="CQ281" s="1378"/>
      <c r="CR281" s="1379"/>
      <c r="CS281" s="1379"/>
      <c r="CT281" s="1379"/>
      <c r="CU281" s="1380"/>
      <c r="DC281" s="1298"/>
      <c r="DD281" s="1299"/>
      <c r="DE281" s="1299"/>
      <c r="DF281" s="1299"/>
      <c r="DG281" s="1300"/>
      <c r="EG281" s="1306"/>
      <c r="EH281" s="1307"/>
      <c r="EI281" s="1307"/>
      <c r="EJ281" s="1307"/>
      <c r="EK281" s="1308"/>
      <c r="GC281" s="1298"/>
      <c r="GD281" s="1299"/>
      <c r="GE281" s="1299"/>
      <c r="GF281" s="1299"/>
      <c r="GG281" s="1300"/>
      <c r="JU281" s="1361"/>
      <c r="JV281" s="1362"/>
      <c r="JW281" s="1362"/>
      <c r="JX281" s="1362"/>
      <c r="JY281" s="1363"/>
      <c r="LW281" s="1361"/>
      <c r="LX281" s="1362"/>
      <c r="LY281" s="1362"/>
      <c r="LZ281" s="1362"/>
      <c r="MA281" s="1363"/>
      <c r="NM281" s="1298"/>
      <c r="NN281" s="1299"/>
      <c r="NO281" s="1299"/>
      <c r="NP281" s="1299"/>
      <c r="NQ281" s="1300"/>
      <c r="NS281" s="1306"/>
      <c r="NT281" s="1307"/>
      <c r="NU281" s="1307"/>
      <c r="NV281" s="1307"/>
      <c r="NW281" s="1308"/>
      <c r="OE281" s="1306"/>
      <c r="OF281" s="1307"/>
      <c r="OG281" s="1307"/>
      <c r="OH281" s="1307"/>
      <c r="OI281" s="1308"/>
      <c r="PI281" s="1298"/>
      <c r="PJ281" s="1299"/>
      <c r="PK281" s="1299"/>
      <c r="PL281" s="1299"/>
      <c r="PM281" s="1300"/>
      <c r="RW281" s="1298"/>
      <c r="RX281" s="1299"/>
      <c r="RY281" s="1299"/>
      <c r="RZ281" s="1299"/>
      <c r="SA281" s="1300"/>
      <c r="SC281" s="1298"/>
      <c r="SD281" s="1299"/>
      <c r="SE281" s="1299"/>
      <c r="SF281" s="1299"/>
      <c r="SG281" s="1300"/>
      <c r="TS281" s="1378"/>
      <c r="TT281" s="1379"/>
      <c r="TU281" s="1379"/>
      <c r="TV281" s="1379"/>
      <c r="TW281" s="1380"/>
      <c r="UK281" s="1298"/>
      <c r="UL281" s="1299"/>
      <c r="UM281" s="1299"/>
      <c r="UN281" s="1299"/>
      <c r="UO281" s="1300"/>
      <c r="UQ281" s="1298"/>
      <c r="UR281" s="1299"/>
      <c r="US281" s="1299"/>
      <c r="UT281" s="1299"/>
      <c r="UU281" s="1300"/>
      <c r="VO281" s="1298"/>
      <c r="VP281" s="1299"/>
      <c r="VQ281" s="1299"/>
      <c r="VR281" s="1299"/>
      <c r="VS281" s="1300"/>
      <c r="WA281" s="1298"/>
      <c r="WB281" s="1299"/>
      <c r="WC281" s="1299"/>
      <c r="WD281" s="1299"/>
      <c r="WE281" s="1300"/>
      <c r="WL281" s="625"/>
    </row>
    <row r="282" spans="2:610" s="612" customFormat="1" x14ac:dyDescent="0.3">
      <c r="B282" s="1444"/>
      <c r="C282" s="1445"/>
      <c r="D282" s="1445"/>
      <c r="E282" s="1445"/>
      <c r="F282" s="1446"/>
      <c r="H282" s="1408"/>
      <c r="I282" s="1409"/>
      <c r="W282" s="1421"/>
      <c r="X282" s="1422"/>
      <c r="Y282" s="1422"/>
      <c r="Z282" s="1422"/>
      <c r="AA282" s="1423"/>
      <c r="AI282" s="1298"/>
      <c r="AJ282" s="1299"/>
      <c r="AK282" s="1299"/>
      <c r="AL282" s="1299"/>
      <c r="AM282" s="1300"/>
      <c r="CQ282" s="1378"/>
      <c r="CR282" s="1379"/>
      <c r="CS282" s="1379"/>
      <c r="CT282" s="1379"/>
      <c r="CU282" s="1380"/>
      <c r="DC282" s="1298"/>
      <c r="DD282" s="1299"/>
      <c r="DE282" s="1299"/>
      <c r="DF282" s="1299"/>
      <c r="DG282" s="1300"/>
      <c r="EG282" s="1306"/>
      <c r="EH282" s="1307"/>
      <c r="EI282" s="1307"/>
      <c r="EJ282" s="1307"/>
      <c r="EK282" s="1308"/>
      <c r="GC282" s="1298"/>
      <c r="GD282" s="1299"/>
      <c r="GE282" s="1299"/>
      <c r="GF282" s="1299"/>
      <c r="GG282" s="1300"/>
      <c r="JU282" s="1361"/>
      <c r="JV282" s="1362"/>
      <c r="JW282" s="1362"/>
      <c r="JX282" s="1362"/>
      <c r="JY282" s="1363"/>
      <c r="LW282" s="1361"/>
      <c r="LX282" s="1362"/>
      <c r="LY282" s="1362"/>
      <c r="LZ282" s="1362"/>
      <c r="MA282" s="1363"/>
      <c r="NM282" s="1298"/>
      <c r="NN282" s="1299"/>
      <c r="NO282" s="1299"/>
      <c r="NP282" s="1299"/>
      <c r="NQ282" s="1300"/>
      <c r="NS282" s="1306"/>
      <c r="NT282" s="1307"/>
      <c r="NU282" s="1307"/>
      <c r="NV282" s="1307"/>
      <c r="NW282" s="1308"/>
      <c r="OE282" s="1306"/>
      <c r="OF282" s="1307"/>
      <c r="OG282" s="1307"/>
      <c r="OH282" s="1307"/>
      <c r="OI282" s="1308"/>
      <c r="PI282" s="1298"/>
      <c r="PJ282" s="1299"/>
      <c r="PK282" s="1299"/>
      <c r="PL282" s="1299"/>
      <c r="PM282" s="1300"/>
      <c r="RW282" s="1298"/>
      <c r="RX282" s="1299"/>
      <c r="RY282" s="1299"/>
      <c r="RZ282" s="1299"/>
      <c r="SA282" s="1300"/>
      <c r="SC282" s="1298"/>
      <c r="SD282" s="1299"/>
      <c r="SE282" s="1299"/>
      <c r="SF282" s="1299"/>
      <c r="SG282" s="1300"/>
      <c r="TS282" s="1378"/>
      <c r="TT282" s="1379"/>
      <c r="TU282" s="1379"/>
      <c r="TV282" s="1379"/>
      <c r="TW282" s="1380"/>
      <c r="UK282" s="1298"/>
      <c r="UL282" s="1299"/>
      <c r="UM282" s="1299"/>
      <c r="UN282" s="1299"/>
      <c r="UO282" s="1300"/>
      <c r="UQ282" s="1298"/>
      <c r="UR282" s="1299"/>
      <c r="US282" s="1299"/>
      <c r="UT282" s="1299"/>
      <c r="UU282" s="1300"/>
      <c r="VO282" s="1298"/>
      <c r="VP282" s="1299"/>
      <c r="VQ282" s="1299"/>
      <c r="VR282" s="1299"/>
      <c r="VS282" s="1300"/>
      <c r="WA282" s="1298"/>
      <c r="WB282" s="1299"/>
      <c r="WC282" s="1299"/>
      <c r="WD282" s="1299"/>
      <c r="WE282" s="1300"/>
      <c r="WL282" s="625"/>
    </row>
    <row r="283" spans="2:610" s="612" customFormat="1" x14ac:dyDescent="0.3">
      <c r="B283" s="1444"/>
      <c r="C283" s="1445"/>
      <c r="D283" s="1445"/>
      <c r="E283" s="1445"/>
      <c r="F283" s="1446"/>
      <c r="H283" s="1408"/>
      <c r="I283" s="1409"/>
      <c r="W283" s="1424"/>
      <c r="X283" s="1425"/>
      <c r="Y283" s="1425"/>
      <c r="Z283" s="1425"/>
      <c r="AA283" s="1426"/>
      <c r="AI283" s="1301"/>
      <c r="AJ283" s="1302"/>
      <c r="AK283" s="1302"/>
      <c r="AL283" s="1302"/>
      <c r="AM283" s="1303"/>
      <c r="CQ283" s="1381"/>
      <c r="CR283" s="1382"/>
      <c r="CS283" s="1382"/>
      <c r="CT283" s="1382"/>
      <c r="CU283" s="1383"/>
      <c r="DC283" s="1301"/>
      <c r="DD283" s="1302"/>
      <c r="DE283" s="1302"/>
      <c r="DF283" s="1302"/>
      <c r="DG283" s="1303"/>
      <c r="EG283" s="1309"/>
      <c r="EH283" s="1310"/>
      <c r="EI283" s="1310"/>
      <c r="EJ283" s="1310"/>
      <c r="EK283" s="1311"/>
      <c r="GC283" s="1301"/>
      <c r="GD283" s="1302"/>
      <c r="GE283" s="1302"/>
      <c r="GF283" s="1302"/>
      <c r="GG283" s="1303"/>
      <c r="JU283" s="1364"/>
      <c r="JV283" s="1365"/>
      <c r="JW283" s="1365"/>
      <c r="JX283" s="1365"/>
      <c r="JY283" s="1366"/>
      <c r="LW283" s="1364"/>
      <c r="LX283" s="1365"/>
      <c r="LY283" s="1365"/>
      <c r="LZ283" s="1365"/>
      <c r="MA283" s="1366"/>
      <c r="NM283" s="1301"/>
      <c r="NN283" s="1302"/>
      <c r="NO283" s="1302"/>
      <c r="NP283" s="1302"/>
      <c r="NQ283" s="1303"/>
      <c r="NS283" s="1309"/>
      <c r="NT283" s="1310"/>
      <c r="NU283" s="1310"/>
      <c r="NV283" s="1310"/>
      <c r="NW283" s="1311"/>
      <c r="OE283" s="1309"/>
      <c r="OF283" s="1310"/>
      <c r="OG283" s="1310"/>
      <c r="OH283" s="1310"/>
      <c r="OI283" s="1311"/>
      <c r="PI283" s="1301"/>
      <c r="PJ283" s="1302"/>
      <c r="PK283" s="1302"/>
      <c r="PL283" s="1302"/>
      <c r="PM283" s="1303"/>
      <c r="RW283" s="1301"/>
      <c r="RX283" s="1302"/>
      <c r="RY283" s="1302"/>
      <c r="RZ283" s="1302"/>
      <c r="SA283" s="1303"/>
      <c r="SC283" s="1301"/>
      <c r="SD283" s="1302"/>
      <c r="SE283" s="1302"/>
      <c r="SF283" s="1302"/>
      <c r="SG283" s="1303"/>
      <c r="TS283" s="1381"/>
      <c r="TT283" s="1382"/>
      <c r="TU283" s="1382"/>
      <c r="TV283" s="1382"/>
      <c r="TW283" s="1383"/>
      <c r="UK283" s="1301"/>
      <c r="UL283" s="1302"/>
      <c r="UM283" s="1302"/>
      <c r="UN283" s="1302"/>
      <c r="UO283" s="1303"/>
      <c r="UQ283" s="1301"/>
      <c r="UR283" s="1302"/>
      <c r="US283" s="1302"/>
      <c r="UT283" s="1302"/>
      <c r="UU283" s="1303"/>
      <c r="VO283" s="1301"/>
      <c r="VP283" s="1302"/>
      <c r="VQ283" s="1302"/>
      <c r="VR283" s="1302"/>
      <c r="VS283" s="1303"/>
      <c r="WA283" s="1301"/>
      <c r="WB283" s="1302"/>
      <c r="WC283" s="1302"/>
      <c r="WD283" s="1302"/>
      <c r="WE283" s="1303"/>
      <c r="WL283" s="625"/>
    </row>
    <row r="284" spans="2:610" s="612" customFormat="1" x14ac:dyDescent="0.3">
      <c r="B284" s="1444"/>
      <c r="C284" s="1445"/>
      <c r="D284" s="1445"/>
      <c r="E284" s="1445"/>
      <c r="F284" s="1446"/>
      <c r="H284" s="1408"/>
      <c r="I284" s="1409"/>
      <c r="WL284" s="625"/>
    </row>
    <row r="285" spans="2:610" s="612" customFormat="1" x14ac:dyDescent="0.3">
      <c r="B285" s="1444"/>
      <c r="C285" s="1445"/>
      <c r="D285" s="1445"/>
      <c r="E285" s="1445"/>
      <c r="F285" s="1446"/>
      <c r="H285" s="1408"/>
      <c r="I285" s="1409"/>
      <c r="CQ285" s="1355" t="s">
        <v>2434</v>
      </c>
      <c r="CR285" s="1356"/>
      <c r="CS285" s="1356"/>
      <c r="CT285" s="1356"/>
      <c r="CU285" s="1356"/>
      <c r="DC285" s="1355" t="s">
        <v>1826</v>
      </c>
      <c r="DD285" s="1356"/>
      <c r="DE285" s="1356"/>
      <c r="DF285" s="1356"/>
      <c r="DG285" s="1356"/>
      <c r="EG285" s="1321" t="s">
        <v>2984</v>
      </c>
      <c r="EH285" s="1322"/>
      <c r="EI285" s="1322"/>
      <c r="EJ285" s="1322"/>
      <c r="EK285" s="1323"/>
      <c r="JU285" s="1321" t="s">
        <v>2792</v>
      </c>
      <c r="JV285" s="1322"/>
      <c r="JW285" s="1322"/>
      <c r="JX285" s="1322"/>
      <c r="JY285" s="1323"/>
      <c r="NM285" s="1321" t="s">
        <v>2738</v>
      </c>
      <c r="NN285" s="1322"/>
      <c r="NO285" s="1322"/>
      <c r="NP285" s="1322"/>
      <c r="NQ285" s="1323"/>
      <c r="NS285" s="1321" t="s">
        <v>2985</v>
      </c>
      <c r="NT285" s="1322"/>
      <c r="NU285" s="1322"/>
      <c r="NV285" s="1322"/>
      <c r="NW285" s="1323"/>
      <c r="RW285" s="1321" t="s">
        <v>2986</v>
      </c>
      <c r="RX285" s="1322"/>
      <c r="RY285" s="1322"/>
      <c r="RZ285" s="1322"/>
      <c r="SA285" s="1323"/>
      <c r="SC285" s="1321" t="s">
        <v>2987</v>
      </c>
      <c r="SD285" s="1322"/>
      <c r="SE285" s="1322"/>
      <c r="SF285" s="1322"/>
      <c r="SG285" s="1323"/>
      <c r="VO285" s="1321" t="s">
        <v>2988</v>
      </c>
      <c r="VP285" s="1322"/>
      <c r="VQ285" s="1322"/>
      <c r="VR285" s="1322"/>
      <c r="VS285" s="1323"/>
      <c r="WL285" s="625"/>
    </row>
    <row r="286" spans="2:610" s="612" customFormat="1" ht="16.5" customHeight="1" x14ac:dyDescent="0.3">
      <c r="B286" s="1444"/>
      <c r="C286" s="1445"/>
      <c r="D286" s="1445"/>
      <c r="E286" s="1445"/>
      <c r="F286" s="1446"/>
      <c r="H286" s="1408"/>
      <c r="I286" s="1409"/>
      <c r="CQ286" s="1295" t="s">
        <v>2989</v>
      </c>
      <c r="CR286" s="1304"/>
      <c r="CS286" s="1304"/>
      <c r="CT286" s="1304"/>
      <c r="CU286" s="1305"/>
      <c r="DC286" s="1295" t="s">
        <v>2990</v>
      </c>
      <c r="DD286" s="1376"/>
      <c r="DE286" s="1376"/>
      <c r="DF286" s="1376"/>
      <c r="DG286" s="1377"/>
      <c r="EG286" s="1295" t="s">
        <v>2991</v>
      </c>
      <c r="EH286" s="1304"/>
      <c r="EI286" s="1304"/>
      <c r="EJ286" s="1304"/>
      <c r="EK286" s="1305"/>
      <c r="JU286" s="1358" t="s">
        <v>2992</v>
      </c>
      <c r="JV286" s="1359"/>
      <c r="JW286" s="1359"/>
      <c r="JX286" s="1359"/>
      <c r="JY286" s="1360"/>
      <c r="NM286" s="1295" t="s">
        <v>2993</v>
      </c>
      <c r="NN286" s="1296"/>
      <c r="NO286" s="1296"/>
      <c r="NP286" s="1296"/>
      <c r="NQ286" s="1297"/>
      <c r="NS286" s="1295" t="s">
        <v>2994</v>
      </c>
      <c r="NT286" s="1304"/>
      <c r="NU286" s="1304"/>
      <c r="NV286" s="1304"/>
      <c r="NW286" s="1305"/>
      <c r="RW286" s="1295" t="s">
        <v>2995</v>
      </c>
      <c r="RX286" s="1296"/>
      <c r="RY286" s="1296"/>
      <c r="RZ286" s="1296"/>
      <c r="SA286" s="1297"/>
      <c r="SC286" s="1295" t="s">
        <v>2996</v>
      </c>
      <c r="SD286" s="1296"/>
      <c r="SE286" s="1296"/>
      <c r="SF286" s="1296"/>
      <c r="SG286" s="1297"/>
      <c r="VO286" s="1295" t="s">
        <v>2997</v>
      </c>
      <c r="VP286" s="1296"/>
      <c r="VQ286" s="1296"/>
      <c r="VR286" s="1296"/>
      <c r="VS286" s="1297"/>
      <c r="WL286" s="625"/>
    </row>
    <row r="287" spans="2:610" s="612" customFormat="1" x14ac:dyDescent="0.3">
      <c r="B287" s="1444"/>
      <c r="C287" s="1445"/>
      <c r="D287" s="1445"/>
      <c r="E287" s="1445"/>
      <c r="F287" s="1446"/>
      <c r="H287" s="1408"/>
      <c r="I287" s="1409"/>
      <c r="CQ287" s="1306"/>
      <c r="CR287" s="1307"/>
      <c r="CS287" s="1307"/>
      <c r="CT287" s="1307"/>
      <c r="CU287" s="1308"/>
      <c r="DC287" s="1378"/>
      <c r="DD287" s="1379"/>
      <c r="DE287" s="1379"/>
      <c r="DF287" s="1379"/>
      <c r="DG287" s="1380"/>
      <c r="EG287" s="1306"/>
      <c r="EH287" s="1307"/>
      <c r="EI287" s="1307"/>
      <c r="EJ287" s="1307"/>
      <c r="EK287" s="1308"/>
      <c r="JU287" s="1361"/>
      <c r="JV287" s="1362"/>
      <c r="JW287" s="1362"/>
      <c r="JX287" s="1362"/>
      <c r="JY287" s="1363"/>
      <c r="NM287" s="1298"/>
      <c r="NN287" s="1299"/>
      <c r="NO287" s="1299"/>
      <c r="NP287" s="1299"/>
      <c r="NQ287" s="1300"/>
      <c r="NS287" s="1306"/>
      <c r="NT287" s="1307"/>
      <c r="NU287" s="1307"/>
      <c r="NV287" s="1307"/>
      <c r="NW287" s="1308"/>
      <c r="RW287" s="1298"/>
      <c r="RX287" s="1299"/>
      <c r="RY287" s="1299"/>
      <c r="RZ287" s="1299"/>
      <c r="SA287" s="1300"/>
      <c r="SC287" s="1298"/>
      <c r="SD287" s="1299"/>
      <c r="SE287" s="1299"/>
      <c r="SF287" s="1299"/>
      <c r="SG287" s="1300"/>
      <c r="VO287" s="1298"/>
      <c r="VP287" s="1299"/>
      <c r="VQ287" s="1299"/>
      <c r="VR287" s="1299"/>
      <c r="VS287" s="1300"/>
      <c r="WL287" s="625"/>
    </row>
    <row r="288" spans="2:610" s="612" customFormat="1" x14ac:dyDescent="0.3">
      <c r="B288" s="1444"/>
      <c r="C288" s="1445"/>
      <c r="D288" s="1445"/>
      <c r="E288" s="1445"/>
      <c r="F288" s="1446"/>
      <c r="H288" s="1408"/>
      <c r="I288" s="1409"/>
      <c r="CQ288" s="1306"/>
      <c r="CR288" s="1307"/>
      <c r="CS288" s="1307"/>
      <c r="CT288" s="1307"/>
      <c r="CU288" s="1308"/>
      <c r="DC288" s="1378"/>
      <c r="DD288" s="1379"/>
      <c r="DE288" s="1379"/>
      <c r="DF288" s="1379"/>
      <c r="DG288" s="1380"/>
      <c r="EG288" s="1306"/>
      <c r="EH288" s="1307"/>
      <c r="EI288" s="1307"/>
      <c r="EJ288" s="1307"/>
      <c r="EK288" s="1308"/>
      <c r="JU288" s="1361"/>
      <c r="JV288" s="1362"/>
      <c r="JW288" s="1362"/>
      <c r="JX288" s="1362"/>
      <c r="JY288" s="1363"/>
      <c r="NM288" s="1298"/>
      <c r="NN288" s="1299"/>
      <c r="NO288" s="1299"/>
      <c r="NP288" s="1299"/>
      <c r="NQ288" s="1300"/>
      <c r="NS288" s="1306"/>
      <c r="NT288" s="1307"/>
      <c r="NU288" s="1307"/>
      <c r="NV288" s="1307"/>
      <c r="NW288" s="1308"/>
      <c r="RW288" s="1298"/>
      <c r="RX288" s="1299"/>
      <c r="RY288" s="1299"/>
      <c r="RZ288" s="1299"/>
      <c r="SA288" s="1300"/>
      <c r="SC288" s="1298"/>
      <c r="SD288" s="1299"/>
      <c r="SE288" s="1299"/>
      <c r="SF288" s="1299"/>
      <c r="SG288" s="1300"/>
      <c r="VO288" s="1298"/>
      <c r="VP288" s="1299"/>
      <c r="VQ288" s="1299"/>
      <c r="VR288" s="1299"/>
      <c r="VS288" s="1300"/>
      <c r="WL288" s="625"/>
    </row>
    <row r="289" spans="2:610" s="612" customFormat="1" x14ac:dyDescent="0.3">
      <c r="B289" s="1444"/>
      <c r="C289" s="1445"/>
      <c r="D289" s="1445"/>
      <c r="E289" s="1445"/>
      <c r="F289" s="1446"/>
      <c r="H289" s="1408"/>
      <c r="I289" s="1409"/>
      <c r="CQ289" s="1309"/>
      <c r="CR289" s="1310"/>
      <c r="CS289" s="1310"/>
      <c r="CT289" s="1310"/>
      <c r="CU289" s="1311"/>
      <c r="DC289" s="1381"/>
      <c r="DD289" s="1382"/>
      <c r="DE289" s="1382"/>
      <c r="DF289" s="1382"/>
      <c r="DG289" s="1383"/>
      <c r="EG289" s="1309"/>
      <c r="EH289" s="1310"/>
      <c r="EI289" s="1310"/>
      <c r="EJ289" s="1310"/>
      <c r="EK289" s="1311"/>
      <c r="JU289" s="1364"/>
      <c r="JV289" s="1365"/>
      <c r="JW289" s="1365"/>
      <c r="JX289" s="1365"/>
      <c r="JY289" s="1366"/>
      <c r="NM289" s="1298"/>
      <c r="NN289" s="1299"/>
      <c r="NO289" s="1299"/>
      <c r="NP289" s="1299"/>
      <c r="NQ289" s="1300"/>
      <c r="NS289" s="1309"/>
      <c r="NT289" s="1310"/>
      <c r="NU289" s="1310"/>
      <c r="NV289" s="1310"/>
      <c r="NW289" s="1311"/>
      <c r="RW289" s="1301"/>
      <c r="RX289" s="1302"/>
      <c r="RY289" s="1302"/>
      <c r="RZ289" s="1302"/>
      <c r="SA289" s="1303"/>
      <c r="SC289" s="1301"/>
      <c r="SD289" s="1302"/>
      <c r="SE289" s="1302"/>
      <c r="SF289" s="1302"/>
      <c r="SG289" s="1303"/>
      <c r="VO289" s="1301"/>
      <c r="VP289" s="1302"/>
      <c r="VQ289" s="1302"/>
      <c r="VR289" s="1302"/>
      <c r="VS289" s="1303"/>
      <c r="WL289" s="625"/>
    </row>
    <row r="290" spans="2:610" s="612" customFormat="1" x14ac:dyDescent="0.3">
      <c r="B290" s="1444"/>
      <c r="C290" s="1445"/>
      <c r="D290" s="1445"/>
      <c r="E290" s="1445"/>
      <c r="F290" s="1446"/>
      <c r="H290" s="1408"/>
      <c r="I290" s="1409"/>
      <c r="NM290" s="1301"/>
      <c r="NN290" s="1302"/>
      <c r="NO290" s="1302"/>
      <c r="NP290" s="1302"/>
      <c r="NQ290" s="1303"/>
      <c r="WL290" s="625"/>
    </row>
    <row r="291" spans="2:610" s="612" customFormat="1" x14ac:dyDescent="0.3">
      <c r="B291" s="1444"/>
      <c r="C291" s="1445"/>
      <c r="D291" s="1445"/>
      <c r="E291" s="1445"/>
      <c r="F291" s="1446"/>
      <c r="H291" s="1408"/>
      <c r="I291" s="1409"/>
      <c r="DC291" s="1355" t="s">
        <v>1896</v>
      </c>
      <c r="DD291" s="1356"/>
      <c r="DE291" s="1356"/>
      <c r="DF291" s="1356"/>
      <c r="DG291" s="1356"/>
      <c r="EG291" s="1321" t="s">
        <v>2998</v>
      </c>
      <c r="EH291" s="1322"/>
      <c r="EI291" s="1322"/>
      <c r="EJ291" s="1322"/>
      <c r="EK291" s="1323"/>
      <c r="NS291" s="1321" t="s">
        <v>2999</v>
      </c>
      <c r="NT291" s="1322"/>
      <c r="NU291" s="1322"/>
      <c r="NV291" s="1322"/>
      <c r="NW291" s="1323"/>
      <c r="RW291" s="1321" t="s">
        <v>3000</v>
      </c>
      <c r="RX291" s="1322"/>
      <c r="RY291" s="1322"/>
      <c r="RZ291" s="1322"/>
      <c r="SA291" s="1323"/>
      <c r="SC291" s="1321" t="s">
        <v>3001</v>
      </c>
      <c r="SD291" s="1322"/>
      <c r="SE291" s="1322"/>
      <c r="SF291" s="1322"/>
      <c r="SG291" s="1323"/>
      <c r="WL291" s="625"/>
    </row>
    <row r="292" spans="2:610" s="612" customFormat="1" ht="16.5" customHeight="1" x14ac:dyDescent="0.3">
      <c r="B292" s="1444"/>
      <c r="C292" s="1445"/>
      <c r="D292" s="1445"/>
      <c r="E292" s="1445"/>
      <c r="F292" s="1446"/>
      <c r="H292" s="1408"/>
      <c r="I292" s="1409"/>
      <c r="DC292" s="1295" t="s">
        <v>3002</v>
      </c>
      <c r="DD292" s="1376"/>
      <c r="DE292" s="1376"/>
      <c r="DF292" s="1376"/>
      <c r="DG292" s="1377"/>
      <c r="EG292" s="1295" t="s">
        <v>3003</v>
      </c>
      <c r="EH292" s="1304"/>
      <c r="EI292" s="1304"/>
      <c r="EJ292" s="1304"/>
      <c r="EK292" s="1305"/>
      <c r="NM292" s="1321" t="s">
        <v>3004</v>
      </c>
      <c r="NN292" s="1322"/>
      <c r="NO292" s="1322"/>
      <c r="NP292" s="1322"/>
      <c r="NQ292" s="1323"/>
      <c r="NS292" s="1295" t="s">
        <v>3005</v>
      </c>
      <c r="NT292" s="1304"/>
      <c r="NU292" s="1304"/>
      <c r="NV292" s="1304"/>
      <c r="NW292" s="1305"/>
      <c r="RW292" s="1295" t="s">
        <v>3006</v>
      </c>
      <c r="RX292" s="1296"/>
      <c r="RY292" s="1296"/>
      <c r="RZ292" s="1296"/>
      <c r="SA292" s="1297"/>
      <c r="SC292" s="1295" t="s">
        <v>3007</v>
      </c>
      <c r="SD292" s="1296"/>
      <c r="SE292" s="1296"/>
      <c r="SF292" s="1296"/>
      <c r="SG292" s="1297"/>
      <c r="WL292" s="625"/>
    </row>
    <row r="293" spans="2:610" s="612" customFormat="1" ht="16.5" customHeight="1" x14ac:dyDescent="0.3">
      <c r="B293" s="1444"/>
      <c r="C293" s="1445"/>
      <c r="D293" s="1445"/>
      <c r="E293" s="1445"/>
      <c r="F293" s="1446"/>
      <c r="H293" s="1408"/>
      <c r="I293" s="1409"/>
      <c r="DC293" s="1378"/>
      <c r="DD293" s="1379"/>
      <c r="DE293" s="1379"/>
      <c r="DF293" s="1379"/>
      <c r="DG293" s="1380"/>
      <c r="EG293" s="1306"/>
      <c r="EH293" s="1307"/>
      <c r="EI293" s="1307"/>
      <c r="EJ293" s="1307"/>
      <c r="EK293" s="1308"/>
      <c r="NM293" s="1295" t="s">
        <v>3008</v>
      </c>
      <c r="NN293" s="1296"/>
      <c r="NO293" s="1296"/>
      <c r="NP293" s="1296"/>
      <c r="NQ293" s="1297"/>
      <c r="NS293" s="1306"/>
      <c r="NT293" s="1307"/>
      <c r="NU293" s="1307"/>
      <c r="NV293" s="1307"/>
      <c r="NW293" s="1308"/>
      <c r="RW293" s="1298"/>
      <c r="RX293" s="1299"/>
      <c r="RY293" s="1299"/>
      <c r="RZ293" s="1299"/>
      <c r="SA293" s="1300"/>
      <c r="SC293" s="1298"/>
      <c r="SD293" s="1299"/>
      <c r="SE293" s="1299"/>
      <c r="SF293" s="1299"/>
      <c r="SG293" s="1300"/>
      <c r="WL293" s="625"/>
    </row>
    <row r="294" spans="2:610" s="612" customFormat="1" x14ac:dyDescent="0.3">
      <c r="B294" s="1444"/>
      <c r="C294" s="1445"/>
      <c r="D294" s="1445"/>
      <c r="E294" s="1445"/>
      <c r="F294" s="1446"/>
      <c r="H294" s="1408"/>
      <c r="I294" s="1409"/>
      <c r="DC294" s="1378"/>
      <c r="DD294" s="1379"/>
      <c r="DE294" s="1379"/>
      <c r="DF294" s="1379"/>
      <c r="DG294" s="1380"/>
      <c r="EG294" s="1306"/>
      <c r="EH294" s="1307"/>
      <c r="EI294" s="1307"/>
      <c r="EJ294" s="1307"/>
      <c r="EK294" s="1308"/>
      <c r="NM294" s="1298"/>
      <c r="NN294" s="1299"/>
      <c r="NO294" s="1299"/>
      <c r="NP294" s="1299"/>
      <c r="NQ294" s="1300"/>
      <c r="NS294" s="1306"/>
      <c r="NT294" s="1307"/>
      <c r="NU294" s="1307"/>
      <c r="NV294" s="1307"/>
      <c r="NW294" s="1308"/>
      <c r="RW294" s="1298"/>
      <c r="RX294" s="1299"/>
      <c r="RY294" s="1299"/>
      <c r="RZ294" s="1299"/>
      <c r="SA294" s="1300"/>
      <c r="SC294" s="1298"/>
      <c r="SD294" s="1299"/>
      <c r="SE294" s="1299"/>
      <c r="SF294" s="1299"/>
      <c r="SG294" s="1300"/>
      <c r="WL294" s="625"/>
    </row>
    <row r="295" spans="2:610" s="612" customFormat="1" x14ac:dyDescent="0.3">
      <c r="B295" s="1444"/>
      <c r="C295" s="1445"/>
      <c r="D295" s="1445"/>
      <c r="E295" s="1445"/>
      <c r="F295" s="1446"/>
      <c r="H295" s="1408"/>
      <c r="I295" s="1409"/>
      <c r="DC295" s="1381"/>
      <c r="DD295" s="1382"/>
      <c r="DE295" s="1382"/>
      <c r="DF295" s="1382"/>
      <c r="DG295" s="1383"/>
      <c r="EG295" s="1309"/>
      <c r="EH295" s="1310"/>
      <c r="EI295" s="1310"/>
      <c r="EJ295" s="1310"/>
      <c r="EK295" s="1311"/>
      <c r="NM295" s="1298"/>
      <c r="NN295" s="1299"/>
      <c r="NO295" s="1299"/>
      <c r="NP295" s="1299"/>
      <c r="NQ295" s="1300"/>
      <c r="NS295" s="1309"/>
      <c r="NT295" s="1310"/>
      <c r="NU295" s="1310"/>
      <c r="NV295" s="1310"/>
      <c r="NW295" s="1311"/>
      <c r="RW295" s="1301"/>
      <c r="RX295" s="1302"/>
      <c r="RY295" s="1302"/>
      <c r="RZ295" s="1302"/>
      <c r="SA295" s="1303"/>
      <c r="SC295" s="1301"/>
      <c r="SD295" s="1302"/>
      <c r="SE295" s="1302"/>
      <c r="SF295" s="1302"/>
      <c r="SG295" s="1303"/>
      <c r="WL295" s="625"/>
    </row>
    <row r="296" spans="2:610" s="612" customFormat="1" x14ac:dyDescent="0.3">
      <c r="B296" s="1444"/>
      <c r="C296" s="1445"/>
      <c r="D296" s="1445"/>
      <c r="E296" s="1445"/>
      <c r="F296" s="1446"/>
      <c r="H296" s="1408"/>
      <c r="I296" s="1409"/>
      <c r="DC296" s="629"/>
      <c r="DD296" s="629"/>
      <c r="DE296" s="629"/>
      <c r="DF296" s="629"/>
      <c r="DG296" s="629"/>
      <c r="NM296" s="1301"/>
      <c r="NN296" s="1302"/>
      <c r="NO296" s="1302"/>
      <c r="NP296" s="1302"/>
      <c r="NQ296" s="1303"/>
      <c r="WL296" s="625"/>
    </row>
    <row r="297" spans="2:610" s="612" customFormat="1" x14ac:dyDescent="0.3">
      <c r="B297" s="1444"/>
      <c r="C297" s="1445"/>
      <c r="D297" s="1445"/>
      <c r="E297" s="1445"/>
      <c r="F297" s="1446"/>
      <c r="H297" s="1408"/>
      <c r="I297" s="1409"/>
      <c r="DC297" s="1355" t="s">
        <v>3009</v>
      </c>
      <c r="DD297" s="1356"/>
      <c r="DE297" s="1356"/>
      <c r="DF297" s="1356"/>
      <c r="DG297" s="1356"/>
      <c r="EG297" s="1321" t="s">
        <v>3010</v>
      </c>
      <c r="EH297" s="1322"/>
      <c r="EI297" s="1322"/>
      <c r="EJ297" s="1322"/>
      <c r="EK297" s="1323"/>
      <c r="NS297" s="1321" t="s">
        <v>3011</v>
      </c>
      <c r="NT297" s="1322"/>
      <c r="NU297" s="1322"/>
      <c r="NV297" s="1322"/>
      <c r="NW297" s="1323"/>
      <c r="RW297" s="1321" t="s">
        <v>3012</v>
      </c>
      <c r="RX297" s="1322"/>
      <c r="RY297" s="1322"/>
      <c r="RZ297" s="1322"/>
      <c r="SA297" s="1323"/>
      <c r="SC297" s="1321" t="s">
        <v>3013</v>
      </c>
      <c r="SD297" s="1322"/>
      <c r="SE297" s="1322"/>
      <c r="SF297" s="1322"/>
      <c r="SG297" s="1323"/>
      <c r="WL297" s="625"/>
    </row>
    <row r="298" spans="2:610" s="612" customFormat="1" ht="16.5" customHeight="1" x14ac:dyDescent="0.3">
      <c r="B298" s="1444"/>
      <c r="C298" s="1445"/>
      <c r="D298" s="1445"/>
      <c r="E298" s="1445"/>
      <c r="F298" s="1446"/>
      <c r="H298" s="1408"/>
      <c r="I298" s="1409"/>
      <c r="DC298" s="1295" t="s">
        <v>3014</v>
      </c>
      <c r="DD298" s="1376"/>
      <c r="DE298" s="1376"/>
      <c r="DF298" s="1376"/>
      <c r="DG298" s="1377"/>
      <c r="EG298" s="1295" t="s">
        <v>3015</v>
      </c>
      <c r="EH298" s="1304"/>
      <c r="EI298" s="1304"/>
      <c r="EJ298" s="1304"/>
      <c r="EK298" s="1305"/>
      <c r="NM298" s="1321" t="s">
        <v>2428</v>
      </c>
      <c r="NN298" s="1322"/>
      <c r="NO298" s="1322"/>
      <c r="NP298" s="1322"/>
      <c r="NQ298" s="1323"/>
      <c r="NS298" s="1295" t="s">
        <v>3016</v>
      </c>
      <c r="NT298" s="1296"/>
      <c r="NU298" s="1296"/>
      <c r="NV298" s="1296"/>
      <c r="NW298" s="1297"/>
      <c r="RW298" s="1295" t="s">
        <v>3017</v>
      </c>
      <c r="RX298" s="1296"/>
      <c r="RY298" s="1296"/>
      <c r="RZ298" s="1296"/>
      <c r="SA298" s="1297"/>
      <c r="SC298" s="1295" t="s">
        <v>3018</v>
      </c>
      <c r="SD298" s="1296"/>
      <c r="SE298" s="1296"/>
      <c r="SF298" s="1296"/>
      <c r="SG298" s="1297"/>
      <c r="WL298" s="625"/>
    </row>
    <row r="299" spans="2:610" s="612" customFormat="1" ht="16.5" customHeight="1" x14ac:dyDescent="0.3">
      <c r="B299" s="1444"/>
      <c r="C299" s="1445"/>
      <c r="D299" s="1445"/>
      <c r="E299" s="1445"/>
      <c r="F299" s="1446"/>
      <c r="H299" s="1408"/>
      <c r="I299" s="1409"/>
      <c r="DC299" s="1378"/>
      <c r="DD299" s="1379"/>
      <c r="DE299" s="1379"/>
      <c r="DF299" s="1379"/>
      <c r="DG299" s="1380"/>
      <c r="EG299" s="1306"/>
      <c r="EH299" s="1307"/>
      <c r="EI299" s="1307"/>
      <c r="EJ299" s="1307"/>
      <c r="EK299" s="1308"/>
      <c r="NM299" s="1295" t="s">
        <v>3019</v>
      </c>
      <c r="NN299" s="1296"/>
      <c r="NO299" s="1296"/>
      <c r="NP299" s="1296"/>
      <c r="NQ299" s="1297"/>
      <c r="NS299" s="1298"/>
      <c r="NT299" s="1299"/>
      <c r="NU299" s="1299"/>
      <c r="NV299" s="1299"/>
      <c r="NW299" s="1300"/>
      <c r="RW299" s="1298"/>
      <c r="RX299" s="1299"/>
      <c r="RY299" s="1299"/>
      <c r="RZ299" s="1299"/>
      <c r="SA299" s="1300"/>
      <c r="SC299" s="1298"/>
      <c r="SD299" s="1299"/>
      <c r="SE299" s="1299"/>
      <c r="SF299" s="1299"/>
      <c r="SG299" s="1300"/>
      <c r="WL299" s="625"/>
    </row>
    <row r="300" spans="2:610" s="612" customFormat="1" x14ac:dyDescent="0.3">
      <c r="B300" s="1444"/>
      <c r="C300" s="1445"/>
      <c r="D300" s="1445"/>
      <c r="E300" s="1445"/>
      <c r="F300" s="1446"/>
      <c r="H300" s="1408"/>
      <c r="I300" s="1409"/>
      <c r="DC300" s="1378"/>
      <c r="DD300" s="1379"/>
      <c r="DE300" s="1379"/>
      <c r="DF300" s="1379"/>
      <c r="DG300" s="1380"/>
      <c r="EG300" s="1306"/>
      <c r="EH300" s="1307"/>
      <c r="EI300" s="1307"/>
      <c r="EJ300" s="1307"/>
      <c r="EK300" s="1308"/>
      <c r="NM300" s="1298"/>
      <c r="NN300" s="1299"/>
      <c r="NO300" s="1299"/>
      <c r="NP300" s="1299"/>
      <c r="NQ300" s="1300"/>
      <c r="NS300" s="1298"/>
      <c r="NT300" s="1299"/>
      <c r="NU300" s="1299"/>
      <c r="NV300" s="1299"/>
      <c r="NW300" s="1300"/>
      <c r="RW300" s="1298"/>
      <c r="RX300" s="1299"/>
      <c r="RY300" s="1299"/>
      <c r="RZ300" s="1299"/>
      <c r="SA300" s="1300"/>
      <c r="SC300" s="1298"/>
      <c r="SD300" s="1299"/>
      <c r="SE300" s="1299"/>
      <c r="SF300" s="1299"/>
      <c r="SG300" s="1300"/>
      <c r="WL300" s="625"/>
    </row>
    <row r="301" spans="2:610" s="612" customFormat="1" x14ac:dyDescent="0.3">
      <c r="B301" s="1444"/>
      <c r="C301" s="1445"/>
      <c r="D301" s="1445"/>
      <c r="E301" s="1445"/>
      <c r="F301" s="1446"/>
      <c r="H301" s="1408"/>
      <c r="I301" s="1409"/>
      <c r="DC301" s="1381"/>
      <c r="DD301" s="1382"/>
      <c r="DE301" s="1382"/>
      <c r="DF301" s="1382"/>
      <c r="DG301" s="1383"/>
      <c r="EG301" s="1309"/>
      <c r="EH301" s="1310"/>
      <c r="EI301" s="1310"/>
      <c r="EJ301" s="1310"/>
      <c r="EK301" s="1311"/>
      <c r="NM301" s="1298"/>
      <c r="NN301" s="1299"/>
      <c r="NO301" s="1299"/>
      <c r="NP301" s="1299"/>
      <c r="NQ301" s="1300"/>
      <c r="NS301" s="1298"/>
      <c r="NT301" s="1299"/>
      <c r="NU301" s="1299"/>
      <c r="NV301" s="1299"/>
      <c r="NW301" s="1300"/>
      <c r="RW301" s="1301"/>
      <c r="RX301" s="1302"/>
      <c r="RY301" s="1302"/>
      <c r="RZ301" s="1302"/>
      <c r="SA301" s="1303"/>
      <c r="SC301" s="1301"/>
      <c r="SD301" s="1302"/>
      <c r="SE301" s="1302"/>
      <c r="SF301" s="1302"/>
      <c r="SG301" s="1303"/>
      <c r="WL301" s="625"/>
    </row>
    <row r="302" spans="2:610" s="612" customFormat="1" x14ac:dyDescent="0.3">
      <c r="B302" s="1444"/>
      <c r="C302" s="1445"/>
      <c r="D302" s="1445"/>
      <c r="E302" s="1445"/>
      <c r="F302" s="1446"/>
      <c r="H302" s="1408"/>
      <c r="I302" s="1409"/>
      <c r="DC302" s="629"/>
      <c r="DD302" s="629"/>
      <c r="DE302" s="629"/>
      <c r="DF302" s="629"/>
      <c r="DG302" s="629"/>
      <c r="NM302" s="1298"/>
      <c r="NN302" s="1299"/>
      <c r="NO302" s="1299"/>
      <c r="NP302" s="1299"/>
      <c r="NQ302" s="1300"/>
      <c r="NS302" s="1301"/>
      <c r="NT302" s="1302"/>
      <c r="NU302" s="1302"/>
      <c r="NV302" s="1302"/>
      <c r="NW302" s="1303"/>
      <c r="WL302" s="625"/>
    </row>
    <row r="303" spans="2:610" s="612" customFormat="1" x14ac:dyDescent="0.3">
      <c r="B303" s="1444"/>
      <c r="C303" s="1445"/>
      <c r="D303" s="1445"/>
      <c r="E303" s="1445"/>
      <c r="F303" s="1446"/>
      <c r="H303" s="1408"/>
      <c r="I303" s="1409"/>
      <c r="DC303" s="1355" t="s">
        <v>1946</v>
      </c>
      <c r="DD303" s="1356"/>
      <c r="DE303" s="1356"/>
      <c r="DF303" s="1356"/>
      <c r="DG303" s="1356"/>
      <c r="EG303" s="1321" t="s">
        <v>3020</v>
      </c>
      <c r="EH303" s="1322"/>
      <c r="EI303" s="1322"/>
      <c r="EJ303" s="1322"/>
      <c r="EK303" s="1323"/>
      <c r="NM303" s="1301"/>
      <c r="NN303" s="1302"/>
      <c r="NO303" s="1302"/>
      <c r="NP303" s="1302"/>
      <c r="NQ303" s="1303"/>
      <c r="RW303" s="1321" t="s">
        <v>3021</v>
      </c>
      <c r="RX303" s="1322"/>
      <c r="RY303" s="1322"/>
      <c r="RZ303" s="1322"/>
      <c r="SA303" s="1323"/>
      <c r="SC303" s="1321" t="s">
        <v>3022</v>
      </c>
      <c r="SD303" s="1322"/>
      <c r="SE303" s="1322"/>
      <c r="SF303" s="1322"/>
      <c r="SG303" s="1323"/>
      <c r="WL303" s="625"/>
    </row>
    <row r="304" spans="2:610" s="612" customFormat="1" ht="16.5" customHeight="1" x14ac:dyDescent="0.3">
      <c r="B304" s="1444"/>
      <c r="C304" s="1445"/>
      <c r="D304" s="1445"/>
      <c r="E304" s="1445"/>
      <c r="F304" s="1446"/>
      <c r="H304" s="1408"/>
      <c r="I304" s="1409"/>
      <c r="DC304" s="1295" t="s">
        <v>3023</v>
      </c>
      <c r="DD304" s="1376"/>
      <c r="DE304" s="1376"/>
      <c r="DF304" s="1376"/>
      <c r="DG304" s="1377"/>
      <c r="EG304" s="1295" t="s">
        <v>2975</v>
      </c>
      <c r="EH304" s="1304"/>
      <c r="EI304" s="1304"/>
      <c r="EJ304" s="1304"/>
      <c r="EK304" s="1305"/>
      <c r="RW304" s="1295" t="s">
        <v>3024</v>
      </c>
      <c r="RX304" s="1296"/>
      <c r="RY304" s="1296"/>
      <c r="RZ304" s="1296"/>
      <c r="SA304" s="1297"/>
      <c r="SC304" s="1295" t="s">
        <v>3025</v>
      </c>
      <c r="SD304" s="1296"/>
      <c r="SE304" s="1296"/>
      <c r="SF304" s="1296"/>
      <c r="SG304" s="1297"/>
      <c r="WL304" s="625"/>
    </row>
    <row r="305" spans="2:610" s="612" customFormat="1" ht="16.5" customHeight="1" x14ac:dyDescent="0.3">
      <c r="B305" s="1444"/>
      <c r="C305" s="1445"/>
      <c r="D305" s="1445"/>
      <c r="E305" s="1445"/>
      <c r="F305" s="1446"/>
      <c r="H305" s="1408"/>
      <c r="I305" s="1409"/>
      <c r="DC305" s="1378"/>
      <c r="DD305" s="1379"/>
      <c r="DE305" s="1379"/>
      <c r="DF305" s="1379"/>
      <c r="DG305" s="1380"/>
      <c r="EG305" s="1306"/>
      <c r="EH305" s="1307"/>
      <c r="EI305" s="1307"/>
      <c r="EJ305" s="1307"/>
      <c r="EK305" s="1308"/>
      <c r="NM305" s="1321" t="s">
        <v>2495</v>
      </c>
      <c r="NN305" s="1322"/>
      <c r="NO305" s="1322"/>
      <c r="NP305" s="1322"/>
      <c r="NQ305" s="1323"/>
      <c r="RW305" s="1298"/>
      <c r="RX305" s="1299"/>
      <c r="RY305" s="1299"/>
      <c r="RZ305" s="1299"/>
      <c r="SA305" s="1300"/>
      <c r="SC305" s="1298"/>
      <c r="SD305" s="1299"/>
      <c r="SE305" s="1299"/>
      <c r="SF305" s="1299"/>
      <c r="SG305" s="1300"/>
      <c r="WL305" s="625"/>
    </row>
    <row r="306" spans="2:610" s="612" customFormat="1" ht="16.5" customHeight="1" x14ac:dyDescent="0.3">
      <c r="B306" s="1444"/>
      <c r="C306" s="1445"/>
      <c r="D306" s="1445"/>
      <c r="E306" s="1445"/>
      <c r="F306" s="1446"/>
      <c r="H306" s="1408"/>
      <c r="I306" s="1409"/>
      <c r="DC306" s="1378"/>
      <c r="DD306" s="1379"/>
      <c r="DE306" s="1379"/>
      <c r="DF306" s="1379"/>
      <c r="DG306" s="1380"/>
      <c r="EG306" s="1306"/>
      <c r="EH306" s="1307"/>
      <c r="EI306" s="1307"/>
      <c r="EJ306" s="1307"/>
      <c r="EK306" s="1308"/>
      <c r="NM306" s="1295" t="s">
        <v>3026</v>
      </c>
      <c r="NN306" s="1296"/>
      <c r="NO306" s="1296"/>
      <c r="NP306" s="1296"/>
      <c r="NQ306" s="1297"/>
      <c r="RW306" s="1298"/>
      <c r="RX306" s="1299"/>
      <c r="RY306" s="1299"/>
      <c r="RZ306" s="1299"/>
      <c r="SA306" s="1300"/>
      <c r="SC306" s="1298"/>
      <c r="SD306" s="1299"/>
      <c r="SE306" s="1299"/>
      <c r="SF306" s="1299"/>
      <c r="SG306" s="1300"/>
      <c r="WL306" s="625"/>
    </row>
    <row r="307" spans="2:610" s="612" customFormat="1" ht="16.5" customHeight="1" x14ac:dyDescent="0.3">
      <c r="B307" s="1444"/>
      <c r="C307" s="1445"/>
      <c r="D307" s="1445"/>
      <c r="E307" s="1445"/>
      <c r="F307" s="1446"/>
      <c r="H307" s="1408"/>
      <c r="I307" s="1409"/>
      <c r="DC307" s="1381"/>
      <c r="DD307" s="1382"/>
      <c r="DE307" s="1382"/>
      <c r="DF307" s="1382"/>
      <c r="DG307" s="1383"/>
      <c r="EG307" s="1309"/>
      <c r="EH307" s="1310"/>
      <c r="EI307" s="1310"/>
      <c r="EJ307" s="1310"/>
      <c r="EK307" s="1311"/>
      <c r="NM307" s="1298"/>
      <c r="NN307" s="1299"/>
      <c r="NO307" s="1299"/>
      <c r="NP307" s="1299"/>
      <c r="NQ307" s="1300"/>
      <c r="RW307" s="1301"/>
      <c r="RX307" s="1302"/>
      <c r="RY307" s="1302"/>
      <c r="RZ307" s="1302"/>
      <c r="SA307" s="1303"/>
      <c r="SC307" s="1301"/>
      <c r="SD307" s="1302"/>
      <c r="SE307" s="1302"/>
      <c r="SF307" s="1302"/>
      <c r="SG307" s="1303"/>
      <c r="WL307" s="625"/>
    </row>
    <row r="308" spans="2:610" s="612" customFormat="1" x14ac:dyDescent="0.3">
      <c r="B308" s="1444"/>
      <c r="C308" s="1445"/>
      <c r="D308" s="1445"/>
      <c r="E308" s="1445"/>
      <c r="F308" s="1446"/>
      <c r="H308" s="1408"/>
      <c r="I308" s="1409"/>
      <c r="DC308" s="629"/>
      <c r="DD308" s="629"/>
      <c r="DE308" s="629"/>
      <c r="DF308" s="629"/>
      <c r="DG308" s="629"/>
      <c r="DI308" s="629"/>
      <c r="DJ308" s="629"/>
      <c r="DK308" s="629"/>
      <c r="DL308" s="629"/>
      <c r="DM308" s="629"/>
      <c r="DO308" s="629"/>
      <c r="DP308" s="629"/>
      <c r="DQ308" s="629"/>
      <c r="DR308" s="629"/>
      <c r="DS308" s="629"/>
      <c r="DU308" s="629"/>
      <c r="DV308" s="629"/>
      <c r="DW308" s="629"/>
      <c r="DX308" s="629"/>
      <c r="DY308" s="629"/>
      <c r="EA308" s="629"/>
      <c r="EB308" s="629"/>
      <c r="EC308" s="629"/>
      <c r="ED308" s="629"/>
      <c r="EE308" s="629"/>
      <c r="EG308" s="629"/>
      <c r="EH308" s="629"/>
      <c r="EI308" s="629"/>
      <c r="EJ308" s="629"/>
      <c r="EK308" s="629"/>
      <c r="NM308" s="1298"/>
      <c r="NN308" s="1299"/>
      <c r="NO308" s="1299"/>
      <c r="NP308" s="1299"/>
      <c r="NQ308" s="1300"/>
      <c r="WL308" s="625"/>
    </row>
    <row r="309" spans="2:610" s="612" customFormat="1" x14ac:dyDescent="0.3">
      <c r="B309" s="1444"/>
      <c r="C309" s="1445"/>
      <c r="D309" s="1445"/>
      <c r="E309" s="1445"/>
      <c r="F309" s="1446"/>
      <c r="H309" s="1408"/>
      <c r="I309" s="1409"/>
      <c r="DC309" s="629"/>
      <c r="DD309" s="629"/>
      <c r="DE309" s="629"/>
      <c r="DF309" s="629"/>
      <c r="DG309" s="629"/>
      <c r="DI309" s="629"/>
      <c r="DJ309" s="629"/>
      <c r="DK309" s="629"/>
      <c r="DL309" s="629"/>
      <c r="DM309" s="629"/>
      <c r="DO309" s="629"/>
      <c r="DP309" s="629"/>
      <c r="DQ309" s="629"/>
      <c r="DR309" s="629"/>
      <c r="DS309" s="629"/>
      <c r="DU309" s="629"/>
      <c r="DV309" s="629"/>
      <c r="DW309" s="629"/>
      <c r="DX309" s="629"/>
      <c r="DY309" s="629"/>
      <c r="EA309" s="629"/>
      <c r="EB309" s="629"/>
      <c r="EC309" s="629"/>
      <c r="ED309" s="629"/>
      <c r="EE309" s="629"/>
      <c r="EG309" s="1355" t="s">
        <v>3027</v>
      </c>
      <c r="EH309" s="1356"/>
      <c r="EI309" s="1356"/>
      <c r="EJ309" s="1356"/>
      <c r="EK309" s="1356"/>
      <c r="NM309" s="1301"/>
      <c r="NN309" s="1302"/>
      <c r="NO309" s="1302"/>
      <c r="NP309" s="1302"/>
      <c r="NQ309" s="1303"/>
      <c r="RW309" s="1321" t="s">
        <v>3028</v>
      </c>
      <c r="RX309" s="1322"/>
      <c r="RY309" s="1322"/>
      <c r="RZ309" s="1322"/>
      <c r="SA309" s="1323"/>
      <c r="SC309" s="1321" t="s">
        <v>2122</v>
      </c>
      <c r="SD309" s="1322"/>
      <c r="SE309" s="1322"/>
      <c r="SF309" s="1322"/>
      <c r="SG309" s="1323"/>
      <c r="WL309" s="625"/>
    </row>
    <row r="310" spans="2:610" s="612" customFormat="1" ht="16.5" customHeight="1" x14ac:dyDescent="0.3">
      <c r="B310" s="1444"/>
      <c r="C310" s="1445"/>
      <c r="D310" s="1445"/>
      <c r="E310" s="1445"/>
      <c r="F310" s="1446"/>
      <c r="H310" s="1408"/>
      <c r="I310" s="1409"/>
      <c r="DC310" s="629"/>
      <c r="DD310" s="629"/>
      <c r="DE310" s="629"/>
      <c r="DF310" s="629"/>
      <c r="DG310" s="629"/>
      <c r="DI310" s="629"/>
      <c r="DJ310" s="629"/>
      <c r="DK310" s="629"/>
      <c r="DL310" s="629"/>
      <c r="DM310" s="629"/>
      <c r="DO310" s="629"/>
      <c r="DP310" s="629"/>
      <c r="DQ310" s="629"/>
      <c r="DR310" s="629"/>
      <c r="DS310" s="629"/>
      <c r="DU310" s="629"/>
      <c r="DV310" s="629"/>
      <c r="DW310" s="629"/>
      <c r="DX310" s="629"/>
      <c r="DY310" s="629"/>
      <c r="EA310" s="629"/>
      <c r="EB310" s="629"/>
      <c r="EC310" s="629"/>
      <c r="ED310" s="629"/>
      <c r="EE310" s="629"/>
      <c r="EG310" s="1295" t="s">
        <v>3029</v>
      </c>
      <c r="EH310" s="1304"/>
      <c r="EI310" s="1304"/>
      <c r="EJ310" s="1304"/>
      <c r="EK310" s="1305"/>
      <c r="RW310" s="1295" t="s">
        <v>3030</v>
      </c>
      <c r="RX310" s="1296"/>
      <c r="RY310" s="1296"/>
      <c r="RZ310" s="1296"/>
      <c r="SA310" s="1297"/>
      <c r="SC310" s="1295" t="s">
        <v>3031</v>
      </c>
      <c r="SD310" s="1296"/>
      <c r="SE310" s="1296"/>
      <c r="SF310" s="1296"/>
      <c r="SG310" s="1297"/>
      <c r="WL310" s="625"/>
    </row>
    <row r="311" spans="2:610" s="612" customFormat="1" ht="16.5" customHeight="1" x14ac:dyDescent="0.3">
      <c r="B311" s="1444"/>
      <c r="C311" s="1445"/>
      <c r="D311" s="1445"/>
      <c r="E311" s="1445"/>
      <c r="F311" s="1446"/>
      <c r="H311" s="1408"/>
      <c r="I311" s="1409"/>
      <c r="DC311" s="629"/>
      <c r="DD311" s="629"/>
      <c r="DE311" s="629"/>
      <c r="DF311" s="629"/>
      <c r="DG311" s="629"/>
      <c r="DI311" s="629"/>
      <c r="DJ311" s="629"/>
      <c r="DK311" s="629"/>
      <c r="DL311" s="629"/>
      <c r="DM311" s="629"/>
      <c r="DO311" s="629"/>
      <c r="DP311" s="629"/>
      <c r="DQ311" s="629"/>
      <c r="DR311" s="629"/>
      <c r="DS311" s="629"/>
      <c r="DU311" s="629"/>
      <c r="DV311" s="629"/>
      <c r="DW311" s="629"/>
      <c r="DX311" s="629"/>
      <c r="DY311" s="629"/>
      <c r="EA311" s="629"/>
      <c r="EB311" s="629"/>
      <c r="EC311" s="629"/>
      <c r="ED311" s="629"/>
      <c r="EE311" s="629"/>
      <c r="EG311" s="1306"/>
      <c r="EH311" s="1307"/>
      <c r="EI311" s="1307"/>
      <c r="EJ311" s="1307"/>
      <c r="EK311" s="1308"/>
      <c r="NM311" s="1321" t="s">
        <v>3032</v>
      </c>
      <c r="NN311" s="1322"/>
      <c r="NO311" s="1322"/>
      <c r="NP311" s="1322"/>
      <c r="NQ311" s="1323"/>
      <c r="RW311" s="1298"/>
      <c r="RX311" s="1299"/>
      <c r="RY311" s="1299"/>
      <c r="RZ311" s="1299"/>
      <c r="SA311" s="1300"/>
      <c r="SC311" s="1298"/>
      <c r="SD311" s="1299"/>
      <c r="SE311" s="1299"/>
      <c r="SF311" s="1299"/>
      <c r="SG311" s="1300"/>
      <c r="WL311" s="625"/>
    </row>
    <row r="312" spans="2:610" s="612" customFormat="1" ht="16.5" customHeight="1" x14ac:dyDescent="0.3">
      <c r="B312" s="1444"/>
      <c r="C312" s="1445"/>
      <c r="D312" s="1445"/>
      <c r="E312" s="1445"/>
      <c r="F312" s="1446"/>
      <c r="H312" s="1408"/>
      <c r="I312" s="1409"/>
      <c r="DC312" s="629"/>
      <c r="DD312" s="629"/>
      <c r="DE312" s="629"/>
      <c r="DF312" s="629"/>
      <c r="DG312" s="629"/>
      <c r="DI312" s="629"/>
      <c r="DJ312" s="629"/>
      <c r="DK312" s="629"/>
      <c r="DL312" s="629"/>
      <c r="DM312" s="629"/>
      <c r="DO312" s="629"/>
      <c r="DP312" s="629"/>
      <c r="DQ312" s="629"/>
      <c r="DR312" s="629"/>
      <c r="DS312" s="629"/>
      <c r="DU312" s="629"/>
      <c r="DV312" s="629"/>
      <c r="DW312" s="629"/>
      <c r="DX312" s="629"/>
      <c r="DY312" s="629"/>
      <c r="EA312" s="629"/>
      <c r="EB312" s="629"/>
      <c r="EC312" s="629"/>
      <c r="ED312" s="629"/>
      <c r="EE312" s="629"/>
      <c r="EG312" s="1306"/>
      <c r="EH312" s="1307"/>
      <c r="EI312" s="1307"/>
      <c r="EJ312" s="1307"/>
      <c r="EK312" s="1308"/>
      <c r="NM312" s="1295" t="s">
        <v>3033</v>
      </c>
      <c r="NN312" s="1296"/>
      <c r="NO312" s="1296"/>
      <c r="NP312" s="1296"/>
      <c r="NQ312" s="1297"/>
      <c r="RW312" s="1298"/>
      <c r="RX312" s="1299"/>
      <c r="RY312" s="1299"/>
      <c r="RZ312" s="1299"/>
      <c r="SA312" s="1300"/>
      <c r="SC312" s="1298"/>
      <c r="SD312" s="1299"/>
      <c r="SE312" s="1299"/>
      <c r="SF312" s="1299"/>
      <c r="SG312" s="1300"/>
      <c r="WL312" s="625"/>
    </row>
    <row r="313" spans="2:610" s="612" customFormat="1" x14ac:dyDescent="0.3">
      <c r="B313" s="1444"/>
      <c r="C313" s="1445"/>
      <c r="D313" s="1445"/>
      <c r="E313" s="1445"/>
      <c r="F313" s="1446"/>
      <c r="H313" s="1408"/>
      <c r="I313" s="1409"/>
      <c r="DC313" s="629"/>
      <c r="DD313" s="629"/>
      <c r="DE313" s="629"/>
      <c r="DF313" s="629"/>
      <c r="DG313" s="629"/>
      <c r="DI313" s="629"/>
      <c r="DJ313" s="629"/>
      <c r="DK313" s="629"/>
      <c r="DL313" s="629"/>
      <c r="DM313" s="629"/>
      <c r="DO313" s="629"/>
      <c r="DP313" s="629"/>
      <c r="DQ313" s="629"/>
      <c r="DR313" s="629"/>
      <c r="DS313" s="629"/>
      <c r="DU313" s="629"/>
      <c r="DV313" s="629"/>
      <c r="DW313" s="629"/>
      <c r="DX313" s="629"/>
      <c r="DY313" s="629"/>
      <c r="EA313" s="629"/>
      <c r="EB313" s="629"/>
      <c r="EC313" s="629"/>
      <c r="ED313" s="629"/>
      <c r="EE313" s="629"/>
      <c r="EG313" s="1309"/>
      <c r="EH313" s="1310"/>
      <c r="EI313" s="1310"/>
      <c r="EJ313" s="1310"/>
      <c r="EK313" s="1311"/>
      <c r="NM313" s="1298"/>
      <c r="NN313" s="1299"/>
      <c r="NO313" s="1299"/>
      <c r="NP313" s="1299"/>
      <c r="NQ313" s="1300"/>
      <c r="RW313" s="1301"/>
      <c r="RX313" s="1302"/>
      <c r="RY313" s="1302"/>
      <c r="RZ313" s="1302"/>
      <c r="SA313" s="1303"/>
      <c r="SC313" s="1301"/>
      <c r="SD313" s="1302"/>
      <c r="SE313" s="1302"/>
      <c r="SF313" s="1302"/>
      <c r="SG313" s="1303"/>
      <c r="WL313" s="625"/>
    </row>
    <row r="314" spans="2:610" s="612" customFormat="1" x14ac:dyDescent="0.3">
      <c r="B314" s="1444"/>
      <c r="C314" s="1445"/>
      <c r="D314" s="1445"/>
      <c r="E314" s="1445"/>
      <c r="F314" s="1446"/>
      <c r="H314" s="1408"/>
      <c r="I314" s="1409"/>
      <c r="DC314" s="629"/>
      <c r="DD314" s="629"/>
      <c r="DE314" s="629"/>
      <c r="DF314" s="629"/>
      <c r="DG314" s="629"/>
      <c r="DI314" s="629"/>
      <c r="DJ314" s="629"/>
      <c r="DK314" s="629"/>
      <c r="DL314" s="629"/>
      <c r="DM314" s="629"/>
      <c r="DO314" s="629"/>
      <c r="DP314" s="629"/>
      <c r="DQ314" s="629"/>
      <c r="DR314" s="629"/>
      <c r="DS314" s="629"/>
      <c r="DU314" s="629"/>
      <c r="DV314" s="629"/>
      <c r="DW314" s="629"/>
      <c r="DX314" s="629"/>
      <c r="DY314" s="629"/>
      <c r="EA314" s="629"/>
      <c r="EB314" s="629"/>
      <c r="EC314" s="629"/>
      <c r="ED314" s="629"/>
      <c r="EE314" s="629"/>
      <c r="EG314" s="629"/>
      <c r="EH314" s="629"/>
      <c r="EI314" s="629"/>
      <c r="EJ314" s="629"/>
      <c r="EK314" s="629"/>
      <c r="NM314" s="1298"/>
      <c r="NN314" s="1299"/>
      <c r="NO314" s="1299"/>
      <c r="NP314" s="1299"/>
      <c r="NQ314" s="1300"/>
      <c r="WL314" s="625"/>
    </row>
    <row r="315" spans="2:610" s="612" customFormat="1" x14ac:dyDescent="0.3">
      <c r="B315" s="1444"/>
      <c r="C315" s="1445"/>
      <c r="D315" s="1445"/>
      <c r="E315" s="1445"/>
      <c r="F315" s="1446"/>
      <c r="H315" s="1408"/>
      <c r="I315" s="1409"/>
      <c r="DC315" s="629"/>
      <c r="DD315" s="629"/>
      <c r="DE315" s="629"/>
      <c r="DF315" s="629"/>
      <c r="DG315" s="629"/>
      <c r="DI315" s="629"/>
      <c r="DJ315" s="629"/>
      <c r="DK315" s="629"/>
      <c r="DL315" s="629"/>
      <c r="DM315" s="629"/>
      <c r="DO315" s="629"/>
      <c r="DP315" s="629"/>
      <c r="DQ315" s="629"/>
      <c r="DR315" s="629"/>
      <c r="DS315" s="629"/>
      <c r="DU315" s="629"/>
      <c r="DV315" s="629"/>
      <c r="DW315" s="629"/>
      <c r="DX315" s="629"/>
      <c r="DY315" s="629"/>
      <c r="EA315" s="629"/>
      <c r="EB315" s="629"/>
      <c r="EC315" s="629"/>
      <c r="ED315" s="629"/>
      <c r="EE315" s="629"/>
      <c r="EG315" s="1355" t="s">
        <v>3034</v>
      </c>
      <c r="EH315" s="1356"/>
      <c r="EI315" s="1356"/>
      <c r="EJ315" s="1356"/>
      <c r="EK315" s="1356"/>
      <c r="NM315" s="1301"/>
      <c r="NN315" s="1302"/>
      <c r="NO315" s="1302"/>
      <c r="NP315" s="1302"/>
      <c r="NQ315" s="1303"/>
      <c r="RW315" s="1321" t="s">
        <v>3035</v>
      </c>
      <c r="RX315" s="1322"/>
      <c r="RY315" s="1322"/>
      <c r="RZ315" s="1322"/>
      <c r="SA315" s="1323"/>
      <c r="SC315" s="1321" t="s">
        <v>3036</v>
      </c>
      <c r="SD315" s="1322"/>
      <c r="SE315" s="1322"/>
      <c r="SF315" s="1322"/>
      <c r="SG315" s="1323"/>
      <c r="WL315" s="625"/>
    </row>
    <row r="316" spans="2:610" s="612" customFormat="1" x14ac:dyDescent="0.3">
      <c r="B316" s="1444"/>
      <c r="C316" s="1445"/>
      <c r="D316" s="1445"/>
      <c r="E316" s="1445"/>
      <c r="F316" s="1446"/>
      <c r="H316" s="1408"/>
      <c r="I316" s="1409"/>
      <c r="DC316" s="629"/>
      <c r="DD316" s="629"/>
      <c r="DE316" s="629"/>
      <c r="DF316" s="629"/>
      <c r="DG316" s="629"/>
      <c r="DI316" s="629"/>
      <c r="DJ316" s="629"/>
      <c r="DK316" s="629"/>
      <c r="DL316" s="629"/>
      <c r="DM316" s="629"/>
      <c r="DO316" s="629"/>
      <c r="DP316" s="629"/>
      <c r="DQ316" s="629"/>
      <c r="DR316" s="629"/>
      <c r="DS316" s="629"/>
      <c r="DU316" s="629"/>
      <c r="DV316" s="629"/>
      <c r="DW316" s="629"/>
      <c r="DX316" s="629"/>
      <c r="DY316" s="629"/>
      <c r="EA316" s="629"/>
      <c r="EB316" s="629"/>
      <c r="EC316" s="629"/>
      <c r="ED316" s="629"/>
      <c r="EE316" s="629"/>
      <c r="EG316" s="1295" t="s">
        <v>3037</v>
      </c>
      <c r="EH316" s="1304"/>
      <c r="EI316" s="1304"/>
      <c r="EJ316" s="1304"/>
      <c r="EK316" s="1305"/>
      <c r="RW316" s="1295" t="s">
        <v>3038</v>
      </c>
      <c r="RX316" s="1296"/>
      <c r="RY316" s="1296"/>
      <c r="RZ316" s="1296"/>
      <c r="SA316" s="1297"/>
      <c r="SC316" s="1295" t="s">
        <v>3039</v>
      </c>
      <c r="SD316" s="1296"/>
      <c r="SE316" s="1296"/>
      <c r="SF316" s="1296"/>
      <c r="SG316" s="1297"/>
      <c r="WL316" s="625"/>
    </row>
    <row r="317" spans="2:610" s="612" customFormat="1" x14ac:dyDescent="0.3">
      <c r="B317" s="1444"/>
      <c r="C317" s="1445"/>
      <c r="D317" s="1445"/>
      <c r="E317" s="1445"/>
      <c r="F317" s="1446"/>
      <c r="H317" s="1408"/>
      <c r="I317" s="1409"/>
      <c r="DC317" s="629"/>
      <c r="DD317" s="629"/>
      <c r="DE317" s="629"/>
      <c r="DF317" s="629"/>
      <c r="DG317" s="629"/>
      <c r="DI317" s="629"/>
      <c r="DJ317" s="629"/>
      <c r="DK317" s="629"/>
      <c r="DL317" s="629"/>
      <c r="DM317" s="629"/>
      <c r="DO317" s="629"/>
      <c r="DP317" s="629"/>
      <c r="DQ317" s="629"/>
      <c r="DR317" s="629"/>
      <c r="DS317" s="629"/>
      <c r="DU317" s="629"/>
      <c r="DV317" s="629"/>
      <c r="DW317" s="629"/>
      <c r="DX317" s="629"/>
      <c r="DY317" s="629"/>
      <c r="EA317" s="629"/>
      <c r="EB317" s="629"/>
      <c r="EC317" s="629"/>
      <c r="ED317" s="629"/>
      <c r="EE317" s="629"/>
      <c r="EG317" s="1306"/>
      <c r="EH317" s="1307"/>
      <c r="EI317" s="1307"/>
      <c r="EJ317" s="1307"/>
      <c r="EK317" s="1308"/>
      <c r="RW317" s="1298"/>
      <c r="RX317" s="1299"/>
      <c r="RY317" s="1299"/>
      <c r="RZ317" s="1299"/>
      <c r="SA317" s="1300"/>
      <c r="SC317" s="1298"/>
      <c r="SD317" s="1299"/>
      <c r="SE317" s="1299"/>
      <c r="SF317" s="1299"/>
      <c r="SG317" s="1300"/>
      <c r="WL317" s="625"/>
    </row>
    <row r="318" spans="2:610" s="612" customFormat="1" x14ac:dyDescent="0.3">
      <c r="B318" s="1444"/>
      <c r="C318" s="1445"/>
      <c r="D318" s="1445"/>
      <c r="E318" s="1445"/>
      <c r="F318" s="1446"/>
      <c r="H318" s="1408"/>
      <c r="I318" s="1409"/>
      <c r="DC318" s="629"/>
      <c r="DD318" s="629"/>
      <c r="DE318" s="629"/>
      <c r="DF318" s="629"/>
      <c r="DG318" s="629"/>
      <c r="DI318" s="629"/>
      <c r="DJ318" s="629"/>
      <c r="DK318" s="629"/>
      <c r="DL318" s="629"/>
      <c r="DM318" s="629"/>
      <c r="DO318" s="629"/>
      <c r="DP318" s="629"/>
      <c r="DQ318" s="629"/>
      <c r="DR318" s="629"/>
      <c r="DS318" s="629"/>
      <c r="DU318" s="629"/>
      <c r="DV318" s="629"/>
      <c r="DW318" s="629"/>
      <c r="DX318" s="629"/>
      <c r="DY318" s="629"/>
      <c r="EA318" s="629"/>
      <c r="EB318" s="629"/>
      <c r="EC318" s="629"/>
      <c r="ED318" s="629"/>
      <c r="EE318" s="629"/>
      <c r="EG318" s="1306"/>
      <c r="EH318" s="1307"/>
      <c r="EI318" s="1307"/>
      <c r="EJ318" s="1307"/>
      <c r="EK318" s="1308"/>
      <c r="RW318" s="1298"/>
      <c r="RX318" s="1299"/>
      <c r="RY318" s="1299"/>
      <c r="RZ318" s="1299"/>
      <c r="SA318" s="1300"/>
      <c r="SC318" s="1298"/>
      <c r="SD318" s="1299"/>
      <c r="SE318" s="1299"/>
      <c r="SF318" s="1299"/>
      <c r="SG318" s="1300"/>
      <c r="WL318" s="625"/>
    </row>
    <row r="319" spans="2:610" s="612" customFormat="1" x14ac:dyDescent="0.3">
      <c r="B319" s="1444"/>
      <c r="C319" s="1445"/>
      <c r="D319" s="1445"/>
      <c r="E319" s="1445"/>
      <c r="F319" s="1446"/>
      <c r="H319" s="1408"/>
      <c r="I319" s="1409"/>
      <c r="DC319" s="629"/>
      <c r="DD319" s="629"/>
      <c r="DE319" s="629"/>
      <c r="DF319" s="629"/>
      <c r="DG319" s="629"/>
      <c r="DI319" s="629"/>
      <c r="DJ319" s="629"/>
      <c r="DK319" s="629"/>
      <c r="DL319" s="629"/>
      <c r="DM319" s="629"/>
      <c r="DO319" s="629"/>
      <c r="DP319" s="629"/>
      <c r="DQ319" s="629"/>
      <c r="DR319" s="629"/>
      <c r="DS319" s="629"/>
      <c r="DU319" s="629"/>
      <c r="DV319" s="629"/>
      <c r="DW319" s="629"/>
      <c r="DX319" s="629"/>
      <c r="DY319" s="629"/>
      <c r="EA319" s="629"/>
      <c r="EB319" s="629"/>
      <c r="EC319" s="629"/>
      <c r="ED319" s="629"/>
      <c r="EE319" s="629"/>
      <c r="EG319" s="1309"/>
      <c r="EH319" s="1310"/>
      <c r="EI319" s="1310"/>
      <c r="EJ319" s="1310"/>
      <c r="EK319" s="1311"/>
      <c r="RW319" s="1301"/>
      <c r="RX319" s="1302"/>
      <c r="RY319" s="1302"/>
      <c r="RZ319" s="1302"/>
      <c r="SA319" s="1303"/>
      <c r="SC319" s="1301"/>
      <c r="SD319" s="1302"/>
      <c r="SE319" s="1302"/>
      <c r="SF319" s="1302"/>
      <c r="SG319" s="1303"/>
      <c r="WL319" s="625"/>
    </row>
    <row r="320" spans="2:610" s="612" customFormat="1" x14ac:dyDescent="0.3">
      <c r="B320" s="1444"/>
      <c r="C320" s="1445"/>
      <c r="D320" s="1445"/>
      <c r="E320" s="1445"/>
      <c r="F320" s="1446"/>
      <c r="H320" s="1408"/>
      <c r="I320" s="1409"/>
      <c r="DC320" s="629"/>
      <c r="DD320" s="629"/>
      <c r="DE320" s="629"/>
      <c r="DF320" s="629"/>
      <c r="DG320" s="629"/>
      <c r="DI320" s="629"/>
      <c r="DJ320" s="629"/>
      <c r="DK320" s="629"/>
      <c r="DL320" s="629"/>
      <c r="DM320" s="629"/>
      <c r="DO320" s="629"/>
      <c r="DP320" s="629"/>
      <c r="DQ320" s="629"/>
      <c r="DR320" s="629"/>
      <c r="DS320" s="629"/>
      <c r="DU320" s="629"/>
      <c r="DV320" s="629"/>
      <c r="DW320" s="629"/>
      <c r="DX320" s="629"/>
      <c r="DY320" s="629"/>
      <c r="EA320" s="629"/>
      <c r="EB320" s="629"/>
      <c r="EC320" s="629"/>
      <c r="ED320" s="629"/>
      <c r="EE320" s="629"/>
      <c r="EG320" s="629"/>
      <c r="EH320" s="629"/>
      <c r="EI320" s="629"/>
      <c r="EJ320" s="629"/>
      <c r="EK320" s="629"/>
      <c r="EM320" s="629"/>
      <c r="EN320" s="629"/>
      <c r="EO320" s="629"/>
      <c r="EP320" s="629"/>
      <c r="EQ320" s="629"/>
      <c r="ES320" s="629"/>
      <c r="ET320" s="629"/>
      <c r="EU320" s="629"/>
      <c r="EV320" s="629"/>
      <c r="EW320" s="629"/>
      <c r="EY320" s="629"/>
      <c r="EZ320" s="629"/>
      <c r="FA320" s="629"/>
      <c r="FB320" s="629"/>
      <c r="FC320" s="629"/>
      <c r="FE320" s="629"/>
      <c r="FF320" s="629"/>
      <c r="FG320" s="629"/>
      <c r="FH320" s="629"/>
      <c r="FI320" s="629"/>
      <c r="FK320" s="629"/>
      <c r="FL320" s="629"/>
      <c r="FM320" s="629"/>
      <c r="FN320" s="629"/>
      <c r="FO320" s="629"/>
      <c r="FQ320" s="629"/>
      <c r="FR320" s="629"/>
      <c r="FS320" s="629"/>
      <c r="FT320" s="629"/>
      <c r="FU320" s="629"/>
      <c r="FW320" s="629"/>
      <c r="FX320" s="629"/>
      <c r="FY320" s="629"/>
      <c r="FZ320" s="629"/>
      <c r="GA320" s="629"/>
      <c r="GC320" s="629"/>
      <c r="GD320" s="629"/>
      <c r="GE320" s="629"/>
      <c r="GF320" s="629"/>
      <c r="GG320" s="629"/>
      <c r="GI320" s="629"/>
      <c r="GJ320" s="629"/>
      <c r="GK320" s="629"/>
      <c r="GL320" s="629"/>
      <c r="GM320" s="629"/>
      <c r="WL320" s="625"/>
    </row>
    <row r="321" spans="2:610" s="612" customFormat="1" x14ac:dyDescent="0.3">
      <c r="B321" s="1444"/>
      <c r="C321" s="1445"/>
      <c r="D321" s="1445"/>
      <c r="E321" s="1445"/>
      <c r="F321" s="1446"/>
      <c r="H321" s="1408"/>
      <c r="I321" s="1409"/>
      <c r="DC321" s="629"/>
      <c r="DD321" s="629"/>
      <c r="DE321" s="629"/>
      <c r="DF321" s="629"/>
      <c r="DG321" s="629"/>
      <c r="DI321" s="629"/>
      <c r="DJ321" s="629"/>
      <c r="DK321" s="629"/>
      <c r="DL321" s="629"/>
      <c r="DM321" s="629"/>
      <c r="DO321" s="629"/>
      <c r="DP321" s="629"/>
      <c r="DQ321" s="629"/>
      <c r="DR321" s="629"/>
      <c r="DS321" s="629"/>
      <c r="DU321" s="629"/>
      <c r="DV321" s="629"/>
      <c r="DW321" s="629"/>
      <c r="DX321" s="629"/>
      <c r="DY321" s="629"/>
      <c r="EA321" s="629"/>
      <c r="EB321" s="629"/>
      <c r="EC321" s="629"/>
      <c r="ED321" s="629"/>
      <c r="EE321" s="629"/>
      <c r="EG321" s="629"/>
      <c r="EH321" s="629"/>
      <c r="EI321" s="629"/>
      <c r="EJ321" s="629"/>
      <c r="EK321" s="629"/>
      <c r="EM321" s="629"/>
      <c r="EN321" s="629"/>
      <c r="EO321" s="629"/>
      <c r="EP321" s="629"/>
      <c r="EQ321" s="629"/>
      <c r="ES321" s="629"/>
      <c r="ET321" s="629"/>
      <c r="EU321" s="629"/>
      <c r="EV321" s="629"/>
      <c r="EW321" s="629"/>
      <c r="EY321" s="629"/>
      <c r="EZ321" s="629"/>
      <c r="FA321" s="629"/>
      <c r="FB321" s="629"/>
      <c r="FC321" s="629"/>
      <c r="FE321" s="629"/>
      <c r="FF321" s="629"/>
      <c r="FG321" s="629"/>
      <c r="FH321" s="629"/>
      <c r="FI321" s="629"/>
      <c r="FK321" s="629"/>
      <c r="FL321" s="629"/>
      <c r="FM321" s="629"/>
      <c r="FN321" s="629"/>
      <c r="FO321" s="629"/>
      <c r="FQ321" s="629"/>
      <c r="FR321" s="629"/>
      <c r="FS321" s="629"/>
      <c r="FT321" s="629"/>
      <c r="FU321" s="629"/>
      <c r="FW321" s="629"/>
      <c r="FX321" s="629"/>
      <c r="FY321" s="629"/>
      <c r="FZ321" s="629"/>
      <c r="GA321" s="629"/>
      <c r="GC321" s="629"/>
      <c r="GD321" s="629"/>
      <c r="GE321" s="629"/>
      <c r="GF321" s="629"/>
      <c r="GG321" s="629"/>
      <c r="GI321" s="629"/>
      <c r="GJ321" s="629"/>
      <c r="GK321" s="629"/>
      <c r="GL321" s="629"/>
      <c r="GM321" s="629"/>
      <c r="RW321" s="1321" t="s">
        <v>3040</v>
      </c>
      <c r="RX321" s="1322"/>
      <c r="RY321" s="1322"/>
      <c r="RZ321" s="1322"/>
      <c r="SA321" s="1323"/>
      <c r="WL321" s="625"/>
    </row>
    <row r="322" spans="2:610" s="612" customFormat="1" x14ac:dyDescent="0.3">
      <c r="B322" s="1444"/>
      <c r="C322" s="1445"/>
      <c r="D322" s="1445"/>
      <c r="E322" s="1445"/>
      <c r="F322" s="1446"/>
      <c r="H322" s="1408"/>
      <c r="I322" s="1409"/>
      <c r="DC322" s="629"/>
      <c r="DD322" s="629"/>
      <c r="DE322" s="629"/>
      <c r="DF322" s="629"/>
      <c r="DG322" s="629"/>
      <c r="DI322" s="629"/>
      <c r="DJ322" s="629"/>
      <c r="DK322" s="629"/>
      <c r="DL322" s="629"/>
      <c r="DM322" s="629"/>
      <c r="DO322" s="629"/>
      <c r="DP322" s="629"/>
      <c r="DQ322" s="629"/>
      <c r="DR322" s="629"/>
      <c r="DS322" s="629"/>
      <c r="DU322" s="629"/>
      <c r="DV322" s="629"/>
      <c r="DW322" s="629"/>
      <c r="DX322" s="629"/>
      <c r="DY322" s="629"/>
      <c r="EA322" s="629"/>
      <c r="EB322" s="629"/>
      <c r="EC322" s="629"/>
      <c r="ED322" s="629"/>
      <c r="EE322" s="629"/>
      <c r="EG322" s="629"/>
      <c r="EH322" s="629"/>
      <c r="EI322" s="629"/>
      <c r="EJ322" s="629"/>
      <c r="EK322" s="629"/>
      <c r="EM322" s="629"/>
      <c r="EN322" s="629"/>
      <c r="EO322" s="629"/>
      <c r="EP322" s="629"/>
      <c r="EQ322" s="629"/>
      <c r="ES322" s="629"/>
      <c r="ET322" s="629"/>
      <c r="EU322" s="629"/>
      <c r="EV322" s="629"/>
      <c r="EW322" s="629"/>
      <c r="EY322" s="629"/>
      <c r="EZ322" s="629"/>
      <c r="FA322" s="629"/>
      <c r="FB322" s="629"/>
      <c r="FC322" s="629"/>
      <c r="FE322" s="629"/>
      <c r="FF322" s="629"/>
      <c r="FG322" s="629"/>
      <c r="FH322" s="629"/>
      <c r="FI322" s="629"/>
      <c r="FK322" s="629"/>
      <c r="FL322" s="629"/>
      <c r="FM322" s="629"/>
      <c r="FN322" s="629"/>
      <c r="FO322" s="629"/>
      <c r="FQ322" s="629"/>
      <c r="FR322" s="629"/>
      <c r="FS322" s="629"/>
      <c r="FT322" s="629"/>
      <c r="FU322" s="629"/>
      <c r="FW322" s="629"/>
      <c r="FX322" s="629"/>
      <c r="FY322" s="629"/>
      <c r="FZ322" s="629"/>
      <c r="GA322" s="629"/>
      <c r="GC322" s="629"/>
      <c r="GD322" s="629"/>
      <c r="GE322" s="629"/>
      <c r="GF322" s="629"/>
      <c r="GG322" s="629"/>
      <c r="GI322" s="629"/>
      <c r="GJ322" s="629"/>
      <c r="GK322" s="629"/>
      <c r="GL322" s="629"/>
      <c r="GM322" s="629"/>
      <c r="RW322" s="1295" t="s">
        <v>3041</v>
      </c>
      <c r="RX322" s="1296"/>
      <c r="RY322" s="1296"/>
      <c r="RZ322" s="1296"/>
      <c r="SA322" s="1297"/>
      <c r="WL322" s="625"/>
    </row>
    <row r="323" spans="2:610" s="612" customFormat="1" x14ac:dyDescent="0.3">
      <c r="B323" s="1444"/>
      <c r="C323" s="1445"/>
      <c r="D323" s="1445"/>
      <c r="E323" s="1445"/>
      <c r="F323" s="1446"/>
      <c r="H323" s="1408"/>
      <c r="I323" s="1409"/>
      <c r="DC323" s="629"/>
      <c r="DD323" s="629"/>
      <c r="DE323" s="629"/>
      <c r="DF323" s="629"/>
      <c r="DG323" s="629"/>
      <c r="DI323" s="629"/>
      <c r="DJ323" s="629"/>
      <c r="DK323" s="629"/>
      <c r="DL323" s="629"/>
      <c r="DM323" s="629"/>
      <c r="DO323" s="629"/>
      <c r="DP323" s="629"/>
      <c r="DQ323" s="629"/>
      <c r="DR323" s="629"/>
      <c r="DS323" s="629"/>
      <c r="DU323" s="629"/>
      <c r="DV323" s="629"/>
      <c r="DW323" s="629"/>
      <c r="DX323" s="629"/>
      <c r="DY323" s="629"/>
      <c r="EA323" s="629"/>
      <c r="EB323" s="629"/>
      <c r="EC323" s="629"/>
      <c r="ED323" s="629"/>
      <c r="EE323" s="629"/>
      <c r="EG323" s="629"/>
      <c r="EH323" s="629"/>
      <c r="EI323" s="629"/>
      <c r="EJ323" s="629"/>
      <c r="EK323" s="629"/>
      <c r="EM323" s="629"/>
      <c r="EN323" s="629"/>
      <c r="EO323" s="629"/>
      <c r="EP323" s="629"/>
      <c r="EQ323" s="629"/>
      <c r="ES323" s="629"/>
      <c r="ET323" s="629"/>
      <c r="EU323" s="629"/>
      <c r="EV323" s="629"/>
      <c r="EW323" s="629"/>
      <c r="EY323" s="629"/>
      <c r="EZ323" s="629"/>
      <c r="FA323" s="629"/>
      <c r="FB323" s="629"/>
      <c r="FC323" s="629"/>
      <c r="FE323" s="629"/>
      <c r="FF323" s="629"/>
      <c r="FG323" s="629"/>
      <c r="FH323" s="629"/>
      <c r="FI323" s="629"/>
      <c r="FK323" s="629"/>
      <c r="FL323" s="629"/>
      <c r="FM323" s="629"/>
      <c r="FN323" s="629"/>
      <c r="FO323" s="629"/>
      <c r="FQ323" s="629"/>
      <c r="FR323" s="629"/>
      <c r="FS323" s="629"/>
      <c r="FT323" s="629"/>
      <c r="FU323" s="629"/>
      <c r="FW323" s="629"/>
      <c r="FX323" s="629"/>
      <c r="FY323" s="629"/>
      <c r="FZ323" s="629"/>
      <c r="GA323" s="629"/>
      <c r="GC323" s="629"/>
      <c r="GD323" s="629"/>
      <c r="GE323" s="629"/>
      <c r="GF323" s="629"/>
      <c r="GG323" s="629"/>
      <c r="GI323" s="629"/>
      <c r="GJ323" s="629"/>
      <c r="GK323" s="629"/>
      <c r="GL323" s="629"/>
      <c r="GM323" s="629"/>
      <c r="RW323" s="1298"/>
      <c r="RX323" s="1299"/>
      <c r="RY323" s="1299"/>
      <c r="RZ323" s="1299"/>
      <c r="SA323" s="1300"/>
      <c r="WL323" s="625"/>
    </row>
    <row r="324" spans="2:610" s="612" customFormat="1" x14ac:dyDescent="0.3">
      <c r="B324" s="1444"/>
      <c r="C324" s="1445"/>
      <c r="D324" s="1445"/>
      <c r="E324" s="1445"/>
      <c r="F324" s="1446"/>
      <c r="H324" s="1408"/>
      <c r="I324" s="1409"/>
      <c r="DC324" s="629"/>
      <c r="DD324" s="629"/>
      <c r="DE324" s="629"/>
      <c r="DF324" s="629"/>
      <c r="DG324" s="629"/>
      <c r="DI324" s="629"/>
      <c r="DJ324" s="629"/>
      <c r="DK324" s="629"/>
      <c r="DL324" s="629"/>
      <c r="DM324" s="629"/>
      <c r="DO324" s="629"/>
      <c r="DP324" s="629"/>
      <c r="DQ324" s="629"/>
      <c r="DR324" s="629"/>
      <c r="DS324" s="629"/>
      <c r="DU324" s="629"/>
      <c r="DV324" s="629"/>
      <c r="DW324" s="629"/>
      <c r="DX324" s="629"/>
      <c r="DY324" s="629"/>
      <c r="EA324" s="629"/>
      <c r="EB324" s="629"/>
      <c r="EC324" s="629"/>
      <c r="ED324" s="629"/>
      <c r="EE324" s="629"/>
      <c r="EG324" s="629"/>
      <c r="EH324" s="629"/>
      <c r="EI324" s="629"/>
      <c r="EJ324" s="629"/>
      <c r="EK324" s="629"/>
      <c r="EM324" s="629"/>
      <c r="EN324" s="629"/>
      <c r="EO324" s="629"/>
      <c r="EP324" s="629"/>
      <c r="EQ324" s="629"/>
      <c r="ES324" s="629"/>
      <c r="ET324" s="629"/>
      <c r="EU324" s="629"/>
      <c r="EV324" s="629"/>
      <c r="EW324" s="629"/>
      <c r="EY324" s="629"/>
      <c r="EZ324" s="629"/>
      <c r="FA324" s="629"/>
      <c r="FB324" s="629"/>
      <c r="FC324" s="629"/>
      <c r="FE324" s="629"/>
      <c r="FF324" s="629"/>
      <c r="FG324" s="629"/>
      <c r="FH324" s="629"/>
      <c r="FI324" s="629"/>
      <c r="FK324" s="629"/>
      <c r="FL324" s="629"/>
      <c r="FM324" s="629"/>
      <c r="FN324" s="629"/>
      <c r="FO324" s="629"/>
      <c r="FQ324" s="629"/>
      <c r="FR324" s="629"/>
      <c r="FS324" s="629"/>
      <c r="FT324" s="629"/>
      <c r="FU324" s="629"/>
      <c r="FW324" s="629"/>
      <c r="FX324" s="629"/>
      <c r="FY324" s="629"/>
      <c r="FZ324" s="629"/>
      <c r="GA324" s="629"/>
      <c r="GC324" s="629"/>
      <c r="GD324" s="629"/>
      <c r="GE324" s="629"/>
      <c r="GF324" s="629"/>
      <c r="GG324" s="629"/>
      <c r="GI324" s="629"/>
      <c r="GJ324" s="629"/>
      <c r="GK324" s="629"/>
      <c r="GL324" s="629"/>
      <c r="GM324" s="629"/>
      <c r="RW324" s="1298"/>
      <c r="RX324" s="1299"/>
      <c r="RY324" s="1299"/>
      <c r="RZ324" s="1299"/>
      <c r="SA324" s="1300"/>
      <c r="WL324" s="625"/>
    </row>
    <row r="325" spans="2:610" s="612" customFormat="1" x14ac:dyDescent="0.3">
      <c r="B325" s="1444"/>
      <c r="C325" s="1445"/>
      <c r="D325" s="1445"/>
      <c r="E325" s="1445"/>
      <c r="F325" s="1446"/>
      <c r="H325" s="1408"/>
      <c r="I325" s="1409"/>
      <c r="DC325" s="629"/>
      <c r="DD325" s="629"/>
      <c r="DE325" s="629"/>
      <c r="DF325" s="629"/>
      <c r="DG325" s="629"/>
      <c r="DI325" s="629"/>
      <c r="DJ325" s="629"/>
      <c r="DK325" s="629"/>
      <c r="DL325" s="629"/>
      <c r="DM325" s="629"/>
      <c r="DO325" s="629"/>
      <c r="DP325" s="629"/>
      <c r="DQ325" s="629"/>
      <c r="DR325" s="629"/>
      <c r="DS325" s="629"/>
      <c r="DU325" s="629"/>
      <c r="DV325" s="629"/>
      <c r="DW325" s="629"/>
      <c r="DX325" s="629"/>
      <c r="DY325" s="629"/>
      <c r="EA325" s="629"/>
      <c r="EB325" s="629"/>
      <c r="EC325" s="629"/>
      <c r="ED325" s="629"/>
      <c r="EE325" s="629"/>
      <c r="EG325" s="629"/>
      <c r="EH325" s="629"/>
      <c r="EI325" s="629"/>
      <c r="EJ325" s="629"/>
      <c r="EK325" s="629"/>
      <c r="EM325" s="629"/>
      <c r="EN325" s="629"/>
      <c r="EO325" s="629"/>
      <c r="EP325" s="629"/>
      <c r="EQ325" s="629"/>
      <c r="ES325" s="629"/>
      <c r="ET325" s="629"/>
      <c r="EU325" s="629"/>
      <c r="EV325" s="629"/>
      <c r="EW325" s="629"/>
      <c r="EY325" s="629"/>
      <c r="EZ325" s="629"/>
      <c r="FA325" s="629"/>
      <c r="FB325" s="629"/>
      <c r="FC325" s="629"/>
      <c r="FE325" s="629"/>
      <c r="FF325" s="629"/>
      <c r="FG325" s="629"/>
      <c r="FH325" s="629"/>
      <c r="FI325" s="629"/>
      <c r="FK325" s="629"/>
      <c r="FL325" s="629"/>
      <c r="FM325" s="629"/>
      <c r="FN325" s="629"/>
      <c r="FO325" s="629"/>
      <c r="FQ325" s="629"/>
      <c r="FR325" s="629"/>
      <c r="FS325" s="629"/>
      <c r="FT325" s="629"/>
      <c r="FU325" s="629"/>
      <c r="FW325" s="629"/>
      <c r="FX325" s="629"/>
      <c r="FY325" s="629"/>
      <c r="FZ325" s="629"/>
      <c r="GA325" s="629"/>
      <c r="GC325" s="629"/>
      <c r="GD325" s="629"/>
      <c r="GE325" s="629"/>
      <c r="GF325" s="629"/>
      <c r="GG325" s="629"/>
      <c r="GI325" s="629"/>
      <c r="GJ325" s="629"/>
      <c r="GK325" s="629"/>
      <c r="GL325" s="629"/>
      <c r="GM325" s="629"/>
      <c r="RW325" s="1301"/>
      <c r="RX325" s="1302"/>
      <c r="RY325" s="1302"/>
      <c r="RZ325" s="1302"/>
      <c r="SA325" s="1303"/>
      <c r="WL325" s="625"/>
    </row>
    <row r="326" spans="2:610" s="612" customFormat="1" x14ac:dyDescent="0.3">
      <c r="B326" s="1444"/>
      <c r="C326" s="1445"/>
      <c r="D326" s="1445"/>
      <c r="E326" s="1445"/>
      <c r="F326" s="1446"/>
      <c r="H326" s="1408"/>
      <c r="I326" s="1409"/>
      <c r="DC326" s="629"/>
      <c r="DD326" s="629"/>
      <c r="DE326" s="629"/>
      <c r="DF326" s="629"/>
      <c r="DG326" s="629"/>
      <c r="DI326" s="629"/>
      <c r="DJ326" s="629"/>
      <c r="DK326" s="629"/>
      <c r="DL326" s="629"/>
      <c r="DM326" s="629"/>
      <c r="DO326" s="629"/>
      <c r="DP326" s="629"/>
      <c r="DQ326" s="629"/>
      <c r="DR326" s="629"/>
      <c r="DS326" s="629"/>
      <c r="DU326" s="629"/>
      <c r="DV326" s="629"/>
      <c r="DW326" s="629"/>
      <c r="DX326" s="629"/>
      <c r="DY326" s="629"/>
      <c r="EA326" s="629"/>
      <c r="EB326" s="629"/>
      <c r="EC326" s="629"/>
      <c r="ED326" s="629"/>
      <c r="EE326" s="629"/>
      <c r="EG326" s="629"/>
      <c r="EH326" s="629"/>
      <c r="EI326" s="629"/>
      <c r="EJ326" s="629"/>
      <c r="EK326" s="629"/>
      <c r="EM326" s="629"/>
      <c r="EN326" s="629"/>
      <c r="EO326" s="629"/>
      <c r="EP326" s="629"/>
      <c r="EQ326" s="629"/>
      <c r="ES326" s="629"/>
      <c r="ET326" s="629"/>
      <c r="EU326" s="629"/>
      <c r="EV326" s="629"/>
      <c r="EW326" s="629"/>
      <c r="EY326" s="629"/>
      <c r="EZ326" s="629"/>
      <c r="FA326" s="629"/>
      <c r="FB326" s="629"/>
      <c r="FC326" s="629"/>
      <c r="FE326" s="629"/>
      <c r="FF326" s="629"/>
      <c r="FG326" s="629"/>
      <c r="FH326" s="629"/>
      <c r="FI326" s="629"/>
      <c r="FK326" s="629"/>
      <c r="FL326" s="629"/>
      <c r="FM326" s="629"/>
      <c r="FN326" s="629"/>
      <c r="FO326" s="629"/>
      <c r="FQ326" s="629"/>
      <c r="FR326" s="629"/>
      <c r="FS326" s="629"/>
      <c r="FT326" s="629"/>
      <c r="FU326" s="629"/>
      <c r="FW326" s="629"/>
      <c r="FX326" s="629"/>
      <c r="FY326" s="629"/>
      <c r="FZ326" s="629"/>
      <c r="GA326" s="629"/>
      <c r="GC326" s="629"/>
      <c r="GD326" s="629"/>
      <c r="GE326" s="629"/>
      <c r="GF326" s="629"/>
      <c r="GG326" s="629"/>
      <c r="GI326" s="629"/>
      <c r="GJ326" s="629"/>
      <c r="GK326" s="629"/>
      <c r="GL326" s="629"/>
      <c r="GM326" s="629"/>
      <c r="WL326" s="625"/>
    </row>
    <row r="327" spans="2:610" s="612" customFormat="1" x14ac:dyDescent="0.3">
      <c r="B327" s="1444"/>
      <c r="C327" s="1445"/>
      <c r="D327" s="1445"/>
      <c r="E327" s="1445"/>
      <c r="F327" s="1446"/>
      <c r="H327" s="1408"/>
      <c r="I327" s="1409"/>
      <c r="DC327" s="629"/>
      <c r="DD327" s="629"/>
      <c r="DE327" s="629"/>
      <c r="DF327" s="629"/>
      <c r="DG327" s="629"/>
      <c r="DI327" s="629"/>
      <c r="DJ327" s="629"/>
      <c r="DK327" s="629"/>
      <c r="DL327" s="629"/>
      <c r="DM327" s="629"/>
      <c r="DO327" s="629"/>
      <c r="DP327" s="629"/>
      <c r="DQ327" s="629"/>
      <c r="DR327" s="629"/>
      <c r="DS327" s="629"/>
      <c r="DU327" s="629"/>
      <c r="DV327" s="629"/>
      <c r="DW327" s="629"/>
      <c r="DX327" s="629"/>
      <c r="DY327" s="629"/>
      <c r="EA327" s="629"/>
      <c r="EB327" s="629"/>
      <c r="EC327" s="629"/>
      <c r="ED327" s="629"/>
      <c r="EE327" s="629"/>
      <c r="EG327" s="629"/>
      <c r="EH327" s="629"/>
      <c r="EI327" s="629"/>
      <c r="EJ327" s="629"/>
      <c r="EK327" s="629"/>
      <c r="EM327" s="629"/>
      <c r="EN327" s="629"/>
      <c r="EO327" s="629"/>
      <c r="EP327" s="629"/>
      <c r="EQ327" s="629"/>
      <c r="ES327" s="629"/>
      <c r="ET327" s="629"/>
      <c r="EU327" s="629"/>
      <c r="EV327" s="629"/>
      <c r="EW327" s="629"/>
      <c r="EY327" s="629"/>
      <c r="EZ327" s="629"/>
      <c r="FA327" s="629"/>
      <c r="FB327" s="629"/>
      <c r="FC327" s="629"/>
      <c r="FE327" s="629"/>
      <c r="FF327" s="629"/>
      <c r="FG327" s="629"/>
      <c r="FH327" s="629"/>
      <c r="FI327" s="629"/>
      <c r="FK327" s="629"/>
      <c r="FL327" s="629"/>
      <c r="FM327" s="629"/>
      <c r="FN327" s="629"/>
      <c r="FO327" s="629"/>
      <c r="FQ327" s="629"/>
      <c r="FR327" s="629"/>
      <c r="FS327" s="629"/>
      <c r="FT327" s="629"/>
      <c r="FU327" s="629"/>
      <c r="FW327" s="629"/>
      <c r="FX327" s="629"/>
      <c r="FY327" s="629"/>
      <c r="FZ327" s="629"/>
      <c r="GA327" s="629"/>
      <c r="GC327" s="629"/>
      <c r="GD327" s="629"/>
      <c r="GE327" s="629"/>
      <c r="GF327" s="629"/>
      <c r="GG327" s="629"/>
      <c r="GI327" s="629"/>
      <c r="GJ327" s="629"/>
      <c r="GK327" s="629"/>
      <c r="GL327" s="629"/>
      <c r="GM327" s="629"/>
      <c r="RW327" s="1321" t="s">
        <v>3042</v>
      </c>
      <c r="RX327" s="1322"/>
      <c r="RY327" s="1322"/>
      <c r="RZ327" s="1322"/>
      <c r="SA327" s="1323"/>
      <c r="WL327" s="625"/>
    </row>
    <row r="328" spans="2:610" s="612" customFormat="1" x14ac:dyDescent="0.3">
      <c r="B328" s="1444"/>
      <c r="C328" s="1445"/>
      <c r="D328" s="1445"/>
      <c r="E328" s="1445"/>
      <c r="F328" s="1446"/>
      <c r="H328" s="1408"/>
      <c r="I328" s="1409"/>
      <c r="DC328" s="629"/>
      <c r="DD328" s="629"/>
      <c r="DE328" s="629"/>
      <c r="DF328" s="629"/>
      <c r="DG328" s="629"/>
      <c r="DI328" s="629"/>
      <c r="DJ328" s="629"/>
      <c r="DK328" s="629"/>
      <c r="DL328" s="629"/>
      <c r="DM328" s="629"/>
      <c r="DO328" s="629"/>
      <c r="DP328" s="629"/>
      <c r="DQ328" s="629"/>
      <c r="DR328" s="629"/>
      <c r="DS328" s="629"/>
      <c r="DU328" s="629"/>
      <c r="DV328" s="629"/>
      <c r="DW328" s="629"/>
      <c r="DX328" s="629"/>
      <c r="DY328" s="629"/>
      <c r="EA328" s="629"/>
      <c r="EB328" s="629"/>
      <c r="EC328" s="629"/>
      <c r="ED328" s="629"/>
      <c r="EE328" s="629"/>
      <c r="EG328" s="629"/>
      <c r="EH328" s="629"/>
      <c r="EI328" s="629"/>
      <c r="EJ328" s="629"/>
      <c r="EK328" s="629"/>
      <c r="EM328" s="629"/>
      <c r="EN328" s="629"/>
      <c r="EO328" s="629"/>
      <c r="EP328" s="629"/>
      <c r="EQ328" s="629"/>
      <c r="ES328" s="629"/>
      <c r="ET328" s="629"/>
      <c r="EU328" s="629"/>
      <c r="EV328" s="629"/>
      <c r="EW328" s="629"/>
      <c r="EY328" s="629"/>
      <c r="EZ328" s="629"/>
      <c r="FA328" s="629"/>
      <c r="FB328" s="629"/>
      <c r="FC328" s="629"/>
      <c r="FE328" s="629"/>
      <c r="FF328" s="629"/>
      <c r="FG328" s="629"/>
      <c r="FH328" s="629"/>
      <c r="FI328" s="629"/>
      <c r="FK328" s="629"/>
      <c r="FL328" s="629"/>
      <c r="FM328" s="629"/>
      <c r="FN328" s="629"/>
      <c r="FO328" s="629"/>
      <c r="FQ328" s="629"/>
      <c r="FR328" s="629"/>
      <c r="FS328" s="629"/>
      <c r="FT328" s="629"/>
      <c r="FU328" s="629"/>
      <c r="FW328" s="629"/>
      <c r="FX328" s="629"/>
      <c r="FY328" s="629"/>
      <c r="FZ328" s="629"/>
      <c r="GA328" s="629"/>
      <c r="GC328" s="629"/>
      <c r="GD328" s="629"/>
      <c r="GE328" s="629"/>
      <c r="GF328" s="629"/>
      <c r="GG328" s="629"/>
      <c r="GI328" s="629"/>
      <c r="GJ328" s="629"/>
      <c r="GK328" s="629"/>
      <c r="GL328" s="629"/>
      <c r="GM328" s="629"/>
      <c r="RW328" s="1295" t="s">
        <v>3043</v>
      </c>
      <c r="RX328" s="1296"/>
      <c r="RY328" s="1296"/>
      <c r="RZ328" s="1296"/>
      <c r="SA328" s="1297"/>
      <c r="WL328" s="625"/>
    </row>
    <row r="329" spans="2:610" s="612" customFormat="1" x14ac:dyDescent="0.3">
      <c r="B329" s="1444"/>
      <c r="C329" s="1445"/>
      <c r="D329" s="1445"/>
      <c r="E329" s="1445"/>
      <c r="F329" s="1446"/>
      <c r="H329" s="1408"/>
      <c r="I329" s="1409"/>
      <c r="DC329" s="629"/>
      <c r="DD329" s="629"/>
      <c r="DE329" s="629"/>
      <c r="DF329" s="629"/>
      <c r="DG329" s="629"/>
      <c r="DI329" s="629"/>
      <c r="DJ329" s="629"/>
      <c r="DK329" s="629"/>
      <c r="DL329" s="629"/>
      <c r="DM329" s="629"/>
      <c r="DO329" s="629"/>
      <c r="DP329" s="629"/>
      <c r="DQ329" s="629"/>
      <c r="DR329" s="629"/>
      <c r="DS329" s="629"/>
      <c r="DU329" s="629"/>
      <c r="DV329" s="629"/>
      <c r="DW329" s="629"/>
      <c r="DX329" s="629"/>
      <c r="DY329" s="629"/>
      <c r="EA329" s="629"/>
      <c r="EB329" s="629"/>
      <c r="EC329" s="629"/>
      <c r="ED329" s="629"/>
      <c r="EE329" s="629"/>
      <c r="EG329" s="629"/>
      <c r="EH329" s="629"/>
      <c r="EI329" s="629"/>
      <c r="EJ329" s="629"/>
      <c r="EK329" s="629"/>
      <c r="EM329" s="629"/>
      <c r="EN329" s="629"/>
      <c r="EO329" s="629"/>
      <c r="EP329" s="629"/>
      <c r="EQ329" s="629"/>
      <c r="ES329" s="629"/>
      <c r="ET329" s="629"/>
      <c r="EU329" s="629"/>
      <c r="EV329" s="629"/>
      <c r="EW329" s="629"/>
      <c r="EY329" s="629"/>
      <c r="EZ329" s="629"/>
      <c r="FA329" s="629"/>
      <c r="FB329" s="629"/>
      <c r="FC329" s="629"/>
      <c r="FE329" s="629"/>
      <c r="FF329" s="629"/>
      <c r="FG329" s="629"/>
      <c r="FH329" s="629"/>
      <c r="FI329" s="629"/>
      <c r="FK329" s="629"/>
      <c r="FL329" s="629"/>
      <c r="FM329" s="629"/>
      <c r="FN329" s="629"/>
      <c r="FO329" s="629"/>
      <c r="FQ329" s="629"/>
      <c r="FR329" s="629"/>
      <c r="FS329" s="629"/>
      <c r="FT329" s="629"/>
      <c r="FU329" s="629"/>
      <c r="FW329" s="629"/>
      <c r="FX329" s="629"/>
      <c r="FY329" s="629"/>
      <c r="FZ329" s="629"/>
      <c r="GA329" s="629"/>
      <c r="GC329" s="629"/>
      <c r="GD329" s="629"/>
      <c r="GE329" s="629"/>
      <c r="GF329" s="629"/>
      <c r="GG329" s="629"/>
      <c r="GI329" s="629"/>
      <c r="GJ329" s="629"/>
      <c r="GK329" s="629"/>
      <c r="GL329" s="629"/>
      <c r="GM329" s="629"/>
      <c r="RW329" s="1298"/>
      <c r="RX329" s="1299"/>
      <c r="RY329" s="1299"/>
      <c r="RZ329" s="1299"/>
      <c r="SA329" s="1300"/>
      <c r="WL329" s="625"/>
    </row>
    <row r="330" spans="2:610" s="612" customFormat="1" x14ac:dyDescent="0.3">
      <c r="B330" s="1444"/>
      <c r="C330" s="1445"/>
      <c r="D330" s="1445"/>
      <c r="E330" s="1445"/>
      <c r="F330" s="1446"/>
      <c r="H330" s="1408"/>
      <c r="I330" s="1409"/>
      <c r="DC330" s="629"/>
      <c r="DD330" s="629"/>
      <c r="DE330" s="629"/>
      <c r="DF330" s="629"/>
      <c r="DG330" s="629"/>
      <c r="DI330" s="629"/>
      <c r="DJ330" s="629"/>
      <c r="DK330" s="629"/>
      <c r="DL330" s="629"/>
      <c r="DM330" s="629"/>
      <c r="DO330" s="629"/>
      <c r="DP330" s="629"/>
      <c r="DQ330" s="629"/>
      <c r="DR330" s="629"/>
      <c r="DS330" s="629"/>
      <c r="DU330" s="629"/>
      <c r="DV330" s="629"/>
      <c r="DW330" s="629"/>
      <c r="DX330" s="629"/>
      <c r="DY330" s="629"/>
      <c r="EA330" s="629"/>
      <c r="EB330" s="629"/>
      <c r="EC330" s="629"/>
      <c r="ED330" s="629"/>
      <c r="EE330" s="629"/>
      <c r="EG330" s="629"/>
      <c r="EH330" s="629"/>
      <c r="EI330" s="629"/>
      <c r="EJ330" s="629"/>
      <c r="EK330" s="629"/>
      <c r="EM330" s="629"/>
      <c r="EN330" s="629"/>
      <c r="EO330" s="629"/>
      <c r="EP330" s="629"/>
      <c r="EQ330" s="629"/>
      <c r="ES330" s="629"/>
      <c r="ET330" s="629"/>
      <c r="EU330" s="629"/>
      <c r="EV330" s="629"/>
      <c r="EW330" s="629"/>
      <c r="EY330" s="629"/>
      <c r="EZ330" s="629"/>
      <c r="FA330" s="629"/>
      <c r="FB330" s="629"/>
      <c r="FC330" s="629"/>
      <c r="FE330" s="629"/>
      <c r="FF330" s="629"/>
      <c r="FG330" s="629"/>
      <c r="FH330" s="629"/>
      <c r="FI330" s="629"/>
      <c r="FK330" s="629"/>
      <c r="FL330" s="629"/>
      <c r="FM330" s="629"/>
      <c r="FN330" s="629"/>
      <c r="FO330" s="629"/>
      <c r="FQ330" s="629"/>
      <c r="FR330" s="629"/>
      <c r="FS330" s="629"/>
      <c r="FT330" s="629"/>
      <c r="FU330" s="629"/>
      <c r="FW330" s="629"/>
      <c r="FX330" s="629"/>
      <c r="FY330" s="629"/>
      <c r="FZ330" s="629"/>
      <c r="GA330" s="629"/>
      <c r="GC330" s="629"/>
      <c r="GD330" s="629"/>
      <c r="GE330" s="629"/>
      <c r="GF330" s="629"/>
      <c r="GG330" s="629"/>
      <c r="GI330" s="629"/>
      <c r="GJ330" s="629"/>
      <c r="GK330" s="629"/>
      <c r="GL330" s="629"/>
      <c r="GM330" s="629"/>
      <c r="RW330" s="1298"/>
      <c r="RX330" s="1299"/>
      <c r="RY330" s="1299"/>
      <c r="RZ330" s="1299"/>
      <c r="SA330" s="1300"/>
      <c r="WL330" s="625"/>
    </row>
    <row r="331" spans="2:610" s="612" customFormat="1" x14ac:dyDescent="0.3">
      <c r="B331" s="1444"/>
      <c r="C331" s="1445"/>
      <c r="D331" s="1445"/>
      <c r="E331" s="1445"/>
      <c r="F331" s="1446"/>
      <c r="H331" s="1408"/>
      <c r="I331" s="1409"/>
      <c r="DC331" s="629"/>
      <c r="DD331" s="629"/>
      <c r="DE331" s="629"/>
      <c r="DF331" s="629"/>
      <c r="DG331" s="629"/>
      <c r="DI331" s="629"/>
      <c r="DJ331" s="629"/>
      <c r="DK331" s="629"/>
      <c r="DL331" s="629"/>
      <c r="DM331" s="629"/>
      <c r="DO331" s="629"/>
      <c r="DP331" s="629"/>
      <c r="DQ331" s="629"/>
      <c r="DR331" s="629"/>
      <c r="DS331" s="629"/>
      <c r="DU331" s="629"/>
      <c r="DV331" s="629"/>
      <c r="DW331" s="629"/>
      <c r="DX331" s="629"/>
      <c r="DY331" s="629"/>
      <c r="EA331" s="629"/>
      <c r="EB331" s="629"/>
      <c r="EC331" s="629"/>
      <c r="ED331" s="629"/>
      <c r="EE331" s="629"/>
      <c r="EG331" s="629"/>
      <c r="EH331" s="629"/>
      <c r="EI331" s="629"/>
      <c r="EJ331" s="629"/>
      <c r="EK331" s="629"/>
      <c r="EM331" s="629"/>
      <c r="EN331" s="629"/>
      <c r="EO331" s="629"/>
      <c r="EP331" s="629"/>
      <c r="EQ331" s="629"/>
      <c r="ES331" s="629"/>
      <c r="ET331" s="629"/>
      <c r="EU331" s="629"/>
      <c r="EV331" s="629"/>
      <c r="EW331" s="629"/>
      <c r="EY331" s="629"/>
      <c r="EZ331" s="629"/>
      <c r="FA331" s="629"/>
      <c r="FB331" s="629"/>
      <c r="FC331" s="629"/>
      <c r="FE331" s="629"/>
      <c r="FF331" s="629"/>
      <c r="FG331" s="629"/>
      <c r="FH331" s="629"/>
      <c r="FI331" s="629"/>
      <c r="FK331" s="629"/>
      <c r="FL331" s="629"/>
      <c r="FM331" s="629"/>
      <c r="FN331" s="629"/>
      <c r="FO331" s="629"/>
      <c r="FQ331" s="629"/>
      <c r="FR331" s="629"/>
      <c r="FS331" s="629"/>
      <c r="FT331" s="629"/>
      <c r="FU331" s="629"/>
      <c r="FW331" s="629"/>
      <c r="FX331" s="629"/>
      <c r="FY331" s="629"/>
      <c r="FZ331" s="629"/>
      <c r="GA331" s="629"/>
      <c r="GC331" s="629"/>
      <c r="GD331" s="629"/>
      <c r="GE331" s="629"/>
      <c r="GF331" s="629"/>
      <c r="GG331" s="629"/>
      <c r="GI331" s="629"/>
      <c r="GJ331" s="629"/>
      <c r="GK331" s="629"/>
      <c r="GL331" s="629"/>
      <c r="GM331" s="629"/>
      <c r="RW331" s="1301"/>
      <c r="RX331" s="1302"/>
      <c r="RY331" s="1302"/>
      <c r="RZ331" s="1302"/>
      <c r="SA331" s="1303"/>
      <c r="WL331" s="625"/>
    </row>
    <row r="332" spans="2:610" s="612" customFormat="1" x14ac:dyDescent="0.3">
      <c r="B332" s="1444"/>
      <c r="C332" s="1445"/>
      <c r="D332" s="1445"/>
      <c r="E332" s="1445"/>
      <c r="F332" s="1446"/>
      <c r="H332" s="1408"/>
      <c r="I332" s="1409"/>
      <c r="DC332" s="629"/>
      <c r="DD332" s="629"/>
      <c r="DE332" s="629"/>
      <c r="DF332" s="629"/>
      <c r="DG332" s="629"/>
      <c r="DI332" s="629"/>
      <c r="DJ332" s="629"/>
      <c r="DK332" s="629"/>
      <c r="DL332" s="629"/>
      <c r="DM332" s="629"/>
      <c r="DO332" s="629"/>
      <c r="DP332" s="629"/>
      <c r="DQ332" s="629"/>
      <c r="DR332" s="629"/>
      <c r="DS332" s="629"/>
      <c r="DU332" s="629"/>
      <c r="DV332" s="629"/>
      <c r="DW332" s="629"/>
      <c r="DX332" s="629"/>
      <c r="DY332" s="629"/>
      <c r="EA332" s="629"/>
      <c r="EB332" s="629"/>
      <c r="EC332" s="629"/>
      <c r="ED332" s="629"/>
      <c r="EE332" s="629"/>
      <c r="EG332" s="629"/>
      <c r="EH332" s="629"/>
      <c r="EI332" s="629"/>
      <c r="EJ332" s="629"/>
      <c r="EK332" s="629"/>
      <c r="EM332" s="629"/>
      <c r="EN332" s="629"/>
      <c r="EO332" s="629"/>
      <c r="EP332" s="629"/>
      <c r="EQ332" s="629"/>
      <c r="ES332" s="629"/>
      <c r="ET332" s="629"/>
      <c r="EU332" s="629"/>
      <c r="EV332" s="629"/>
      <c r="EW332" s="629"/>
      <c r="EY332" s="629"/>
      <c r="EZ332" s="629"/>
      <c r="FA332" s="629"/>
      <c r="FB332" s="629"/>
      <c r="FC332" s="629"/>
      <c r="FE332" s="629"/>
      <c r="FF332" s="629"/>
      <c r="FG332" s="629"/>
      <c r="FH332" s="629"/>
      <c r="FI332" s="629"/>
      <c r="FK332" s="629"/>
      <c r="FL332" s="629"/>
      <c r="FM332" s="629"/>
      <c r="FN332" s="629"/>
      <c r="FO332" s="629"/>
      <c r="FQ332" s="629"/>
      <c r="FR332" s="629"/>
      <c r="FS332" s="629"/>
      <c r="FT332" s="629"/>
      <c r="FU332" s="629"/>
      <c r="FW332" s="629"/>
      <c r="FX332" s="629"/>
      <c r="FY332" s="629"/>
      <c r="FZ332" s="629"/>
      <c r="GA332" s="629"/>
      <c r="GC332" s="629"/>
      <c r="GD332" s="629"/>
      <c r="GE332" s="629"/>
      <c r="GF332" s="629"/>
      <c r="GG332" s="629"/>
      <c r="GI332" s="629"/>
      <c r="GJ332" s="629"/>
      <c r="GK332" s="629"/>
      <c r="GL332" s="629"/>
      <c r="GM332" s="629"/>
      <c r="WL332" s="625"/>
    </row>
    <row r="333" spans="2:610" s="612" customFormat="1" x14ac:dyDescent="0.3">
      <c r="B333" s="1444"/>
      <c r="C333" s="1445"/>
      <c r="D333" s="1445"/>
      <c r="E333" s="1445"/>
      <c r="F333" s="1446"/>
      <c r="H333" s="1408"/>
      <c r="I333" s="1409"/>
      <c r="DC333" s="629"/>
      <c r="DD333" s="629"/>
      <c r="DE333" s="629"/>
      <c r="DF333" s="629"/>
      <c r="DG333" s="629"/>
      <c r="DI333" s="629"/>
      <c r="DJ333" s="629"/>
      <c r="DK333" s="629"/>
      <c r="DL333" s="629"/>
      <c r="DM333" s="629"/>
      <c r="DO333" s="629"/>
      <c r="DP333" s="629"/>
      <c r="DQ333" s="629"/>
      <c r="DR333" s="629"/>
      <c r="DS333" s="629"/>
      <c r="DU333" s="629"/>
      <c r="DV333" s="629"/>
      <c r="DW333" s="629"/>
      <c r="DX333" s="629"/>
      <c r="DY333" s="629"/>
      <c r="EA333" s="629"/>
      <c r="EB333" s="629"/>
      <c r="EC333" s="629"/>
      <c r="ED333" s="629"/>
      <c r="EE333" s="629"/>
      <c r="EG333" s="629"/>
      <c r="EH333" s="629"/>
      <c r="EI333" s="629"/>
      <c r="EJ333" s="629"/>
      <c r="EK333" s="629"/>
      <c r="EM333" s="629"/>
      <c r="EN333" s="629"/>
      <c r="EO333" s="629"/>
      <c r="EP333" s="629"/>
      <c r="EQ333" s="629"/>
      <c r="ES333" s="629"/>
      <c r="ET333" s="629"/>
      <c r="EU333" s="629"/>
      <c r="EV333" s="629"/>
      <c r="EW333" s="629"/>
      <c r="EY333" s="629"/>
      <c r="EZ333" s="629"/>
      <c r="FA333" s="629"/>
      <c r="FB333" s="629"/>
      <c r="FC333" s="629"/>
      <c r="FE333" s="629"/>
      <c r="FF333" s="629"/>
      <c r="FG333" s="629"/>
      <c r="FH333" s="629"/>
      <c r="FI333" s="629"/>
      <c r="FK333" s="629"/>
      <c r="FL333" s="629"/>
      <c r="FM333" s="629"/>
      <c r="FN333" s="629"/>
      <c r="FO333" s="629"/>
      <c r="FQ333" s="629"/>
      <c r="FR333" s="629"/>
      <c r="FS333" s="629"/>
      <c r="FT333" s="629"/>
      <c r="FU333" s="629"/>
      <c r="FW333" s="629"/>
      <c r="FX333" s="629"/>
      <c r="FY333" s="629"/>
      <c r="FZ333" s="629"/>
      <c r="GA333" s="629"/>
      <c r="GC333" s="629"/>
      <c r="GD333" s="629"/>
      <c r="GE333" s="629"/>
      <c r="GF333" s="629"/>
      <c r="GG333" s="629"/>
      <c r="GI333" s="629"/>
      <c r="GJ333" s="629"/>
      <c r="GK333" s="629"/>
      <c r="GL333" s="629"/>
      <c r="GM333" s="629"/>
      <c r="WL333" s="625"/>
    </row>
    <row r="334" spans="2:610" s="612" customFormat="1" x14ac:dyDescent="0.3">
      <c r="B334" s="1444"/>
      <c r="C334" s="1445"/>
      <c r="D334" s="1445"/>
      <c r="E334" s="1445"/>
      <c r="F334" s="1446"/>
      <c r="H334" s="1410"/>
      <c r="I334" s="1411"/>
      <c r="J334" s="633"/>
      <c r="K334" s="633"/>
      <c r="L334" s="633"/>
      <c r="M334" s="633"/>
      <c r="N334" s="633"/>
      <c r="O334" s="633"/>
      <c r="P334" s="633"/>
      <c r="Q334" s="633"/>
      <c r="R334" s="633"/>
      <c r="S334" s="633"/>
      <c r="T334" s="633"/>
      <c r="U334" s="633"/>
      <c r="V334" s="633"/>
      <c r="W334" s="633"/>
      <c r="X334" s="633"/>
      <c r="Y334" s="633"/>
      <c r="Z334" s="633"/>
      <c r="AA334" s="633"/>
      <c r="AB334" s="633"/>
      <c r="AC334" s="633"/>
      <c r="AD334" s="633"/>
      <c r="AE334" s="633"/>
      <c r="AF334" s="633"/>
      <c r="AG334" s="633"/>
      <c r="AH334" s="633"/>
      <c r="AI334" s="633"/>
      <c r="AJ334" s="633"/>
      <c r="AK334" s="633"/>
      <c r="AL334" s="633"/>
      <c r="AM334" s="633"/>
      <c r="AN334" s="633"/>
      <c r="AO334" s="633"/>
      <c r="AP334" s="633"/>
      <c r="AQ334" s="633"/>
      <c r="AR334" s="633"/>
      <c r="AS334" s="633"/>
      <c r="AT334" s="633"/>
      <c r="AU334" s="633"/>
      <c r="AV334" s="633"/>
      <c r="AW334" s="633"/>
      <c r="AX334" s="633"/>
      <c r="AY334" s="633"/>
      <c r="AZ334" s="633"/>
      <c r="BA334" s="633"/>
      <c r="BB334" s="633"/>
      <c r="BC334" s="633"/>
      <c r="BD334" s="633"/>
      <c r="BE334" s="633"/>
      <c r="BF334" s="633"/>
      <c r="BG334" s="633"/>
      <c r="BH334" s="633"/>
      <c r="BI334" s="633"/>
      <c r="BJ334" s="633"/>
      <c r="BK334" s="633"/>
      <c r="BL334" s="633"/>
      <c r="BM334" s="633"/>
      <c r="BN334" s="633"/>
      <c r="BO334" s="633"/>
      <c r="BP334" s="633"/>
      <c r="BQ334" s="633"/>
      <c r="BR334" s="633"/>
      <c r="BS334" s="633"/>
      <c r="BT334" s="633"/>
      <c r="BU334" s="633"/>
      <c r="BV334" s="633"/>
      <c r="BW334" s="633"/>
      <c r="BX334" s="633"/>
      <c r="BY334" s="633"/>
      <c r="BZ334" s="633"/>
      <c r="CA334" s="633"/>
      <c r="CB334" s="633"/>
      <c r="CC334" s="633"/>
      <c r="CD334" s="633"/>
      <c r="CE334" s="633"/>
      <c r="CF334" s="633"/>
      <c r="CG334" s="633"/>
      <c r="CH334" s="633"/>
      <c r="CI334" s="633"/>
      <c r="CJ334" s="633"/>
      <c r="CK334" s="633"/>
      <c r="CL334" s="633"/>
      <c r="CM334" s="633"/>
      <c r="CN334" s="633"/>
      <c r="CO334" s="633"/>
      <c r="CP334" s="633"/>
      <c r="CQ334" s="633"/>
      <c r="CR334" s="633"/>
      <c r="CS334" s="633"/>
      <c r="CT334" s="633"/>
      <c r="CU334" s="633"/>
      <c r="CV334" s="633"/>
      <c r="CW334" s="633"/>
      <c r="CX334" s="633"/>
      <c r="CY334" s="633"/>
      <c r="CZ334" s="633"/>
      <c r="DA334" s="633"/>
      <c r="DB334" s="633"/>
      <c r="DC334" s="644"/>
      <c r="DD334" s="644"/>
      <c r="DE334" s="644"/>
      <c r="DF334" s="644"/>
      <c r="DG334" s="644"/>
      <c r="DH334" s="633"/>
      <c r="DI334" s="644"/>
      <c r="DJ334" s="644"/>
      <c r="DK334" s="644"/>
      <c r="DL334" s="644"/>
      <c r="DM334" s="644"/>
      <c r="DN334" s="633"/>
      <c r="DO334" s="644"/>
      <c r="DP334" s="644"/>
      <c r="DQ334" s="644"/>
      <c r="DR334" s="644"/>
      <c r="DS334" s="644"/>
      <c r="DT334" s="633"/>
      <c r="DU334" s="644"/>
      <c r="DV334" s="644"/>
      <c r="DW334" s="644"/>
      <c r="DX334" s="644"/>
      <c r="DY334" s="644"/>
      <c r="DZ334" s="633"/>
      <c r="EA334" s="644"/>
      <c r="EB334" s="644"/>
      <c r="EC334" s="644"/>
      <c r="ED334" s="644"/>
      <c r="EE334" s="644"/>
      <c r="EF334" s="633"/>
      <c r="EG334" s="644"/>
      <c r="EH334" s="644"/>
      <c r="EI334" s="644"/>
      <c r="EJ334" s="644"/>
      <c r="EK334" s="644"/>
      <c r="EL334" s="633"/>
      <c r="EM334" s="644"/>
      <c r="EN334" s="644"/>
      <c r="EO334" s="644"/>
      <c r="EP334" s="644"/>
      <c r="EQ334" s="644"/>
      <c r="ER334" s="633"/>
      <c r="ES334" s="644"/>
      <c r="ET334" s="644"/>
      <c r="EU334" s="644"/>
      <c r="EV334" s="644"/>
      <c r="EW334" s="644"/>
      <c r="EX334" s="633"/>
      <c r="EY334" s="644"/>
      <c r="EZ334" s="644"/>
      <c r="FA334" s="644"/>
      <c r="FB334" s="644"/>
      <c r="FC334" s="644"/>
      <c r="FD334" s="633"/>
      <c r="FE334" s="644"/>
      <c r="FF334" s="644"/>
      <c r="FG334" s="644"/>
      <c r="FH334" s="644"/>
      <c r="FI334" s="644"/>
      <c r="FJ334" s="633"/>
      <c r="FK334" s="644"/>
      <c r="FL334" s="644"/>
      <c r="FM334" s="644"/>
      <c r="FN334" s="644"/>
      <c r="FO334" s="644"/>
      <c r="FP334" s="633"/>
      <c r="FQ334" s="644"/>
      <c r="FR334" s="644"/>
      <c r="FS334" s="644"/>
      <c r="FT334" s="644"/>
      <c r="FU334" s="644"/>
      <c r="FV334" s="633"/>
      <c r="FW334" s="644"/>
      <c r="FX334" s="644"/>
      <c r="FY334" s="644"/>
      <c r="FZ334" s="644"/>
      <c r="GA334" s="644"/>
      <c r="GB334" s="633"/>
      <c r="GC334" s="644"/>
      <c r="GD334" s="644"/>
      <c r="GE334" s="644"/>
      <c r="GF334" s="644"/>
      <c r="GG334" s="644"/>
      <c r="GH334" s="633"/>
      <c r="GI334" s="644"/>
      <c r="GJ334" s="644"/>
      <c r="GK334" s="644"/>
      <c r="GL334" s="644"/>
      <c r="GM334" s="644"/>
      <c r="GN334" s="633"/>
      <c r="GO334" s="633"/>
      <c r="GP334" s="633"/>
      <c r="GQ334" s="633"/>
      <c r="GR334" s="633"/>
      <c r="GS334" s="633"/>
      <c r="GT334" s="633"/>
      <c r="GU334" s="633"/>
      <c r="GV334" s="633"/>
      <c r="GW334" s="633"/>
      <c r="GX334" s="633"/>
      <c r="GY334" s="633"/>
      <c r="GZ334" s="633"/>
      <c r="HA334" s="633"/>
      <c r="HB334" s="633"/>
      <c r="HC334" s="633"/>
      <c r="HD334" s="633"/>
      <c r="HE334" s="633"/>
      <c r="HF334" s="633"/>
      <c r="HG334" s="633"/>
      <c r="HH334" s="633"/>
      <c r="HI334" s="633"/>
      <c r="HJ334" s="633"/>
      <c r="HK334" s="633"/>
      <c r="HL334" s="633"/>
      <c r="HM334" s="633"/>
      <c r="HN334" s="633"/>
      <c r="HO334" s="633"/>
      <c r="HP334" s="633"/>
      <c r="HQ334" s="633"/>
      <c r="HR334" s="633"/>
      <c r="HS334" s="633"/>
      <c r="HT334" s="633"/>
      <c r="HU334" s="633"/>
      <c r="HV334" s="633"/>
      <c r="HW334" s="633"/>
      <c r="HX334" s="633"/>
      <c r="HY334" s="633"/>
      <c r="HZ334" s="633"/>
      <c r="IA334" s="633"/>
      <c r="IB334" s="633"/>
      <c r="IC334" s="633"/>
      <c r="ID334" s="633"/>
      <c r="IE334" s="633"/>
      <c r="IF334" s="633"/>
      <c r="IG334" s="633"/>
      <c r="IH334" s="633"/>
      <c r="II334" s="633"/>
      <c r="IJ334" s="633"/>
      <c r="IK334" s="633"/>
      <c r="IL334" s="633"/>
      <c r="IM334" s="633"/>
      <c r="IN334" s="633"/>
      <c r="IO334" s="633"/>
      <c r="IP334" s="633"/>
      <c r="IQ334" s="633"/>
      <c r="IR334" s="633"/>
      <c r="IS334" s="633"/>
      <c r="IT334" s="633"/>
      <c r="IU334" s="633"/>
      <c r="IV334" s="633"/>
      <c r="IW334" s="633"/>
      <c r="IX334" s="633"/>
      <c r="IY334" s="633"/>
      <c r="IZ334" s="633"/>
      <c r="JA334" s="633"/>
      <c r="JB334" s="633"/>
      <c r="JC334" s="633"/>
      <c r="JD334" s="633"/>
      <c r="JE334" s="633"/>
      <c r="JF334" s="633"/>
      <c r="JG334" s="633"/>
      <c r="JH334" s="633"/>
      <c r="JI334" s="633"/>
      <c r="JJ334" s="633"/>
      <c r="JK334" s="633"/>
      <c r="JL334" s="633"/>
      <c r="JM334" s="633"/>
      <c r="JN334" s="633"/>
      <c r="JO334" s="633"/>
      <c r="JP334" s="633"/>
      <c r="JQ334" s="633"/>
      <c r="JR334" s="633"/>
      <c r="JS334" s="633"/>
      <c r="JT334" s="633"/>
      <c r="JU334" s="633"/>
      <c r="JV334" s="633"/>
      <c r="JW334" s="633"/>
      <c r="JX334" s="633"/>
      <c r="JY334" s="633"/>
      <c r="JZ334" s="633"/>
      <c r="KA334" s="633"/>
      <c r="KB334" s="633"/>
      <c r="KC334" s="633"/>
      <c r="KD334" s="633"/>
      <c r="KE334" s="633"/>
      <c r="KF334" s="633"/>
      <c r="KG334" s="633"/>
      <c r="KH334" s="633"/>
      <c r="KI334" s="633"/>
      <c r="KJ334" s="633"/>
      <c r="KK334" s="633"/>
      <c r="KL334" s="633"/>
      <c r="KM334" s="633"/>
      <c r="KN334" s="633"/>
      <c r="KO334" s="633"/>
      <c r="KP334" s="633"/>
      <c r="KQ334" s="633"/>
      <c r="KR334" s="633"/>
      <c r="KS334" s="633"/>
      <c r="KT334" s="633"/>
      <c r="KU334" s="633"/>
      <c r="KV334" s="633"/>
      <c r="KW334" s="633"/>
      <c r="KX334" s="633"/>
      <c r="KY334" s="633"/>
      <c r="KZ334" s="633"/>
      <c r="LA334" s="633"/>
      <c r="LB334" s="633"/>
      <c r="LC334" s="633"/>
      <c r="LD334" s="633"/>
      <c r="LE334" s="633"/>
      <c r="LF334" s="633"/>
      <c r="LG334" s="633"/>
      <c r="LH334" s="633"/>
      <c r="LI334" s="633"/>
      <c r="LJ334" s="633"/>
      <c r="LK334" s="633"/>
      <c r="LL334" s="633"/>
      <c r="LM334" s="633"/>
      <c r="LN334" s="633"/>
      <c r="LO334" s="633"/>
      <c r="LP334" s="633"/>
      <c r="LQ334" s="633"/>
      <c r="LR334" s="633"/>
      <c r="LS334" s="633"/>
      <c r="LT334" s="633"/>
      <c r="LU334" s="633"/>
      <c r="LV334" s="633"/>
      <c r="LW334" s="633"/>
      <c r="LX334" s="633"/>
      <c r="LY334" s="633"/>
      <c r="LZ334" s="633"/>
      <c r="MA334" s="633"/>
      <c r="MB334" s="633"/>
      <c r="MC334" s="633"/>
      <c r="MD334" s="633"/>
      <c r="ME334" s="633"/>
      <c r="MF334" s="633"/>
      <c r="MG334" s="633"/>
      <c r="MH334" s="633"/>
      <c r="MI334" s="633"/>
      <c r="MJ334" s="633"/>
      <c r="MK334" s="633"/>
      <c r="ML334" s="633"/>
      <c r="MM334" s="633"/>
      <c r="MN334" s="633"/>
      <c r="MO334" s="633"/>
      <c r="MP334" s="633"/>
      <c r="MQ334" s="633"/>
      <c r="MR334" s="633"/>
      <c r="MS334" s="633"/>
      <c r="MT334" s="633"/>
      <c r="MU334" s="633"/>
      <c r="MV334" s="633"/>
      <c r="MW334" s="633"/>
      <c r="MX334" s="633"/>
      <c r="MY334" s="633"/>
      <c r="MZ334" s="633"/>
      <c r="NA334" s="633"/>
      <c r="NB334" s="633"/>
      <c r="NC334" s="633"/>
      <c r="ND334" s="633"/>
      <c r="NE334" s="633"/>
      <c r="NF334" s="633"/>
      <c r="NG334" s="633"/>
      <c r="NH334" s="633"/>
      <c r="NI334" s="633"/>
      <c r="NJ334" s="633"/>
      <c r="NK334" s="633"/>
      <c r="NL334" s="633"/>
      <c r="NM334" s="633"/>
      <c r="NN334" s="633"/>
      <c r="NO334" s="633"/>
      <c r="NP334" s="633"/>
      <c r="NQ334" s="633"/>
      <c r="NR334" s="633"/>
      <c r="NS334" s="633"/>
      <c r="NT334" s="633"/>
      <c r="NU334" s="633"/>
      <c r="NV334" s="633"/>
      <c r="NW334" s="633"/>
      <c r="NX334" s="633"/>
      <c r="NY334" s="633"/>
      <c r="NZ334" s="633"/>
      <c r="OA334" s="633"/>
      <c r="OB334" s="633"/>
      <c r="OC334" s="633"/>
      <c r="OD334" s="633"/>
      <c r="OE334" s="633"/>
      <c r="OF334" s="633"/>
      <c r="OG334" s="633"/>
      <c r="OH334" s="633"/>
      <c r="OI334" s="633"/>
      <c r="OJ334" s="633"/>
      <c r="OK334" s="633"/>
      <c r="OL334" s="633"/>
      <c r="OM334" s="633"/>
      <c r="ON334" s="633"/>
      <c r="OO334" s="633"/>
      <c r="OP334" s="633"/>
      <c r="OQ334" s="633"/>
      <c r="OR334" s="633"/>
      <c r="OS334" s="633"/>
      <c r="OT334" s="633"/>
      <c r="OU334" s="633"/>
      <c r="OV334" s="633"/>
      <c r="OW334" s="633"/>
      <c r="OX334" s="633"/>
      <c r="OY334" s="633"/>
      <c r="OZ334" s="633"/>
      <c r="PA334" s="633"/>
      <c r="PB334" s="633"/>
      <c r="PC334" s="633"/>
      <c r="PD334" s="633"/>
      <c r="PE334" s="633"/>
      <c r="PF334" s="633"/>
      <c r="PG334" s="633"/>
      <c r="PH334" s="633"/>
      <c r="PI334" s="633"/>
      <c r="PJ334" s="633"/>
      <c r="PK334" s="633"/>
      <c r="PL334" s="633"/>
      <c r="PM334" s="633"/>
      <c r="PN334" s="633"/>
      <c r="PO334" s="633"/>
      <c r="PP334" s="633"/>
      <c r="PQ334" s="633"/>
      <c r="PR334" s="633"/>
      <c r="PS334" s="633"/>
      <c r="PT334" s="633"/>
      <c r="PU334" s="633"/>
      <c r="PV334" s="633"/>
      <c r="PW334" s="633"/>
      <c r="PX334" s="633"/>
      <c r="PY334" s="633"/>
      <c r="PZ334" s="633"/>
      <c r="QA334" s="633"/>
      <c r="QB334" s="633"/>
      <c r="QC334" s="633"/>
      <c r="QD334" s="633"/>
      <c r="QE334" s="633"/>
      <c r="QF334" s="633"/>
      <c r="QG334" s="633"/>
      <c r="QH334" s="633"/>
      <c r="QI334" s="633"/>
      <c r="QJ334" s="633"/>
      <c r="QK334" s="633"/>
      <c r="QL334" s="633"/>
      <c r="QM334" s="633"/>
      <c r="QN334" s="633"/>
      <c r="QO334" s="633"/>
      <c r="QP334" s="633"/>
      <c r="QQ334" s="633"/>
      <c r="QR334" s="633"/>
      <c r="QS334" s="633"/>
      <c r="QT334" s="633"/>
      <c r="QU334" s="633"/>
      <c r="QV334" s="633"/>
      <c r="QW334" s="633"/>
      <c r="QX334" s="633"/>
      <c r="QY334" s="633"/>
      <c r="QZ334" s="633"/>
      <c r="RA334" s="633"/>
      <c r="RB334" s="633"/>
      <c r="RC334" s="633"/>
      <c r="RD334" s="633"/>
      <c r="RE334" s="633"/>
      <c r="RF334" s="633"/>
      <c r="RG334" s="633"/>
      <c r="RH334" s="633"/>
      <c r="RI334" s="633"/>
      <c r="RJ334" s="633"/>
      <c r="RK334" s="633"/>
      <c r="RL334" s="633"/>
      <c r="RM334" s="633"/>
      <c r="RN334" s="633"/>
      <c r="RO334" s="633"/>
      <c r="RP334" s="633"/>
      <c r="RQ334" s="633"/>
      <c r="RR334" s="633"/>
      <c r="RS334" s="633"/>
      <c r="RT334" s="633"/>
      <c r="RU334" s="633"/>
      <c r="RV334" s="633"/>
      <c r="RW334" s="633"/>
      <c r="RX334" s="633"/>
      <c r="RY334" s="633"/>
      <c r="RZ334" s="633"/>
      <c r="SA334" s="633"/>
      <c r="SB334" s="633"/>
      <c r="SC334" s="633"/>
      <c r="SD334" s="633"/>
      <c r="SE334" s="633"/>
      <c r="SF334" s="633"/>
      <c r="SG334" s="633"/>
      <c r="SH334" s="633"/>
      <c r="SI334" s="633"/>
      <c r="SJ334" s="633"/>
      <c r="SK334" s="633"/>
      <c r="SL334" s="633"/>
      <c r="SM334" s="633"/>
      <c r="SN334" s="633"/>
      <c r="SO334" s="633"/>
      <c r="SP334" s="633"/>
      <c r="SQ334" s="633"/>
      <c r="SR334" s="633"/>
      <c r="SS334" s="633"/>
      <c r="ST334" s="633"/>
      <c r="SU334" s="633"/>
      <c r="SV334" s="633"/>
      <c r="SW334" s="633"/>
      <c r="SX334" s="633"/>
      <c r="SY334" s="633"/>
      <c r="SZ334" s="633"/>
      <c r="TA334" s="633"/>
      <c r="TB334" s="633"/>
      <c r="TC334" s="633"/>
      <c r="TD334" s="633"/>
      <c r="TE334" s="633"/>
      <c r="TF334" s="633"/>
      <c r="TG334" s="633"/>
      <c r="TH334" s="633"/>
      <c r="TI334" s="633"/>
      <c r="TJ334" s="633"/>
      <c r="TK334" s="633"/>
      <c r="TL334" s="633"/>
      <c r="TM334" s="633"/>
      <c r="TN334" s="633"/>
      <c r="TO334" s="633"/>
      <c r="TP334" s="633"/>
      <c r="TQ334" s="633"/>
      <c r="TR334" s="633"/>
      <c r="TS334" s="633"/>
      <c r="TT334" s="633"/>
      <c r="TU334" s="633"/>
      <c r="TV334" s="633"/>
      <c r="TW334" s="633"/>
      <c r="TX334" s="633"/>
      <c r="TY334" s="633"/>
      <c r="TZ334" s="633"/>
      <c r="UA334" s="633"/>
      <c r="UB334" s="633"/>
      <c r="UC334" s="633"/>
      <c r="UD334" s="633"/>
      <c r="UE334" s="633"/>
      <c r="UF334" s="633"/>
      <c r="UG334" s="633"/>
      <c r="UH334" s="633"/>
      <c r="UI334" s="633"/>
      <c r="UJ334" s="633"/>
      <c r="UK334" s="633"/>
      <c r="UL334" s="633"/>
      <c r="UM334" s="633"/>
      <c r="UN334" s="633"/>
      <c r="UO334" s="633"/>
      <c r="UP334" s="633"/>
      <c r="UQ334" s="633"/>
      <c r="UR334" s="633"/>
      <c r="US334" s="633"/>
      <c r="UT334" s="633"/>
      <c r="UU334" s="633"/>
      <c r="UV334" s="633"/>
      <c r="UW334" s="633"/>
      <c r="UX334" s="633"/>
      <c r="UY334" s="633"/>
      <c r="UZ334" s="633"/>
      <c r="VA334" s="633"/>
      <c r="VB334" s="633"/>
      <c r="VC334" s="633"/>
      <c r="VD334" s="633"/>
      <c r="VE334" s="633"/>
      <c r="VF334" s="633"/>
      <c r="VG334" s="633"/>
      <c r="VH334" s="633"/>
      <c r="VI334" s="633"/>
      <c r="VJ334" s="633"/>
      <c r="VK334" s="633"/>
      <c r="VL334" s="633"/>
      <c r="VM334" s="633"/>
      <c r="VN334" s="633"/>
      <c r="VO334" s="633"/>
      <c r="VP334" s="633"/>
      <c r="VQ334" s="633"/>
      <c r="VR334" s="633"/>
      <c r="VS334" s="633"/>
      <c r="VT334" s="633"/>
      <c r="VU334" s="633"/>
      <c r="VV334" s="633"/>
      <c r="VW334" s="633"/>
      <c r="VX334" s="633"/>
      <c r="VY334" s="633"/>
      <c r="VZ334" s="633"/>
      <c r="WA334" s="633"/>
      <c r="WB334" s="633"/>
      <c r="WC334" s="633"/>
      <c r="WD334" s="633"/>
      <c r="WE334" s="633"/>
      <c r="WF334" s="633"/>
      <c r="WG334" s="633"/>
      <c r="WH334" s="633"/>
      <c r="WI334" s="633"/>
      <c r="WJ334" s="633"/>
      <c r="WK334" s="633"/>
      <c r="WL334" s="635"/>
    </row>
    <row r="335" spans="2:610" s="612" customFormat="1" x14ac:dyDescent="0.3">
      <c r="B335" s="1444"/>
      <c r="C335" s="1445"/>
      <c r="D335" s="1445"/>
      <c r="E335" s="1445"/>
      <c r="F335" s="1446"/>
      <c r="EG335" s="629"/>
      <c r="EH335" s="629"/>
      <c r="EI335" s="629"/>
      <c r="EJ335" s="629"/>
      <c r="EK335" s="629"/>
      <c r="EM335" s="629"/>
      <c r="EN335" s="629"/>
      <c r="EO335" s="629"/>
      <c r="EP335" s="629"/>
      <c r="EQ335" s="629"/>
      <c r="ES335" s="629"/>
      <c r="ET335" s="629"/>
      <c r="EU335" s="629"/>
      <c r="EV335" s="629"/>
      <c r="EW335" s="629"/>
      <c r="EY335" s="629"/>
      <c r="EZ335" s="629"/>
      <c r="FA335" s="629"/>
      <c r="FB335" s="629"/>
      <c r="FC335" s="629"/>
      <c r="FE335" s="629"/>
      <c r="FF335" s="629"/>
      <c r="FG335" s="629"/>
      <c r="FH335" s="629"/>
      <c r="FI335" s="629"/>
      <c r="FK335" s="629"/>
      <c r="FL335" s="629"/>
      <c r="FM335" s="629"/>
      <c r="FN335" s="629"/>
      <c r="FO335" s="629"/>
      <c r="FQ335" s="629"/>
      <c r="FR335" s="629"/>
      <c r="FS335" s="629"/>
      <c r="FT335" s="629"/>
      <c r="FU335" s="629"/>
      <c r="FW335" s="629"/>
      <c r="FX335" s="629"/>
      <c r="FY335" s="629"/>
      <c r="FZ335" s="629"/>
      <c r="GA335" s="629"/>
      <c r="GC335" s="629"/>
      <c r="GD335" s="629"/>
      <c r="GE335" s="629"/>
      <c r="GF335" s="629"/>
      <c r="GG335" s="629"/>
      <c r="GI335" s="629"/>
      <c r="GJ335" s="629"/>
      <c r="GK335" s="629"/>
      <c r="GL335" s="629"/>
      <c r="GM335" s="629"/>
    </row>
    <row r="336" spans="2:610" s="612" customFormat="1" x14ac:dyDescent="0.3">
      <c r="B336" s="1444"/>
      <c r="C336" s="1445"/>
      <c r="D336" s="1445"/>
      <c r="E336" s="1445"/>
      <c r="F336" s="1446"/>
      <c r="H336" s="1392" t="s">
        <v>3044</v>
      </c>
      <c r="I336" s="1393"/>
      <c r="J336" s="623"/>
      <c r="K336" s="623"/>
      <c r="L336" s="623"/>
      <c r="M336" s="623"/>
      <c r="N336" s="623"/>
      <c r="O336" s="623"/>
      <c r="P336" s="623"/>
      <c r="Q336" s="623"/>
      <c r="R336" s="623"/>
      <c r="S336" s="623"/>
      <c r="T336" s="623"/>
      <c r="U336" s="623"/>
      <c r="V336" s="623"/>
      <c r="W336" s="623"/>
      <c r="X336" s="623"/>
      <c r="Y336" s="623"/>
      <c r="Z336" s="623"/>
      <c r="AA336" s="623"/>
      <c r="AB336" s="623"/>
      <c r="AC336" s="623"/>
      <c r="AD336" s="623"/>
      <c r="AE336" s="623"/>
      <c r="AF336" s="623"/>
      <c r="AG336" s="623"/>
      <c r="AH336" s="623"/>
      <c r="AI336" s="623"/>
      <c r="AJ336" s="623"/>
      <c r="AK336" s="623"/>
      <c r="AL336" s="623"/>
      <c r="AM336" s="623"/>
      <c r="AN336" s="623"/>
      <c r="AO336" s="623"/>
      <c r="AP336" s="623"/>
      <c r="AQ336" s="623"/>
      <c r="AR336" s="623"/>
      <c r="AS336" s="623"/>
      <c r="AT336" s="623"/>
      <c r="AU336" s="623"/>
      <c r="AV336" s="623"/>
      <c r="AW336" s="623"/>
      <c r="AX336" s="623"/>
      <c r="AY336" s="623"/>
      <c r="AZ336" s="623"/>
      <c r="BA336" s="623"/>
      <c r="BB336" s="623"/>
      <c r="BC336" s="623"/>
      <c r="BD336" s="623"/>
      <c r="BE336" s="623"/>
      <c r="BF336" s="623"/>
      <c r="BG336" s="623"/>
      <c r="BH336" s="623"/>
      <c r="BI336" s="623"/>
      <c r="BJ336" s="623"/>
      <c r="BK336" s="623"/>
      <c r="BL336" s="623"/>
      <c r="BM336" s="623"/>
      <c r="BN336" s="623"/>
      <c r="BO336" s="623"/>
      <c r="BP336" s="623"/>
      <c r="BQ336" s="623"/>
      <c r="BR336" s="623"/>
      <c r="BS336" s="623"/>
      <c r="BT336" s="623"/>
      <c r="BU336" s="623"/>
      <c r="BV336" s="623"/>
      <c r="BW336" s="623"/>
      <c r="BX336" s="623"/>
      <c r="BY336" s="623"/>
      <c r="BZ336" s="623"/>
      <c r="CA336" s="623"/>
      <c r="CB336" s="623"/>
      <c r="CC336" s="623"/>
      <c r="CD336" s="623"/>
      <c r="CE336" s="623"/>
      <c r="CF336" s="623"/>
      <c r="CG336" s="623"/>
      <c r="CH336" s="623"/>
      <c r="CI336" s="623"/>
      <c r="CJ336" s="623"/>
      <c r="CK336" s="623"/>
      <c r="CL336" s="623"/>
      <c r="CM336" s="623"/>
      <c r="CN336" s="623"/>
      <c r="CO336" s="623"/>
      <c r="CP336" s="623"/>
      <c r="CQ336" s="623"/>
      <c r="CR336" s="623"/>
      <c r="CS336" s="623"/>
      <c r="CT336" s="623"/>
      <c r="CU336" s="623"/>
      <c r="CV336" s="623"/>
      <c r="CW336" s="623"/>
      <c r="CX336" s="623"/>
      <c r="CY336" s="623"/>
      <c r="CZ336" s="623"/>
      <c r="DA336" s="623"/>
      <c r="DB336" s="623"/>
      <c r="DC336" s="623"/>
      <c r="DD336" s="623"/>
      <c r="DE336" s="623"/>
      <c r="DF336" s="623"/>
      <c r="DG336" s="623"/>
      <c r="DH336" s="623"/>
      <c r="DI336" s="623"/>
      <c r="DJ336" s="623"/>
      <c r="DK336" s="623"/>
      <c r="DL336" s="623"/>
      <c r="DM336" s="623"/>
      <c r="DN336" s="623"/>
      <c r="DO336" s="623"/>
      <c r="DP336" s="623"/>
      <c r="DQ336" s="623"/>
      <c r="DR336" s="623"/>
      <c r="DS336" s="623"/>
      <c r="DT336" s="623"/>
      <c r="DU336" s="623"/>
      <c r="DV336" s="623"/>
      <c r="DW336" s="623"/>
      <c r="DX336" s="623"/>
      <c r="DY336" s="623"/>
      <c r="DZ336" s="623"/>
      <c r="EA336" s="623"/>
      <c r="EB336" s="623"/>
      <c r="EC336" s="623"/>
      <c r="ED336" s="623"/>
      <c r="EE336" s="623"/>
      <c r="EF336" s="623"/>
      <c r="EG336" s="643"/>
      <c r="EH336" s="643"/>
      <c r="EI336" s="643"/>
      <c r="EJ336" s="643"/>
      <c r="EK336" s="643"/>
      <c r="EL336" s="623"/>
      <c r="EM336" s="643"/>
      <c r="EN336" s="643"/>
      <c r="EO336" s="643"/>
      <c r="EP336" s="643"/>
      <c r="EQ336" s="643"/>
      <c r="ER336" s="623"/>
      <c r="ES336" s="643"/>
      <c r="ET336" s="643"/>
      <c r="EU336" s="643"/>
      <c r="EV336" s="643"/>
      <c r="EW336" s="643"/>
      <c r="EX336" s="623"/>
      <c r="EY336" s="643"/>
      <c r="EZ336" s="643"/>
      <c r="FA336" s="643"/>
      <c r="FB336" s="643"/>
      <c r="FC336" s="643"/>
      <c r="FD336" s="623"/>
      <c r="FE336" s="643"/>
      <c r="FF336" s="643"/>
      <c r="FG336" s="643"/>
      <c r="FH336" s="643"/>
      <c r="FI336" s="643"/>
      <c r="FJ336" s="623"/>
      <c r="FK336" s="643"/>
      <c r="FL336" s="643"/>
      <c r="FM336" s="643"/>
      <c r="FN336" s="643"/>
      <c r="FO336" s="643"/>
      <c r="FP336" s="623"/>
      <c r="FQ336" s="643"/>
      <c r="FR336" s="643"/>
      <c r="FS336" s="643"/>
      <c r="FT336" s="643"/>
      <c r="FU336" s="643"/>
      <c r="FV336" s="623"/>
      <c r="FW336" s="643"/>
      <c r="FX336" s="643"/>
      <c r="FY336" s="643"/>
      <c r="FZ336" s="643"/>
      <c r="GA336" s="643"/>
      <c r="GB336" s="623"/>
      <c r="GC336" s="643"/>
      <c r="GD336" s="643"/>
      <c r="GE336" s="643"/>
      <c r="GF336" s="643"/>
      <c r="GG336" s="643"/>
      <c r="GH336" s="623"/>
      <c r="GI336" s="643"/>
      <c r="GJ336" s="643"/>
      <c r="GK336" s="643"/>
      <c r="GL336" s="643"/>
      <c r="GM336" s="643"/>
      <c r="GN336" s="623"/>
      <c r="GO336" s="623"/>
      <c r="GP336" s="623"/>
      <c r="GQ336" s="623"/>
      <c r="GR336" s="623"/>
      <c r="GS336" s="623"/>
      <c r="GT336" s="623"/>
      <c r="GU336" s="623"/>
      <c r="GV336" s="623"/>
      <c r="GW336" s="623"/>
      <c r="GX336" s="623"/>
      <c r="GY336" s="623"/>
      <c r="GZ336" s="623"/>
      <c r="HA336" s="623"/>
      <c r="HB336" s="623"/>
      <c r="HC336" s="623"/>
      <c r="HD336" s="623"/>
      <c r="HE336" s="623"/>
      <c r="HF336" s="623"/>
      <c r="HG336" s="623"/>
      <c r="HH336" s="623"/>
      <c r="HI336" s="623"/>
      <c r="HJ336" s="623"/>
      <c r="HK336" s="623"/>
      <c r="HL336" s="623"/>
      <c r="HM336" s="623"/>
      <c r="HN336" s="623"/>
      <c r="HO336" s="623"/>
      <c r="HP336" s="623"/>
      <c r="HQ336" s="623"/>
      <c r="HR336" s="623"/>
      <c r="HS336" s="623"/>
      <c r="HT336" s="623"/>
      <c r="HU336" s="623"/>
      <c r="HV336" s="623"/>
      <c r="HW336" s="623"/>
      <c r="HX336" s="623"/>
      <c r="HY336" s="623"/>
      <c r="HZ336" s="623"/>
      <c r="IA336" s="623"/>
      <c r="IB336" s="623"/>
      <c r="IC336" s="623"/>
      <c r="ID336" s="623"/>
      <c r="IE336" s="623"/>
      <c r="IF336" s="623"/>
      <c r="IG336" s="623"/>
      <c r="IH336" s="623"/>
      <c r="II336" s="623"/>
      <c r="IJ336" s="623"/>
      <c r="IK336" s="623"/>
      <c r="IL336" s="623"/>
      <c r="IM336" s="623"/>
      <c r="IN336" s="623"/>
      <c r="IO336" s="623"/>
      <c r="IP336" s="623"/>
      <c r="IQ336" s="623"/>
      <c r="IR336" s="623"/>
      <c r="IS336" s="623"/>
      <c r="IT336" s="623"/>
      <c r="IU336" s="623"/>
      <c r="IV336" s="623"/>
      <c r="IW336" s="623"/>
      <c r="IX336" s="623"/>
      <c r="IY336" s="623"/>
      <c r="IZ336" s="623"/>
      <c r="JA336" s="623"/>
      <c r="JB336" s="623"/>
      <c r="JC336" s="623"/>
      <c r="JD336" s="623"/>
      <c r="JE336" s="623"/>
      <c r="JF336" s="623"/>
      <c r="JG336" s="623"/>
      <c r="JH336" s="623"/>
      <c r="JI336" s="623"/>
      <c r="JJ336" s="623"/>
      <c r="JK336" s="623"/>
      <c r="JL336" s="623"/>
      <c r="JM336" s="623"/>
      <c r="JN336" s="623"/>
      <c r="JO336" s="623"/>
      <c r="JP336" s="623"/>
      <c r="JQ336" s="623"/>
      <c r="JR336" s="623"/>
      <c r="JS336" s="623"/>
      <c r="JT336" s="623"/>
      <c r="JU336" s="623"/>
      <c r="JV336" s="623"/>
      <c r="JW336" s="623"/>
      <c r="JX336" s="623"/>
      <c r="JY336" s="623"/>
      <c r="JZ336" s="623"/>
      <c r="KA336" s="623"/>
      <c r="KB336" s="623"/>
      <c r="KC336" s="623"/>
      <c r="KD336" s="623"/>
      <c r="KE336" s="623"/>
      <c r="KF336" s="623"/>
      <c r="KG336" s="623"/>
      <c r="KH336" s="623"/>
      <c r="KI336" s="623"/>
      <c r="KJ336" s="623"/>
      <c r="KK336" s="623"/>
      <c r="KL336" s="623"/>
      <c r="KM336" s="623"/>
      <c r="KN336" s="623"/>
      <c r="KO336" s="623"/>
      <c r="KP336" s="623"/>
      <c r="KQ336" s="623"/>
      <c r="KR336" s="623"/>
      <c r="KS336" s="623"/>
      <c r="KT336" s="623"/>
      <c r="KU336" s="623"/>
      <c r="KV336" s="623"/>
      <c r="KW336" s="623"/>
      <c r="KX336" s="623"/>
      <c r="KY336" s="623"/>
      <c r="KZ336" s="623"/>
      <c r="LA336" s="623"/>
      <c r="LB336" s="623"/>
      <c r="LC336" s="623"/>
      <c r="LD336" s="623"/>
      <c r="LE336" s="623"/>
      <c r="LF336" s="623"/>
      <c r="LG336" s="623"/>
      <c r="LH336" s="623"/>
      <c r="LI336" s="623"/>
      <c r="LJ336" s="623"/>
      <c r="LK336" s="623"/>
      <c r="LL336" s="623"/>
      <c r="LM336" s="623"/>
      <c r="LN336" s="623"/>
      <c r="LO336" s="623"/>
      <c r="LP336" s="623"/>
      <c r="LQ336" s="623"/>
      <c r="LR336" s="623"/>
      <c r="LS336" s="623"/>
      <c r="LT336" s="623"/>
      <c r="LU336" s="623"/>
      <c r="LV336" s="623"/>
      <c r="LW336" s="623"/>
      <c r="LX336" s="623"/>
      <c r="LY336" s="623"/>
      <c r="LZ336" s="623"/>
      <c r="MA336" s="623"/>
      <c r="MB336" s="623"/>
      <c r="MC336" s="623"/>
      <c r="MD336" s="623"/>
      <c r="ME336" s="623"/>
      <c r="MF336" s="623"/>
      <c r="MG336" s="623"/>
      <c r="MH336" s="623"/>
      <c r="MI336" s="623"/>
      <c r="MJ336" s="623"/>
      <c r="MK336" s="623"/>
      <c r="ML336" s="623"/>
      <c r="MM336" s="623"/>
      <c r="MN336" s="623"/>
      <c r="MO336" s="623"/>
      <c r="MP336" s="623"/>
      <c r="MQ336" s="623"/>
      <c r="MR336" s="623"/>
      <c r="MS336" s="623"/>
      <c r="MT336" s="623"/>
      <c r="MU336" s="623"/>
      <c r="MV336" s="623"/>
      <c r="MW336" s="623"/>
      <c r="MX336" s="623"/>
      <c r="MY336" s="623"/>
      <c r="MZ336" s="623"/>
      <c r="NA336" s="623"/>
      <c r="NB336" s="623"/>
      <c r="NC336" s="623"/>
      <c r="ND336" s="623"/>
      <c r="NE336" s="623"/>
      <c r="NF336" s="623"/>
      <c r="NG336" s="623"/>
      <c r="NH336" s="623"/>
      <c r="NI336" s="623"/>
      <c r="NJ336" s="623"/>
      <c r="NK336" s="623"/>
      <c r="NL336" s="623"/>
      <c r="NM336" s="623"/>
      <c r="NN336" s="623"/>
      <c r="NO336" s="623"/>
      <c r="NP336" s="623"/>
      <c r="NQ336" s="623"/>
      <c r="NR336" s="623"/>
      <c r="NS336" s="623"/>
      <c r="NT336" s="623"/>
      <c r="NU336" s="623"/>
      <c r="NV336" s="623"/>
      <c r="NW336" s="623"/>
      <c r="NX336" s="623"/>
      <c r="NY336" s="623"/>
      <c r="NZ336" s="623"/>
      <c r="OA336" s="623"/>
      <c r="OB336" s="623"/>
      <c r="OC336" s="623"/>
      <c r="OD336" s="623"/>
      <c r="OE336" s="623"/>
      <c r="OF336" s="623"/>
      <c r="OG336" s="623"/>
      <c r="OH336" s="623"/>
      <c r="OI336" s="623"/>
      <c r="OJ336" s="623"/>
      <c r="OK336" s="623"/>
      <c r="OL336" s="623"/>
      <c r="OM336" s="623"/>
      <c r="ON336" s="623"/>
      <c r="OO336" s="623"/>
      <c r="OP336" s="623"/>
      <c r="OQ336" s="623"/>
      <c r="OR336" s="623"/>
      <c r="OS336" s="623"/>
      <c r="OT336" s="623"/>
      <c r="OU336" s="623"/>
      <c r="OV336" s="623"/>
      <c r="OW336" s="623"/>
      <c r="OX336" s="623"/>
      <c r="OY336" s="623"/>
      <c r="OZ336" s="623"/>
      <c r="PA336" s="623"/>
      <c r="PB336" s="623"/>
      <c r="PC336" s="623"/>
      <c r="PD336" s="623"/>
      <c r="PE336" s="623"/>
      <c r="PF336" s="623"/>
      <c r="PG336" s="623"/>
      <c r="PH336" s="623"/>
      <c r="PI336" s="623"/>
      <c r="PJ336" s="623"/>
      <c r="PK336" s="623"/>
      <c r="PL336" s="623"/>
      <c r="PM336" s="623"/>
      <c r="PN336" s="623"/>
      <c r="PO336" s="623"/>
      <c r="PP336" s="623"/>
      <c r="PQ336" s="623"/>
      <c r="PR336" s="623"/>
      <c r="PS336" s="623"/>
      <c r="PT336" s="623"/>
      <c r="PU336" s="623"/>
      <c r="PV336" s="623"/>
      <c r="PW336" s="623"/>
      <c r="PX336" s="623"/>
      <c r="PY336" s="623"/>
      <c r="PZ336" s="623"/>
      <c r="QA336" s="623"/>
      <c r="QB336" s="623"/>
      <c r="QC336" s="623"/>
      <c r="QD336" s="623"/>
      <c r="QE336" s="623"/>
      <c r="QF336" s="623"/>
      <c r="QG336" s="623"/>
      <c r="QH336" s="623"/>
      <c r="QI336" s="623"/>
      <c r="QJ336" s="623"/>
      <c r="QK336" s="623"/>
      <c r="QL336" s="623"/>
      <c r="QM336" s="623"/>
      <c r="QN336" s="623"/>
      <c r="QO336" s="623"/>
      <c r="QP336" s="623"/>
      <c r="QQ336" s="623"/>
      <c r="QR336" s="623"/>
      <c r="QS336" s="623"/>
      <c r="QT336" s="623"/>
      <c r="QU336" s="623"/>
      <c r="QV336" s="623"/>
      <c r="QW336" s="623"/>
      <c r="QX336" s="623"/>
      <c r="QY336" s="623"/>
      <c r="QZ336" s="623"/>
      <c r="RA336" s="623"/>
      <c r="RB336" s="623"/>
      <c r="RC336" s="623"/>
      <c r="RD336" s="623"/>
      <c r="RE336" s="623"/>
      <c r="RF336" s="623"/>
      <c r="RG336" s="623"/>
      <c r="RH336" s="623"/>
      <c r="RI336" s="623"/>
      <c r="RJ336" s="623"/>
      <c r="RK336" s="623"/>
      <c r="RL336" s="623"/>
      <c r="RM336" s="623"/>
      <c r="RN336" s="623"/>
      <c r="RO336" s="623"/>
      <c r="RP336" s="623"/>
      <c r="RQ336" s="623"/>
      <c r="RR336" s="623"/>
      <c r="RS336" s="623"/>
      <c r="RT336" s="623"/>
      <c r="RU336" s="623"/>
      <c r="RV336" s="623"/>
      <c r="RW336" s="623"/>
      <c r="RX336" s="623"/>
      <c r="RY336" s="623"/>
      <c r="RZ336" s="623"/>
      <c r="SA336" s="623"/>
      <c r="SB336" s="623"/>
      <c r="SC336" s="623"/>
      <c r="SD336" s="623"/>
      <c r="SE336" s="623"/>
      <c r="SF336" s="623"/>
      <c r="SG336" s="623"/>
      <c r="SH336" s="623"/>
      <c r="SI336" s="623"/>
      <c r="SJ336" s="623"/>
      <c r="SK336" s="623"/>
      <c r="SL336" s="623"/>
      <c r="SM336" s="623"/>
      <c r="SN336" s="623"/>
      <c r="SO336" s="623"/>
      <c r="SP336" s="623"/>
      <c r="SQ336" s="623"/>
      <c r="SR336" s="623"/>
      <c r="SS336" s="623"/>
      <c r="ST336" s="623"/>
      <c r="SU336" s="623"/>
      <c r="SV336" s="623"/>
      <c r="SW336" s="623"/>
      <c r="SX336" s="623"/>
      <c r="SY336" s="623"/>
      <c r="SZ336" s="623"/>
      <c r="TA336" s="623"/>
      <c r="TB336" s="623"/>
      <c r="TC336" s="623"/>
      <c r="TD336" s="623"/>
      <c r="TE336" s="623"/>
      <c r="TF336" s="623"/>
      <c r="TG336" s="623"/>
      <c r="TH336" s="623"/>
      <c r="TI336" s="623"/>
      <c r="TJ336" s="623"/>
      <c r="TK336" s="623"/>
      <c r="TL336" s="623"/>
      <c r="TM336" s="623"/>
      <c r="TN336" s="623"/>
      <c r="TO336" s="623"/>
      <c r="TP336" s="623"/>
      <c r="TQ336" s="623"/>
      <c r="TR336" s="623"/>
      <c r="TS336" s="623"/>
      <c r="TT336" s="623"/>
      <c r="TU336" s="623"/>
      <c r="TV336" s="623"/>
      <c r="TW336" s="623"/>
      <c r="TX336" s="623"/>
      <c r="TY336" s="623"/>
      <c r="TZ336" s="623"/>
      <c r="UA336" s="623"/>
      <c r="UB336" s="623"/>
      <c r="UC336" s="623"/>
      <c r="UD336" s="623"/>
      <c r="UE336" s="623"/>
      <c r="UF336" s="623"/>
      <c r="UG336" s="623"/>
      <c r="UH336" s="623"/>
      <c r="UI336" s="623"/>
      <c r="UJ336" s="623"/>
      <c r="UK336" s="623"/>
      <c r="UL336" s="623"/>
      <c r="UM336" s="623"/>
      <c r="UN336" s="623"/>
      <c r="UO336" s="623"/>
      <c r="UP336" s="623"/>
      <c r="UQ336" s="623"/>
      <c r="UR336" s="623"/>
      <c r="US336" s="623"/>
      <c r="UT336" s="623"/>
      <c r="UU336" s="623"/>
      <c r="UV336" s="623"/>
      <c r="UW336" s="623"/>
      <c r="UX336" s="623"/>
      <c r="UY336" s="623"/>
      <c r="UZ336" s="623"/>
      <c r="VA336" s="623"/>
      <c r="VB336" s="623"/>
      <c r="VC336" s="623"/>
      <c r="VD336" s="623"/>
      <c r="VE336" s="623"/>
      <c r="VF336" s="623"/>
      <c r="VG336" s="623"/>
      <c r="VH336" s="623"/>
      <c r="VI336" s="623"/>
      <c r="VJ336" s="623"/>
      <c r="VK336" s="623"/>
      <c r="VL336" s="623"/>
      <c r="VM336" s="623"/>
      <c r="VN336" s="623"/>
      <c r="VO336" s="623"/>
      <c r="VP336" s="623"/>
      <c r="VQ336" s="623"/>
      <c r="VR336" s="623"/>
      <c r="VS336" s="623"/>
      <c r="VT336" s="623"/>
      <c r="VU336" s="623"/>
      <c r="VV336" s="623"/>
      <c r="VW336" s="623"/>
      <c r="VX336" s="623"/>
      <c r="VY336" s="623"/>
      <c r="VZ336" s="623"/>
      <c r="WA336" s="623"/>
      <c r="WB336" s="623"/>
      <c r="WC336" s="623"/>
      <c r="WD336" s="623"/>
      <c r="WE336" s="623"/>
      <c r="WF336" s="623"/>
      <c r="WG336" s="623"/>
      <c r="WH336" s="623"/>
      <c r="WI336" s="623"/>
      <c r="WJ336" s="623"/>
      <c r="WK336" s="623"/>
      <c r="WL336" s="624"/>
    </row>
    <row r="337" spans="2:610" s="612" customFormat="1" ht="16.5" customHeight="1" x14ac:dyDescent="0.3">
      <c r="B337" s="1444"/>
      <c r="C337" s="1445"/>
      <c r="D337" s="1445"/>
      <c r="E337" s="1445"/>
      <c r="F337" s="1446"/>
      <c r="H337" s="1394"/>
      <c r="I337" s="1395"/>
      <c r="K337" s="1321" t="s">
        <v>3045</v>
      </c>
      <c r="L337" s="1322"/>
      <c r="M337" s="1322"/>
      <c r="N337" s="1322"/>
      <c r="O337" s="1323"/>
      <c r="W337" s="1321" t="s">
        <v>2786</v>
      </c>
      <c r="X337" s="1322"/>
      <c r="Y337" s="1322"/>
      <c r="Z337" s="1322"/>
      <c r="AA337" s="1323"/>
      <c r="AO337" s="1321" t="s">
        <v>3046</v>
      </c>
      <c r="AP337" s="1322"/>
      <c r="AQ337" s="1322"/>
      <c r="AR337" s="1322"/>
      <c r="AS337" s="1323"/>
      <c r="BY337" s="1321" t="s">
        <v>3047</v>
      </c>
      <c r="BZ337" s="1322"/>
      <c r="CA337" s="1322"/>
      <c r="CB337" s="1322"/>
      <c r="CC337" s="1323"/>
      <c r="CE337" s="1321" t="s">
        <v>3048</v>
      </c>
      <c r="CF337" s="1322"/>
      <c r="CG337" s="1322"/>
      <c r="CH337" s="1322"/>
      <c r="CI337" s="1323"/>
      <c r="CQ337" s="1355" t="s">
        <v>2230</v>
      </c>
      <c r="CR337" s="1356"/>
      <c r="CS337" s="1356"/>
      <c r="CT337" s="1356"/>
      <c r="CU337" s="1356"/>
      <c r="DI337" s="629"/>
      <c r="DJ337" s="629"/>
      <c r="DK337" s="629"/>
      <c r="DL337" s="629"/>
      <c r="DM337" s="629"/>
      <c r="DO337" s="1355" t="s">
        <v>2231</v>
      </c>
      <c r="DP337" s="1356"/>
      <c r="DQ337" s="1356"/>
      <c r="DR337" s="1356"/>
      <c r="DS337" s="1356"/>
      <c r="EA337" s="1355" t="s">
        <v>2730</v>
      </c>
      <c r="EB337" s="1356"/>
      <c r="EC337" s="1356"/>
      <c r="ED337" s="1356"/>
      <c r="EE337" s="1356"/>
      <c r="GC337" s="1321" t="s">
        <v>3049</v>
      </c>
      <c r="GD337" s="1322"/>
      <c r="GE337" s="1322"/>
      <c r="GF337" s="1322"/>
      <c r="GG337" s="1323"/>
      <c r="GI337" s="1321" t="s">
        <v>3050</v>
      </c>
      <c r="GJ337" s="1322"/>
      <c r="GK337" s="1322"/>
      <c r="GL337" s="1322"/>
      <c r="GM337" s="1323"/>
      <c r="GO337" s="1321" t="s">
        <v>3051</v>
      </c>
      <c r="GP337" s="1322"/>
      <c r="GQ337" s="1322"/>
      <c r="GR337" s="1322"/>
      <c r="GS337" s="1323"/>
      <c r="GU337" s="1321" t="s">
        <v>3052</v>
      </c>
      <c r="GV337" s="1322"/>
      <c r="GW337" s="1322"/>
      <c r="GX337" s="1322"/>
      <c r="GY337" s="1323"/>
      <c r="HA337" s="1321" t="s">
        <v>3053</v>
      </c>
      <c r="HB337" s="1322"/>
      <c r="HC337" s="1322"/>
      <c r="HD337" s="1322"/>
      <c r="HE337" s="1323"/>
      <c r="JC337" s="1321" t="s">
        <v>3054</v>
      </c>
      <c r="JD337" s="1322"/>
      <c r="JE337" s="1322"/>
      <c r="JF337" s="1322"/>
      <c r="JG337" s="1323"/>
      <c r="JO337" s="1321" t="s">
        <v>2733</v>
      </c>
      <c r="JP337" s="1322"/>
      <c r="JQ337" s="1322"/>
      <c r="JR337" s="1322"/>
      <c r="JS337" s="1323"/>
      <c r="KA337" s="1321" t="s">
        <v>2896</v>
      </c>
      <c r="KB337" s="1322"/>
      <c r="KC337" s="1322"/>
      <c r="KD337" s="1322"/>
      <c r="KE337" s="1323"/>
      <c r="KS337" s="1321" t="s">
        <v>3055</v>
      </c>
      <c r="KT337" s="1322"/>
      <c r="KU337" s="1322"/>
      <c r="KV337" s="1322"/>
      <c r="KW337" s="1323"/>
      <c r="LE337" s="1321" t="s">
        <v>3056</v>
      </c>
      <c r="LF337" s="1322"/>
      <c r="LG337" s="1322"/>
      <c r="LH337" s="1322"/>
      <c r="LI337" s="1323"/>
      <c r="LK337" s="1321" t="s">
        <v>2794</v>
      </c>
      <c r="LL337" s="1322"/>
      <c r="LM337" s="1322"/>
      <c r="LN337" s="1322"/>
      <c r="LO337" s="1323"/>
      <c r="LQ337" s="1321" t="s">
        <v>2247</v>
      </c>
      <c r="LR337" s="1322"/>
      <c r="LS337" s="1322"/>
      <c r="LT337" s="1322"/>
      <c r="LU337" s="1323"/>
      <c r="LW337" s="1321" t="s">
        <v>3057</v>
      </c>
      <c r="LX337" s="1322"/>
      <c r="LY337" s="1322"/>
      <c r="LZ337" s="1322"/>
      <c r="MA337" s="1323"/>
      <c r="MC337" s="1321" t="s">
        <v>3058</v>
      </c>
      <c r="MD337" s="1322"/>
      <c r="ME337" s="1322"/>
      <c r="MF337" s="1322"/>
      <c r="MG337" s="1323"/>
      <c r="MU337" s="1321" t="s">
        <v>2250</v>
      </c>
      <c r="MV337" s="1322"/>
      <c r="MW337" s="1322"/>
      <c r="MX337" s="1322"/>
      <c r="MY337" s="1323"/>
      <c r="NG337" s="1321" t="s">
        <v>3059</v>
      </c>
      <c r="NH337" s="1322"/>
      <c r="NI337" s="1322"/>
      <c r="NJ337" s="1322"/>
      <c r="NK337" s="1323"/>
      <c r="NM337" s="1321" t="s">
        <v>3032</v>
      </c>
      <c r="NN337" s="1322"/>
      <c r="NO337" s="1322"/>
      <c r="NP337" s="1322"/>
      <c r="NQ337" s="1323"/>
      <c r="NY337" s="1321" t="s">
        <v>2634</v>
      </c>
      <c r="NZ337" s="1322"/>
      <c r="OA337" s="1322"/>
      <c r="OB337" s="1322"/>
      <c r="OC337" s="1323"/>
      <c r="OE337" s="1321" t="s">
        <v>3060</v>
      </c>
      <c r="OF337" s="1322"/>
      <c r="OG337" s="1322"/>
      <c r="OH337" s="1322"/>
      <c r="OI337" s="1323"/>
      <c r="PO337" s="1321" t="s">
        <v>3061</v>
      </c>
      <c r="PP337" s="1322"/>
      <c r="PQ337" s="1322"/>
      <c r="PR337" s="1322"/>
      <c r="PS337" s="1323"/>
      <c r="SU337" s="1321" t="s">
        <v>2270</v>
      </c>
      <c r="SV337" s="1322"/>
      <c r="SW337" s="1322"/>
      <c r="SX337" s="1322"/>
      <c r="SY337" s="1323"/>
      <c r="TG337" s="1321" t="s">
        <v>2271</v>
      </c>
      <c r="TH337" s="1322"/>
      <c r="TI337" s="1322"/>
      <c r="TJ337" s="1322"/>
      <c r="TK337" s="1323"/>
      <c r="TS337" s="1321" t="s">
        <v>3062</v>
      </c>
      <c r="TT337" s="1322"/>
      <c r="TU337" s="1322"/>
      <c r="TV337" s="1322"/>
      <c r="TW337" s="1323"/>
      <c r="UE337" s="1321" t="s">
        <v>3063</v>
      </c>
      <c r="UF337" s="1322"/>
      <c r="UG337" s="1322"/>
      <c r="UH337" s="1322"/>
      <c r="UI337" s="1323"/>
      <c r="UK337" s="1321" t="s">
        <v>3064</v>
      </c>
      <c r="UL337" s="1322"/>
      <c r="UM337" s="1322"/>
      <c r="UN337" s="1322"/>
      <c r="UO337" s="1323"/>
      <c r="UQ337" s="1321" t="s">
        <v>3065</v>
      </c>
      <c r="UR337" s="1322"/>
      <c r="US337" s="1322"/>
      <c r="UT337" s="1322"/>
      <c r="UU337" s="1323"/>
      <c r="UW337" s="1321" t="s">
        <v>3066</v>
      </c>
      <c r="UX337" s="1322"/>
      <c r="UY337" s="1322"/>
      <c r="UZ337" s="1322"/>
      <c r="VA337" s="1323"/>
      <c r="VO337" s="1321" t="s">
        <v>2900</v>
      </c>
      <c r="VP337" s="1322"/>
      <c r="VQ337" s="1322"/>
      <c r="VR337" s="1322"/>
      <c r="VS337" s="1323"/>
      <c r="WL337" s="625"/>
    </row>
    <row r="338" spans="2:610" s="612" customFormat="1" ht="16.5" customHeight="1" x14ac:dyDescent="0.3">
      <c r="B338" s="1444"/>
      <c r="C338" s="1445"/>
      <c r="D338" s="1445"/>
      <c r="E338" s="1445"/>
      <c r="F338" s="1446"/>
      <c r="H338" s="1394"/>
      <c r="I338" s="1395"/>
      <c r="K338" s="1295" t="s">
        <v>3067</v>
      </c>
      <c r="L338" s="1296"/>
      <c r="M338" s="1296"/>
      <c r="N338" s="1296"/>
      <c r="O338" s="1297"/>
      <c r="W338" s="1295" t="s">
        <v>3068</v>
      </c>
      <c r="X338" s="1296"/>
      <c r="Y338" s="1296"/>
      <c r="Z338" s="1296"/>
      <c r="AA338" s="1297"/>
      <c r="AO338" s="1295" t="s">
        <v>3069</v>
      </c>
      <c r="AP338" s="1296"/>
      <c r="AQ338" s="1296"/>
      <c r="AR338" s="1296"/>
      <c r="AS338" s="1297"/>
      <c r="BY338" s="1295" t="s">
        <v>3070</v>
      </c>
      <c r="BZ338" s="1296"/>
      <c r="CA338" s="1296"/>
      <c r="CB338" s="1296"/>
      <c r="CC338" s="1297"/>
      <c r="CE338" s="1295" t="s">
        <v>3071</v>
      </c>
      <c r="CF338" s="1296"/>
      <c r="CG338" s="1296"/>
      <c r="CH338" s="1296"/>
      <c r="CI338" s="1297"/>
      <c r="CQ338" s="1295" t="s">
        <v>3072</v>
      </c>
      <c r="CR338" s="1376"/>
      <c r="CS338" s="1376"/>
      <c r="CT338" s="1376"/>
      <c r="CU338" s="1377"/>
      <c r="DI338" s="629"/>
      <c r="DJ338" s="629"/>
      <c r="DK338" s="629"/>
      <c r="DL338" s="629"/>
      <c r="DM338" s="629"/>
      <c r="DO338" s="1295" t="s">
        <v>3073</v>
      </c>
      <c r="DP338" s="1296"/>
      <c r="DQ338" s="1296"/>
      <c r="DR338" s="1296"/>
      <c r="DS338" s="1297"/>
      <c r="EA338" s="1295" t="s">
        <v>3074</v>
      </c>
      <c r="EB338" s="1296"/>
      <c r="EC338" s="1296"/>
      <c r="ED338" s="1296"/>
      <c r="EE338" s="1297"/>
      <c r="GC338" s="1295" t="s">
        <v>3075</v>
      </c>
      <c r="GD338" s="1296"/>
      <c r="GE338" s="1296"/>
      <c r="GF338" s="1296"/>
      <c r="GG338" s="1297"/>
      <c r="GI338" s="1295" t="s">
        <v>3076</v>
      </c>
      <c r="GJ338" s="1296"/>
      <c r="GK338" s="1296"/>
      <c r="GL338" s="1296"/>
      <c r="GM338" s="1297"/>
      <c r="GO338" s="1295" t="s">
        <v>3077</v>
      </c>
      <c r="GP338" s="1296"/>
      <c r="GQ338" s="1296"/>
      <c r="GR338" s="1296"/>
      <c r="GS338" s="1297"/>
      <c r="GU338" s="1295" t="s">
        <v>3078</v>
      </c>
      <c r="GV338" s="1296"/>
      <c r="GW338" s="1296"/>
      <c r="GX338" s="1296"/>
      <c r="GY338" s="1297"/>
      <c r="HA338" s="1295" t="s">
        <v>3079</v>
      </c>
      <c r="HB338" s="1296"/>
      <c r="HC338" s="1296"/>
      <c r="HD338" s="1296"/>
      <c r="HE338" s="1297"/>
      <c r="JC338" s="1324" t="s">
        <v>3080</v>
      </c>
      <c r="JD338" s="1325"/>
      <c r="JE338" s="1325"/>
      <c r="JF338" s="1325"/>
      <c r="JG338" s="1326"/>
      <c r="JO338" s="1295" t="s">
        <v>3081</v>
      </c>
      <c r="JP338" s="1296"/>
      <c r="JQ338" s="1296"/>
      <c r="JR338" s="1296"/>
      <c r="JS338" s="1297"/>
      <c r="KA338" s="1358" t="s">
        <v>3082</v>
      </c>
      <c r="KB338" s="1398"/>
      <c r="KC338" s="1398"/>
      <c r="KD338" s="1398"/>
      <c r="KE338" s="1399"/>
      <c r="KS338" s="1367" t="s">
        <v>3083</v>
      </c>
      <c r="KT338" s="1368"/>
      <c r="KU338" s="1368"/>
      <c r="KV338" s="1368"/>
      <c r="KW338" s="1369"/>
      <c r="LE338" s="1367" t="s">
        <v>3084</v>
      </c>
      <c r="LF338" s="1368"/>
      <c r="LG338" s="1368"/>
      <c r="LH338" s="1368"/>
      <c r="LI338" s="1369"/>
      <c r="LK338" s="1312" t="s">
        <v>3085</v>
      </c>
      <c r="LL338" s="1313"/>
      <c r="LM338" s="1313"/>
      <c r="LN338" s="1313"/>
      <c r="LO338" s="1314"/>
      <c r="LQ338" s="1312" t="s">
        <v>3086</v>
      </c>
      <c r="LR338" s="1313"/>
      <c r="LS338" s="1313"/>
      <c r="LT338" s="1313"/>
      <c r="LU338" s="1314"/>
      <c r="LW338" s="1312" t="s">
        <v>3087</v>
      </c>
      <c r="LX338" s="1313"/>
      <c r="LY338" s="1313"/>
      <c r="LZ338" s="1313"/>
      <c r="MA338" s="1314"/>
      <c r="MC338" s="1312" t="s">
        <v>3088</v>
      </c>
      <c r="MD338" s="1313"/>
      <c r="ME338" s="1313"/>
      <c r="MF338" s="1313"/>
      <c r="MG338" s="1314"/>
      <c r="MU338" s="1357" t="s">
        <v>3089</v>
      </c>
      <c r="MV338" s="1347"/>
      <c r="MW338" s="1347"/>
      <c r="MX338" s="1347"/>
      <c r="MY338" s="1348"/>
      <c r="NG338" s="1357" t="s">
        <v>3090</v>
      </c>
      <c r="NH338" s="1384"/>
      <c r="NI338" s="1384"/>
      <c r="NJ338" s="1384"/>
      <c r="NK338" s="1385"/>
      <c r="NM338" s="1357" t="s">
        <v>3091</v>
      </c>
      <c r="NN338" s="1347"/>
      <c r="NO338" s="1347"/>
      <c r="NP338" s="1347"/>
      <c r="NQ338" s="1348"/>
      <c r="NY338" s="1357" t="s">
        <v>3092</v>
      </c>
      <c r="NZ338" s="1347"/>
      <c r="OA338" s="1347"/>
      <c r="OB338" s="1347"/>
      <c r="OC338" s="1348"/>
      <c r="OE338" s="1295" t="s">
        <v>3093</v>
      </c>
      <c r="OF338" s="1304"/>
      <c r="OG338" s="1304"/>
      <c r="OH338" s="1304"/>
      <c r="OI338" s="1305"/>
      <c r="PO338" s="1295" t="s">
        <v>3094</v>
      </c>
      <c r="PP338" s="1296"/>
      <c r="PQ338" s="1296"/>
      <c r="PR338" s="1296"/>
      <c r="PS338" s="1297"/>
      <c r="SU338" s="1295" t="s">
        <v>3095</v>
      </c>
      <c r="SV338" s="1304"/>
      <c r="SW338" s="1304"/>
      <c r="SX338" s="1304"/>
      <c r="SY338" s="1305"/>
      <c r="TG338" s="1295" t="s">
        <v>3096</v>
      </c>
      <c r="TH338" s="1296"/>
      <c r="TI338" s="1296"/>
      <c r="TJ338" s="1296"/>
      <c r="TK338" s="1297"/>
      <c r="TS338" s="1295" t="s">
        <v>3096</v>
      </c>
      <c r="TT338" s="1296"/>
      <c r="TU338" s="1296"/>
      <c r="TV338" s="1296"/>
      <c r="TW338" s="1297"/>
      <c r="UE338" s="1295" t="s">
        <v>3097</v>
      </c>
      <c r="UF338" s="1304"/>
      <c r="UG338" s="1304"/>
      <c r="UH338" s="1304"/>
      <c r="UI338" s="1305"/>
      <c r="UK338" s="1295" t="s">
        <v>3098</v>
      </c>
      <c r="UL338" s="1304"/>
      <c r="UM338" s="1304"/>
      <c r="UN338" s="1304"/>
      <c r="UO338" s="1305"/>
      <c r="UQ338" s="1295" t="s">
        <v>3099</v>
      </c>
      <c r="UR338" s="1296"/>
      <c r="US338" s="1296"/>
      <c r="UT338" s="1296"/>
      <c r="UU338" s="1297"/>
      <c r="UW338" s="1295" t="s">
        <v>3100</v>
      </c>
      <c r="UX338" s="1296"/>
      <c r="UY338" s="1296"/>
      <c r="UZ338" s="1296"/>
      <c r="VA338" s="1297"/>
      <c r="VO338" s="1295" t="s">
        <v>3100</v>
      </c>
      <c r="VP338" s="1296"/>
      <c r="VQ338" s="1296"/>
      <c r="VR338" s="1296"/>
      <c r="VS338" s="1297"/>
      <c r="WL338" s="625"/>
    </row>
    <row r="339" spans="2:610" s="612" customFormat="1" x14ac:dyDescent="0.3">
      <c r="B339" s="1444"/>
      <c r="C339" s="1445"/>
      <c r="D339" s="1445"/>
      <c r="E339" s="1445"/>
      <c r="F339" s="1446"/>
      <c r="H339" s="1394"/>
      <c r="I339" s="1395"/>
      <c r="K339" s="1298"/>
      <c r="L339" s="1299"/>
      <c r="M339" s="1299"/>
      <c r="N339" s="1299"/>
      <c r="O339" s="1300"/>
      <c r="W339" s="1298"/>
      <c r="X339" s="1299"/>
      <c r="Y339" s="1299"/>
      <c r="Z339" s="1299"/>
      <c r="AA339" s="1300"/>
      <c r="AO339" s="1298"/>
      <c r="AP339" s="1299"/>
      <c r="AQ339" s="1299"/>
      <c r="AR339" s="1299"/>
      <c r="AS339" s="1300"/>
      <c r="BY339" s="1298"/>
      <c r="BZ339" s="1299"/>
      <c r="CA339" s="1299"/>
      <c r="CB339" s="1299"/>
      <c r="CC339" s="1300"/>
      <c r="CE339" s="1298"/>
      <c r="CF339" s="1299"/>
      <c r="CG339" s="1299"/>
      <c r="CH339" s="1299"/>
      <c r="CI339" s="1300"/>
      <c r="CQ339" s="1378"/>
      <c r="CR339" s="1379"/>
      <c r="CS339" s="1379"/>
      <c r="CT339" s="1379"/>
      <c r="CU339" s="1380"/>
      <c r="DI339" s="629"/>
      <c r="DJ339" s="629"/>
      <c r="DK339" s="629"/>
      <c r="DL339" s="629"/>
      <c r="DM339" s="629"/>
      <c r="DO339" s="1298"/>
      <c r="DP339" s="1299"/>
      <c r="DQ339" s="1299"/>
      <c r="DR339" s="1299"/>
      <c r="DS339" s="1300"/>
      <c r="EA339" s="1298"/>
      <c r="EB339" s="1299"/>
      <c r="EC339" s="1299"/>
      <c r="ED339" s="1299"/>
      <c r="EE339" s="1300"/>
      <c r="GC339" s="1298"/>
      <c r="GD339" s="1299"/>
      <c r="GE339" s="1299"/>
      <c r="GF339" s="1299"/>
      <c r="GG339" s="1300"/>
      <c r="GI339" s="1298"/>
      <c r="GJ339" s="1299"/>
      <c r="GK339" s="1299"/>
      <c r="GL339" s="1299"/>
      <c r="GM339" s="1300"/>
      <c r="GO339" s="1298"/>
      <c r="GP339" s="1299"/>
      <c r="GQ339" s="1299"/>
      <c r="GR339" s="1299"/>
      <c r="GS339" s="1300"/>
      <c r="GU339" s="1298"/>
      <c r="GV339" s="1299"/>
      <c r="GW339" s="1299"/>
      <c r="GX339" s="1299"/>
      <c r="GY339" s="1300"/>
      <c r="HA339" s="1298"/>
      <c r="HB339" s="1299"/>
      <c r="HC339" s="1299"/>
      <c r="HD339" s="1299"/>
      <c r="HE339" s="1300"/>
      <c r="JC339" s="1327"/>
      <c r="JD339" s="1328"/>
      <c r="JE339" s="1328"/>
      <c r="JF339" s="1328"/>
      <c r="JG339" s="1329"/>
      <c r="JO339" s="1298"/>
      <c r="JP339" s="1299"/>
      <c r="JQ339" s="1299"/>
      <c r="JR339" s="1299"/>
      <c r="JS339" s="1300"/>
      <c r="KA339" s="1400"/>
      <c r="KB339" s="1401"/>
      <c r="KC339" s="1401"/>
      <c r="KD339" s="1401"/>
      <c r="KE339" s="1402"/>
      <c r="KS339" s="1370"/>
      <c r="KT339" s="1371"/>
      <c r="KU339" s="1371"/>
      <c r="KV339" s="1371"/>
      <c r="KW339" s="1372"/>
      <c r="LE339" s="1370"/>
      <c r="LF339" s="1371"/>
      <c r="LG339" s="1371"/>
      <c r="LH339" s="1371"/>
      <c r="LI339" s="1372"/>
      <c r="LK339" s="1315"/>
      <c r="LL339" s="1316"/>
      <c r="LM339" s="1316"/>
      <c r="LN339" s="1316"/>
      <c r="LO339" s="1317"/>
      <c r="LQ339" s="1315"/>
      <c r="LR339" s="1316"/>
      <c r="LS339" s="1316"/>
      <c r="LT339" s="1316"/>
      <c r="LU339" s="1317"/>
      <c r="LW339" s="1315"/>
      <c r="LX339" s="1316"/>
      <c r="LY339" s="1316"/>
      <c r="LZ339" s="1316"/>
      <c r="MA339" s="1317"/>
      <c r="MC339" s="1315"/>
      <c r="MD339" s="1316"/>
      <c r="ME339" s="1316"/>
      <c r="MF339" s="1316"/>
      <c r="MG339" s="1317"/>
      <c r="MU339" s="1349"/>
      <c r="MV339" s="1350"/>
      <c r="MW339" s="1350"/>
      <c r="MX339" s="1350"/>
      <c r="MY339" s="1351"/>
      <c r="NG339" s="1386"/>
      <c r="NH339" s="1387"/>
      <c r="NI339" s="1387"/>
      <c r="NJ339" s="1387"/>
      <c r="NK339" s="1388"/>
      <c r="NM339" s="1349"/>
      <c r="NN339" s="1350"/>
      <c r="NO339" s="1350"/>
      <c r="NP339" s="1350"/>
      <c r="NQ339" s="1351"/>
      <c r="NY339" s="1349"/>
      <c r="NZ339" s="1350"/>
      <c r="OA339" s="1350"/>
      <c r="OB339" s="1350"/>
      <c r="OC339" s="1351"/>
      <c r="OE339" s="1306"/>
      <c r="OF339" s="1307"/>
      <c r="OG339" s="1307"/>
      <c r="OH339" s="1307"/>
      <c r="OI339" s="1308"/>
      <c r="PO339" s="1298"/>
      <c r="PP339" s="1299"/>
      <c r="PQ339" s="1299"/>
      <c r="PR339" s="1299"/>
      <c r="PS339" s="1300"/>
      <c r="SU339" s="1306"/>
      <c r="SV339" s="1307"/>
      <c r="SW339" s="1307"/>
      <c r="SX339" s="1307"/>
      <c r="SY339" s="1308"/>
      <c r="TG339" s="1298"/>
      <c r="TH339" s="1299"/>
      <c r="TI339" s="1299"/>
      <c r="TJ339" s="1299"/>
      <c r="TK339" s="1300"/>
      <c r="TS339" s="1298"/>
      <c r="TT339" s="1299"/>
      <c r="TU339" s="1299"/>
      <c r="TV339" s="1299"/>
      <c r="TW339" s="1300"/>
      <c r="UE339" s="1306"/>
      <c r="UF339" s="1307"/>
      <c r="UG339" s="1307"/>
      <c r="UH339" s="1307"/>
      <c r="UI339" s="1308"/>
      <c r="UK339" s="1306"/>
      <c r="UL339" s="1307"/>
      <c r="UM339" s="1307"/>
      <c r="UN339" s="1307"/>
      <c r="UO339" s="1308"/>
      <c r="UQ339" s="1298"/>
      <c r="UR339" s="1299"/>
      <c r="US339" s="1299"/>
      <c r="UT339" s="1299"/>
      <c r="UU339" s="1300"/>
      <c r="UW339" s="1298"/>
      <c r="UX339" s="1299"/>
      <c r="UY339" s="1299"/>
      <c r="UZ339" s="1299"/>
      <c r="VA339" s="1300"/>
      <c r="VO339" s="1298"/>
      <c r="VP339" s="1299"/>
      <c r="VQ339" s="1299"/>
      <c r="VR339" s="1299"/>
      <c r="VS339" s="1300"/>
      <c r="WL339" s="625"/>
    </row>
    <row r="340" spans="2:610" s="612" customFormat="1" x14ac:dyDescent="0.3">
      <c r="B340" s="1444"/>
      <c r="C340" s="1445"/>
      <c r="D340" s="1445"/>
      <c r="E340" s="1445"/>
      <c r="F340" s="1446"/>
      <c r="H340" s="1394"/>
      <c r="I340" s="1395"/>
      <c r="K340" s="1298"/>
      <c r="L340" s="1299"/>
      <c r="M340" s="1299"/>
      <c r="N340" s="1299"/>
      <c r="O340" s="1300"/>
      <c r="W340" s="1298"/>
      <c r="X340" s="1299"/>
      <c r="Y340" s="1299"/>
      <c r="Z340" s="1299"/>
      <c r="AA340" s="1300"/>
      <c r="AO340" s="1298"/>
      <c r="AP340" s="1299"/>
      <c r="AQ340" s="1299"/>
      <c r="AR340" s="1299"/>
      <c r="AS340" s="1300"/>
      <c r="BY340" s="1298"/>
      <c r="BZ340" s="1299"/>
      <c r="CA340" s="1299"/>
      <c r="CB340" s="1299"/>
      <c r="CC340" s="1300"/>
      <c r="CE340" s="1298"/>
      <c r="CF340" s="1299"/>
      <c r="CG340" s="1299"/>
      <c r="CH340" s="1299"/>
      <c r="CI340" s="1300"/>
      <c r="CQ340" s="1378"/>
      <c r="CR340" s="1379"/>
      <c r="CS340" s="1379"/>
      <c r="CT340" s="1379"/>
      <c r="CU340" s="1380"/>
      <c r="DI340" s="629"/>
      <c r="DJ340" s="629"/>
      <c r="DK340" s="629"/>
      <c r="DL340" s="629"/>
      <c r="DM340" s="629"/>
      <c r="DO340" s="1298"/>
      <c r="DP340" s="1299"/>
      <c r="DQ340" s="1299"/>
      <c r="DR340" s="1299"/>
      <c r="DS340" s="1300"/>
      <c r="EA340" s="1298"/>
      <c r="EB340" s="1299"/>
      <c r="EC340" s="1299"/>
      <c r="ED340" s="1299"/>
      <c r="EE340" s="1300"/>
      <c r="GC340" s="1298"/>
      <c r="GD340" s="1299"/>
      <c r="GE340" s="1299"/>
      <c r="GF340" s="1299"/>
      <c r="GG340" s="1300"/>
      <c r="GI340" s="1298"/>
      <c r="GJ340" s="1299"/>
      <c r="GK340" s="1299"/>
      <c r="GL340" s="1299"/>
      <c r="GM340" s="1300"/>
      <c r="GO340" s="1298"/>
      <c r="GP340" s="1299"/>
      <c r="GQ340" s="1299"/>
      <c r="GR340" s="1299"/>
      <c r="GS340" s="1300"/>
      <c r="GU340" s="1298"/>
      <c r="GV340" s="1299"/>
      <c r="GW340" s="1299"/>
      <c r="GX340" s="1299"/>
      <c r="GY340" s="1300"/>
      <c r="HA340" s="1298"/>
      <c r="HB340" s="1299"/>
      <c r="HC340" s="1299"/>
      <c r="HD340" s="1299"/>
      <c r="HE340" s="1300"/>
      <c r="JC340" s="1327"/>
      <c r="JD340" s="1328"/>
      <c r="JE340" s="1328"/>
      <c r="JF340" s="1328"/>
      <c r="JG340" s="1329"/>
      <c r="JO340" s="1298"/>
      <c r="JP340" s="1299"/>
      <c r="JQ340" s="1299"/>
      <c r="JR340" s="1299"/>
      <c r="JS340" s="1300"/>
      <c r="KA340" s="1400"/>
      <c r="KB340" s="1401"/>
      <c r="KC340" s="1401"/>
      <c r="KD340" s="1401"/>
      <c r="KE340" s="1402"/>
      <c r="KS340" s="1370"/>
      <c r="KT340" s="1371"/>
      <c r="KU340" s="1371"/>
      <c r="KV340" s="1371"/>
      <c r="KW340" s="1372"/>
      <c r="LE340" s="1370"/>
      <c r="LF340" s="1371"/>
      <c r="LG340" s="1371"/>
      <c r="LH340" s="1371"/>
      <c r="LI340" s="1372"/>
      <c r="LK340" s="1315"/>
      <c r="LL340" s="1316"/>
      <c r="LM340" s="1316"/>
      <c r="LN340" s="1316"/>
      <c r="LO340" s="1317"/>
      <c r="LQ340" s="1315"/>
      <c r="LR340" s="1316"/>
      <c r="LS340" s="1316"/>
      <c r="LT340" s="1316"/>
      <c r="LU340" s="1317"/>
      <c r="LW340" s="1315"/>
      <c r="LX340" s="1316"/>
      <c r="LY340" s="1316"/>
      <c r="LZ340" s="1316"/>
      <c r="MA340" s="1317"/>
      <c r="MC340" s="1315"/>
      <c r="MD340" s="1316"/>
      <c r="ME340" s="1316"/>
      <c r="MF340" s="1316"/>
      <c r="MG340" s="1317"/>
      <c r="MU340" s="1349"/>
      <c r="MV340" s="1350"/>
      <c r="MW340" s="1350"/>
      <c r="MX340" s="1350"/>
      <c r="MY340" s="1351"/>
      <c r="NG340" s="1386"/>
      <c r="NH340" s="1387"/>
      <c r="NI340" s="1387"/>
      <c r="NJ340" s="1387"/>
      <c r="NK340" s="1388"/>
      <c r="NM340" s="1349"/>
      <c r="NN340" s="1350"/>
      <c r="NO340" s="1350"/>
      <c r="NP340" s="1350"/>
      <c r="NQ340" s="1351"/>
      <c r="NY340" s="1349"/>
      <c r="NZ340" s="1350"/>
      <c r="OA340" s="1350"/>
      <c r="OB340" s="1350"/>
      <c r="OC340" s="1351"/>
      <c r="OE340" s="1306"/>
      <c r="OF340" s="1307"/>
      <c r="OG340" s="1307"/>
      <c r="OH340" s="1307"/>
      <c r="OI340" s="1308"/>
      <c r="PO340" s="1298"/>
      <c r="PP340" s="1299"/>
      <c r="PQ340" s="1299"/>
      <c r="PR340" s="1299"/>
      <c r="PS340" s="1300"/>
      <c r="SU340" s="1306"/>
      <c r="SV340" s="1307"/>
      <c r="SW340" s="1307"/>
      <c r="SX340" s="1307"/>
      <c r="SY340" s="1308"/>
      <c r="TG340" s="1298"/>
      <c r="TH340" s="1299"/>
      <c r="TI340" s="1299"/>
      <c r="TJ340" s="1299"/>
      <c r="TK340" s="1300"/>
      <c r="TS340" s="1298"/>
      <c r="TT340" s="1299"/>
      <c r="TU340" s="1299"/>
      <c r="TV340" s="1299"/>
      <c r="TW340" s="1300"/>
      <c r="UE340" s="1306"/>
      <c r="UF340" s="1307"/>
      <c r="UG340" s="1307"/>
      <c r="UH340" s="1307"/>
      <c r="UI340" s="1308"/>
      <c r="UK340" s="1306"/>
      <c r="UL340" s="1307"/>
      <c r="UM340" s="1307"/>
      <c r="UN340" s="1307"/>
      <c r="UO340" s="1308"/>
      <c r="UQ340" s="1298"/>
      <c r="UR340" s="1299"/>
      <c r="US340" s="1299"/>
      <c r="UT340" s="1299"/>
      <c r="UU340" s="1300"/>
      <c r="UW340" s="1298"/>
      <c r="UX340" s="1299"/>
      <c r="UY340" s="1299"/>
      <c r="UZ340" s="1299"/>
      <c r="VA340" s="1300"/>
      <c r="VO340" s="1298"/>
      <c r="VP340" s="1299"/>
      <c r="VQ340" s="1299"/>
      <c r="VR340" s="1299"/>
      <c r="VS340" s="1300"/>
      <c r="WL340" s="625"/>
    </row>
    <row r="341" spans="2:610" s="612" customFormat="1" x14ac:dyDescent="0.3">
      <c r="B341" s="1444"/>
      <c r="C341" s="1445"/>
      <c r="D341" s="1445"/>
      <c r="E341" s="1445"/>
      <c r="F341" s="1446"/>
      <c r="H341" s="1394"/>
      <c r="I341" s="1395"/>
      <c r="K341" s="1298"/>
      <c r="L341" s="1299"/>
      <c r="M341" s="1299"/>
      <c r="N341" s="1299"/>
      <c r="O341" s="1300"/>
      <c r="W341" s="1301"/>
      <c r="X341" s="1302"/>
      <c r="Y341" s="1302"/>
      <c r="Z341" s="1302"/>
      <c r="AA341" s="1303"/>
      <c r="AO341" s="1301"/>
      <c r="AP341" s="1302"/>
      <c r="AQ341" s="1302"/>
      <c r="AR341" s="1302"/>
      <c r="AS341" s="1303"/>
      <c r="BY341" s="1301"/>
      <c r="BZ341" s="1302"/>
      <c r="CA341" s="1302"/>
      <c r="CB341" s="1302"/>
      <c r="CC341" s="1303"/>
      <c r="CE341" s="1301"/>
      <c r="CF341" s="1302"/>
      <c r="CG341" s="1302"/>
      <c r="CH341" s="1302"/>
      <c r="CI341" s="1303"/>
      <c r="CQ341" s="1381"/>
      <c r="CR341" s="1382"/>
      <c r="CS341" s="1382"/>
      <c r="CT341" s="1382"/>
      <c r="CU341" s="1383"/>
      <c r="DI341" s="629"/>
      <c r="DJ341" s="629"/>
      <c r="DK341" s="629"/>
      <c r="DL341" s="629"/>
      <c r="DM341" s="629"/>
      <c r="DO341" s="1298"/>
      <c r="DP341" s="1299"/>
      <c r="DQ341" s="1299"/>
      <c r="DR341" s="1299"/>
      <c r="DS341" s="1300"/>
      <c r="EA341" s="1298"/>
      <c r="EB341" s="1299"/>
      <c r="EC341" s="1299"/>
      <c r="ED341" s="1299"/>
      <c r="EE341" s="1300"/>
      <c r="GC341" s="1301"/>
      <c r="GD341" s="1302"/>
      <c r="GE341" s="1302"/>
      <c r="GF341" s="1302"/>
      <c r="GG341" s="1303"/>
      <c r="GI341" s="1301"/>
      <c r="GJ341" s="1302"/>
      <c r="GK341" s="1302"/>
      <c r="GL341" s="1302"/>
      <c r="GM341" s="1303"/>
      <c r="GO341" s="1301"/>
      <c r="GP341" s="1302"/>
      <c r="GQ341" s="1302"/>
      <c r="GR341" s="1302"/>
      <c r="GS341" s="1303"/>
      <c r="GU341" s="1301"/>
      <c r="GV341" s="1302"/>
      <c r="GW341" s="1302"/>
      <c r="GX341" s="1302"/>
      <c r="GY341" s="1303"/>
      <c r="HA341" s="1301"/>
      <c r="HB341" s="1302"/>
      <c r="HC341" s="1302"/>
      <c r="HD341" s="1302"/>
      <c r="HE341" s="1303"/>
      <c r="JC341" s="1330"/>
      <c r="JD341" s="1331"/>
      <c r="JE341" s="1331"/>
      <c r="JF341" s="1331"/>
      <c r="JG341" s="1332"/>
      <c r="JO341" s="1301"/>
      <c r="JP341" s="1302"/>
      <c r="JQ341" s="1302"/>
      <c r="JR341" s="1302"/>
      <c r="JS341" s="1303"/>
      <c r="KA341" s="1403"/>
      <c r="KB341" s="1404"/>
      <c r="KC341" s="1404"/>
      <c r="KD341" s="1404"/>
      <c r="KE341" s="1405"/>
      <c r="KS341" s="1373"/>
      <c r="KT341" s="1374"/>
      <c r="KU341" s="1374"/>
      <c r="KV341" s="1374"/>
      <c r="KW341" s="1375"/>
      <c r="LE341" s="1373"/>
      <c r="LF341" s="1374"/>
      <c r="LG341" s="1374"/>
      <c r="LH341" s="1374"/>
      <c r="LI341" s="1375"/>
      <c r="LK341" s="1318"/>
      <c r="LL341" s="1319"/>
      <c r="LM341" s="1319"/>
      <c r="LN341" s="1319"/>
      <c r="LO341" s="1320"/>
      <c r="LQ341" s="1318"/>
      <c r="LR341" s="1319"/>
      <c r="LS341" s="1319"/>
      <c r="LT341" s="1319"/>
      <c r="LU341" s="1320"/>
      <c r="LW341" s="1315"/>
      <c r="LX341" s="1316"/>
      <c r="LY341" s="1316"/>
      <c r="LZ341" s="1316"/>
      <c r="MA341" s="1317"/>
      <c r="MC341" s="1318"/>
      <c r="MD341" s="1319"/>
      <c r="ME341" s="1319"/>
      <c r="MF341" s="1319"/>
      <c r="MG341" s="1320"/>
      <c r="MU341" s="1352"/>
      <c r="MV341" s="1353"/>
      <c r="MW341" s="1353"/>
      <c r="MX341" s="1353"/>
      <c r="MY341" s="1354"/>
      <c r="NG341" s="1386"/>
      <c r="NH341" s="1387"/>
      <c r="NI341" s="1387"/>
      <c r="NJ341" s="1387"/>
      <c r="NK341" s="1388"/>
      <c r="NM341" s="1352"/>
      <c r="NN341" s="1353"/>
      <c r="NO341" s="1353"/>
      <c r="NP341" s="1353"/>
      <c r="NQ341" s="1354"/>
      <c r="NY341" s="1352"/>
      <c r="NZ341" s="1353"/>
      <c r="OA341" s="1353"/>
      <c r="OB341" s="1353"/>
      <c r="OC341" s="1354"/>
      <c r="OE341" s="1309"/>
      <c r="OF341" s="1310"/>
      <c r="OG341" s="1310"/>
      <c r="OH341" s="1310"/>
      <c r="OI341" s="1311"/>
      <c r="PO341" s="1301"/>
      <c r="PP341" s="1302"/>
      <c r="PQ341" s="1302"/>
      <c r="PR341" s="1302"/>
      <c r="PS341" s="1303"/>
      <c r="SU341" s="1309"/>
      <c r="SV341" s="1310"/>
      <c r="SW341" s="1310"/>
      <c r="SX341" s="1310"/>
      <c r="SY341" s="1311"/>
      <c r="TG341" s="1298"/>
      <c r="TH341" s="1299"/>
      <c r="TI341" s="1299"/>
      <c r="TJ341" s="1299"/>
      <c r="TK341" s="1300"/>
      <c r="TS341" s="1298"/>
      <c r="TT341" s="1299"/>
      <c r="TU341" s="1299"/>
      <c r="TV341" s="1299"/>
      <c r="TW341" s="1300"/>
      <c r="UE341" s="1309"/>
      <c r="UF341" s="1310"/>
      <c r="UG341" s="1310"/>
      <c r="UH341" s="1310"/>
      <c r="UI341" s="1311"/>
      <c r="UK341" s="1309"/>
      <c r="UL341" s="1310"/>
      <c r="UM341" s="1310"/>
      <c r="UN341" s="1310"/>
      <c r="UO341" s="1311"/>
      <c r="UQ341" s="1301"/>
      <c r="UR341" s="1302"/>
      <c r="US341" s="1302"/>
      <c r="UT341" s="1302"/>
      <c r="UU341" s="1303"/>
      <c r="UW341" s="1301"/>
      <c r="UX341" s="1302"/>
      <c r="UY341" s="1302"/>
      <c r="UZ341" s="1302"/>
      <c r="VA341" s="1303"/>
      <c r="VO341" s="1301"/>
      <c r="VP341" s="1302"/>
      <c r="VQ341" s="1302"/>
      <c r="VR341" s="1302"/>
      <c r="VS341" s="1303"/>
      <c r="WL341" s="625"/>
    </row>
    <row r="342" spans="2:610" s="612" customFormat="1" x14ac:dyDescent="0.3">
      <c r="B342" s="1444"/>
      <c r="C342" s="1445"/>
      <c r="D342" s="1445"/>
      <c r="E342" s="1445"/>
      <c r="F342" s="1446"/>
      <c r="H342" s="1394"/>
      <c r="I342" s="1395"/>
      <c r="K342" s="1301"/>
      <c r="L342" s="1302"/>
      <c r="M342" s="1302"/>
      <c r="N342" s="1302"/>
      <c r="O342" s="1303"/>
      <c r="DI342" s="629"/>
      <c r="DJ342" s="629"/>
      <c r="DK342" s="629"/>
      <c r="DL342" s="629"/>
      <c r="DM342" s="629"/>
      <c r="DO342" s="1301"/>
      <c r="DP342" s="1302"/>
      <c r="DQ342" s="1302"/>
      <c r="DR342" s="1302"/>
      <c r="DS342" s="1303"/>
      <c r="EA342" s="1301"/>
      <c r="EB342" s="1302"/>
      <c r="EC342" s="1302"/>
      <c r="ED342" s="1302"/>
      <c r="EE342" s="1303"/>
      <c r="LW342" s="1318"/>
      <c r="LX342" s="1319"/>
      <c r="LY342" s="1319"/>
      <c r="LZ342" s="1319"/>
      <c r="MA342" s="1320"/>
      <c r="NG342" s="1389"/>
      <c r="NH342" s="1390"/>
      <c r="NI342" s="1390"/>
      <c r="NJ342" s="1390"/>
      <c r="NK342" s="1391"/>
      <c r="TG342" s="1301"/>
      <c r="TH342" s="1302"/>
      <c r="TI342" s="1302"/>
      <c r="TJ342" s="1302"/>
      <c r="TK342" s="1303"/>
      <c r="TS342" s="1301"/>
      <c r="TT342" s="1302"/>
      <c r="TU342" s="1302"/>
      <c r="TV342" s="1302"/>
      <c r="TW342" s="1303"/>
      <c r="WL342" s="625"/>
    </row>
    <row r="343" spans="2:610" s="612" customFormat="1" x14ac:dyDescent="0.3">
      <c r="B343" s="1444"/>
      <c r="C343" s="1445"/>
      <c r="D343" s="1445"/>
      <c r="E343" s="1445"/>
      <c r="F343" s="1446"/>
      <c r="H343" s="1394"/>
      <c r="I343" s="1395"/>
      <c r="W343" s="1321" t="s">
        <v>3101</v>
      </c>
      <c r="X343" s="1322"/>
      <c r="Y343" s="1322"/>
      <c r="Z343" s="1322"/>
      <c r="AA343" s="1323"/>
      <c r="BY343" s="1321" t="s">
        <v>3102</v>
      </c>
      <c r="BZ343" s="1322"/>
      <c r="CA343" s="1322"/>
      <c r="CB343" s="1322"/>
      <c r="CC343" s="1323"/>
      <c r="CE343" s="1321" t="s">
        <v>3103</v>
      </c>
      <c r="CF343" s="1322"/>
      <c r="CG343" s="1322"/>
      <c r="CH343" s="1322"/>
      <c r="CI343" s="1323"/>
      <c r="CQ343" s="1355" t="s">
        <v>3104</v>
      </c>
      <c r="CR343" s="1356"/>
      <c r="CS343" s="1356"/>
      <c r="CT343" s="1356"/>
      <c r="CU343" s="1356"/>
      <c r="DI343" s="629"/>
      <c r="DJ343" s="629"/>
      <c r="DK343" s="629"/>
      <c r="DL343" s="629"/>
      <c r="DM343" s="629"/>
      <c r="GU343" s="1321" t="s">
        <v>3105</v>
      </c>
      <c r="GV343" s="1322"/>
      <c r="GW343" s="1322"/>
      <c r="GX343" s="1322"/>
      <c r="GY343" s="1323"/>
      <c r="HA343" s="1321" t="s">
        <v>3106</v>
      </c>
      <c r="HB343" s="1322"/>
      <c r="HC343" s="1322"/>
      <c r="HD343" s="1322"/>
      <c r="HE343" s="1323"/>
      <c r="JC343" s="1321" t="s">
        <v>3107</v>
      </c>
      <c r="JD343" s="1322"/>
      <c r="JE343" s="1322"/>
      <c r="JF343" s="1322"/>
      <c r="JG343" s="1323"/>
      <c r="KA343" s="1321" t="s">
        <v>1684</v>
      </c>
      <c r="KB343" s="1322"/>
      <c r="KC343" s="1322"/>
      <c r="KD343" s="1322"/>
      <c r="KE343" s="1323"/>
      <c r="KS343" s="1321" t="s">
        <v>3108</v>
      </c>
      <c r="KT343" s="1322"/>
      <c r="KU343" s="1322"/>
      <c r="KV343" s="1322"/>
      <c r="KW343" s="1323"/>
      <c r="LE343" s="1321" t="s">
        <v>3109</v>
      </c>
      <c r="LF343" s="1322"/>
      <c r="LG343" s="1322"/>
      <c r="LH343" s="1322"/>
      <c r="LI343" s="1323"/>
      <c r="LK343" s="1321" t="s">
        <v>2932</v>
      </c>
      <c r="LL343" s="1322"/>
      <c r="LM343" s="1322"/>
      <c r="LN343" s="1322"/>
      <c r="LO343" s="1323"/>
      <c r="LQ343" s="1321" t="s">
        <v>3110</v>
      </c>
      <c r="LR343" s="1322"/>
      <c r="LS343" s="1322"/>
      <c r="LT343" s="1322"/>
      <c r="LU343" s="1323"/>
      <c r="MC343" s="1321" t="s">
        <v>3111</v>
      </c>
      <c r="MD343" s="1322"/>
      <c r="ME343" s="1322"/>
      <c r="MF343" s="1322"/>
      <c r="MG343" s="1323"/>
      <c r="MU343" s="1321" t="s">
        <v>2796</v>
      </c>
      <c r="MV343" s="1322"/>
      <c r="MW343" s="1322"/>
      <c r="MX343" s="1322"/>
      <c r="MY343" s="1323"/>
      <c r="NY343" s="1321" t="s">
        <v>2444</v>
      </c>
      <c r="NZ343" s="1322"/>
      <c r="OA343" s="1322"/>
      <c r="OB343" s="1322"/>
      <c r="OC343" s="1323"/>
      <c r="OE343" s="1355" t="s">
        <v>3112</v>
      </c>
      <c r="OF343" s="1356"/>
      <c r="OG343" s="1356"/>
      <c r="OH343" s="1356"/>
      <c r="OI343" s="1356"/>
      <c r="UK343" s="1321" t="s">
        <v>3113</v>
      </c>
      <c r="UL343" s="1322"/>
      <c r="UM343" s="1322"/>
      <c r="UN343" s="1322"/>
      <c r="UO343" s="1323"/>
      <c r="UW343" s="1321" t="s">
        <v>3114</v>
      </c>
      <c r="UX343" s="1322"/>
      <c r="UY343" s="1322"/>
      <c r="UZ343" s="1322"/>
      <c r="VA343" s="1323"/>
      <c r="VO343" s="1321" t="s">
        <v>3115</v>
      </c>
      <c r="VP343" s="1322"/>
      <c r="VQ343" s="1322"/>
      <c r="VR343" s="1322"/>
      <c r="VS343" s="1323"/>
      <c r="WL343" s="625"/>
    </row>
    <row r="344" spans="2:610" s="612" customFormat="1" ht="16.5" customHeight="1" x14ac:dyDescent="0.3">
      <c r="B344" s="1444"/>
      <c r="C344" s="1445"/>
      <c r="D344" s="1445"/>
      <c r="E344" s="1445"/>
      <c r="F344" s="1446"/>
      <c r="H344" s="1394"/>
      <c r="I344" s="1395"/>
      <c r="K344" s="1321" t="s">
        <v>3116</v>
      </c>
      <c r="L344" s="1322"/>
      <c r="M344" s="1322"/>
      <c r="N344" s="1322"/>
      <c r="O344" s="1323"/>
      <c r="W344" s="1295" t="s">
        <v>3117</v>
      </c>
      <c r="X344" s="1296"/>
      <c r="Y344" s="1296"/>
      <c r="Z344" s="1296"/>
      <c r="AA344" s="1297"/>
      <c r="BY344" s="1295" t="s">
        <v>3118</v>
      </c>
      <c r="BZ344" s="1296"/>
      <c r="CA344" s="1296"/>
      <c r="CB344" s="1296"/>
      <c r="CC344" s="1297"/>
      <c r="CE344" s="1295" t="s">
        <v>3119</v>
      </c>
      <c r="CF344" s="1296"/>
      <c r="CG344" s="1296"/>
      <c r="CH344" s="1296"/>
      <c r="CI344" s="1297"/>
      <c r="CQ344" s="1295" t="s">
        <v>3120</v>
      </c>
      <c r="CR344" s="1376"/>
      <c r="CS344" s="1376"/>
      <c r="CT344" s="1376"/>
      <c r="CU344" s="1377"/>
      <c r="DI344" s="629"/>
      <c r="DJ344" s="629"/>
      <c r="DK344" s="629"/>
      <c r="DL344" s="629"/>
      <c r="DM344" s="629"/>
      <c r="DO344" s="1336" t="s">
        <v>2347</v>
      </c>
      <c r="DP344" s="1337"/>
      <c r="DQ344" s="1337"/>
      <c r="DR344" s="1337"/>
      <c r="DS344" s="1338"/>
      <c r="EA344" s="1336" t="s">
        <v>3121</v>
      </c>
      <c r="EB344" s="1337"/>
      <c r="EC344" s="1337"/>
      <c r="ED344" s="1337"/>
      <c r="EE344" s="1338"/>
      <c r="GU344" s="1295" t="s">
        <v>3122</v>
      </c>
      <c r="GV344" s="1296"/>
      <c r="GW344" s="1296"/>
      <c r="GX344" s="1296"/>
      <c r="GY344" s="1297"/>
      <c r="HA344" s="1295" t="s">
        <v>3123</v>
      </c>
      <c r="HB344" s="1296"/>
      <c r="HC344" s="1296"/>
      <c r="HD344" s="1296"/>
      <c r="HE344" s="1297"/>
      <c r="JC344" s="1324" t="s">
        <v>3124</v>
      </c>
      <c r="JD344" s="1325"/>
      <c r="JE344" s="1325"/>
      <c r="JF344" s="1325"/>
      <c r="JG344" s="1326"/>
      <c r="KA344" s="1358" t="s">
        <v>3125</v>
      </c>
      <c r="KB344" s="1359"/>
      <c r="KC344" s="1359"/>
      <c r="KD344" s="1359"/>
      <c r="KE344" s="1360"/>
      <c r="KS344" s="1295" t="s">
        <v>3126</v>
      </c>
      <c r="KT344" s="1304"/>
      <c r="KU344" s="1304"/>
      <c r="KV344" s="1304"/>
      <c r="KW344" s="1305"/>
      <c r="LE344" s="1367" t="s">
        <v>3127</v>
      </c>
      <c r="LF344" s="1368"/>
      <c r="LG344" s="1368"/>
      <c r="LH344" s="1368"/>
      <c r="LI344" s="1369"/>
      <c r="LK344" s="1312" t="s">
        <v>3128</v>
      </c>
      <c r="LL344" s="1313"/>
      <c r="LM344" s="1313"/>
      <c r="LN344" s="1313"/>
      <c r="LO344" s="1314"/>
      <c r="LQ344" s="1312" t="s">
        <v>3129</v>
      </c>
      <c r="LR344" s="1313"/>
      <c r="LS344" s="1313"/>
      <c r="LT344" s="1313"/>
      <c r="LU344" s="1314"/>
      <c r="LW344" s="1321" t="s">
        <v>2957</v>
      </c>
      <c r="LX344" s="1322"/>
      <c r="LY344" s="1322"/>
      <c r="LZ344" s="1322"/>
      <c r="MA344" s="1323"/>
      <c r="MC344" s="1312" t="s">
        <v>3130</v>
      </c>
      <c r="MD344" s="1313"/>
      <c r="ME344" s="1313"/>
      <c r="MF344" s="1313"/>
      <c r="MG344" s="1314"/>
      <c r="MU344" s="1312" t="s">
        <v>3131</v>
      </c>
      <c r="MV344" s="1347"/>
      <c r="MW344" s="1347"/>
      <c r="MX344" s="1347"/>
      <c r="MY344" s="1348"/>
      <c r="NY344" s="1357" t="s">
        <v>3132</v>
      </c>
      <c r="NZ344" s="1347"/>
      <c r="OA344" s="1347"/>
      <c r="OB344" s="1347"/>
      <c r="OC344" s="1348"/>
      <c r="OE344" s="1295" t="s">
        <v>3133</v>
      </c>
      <c r="OF344" s="1304"/>
      <c r="OG344" s="1304"/>
      <c r="OH344" s="1304"/>
      <c r="OI344" s="1305"/>
      <c r="TG344" s="1336" t="s">
        <v>3134</v>
      </c>
      <c r="TH344" s="1337"/>
      <c r="TI344" s="1337"/>
      <c r="TJ344" s="1337"/>
      <c r="TK344" s="1338"/>
      <c r="UK344" s="1295" t="s">
        <v>3135</v>
      </c>
      <c r="UL344" s="1304"/>
      <c r="UM344" s="1304"/>
      <c r="UN344" s="1304"/>
      <c r="UO344" s="1305"/>
      <c r="UW344" s="1295" t="s">
        <v>3136</v>
      </c>
      <c r="UX344" s="1296"/>
      <c r="UY344" s="1296"/>
      <c r="UZ344" s="1296"/>
      <c r="VA344" s="1297"/>
      <c r="VO344" s="1295" t="s">
        <v>3137</v>
      </c>
      <c r="VP344" s="1296"/>
      <c r="VQ344" s="1296"/>
      <c r="VR344" s="1296"/>
      <c r="VS344" s="1297"/>
      <c r="WL344" s="625"/>
    </row>
    <row r="345" spans="2:610" s="612" customFormat="1" ht="16.5" customHeight="1" x14ac:dyDescent="0.3">
      <c r="B345" s="1444"/>
      <c r="C345" s="1445"/>
      <c r="D345" s="1445"/>
      <c r="E345" s="1445"/>
      <c r="F345" s="1446"/>
      <c r="H345" s="1394"/>
      <c r="I345" s="1395"/>
      <c r="K345" s="1295" t="s">
        <v>3138</v>
      </c>
      <c r="L345" s="1296"/>
      <c r="M345" s="1296"/>
      <c r="N345" s="1296"/>
      <c r="O345" s="1297"/>
      <c r="W345" s="1298"/>
      <c r="X345" s="1299"/>
      <c r="Y345" s="1299"/>
      <c r="Z345" s="1299"/>
      <c r="AA345" s="1300"/>
      <c r="BY345" s="1298"/>
      <c r="BZ345" s="1299"/>
      <c r="CA345" s="1299"/>
      <c r="CB345" s="1299"/>
      <c r="CC345" s="1300"/>
      <c r="CE345" s="1298"/>
      <c r="CF345" s="1299"/>
      <c r="CG345" s="1299"/>
      <c r="CH345" s="1299"/>
      <c r="CI345" s="1300"/>
      <c r="CQ345" s="1378"/>
      <c r="CR345" s="1379"/>
      <c r="CS345" s="1379"/>
      <c r="CT345" s="1379"/>
      <c r="CU345" s="1380"/>
      <c r="DI345" s="629"/>
      <c r="DJ345" s="629"/>
      <c r="DK345" s="629"/>
      <c r="DL345" s="629"/>
      <c r="DM345" s="629"/>
      <c r="DO345" s="1295" t="s">
        <v>3139</v>
      </c>
      <c r="DP345" s="1339"/>
      <c r="DQ345" s="1339"/>
      <c r="DR345" s="1339"/>
      <c r="DS345" s="1340"/>
      <c r="EA345" s="1295" t="s">
        <v>3140</v>
      </c>
      <c r="EB345" s="1339"/>
      <c r="EC345" s="1339"/>
      <c r="ED345" s="1339"/>
      <c r="EE345" s="1340"/>
      <c r="GU345" s="1298"/>
      <c r="GV345" s="1299"/>
      <c r="GW345" s="1299"/>
      <c r="GX345" s="1299"/>
      <c r="GY345" s="1300"/>
      <c r="HA345" s="1298"/>
      <c r="HB345" s="1299"/>
      <c r="HC345" s="1299"/>
      <c r="HD345" s="1299"/>
      <c r="HE345" s="1300"/>
      <c r="JC345" s="1327"/>
      <c r="JD345" s="1328"/>
      <c r="JE345" s="1328"/>
      <c r="JF345" s="1328"/>
      <c r="JG345" s="1329"/>
      <c r="KA345" s="1361"/>
      <c r="KB345" s="1362"/>
      <c r="KC345" s="1362"/>
      <c r="KD345" s="1362"/>
      <c r="KE345" s="1363"/>
      <c r="KS345" s="1306"/>
      <c r="KT345" s="1307"/>
      <c r="KU345" s="1307"/>
      <c r="KV345" s="1307"/>
      <c r="KW345" s="1308"/>
      <c r="LE345" s="1370"/>
      <c r="LF345" s="1371"/>
      <c r="LG345" s="1371"/>
      <c r="LH345" s="1371"/>
      <c r="LI345" s="1372"/>
      <c r="LK345" s="1315"/>
      <c r="LL345" s="1316"/>
      <c r="LM345" s="1316"/>
      <c r="LN345" s="1316"/>
      <c r="LO345" s="1317"/>
      <c r="LQ345" s="1315"/>
      <c r="LR345" s="1316"/>
      <c r="LS345" s="1316"/>
      <c r="LT345" s="1316"/>
      <c r="LU345" s="1317"/>
      <c r="LW345" s="1312" t="s">
        <v>3141</v>
      </c>
      <c r="LX345" s="1313"/>
      <c r="LY345" s="1313"/>
      <c r="LZ345" s="1313"/>
      <c r="MA345" s="1314"/>
      <c r="MC345" s="1315"/>
      <c r="MD345" s="1316"/>
      <c r="ME345" s="1316"/>
      <c r="MF345" s="1316"/>
      <c r="MG345" s="1317"/>
      <c r="MU345" s="1349"/>
      <c r="MV345" s="1350"/>
      <c r="MW345" s="1350"/>
      <c r="MX345" s="1350"/>
      <c r="MY345" s="1351"/>
      <c r="NY345" s="1349"/>
      <c r="NZ345" s="1350"/>
      <c r="OA345" s="1350"/>
      <c r="OB345" s="1350"/>
      <c r="OC345" s="1351"/>
      <c r="OE345" s="1306"/>
      <c r="OF345" s="1307"/>
      <c r="OG345" s="1307"/>
      <c r="OH345" s="1307"/>
      <c r="OI345" s="1308"/>
      <c r="TG345" s="1295" t="s">
        <v>3096</v>
      </c>
      <c r="TH345" s="1339"/>
      <c r="TI345" s="1339"/>
      <c r="TJ345" s="1339"/>
      <c r="TK345" s="1340"/>
      <c r="UK345" s="1306"/>
      <c r="UL345" s="1307"/>
      <c r="UM345" s="1307"/>
      <c r="UN345" s="1307"/>
      <c r="UO345" s="1308"/>
      <c r="UW345" s="1298"/>
      <c r="UX345" s="1299"/>
      <c r="UY345" s="1299"/>
      <c r="UZ345" s="1299"/>
      <c r="VA345" s="1300"/>
      <c r="VO345" s="1298"/>
      <c r="VP345" s="1299"/>
      <c r="VQ345" s="1299"/>
      <c r="VR345" s="1299"/>
      <c r="VS345" s="1300"/>
      <c r="WL345" s="625"/>
    </row>
    <row r="346" spans="2:610" s="612" customFormat="1" x14ac:dyDescent="0.3">
      <c r="B346" s="1444"/>
      <c r="C346" s="1445"/>
      <c r="D346" s="1445"/>
      <c r="E346" s="1445"/>
      <c r="F346" s="1446"/>
      <c r="H346" s="1394"/>
      <c r="I346" s="1395"/>
      <c r="K346" s="1298"/>
      <c r="L346" s="1299"/>
      <c r="M346" s="1299"/>
      <c r="N346" s="1299"/>
      <c r="O346" s="1300"/>
      <c r="W346" s="1298"/>
      <c r="X346" s="1299"/>
      <c r="Y346" s="1299"/>
      <c r="Z346" s="1299"/>
      <c r="AA346" s="1300"/>
      <c r="BY346" s="1298"/>
      <c r="BZ346" s="1299"/>
      <c r="CA346" s="1299"/>
      <c r="CB346" s="1299"/>
      <c r="CC346" s="1300"/>
      <c r="CE346" s="1298"/>
      <c r="CF346" s="1299"/>
      <c r="CG346" s="1299"/>
      <c r="CH346" s="1299"/>
      <c r="CI346" s="1300"/>
      <c r="CQ346" s="1378"/>
      <c r="CR346" s="1379"/>
      <c r="CS346" s="1379"/>
      <c r="CT346" s="1379"/>
      <c r="CU346" s="1380"/>
      <c r="DO346" s="1341"/>
      <c r="DP346" s="1342"/>
      <c r="DQ346" s="1342"/>
      <c r="DR346" s="1342"/>
      <c r="DS346" s="1343"/>
      <c r="EA346" s="1341"/>
      <c r="EB346" s="1342"/>
      <c r="EC346" s="1342"/>
      <c r="ED346" s="1342"/>
      <c r="EE346" s="1343"/>
      <c r="GU346" s="1298"/>
      <c r="GV346" s="1299"/>
      <c r="GW346" s="1299"/>
      <c r="GX346" s="1299"/>
      <c r="GY346" s="1300"/>
      <c r="HA346" s="1298"/>
      <c r="HB346" s="1299"/>
      <c r="HC346" s="1299"/>
      <c r="HD346" s="1299"/>
      <c r="HE346" s="1300"/>
      <c r="JC346" s="1327"/>
      <c r="JD346" s="1328"/>
      <c r="JE346" s="1328"/>
      <c r="JF346" s="1328"/>
      <c r="JG346" s="1329"/>
      <c r="KA346" s="1361"/>
      <c r="KB346" s="1362"/>
      <c r="KC346" s="1362"/>
      <c r="KD346" s="1362"/>
      <c r="KE346" s="1363"/>
      <c r="KS346" s="1306"/>
      <c r="KT346" s="1307"/>
      <c r="KU346" s="1307"/>
      <c r="KV346" s="1307"/>
      <c r="KW346" s="1308"/>
      <c r="LE346" s="1370"/>
      <c r="LF346" s="1371"/>
      <c r="LG346" s="1371"/>
      <c r="LH346" s="1371"/>
      <c r="LI346" s="1372"/>
      <c r="LK346" s="1315"/>
      <c r="LL346" s="1316"/>
      <c r="LM346" s="1316"/>
      <c r="LN346" s="1316"/>
      <c r="LO346" s="1317"/>
      <c r="LQ346" s="1315"/>
      <c r="LR346" s="1316"/>
      <c r="LS346" s="1316"/>
      <c r="LT346" s="1316"/>
      <c r="LU346" s="1317"/>
      <c r="LW346" s="1315"/>
      <c r="LX346" s="1316"/>
      <c r="LY346" s="1316"/>
      <c r="LZ346" s="1316"/>
      <c r="MA346" s="1317"/>
      <c r="MC346" s="1315"/>
      <c r="MD346" s="1316"/>
      <c r="ME346" s="1316"/>
      <c r="MF346" s="1316"/>
      <c r="MG346" s="1317"/>
      <c r="MU346" s="1349"/>
      <c r="MV346" s="1350"/>
      <c r="MW346" s="1350"/>
      <c r="MX346" s="1350"/>
      <c r="MY346" s="1351"/>
      <c r="NY346" s="1349"/>
      <c r="NZ346" s="1350"/>
      <c r="OA346" s="1350"/>
      <c r="OB346" s="1350"/>
      <c r="OC346" s="1351"/>
      <c r="OE346" s="1306"/>
      <c r="OF346" s="1307"/>
      <c r="OG346" s="1307"/>
      <c r="OH346" s="1307"/>
      <c r="OI346" s="1308"/>
      <c r="TG346" s="1341"/>
      <c r="TH346" s="1342"/>
      <c r="TI346" s="1342"/>
      <c r="TJ346" s="1342"/>
      <c r="TK346" s="1343"/>
      <c r="UK346" s="1306"/>
      <c r="UL346" s="1307"/>
      <c r="UM346" s="1307"/>
      <c r="UN346" s="1307"/>
      <c r="UO346" s="1308"/>
      <c r="UW346" s="1298"/>
      <c r="UX346" s="1299"/>
      <c r="UY346" s="1299"/>
      <c r="UZ346" s="1299"/>
      <c r="VA346" s="1300"/>
      <c r="VO346" s="1298"/>
      <c r="VP346" s="1299"/>
      <c r="VQ346" s="1299"/>
      <c r="VR346" s="1299"/>
      <c r="VS346" s="1300"/>
      <c r="WL346" s="625"/>
    </row>
    <row r="347" spans="2:610" s="612" customFormat="1" x14ac:dyDescent="0.3">
      <c r="B347" s="1444"/>
      <c r="C347" s="1445"/>
      <c r="D347" s="1445"/>
      <c r="E347" s="1445"/>
      <c r="F347" s="1446"/>
      <c r="H347" s="1394"/>
      <c r="I347" s="1395"/>
      <c r="K347" s="1298"/>
      <c r="L347" s="1299"/>
      <c r="M347" s="1299"/>
      <c r="N347" s="1299"/>
      <c r="O347" s="1300"/>
      <c r="W347" s="1301"/>
      <c r="X347" s="1302"/>
      <c r="Y347" s="1302"/>
      <c r="Z347" s="1302"/>
      <c r="AA347" s="1303"/>
      <c r="BY347" s="1301"/>
      <c r="BZ347" s="1302"/>
      <c r="CA347" s="1302"/>
      <c r="CB347" s="1302"/>
      <c r="CC347" s="1303"/>
      <c r="CE347" s="1301"/>
      <c r="CF347" s="1302"/>
      <c r="CG347" s="1302"/>
      <c r="CH347" s="1302"/>
      <c r="CI347" s="1303"/>
      <c r="CQ347" s="1381"/>
      <c r="CR347" s="1382"/>
      <c r="CS347" s="1382"/>
      <c r="CT347" s="1382"/>
      <c r="CU347" s="1383"/>
      <c r="DO347" s="1341"/>
      <c r="DP347" s="1342"/>
      <c r="DQ347" s="1342"/>
      <c r="DR347" s="1342"/>
      <c r="DS347" s="1343"/>
      <c r="EA347" s="1341"/>
      <c r="EB347" s="1342"/>
      <c r="EC347" s="1342"/>
      <c r="ED347" s="1342"/>
      <c r="EE347" s="1343"/>
      <c r="GU347" s="1301"/>
      <c r="GV347" s="1302"/>
      <c r="GW347" s="1302"/>
      <c r="GX347" s="1302"/>
      <c r="GY347" s="1303"/>
      <c r="HA347" s="1301"/>
      <c r="HB347" s="1302"/>
      <c r="HC347" s="1302"/>
      <c r="HD347" s="1302"/>
      <c r="HE347" s="1303"/>
      <c r="JC347" s="1330"/>
      <c r="JD347" s="1331"/>
      <c r="JE347" s="1331"/>
      <c r="JF347" s="1331"/>
      <c r="JG347" s="1332"/>
      <c r="KA347" s="1364"/>
      <c r="KB347" s="1365"/>
      <c r="KC347" s="1365"/>
      <c r="KD347" s="1365"/>
      <c r="KE347" s="1366"/>
      <c r="KS347" s="1306"/>
      <c r="KT347" s="1307"/>
      <c r="KU347" s="1307"/>
      <c r="KV347" s="1307"/>
      <c r="KW347" s="1308"/>
      <c r="LE347" s="1373"/>
      <c r="LF347" s="1374"/>
      <c r="LG347" s="1374"/>
      <c r="LH347" s="1374"/>
      <c r="LI347" s="1375"/>
      <c r="LK347" s="1318"/>
      <c r="LL347" s="1319"/>
      <c r="LM347" s="1319"/>
      <c r="LN347" s="1319"/>
      <c r="LO347" s="1320"/>
      <c r="LQ347" s="1315"/>
      <c r="LR347" s="1316"/>
      <c r="LS347" s="1316"/>
      <c r="LT347" s="1316"/>
      <c r="LU347" s="1317"/>
      <c r="LW347" s="1315"/>
      <c r="LX347" s="1316"/>
      <c r="LY347" s="1316"/>
      <c r="LZ347" s="1316"/>
      <c r="MA347" s="1317"/>
      <c r="MC347" s="1318"/>
      <c r="MD347" s="1319"/>
      <c r="ME347" s="1319"/>
      <c r="MF347" s="1319"/>
      <c r="MG347" s="1320"/>
      <c r="MU347" s="1352"/>
      <c r="MV347" s="1353"/>
      <c r="MW347" s="1353"/>
      <c r="MX347" s="1353"/>
      <c r="MY347" s="1354"/>
      <c r="NY347" s="1352"/>
      <c r="NZ347" s="1353"/>
      <c r="OA347" s="1353"/>
      <c r="OB347" s="1353"/>
      <c r="OC347" s="1354"/>
      <c r="OE347" s="1309"/>
      <c r="OF347" s="1310"/>
      <c r="OG347" s="1310"/>
      <c r="OH347" s="1310"/>
      <c r="OI347" s="1311"/>
      <c r="TG347" s="1341"/>
      <c r="TH347" s="1342"/>
      <c r="TI347" s="1342"/>
      <c r="TJ347" s="1342"/>
      <c r="TK347" s="1343"/>
      <c r="UK347" s="1309"/>
      <c r="UL347" s="1310"/>
      <c r="UM347" s="1310"/>
      <c r="UN347" s="1310"/>
      <c r="UO347" s="1311"/>
      <c r="UW347" s="1301"/>
      <c r="UX347" s="1302"/>
      <c r="UY347" s="1302"/>
      <c r="UZ347" s="1302"/>
      <c r="VA347" s="1303"/>
      <c r="VO347" s="1298"/>
      <c r="VP347" s="1299"/>
      <c r="VQ347" s="1299"/>
      <c r="VR347" s="1299"/>
      <c r="VS347" s="1300"/>
      <c r="WL347" s="625"/>
    </row>
    <row r="348" spans="2:610" s="612" customFormat="1" x14ac:dyDescent="0.3">
      <c r="B348" s="1444"/>
      <c r="C348" s="1445"/>
      <c r="D348" s="1445"/>
      <c r="E348" s="1445"/>
      <c r="F348" s="1446"/>
      <c r="H348" s="1394"/>
      <c r="I348" s="1395"/>
      <c r="K348" s="1301"/>
      <c r="L348" s="1302"/>
      <c r="M348" s="1302"/>
      <c r="N348" s="1302"/>
      <c r="O348" s="1303"/>
      <c r="DO348" s="1344"/>
      <c r="DP348" s="1345"/>
      <c r="DQ348" s="1345"/>
      <c r="DR348" s="1345"/>
      <c r="DS348" s="1346"/>
      <c r="EA348" s="1341"/>
      <c r="EB348" s="1342"/>
      <c r="EC348" s="1342"/>
      <c r="ED348" s="1342"/>
      <c r="EE348" s="1343"/>
      <c r="KS348" s="1309"/>
      <c r="KT348" s="1310"/>
      <c r="KU348" s="1310"/>
      <c r="KV348" s="1310"/>
      <c r="KW348" s="1311"/>
      <c r="LQ348" s="1318"/>
      <c r="LR348" s="1319"/>
      <c r="LS348" s="1319"/>
      <c r="LT348" s="1319"/>
      <c r="LU348" s="1320"/>
      <c r="LW348" s="1318"/>
      <c r="LX348" s="1319"/>
      <c r="LY348" s="1319"/>
      <c r="LZ348" s="1319"/>
      <c r="MA348" s="1320"/>
      <c r="TG348" s="1341"/>
      <c r="TH348" s="1342"/>
      <c r="TI348" s="1342"/>
      <c r="TJ348" s="1342"/>
      <c r="TK348" s="1343"/>
      <c r="VO348" s="1301"/>
      <c r="VP348" s="1302"/>
      <c r="VQ348" s="1302"/>
      <c r="VR348" s="1302"/>
      <c r="VS348" s="1303"/>
      <c r="WL348" s="625"/>
    </row>
    <row r="349" spans="2:610" s="612" customFormat="1" x14ac:dyDescent="0.3">
      <c r="B349" s="1444"/>
      <c r="C349" s="1445"/>
      <c r="D349" s="1445"/>
      <c r="E349" s="1445"/>
      <c r="F349" s="1446"/>
      <c r="H349" s="1394"/>
      <c r="I349" s="1395"/>
      <c r="CQ349" s="1355" t="s">
        <v>3142</v>
      </c>
      <c r="CR349" s="1356"/>
      <c r="CS349" s="1356"/>
      <c r="CT349" s="1356"/>
      <c r="CU349" s="1356"/>
      <c r="EA349" s="1344"/>
      <c r="EB349" s="1345"/>
      <c r="EC349" s="1345"/>
      <c r="ED349" s="1345"/>
      <c r="EE349" s="1346"/>
      <c r="GU349" s="1321" t="s">
        <v>3143</v>
      </c>
      <c r="GV349" s="1322"/>
      <c r="GW349" s="1322"/>
      <c r="GX349" s="1322"/>
      <c r="GY349" s="1323"/>
      <c r="JC349" s="1321" t="s">
        <v>3144</v>
      </c>
      <c r="JD349" s="1322"/>
      <c r="JE349" s="1322"/>
      <c r="JF349" s="1322"/>
      <c r="JG349" s="1323"/>
      <c r="MC349" s="1321" t="s">
        <v>3145</v>
      </c>
      <c r="MD349" s="1322"/>
      <c r="ME349" s="1322"/>
      <c r="MF349" s="1322"/>
      <c r="MG349" s="1323"/>
      <c r="MU349" s="1321" t="s">
        <v>2839</v>
      </c>
      <c r="MV349" s="1322"/>
      <c r="MW349" s="1322"/>
      <c r="MX349" s="1322"/>
      <c r="MY349" s="1323"/>
      <c r="TG349" s="1344"/>
      <c r="TH349" s="1345"/>
      <c r="TI349" s="1345"/>
      <c r="TJ349" s="1345"/>
      <c r="TK349" s="1346"/>
      <c r="UK349" s="1321" t="s">
        <v>3146</v>
      </c>
      <c r="UL349" s="1322"/>
      <c r="UM349" s="1322"/>
      <c r="UN349" s="1322"/>
      <c r="UO349" s="1323"/>
      <c r="WL349" s="625"/>
    </row>
    <row r="350" spans="2:610" s="612" customFormat="1" ht="16.5" customHeight="1" x14ac:dyDescent="0.3">
      <c r="B350" s="1444"/>
      <c r="C350" s="1445"/>
      <c r="D350" s="1445"/>
      <c r="E350" s="1445"/>
      <c r="F350" s="1446"/>
      <c r="H350" s="1394"/>
      <c r="I350" s="1395"/>
      <c r="K350" s="1321" t="s">
        <v>2434</v>
      </c>
      <c r="L350" s="1322"/>
      <c r="M350" s="1322"/>
      <c r="N350" s="1322"/>
      <c r="O350" s="1323"/>
      <c r="CQ350" s="1295" t="s">
        <v>3147</v>
      </c>
      <c r="CR350" s="1376"/>
      <c r="CS350" s="1376"/>
      <c r="CT350" s="1376"/>
      <c r="CU350" s="1377"/>
      <c r="GU350" s="1295" t="s">
        <v>3148</v>
      </c>
      <c r="GV350" s="1296"/>
      <c r="GW350" s="1296"/>
      <c r="GX350" s="1296"/>
      <c r="GY350" s="1297"/>
      <c r="JC350" s="1324" t="s">
        <v>3149</v>
      </c>
      <c r="JD350" s="1325"/>
      <c r="JE350" s="1325"/>
      <c r="JF350" s="1325"/>
      <c r="JG350" s="1326"/>
      <c r="LQ350" s="1321" t="s">
        <v>3150</v>
      </c>
      <c r="LR350" s="1322"/>
      <c r="LS350" s="1322"/>
      <c r="LT350" s="1322"/>
      <c r="LU350" s="1323"/>
      <c r="MC350" s="1312" t="s">
        <v>3151</v>
      </c>
      <c r="MD350" s="1313"/>
      <c r="ME350" s="1313"/>
      <c r="MF350" s="1313"/>
      <c r="MG350" s="1314"/>
      <c r="MU350" s="1312" t="s">
        <v>3152</v>
      </c>
      <c r="MV350" s="1347"/>
      <c r="MW350" s="1347"/>
      <c r="MX350" s="1347"/>
      <c r="MY350" s="1348"/>
      <c r="UK350" s="1295" t="s">
        <v>3153</v>
      </c>
      <c r="UL350" s="1304"/>
      <c r="UM350" s="1304"/>
      <c r="UN350" s="1304"/>
      <c r="UO350" s="1305"/>
      <c r="WL350" s="625"/>
    </row>
    <row r="351" spans="2:610" s="612" customFormat="1" ht="16.5" customHeight="1" x14ac:dyDescent="0.3">
      <c r="B351" s="1444"/>
      <c r="C351" s="1445"/>
      <c r="D351" s="1445"/>
      <c r="E351" s="1445"/>
      <c r="F351" s="1446"/>
      <c r="H351" s="1394"/>
      <c r="I351" s="1395"/>
      <c r="K351" s="1295" t="s">
        <v>3154</v>
      </c>
      <c r="L351" s="1296"/>
      <c r="M351" s="1296"/>
      <c r="N351" s="1296"/>
      <c r="O351" s="1297"/>
      <c r="CQ351" s="1378"/>
      <c r="CR351" s="1379"/>
      <c r="CS351" s="1379"/>
      <c r="CT351" s="1379"/>
      <c r="CU351" s="1380"/>
      <c r="GU351" s="1298"/>
      <c r="GV351" s="1299"/>
      <c r="GW351" s="1299"/>
      <c r="GX351" s="1299"/>
      <c r="GY351" s="1300"/>
      <c r="JC351" s="1327"/>
      <c r="JD351" s="1328"/>
      <c r="JE351" s="1328"/>
      <c r="JF351" s="1328"/>
      <c r="JG351" s="1329"/>
      <c r="LQ351" s="1312" t="s">
        <v>3155</v>
      </c>
      <c r="LR351" s="1313"/>
      <c r="LS351" s="1313"/>
      <c r="LT351" s="1313"/>
      <c r="LU351" s="1314"/>
      <c r="MC351" s="1315"/>
      <c r="MD351" s="1316"/>
      <c r="ME351" s="1316"/>
      <c r="MF351" s="1316"/>
      <c r="MG351" s="1317"/>
      <c r="MU351" s="1349"/>
      <c r="MV351" s="1350"/>
      <c r="MW351" s="1350"/>
      <c r="MX351" s="1350"/>
      <c r="MY351" s="1351"/>
      <c r="TG351" s="1336" t="s">
        <v>3156</v>
      </c>
      <c r="TH351" s="1337"/>
      <c r="TI351" s="1337"/>
      <c r="TJ351" s="1337"/>
      <c r="TK351" s="1338"/>
      <c r="UK351" s="1306"/>
      <c r="UL351" s="1307"/>
      <c r="UM351" s="1307"/>
      <c r="UN351" s="1307"/>
      <c r="UO351" s="1308"/>
      <c r="WL351" s="625"/>
    </row>
    <row r="352" spans="2:610" s="612" customFormat="1" x14ac:dyDescent="0.3">
      <c r="B352" s="1444"/>
      <c r="C352" s="1445"/>
      <c r="D352" s="1445"/>
      <c r="E352" s="1445"/>
      <c r="F352" s="1446"/>
      <c r="H352" s="1394"/>
      <c r="I352" s="1395"/>
      <c r="K352" s="1298"/>
      <c r="L352" s="1299"/>
      <c r="M352" s="1299"/>
      <c r="N352" s="1299"/>
      <c r="O352" s="1300"/>
      <c r="CQ352" s="1378"/>
      <c r="CR352" s="1379"/>
      <c r="CS352" s="1379"/>
      <c r="CT352" s="1379"/>
      <c r="CU352" s="1380"/>
      <c r="GU352" s="1298"/>
      <c r="GV352" s="1299"/>
      <c r="GW352" s="1299"/>
      <c r="GX352" s="1299"/>
      <c r="GY352" s="1300"/>
      <c r="JC352" s="1327"/>
      <c r="JD352" s="1328"/>
      <c r="JE352" s="1328"/>
      <c r="JF352" s="1328"/>
      <c r="JG352" s="1329"/>
      <c r="LQ352" s="1315"/>
      <c r="LR352" s="1316"/>
      <c r="LS352" s="1316"/>
      <c r="LT352" s="1316"/>
      <c r="LU352" s="1317"/>
      <c r="MC352" s="1315"/>
      <c r="MD352" s="1316"/>
      <c r="ME352" s="1316"/>
      <c r="MF352" s="1316"/>
      <c r="MG352" s="1317"/>
      <c r="MU352" s="1349"/>
      <c r="MV352" s="1350"/>
      <c r="MW352" s="1350"/>
      <c r="MX352" s="1350"/>
      <c r="MY352" s="1351"/>
      <c r="TG352" s="1295" t="s">
        <v>3157</v>
      </c>
      <c r="TH352" s="1339"/>
      <c r="TI352" s="1339"/>
      <c r="TJ352" s="1339"/>
      <c r="TK352" s="1340"/>
      <c r="UK352" s="1306"/>
      <c r="UL352" s="1307"/>
      <c r="UM352" s="1307"/>
      <c r="UN352" s="1307"/>
      <c r="UO352" s="1308"/>
      <c r="WL352" s="625"/>
    </row>
    <row r="353" spans="2:610" s="612" customFormat="1" x14ac:dyDescent="0.3">
      <c r="B353" s="1444"/>
      <c r="C353" s="1445"/>
      <c r="D353" s="1445"/>
      <c r="E353" s="1445"/>
      <c r="F353" s="1446"/>
      <c r="H353" s="1394"/>
      <c r="I353" s="1395"/>
      <c r="K353" s="1298"/>
      <c r="L353" s="1299"/>
      <c r="M353" s="1299"/>
      <c r="N353" s="1299"/>
      <c r="O353" s="1300"/>
      <c r="CQ353" s="1381"/>
      <c r="CR353" s="1382"/>
      <c r="CS353" s="1382"/>
      <c r="CT353" s="1382"/>
      <c r="CU353" s="1383"/>
      <c r="GU353" s="1301"/>
      <c r="GV353" s="1302"/>
      <c r="GW353" s="1302"/>
      <c r="GX353" s="1302"/>
      <c r="GY353" s="1303"/>
      <c r="JC353" s="1330"/>
      <c r="JD353" s="1331"/>
      <c r="JE353" s="1331"/>
      <c r="JF353" s="1331"/>
      <c r="JG353" s="1332"/>
      <c r="LQ353" s="1315"/>
      <c r="LR353" s="1316"/>
      <c r="LS353" s="1316"/>
      <c r="LT353" s="1316"/>
      <c r="LU353" s="1317"/>
      <c r="MC353" s="1318"/>
      <c r="MD353" s="1319"/>
      <c r="ME353" s="1319"/>
      <c r="MF353" s="1319"/>
      <c r="MG353" s="1320"/>
      <c r="MU353" s="1352"/>
      <c r="MV353" s="1353"/>
      <c r="MW353" s="1353"/>
      <c r="MX353" s="1353"/>
      <c r="MY353" s="1354"/>
      <c r="TG353" s="1341"/>
      <c r="TH353" s="1342"/>
      <c r="TI353" s="1342"/>
      <c r="TJ353" s="1342"/>
      <c r="TK353" s="1343"/>
      <c r="UK353" s="1309"/>
      <c r="UL353" s="1310"/>
      <c r="UM353" s="1310"/>
      <c r="UN353" s="1310"/>
      <c r="UO353" s="1311"/>
      <c r="WL353" s="625"/>
    </row>
    <row r="354" spans="2:610" s="612" customFormat="1" x14ac:dyDescent="0.3">
      <c r="B354" s="1444"/>
      <c r="C354" s="1445"/>
      <c r="D354" s="1445"/>
      <c r="E354" s="1445"/>
      <c r="F354" s="1446"/>
      <c r="H354" s="1394"/>
      <c r="I354" s="1395"/>
      <c r="K354" s="1301"/>
      <c r="L354" s="1302"/>
      <c r="M354" s="1302"/>
      <c r="N354" s="1302"/>
      <c r="O354" s="1303"/>
      <c r="LQ354" s="1318"/>
      <c r="LR354" s="1319"/>
      <c r="LS354" s="1319"/>
      <c r="LT354" s="1319"/>
      <c r="LU354" s="1320"/>
      <c r="TG354" s="1341"/>
      <c r="TH354" s="1342"/>
      <c r="TI354" s="1342"/>
      <c r="TJ354" s="1342"/>
      <c r="TK354" s="1343"/>
      <c r="WL354" s="625"/>
    </row>
    <row r="355" spans="2:610" s="612" customFormat="1" x14ac:dyDescent="0.3">
      <c r="B355" s="1444"/>
      <c r="C355" s="1445"/>
      <c r="D355" s="1445"/>
      <c r="E355" s="1445"/>
      <c r="F355" s="1446"/>
      <c r="H355" s="1394"/>
      <c r="I355" s="1395"/>
      <c r="CQ355" s="1355" t="s">
        <v>2346</v>
      </c>
      <c r="CR355" s="1356"/>
      <c r="CS355" s="1356"/>
      <c r="CT355" s="1356"/>
      <c r="CU355" s="1356"/>
      <c r="GU355" s="1321" t="s">
        <v>3158</v>
      </c>
      <c r="GV355" s="1322"/>
      <c r="GW355" s="1322"/>
      <c r="GX355" s="1322"/>
      <c r="GY355" s="1323"/>
      <c r="JC355" s="1321" t="s">
        <v>3159</v>
      </c>
      <c r="JD355" s="1322"/>
      <c r="JE355" s="1322"/>
      <c r="JF355" s="1322"/>
      <c r="JG355" s="1323"/>
      <c r="MU355" s="1321" t="s">
        <v>3160</v>
      </c>
      <c r="MV355" s="1322"/>
      <c r="MW355" s="1322"/>
      <c r="MX355" s="1322"/>
      <c r="MY355" s="1323"/>
      <c r="TG355" s="1344"/>
      <c r="TH355" s="1345"/>
      <c r="TI355" s="1345"/>
      <c r="TJ355" s="1345"/>
      <c r="TK355" s="1346"/>
      <c r="UK355" s="1321" t="s">
        <v>3161</v>
      </c>
      <c r="UL355" s="1322"/>
      <c r="UM355" s="1322"/>
      <c r="UN355" s="1322"/>
      <c r="UO355" s="1323"/>
      <c r="WL355" s="625"/>
    </row>
    <row r="356" spans="2:610" s="612" customFormat="1" ht="16.5" customHeight="1" x14ac:dyDescent="0.3">
      <c r="B356" s="1444"/>
      <c r="C356" s="1445"/>
      <c r="D356" s="1445"/>
      <c r="E356" s="1445"/>
      <c r="F356" s="1446"/>
      <c r="H356" s="1394"/>
      <c r="I356" s="1395"/>
      <c r="K356" s="1321" t="s">
        <v>3162</v>
      </c>
      <c r="L356" s="1322"/>
      <c r="M356" s="1322"/>
      <c r="N356" s="1322"/>
      <c r="O356" s="1323"/>
      <c r="CQ356" s="1295" t="s">
        <v>3163</v>
      </c>
      <c r="CR356" s="1296"/>
      <c r="CS356" s="1296"/>
      <c r="CT356" s="1296"/>
      <c r="CU356" s="1297"/>
      <c r="GU356" s="1295" t="s">
        <v>3164</v>
      </c>
      <c r="GV356" s="1296"/>
      <c r="GW356" s="1296"/>
      <c r="GX356" s="1296"/>
      <c r="GY356" s="1297"/>
      <c r="JC356" s="1324" t="s">
        <v>3165</v>
      </c>
      <c r="JD356" s="1325"/>
      <c r="JE356" s="1325"/>
      <c r="JF356" s="1325"/>
      <c r="JG356" s="1326"/>
      <c r="LQ356" s="1321" t="s">
        <v>3166</v>
      </c>
      <c r="LR356" s="1322"/>
      <c r="LS356" s="1322"/>
      <c r="LT356" s="1322"/>
      <c r="LU356" s="1323"/>
      <c r="MU356" s="1312" t="s">
        <v>3167</v>
      </c>
      <c r="MV356" s="1347"/>
      <c r="MW356" s="1347"/>
      <c r="MX356" s="1347"/>
      <c r="MY356" s="1348"/>
      <c r="UK356" s="1295" t="s">
        <v>3168</v>
      </c>
      <c r="UL356" s="1304"/>
      <c r="UM356" s="1304"/>
      <c r="UN356" s="1304"/>
      <c r="UO356" s="1305"/>
      <c r="WL356" s="625"/>
    </row>
    <row r="357" spans="2:610" s="612" customFormat="1" ht="16.5" customHeight="1" x14ac:dyDescent="0.3">
      <c r="B357" s="1444"/>
      <c r="C357" s="1445"/>
      <c r="D357" s="1445"/>
      <c r="E357" s="1445"/>
      <c r="F357" s="1446"/>
      <c r="H357" s="1394"/>
      <c r="I357" s="1395"/>
      <c r="K357" s="1295" t="s">
        <v>3169</v>
      </c>
      <c r="L357" s="1296"/>
      <c r="M357" s="1296"/>
      <c r="N357" s="1296"/>
      <c r="O357" s="1297"/>
      <c r="CQ357" s="1298"/>
      <c r="CR357" s="1299"/>
      <c r="CS357" s="1299"/>
      <c r="CT357" s="1299"/>
      <c r="CU357" s="1300"/>
      <c r="GU357" s="1298"/>
      <c r="GV357" s="1299"/>
      <c r="GW357" s="1299"/>
      <c r="GX357" s="1299"/>
      <c r="GY357" s="1300"/>
      <c r="JC357" s="1327"/>
      <c r="JD357" s="1328"/>
      <c r="JE357" s="1328"/>
      <c r="JF357" s="1328"/>
      <c r="JG357" s="1329"/>
      <c r="LQ357" s="1312" t="s">
        <v>3170</v>
      </c>
      <c r="LR357" s="1313"/>
      <c r="LS357" s="1313"/>
      <c r="LT357" s="1313"/>
      <c r="LU357" s="1314"/>
      <c r="MU357" s="1349"/>
      <c r="MV357" s="1350"/>
      <c r="MW357" s="1350"/>
      <c r="MX357" s="1350"/>
      <c r="MY357" s="1351"/>
      <c r="TG357" s="1336" t="s">
        <v>3171</v>
      </c>
      <c r="TH357" s="1337"/>
      <c r="TI357" s="1337"/>
      <c r="TJ357" s="1337"/>
      <c r="TK357" s="1338"/>
      <c r="UK357" s="1306"/>
      <c r="UL357" s="1307"/>
      <c r="UM357" s="1307"/>
      <c r="UN357" s="1307"/>
      <c r="UO357" s="1308"/>
      <c r="WL357" s="625"/>
    </row>
    <row r="358" spans="2:610" s="612" customFormat="1" x14ac:dyDescent="0.3">
      <c r="B358" s="1444"/>
      <c r="C358" s="1445"/>
      <c r="D358" s="1445"/>
      <c r="E358" s="1445"/>
      <c r="F358" s="1446"/>
      <c r="H358" s="1394"/>
      <c r="I358" s="1395"/>
      <c r="K358" s="1298"/>
      <c r="L358" s="1299"/>
      <c r="M358" s="1299"/>
      <c r="N358" s="1299"/>
      <c r="O358" s="1300"/>
      <c r="CQ358" s="1298"/>
      <c r="CR358" s="1299"/>
      <c r="CS358" s="1299"/>
      <c r="CT358" s="1299"/>
      <c r="CU358" s="1300"/>
      <c r="GU358" s="1298"/>
      <c r="GV358" s="1299"/>
      <c r="GW358" s="1299"/>
      <c r="GX358" s="1299"/>
      <c r="GY358" s="1300"/>
      <c r="JC358" s="1327"/>
      <c r="JD358" s="1328"/>
      <c r="JE358" s="1328"/>
      <c r="JF358" s="1328"/>
      <c r="JG358" s="1329"/>
      <c r="LQ358" s="1315"/>
      <c r="LR358" s="1316"/>
      <c r="LS358" s="1316"/>
      <c r="LT358" s="1316"/>
      <c r="LU358" s="1317"/>
      <c r="MU358" s="1349"/>
      <c r="MV358" s="1350"/>
      <c r="MW358" s="1350"/>
      <c r="MX358" s="1350"/>
      <c r="MY358" s="1351"/>
      <c r="TG358" s="1295" t="s">
        <v>3172</v>
      </c>
      <c r="TH358" s="1339"/>
      <c r="TI358" s="1339"/>
      <c r="TJ358" s="1339"/>
      <c r="TK358" s="1340"/>
      <c r="UK358" s="1306"/>
      <c r="UL358" s="1307"/>
      <c r="UM358" s="1307"/>
      <c r="UN358" s="1307"/>
      <c r="UO358" s="1308"/>
      <c r="WL358" s="625"/>
    </row>
    <row r="359" spans="2:610" s="612" customFormat="1" x14ac:dyDescent="0.3">
      <c r="B359" s="1444"/>
      <c r="C359" s="1445"/>
      <c r="D359" s="1445"/>
      <c r="E359" s="1445"/>
      <c r="F359" s="1446"/>
      <c r="H359" s="1394"/>
      <c r="I359" s="1395"/>
      <c r="K359" s="1298"/>
      <c r="L359" s="1299"/>
      <c r="M359" s="1299"/>
      <c r="N359" s="1299"/>
      <c r="O359" s="1300"/>
      <c r="CQ359" s="1298"/>
      <c r="CR359" s="1299"/>
      <c r="CS359" s="1299"/>
      <c r="CT359" s="1299"/>
      <c r="CU359" s="1300"/>
      <c r="GU359" s="1301"/>
      <c r="GV359" s="1302"/>
      <c r="GW359" s="1302"/>
      <c r="GX359" s="1302"/>
      <c r="GY359" s="1303"/>
      <c r="JC359" s="1330"/>
      <c r="JD359" s="1331"/>
      <c r="JE359" s="1331"/>
      <c r="JF359" s="1331"/>
      <c r="JG359" s="1332"/>
      <c r="LQ359" s="1315"/>
      <c r="LR359" s="1316"/>
      <c r="LS359" s="1316"/>
      <c r="LT359" s="1316"/>
      <c r="LU359" s="1317"/>
      <c r="MU359" s="1352"/>
      <c r="MV359" s="1353"/>
      <c r="MW359" s="1353"/>
      <c r="MX359" s="1353"/>
      <c r="MY359" s="1354"/>
      <c r="TG359" s="1341"/>
      <c r="TH359" s="1342"/>
      <c r="TI359" s="1342"/>
      <c r="TJ359" s="1342"/>
      <c r="TK359" s="1343"/>
      <c r="UK359" s="1309"/>
      <c r="UL359" s="1310"/>
      <c r="UM359" s="1310"/>
      <c r="UN359" s="1310"/>
      <c r="UO359" s="1311"/>
      <c r="WL359" s="625"/>
    </row>
    <row r="360" spans="2:610" s="612" customFormat="1" x14ac:dyDescent="0.3">
      <c r="B360" s="1444"/>
      <c r="C360" s="1445"/>
      <c r="D360" s="1445"/>
      <c r="E360" s="1445"/>
      <c r="F360" s="1446"/>
      <c r="H360" s="1394"/>
      <c r="I360" s="1395"/>
      <c r="K360" s="1298"/>
      <c r="L360" s="1299"/>
      <c r="M360" s="1299"/>
      <c r="N360" s="1299"/>
      <c r="O360" s="1300"/>
      <c r="CQ360" s="1298"/>
      <c r="CR360" s="1299"/>
      <c r="CS360" s="1299"/>
      <c r="CT360" s="1299"/>
      <c r="CU360" s="1300"/>
      <c r="LQ360" s="1318"/>
      <c r="LR360" s="1319"/>
      <c r="LS360" s="1319"/>
      <c r="LT360" s="1319"/>
      <c r="LU360" s="1320"/>
      <c r="TG360" s="1341"/>
      <c r="TH360" s="1342"/>
      <c r="TI360" s="1342"/>
      <c r="TJ360" s="1342"/>
      <c r="TK360" s="1343"/>
      <c r="WL360" s="625"/>
    </row>
    <row r="361" spans="2:610" s="612" customFormat="1" x14ac:dyDescent="0.3">
      <c r="B361" s="1444"/>
      <c r="C361" s="1445"/>
      <c r="D361" s="1445"/>
      <c r="E361" s="1445"/>
      <c r="F361" s="1446"/>
      <c r="H361" s="1394"/>
      <c r="I361" s="1395"/>
      <c r="K361" s="1301"/>
      <c r="L361" s="1302"/>
      <c r="M361" s="1302"/>
      <c r="N361" s="1302"/>
      <c r="O361" s="1303"/>
      <c r="CQ361" s="1301"/>
      <c r="CR361" s="1302"/>
      <c r="CS361" s="1302"/>
      <c r="CT361" s="1302"/>
      <c r="CU361" s="1303"/>
      <c r="JC361" s="1321" t="s">
        <v>3173</v>
      </c>
      <c r="JD361" s="1322"/>
      <c r="JE361" s="1322"/>
      <c r="JF361" s="1322"/>
      <c r="JG361" s="1323"/>
      <c r="MU361" s="1321" t="s">
        <v>2442</v>
      </c>
      <c r="MV361" s="1322"/>
      <c r="MW361" s="1322"/>
      <c r="MX361" s="1322"/>
      <c r="MY361" s="1323"/>
      <c r="TG361" s="1344"/>
      <c r="TH361" s="1345"/>
      <c r="TI361" s="1345"/>
      <c r="TJ361" s="1345"/>
      <c r="TK361" s="1346"/>
      <c r="UK361" s="1321" t="s">
        <v>3174</v>
      </c>
      <c r="UL361" s="1322"/>
      <c r="UM361" s="1322"/>
      <c r="UN361" s="1322"/>
      <c r="UO361" s="1323"/>
      <c r="WL361" s="625"/>
    </row>
    <row r="362" spans="2:610" s="612" customFormat="1" ht="16.5" customHeight="1" x14ac:dyDescent="0.3">
      <c r="B362" s="1444"/>
      <c r="C362" s="1445"/>
      <c r="D362" s="1445"/>
      <c r="E362" s="1445"/>
      <c r="F362" s="1446"/>
      <c r="H362" s="1394"/>
      <c r="I362" s="1395"/>
      <c r="K362" s="629"/>
      <c r="L362" s="629"/>
      <c r="M362" s="629"/>
      <c r="N362" s="629"/>
      <c r="O362" s="629"/>
      <c r="JC362" s="1324" t="s">
        <v>3175</v>
      </c>
      <c r="JD362" s="1325"/>
      <c r="JE362" s="1325"/>
      <c r="JF362" s="1325"/>
      <c r="JG362" s="1326"/>
      <c r="LQ362" s="1333" t="s">
        <v>2359</v>
      </c>
      <c r="LR362" s="1334"/>
      <c r="LS362" s="1334"/>
      <c r="LT362" s="1334"/>
      <c r="LU362" s="1335"/>
      <c r="MU362" s="1312" t="s">
        <v>3176</v>
      </c>
      <c r="MV362" s="1347"/>
      <c r="MW362" s="1347"/>
      <c r="MX362" s="1347"/>
      <c r="MY362" s="1348"/>
      <c r="UK362" s="1295" t="s">
        <v>3177</v>
      </c>
      <c r="UL362" s="1304"/>
      <c r="UM362" s="1304"/>
      <c r="UN362" s="1304"/>
      <c r="UO362" s="1305"/>
      <c r="WL362" s="625"/>
    </row>
    <row r="363" spans="2:610" s="612" customFormat="1" ht="16.5" customHeight="1" x14ac:dyDescent="0.3">
      <c r="B363" s="1444"/>
      <c r="C363" s="1445"/>
      <c r="D363" s="1445"/>
      <c r="E363" s="1445"/>
      <c r="F363" s="1446"/>
      <c r="H363" s="1394"/>
      <c r="I363" s="1395"/>
      <c r="K363" s="629"/>
      <c r="L363" s="629"/>
      <c r="M363" s="629"/>
      <c r="N363" s="629"/>
      <c r="O363" s="629"/>
      <c r="CQ363" s="1321" t="s">
        <v>3178</v>
      </c>
      <c r="CR363" s="1322"/>
      <c r="CS363" s="1322"/>
      <c r="CT363" s="1322"/>
      <c r="CU363" s="1323"/>
      <c r="JC363" s="1327"/>
      <c r="JD363" s="1328"/>
      <c r="JE363" s="1328"/>
      <c r="JF363" s="1328"/>
      <c r="JG363" s="1329"/>
      <c r="LQ363" s="1312" t="s">
        <v>3179</v>
      </c>
      <c r="LR363" s="1313"/>
      <c r="LS363" s="1313"/>
      <c r="LT363" s="1313"/>
      <c r="LU363" s="1314"/>
      <c r="MU363" s="1349"/>
      <c r="MV363" s="1350"/>
      <c r="MW363" s="1350"/>
      <c r="MX363" s="1350"/>
      <c r="MY363" s="1351"/>
      <c r="TG363" s="1336" t="s">
        <v>3180</v>
      </c>
      <c r="TH363" s="1337"/>
      <c r="TI363" s="1337"/>
      <c r="TJ363" s="1337"/>
      <c r="TK363" s="1338"/>
      <c r="UK363" s="1306"/>
      <c r="UL363" s="1307"/>
      <c r="UM363" s="1307"/>
      <c r="UN363" s="1307"/>
      <c r="UO363" s="1308"/>
      <c r="WL363" s="625"/>
    </row>
    <row r="364" spans="2:610" s="612" customFormat="1" ht="16.5" customHeight="1" x14ac:dyDescent="0.3">
      <c r="B364" s="1444"/>
      <c r="C364" s="1445"/>
      <c r="D364" s="1445"/>
      <c r="E364" s="1445"/>
      <c r="F364" s="1446"/>
      <c r="H364" s="1394"/>
      <c r="I364" s="1395"/>
      <c r="K364" s="629"/>
      <c r="L364" s="629"/>
      <c r="M364" s="629"/>
      <c r="N364" s="629"/>
      <c r="O364" s="629"/>
      <c r="CQ364" s="1295" t="s">
        <v>3181</v>
      </c>
      <c r="CR364" s="1296"/>
      <c r="CS364" s="1296"/>
      <c r="CT364" s="1296"/>
      <c r="CU364" s="1297"/>
      <c r="JC364" s="1327"/>
      <c r="JD364" s="1328"/>
      <c r="JE364" s="1328"/>
      <c r="JF364" s="1328"/>
      <c r="JG364" s="1329"/>
      <c r="LQ364" s="1315"/>
      <c r="LR364" s="1316"/>
      <c r="LS364" s="1316"/>
      <c r="LT364" s="1316"/>
      <c r="LU364" s="1317"/>
      <c r="MU364" s="1349"/>
      <c r="MV364" s="1350"/>
      <c r="MW364" s="1350"/>
      <c r="MX364" s="1350"/>
      <c r="MY364" s="1351"/>
      <c r="TG364" s="1295" t="s">
        <v>3182</v>
      </c>
      <c r="TH364" s="1339"/>
      <c r="TI364" s="1339"/>
      <c r="TJ364" s="1339"/>
      <c r="TK364" s="1340"/>
      <c r="UK364" s="1306"/>
      <c r="UL364" s="1307"/>
      <c r="UM364" s="1307"/>
      <c r="UN364" s="1307"/>
      <c r="UO364" s="1308"/>
      <c r="WL364" s="625"/>
    </row>
    <row r="365" spans="2:610" s="612" customFormat="1" x14ac:dyDescent="0.3">
      <c r="B365" s="1444"/>
      <c r="C365" s="1445"/>
      <c r="D365" s="1445"/>
      <c r="E365" s="1445"/>
      <c r="F365" s="1446"/>
      <c r="H365" s="1394"/>
      <c r="I365" s="1395"/>
      <c r="K365" s="629"/>
      <c r="L365" s="629"/>
      <c r="M365" s="629"/>
      <c r="N365" s="629"/>
      <c r="O365" s="629"/>
      <c r="CQ365" s="1298"/>
      <c r="CR365" s="1299"/>
      <c r="CS365" s="1299"/>
      <c r="CT365" s="1299"/>
      <c r="CU365" s="1300"/>
      <c r="JC365" s="1330"/>
      <c r="JD365" s="1331"/>
      <c r="JE365" s="1331"/>
      <c r="JF365" s="1331"/>
      <c r="JG365" s="1332"/>
      <c r="LQ365" s="1315"/>
      <c r="LR365" s="1316"/>
      <c r="LS365" s="1316"/>
      <c r="LT365" s="1316"/>
      <c r="LU365" s="1317"/>
      <c r="MU365" s="1352"/>
      <c r="MV365" s="1353"/>
      <c r="MW365" s="1353"/>
      <c r="MX365" s="1353"/>
      <c r="MY365" s="1354"/>
      <c r="TG365" s="1341"/>
      <c r="TH365" s="1342"/>
      <c r="TI365" s="1342"/>
      <c r="TJ365" s="1342"/>
      <c r="TK365" s="1343"/>
      <c r="UK365" s="1309"/>
      <c r="UL365" s="1310"/>
      <c r="UM365" s="1310"/>
      <c r="UN365" s="1310"/>
      <c r="UO365" s="1311"/>
      <c r="WL365" s="625"/>
    </row>
    <row r="366" spans="2:610" s="612" customFormat="1" x14ac:dyDescent="0.3">
      <c r="B366" s="1444"/>
      <c r="C366" s="1445"/>
      <c r="D366" s="1445"/>
      <c r="E366" s="1445"/>
      <c r="F366" s="1446"/>
      <c r="H366" s="1394"/>
      <c r="I366" s="1395"/>
      <c r="K366" s="629"/>
      <c r="L366" s="629"/>
      <c r="M366" s="629"/>
      <c r="N366" s="629"/>
      <c r="O366" s="629"/>
      <c r="CQ366" s="1298"/>
      <c r="CR366" s="1299"/>
      <c r="CS366" s="1299"/>
      <c r="CT366" s="1299"/>
      <c r="CU366" s="1300"/>
      <c r="LQ366" s="1315"/>
      <c r="LR366" s="1316"/>
      <c r="LS366" s="1316"/>
      <c r="LT366" s="1316"/>
      <c r="LU366" s="1317"/>
      <c r="TG366" s="1341"/>
      <c r="TH366" s="1342"/>
      <c r="TI366" s="1342"/>
      <c r="TJ366" s="1342"/>
      <c r="TK366" s="1343"/>
      <c r="WL366" s="625"/>
    </row>
    <row r="367" spans="2:610" s="612" customFormat="1" x14ac:dyDescent="0.3">
      <c r="B367" s="1444"/>
      <c r="C367" s="1445"/>
      <c r="D367" s="1445"/>
      <c r="E367" s="1445"/>
      <c r="F367" s="1446"/>
      <c r="H367" s="1394"/>
      <c r="I367" s="1395"/>
      <c r="K367" s="629"/>
      <c r="L367" s="629"/>
      <c r="M367" s="629"/>
      <c r="N367" s="629"/>
      <c r="O367" s="629"/>
      <c r="CQ367" s="1298"/>
      <c r="CR367" s="1299"/>
      <c r="CS367" s="1299"/>
      <c r="CT367" s="1299"/>
      <c r="CU367" s="1300"/>
      <c r="JC367" s="1321" t="s">
        <v>3183</v>
      </c>
      <c r="JD367" s="1322"/>
      <c r="JE367" s="1322"/>
      <c r="JF367" s="1322"/>
      <c r="JG367" s="1323"/>
      <c r="LQ367" s="1318"/>
      <c r="LR367" s="1319"/>
      <c r="LS367" s="1319"/>
      <c r="LT367" s="1319"/>
      <c r="LU367" s="1320"/>
      <c r="TG367" s="1344"/>
      <c r="TH367" s="1345"/>
      <c r="TI367" s="1345"/>
      <c r="TJ367" s="1345"/>
      <c r="TK367" s="1346"/>
      <c r="UK367" s="1321" t="s">
        <v>3184</v>
      </c>
      <c r="UL367" s="1322"/>
      <c r="UM367" s="1322"/>
      <c r="UN367" s="1322"/>
      <c r="UO367" s="1323"/>
      <c r="WL367" s="625"/>
    </row>
    <row r="368" spans="2:610" s="612" customFormat="1" ht="16.5" customHeight="1" x14ac:dyDescent="0.3">
      <c r="B368" s="1444"/>
      <c r="C368" s="1445"/>
      <c r="D368" s="1445"/>
      <c r="E368" s="1445"/>
      <c r="F368" s="1446"/>
      <c r="H368" s="1394"/>
      <c r="I368" s="1395"/>
      <c r="K368" s="629"/>
      <c r="L368" s="629"/>
      <c r="M368" s="629"/>
      <c r="N368" s="629"/>
      <c r="O368" s="629"/>
      <c r="CQ368" s="1301"/>
      <c r="CR368" s="1302"/>
      <c r="CS368" s="1302"/>
      <c r="CT368" s="1302"/>
      <c r="CU368" s="1303"/>
      <c r="JC368" s="1324" t="s">
        <v>3185</v>
      </c>
      <c r="JD368" s="1325"/>
      <c r="JE368" s="1325"/>
      <c r="JF368" s="1325"/>
      <c r="JG368" s="1326"/>
      <c r="UK368" s="1295" t="s">
        <v>3186</v>
      </c>
      <c r="UL368" s="1304"/>
      <c r="UM368" s="1304"/>
      <c r="UN368" s="1304"/>
      <c r="UO368" s="1305"/>
      <c r="WL368" s="625"/>
    </row>
    <row r="369" spans="2:610" s="612" customFormat="1" ht="16.5" customHeight="1" x14ac:dyDescent="0.3">
      <c r="B369" s="1444"/>
      <c r="C369" s="1445"/>
      <c r="D369" s="1445"/>
      <c r="E369" s="1445"/>
      <c r="F369" s="1446"/>
      <c r="H369" s="1394"/>
      <c r="I369" s="1395"/>
      <c r="K369" s="629"/>
      <c r="L369" s="629"/>
      <c r="M369" s="629"/>
      <c r="N369" s="629"/>
      <c r="O369" s="629"/>
      <c r="JC369" s="1327"/>
      <c r="JD369" s="1328"/>
      <c r="JE369" s="1328"/>
      <c r="JF369" s="1328"/>
      <c r="JG369" s="1329"/>
      <c r="LQ369" s="1321" t="s">
        <v>3187</v>
      </c>
      <c r="LR369" s="1322"/>
      <c r="LS369" s="1322"/>
      <c r="LT369" s="1322"/>
      <c r="LU369" s="1323"/>
      <c r="UK369" s="1306"/>
      <c r="UL369" s="1307"/>
      <c r="UM369" s="1307"/>
      <c r="UN369" s="1307"/>
      <c r="UO369" s="1308"/>
      <c r="WL369" s="625"/>
    </row>
    <row r="370" spans="2:610" s="612" customFormat="1" ht="16.5" customHeight="1" x14ac:dyDescent="0.3">
      <c r="B370" s="1444"/>
      <c r="C370" s="1445"/>
      <c r="D370" s="1445"/>
      <c r="E370" s="1445"/>
      <c r="F370" s="1446"/>
      <c r="H370" s="1394"/>
      <c r="I370" s="1395"/>
      <c r="K370" s="629"/>
      <c r="L370" s="629"/>
      <c r="M370" s="629"/>
      <c r="N370" s="629"/>
      <c r="O370" s="629"/>
      <c r="CQ370" s="1321" t="s">
        <v>2434</v>
      </c>
      <c r="CR370" s="1322"/>
      <c r="CS370" s="1322"/>
      <c r="CT370" s="1322"/>
      <c r="CU370" s="1323"/>
      <c r="JC370" s="1327"/>
      <c r="JD370" s="1328"/>
      <c r="JE370" s="1328"/>
      <c r="JF370" s="1328"/>
      <c r="JG370" s="1329"/>
      <c r="LQ370" s="1312" t="s">
        <v>3188</v>
      </c>
      <c r="LR370" s="1313"/>
      <c r="LS370" s="1313"/>
      <c r="LT370" s="1313"/>
      <c r="LU370" s="1314"/>
      <c r="UK370" s="1306"/>
      <c r="UL370" s="1307"/>
      <c r="UM370" s="1307"/>
      <c r="UN370" s="1307"/>
      <c r="UO370" s="1308"/>
      <c r="WL370" s="625"/>
    </row>
    <row r="371" spans="2:610" s="612" customFormat="1" ht="16.5" customHeight="1" x14ac:dyDescent="0.3">
      <c r="B371" s="1444"/>
      <c r="C371" s="1445"/>
      <c r="D371" s="1445"/>
      <c r="E371" s="1445"/>
      <c r="F371" s="1446"/>
      <c r="H371" s="1394"/>
      <c r="I371" s="1395"/>
      <c r="K371" s="629"/>
      <c r="L371" s="629"/>
      <c r="M371" s="629"/>
      <c r="N371" s="629"/>
      <c r="O371" s="629"/>
      <c r="CQ371" s="1295" t="s">
        <v>3189</v>
      </c>
      <c r="CR371" s="1296"/>
      <c r="CS371" s="1296"/>
      <c r="CT371" s="1296"/>
      <c r="CU371" s="1297"/>
      <c r="JC371" s="1330"/>
      <c r="JD371" s="1331"/>
      <c r="JE371" s="1331"/>
      <c r="JF371" s="1331"/>
      <c r="JG371" s="1332"/>
      <c r="LQ371" s="1315"/>
      <c r="LR371" s="1316"/>
      <c r="LS371" s="1316"/>
      <c r="LT371" s="1316"/>
      <c r="LU371" s="1317"/>
      <c r="UK371" s="1309"/>
      <c r="UL371" s="1310"/>
      <c r="UM371" s="1310"/>
      <c r="UN371" s="1310"/>
      <c r="UO371" s="1311"/>
      <c r="WL371" s="625"/>
    </row>
    <row r="372" spans="2:610" s="612" customFormat="1" x14ac:dyDescent="0.3">
      <c r="B372" s="1444"/>
      <c r="C372" s="1445"/>
      <c r="D372" s="1445"/>
      <c r="E372" s="1445"/>
      <c r="F372" s="1446"/>
      <c r="H372" s="1394"/>
      <c r="I372" s="1395"/>
      <c r="K372" s="629"/>
      <c r="L372" s="629"/>
      <c r="M372" s="629"/>
      <c r="N372" s="629"/>
      <c r="O372" s="629"/>
      <c r="CQ372" s="1298"/>
      <c r="CR372" s="1299"/>
      <c r="CS372" s="1299"/>
      <c r="CT372" s="1299"/>
      <c r="CU372" s="1300"/>
      <c r="LQ372" s="1315"/>
      <c r="LR372" s="1316"/>
      <c r="LS372" s="1316"/>
      <c r="LT372" s="1316"/>
      <c r="LU372" s="1317"/>
      <c r="WL372" s="625"/>
    </row>
    <row r="373" spans="2:610" s="612" customFormat="1" ht="16.5" customHeight="1" x14ac:dyDescent="0.3">
      <c r="B373" s="1444"/>
      <c r="C373" s="1445"/>
      <c r="D373" s="1445"/>
      <c r="E373" s="1445"/>
      <c r="F373" s="1446"/>
      <c r="H373" s="1394"/>
      <c r="I373" s="1395"/>
      <c r="K373" s="629"/>
      <c r="L373" s="629"/>
      <c r="M373" s="629"/>
      <c r="N373" s="629"/>
      <c r="O373" s="629"/>
      <c r="CQ373" s="1298"/>
      <c r="CR373" s="1299"/>
      <c r="CS373" s="1299"/>
      <c r="CT373" s="1299"/>
      <c r="CU373" s="1300"/>
      <c r="JC373" s="1321" t="s">
        <v>3190</v>
      </c>
      <c r="JD373" s="1322"/>
      <c r="JE373" s="1322"/>
      <c r="JF373" s="1322"/>
      <c r="JG373" s="1323"/>
      <c r="LQ373" s="1318"/>
      <c r="LR373" s="1319"/>
      <c r="LS373" s="1319"/>
      <c r="LT373" s="1319"/>
      <c r="LU373" s="1320"/>
      <c r="UK373" s="1321" t="s">
        <v>3191</v>
      </c>
      <c r="UL373" s="1322"/>
      <c r="UM373" s="1322"/>
      <c r="UN373" s="1322"/>
      <c r="UO373" s="1323"/>
      <c r="WL373" s="625"/>
    </row>
    <row r="374" spans="2:610" s="612" customFormat="1" ht="16.5" customHeight="1" x14ac:dyDescent="0.3">
      <c r="B374" s="1444"/>
      <c r="C374" s="1445"/>
      <c r="D374" s="1445"/>
      <c r="E374" s="1445"/>
      <c r="F374" s="1446"/>
      <c r="H374" s="1394"/>
      <c r="I374" s="1395"/>
      <c r="K374" s="629"/>
      <c r="L374" s="629"/>
      <c r="M374" s="629"/>
      <c r="N374" s="629"/>
      <c r="O374" s="629"/>
      <c r="CQ374" s="1298"/>
      <c r="CR374" s="1299"/>
      <c r="CS374" s="1299"/>
      <c r="CT374" s="1299"/>
      <c r="CU374" s="1300"/>
      <c r="JC374" s="1324" t="s">
        <v>3192</v>
      </c>
      <c r="JD374" s="1325"/>
      <c r="JE374" s="1325"/>
      <c r="JF374" s="1325"/>
      <c r="JG374" s="1326"/>
      <c r="UK374" s="1295" t="s">
        <v>3193</v>
      </c>
      <c r="UL374" s="1304"/>
      <c r="UM374" s="1304"/>
      <c r="UN374" s="1304"/>
      <c r="UO374" s="1305"/>
      <c r="WL374" s="625"/>
    </row>
    <row r="375" spans="2:610" s="612" customFormat="1" ht="16.5" customHeight="1" x14ac:dyDescent="0.3">
      <c r="B375" s="1444"/>
      <c r="C375" s="1445"/>
      <c r="D375" s="1445"/>
      <c r="E375" s="1445"/>
      <c r="F375" s="1446"/>
      <c r="H375" s="1394"/>
      <c r="I375" s="1395"/>
      <c r="K375" s="629"/>
      <c r="L375" s="629"/>
      <c r="M375" s="629"/>
      <c r="N375" s="629"/>
      <c r="O375" s="629"/>
      <c r="CQ375" s="1298"/>
      <c r="CR375" s="1299"/>
      <c r="CS375" s="1299"/>
      <c r="CT375" s="1299"/>
      <c r="CU375" s="1300"/>
      <c r="JC375" s="1327"/>
      <c r="JD375" s="1328"/>
      <c r="JE375" s="1328"/>
      <c r="JF375" s="1328"/>
      <c r="JG375" s="1329"/>
      <c r="LQ375" s="1321" t="s">
        <v>3194</v>
      </c>
      <c r="LR375" s="1322"/>
      <c r="LS375" s="1322"/>
      <c r="LT375" s="1322"/>
      <c r="LU375" s="1323"/>
      <c r="UK375" s="1306"/>
      <c r="UL375" s="1307"/>
      <c r="UM375" s="1307"/>
      <c r="UN375" s="1307"/>
      <c r="UO375" s="1308"/>
      <c r="WL375" s="625"/>
    </row>
    <row r="376" spans="2:610" s="612" customFormat="1" ht="16.5" customHeight="1" x14ac:dyDescent="0.3">
      <c r="B376" s="1444"/>
      <c r="C376" s="1445"/>
      <c r="D376" s="1445"/>
      <c r="E376" s="1445"/>
      <c r="F376" s="1446"/>
      <c r="H376" s="1394"/>
      <c r="I376" s="1395"/>
      <c r="K376" s="629"/>
      <c r="L376" s="629"/>
      <c r="M376" s="629"/>
      <c r="N376" s="629"/>
      <c r="O376" s="629"/>
      <c r="CQ376" s="1298"/>
      <c r="CR376" s="1299"/>
      <c r="CS376" s="1299"/>
      <c r="CT376" s="1299"/>
      <c r="CU376" s="1300"/>
      <c r="JC376" s="1327"/>
      <c r="JD376" s="1328"/>
      <c r="JE376" s="1328"/>
      <c r="JF376" s="1328"/>
      <c r="JG376" s="1329"/>
      <c r="LQ376" s="1312" t="s">
        <v>3195</v>
      </c>
      <c r="LR376" s="1313"/>
      <c r="LS376" s="1313"/>
      <c r="LT376" s="1313"/>
      <c r="LU376" s="1314"/>
      <c r="UK376" s="1306"/>
      <c r="UL376" s="1307"/>
      <c r="UM376" s="1307"/>
      <c r="UN376" s="1307"/>
      <c r="UO376" s="1308"/>
      <c r="WL376" s="625"/>
    </row>
    <row r="377" spans="2:610" s="612" customFormat="1" x14ac:dyDescent="0.3">
      <c r="B377" s="1444"/>
      <c r="C377" s="1445"/>
      <c r="D377" s="1445"/>
      <c r="E377" s="1445"/>
      <c r="F377" s="1446"/>
      <c r="H377" s="1394"/>
      <c r="I377" s="1395"/>
      <c r="K377" s="629"/>
      <c r="L377" s="629"/>
      <c r="M377" s="629"/>
      <c r="N377" s="629"/>
      <c r="O377" s="629"/>
      <c r="CQ377" s="1301"/>
      <c r="CR377" s="1302"/>
      <c r="CS377" s="1302"/>
      <c r="CT377" s="1302"/>
      <c r="CU377" s="1303"/>
      <c r="JC377" s="1330"/>
      <c r="JD377" s="1331"/>
      <c r="JE377" s="1331"/>
      <c r="JF377" s="1331"/>
      <c r="JG377" s="1332"/>
      <c r="LQ377" s="1315"/>
      <c r="LR377" s="1316"/>
      <c r="LS377" s="1316"/>
      <c r="LT377" s="1316"/>
      <c r="LU377" s="1317"/>
      <c r="UK377" s="1309"/>
      <c r="UL377" s="1310"/>
      <c r="UM377" s="1310"/>
      <c r="UN377" s="1310"/>
      <c r="UO377" s="1311"/>
      <c r="WL377" s="625"/>
    </row>
    <row r="378" spans="2:610" s="612" customFormat="1" x14ac:dyDescent="0.3">
      <c r="B378" s="1444"/>
      <c r="C378" s="1445"/>
      <c r="D378" s="1445"/>
      <c r="E378" s="1445"/>
      <c r="F378" s="1446"/>
      <c r="H378" s="1394"/>
      <c r="I378" s="1395"/>
      <c r="K378" s="629"/>
      <c r="L378" s="629"/>
      <c r="M378" s="629"/>
      <c r="N378" s="629"/>
      <c r="O378" s="629"/>
      <c r="CQ378" s="638"/>
      <c r="CR378" s="638"/>
      <c r="CS378" s="638"/>
      <c r="CT378" s="638"/>
      <c r="CU378" s="638"/>
      <c r="LQ378" s="1315"/>
      <c r="LR378" s="1316"/>
      <c r="LS378" s="1316"/>
      <c r="LT378" s="1316"/>
      <c r="LU378" s="1317"/>
      <c r="WL378" s="625"/>
    </row>
    <row r="379" spans="2:610" s="612" customFormat="1" x14ac:dyDescent="0.3">
      <c r="B379" s="1444"/>
      <c r="C379" s="1445"/>
      <c r="D379" s="1445"/>
      <c r="E379" s="1445"/>
      <c r="F379" s="1446"/>
      <c r="H379" s="1394"/>
      <c r="I379" s="1395"/>
      <c r="K379" s="629"/>
      <c r="L379" s="629"/>
      <c r="M379" s="629"/>
      <c r="N379" s="629"/>
      <c r="O379" s="629"/>
      <c r="CQ379" s="638"/>
      <c r="CR379" s="638"/>
      <c r="CS379" s="638"/>
      <c r="CT379" s="638"/>
      <c r="CU379" s="638"/>
      <c r="JC379" s="1321" t="s">
        <v>3196</v>
      </c>
      <c r="JD379" s="1322"/>
      <c r="JE379" s="1322"/>
      <c r="JF379" s="1322"/>
      <c r="JG379" s="1323"/>
      <c r="LQ379" s="1318"/>
      <c r="LR379" s="1319"/>
      <c r="LS379" s="1319"/>
      <c r="LT379" s="1319"/>
      <c r="LU379" s="1320"/>
      <c r="UK379" s="1321" t="s">
        <v>3197</v>
      </c>
      <c r="UL379" s="1322"/>
      <c r="UM379" s="1322"/>
      <c r="UN379" s="1322"/>
      <c r="UO379" s="1323"/>
      <c r="WL379" s="625"/>
    </row>
    <row r="380" spans="2:610" s="612" customFormat="1" ht="16.5" customHeight="1" x14ac:dyDescent="0.3">
      <c r="B380" s="1444"/>
      <c r="C380" s="1445"/>
      <c r="D380" s="1445"/>
      <c r="E380" s="1445"/>
      <c r="F380" s="1446"/>
      <c r="H380" s="1394"/>
      <c r="I380" s="1395"/>
      <c r="K380" s="629"/>
      <c r="L380" s="629"/>
      <c r="M380" s="629"/>
      <c r="N380" s="629"/>
      <c r="O380" s="629"/>
      <c r="CQ380" s="638"/>
      <c r="CR380" s="638"/>
      <c r="CS380" s="638"/>
      <c r="CT380" s="638"/>
      <c r="CU380" s="638"/>
      <c r="JC380" s="1324" t="s">
        <v>3198</v>
      </c>
      <c r="JD380" s="1325"/>
      <c r="JE380" s="1325"/>
      <c r="JF380" s="1325"/>
      <c r="JG380" s="1326"/>
      <c r="UK380" s="1295" t="s">
        <v>3199</v>
      </c>
      <c r="UL380" s="1304"/>
      <c r="UM380" s="1304"/>
      <c r="UN380" s="1304"/>
      <c r="UO380" s="1305"/>
      <c r="WL380" s="625"/>
    </row>
    <row r="381" spans="2:610" s="612" customFormat="1" ht="16.5" customHeight="1" x14ac:dyDescent="0.3">
      <c r="B381" s="1444"/>
      <c r="C381" s="1445"/>
      <c r="D381" s="1445"/>
      <c r="E381" s="1445"/>
      <c r="F381" s="1446"/>
      <c r="H381" s="1394"/>
      <c r="I381" s="1395"/>
      <c r="K381" s="629"/>
      <c r="L381" s="629"/>
      <c r="M381" s="629"/>
      <c r="N381" s="629"/>
      <c r="O381" s="629"/>
      <c r="CQ381" s="638"/>
      <c r="CR381" s="638"/>
      <c r="CS381" s="638"/>
      <c r="CT381" s="638"/>
      <c r="CU381" s="638"/>
      <c r="JC381" s="1327"/>
      <c r="JD381" s="1328"/>
      <c r="JE381" s="1328"/>
      <c r="JF381" s="1328"/>
      <c r="JG381" s="1329"/>
      <c r="LQ381" s="1333" t="s">
        <v>3200</v>
      </c>
      <c r="LR381" s="1334"/>
      <c r="LS381" s="1334"/>
      <c r="LT381" s="1334"/>
      <c r="LU381" s="1335"/>
      <c r="UK381" s="1306"/>
      <c r="UL381" s="1307"/>
      <c r="UM381" s="1307"/>
      <c r="UN381" s="1307"/>
      <c r="UO381" s="1308"/>
      <c r="WL381" s="625"/>
    </row>
    <row r="382" spans="2:610" s="612" customFormat="1" ht="16.5" customHeight="1" x14ac:dyDescent="0.3">
      <c r="B382" s="1444"/>
      <c r="C382" s="1445"/>
      <c r="D382" s="1445"/>
      <c r="E382" s="1445"/>
      <c r="F382" s="1446"/>
      <c r="H382" s="1394"/>
      <c r="I382" s="1395"/>
      <c r="K382" s="629"/>
      <c r="L382" s="629"/>
      <c r="M382" s="629"/>
      <c r="N382" s="629"/>
      <c r="O382" s="629"/>
      <c r="CQ382" s="638"/>
      <c r="CR382" s="638"/>
      <c r="CS382" s="638"/>
      <c r="CT382" s="638"/>
      <c r="CU382" s="638"/>
      <c r="JC382" s="1327"/>
      <c r="JD382" s="1328"/>
      <c r="JE382" s="1328"/>
      <c r="JF382" s="1328"/>
      <c r="JG382" s="1329"/>
      <c r="LQ382" s="1312" t="s">
        <v>3195</v>
      </c>
      <c r="LR382" s="1313"/>
      <c r="LS382" s="1313"/>
      <c r="LT382" s="1313"/>
      <c r="LU382" s="1314"/>
      <c r="UK382" s="1306"/>
      <c r="UL382" s="1307"/>
      <c r="UM382" s="1307"/>
      <c r="UN382" s="1307"/>
      <c r="UO382" s="1308"/>
      <c r="WL382" s="625"/>
    </row>
    <row r="383" spans="2:610" s="612" customFormat="1" x14ac:dyDescent="0.3">
      <c r="B383" s="1444"/>
      <c r="C383" s="1445"/>
      <c r="D383" s="1445"/>
      <c r="E383" s="1445"/>
      <c r="F383" s="1446"/>
      <c r="H383" s="1394"/>
      <c r="I383" s="1395"/>
      <c r="K383" s="629"/>
      <c r="L383" s="629"/>
      <c r="M383" s="629"/>
      <c r="N383" s="629"/>
      <c r="O383" s="629"/>
      <c r="CQ383" s="638"/>
      <c r="CR383" s="638"/>
      <c r="CS383" s="638"/>
      <c r="CT383" s="638"/>
      <c r="CU383" s="638"/>
      <c r="JC383" s="1330"/>
      <c r="JD383" s="1331"/>
      <c r="JE383" s="1331"/>
      <c r="JF383" s="1331"/>
      <c r="JG383" s="1332"/>
      <c r="LQ383" s="1315"/>
      <c r="LR383" s="1316"/>
      <c r="LS383" s="1316"/>
      <c r="LT383" s="1316"/>
      <c r="LU383" s="1317"/>
      <c r="UK383" s="1309"/>
      <c r="UL383" s="1310"/>
      <c r="UM383" s="1310"/>
      <c r="UN383" s="1310"/>
      <c r="UO383" s="1311"/>
      <c r="WL383" s="625"/>
    </row>
    <row r="384" spans="2:610" s="612" customFormat="1" x14ac:dyDescent="0.3">
      <c r="B384" s="1444"/>
      <c r="C384" s="1445"/>
      <c r="D384" s="1445"/>
      <c r="E384" s="1445"/>
      <c r="F384" s="1446"/>
      <c r="H384" s="1394"/>
      <c r="I384" s="1395"/>
      <c r="K384" s="629"/>
      <c r="L384" s="629"/>
      <c r="M384" s="629"/>
      <c r="N384" s="629"/>
      <c r="O384" s="629"/>
      <c r="CQ384" s="638"/>
      <c r="CR384" s="638"/>
      <c r="CS384" s="638"/>
      <c r="CT384" s="638"/>
      <c r="CU384" s="638"/>
      <c r="LQ384" s="1315"/>
      <c r="LR384" s="1316"/>
      <c r="LS384" s="1316"/>
      <c r="LT384" s="1316"/>
      <c r="LU384" s="1317"/>
      <c r="WL384" s="625"/>
    </row>
    <row r="385" spans="2:610" s="612" customFormat="1" x14ac:dyDescent="0.3">
      <c r="B385" s="1444"/>
      <c r="C385" s="1445"/>
      <c r="D385" s="1445"/>
      <c r="E385" s="1445"/>
      <c r="F385" s="1446"/>
      <c r="H385" s="1394"/>
      <c r="I385" s="1395"/>
      <c r="K385" s="629"/>
      <c r="L385" s="629"/>
      <c r="M385" s="629"/>
      <c r="N385" s="629"/>
      <c r="O385" s="629"/>
      <c r="CQ385" s="638"/>
      <c r="CR385" s="638"/>
      <c r="CS385" s="638"/>
      <c r="CT385" s="638"/>
      <c r="CU385" s="638"/>
      <c r="JC385" s="1321" t="s">
        <v>3201</v>
      </c>
      <c r="JD385" s="1322"/>
      <c r="JE385" s="1322"/>
      <c r="JF385" s="1322"/>
      <c r="JG385" s="1323"/>
      <c r="LQ385" s="1318"/>
      <c r="LR385" s="1319"/>
      <c r="LS385" s="1319"/>
      <c r="LT385" s="1319"/>
      <c r="LU385" s="1320"/>
      <c r="UK385" s="1321" t="s">
        <v>3202</v>
      </c>
      <c r="UL385" s="1322"/>
      <c r="UM385" s="1322"/>
      <c r="UN385" s="1322"/>
      <c r="UO385" s="1323"/>
      <c r="WL385" s="625"/>
    </row>
    <row r="386" spans="2:610" s="612" customFormat="1" ht="16.5" customHeight="1" x14ac:dyDescent="0.3">
      <c r="B386" s="1444"/>
      <c r="C386" s="1445"/>
      <c r="D386" s="1445"/>
      <c r="E386" s="1445"/>
      <c r="F386" s="1446"/>
      <c r="H386" s="1394"/>
      <c r="I386" s="1395"/>
      <c r="K386" s="629"/>
      <c r="L386" s="629"/>
      <c r="M386" s="629"/>
      <c r="N386" s="629"/>
      <c r="O386" s="629"/>
      <c r="CQ386" s="638"/>
      <c r="CR386" s="638"/>
      <c r="CS386" s="638"/>
      <c r="CT386" s="638"/>
      <c r="CU386" s="638"/>
      <c r="JC386" s="1324" t="s">
        <v>3203</v>
      </c>
      <c r="JD386" s="1325"/>
      <c r="JE386" s="1325"/>
      <c r="JF386" s="1325"/>
      <c r="JG386" s="1326"/>
      <c r="UK386" s="1295" t="s">
        <v>3204</v>
      </c>
      <c r="UL386" s="1304"/>
      <c r="UM386" s="1304"/>
      <c r="UN386" s="1304"/>
      <c r="UO386" s="1305"/>
      <c r="WL386" s="625"/>
    </row>
    <row r="387" spans="2:610" s="612" customFormat="1" ht="16.5" customHeight="1" x14ac:dyDescent="0.3">
      <c r="B387" s="1444"/>
      <c r="C387" s="1445"/>
      <c r="D387" s="1445"/>
      <c r="E387" s="1445"/>
      <c r="F387" s="1446"/>
      <c r="H387" s="1394"/>
      <c r="I387" s="1395"/>
      <c r="K387" s="629"/>
      <c r="L387" s="629"/>
      <c r="M387" s="629"/>
      <c r="N387" s="629"/>
      <c r="O387" s="629"/>
      <c r="CQ387" s="638"/>
      <c r="CR387" s="638"/>
      <c r="CS387" s="638"/>
      <c r="CT387" s="638"/>
      <c r="CU387" s="638"/>
      <c r="JC387" s="1327"/>
      <c r="JD387" s="1328"/>
      <c r="JE387" s="1328"/>
      <c r="JF387" s="1328"/>
      <c r="JG387" s="1329"/>
      <c r="LQ387" s="1333" t="s">
        <v>3205</v>
      </c>
      <c r="LR387" s="1334"/>
      <c r="LS387" s="1334"/>
      <c r="LT387" s="1334"/>
      <c r="LU387" s="1335"/>
      <c r="UK387" s="1306"/>
      <c r="UL387" s="1307"/>
      <c r="UM387" s="1307"/>
      <c r="UN387" s="1307"/>
      <c r="UO387" s="1308"/>
      <c r="WL387" s="625"/>
    </row>
    <row r="388" spans="2:610" s="612" customFormat="1" ht="16.5" customHeight="1" x14ac:dyDescent="0.3">
      <c r="B388" s="1444"/>
      <c r="C388" s="1445"/>
      <c r="D388" s="1445"/>
      <c r="E388" s="1445"/>
      <c r="F388" s="1446"/>
      <c r="H388" s="1394"/>
      <c r="I388" s="1395"/>
      <c r="K388" s="629"/>
      <c r="L388" s="629"/>
      <c r="M388" s="629"/>
      <c r="N388" s="629"/>
      <c r="O388" s="629"/>
      <c r="CQ388" s="638"/>
      <c r="CR388" s="638"/>
      <c r="CS388" s="638"/>
      <c r="CT388" s="638"/>
      <c r="CU388" s="638"/>
      <c r="JC388" s="1327"/>
      <c r="JD388" s="1328"/>
      <c r="JE388" s="1328"/>
      <c r="JF388" s="1328"/>
      <c r="JG388" s="1329"/>
      <c r="LQ388" s="1312" t="s">
        <v>3206</v>
      </c>
      <c r="LR388" s="1313"/>
      <c r="LS388" s="1313"/>
      <c r="LT388" s="1313"/>
      <c r="LU388" s="1314"/>
      <c r="UK388" s="1306"/>
      <c r="UL388" s="1307"/>
      <c r="UM388" s="1307"/>
      <c r="UN388" s="1307"/>
      <c r="UO388" s="1308"/>
      <c r="WL388" s="625"/>
    </row>
    <row r="389" spans="2:610" s="612" customFormat="1" x14ac:dyDescent="0.3">
      <c r="B389" s="1444"/>
      <c r="C389" s="1445"/>
      <c r="D389" s="1445"/>
      <c r="E389" s="1445"/>
      <c r="F389" s="1446"/>
      <c r="H389" s="1394"/>
      <c r="I389" s="1395"/>
      <c r="K389" s="629"/>
      <c r="L389" s="629"/>
      <c r="M389" s="629"/>
      <c r="N389" s="629"/>
      <c r="O389" s="629"/>
      <c r="CQ389" s="638"/>
      <c r="CR389" s="638"/>
      <c r="CS389" s="638"/>
      <c r="CT389" s="638"/>
      <c r="CU389" s="638"/>
      <c r="JC389" s="1330"/>
      <c r="JD389" s="1331"/>
      <c r="JE389" s="1331"/>
      <c r="JF389" s="1331"/>
      <c r="JG389" s="1332"/>
      <c r="LQ389" s="1315"/>
      <c r="LR389" s="1316"/>
      <c r="LS389" s="1316"/>
      <c r="LT389" s="1316"/>
      <c r="LU389" s="1317"/>
      <c r="UK389" s="1309"/>
      <c r="UL389" s="1310"/>
      <c r="UM389" s="1310"/>
      <c r="UN389" s="1310"/>
      <c r="UO389" s="1311"/>
      <c r="WL389" s="625"/>
    </row>
    <row r="390" spans="2:610" s="612" customFormat="1" x14ac:dyDescent="0.3">
      <c r="B390" s="1444"/>
      <c r="C390" s="1445"/>
      <c r="D390" s="1445"/>
      <c r="E390" s="1445"/>
      <c r="F390" s="1446"/>
      <c r="H390" s="1394"/>
      <c r="I390" s="1395"/>
      <c r="K390" s="629"/>
      <c r="L390" s="629"/>
      <c r="M390" s="629"/>
      <c r="N390" s="629"/>
      <c r="O390" s="629"/>
      <c r="CQ390" s="638"/>
      <c r="CR390" s="638"/>
      <c r="CS390" s="638"/>
      <c r="CT390" s="638"/>
      <c r="CU390" s="638"/>
      <c r="LQ390" s="1315"/>
      <c r="LR390" s="1316"/>
      <c r="LS390" s="1316"/>
      <c r="LT390" s="1316"/>
      <c r="LU390" s="1317"/>
      <c r="WL390" s="625"/>
    </row>
    <row r="391" spans="2:610" s="612" customFormat="1" x14ac:dyDescent="0.3">
      <c r="B391" s="1444"/>
      <c r="C391" s="1445"/>
      <c r="D391" s="1445"/>
      <c r="E391" s="1445"/>
      <c r="F391" s="1446"/>
      <c r="H391" s="1394"/>
      <c r="I391" s="1395"/>
      <c r="K391" s="629"/>
      <c r="L391" s="629"/>
      <c r="M391" s="629"/>
      <c r="N391" s="629"/>
      <c r="O391" s="629"/>
      <c r="CQ391" s="638"/>
      <c r="CR391" s="638"/>
      <c r="CS391" s="638"/>
      <c r="CT391" s="638"/>
      <c r="CU391" s="638"/>
      <c r="LQ391" s="1318"/>
      <c r="LR391" s="1319"/>
      <c r="LS391" s="1319"/>
      <c r="LT391" s="1319"/>
      <c r="LU391" s="1320"/>
      <c r="WL391" s="625"/>
    </row>
    <row r="392" spans="2:610" s="612" customFormat="1" ht="16.5" customHeight="1" x14ac:dyDescent="0.3">
      <c r="B392" s="1444"/>
      <c r="C392" s="1445"/>
      <c r="D392" s="1445"/>
      <c r="E392" s="1445"/>
      <c r="F392" s="1446"/>
      <c r="H392" s="1394"/>
      <c r="I392" s="1395"/>
      <c r="K392" s="629"/>
      <c r="L392" s="629"/>
      <c r="M392" s="629"/>
      <c r="N392" s="629"/>
      <c r="O392" s="629"/>
      <c r="CQ392" s="638"/>
      <c r="CR392" s="638"/>
      <c r="CS392" s="638"/>
      <c r="CT392" s="638"/>
      <c r="CU392" s="638"/>
      <c r="WL392" s="625"/>
    </row>
    <row r="393" spans="2:610" s="612" customFormat="1" ht="16.5" customHeight="1" x14ac:dyDescent="0.3">
      <c r="B393" s="1444"/>
      <c r="C393" s="1445"/>
      <c r="D393" s="1445"/>
      <c r="E393" s="1445"/>
      <c r="F393" s="1446"/>
      <c r="H393" s="1394"/>
      <c r="I393" s="1395"/>
      <c r="K393" s="629"/>
      <c r="L393" s="629"/>
      <c r="M393" s="629"/>
      <c r="N393" s="629"/>
      <c r="O393" s="629"/>
      <c r="CQ393" s="638"/>
      <c r="CR393" s="638"/>
      <c r="CS393" s="638"/>
      <c r="CT393" s="638"/>
      <c r="CU393" s="638"/>
      <c r="LQ393" s="1321" t="s">
        <v>3207</v>
      </c>
      <c r="LR393" s="1322"/>
      <c r="LS393" s="1322"/>
      <c r="LT393" s="1322"/>
      <c r="LU393" s="1323"/>
      <c r="WL393" s="625"/>
    </row>
    <row r="394" spans="2:610" s="612" customFormat="1" ht="16.5" customHeight="1" x14ac:dyDescent="0.3">
      <c r="B394" s="1444"/>
      <c r="C394" s="1445"/>
      <c r="D394" s="1445"/>
      <c r="E394" s="1445"/>
      <c r="F394" s="1446"/>
      <c r="H394" s="1394"/>
      <c r="I394" s="1395"/>
      <c r="K394" s="629"/>
      <c r="L394" s="629"/>
      <c r="M394" s="629"/>
      <c r="N394" s="629"/>
      <c r="O394" s="629"/>
      <c r="CQ394" s="638"/>
      <c r="CR394" s="638"/>
      <c r="CS394" s="638"/>
      <c r="CT394" s="638"/>
      <c r="CU394" s="638"/>
      <c r="LQ394" s="1312" t="s">
        <v>3208</v>
      </c>
      <c r="LR394" s="1313"/>
      <c r="LS394" s="1313"/>
      <c r="LT394" s="1313"/>
      <c r="LU394" s="1314"/>
      <c r="WL394" s="625"/>
    </row>
    <row r="395" spans="2:610" s="612" customFormat="1" x14ac:dyDescent="0.3">
      <c r="B395" s="1444"/>
      <c r="C395" s="1445"/>
      <c r="D395" s="1445"/>
      <c r="E395" s="1445"/>
      <c r="F395" s="1446"/>
      <c r="H395" s="1394"/>
      <c r="I395" s="1395"/>
      <c r="K395" s="629"/>
      <c r="L395" s="629"/>
      <c r="M395" s="629"/>
      <c r="N395" s="629"/>
      <c r="O395" s="629"/>
      <c r="CQ395" s="638"/>
      <c r="CR395" s="638"/>
      <c r="CS395" s="638"/>
      <c r="CT395" s="638"/>
      <c r="CU395" s="638"/>
      <c r="LQ395" s="1315"/>
      <c r="LR395" s="1316"/>
      <c r="LS395" s="1316"/>
      <c r="LT395" s="1316"/>
      <c r="LU395" s="1317"/>
      <c r="WL395" s="625"/>
    </row>
    <row r="396" spans="2:610" s="612" customFormat="1" x14ac:dyDescent="0.3">
      <c r="B396" s="1444"/>
      <c r="C396" s="1445"/>
      <c r="D396" s="1445"/>
      <c r="E396" s="1445"/>
      <c r="F396" s="1446"/>
      <c r="H396" s="1394"/>
      <c r="I396" s="1395"/>
      <c r="K396" s="629"/>
      <c r="L396" s="629"/>
      <c r="M396" s="629"/>
      <c r="N396" s="629"/>
      <c r="O396" s="629"/>
      <c r="CQ396" s="638"/>
      <c r="CR396" s="638"/>
      <c r="CS396" s="638"/>
      <c r="CT396" s="638"/>
      <c r="CU396" s="638"/>
      <c r="LQ396" s="1315"/>
      <c r="LR396" s="1316"/>
      <c r="LS396" s="1316"/>
      <c r="LT396" s="1316"/>
      <c r="LU396" s="1317"/>
      <c r="WL396" s="625"/>
    </row>
    <row r="397" spans="2:610" s="612" customFormat="1" x14ac:dyDescent="0.3">
      <c r="B397" s="1444"/>
      <c r="C397" s="1445"/>
      <c r="D397" s="1445"/>
      <c r="E397" s="1445"/>
      <c r="F397" s="1446"/>
      <c r="H397" s="1394"/>
      <c r="I397" s="1395"/>
      <c r="K397" s="629"/>
      <c r="L397" s="629"/>
      <c r="M397" s="629"/>
      <c r="N397" s="629"/>
      <c r="O397" s="629"/>
      <c r="CQ397" s="638"/>
      <c r="CR397" s="638"/>
      <c r="CS397" s="638"/>
      <c r="CT397" s="638"/>
      <c r="CU397" s="638"/>
      <c r="LQ397" s="1318"/>
      <c r="LR397" s="1319"/>
      <c r="LS397" s="1319"/>
      <c r="LT397" s="1319"/>
      <c r="LU397" s="1320"/>
      <c r="WL397" s="625"/>
    </row>
    <row r="398" spans="2:610" s="612" customFormat="1" x14ac:dyDescent="0.3">
      <c r="B398" s="1444"/>
      <c r="C398" s="1445"/>
      <c r="D398" s="1445"/>
      <c r="E398" s="1445"/>
      <c r="F398" s="1446"/>
      <c r="H398" s="1396"/>
      <c r="I398" s="1397"/>
      <c r="J398" s="633"/>
      <c r="K398" s="644"/>
      <c r="L398" s="644"/>
      <c r="M398" s="644"/>
      <c r="N398" s="644"/>
      <c r="O398" s="644"/>
      <c r="P398" s="633"/>
      <c r="Q398" s="633"/>
      <c r="R398" s="633"/>
      <c r="S398" s="633"/>
      <c r="T398" s="633"/>
      <c r="U398" s="633"/>
      <c r="V398" s="633"/>
      <c r="W398" s="633"/>
      <c r="X398" s="633"/>
      <c r="Y398" s="633"/>
      <c r="Z398" s="633"/>
      <c r="AA398" s="633"/>
      <c r="AB398" s="633"/>
      <c r="AC398" s="633"/>
      <c r="AD398" s="633"/>
      <c r="AE398" s="633"/>
      <c r="AF398" s="633"/>
      <c r="AG398" s="633"/>
      <c r="AH398" s="633"/>
      <c r="AI398" s="633"/>
      <c r="AJ398" s="633"/>
      <c r="AK398" s="633"/>
      <c r="AL398" s="633"/>
      <c r="AM398" s="633"/>
      <c r="AN398" s="633"/>
      <c r="AO398" s="633"/>
      <c r="AP398" s="633"/>
      <c r="AQ398" s="633"/>
      <c r="AR398" s="633"/>
      <c r="AS398" s="633"/>
      <c r="AT398" s="633"/>
      <c r="AU398" s="633"/>
      <c r="AV398" s="633"/>
      <c r="AW398" s="633"/>
      <c r="AX398" s="633"/>
      <c r="AY398" s="633"/>
      <c r="AZ398" s="633"/>
      <c r="BA398" s="633"/>
      <c r="BB398" s="633"/>
      <c r="BC398" s="633"/>
      <c r="BD398" s="633"/>
      <c r="BE398" s="633"/>
      <c r="BF398" s="633"/>
      <c r="BG398" s="633"/>
      <c r="BH398" s="633"/>
      <c r="BI398" s="633"/>
      <c r="BJ398" s="633"/>
      <c r="BK398" s="633"/>
      <c r="BL398" s="633"/>
      <c r="BM398" s="633"/>
      <c r="BN398" s="633"/>
      <c r="BO398" s="633"/>
      <c r="BP398" s="633"/>
      <c r="BQ398" s="633"/>
      <c r="BR398" s="633"/>
      <c r="BS398" s="633"/>
      <c r="BT398" s="633"/>
      <c r="BU398" s="633"/>
      <c r="BV398" s="633"/>
      <c r="BW398" s="633"/>
      <c r="BX398" s="633"/>
      <c r="BY398" s="633"/>
      <c r="BZ398" s="633"/>
      <c r="CA398" s="633"/>
      <c r="CB398" s="633"/>
      <c r="CC398" s="633"/>
      <c r="CD398" s="633"/>
      <c r="CE398" s="633"/>
      <c r="CF398" s="633"/>
      <c r="CG398" s="633"/>
      <c r="CH398" s="633"/>
      <c r="CI398" s="633"/>
      <c r="CJ398" s="633"/>
      <c r="CK398" s="633"/>
      <c r="CL398" s="633"/>
      <c r="CM398" s="633"/>
      <c r="CN398" s="633"/>
      <c r="CO398" s="633"/>
      <c r="CP398" s="633"/>
      <c r="CQ398" s="642"/>
      <c r="CR398" s="642"/>
      <c r="CS398" s="642"/>
      <c r="CT398" s="642"/>
      <c r="CU398" s="642"/>
      <c r="CV398" s="633"/>
      <c r="CW398" s="633"/>
      <c r="CX398" s="633"/>
      <c r="CY398" s="633"/>
      <c r="CZ398" s="633"/>
      <c r="DA398" s="633"/>
      <c r="DB398" s="633"/>
      <c r="DC398" s="633"/>
      <c r="DD398" s="633"/>
      <c r="DE398" s="633"/>
      <c r="DF398" s="633"/>
      <c r="DG398" s="633"/>
      <c r="DH398" s="633"/>
      <c r="DI398" s="633"/>
      <c r="DJ398" s="633"/>
      <c r="DK398" s="633"/>
      <c r="DL398" s="633"/>
      <c r="DM398" s="633"/>
      <c r="DN398" s="633"/>
      <c r="DO398" s="633"/>
      <c r="DP398" s="633"/>
      <c r="DQ398" s="633"/>
      <c r="DR398" s="633"/>
      <c r="DS398" s="633"/>
      <c r="DT398" s="633"/>
      <c r="DU398" s="633"/>
      <c r="DV398" s="633"/>
      <c r="DW398" s="633"/>
      <c r="DX398" s="633"/>
      <c r="DY398" s="633"/>
      <c r="DZ398" s="633"/>
      <c r="EA398" s="633"/>
      <c r="EB398" s="633"/>
      <c r="EC398" s="633"/>
      <c r="ED398" s="633"/>
      <c r="EE398" s="633"/>
      <c r="EF398" s="633"/>
      <c r="EG398" s="633"/>
      <c r="EH398" s="633"/>
      <c r="EI398" s="633"/>
      <c r="EJ398" s="633"/>
      <c r="EK398" s="633"/>
      <c r="EL398" s="633"/>
      <c r="EM398" s="633"/>
      <c r="EN398" s="633"/>
      <c r="EO398" s="633"/>
      <c r="EP398" s="633"/>
      <c r="EQ398" s="633"/>
      <c r="ER398" s="633"/>
      <c r="ES398" s="633"/>
      <c r="ET398" s="633"/>
      <c r="EU398" s="633"/>
      <c r="EV398" s="633"/>
      <c r="EW398" s="633"/>
      <c r="EX398" s="633"/>
      <c r="EY398" s="633"/>
      <c r="EZ398" s="633"/>
      <c r="FA398" s="633"/>
      <c r="FB398" s="633"/>
      <c r="FC398" s="633"/>
      <c r="FD398" s="633"/>
      <c r="FE398" s="633"/>
      <c r="FF398" s="633"/>
      <c r="FG398" s="633"/>
      <c r="FH398" s="633"/>
      <c r="FI398" s="633"/>
      <c r="FJ398" s="633"/>
      <c r="FK398" s="633"/>
      <c r="FL398" s="633"/>
      <c r="FM398" s="633"/>
      <c r="FN398" s="633"/>
      <c r="FO398" s="633"/>
      <c r="FP398" s="633"/>
      <c r="FQ398" s="633"/>
      <c r="FR398" s="633"/>
      <c r="FS398" s="633"/>
      <c r="FT398" s="633"/>
      <c r="FU398" s="633"/>
      <c r="FV398" s="633"/>
      <c r="FW398" s="633"/>
      <c r="FX398" s="633"/>
      <c r="FY398" s="633"/>
      <c r="FZ398" s="633"/>
      <c r="GA398" s="633"/>
      <c r="GB398" s="633"/>
      <c r="GC398" s="633"/>
      <c r="GD398" s="633"/>
      <c r="GE398" s="633"/>
      <c r="GF398" s="633"/>
      <c r="GG398" s="633"/>
      <c r="GH398" s="633"/>
      <c r="GI398" s="633"/>
      <c r="GJ398" s="633"/>
      <c r="GK398" s="633"/>
      <c r="GL398" s="633"/>
      <c r="GM398" s="633"/>
      <c r="GN398" s="633"/>
      <c r="GO398" s="633"/>
      <c r="GP398" s="633"/>
      <c r="GQ398" s="633"/>
      <c r="GR398" s="633"/>
      <c r="GS398" s="633"/>
      <c r="GT398" s="633"/>
      <c r="GU398" s="633"/>
      <c r="GV398" s="633"/>
      <c r="GW398" s="633"/>
      <c r="GX398" s="633"/>
      <c r="GY398" s="633"/>
      <c r="GZ398" s="633"/>
      <c r="HA398" s="633"/>
      <c r="HB398" s="633"/>
      <c r="HC398" s="633"/>
      <c r="HD398" s="633"/>
      <c r="HE398" s="633"/>
      <c r="HF398" s="633"/>
      <c r="HG398" s="633"/>
      <c r="HH398" s="633"/>
      <c r="HI398" s="633"/>
      <c r="HJ398" s="633"/>
      <c r="HK398" s="633"/>
      <c r="HL398" s="633"/>
      <c r="HM398" s="633"/>
      <c r="HN398" s="633"/>
      <c r="HO398" s="633"/>
      <c r="HP398" s="633"/>
      <c r="HQ398" s="633"/>
      <c r="HR398" s="633"/>
      <c r="HS398" s="633"/>
      <c r="HT398" s="633"/>
      <c r="HU398" s="633"/>
      <c r="HV398" s="633"/>
      <c r="HW398" s="633"/>
      <c r="HX398" s="633"/>
      <c r="HY398" s="633"/>
      <c r="HZ398" s="633"/>
      <c r="IA398" s="633"/>
      <c r="IB398" s="633"/>
      <c r="IC398" s="633"/>
      <c r="ID398" s="633"/>
      <c r="IE398" s="633"/>
      <c r="IF398" s="633"/>
      <c r="IG398" s="633"/>
      <c r="IH398" s="633"/>
      <c r="II398" s="633"/>
      <c r="IJ398" s="633"/>
      <c r="IK398" s="633"/>
      <c r="IL398" s="633"/>
      <c r="IM398" s="633"/>
      <c r="IN398" s="633"/>
      <c r="IO398" s="633"/>
      <c r="IP398" s="633"/>
      <c r="IQ398" s="633"/>
      <c r="IR398" s="633"/>
      <c r="IS398" s="633"/>
      <c r="IT398" s="633"/>
      <c r="IU398" s="633"/>
      <c r="IV398" s="633"/>
      <c r="IW398" s="633"/>
      <c r="IX398" s="633"/>
      <c r="IY398" s="633"/>
      <c r="IZ398" s="633"/>
      <c r="JA398" s="633"/>
      <c r="JB398" s="633"/>
      <c r="JC398" s="633"/>
      <c r="JD398" s="633"/>
      <c r="JE398" s="633"/>
      <c r="JF398" s="633"/>
      <c r="JG398" s="633"/>
      <c r="JH398" s="633"/>
      <c r="JI398" s="633"/>
      <c r="JJ398" s="633"/>
      <c r="JK398" s="633"/>
      <c r="JL398" s="633"/>
      <c r="JM398" s="633"/>
      <c r="JN398" s="633"/>
      <c r="JO398" s="633"/>
      <c r="JP398" s="633"/>
      <c r="JQ398" s="633"/>
      <c r="JR398" s="633"/>
      <c r="JS398" s="633"/>
      <c r="JT398" s="633"/>
      <c r="JU398" s="633"/>
      <c r="JV398" s="633"/>
      <c r="JW398" s="633"/>
      <c r="JX398" s="633"/>
      <c r="JY398" s="633"/>
      <c r="JZ398" s="633"/>
      <c r="KA398" s="633"/>
      <c r="KB398" s="633"/>
      <c r="KC398" s="633"/>
      <c r="KD398" s="633"/>
      <c r="KE398" s="633"/>
      <c r="KF398" s="633"/>
      <c r="KG398" s="633"/>
      <c r="KH398" s="633"/>
      <c r="KI398" s="633"/>
      <c r="KJ398" s="633"/>
      <c r="KK398" s="633"/>
      <c r="KL398" s="633"/>
      <c r="KM398" s="633"/>
      <c r="KN398" s="633"/>
      <c r="KO398" s="633"/>
      <c r="KP398" s="633"/>
      <c r="KQ398" s="633"/>
      <c r="KR398" s="633"/>
      <c r="KS398" s="633"/>
      <c r="KT398" s="633"/>
      <c r="KU398" s="633"/>
      <c r="KV398" s="633"/>
      <c r="KW398" s="633"/>
      <c r="KX398" s="633"/>
      <c r="KY398" s="633"/>
      <c r="KZ398" s="633"/>
      <c r="LA398" s="633"/>
      <c r="LB398" s="633"/>
      <c r="LC398" s="633"/>
      <c r="LD398" s="633"/>
      <c r="LE398" s="633"/>
      <c r="LF398" s="633"/>
      <c r="LG398" s="633"/>
      <c r="LH398" s="633"/>
      <c r="LI398" s="633"/>
      <c r="LJ398" s="633"/>
      <c r="LK398" s="633"/>
      <c r="LL398" s="633"/>
      <c r="LM398" s="633"/>
      <c r="LN398" s="633"/>
      <c r="LO398" s="633"/>
      <c r="LP398" s="633"/>
      <c r="LQ398" s="633"/>
      <c r="LR398" s="633"/>
      <c r="LS398" s="633"/>
      <c r="LT398" s="633"/>
      <c r="LU398" s="633"/>
      <c r="LV398" s="633"/>
      <c r="LW398" s="633"/>
      <c r="LX398" s="633"/>
      <c r="LY398" s="633"/>
      <c r="LZ398" s="633"/>
      <c r="MA398" s="633"/>
      <c r="MB398" s="633"/>
      <c r="MC398" s="633"/>
      <c r="MD398" s="633"/>
      <c r="ME398" s="633"/>
      <c r="MF398" s="633"/>
      <c r="MG398" s="633"/>
      <c r="MH398" s="633"/>
      <c r="MI398" s="633"/>
      <c r="MJ398" s="633"/>
      <c r="MK398" s="633"/>
      <c r="ML398" s="633"/>
      <c r="MM398" s="633"/>
      <c r="MN398" s="633"/>
      <c r="MO398" s="633"/>
      <c r="MP398" s="633"/>
      <c r="MQ398" s="633"/>
      <c r="MR398" s="633"/>
      <c r="MS398" s="633"/>
      <c r="MT398" s="633"/>
      <c r="MU398" s="633"/>
      <c r="MV398" s="633"/>
      <c r="MW398" s="633"/>
      <c r="MX398" s="633"/>
      <c r="MY398" s="633"/>
      <c r="MZ398" s="633"/>
      <c r="NA398" s="633"/>
      <c r="NB398" s="633"/>
      <c r="NC398" s="633"/>
      <c r="ND398" s="633"/>
      <c r="NE398" s="633"/>
      <c r="NF398" s="633"/>
      <c r="NG398" s="633"/>
      <c r="NH398" s="633"/>
      <c r="NI398" s="633"/>
      <c r="NJ398" s="633"/>
      <c r="NK398" s="633"/>
      <c r="NL398" s="633"/>
      <c r="NM398" s="633"/>
      <c r="NN398" s="633"/>
      <c r="NO398" s="633"/>
      <c r="NP398" s="633"/>
      <c r="NQ398" s="633"/>
      <c r="NR398" s="633"/>
      <c r="NS398" s="633"/>
      <c r="NT398" s="633"/>
      <c r="NU398" s="633"/>
      <c r="NV398" s="633"/>
      <c r="NW398" s="633"/>
      <c r="NX398" s="633"/>
      <c r="NY398" s="633"/>
      <c r="NZ398" s="633"/>
      <c r="OA398" s="633"/>
      <c r="OB398" s="633"/>
      <c r="OC398" s="633"/>
      <c r="OD398" s="633"/>
      <c r="OE398" s="633"/>
      <c r="OF398" s="633"/>
      <c r="OG398" s="633"/>
      <c r="OH398" s="633"/>
      <c r="OI398" s="633"/>
      <c r="OJ398" s="633"/>
      <c r="OK398" s="633"/>
      <c r="OL398" s="633"/>
      <c r="OM398" s="633"/>
      <c r="ON398" s="633"/>
      <c r="OO398" s="633"/>
      <c r="OP398" s="633"/>
      <c r="OQ398" s="633"/>
      <c r="OR398" s="633"/>
      <c r="OS398" s="633"/>
      <c r="OT398" s="633"/>
      <c r="OU398" s="633"/>
      <c r="OV398" s="633"/>
      <c r="OW398" s="633"/>
      <c r="OX398" s="633"/>
      <c r="OY398" s="633"/>
      <c r="OZ398" s="633"/>
      <c r="PA398" s="633"/>
      <c r="PB398" s="633"/>
      <c r="PC398" s="633"/>
      <c r="PD398" s="633"/>
      <c r="PE398" s="633"/>
      <c r="PF398" s="633"/>
      <c r="PG398" s="633"/>
      <c r="PH398" s="633"/>
      <c r="PI398" s="633"/>
      <c r="PJ398" s="633"/>
      <c r="PK398" s="633"/>
      <c r="PL398" s="633"/>
      <c r="PM398" s="633"/>
      <c r="PN398" s="633"/>
      <c r="PO398" s="633"/>
      <c r="PP398" s="633"/>
      <c r="PQ398" s="633"/>
      <c r="PR398" s="633"/>
      <c r="PS398" s="633"/>
      <c r="PT398" s="633"/>
      <c r="PU398" s="633"/>
      <c r="PV398" s="633"/>
      <c r="PW398" s="633"/>
      <c r="PX398" s="633"/>
      <c r="PY398" s="633"/>
      <c r="PZ398" s="633"/>
      <c r="QA398" s="633"/>
      <c r="QB398" s="633"/>
      <c r="QC398" s="633"/>
      <c r="QD398" s="633"/>
      <c r="QE398" s="633"/>
      <c r="QF398" s="633"/>
      <c r="QG398" s="633"/>
      <c r="QH398" s="633"/>
      <c r="QI398" s="633"/>
      <c r="QJ398" s="633"/>
      <c r="QK398" s="633"/>
      <c r="QL398" s="633"/>
      <c r="QM398" s="633"/>
      <c r="QN398" s="633"/>
      <c r="QO398" s="633"/>
      <c r="QP398" s="633"/>
      <c r="QQ398" s="633"/>
      <c r="QR398" s="633"/>
      <c r="QS398" s="633"/>
      <c r="QT398" s="633"/>
      <c r="QU398" s="633"/>
      <c r="QV398" s="633"/>
      <c r="QW398" s="633"/>
      <c r="QX398" s="633"/>
      <c r="QY398" s="633"/>
      <c r="QZ398" s="633"/>
      <c r="RA398" s="633"/>
      <c r="RB398" s="633"/>
      <c r="RC398" s="633"/>
      <c r="RD398" s="633"/>
      <c r="RE398" s="633"/>
      <c r="RF398" s="633"/>
      <c r="RG398" s="633"/>
      <c r="RH398" s="633"/>
      <c r="RI398" s="633"/>
      <c r="RJ398" s="633"/>
      <c r="RK398" s="633"/>
      <c r="RL398" s="633"/>
      <c r="RM398" s="633"/>
      <c r="RN398" s="633"/>
      <c r="RO398" s="633"/>
      <c r="RP398" s="633"/>
      <c r="RQ398" s="633"/>
      <c r="RR398" s="633"/>
      <c r="RS398" s="633"/>
      <c r="RT398" s="633"/>
      <c r="RU398" s="633"/>
      <c r="RV398" s="633"/>
      <c r="RW398" s="633"/>
      <c r="RX398" s="633"/>
      <c r="RY398" s="633"/>
      <c r="RZ398" s="633"/>
      <c r="SA398" s="633"/>
      <c r="SB398" s="633"/>
      <c r="SC398" s="633"/>
      <c r="SD398" s="633"/>
      <c r="SE398" s="633"/>
      <c r="SF398" s="633"/>
      <c r="SG398" s="633"/>
      <c r="SH398" s="633"/>
      <c r="SI398" s="633"/>
      <c r="SJ398" s="633"/>
      <c r="SK398" s="633"/>
      <c r="SL398" s="633"/>
      <c r="SM398" s="633"/>
      <c r="SN398" s="633"/>
      <c r="SO398" s="633"/>
      <c r="SP398" s="633"/>
      <c r="SQ398" s="633"/>
      <c r="SR398" s="633"/>
      <c r="SS398" s="633"/>
      <c r="ST398" s="633"/>
      <c r="SU398" s="633"/>
      <c r="SV398" s="633"/>
      <c r="SW398" s="633"/>
      <c r="SX398" s="633"/>
      <c r="SY398" s="633"/>
      <c r="SZ398" s="633"/>
      <c r="TA398" s="633"/>
      <c r="TB398" s="633"/>
      <c r="TC398" s="633"/>
      <c r="TD398" s="633"/>
      <c r="TE398" s="633"/>
      <c r="TF398" s="633"/>
      <c r="TG398" s="633"/>
      <c r="TH398" s="633"/>
      <c r="TI398" s="633"/>
      <c r="TJ398" s="633"/>
      <c r="TK398" s="633"/>
      <c r="TL398" s="633"/>
      <c r="TM398" s="633"/>
      <c r="TN398" s="633"/>
      <c r="TO398" s="633"/>
      <c r="TP398" s="633"/>
      <c r="TQ398" s="633"/>
      <c r="TR398" s="633"/>
      <c r="TS398" s="633"/>
      <c r="TT398" s="633"/>
      <c r="TU398" s="633"/>
      <c r="TV398" s="633"/>
      <c r="TW398" s="633"/>
      <c r="TX398" s="633"/>
      <c r="TY398" s="633"/>
      <c r="TZ398" s="633"/>
      <c r="UA398" s="633"/>
      <c r="UB398" s="633"/>
      <c r="UC398" s="633"/>
      <c r="UD398" s="633"/>
      <c r="UE398" s="633"/>
      <c r="UF398" s="633"/>
      <c r="UG398" s="633"/>
      <c r="UH398" s="633"/>
      <c r="UI398" s="633"/>
      <c r="UJ398" s="633"/>
      <c r="UK398" s="633"/>
      <c r="UL398" s="633"/>
      <c r="UM398" s="633"/>
      <c r="UN398" s="633"/>
      <c r="UO398" s="633"/>
      <c r="UP398" s="633"/>
      <c r="UQ398" s="633"/>
      <c r="UR398" s="633"/>
      <c r="US398" s="633"/>
      <c r="UT398" s="633"/>
      <c r="UU398" s="633"/>
      <c r="UV398" s="633"/>
      <c r="UW398" s="633"/>
      <c r="UX398" s="633"/>
      <c r="UY398" s="633"/>
      <c r="UZ398" s="633"/>
      <c r="VA398" s="633"/>
      <c r="VB398" s="633"/>
      <c r="VC398" s="633"/>
      <c r="VD398" s="633"/>
      <c r="VE398" s="633"/>
      <c r="VF398" s="633"/>
      <c r="VG398" s="633"/>
      <c r="VH398" s="633"/>
      <c r="VI398" s="633"/>
      <c r="VJ398" s="633"/>
      <c r="VK398" s="633"/>
      <c r="VL398" s="633"/>
      <c r="VM398" s="633"/>
      <c r="VN398" s="633"/>
      <c r="VO398" s="633"/>
      <c r="VP398" s="633"/>
      <c r="VQ398" s="633"/>
      <c r="VR398" s="633"/>
      <c r="VS398" s="633"/>
      <c r="VT398" s="633"/>
      <c r="VU398" s="633"/>
      <c r="VV398" s="633"/>
      <c r="VW398" s="633"/>
      <c r="VX398" s="633"/>
      <c r="VY398" s="633"/>
      <c r="VZ398" s="633"/>
      <c r="WA398" s="633"/>
      <c r="WB398" s="633"/>
      <c r="WC398" s="633"/>
      <c r="WD398" s="633"/>
      <c r="WE398" s="633"/>
      <c r="WF398" s="633"/>
      <c r="WG398" s="633"/>
      <c r="WH398" s="633"/>
      <c r="WI398" s="633"/>
      <c r="WJ398" s="633"/>
      <c r="WK398" s="633"/>
      <c r="WL398" s="635"/>
    </row>
    <row r="399" spans="2:610" s="612" customFormat="1" ht="9.9499999999999993" customHeight="1" x14ac:dyDescent="0.3">
      <c r="B399" s="1447"/>
      <c r="C399" s="1448"/>
      <c r="D399" s="1448"/>
      <c r="E399" s="1448"/>
      <c r="F399" s="1449"/>
      <c r="K399" s="629"/>
      <c r="L399" s="629"/>
      <c r="M399" s="629"/>
      <c r="N399" s="629"/>
      <c r="O399" s="629"/>
      <c r="Q399" s="629"/>
      <c r="R399" s="629"/>
      <c r="S399" s="629"/>
      <c r="T399" s="629"/>
      <c r="U399" s="629"/>
      <c r="W399" s="629"/>
      <c r="X399" s="629"/>
      <c r="Y399" s="629"/>
      <c r="Z399" s="629"/>
      <c r="AA399" s="629"/>
      <c r="AC399" s="629"/>
      <c r="AD399" s="629"/>
      <c r="AE399" s="629"/>
      <c r="AF399" s="629"/>
      <c r="AG399" s="629"/>
      <c r="AI399" s="629"/>
      <c r="AJ399" s="629"/>
      <c r="AK399" s="629"/>
      <c r="AL399" s="629"/>
      <c r="AM399" s="629"/>
      <c r="AO399" s="629"/>
      <c r="AP399" s="629"/>
      <c r="AQ399" s="629"/>
      <c r="AR399" s="629"/>
      <c r="AS399" s="629"/>
      <c r="AU399" s="629"/>
      <c r="AV399" s="629"/>
      <c r="AW399" s="629"/>
      <c r="AX399" s="629"/>
      <c r="AY399" s="629"/>
      <c r="BA399" s="629"/>
      <c r="BB399" s="629"/>
      <c r="BC399" s="629"/>
      <c r="BD399" s="629"/>
      <c r="BE399" s="629"/>
      <c r="BG399" s="629"/>
      <c r="BH399" s="629"/>
      <c r="BI399" s="629"/>
      <c r="BJ399" s="629"/>
      <c r="BK399" s="629"/>
      <c r="BM399" s="629"/>
      <c r="BN399" s="629"/>
      <c r="BO399" s="629"/>
      <c r="BP399" s="629"/>
      <c r="BQ399" s="629"/>
      <c r="BS399" s="629"/>
      <c r="BT399" s="629"/>
      <c r="BU399" s="629"/>
      <c r="BV399" s="629"/>
      <c r="BW399" s="629"/>
      <c r="BY399" s="629"/>
      <c r="BZ399" s="629"/>
      <c r="CA399" s="629"/>
      <c r="CB399" s="629"/>
      <c r="CC399" s="629"/>
      <c r="CE399" s="629"/>
      <c r="CF399" s="629"/>
      <c r="CG399" s="629"/>
      <c r="CH399" s="629"/>
      <c r="CI399" s="629"/>
      <c r="CK399" s="629"/>
      <c r="CL399" s="629"/>
      <c r="CM399" s="629"/>
      <c r="CN399" s="629"/>
      <c r="CO399" s="629"/>
    </row>
    <row r="400" spans="2:610" s="612" customFormat="1" x14ac:dyDescent="0.3">
      <c r="B400" s="614"/>
    </row>
    <row r="401" spans="1:611" s="612" customFormat="1" x14ac:dyDescent="0.3">
      <c r="B401" s="614"/>
    </row>
    <row r="402" spans="1:611" x14ac:dyDescent="0.3">
      <c r="A402" s="612"/>
      <c r="B402" s="1280" t="s">
        <v>3209</v>
      </c>
      <c r="C402" s="1281"/>
      <c r="D402" s="1281"/>
      <c r="E402" s="1281"/>
      <c r="F402" s="1281"/>
      <c r="G402" s="1281"/>
      <c r="H402" s="1282"/>
      <c r="I402" s="641"/>
      <c r="J402" s="612"/>
      <c r="K402" s="612"/>
      <c r="L402" s="612"/>
      <c r="M402" s="612"/>
      <c r="N402" s="612"/>
      <c r="O402" s="612"/>
      <c r="P402" s="612"/>
      <c r="Q402" s="612"/>
      <c r="R402" s="612"/>
      <c r="S402" s="612"/>
      <c r="T402" s="612"/>
      <c r="U402" s="612"/>
      <c r="V402" s="612"/>
      <c r="W402" s="612"/>
      <c r="X402" s="612"/>
      <c r="Y402" s="612"/>
      <c r="Z402" s="612"/>
      <c r="AA402" s="612"/>
      <c r="AB402" s="612"/>
      <c r="AC402" s="612"/>
      <c r="AD402" s="612"/>
      <c r="AE402" s="612"/>
      <c r="AF402" s="612"/>
      <c r="AG402" s="612"/>
      <c r="AH402" s="612"/>
      <c r="AI402" s="612"/>
      <c r="AJ402" s="612"/>
      <c r="AK402" s="612"/>
      <c r="AL402" s="612"/>
      <c r="AM402" s="612"/>
      <c r="AN402" s="612"/>
      <c r="AO402" s="612"/>
      <c r="AP402" s="612"/>
      <c r="AQ402" s="612"/>
      <c r="AR402" s="612"/>
      <c r="AS402" s="612"/>
      <c r="AT402" s="612"/>
      <c r="AU402" s="612"/>
      <c r="AV402" s="612"/>
      <c r="AW402" s="612"/>
      <c r="AX402" s="612"/>
      <c r="AY402" s="612"/>
      <c r="AZ402" s="612"/>
      <c r="BA402" s="612"/>
      <c r="BB402" s="612"/>
      <c r="BC402" s="612"/>
      <c r="BD402" s="612"/>
      <c r="BE402" s="612"/>
      <c r="BF402" s="612"/>
      <c r="BG402" s="612"/>
      <c r="BH402" s="612"/>
      <c r="BI402" s="612"/>
      <c r="BJ402" s="612"/>
      <c r="BK402" s="612"/>
      <c r="BL402" s="612"/>
      <c r="BM402" s="612"/>
      <c r="BN402" s="612"/>
      <c r="BO402" s="612"/>
      <c r="BP402" s="612"/>
      <c r="BQ402" s="612"/>
      <c r="BR402" s="612"/>
      <c r="BS402" s="612"/>
      <c r="BT402" s="612"/>
      <c r="BU402" s="612"/>
      <c r="BV402" s="612"/>
      <c r="BW402" s="612"/>
      <c r="BX402" s="612"/>
      <c r="BY402" s="612"/>
      <c r="BZ402" s="612"/>
      <c r="CA402" s="612"/>
      <c r="CB402" s="612"/>
      <c r="CC402" s="612"/>
      <c r="CD402" s="612"/>
      <c r="CE402" s="612"/>
      <c r="CF402" s="612"/>
      <c r="CG402" s="612"/>
      <c r="CH402" s="612"/>
      <c r="CI402" s="612"/>
      <c r="CJ402" s="612"/>
      <c r="CK402" s="612"/>
      <c r="CL402" s="612"/>
      <c r="CM402" s="612"/>
      <c r="CN402" s="612"/>
      <c r="CO402" s="612"/>
      <c r="CP402" s="612"/>
      <c r="CQ402" s="612"/>
      <c r="CR402" s="612"/>
      <c r="CS402" s="612"/>
      <c r="CT402" s="612"/>
      <c r="CU402" s="612"/>
      <c r="CV402" s="612"/>
      <c r="CW402" s="612"/>
      <c r="CX402" s="612"/>
      <c r="CY402" s="612"/>
      <c r="CZ402" s="612"/>
      <c r="DA402" s="612"/>
      <c r="DB402" s="612"/>
      <c r="DC402" s="612"/>
      <c r="DD402" s="612"/>
      <c r="DE402" s="612"/>
      <c r="DF402" s="612"/>
      <c r="DG402" s="612"/>
      <c r="DH402" s="612"/>
      <c r="DI402" s="612"/>
      <c r="DJ402" s="612"/>
      <c r="DK402" s="612"/>
      <c r="DL402" s="612"/>
      <c r="DM402" s="612"/>
      <c r="DN402" s="612"/>
      <c r="DO402" s="612"/>
      <c r="DP402" s="612"/>
      <c r="DQ402" s="612"/>
      <c r="DR402" s="612"/>
      <c r="DS402" s="612"/>
      <c r="DT402" s="612"/>
      <c r="DU402" s="612"/>
      <c r="DV402" s="612"/>
      <c r="DW402" s="612"/>
      <c r="DX402" s="612"/>
      <c r="DY402" s="612"/>
      <c r="DZ402" s="612"/>
      <c r="EA402" s="612"/>
      <c r="EB402" s="612"/>
      <c r="EC402" s="612"/>
      <c r="ED402" s="612"/>
      <c r="EE402" s="612"/>
      <c r="EF402" s="612"/>
      <c r="EG402" s="612"/>
      <c r="EH402" s="612"/>
      <c r="EI402" s="612"/>
      <c r="EJ402" s="612"/>
      <c r="EK402" s="612"/>
      <c r="EL402" s="612"/>
      <c r="EM402" s="612"/>
      <c r="EN402" s="612"/>
      <c r="EO402" s="612"/>
      <c r="EP402" s="612"/>
      <c r="EQ402" s="612"/>
      <c r="ER402" s="612"/>
      <c r="ES402" s="612"/>
      <c r="ET402" s="612"/>
      <c r="EU402" s="612"/>
      <c r="EV402" s="612"/>
      <c r="EW402" s="612"/>
      <c r="EX402" s="612"/>
      <c r="EY402" s="612"/>
      <c r="EZ402" s="612"/>
      <c r="FA402" s="612"/>
      <c r="FB402" s="612"/>
      <c r="FC402" s="612"/>
      <c r="FD402" s="612"/>
      <c r="FE402" s="612"/>
      <c r="FF402" s="612"/>
      <c r="FG402" s="612"/>
      <c r="FH402" s="612"/>
      <c r="FI402" s="612"/>
      <c r="FJ402" s="612"/>
      <c r="FK402" s="612"/>
      <c r="FL402" s="612"/>
      <c r="FM402" s="612"/>
      <c r="FN402" s="612"/>
      <c r="FO402" s="612"/>
      <c r="FP402" s="612"/>
      <c r="FQ402" s="612"/>
      <c r="FR402" s="612"/>
      <c r="FS402" s="612"/>
      <c r="FT402" s="612"/>
      <c r="FU402" s="612"/>
      <c r="FV402" s="612"/>
      <c r="FW402" s="612"/>
      <c r="FX402" s="612"/>
      <c r="FY402" s="612"/>
      <c r="FZ402" s="612"/>
      <c r="GA402" s="612"/>
      <c r="GB402" s="612"/>
      <c r="GC402" s="612"/>
      <c r="GD402" s="612"/>
      <c r="GE402" s="612"/>
      <c r="GF402" s="612"/>
      <c r="GG402" s="612"/>
      <c r="GH402" s="612"/>
      <c r="GI402" s="612"/>
      <c r="GJ402" s="612"/>
      <c r="GK402" s="612"/>
      <c r="GL402" s="612"/>
      <c r="GM402" s="612"/>
      <c r="GN402" s="612"/>
      <c r="GO402" s="612"/>
      <c r="GP402" s="612"/>
      <c r="GQ402" s="612"/>
      <c r="GR402" s="612"/>
      <c r="GS402" s="612"/>
      <c r="GT402" s="612"/>
      <c r="GU402" s="612"/>
      <c r="GV402" s="612"/>
      <c r="GW402" s="612"/>
      <c r="GX402" s="612"/>
      <c r="GY402" s="612"/>
      <c r="GZ402" s="612"/>
      <c r="HA402" s="612"/>
      <c r="HB402" s="612"/>
      <c r="HC402" s="612"/>
      <c r="HD402" s="612"/>
      <c r="HE402" s="612"/>
      <c r="HF402" s="612"/>
      <c r="HG402" s="612"/>
      <c r="HH402" s="612"/>
      <c r="HI402" s="612"/>
      <c r="HJ402" s="612"/>
      <c r="HK402" s="612"/>
      <c r="HL402" s="612"/>
      <c r="HM402" s="612"/>
      <c r="HN402" s="612"/>
      <c r="HO402" s="612"/>
      <c r="HP402" s="612"/>
      <c r="HQ402" s="612"/>
      <c r="HR402" s="612"/>
      <c r="HS402" s="612"/>
      <c r="HT402" s="612"/>
      <c r="HU402" s="612"/>
      <c r="HV402" s="612"/>
      <c r="HW402" s="612"/>
      <c r="HX402" s="612"/>
      <c r="HY402" s="612"/>
      <c r="HZ402" s="612"/>
      <c r="IA402" s="612"/>
      <c r="IB402" s="612"/>
      <c r="IC402" s="612"/>
      <c r="ID402" s="612"/>
      <c r="IE402" s="612"/>
      <c r="IF402" s="612"/>
      <c r="IG402" s="612"/>
      <c r="IH402" s="612"/>
      <c r="II402" s="612"/>
      <c r="IJ402" s="612"/>
      <c r="IK402" s="612"/>
      <c r="IL402" s="612"/>
      <c r="IM402" s="612"/>
      <c r="IN402" s="612"/>
      <c r="IO402" s="612"/>
      <c r="IP402" s="612"/>
      <c r="IQ402" s="612"/>
      <c r="IR402" s="612"/>
      <c r="IS402" s="612"/>
      <c r="IT402" s="612"/>
      <c r="IU402" s="612"/>
      <c r="IV402" s="612"/>
      <c r="IW402" s="612"/>
      <c r="IX402" s="612"/>
      <c r="IY402" s="612"/>
      <c r="IZ402" s="612"/>
      <c r="JA402" s="612"/>
      <c r="JB402" s="612"/>
      <c r="JC402" s="612"/>
      <c r="JD402" s="612"/>
      <c r="JE402" s="612"/>
      <c r="JF402" s="612"/>
      <c r="JG402" s="612"/>
      <c r="JH402" s="612"/>
      <c r="JI402" s="612"/>
      <c r="JJ402" s="612"/>
      <c r="JK402" s="612"/>
      <c r="JL402" s="612"/>
      <c r="JM402" s="612"/>
      <c r="JN402" s="612"/>
      <c r="JO402" s="612"/>
      <c r="JP402" s="612"/>
      <c r="JQ402" s="612"/>
      <c r="JR402" s="612"/>
      <c r="JS402" s="612"/>
      <c r="JT402" s="612"/>
      <c r="JU402" s="612"/>
      <c r="JV402" s="612"/>
      <c r="JW402" s="612"/>
      <c r="JX402" s="612"/>
      <c r="JY402" s="612"/>
      <c r="JZ402" s="612"/>
      <c r="KA402" s="612"/>
      <c r="KB402" s="612"/>
      <c r="KC402" s="612"/>
      <c r="KD402" s="612"/>
      <c r="KE402" s="612"/>
      <c r="KF402" s="612"/>
      <c r="KG402" s="612"/>
      <c r="KH402" s="612"/>
      <c r="KI402" s="612"/>
      <c r="KJ402" s="612"/>
      <c r="KK402" s="612"/>
      <c r="KL402" s="612"/>
      <c r="KM402" s="612"/>
      <c r="KN402" s="612"/>
      <c r="KO402" s="612"/>
      <c r="KP402" s="612"/>
      <c r="KQ402" s="612"/>
      <c r="KR402" s="612"/>
      <c r="KS402" s="612"/>
      <c r="KT402" s="612"/>
      <c r="KU402" s="612"/>
      <c r="KV402" s="612"/>
      <c r="KW402" s="612"/>
      <c r="KX402" s="612"/>
      <c r="KY402" s="612"/>
      <c r="KZ402" s="612"/>
      <c r="LA402" s="612"/>
      <c r="LB402" s="612"/>
      <c r="LC402" s="612"/>
      <c r="LD402" s="612"/>
      <c r="LE402" s="612"/>
      <c r="LF402" s="612"/>
      <c r="LG402" s="612"/>
      <c r="LH402" s="612"/>
      <c r="LI402" s="612"/>
      <c r="LJ402" s="612"/>
      <c r="LK402" s="612"/>
      <c r="LL402" s="612"/>
      <c r="LM402" s="612"/>
      <c r="LN402" s="612"/>
      <c r="LO402" s="612"/>
      <c r="LP402" s="612"/>
      <c r="LQ402" s="612"/>
      <c r="LR402" s="612"/>
      <c r="LS402" s="612"/>
      <c r="LT402" s="612"/>
      <c r="LU402" s="612"/>
      <c r="LV402" s="612"/>
      <c r="LW402" s="612"/>
      <c r="LX402" s="612"/>
      <c r="LY402" s="612"/>
      <c r="LZ402" s="612"/>
      <c r="MA402" s="612"/>
      <c r="MB402" s="612"/>
      <c r="MC402" s="612"/>
      <c r="MD402" s="612"/>
      <c r="ME402" s="612"/>
      <c r="MF402" s="612"/>
      <c r="MG402" s="612"/>
      <c r="MH402" s="612"/>
      <c r="MI402" s="612"/>
      <c r="MJ402" s="612"/>
      <c r="MK402" s="612"/>
      <c r="ML402" s="612"/>
      <c r="MM402" s="612"/>
      <c r="MN402" s="612"/>
      <c r="MO402" s="612"/>
      <c r="MP402" s="612"/>
      <c r="MQ402" s="612"/>
      <c r="MR402" s="612"/>
      <c r="MS402" s="612"/>
      <c r="MT402" s="612"/>
      <c r="MU402" s="612"/>
      <c r="MV402" s="612"/>
      <c r="MW402" s="612"/>
      <c r="MX402" s="612"/>
      <c r="MY402" s="612"/>
      <c r="MZ402" s="612"/>
      <c r="NA402" s="612"/>
      <c r="NB402" s="612"/>
      <c r="NC402" s="612"/>
      <c r="ND402" s="612"/>
      <c r="NE402" s="612"/>
      <c r="NF402" s="612"/>
      <c r="NG402" s="612"/>
      <c r="NH402" s="612"/>
      <c r="NI402" s="612"/>
      <c r="NJ402" s="612"/>
      <c r="NK402" s="612"/>
      <c r="NL402" s="612"/>
      <c r="NM402" s="612"/>
      <c r="NN402" s="612"/>
      <c r="NO402" s="612"/>
      <c r="NP402" s="612"/>
      <c r="NQ402" s="612"/>
      <c r="NR402" s="612"/>
      <c r="NS402" s="612"/>
      <c r="NT402" s="612"/>
      <c r="NU402" s="612"/>
      <c r="NV402" s="612"/>
      <c r="NW402" s="612"/>
      <c r="NX402" s="612"/>
      <c r="NY402" s="612"/>
      <c r="NZ402" s="612"/>
      <c r="OA402" s="612"/>
      <c r="OB402" s="612"/>
      <c r="OC402" s="612"/>
      <c r="OD402" s="612"/>
      <c r="OE402" s="612"/>
      <c r="OF402" s="612"/>
      <c r="OG402" s="612"/>
      <c r="OH402" s="612"/>
      <c r="OI402" s="612"/>
      <c r="OJ402" s="612"/>
      <c r="OK402" s="612"/>
      <c r="OL402" s="612"/>
      <c r="OM402" s="612"/>
      <c r="ON402" s="612"/>
      <c r="OO402" s="612"/>
      <c r="OP402" s="612"/>
      <c r="OQ402" s="612"/>
      <c r="OR402" s="612"/>
      <c r="OS402" s="612"/>
      <c r="OT402" s="612"/>
      <c r="OU402" s="612"/>
      <c r="OV402" s="612"/>
      <c r="OW402" s="612"/>
      <c r="OX402" s="612"/>
      <c r="OY402" s="612"/>
      <c r="OZ402" s="612"/>
      <c r="PA402" s="612"/>
      <c r="PB402" s="612"/>
      <c r="PC402" s="612"/>
      <c r="PD402" s="612"/>
      <c r="PE402" s="612"/>
      <c r="PF402" s="612"/>
      <c r="PG402" s="612"/>
      <c r="PH402" s="612"/>
      <c r="PI402" s="612"/>
      <c r="PJ402" s="612"/>
      <c r="PK402" s="612"/>
      <c r="PL402" s="612"/>
      <c r="PM402" s="612"/>
      <c r="PN402" s="612"/>
      <c r="PO402" s="612"/>
      <c r="PP402" s="612"/>
      <c r="PQ402" s="612"/>
      <c r="PR402" s="612"/>
      <c r="PS402" s="612"/>
      <c r="PT402" s="612"/>
      <c r="PU402" s="612"/>
      <c r="PV402" s="612"/>
      <c r="PW402" s="612"/>
      <c r="PX402" s="612"/>
      <c r="PY402" s="612"/>
      <c r="PZ402" s="612"/>
      <c r="QA402" s="612"/>
      <c r="QB402" s="612"/>
      <c r="QC402" s="612"/>
      <c r="QD402" s="612"/>
      <c r="QE402" s="612"/>
      <c r="QF402" s="612"/>
      <c r="QG402" s="612"/>
      <c r="QH402" s="612"/>
      <c r="QI402" s="612"/>
      <c r="QJ402" s="612"/>
      <c r="QK402" s="612"/>
      <c r="QL402" s="612"/>
      <c r="QM402" s="612"/>
      <c r="QN402" s="612"/>
      <c r="QO402" s="612"/>
      <c r="QP402" s="612"/>
      <c r="QQ402" s="612"/>
      <c r="QR402" s="612"/>
      <c r="QS402" s="612"/>
      <c r="QT402" s="612"/>
      <c r="QU402" s="612"/>
      <c r="QV402" s="612"/>
      <c r="QW402" s="612"/>
      <c r="QX402" s="612"/>
      <c r="QY402" s="612"/>
      <c r="QZ402" s="612"/>
      <c r="RA402" s="612"/>
      <c r="RB402" s="612"/>
      <c r="RC402" s="612"/>
      <c r="RD402" s="612"/>
      <c r="RE402" s="612"/>
      <c r="RF402" s="612"/>
      <c r="RG402" s="612"/>
      <c r="RH402" s="612"/>
      <c r="RI402" s="612"/>
      <c r="RJ402" s="612"/>
      <c r="RK402" s="612"/>
      <c r="RL402" s="612"/>
      <c r="RM402" s="612"/>
      <c r="RN402" s="612"/>
      <c r="RO402" s="612"/>
      <c r="RP402" s="612"/>
      <c r="RQ402" s="612"/>
      <c r="RR402" s="612"/>
      <c r="RS402" s="612"/>
      <c r="RT402" s="612"/>
      <c r="RU402" s="612"/>
      <c r="RV402" s="612"/>
      <c r="RW402" s="612"/>
      <c r="RX402" s="612"/>
      <c r="RY402" s="612"/>
      <c r="RZ402" s="612"/>
      <c r="SA402" s="612"/>
      <c r="SB402" s="612"/>
      <c r="SC402" s="612"/>
      <c r="SD402" s="612"/>
      <c r="SE402" s="612"/>
      <c r="SF402" s="612"/>
      <c r="SG402" s="612"/>
      <c r="SH402" s="612"/>
      <c r="SI402" s="612"/>
      <c r="SJ402" s="612"/>
      <c r="SK402" s="612"/>
      <c r="SL402" s="612"/>
      <c r="SM402" s="612"/>
      <c r="SN402" s="612"/>
      <c r="SO402" s="612"/>
      <c r="SP402" s="612"/>
      <c r="SQ402" s="612"/>
      <c r="SR402" s="612"/>
      <c r="SS402" s="612"/>
      <c r="ST402" s="612"/>
      <c r="SU402" s="612"/>
      <c r="SV402" s="612"/>
      <c r="SW402" s="612"/>
      <c r="SX402" s="612"/>
      <c r="SY402" s="612"/>
      <c r="SZ402" s="612"/>
      <c r="TA402" s="612"/>
      <c r="TB402" s="612"/>
      <c r="TC402" s="612"/>
      <c r="TD402" s="612"/>
      <c r="TE402" s="612"/>
      <c r="TF402" s="612"/>
      <c r="TG402" s="612"/>
      <c r="TH402" s="612"/>
      <c r="TI402" s="612"/>
      <c r="TJ402" s="612"/>
      <c r="TK402" s="612"/>
      <c r="TL402" s="612"/>
      <c r="TM402" s="612"/>
      <c r="TN402" s="612"/>
      <c r="TO402" s="612"/>
      <c r="TP402" s="612"/>
      <c r="TQ402" s="612"/>
      <c r="TR402" s="612"/>
      <c r="TS402" s="612"/>
      <c r="TT402" s="612"/>
      <c r="TU402" s="612"/>
      <c r="TV402" s="612"/>
      <c r="TW402" s="612"/>
      <c r="TX402" s="612"/>
      <c r="TY402" s="612"/>
      <c r="TZ402" s="612"/>
      <c r="UA402" s="612"/>
      <c r="UB402" s="612"/>
      <c r="UC402" s="612"/>
      <c r="UD402" s="612"/>
      <c r="UE402" s="612"/>
      <c r="UF402" s="612"/>
      <c r="UG402" s="612"/>
      <c r="UH402" s="612"/>
      <c r="UI402" s="612"/>
      <c r="UJ402" s="612"/>
      <c r="UK402" s="612"/>
      <c r="UL402" s="612"/>
      <c r="UM402" s="612"/>
      <c r="UN402" s="612"/>
      <c r="UO402" s="612"/>
      <c r="UP402" s="612"/>
      <c r="UQ402" s="612"/>
      <c r="UR402" s="612"/>
      <c r="US402" s="612"/>
      <c r="UT402" s="612"/>
      <c r="UU402" s="612"/>
      <c r="UV402" s="612"/>
      <c r="UW402" s="612"/>
      <c r="UX402" s="612"/>
      <c r="UY402" s="612"/>
      <c r="UZ402" s="612"/>
      <c r="VA402" s="612"/>
      <c r="VB402" s="612"/>
      <c r="VC402" s="612"/>
      <c r="VD402" s="612"/>
      <c r="VE402" s="612"/>
      <c r="VF402" s="612"/>
      <c r="VG402" s="612"/>
      <c r="VH402" s="612"/>
      <c r="VI402" s="612"/>
      <c r="VJ402" s="612"/>
      <c r="VK402" s="612"/>
      <c r="VL402" s="612"/>
      <c r="VM402" s="612"/>
      <c r="VN402" s="612"/>
      <c r="VO402" s="612"/>
      <c r="VP402" s="612"/>
      <c r="VQ402" s="612"/>
      <c r="VR402" s="612"/>
      <c r="VS402" s="612"/>
      <c r="VT402" s="612"/>
      <c r="VU402" s="612"/>
      <c r="VV402" s="612"/>
      <c r="VW402" s="612"/>
      <c r="VX402" s="612"/>
      <c r="VY402" s="612"/>
      <c r="VZ402" s="612"/>
      <c r="WA402" s="612"/>
      <c r="WB402" s="612"/>
      <c r="WC402" s="612"/>
      <c r="WD402" s="612"/>
      <c r="WE402" s="612"/>
      <c r="WF402" s="612"/>
      <c r="WG402" s="612"/>
      <c r="WH402" s="612"/>
      <c r="WI402" s="612"/>
      <c r="WJ402" s="612"/>
      <c r="WK402" s="612"/>
      <c r="WL402" s="612"/>
      <c r="WM402" s="612"/>
    </row>
    <row r="403" spans="1:611" x14ac:dyDescent="0.3">
      <c r="A403" s="612"/>
      <c r="B403" s="1283"/>
      <c r="C403" s="1284"/>
      <c r="D403" s="1284"/>
      <c r="E403" s="1284"/>
      <c r="F403" s="1284"/>
      <c r="G403" s="1284"/>
      <c r="H403" s="1285"/>
      <c r="I403" s="641"/>
      <c r="J403" s="612"/>
      <c r="K403" s="612"/>
      <c r="L403" s="612"/>
      <c r="M403" s="612"/>
      <c r="N403" s="612"/>
      <c r="O403" s="612"/>
      <c r="P403" s="612"/>
      <c r="Q403" s="612"/>
      <c r="R403" s="612"/>
      <c r="S403" s="612"/>
      <c r="T403" s="612"/>
      <c r="U403" s="612"/>
      <c r="V403" s="612"/>
      <c r="W403" s="612"/>
      <c r="X403" s="612"/>
      <c r="Y403" s="612"/>
      <c r="Z403" s="612"/>
      <c r="AA403" s="612"/>
      <c r="AB403" s="612"/>
      <c r="AC403" s="612"/>
      <c r="AD403" s="612"/>
      <c r="AE403" s="612"/>
      <c r="AF403" s="612"/>
      <c r="AG403" s="612"/>
      <c r="AH403" s="612"/>
      <c r="AI403" s="612"/>
      <c r="AJ403" s="612"/>
      <c r="AK403" s="612"/>
      <c r="AL403" s="612"/>
      <c r="AM403" s="612"/>
      <c r="AN403" s="612"/>
      <c r="AO403" s="612"/>
      <c r="AP403" s="612"/>
      <c r="AQ403" s="612"/>
      <c r="AR403" s="612"/>
      <c r="AS403" s="612"/>
      <c r="AT403" s="612"/>
      <c r="AU403" s="612"/>
      <c r="AV403" s="612"/>
      <c r="AW403" s="612"/>
      <c r="AX403" s="612"/>
      <c r="AY403" s="612"/>
      <c r="AZ403" s="612"/>
      <c r="BA403" s="612"/>
      <c r="BB403" s="612"/>
      <c r="BC403" s="612"/>
      <c r="BD403" s="612"/>
      <c r="BE403" s="612"/>
      <c r="BF403" s="612"/>
      <c r="BG403" s="612"/>
      <c r="BH403" s="612"/>
      <c r="BI403" s="612"/>
      <c r="BJ403" s="612"/>
      <c r="BK403" s="612"/>
      <c r="BL403" s="612"/>
      <c r="BM403" s="612"/>
      <c r="BN403" s="612"/>
      <c r="BO403" s="612"/>
      <c r="BP403" s="612"/>
      <c r="BQ403" s="612"/>
      <c r="BR403" s="612"/>
      <c r="BS403" s="612"/>
      <c r="BT403" s="612"/>
      <c r="BU403" s="612"/>
      <c r="BV403" s="612"/>
      <c r="BW403" s="612"/>
      <c r="BX403" s="612"/>
      <c r="BY403" s="612"/>
      <c r="BZ403" s="612"/>
      <c r="CA403" s="612"/>
      <c r="CB403" s="612"/>
      <c r="CC403" s="612"/>
      <c r="CD403" s="612"/>
      <c r="CE403" s="612"/>
      <c r="CF403" s="612"/>
      <c r="CG403" s="612"/>
      <c r="CH403" s="612"/>
      <c r="CI403" s="612"/>
      <c r="CJ403" s="612"/>
      <c r="CK403" s="612"/>
      <c r="CL403" s="612"/>
      <c r="CM403" s="612"/>
      <c r="CN403" s="612"/>
      <c r="CO403" s="612"/>
      <c r="CP403" s="612"/>
      <c r="CQ403" s="612"/>
      <c r="CR403" s="612"/>
      <c r="CS403" s="612"/>
      <c r="CT403" s="612"/>
      <c r="CU403" s="612"/>
      <c r="CV403" s="612"/>
      <c r="CW403" s="612"/>
      <c r="CX403" s="612"/>
      <c r="CY403" s="612"/>
      <c r="CZ403" s="612"/>
      <c r="DA403" s="612"/>
      <c r="DB403" s="612"/>
      <c r="DC403" s="612"/>
      <c r="DD403" s="612"/>
      <c r="DE403" s="612"/>
      <c r="DF403" s="612"/>
      <c r="DG403" s="612"/>
      <c r="DH403" s="612"/>
      <c r="DI403" s="612"/>
      <c r="DJ403" s="612"/>
      <c r="DK403" s="612"/>
      <c r="DL403" s="612"/>
      <c r="DM403" s="612"/>
      <c r="DN403" s="612"/>
      <c r="DO403" s="612"/>
      <c r="DP403" s="612"/>
      <c r="DQ403" s="612"/>
      <c r="DR403" s="612"/>
      <c r="DS403" s="612"/>
      <c r="DT403" s="612"/>
      <c r="DU403" s="612"/>
      <c r="DV403" s="612"/>
      <c r="DW403" s="612"/>
      <c r="DX403" s="612"/>
      <c r="DY403" s="612"/>
      <c r="DZ403" s="612"/>
      <c r="EA403" s="612"/>
      <c r="EB403" s="612"/>
      <c r="EC403" s="612"/>
      <c r="ED403" s="612"/>
      <c r="EE403" s="612"/>
      <c r="EF403" s="612"/>
      <c r="EG403" s="612"/>
      <c r="EH403" s="612"/>
      <c r="EI403" s="612"/>
      <c r="EJ403" s="612"/>
      <c r="EK403" s="612"/>
      <c r="EL403" s="612"/>
      <c r="EM403" s="612"/>
      <c r="EN403" s="612"/>
      <c r="EO403" s="612"/>
      <c r="EP403" s="612"/>
      <c r="EQ403" s="612"/>
      <c r="ER403" s="612"/>
      <c r="ES403" s="612"/>
      <c r="ET403" s="612"/>
      <c r="EU403" s="612"/>
      <c r="EV403" s="612"/>
      <c r="EW403" s="612"/>
      <c r="EX403" s="612"/>
      <c r="EY403" s="612"/>
      <c r="EZ403" s="612"/>
      <c r="FA403" s="612"/>
      <c r="FB403" s="612"/>
      <c r="FC403" s="612"/>
      <c r="FD403" s="612"/>
      <c r="FE403" s="612"/>
      <c r="FF403" s="612"/>
      <c r="FG403" s="612"/>
      <c r="FH403" s="612"/>
      <c r="FI403" s="612"/>
      <c r="FJ403" s="612"/>
      <c r="FK403" s="612"/>
      <c r="FL403" s="612"/>
      <c r="FM403" s="612"/>
      <c r="FN403" s="612"/>
      <c r="FO403" s="612"/>
      <c r="FP403" s="612"/>
      <c r="FQ403" s="612"/>
      <c r="FR403" s="612"/>
      <c r="FS403" s="612"/>
      <c r="FT403" s="612"/>
      <c r="FU403" s="612"/>
      <c r="FV403" s="612"/>
      <c r="FW403" s="612"/>
      <c r="FX403" s="612"/>
      <c r="FY403" s="612"/>
      <c r="FZ403" s="612"/>
      <c r="GA403" s="612"/>
      <c r="GB403" s="612"/>
      <c r="GC403" s="612"/>
      <c r="GD403" s="612"/>
      <c r="GE403" s="612"/>
      <c r="GF403" s="612"/>
      <c r="GG403" s="612"/>
      <c r="GH403" s="612"/>
      <c r="GI403" s="612"/>
      <c r="GJ403" s="612"/>
      <c r="GK403" s="612"/>
      <c r="GL403" s="612"/>
      <c r="GM403" s="612"/>
      <c r="GN403" s="612"/>
      <c r="GO403" s="612"/>
      <c r="GP403" s="612"/>
      <c r="GQ403" s="612"/>
      <c r="GR403" s="612"/>
      <c r="GS403" s="612"/>
      <c r="GT403" s="612"/>
      <c r="GU403" s="612"/>
      <c r="GV403" s="612"/>
      <c r="GW403" s="612"/>
      <c r="GX403" s="612"/>
      <c r="GY403" s="612"/>
      <c r="GZ403" s="612"/>
      <c r="HA403" s="612"/>
      <c r="HB403" s="612"/>
      <c r="HC403" s="612"/>
      <c r="HD403" s="612"/>
      <c r="HE403" s="612"/>
      <c r="HF403" s="612"/>
      <c r="HG403" s="612"/>
      <c r="HH403" s="612"/>
      <c r="HI403" s="612"/>
      <c r="HJ403" s="612"/>
      <c r="HK403" s="612"/>
      <c r="HL403" s="612"/>
      <c r="HM403" s="612"/>
      <c r="HN403" s="612"/>
      <c r="HO403" s="612"/>
      <c r="HP403" s="612"/>
      <c r="HQ403" s="612"/>
      <c r="HR403" s="612"/>
      <c r="HS403" s="612"/>
      <c r="HT403" s="612"/>
      <c r="HU403" s="612"/>
      <c r="HV403" s="612"/>
      <c r="HW403" s="612"/>
      <c r="HX403" s="612"/>
      <c r="HY403" s="612"/>
      <c r="HZ403" s="612"/>
      <c r="IA403" s="612"/>
      <c r="IB403" s="612"/>
      <c r="IC403" s="612"/>
      <c r="ID403" s="612"/>
      <c r="IE403" s="612"/>
      <c r="IF403" s="612"/>
      <c r="IG403" s="612"/>
      <c r="IH403" s="612"/>
      <c r="II403" s="612"/>
      <c r="IJ403" s="612"/>
      <c r="IK403" s="612"/>
      <c r="IL403" s="612"/>
      <c r="IM403" s="612"/>
      <c r="IN403" s="612"/>
      <c r="IO403" s="612"/>
      <c r="IP403" s="612"/>
      <c r="IQ403" s="612"/>
      <c r="IR403" s="612"/>
      <c r="IS403" s="612"/>
      <c r="IT403" s="612"/>
      <c r="IU403" s="612"/>
      <c r="IV403" s="612"/>
      <c r="IW403" s="612"/>
      <c r="IX403" s="612"/>
      <c r="IY403" s="612"/>
      <c r="IZ403" s="612"/>
      <c r="JA403" s="612"/>
      <c r="JB403" s="612"/>
      <c r="JC403" s="612"/>
      <c r="JD403" s="612"/>
      <c r="JE403" s="612"/>
      <c r="JF403" s="612"/>
      <c r="JG403" s="612"/>
      <c r="JH403" s="612"/>
      <c r="JI403" s="612"/>
      <c r="JJ403" s="612"/>
      <c r="JK403" s="612"/>
      <c r="JL403" s="612"/>
      <c r="JM403" s="612"/>
      <c r="JN403" s="612"/>
      <c r="JO403" s="612"/>
      <c r="JP403" s="612"/>
      <c r="JQ403" s="612"/>
      <c r="JR403" s="612"/>
      <c r="JS403" s="612"/>
      <c r="JT403" s="612"/>
      <c r="JU403" s="612"/>
      <c r="JV403" s="612"/>
      <c r="JW403" s="612"/>
      <c r="JX403" s="612"/>
      <c r="JY403" s="612"/>
      <c r="JZ403" s="612"/>
      <c r="KA403" s="612"/>
      <c r="KB403" s="612"/>
      <c r="KC403" s="612"/>
      <c r="KD403" s="612"/>
      <c r="KE403" s="612"/>
      <c r="KF403" s="612"/>
      <c r="KG403" s="612"/>
      <c r="KH403" s="612"/>
      <c r="KI403" s="612"/>
      <c r="KJ403" s="612"/>
      <c r="KK403" s="612"/>
      <c r="KL403" s="612"/>
      <c r="KM403" s="612"/>
      <c r="KN403" s="612"/>
      <c r="KO403" s="612"/>
      <c r="KP403" s="612"/>
      <c r="KQ403" s="612"/>
      <c r="KR403" s="612"/>
      <c r="KS403" s="612"/>
      <c r="KT403" s="612"/>
      <c r="KU403" s="612"/>
      <c r="KV403" s="612"/>
      <c r="KW403" s="612"/>
      <c r="KX403" s="612"/>
      <c r="KY403" s="612"/>
      <c r="KZ403" s="612"/>
      <c r="LA403" s="612"/>
      <c r="LB403" s="612"/>
      <c r="LC403" s="612"/>
      <c r="LD403" s="612"/>
      <c r="LE403" s="612"/>
      <c r="LF403" s="612"/>
      <c r="LG403" s="612"/>
      <c r="LH403" s="612"/>
      <c r="LI403" s="612"/>
      <c r="LJ403" s="612"/>
      <c r="LK403" s="612"/>
      <c r="LL403" s="612"/>
      <c r="LM403" s="612"/>
      <c r="LN403" s="612"/>
      <c r="LO403" s="612"/>
      <c r="LP403" s="612"/>
      <c r="LQ403" s="612"/>
      <c r="LR403" s="612"/>
      <c r="LS403" s="612"/>
      <c r="LT403" s="612"/>
      <c r="LU403" s="612"/>
      <c r="LV403" s="612"/>
      <c r="LW403" s="612"/>
      <c r="LX403" s="612"/>
      <c r="LY403" s="612"/>
      <c r="LZ403" s="612"/>
      <c r="MA403" s="612"/>
      <c r="MB403" s="612"/>
      <c r="MC403" s="612"/>
      <c r="MD403" s="612"/>
      <c r="ME403" s="612"/>
      <c r="MF403" s="612"/>
      <c r="MG403" s="612"/>
      <c r="MH403" s="612"/>
      <c r="MI403" s="612"/>
      <c r="MJ403" s="612"/>
      <c r="MK403" s="612"/>
      <c r="ML403" s="612"/>
      <c r="MM403" s="612"/>
      <c r="MN403" s="612"/>
      <c r="MO403" s="612"/>
      <c r="MP403" s="612"/>
      <c r="MQ403" s="612"/>
      <c r="MR403" s="612"/>
      <c r="MS403" s="612"/>
      <c r="MT403" s="612"/>
      <c r="MU403" s="612"/>
      <c r="MV403" s="612"/>
      <c r="MW403" s="612"/>
      <c r="MX403" s="612"/>
      <c r="MY403" s="612"/>
      <c r="MZ403" s="612"/>
      <c r="NA403" s="612"/>
      <c r="NB403" s="612"/>
      <c r="NC403" s="612"/>
      <c r="ND403" s="612"/>
      <c r="NE403" s="612"/>
      <c r="NF403" s="612"/>
      <c r="NG403" s="612"/>
      <c r="NH403" s="612"/>
      <c r="NI403" s="612"/>
      <c r="NJ403" s="612"/>
      <c r="NK403" s="612"/>
      <c r="NL403" s="612"/>
      <c r="NM403" s="612"/>
      <c r="NN403" s="612"/>
      <c r="NO403" s="612"/>
      <c r="NP403" s="612"/>
      <c r="NQ403" s="612"/>
      <c r="NR403" s="612"/>
      <c r="NS403" s="612"/>
      <c r="NT403" s="612"/>
      <c r="NU403" s="612"/>
      <c r="NV403" s="612"/>
      <c r="NW403" s="612"/>
      <c r="NX403" s="612"/>
      <c r="NY403" s="612"/>
      <c r="NZ403" s="612"/>
      <c r="OA403" s="612"/>
      <c r="OB403" s="612"/>
      <c r="OC403" s="612"/>
      <c r="OD403" s="612"/>
      <c r="OE403" s="612"/>
      <c r="OF403" s="612"/>
      <c r="OG403" s="612"/>
      <c r="OH403" s="612"/>
      <c r="OI403" s="612"/>
      <c r="OJ403" s="612"/>
      <c r="OK403" s="612"/>
      <c r="OL403" s="612"/>
      <c r="OM403" s="612"/>
      <c r="ON403" s="612"/>
      <c r="OO403" s="612"/>
      <c r="OP403" s="612"/>
      <c r="OQ403" s="612"/>
      <c r="OR403" s="612"/>
      <c r="OS403" s="612"/>
      <c r="OT403" s="612"/>
      <c r="OU403" s="612"/>
      <c r="OV403" s="612"/>
      <c r="OW403" s="612"/>
      <c r="OX403" s="612"/>
      <c r="OY403" s="612"/>
      <c r="OZ403" s="612"/>
      <c r="PA403" s="612"/>
      <c r="PB403" s="612"/>
      <c r="PC403" s="612"/>
      <c r="PD403" s="612"/>
      <c r="PE403" s="612"/>
      <c r="PF403" s="612"/>
      <c r="PG403" s="612"/>
      <c r="PH403" s="612"/>
      <c r="PI403" s="612"/>
      <c r="PJ403" s="612"/>
      <c r="PK403" s="612"/>
      <c r="PL403" s="612"/>
      <c r="PM403" s="612"/>
      <c r="PN403" s="612"/>
      <c r="PO403" s="612"/>
      <c r="PP403" s="612"/>
      <c r="PQ403" s="612"/>
      <c r="PR403" s="612"/>
      <c r="PS403" s="612"/>
      <c r="PT403" s="612"/>
      <c r="PU403" s="612"/>
      <c r="PV403" s="612"/>
      <c r="PW403" s="612"/>
      <c r="PX403" s="612"/>
      <c r="PY403" s="612"/>
      <c r="PZ403" s="612"/>
      <c r="QA403" s="612"/>
      <c r="QB403" s="612"/>
      <c r="QC403" s="612"/>
      <c r="QD403" s="612"/>
      <c r="QE403" s="612"/>
      <c r="QF403" s="612"/>
      <c r="QG403" s="612"/>
      <c r="QH403" s="612"/>
      <c r="QI403" s="612"/>
      <c r="QJ403" s="612"/>
      <c r="QK403" s="612"/>
      <c r="QL403" s="612"/>
      <c r="QM403" s="612"/>
      <c r="QN403" s="612"/>
      <c r="QO403" s="612"/>
      <c r="QP403" s="612"/>
      <c r="QQ403" s="612"/>
      <c r="QR403" s="612"/>
      <c r="QS403" s="612"/>
      <c r="QT403" s="612"/>
      <c r="QU403" s="612"/>
      <c r="QV403" s="612"/>
      <c r="QW403" s="612"/>
      <c r="QX403" s="612"/>
      <c r="QY403" s="612"/>
      <c r="QZ403" s="612"/>
      <c r="RA403" s="612"/>
      <c r="RB403" s="612"/>
      <c r="RC403" s="612"/>
      <c r="RD403" s="612"/>
      <c r="RE403" s="612"/>
      <c r="RF403" s="612"/>
      <c r="RG403" s="612"/>
      <c r="RH403" s="612"/>
      <c r="RI403" s="612"/>
      <c r="RJ403" s="612"/>
      <c r="RK403" s="612"/>
      <c r="RL403" s="612"/>
      <c r="RM403" s="612"/>
      <c r="RN403" s="612"/>
      <c r="RO403" s="612"/>
      <c r="RP403" s="612"/>
      <c r="RQ403" s="612"/>
      <c r="RR403" s="612"/>
      <c r="RS403" s="612"/>
      <c r="RT403" s="612"/>
      <c r="RU403" s="612"/>
      <c r="RV403" s="612"/>
      <c r="RW403" s="612"/>
      <c r="RX403" s="612"/>
      <c r="RY403" s="612"/>
      <c r="RZ403" s="612"/>
      <c r="SA403" s="612"/>
      <c r="SB403" s="612"/>
      <c r="SC403" s="612"/>
      <c r="SD403" s="612"/>
      <c r="SE403" s="612"/>
      <c r="SF403" s="612"/>
      <c r="SG403" s="612"/>
      <c r="SH403" s="612"/>
      <c r="SI403" s="612"/>
      <c r="SJ403" s="612"/>
      <c r="SK403" s="612"/>
      <c r="SL403" s="612"/>
      <c r="SM403" s="612"/>
      <c r="SN403" s="612"/>
      <c r="SO403" s="612"/>
      <c r="SP403" s="612"/>
      <c r="SQ403" s="612"/>
      <c r="SR403" s="612"/>
      <c r="SS403" s="612"/>
      <c r="ST403" s="612"/>
      <c r="SU403" s="612"/>
      <c r="SV403" s="612"/>
      <c r="SW403" s="612"/>
      <c r="SX403" s="612"/>
      <c r="SY403" s="612"/>
      <c r="SZ403" s="612"/>
      <c r="TA403" s="612"/>
      <c r="TB403" s="612"/>
      <c r="TC403" s="612"/>
      <c r="TD403" s="612"/>
      <c r="TE403" s="612"/>
      <c r="TF403" s="612"/>
      <c r="TG403" s="612"/>
      <c r="TH403" s="612"/>
      <c r="TI403" s="612"/>
      <c r="TJ403" s="612"/>
      <c r="TK403" s="612"/>
      <c r="TL403" s="612"/>
      <c r="TM403" s="612"/>
      <c r="TN403" s="612"/>
      <c r="TO403" s="612"/>
      <c r="TP403" s="612"/>
      <c r="TQ403" s="612"/>
      <c r="TR403" s="612"/>
      <c r="TS403" s="612"/>
      <c r="TT403" s="612"/>
      <c r="TU403" s="612"/>
      <c r="TV403" s="612"/>
      <c r="TW403" s="612"/>
      <c r="TX403" s="612"/>
      <c r="TY403" s="612"/>
      <c r="TZ403" s="612"/>
      <c r="UA403" s="612"/>
      <c r="UB403" s="612"/>
      <c r="UC403" s="612"/>
      <c r="UD403" s="612"/>
      <c r="UE403" s="612"/>
      <c r="UF403" s="612"/>
      <c r="UG403" s="612"/>
      <c r="UH403" s="612"/>
      <c r="UI403" s="612"/>
      <c r="UJ403" s="612"/>
      <c r="UK403" s="612"/>
      <c r="UL403" s="612"/>
      <c r="UM403" s="612"/>
      <c r="UN403" s="612"/>
      <c r="UO403" s="612"/>
      <c r="UP403" s="612"/>
      <c r="UQ403" s="612"/>
      <c r="UR403" s="612"/>
      <c r="US403" s="612"/>
      <c r="UT403" s="612"/>
      <c r="UU403" s="612"/>
      <c r="UV403" s="612"/>
      <c r="UW403" s="612"/>
      <c r="UX403" s="612"/>
      <c r="UY403" s="612"/>
      <c r="UZ403" s="612"/>
      <c r="VA403" s="612"/>
      <c r="VB403" s="612"/>
      <c r="VC403" s="612"/>
      <c r="VD403" s="612"/>
      <c r="VE403" s="612"/>
      <c r="VF403" s="612"/>
      <c r="VG403" s="612"/>
      <c r="VH403" s="612"/>
      <c r="VI403" s="612"/>
      <c r="VJ403" s="612"/>
      <c r="VK403" s="612"/>
      <c r="VL403" s="612"/>
      <c r="VM403" s="612"/>
      <c r="VN403" s="612"/>
      <c r="VO403" s="612"/>
      <c r="VP403" s="612"/>
      <c r="VQ403" s="612"/>
      <c r="VR403" s="612"/>
      <c r="VS403" s="612"/>
      <c r="VT403" s="612"/>
      <c r="VU403" s="612"/>
      <c r="VV403" s="612"/>
      <c r="VW403" s="612"/>
      <c r="VX403" s="612"/>
      <c r="VY403" s="612"/>
      <c r="VZ403" s="612"/>
      <c r="WA403" s="612"/>
      <c r="WB403" s="612"/>
      <c r="WC403" s="612"/>
      <c r="WD403" s="612"/>
      <c r="WE403" s="612"/>
      <c r="WF403" s="612"/>
      <c r="WG403" s="612"/>
      <c r="WH403" s="612"/>
      <c r="WI403" s="612"/>
      <c r="WJ403" s="612"/>
      <c r="WK403" s="612"/>
      <c r="WL403" s="612"/>
      <c r="WM403" s="612"/>
    </row>
    <row r="404" spans="1:611" x14ac:dyDescent="0.3">
      <c r="A404" s="612"/>
      <c r="B404" s="1283"/>
      <c r="C404" s="1284"/>
      <c r="D404" s="1284"/>
      <c r="E404" s="1284"/>
      <c r="F404" s="1284"/>
      <c r="G404" s="1284"/>
      <c r="H404" s="1285"/>
      <c r="I404" s="641"/>
      <c r="J404" s="612"/>
      <c r="K404" s="612"/>
      <c r="L404" s="612"/>
      <c r="M404" s="612"/>
      <c r="N404" s="612"/>
      <c r="O404" s="612"/>
      <c r="P404" s="612"/>
      <c r="Q404" s="612"/>
      <c r="R404" s="612"/>
      <c r="S404" s="612"/>
      <c r="T404" s="612"/>
      <c r="U404" s="612"/>
      <c r="V404" s="612"/>
      <c r="W404" s="612"/>
      <c r="X404" s="612"/>
      <c r="Y404" s="612"/>
      <c r="Z404" s="612"/>
      <c r="AA404" s="612"/>
      <c r="AB404" s="612"/>
      <c r="AC404" s="612"/>
      <c r="AD404" s="612"/>
      <c r="AE404" s="612"/>
      <c r="AF404" s="612"/>
      <c r="AG404" s="612"/>
      <c r="AH404" s="612"/>
      <c r="AI404" s="612"/>
      <c r="AJ404" s="612"/>
      <c r="AK404" s="612"/>
      <c r="AL404" s="612"/>
      <c r="AM404" s="612"/>
      <c r="AN404" s="612"/>
      <c r="AO404" s="612"/>
      <c r="AP404" s="612"/>
      <c r="AQ404" s="612"/>
      <c r="AR404" s="612"/>
      <c r="AS404" s="612"/>
      <c r="AT404" s="612"/>
      <c r="AU404" s="612"/>
      <c r="AV404" s="612"/>
      <c r="AW404" s="612"/>
      <c r="AX404" s="612"/>
      <c r="AY404" s="612"/>
      <c r="AZ404" s="612"/>
      <c r="BA404" s="612"/>
      <c r="BB404" s="612"/>
      <c r="BC404" s="612"/>
      <c r="BD404" s="612"/>
      <c r="BE404" s="612"/>
      <c r="BF404" s="612"/>
      <c r="BG404" s="612"/>
      <c r="BH404" s="612"/>
      <c r="BI404" s="612"/>
      <c r="BJ404" s="612"/>
      <c r="BK404" s="612"/>
      <c r="BL404" s="612"/>
      <c r="BM404" s="612"/>
      <c r="BN404" s="612"/>
      <c r="BO404" s="612"/>
      <c r="BP404" s="612"/>
      <c r="BQ404" s="612"/>
      <c r="BR404" s="612"/>
      <c r="BS404" s="612"/>
      <c r="BT404" s="612"/>
      <c r="BU404" s="612"/>
      <c r="BV404" s="612"/>
      <c r="BW404" s="612"/>
      <c r="BX404" s="612"/>
      <c r="BY404" s="612"/>
      <c r="BZ404" s="612"/>
      <c r="CA404" s="612"/>
      <c r="CB404" s="612"/>
      <c r="CC404" s="612"/>
      <c r="CD404" s="612"/>
      <c r="CE404" s="612"/>
      <c r="CF404" s="612"/>
      <c r="CG404" s="612"/>
      <c r="CH404" s="612"/>
      <c r="CI404" s="612"/>
      <c r="CJ404" s="612"/>
      <c r="CK404" s="612"/>
      <c r="CL404" s="612"/>
      <c r="CM404" s="612"/>
      <c r="CN404" s="612"/>
      <c r="CO404" s="612"/>
      <c r="CP404" s="612"/>
      <c r="CQ404" s="612"/>
      <c r="CR404" s="612"/>
      <c r="CS404" s="612"/>
      <c r="CT404" s="612"/>
      <c r="CU404" s="612"/>
      <c r="CV404" s="612"/>
      <c r="CW404" s="612"/>
      <c r="CX404" s="612"/>
      <c r="CY404" s="612"/>
      <c r="CZ404" s="612"/>
      <c r="DA404" s="612"/>
      <c r="DB404" s="612"/>
      <c r="DC404" s="612"/>
      <c r="DD404" s="612"/>
      <c r="DE404" s="612"/>
      <c r="DF404" s="612"/>
      <c r="DG404" s="612"/>
      <c r="DH404" s="612"/>
      <c r="DI404" s="612"/>
      <c r="DJ404" s="612"/>
      <c r="DK404" s="612"/>
      <c r="DL404" s="612"/>
      <c r="DM404" s="612"/>
      <c r="DN404" s="612"/>
      <c r="DO404" s="612"/>
      <c r="DP404" s="612"/>
      <c r="DQ404" s="612"/>
      <c r="DR404" s="612"/>
      <c r="DS404" s="612"/>
      <c r="DT404" s="612"/>
      <c r="DU404" s="612"/>
      <c r="DV404" s="612"/>
      <c r="DW404" s="612"/>
      <c r="DX404" s="612"/>
      <c r="DY404" s="612"/>
      <c r="DZ404" s="612"/>
      <c r="EA404" s="612"/>
      <c r="EB404" s="612"/>
      <c r="EC404" s="612"/>
      <c r="ED404" s="612"/>
      <c r="EE404" s="612"/>
      <c r="EF404" s="612"/>
      <c r="EG404" s="612"/>
      <c r="EH404" s="612"/>
      <c r="EI404" s="612"/>
      <c r="EJ404" s="612"/>
      <c r="EK404" s="612"/>
      <c r="EL404" s="612"/>
      <c r="EM404" s="612"/>
      <c r="EN404" s="612"/>
      <c r="EO404" s="612"/>
      <c r="EP404" s="612"/>
      <c r="EQ404" s="612"/>
      <c r="ER404" s="612"/>
      <c r="ES404" s="612"/>
      <c r="ET404" s="612"/>
      <c r="EU404" s="612"/>
      <c r="EV404" s="612"/>
      <c r="EW404" s="612"/>
      <c r="EX404" s="612"/>
      <c r="EY404" s="612"/>
      <c r="EZ404" s="612"/>
      <c r="FA404" s="612"/>
      <c r="FB404" s="612"/>
      <c r="FC404" s="612"/>
      <c r="FD404" s="612"/>
      <c r="FE404" s="612"/>
      <c r="FF404" s="612"/>
      <c r="FG404" s="612"/>
      <c r="FH404" s="612"/>
      <c r="FI404" s="612"/>
      <c r="FJ404" s="612"/>
      <c r="FK404" s="612"/>
      <c r="FL404" s="612"/>
      <c r="FM404" s="612"/>
      <c r="FN404" s="612"/>
      <c r="FO404" s="612"/>
      <c r="FP404" s="612"/>
      <c r="FQ404" s="612"/>
      <c r="FR404" s="612"/>
      <c r="FS404" s="612"/>
      <c r="FT404" s="612"/>
      <c r="FU404" s="612"/>
      <c r="FV404" s="612"/>
      <c r="FW404" s="612"/>
      <c r="FX404" s="612"/>
      <c r="FY404" s="612"/>
      <c r="FZ404" s="612"/>
      <c r="GA404" s="612"/>
      <c r="GB404" s="612"/>
      <c r="GC404" s="612"/>
      <c r="GD404" s="612"/>
      <c r="GE404" s="612"/>
      <c r="GF404" s="612"/>
      <c r="GG404" s="612"/>
      <c r="GH404" s="612"/>
      <c r="GI404" s="612"/>
      <c r="GJ404" s="612"/>
      <c r="GK404" s="612"/>
      <c r="GL404" s="612"/>
      <c r="GM404" s="612"/>
      <c r="GN404" s="612"/>
      <c r="GO404" s="612"/>
      <c r="GP404" s="612"/>
      <c r="GQ404" s="612"/>
      <c r="GR404" s="612"/>
      <c r="GS404" s="612"/>
      <c r="GT404" s="612"/>
      <c r="GU404" s="612"/>
      <c r="GV404" s="612"/>
      <c r="GW404" s="612"/>
      <c r="GX404" s="612"/>
      <c r="GY404" s="612"/>
      <c r="GZ404" s="612"/>
      <c r="HA404" s="612"/>
      <c r="HB404" s="612"/>
      <c r="HC404" s="612"/>
      <c r="HD404" s="612"/>
      <c r="HE404" s="612"/>
      <c r="HF404" s="612"/>
      <c r="HG404" s="612"/>
      <c r="HH404" s="612"/>
      <c r="HI404" s="612"/>
      <c r="HJ404" s="612"/>
      <c r="HK404" s="612"/>
      <c r="HL404" s="612"/>
      <c r="HM404" s="612"/>
      <c r="HN404" s="612"/>
      <c r="HO404" s="612"/>
      <c r="HP404" s="612"/>
      <c r="HQ404" s="612"/>
      <c r="HR404" s="612"/>
      <c r="HS404" s="612"/>
      <c r="HT404" s="612"/>
      <c r="HU404" s="612"/>
      <c r="HV404" s="612"/>
      <c r="HW404" s="612"/>
      <c r="HX404" s="612"/>
      <c r="HY404" s="612"/>
      <c r="HZ404" s="612"/>
      <c r="IA404" s="612"/>
      <c r="IB404" s="612"/>
      <c r="IC404" s="612"/>
      <c r="ID404" s="612"/>
      <c r="IE404" s="612"/>
      <c r="IF404" s="612"/>
      <c r="IG404" s="612"/>
      <c r="IH404" s="612"/>
      <c r="II404" s="612"/>
      <c r="IJ404" s="612"/>
      <c r="IK404" s="612"/>
      <c r="IL404" s="612"/>
      <c r="IM404" s="612"/>
      <c r="IN404" s="612"/>
      <c r="IO404" s="612"/>
      <c r="IP404" s="612"/>
      <c r="IQ404" s="612"/>
      <c r="IR404" s="612"/>
      <c r="IS404" s="612"/>
      <c r="IT404" s="612"/>
      <c r="IU404" s="612"/>
      <c r="IV404" s="612"/>
      <c r="IW404" s="612"/>
      <c r="IX404" s="612"/>
      <c r="IY404" s="612"/>
      <c r="IZ404" s="612"/>
      <c r="JA404" s="612"/>
      <c r="JB404" s="612"/>
      <c r="JC404" s="612"/>
      <c r="JD404" s="612"/>
      <c r="JE404" s="612"/>
      <c r="JF404" s="612"/>
      <c r="JG404" s="612"/>
      <c r="JH404" s="612"/>
      <c r="JI404" s="612"/>
      <c r="JJ404" s="612"/>
      <c r="JK404" s="612"/>
      <c r="JL404" s="612"/>
      <c r="JM404" s="612"/>
      <c r="JN404" s="612"/>
      <c r="JO404" s="612"/>
      <c r="JP404" s="612"/>
      <c r="JQ404" s="612"/>
      <c r="JR404" s="612"/>
      <c r="JS404" s="612"/>
      <c r="JT404" s="612"/>
      <c r="JU404" s="612"/>
      <c r="JV404" s="612"/>
      <c r="JW404" s="612"/>
      <c r="JX404" s="612"/>
      <c r="JY404" s="612"/>
      <c r="JZ404" s="612"/>
      <c r="KA404" s="612"/>
      <c r="KB404" s="612"/>
      <c r="KC404" s="612"/>
      <c r="KD404" s="612"/>
      <c r="KE404" s="612"/>
      <c r="KF404" s="612"/>
      <c r="KG404" s="612"/>
      <c r="KH404" s="612"/>
      <c r="KI404" s="612"/>
      <c r="KJ404" s="612"/>
      <c r="KK404" s="612"/>
      <c r="KL404" s="612"/>
      <c r="KM404" s="612"/>
      <c r="KN404" s="612"/>
      <c r="KO404" s="612"/>
      <c r="KP404" s="612"/>
      <c r="KQ404" s="612"/>
      <c r="KR404" s="612"/>
      <c r="KS404" s="612"/>
      <c r="KT404" s="612"/>
      <c r="KU404" s="612"/>
      <c r="KV404" s="612"/>
      <c r="KW404" s="612"/>
      <c r="KX404" s="612"/>
      <c r="KY404" s="612"/>
      <c r="KZ404" s="612"/>
      <c r="LA404" s="612"/>
      <c r="LB404" s="612"/>
      <c r="LC404" s="612"/>
      <c r="LD404" s="612"/>
      <c r="LE404" s="612"/>
      <c r="LF404" s="612"/>
      <c r="LG404" s="612"/>
      <c r="LH404" s="612"/>
      <c r="LI404" s="612"/>
      <c r="LJ404" s="612"/>
      <c r="LK404" s="612"/>
      <c r="LL404" s="612"/>
      <c r="LM404" s="612"/>
      <c r="LN404" s="612"/>
      <c r="LO404" s="612"/>
      <c r="LP404" s="612"/>
      <c r="LQ404" s="612"/>
      <c r="LR404" s="612"/>
      <c r="LS404" s="612"/>
      <c r="LT404" s="612"/>
      <c r="LU404" s="612"/>
      <c r="LV404" s="612"/>
      <c r="LW404" s="612"/>
      <c r="LX404" s="612"/>
      <c r="LY404" s="612"/>
      <c r="LZ404" s="612"/>
      <c r="MA404" s="612"/>
      <c r="MB404" s="612"/>
      <c r="MC404" s="612"/>
      <c r="MD404" s="612"/>
      <c r="ME404" s="612"/>
      <c r="MF404" s="612"/>
      <c r="MG404" s="612"/>
      <c r="MH404" s="612"/>
      <c r="MI404" s="612"/>
      <c r="MJ404" s="612"/>
      <c r="MK404" s="612"/>
      <c r="ML404" s="612"/>
      <c r="MM404" s="612"/>
      <c r="MN404" s="612"/>
      <c r="MO404" s="612"/>
      <c r="MP404" s="612"/>
      <c r="MQ404" s="612"/>
      <c r="MR404" s="612"/>
      <c r="MS404" s="612"/>
      <c r="MT404" s="612"/>
      <c r="MU404" s="612"/>
      <c r="MV404" s="612"/>
      <c r="MW404" s="612"/>
      <c r="MX404" s="612"/>
      <c r="MY404" s="612"/>
      <c r="MZ404" s="612"/>
      <c r="NA404" s="612"/>
      <c r="NB404" s="612"/>
      <c r="NC404" s="612"/>
      <c r="ND404" s="612"/>
      <c r="NE404" s="612"/>
      <c r="NF404" s="612"/>
      <c r="NG404" s="612"/>
      <c r="NH404" s="612"/>
      <c r="NI404" s="612"/>
      <c r="NJ404" s="612"/>
      <c r="NK404" s="612"/>
      <c r="NL404" s="612"/>
      <c r="NM404" s="612"/>
      <c r="NN404" s="612"/>
      <c r="NO404" s="612"/>
      <c r="NP404" s="612"/>
      <c r="NQ404" s="612"/>
      <c r="NR404" s="612"/>
      <c r="NS404" s="612"/>
      <c r="NT404" s="612"/>
      <c r="NU404" s="612"/>
      <c r="NV404" s="612"/>
      <c r="NW404" s="612"/>
      <c r="NX404" s="612"/>
      <c r="NY404" s="612"/>
      <c r="NZ404" s="612"/>
      <c r="OA404" s="612"/>
      <c r="OB404" s="612"/>
      <c r="OC404" s="612"/>
      <c r="OD404" s="612"/>
      <c r="OE404" s="612"/>
      <c r="OF404" s="612"/>
      <c r="OG404" s="612"/>
      <c r="OH404" s="612"/>
      <c r="OI404" s="612"/>
      <c r="OJ404" s="612"/>
      <c r="OK404" s="612"/>
      <c r="OL404" s="612"/>
      <c r="OM404" s="612"/>
      <c r="ON404" s="612"/>
      <c r="OO404" s="612"/>
      <c r="OP404" s="612"/>
      <c r="OQ404" s="612"/>
      <c r="OR404" s="612"/>
      <c r="OS404" s="612"/>
      <c r="OT404" s="612"/>
      <c r="OU404" s="612"/>
      <c r="OV404" s="612"/>
      <c r="OW404" s="612"/>
      <c r="OX404" s="612"/>
      <c r="OY404" s="612"/>
      <c r="OZ404" s="612"/>
      <c r="PA404" s="612"/>
      <c r="PB404" s="612"/>
      <c r="PC404" s="612"/>
      <c r="PD404" s="612"/>
      <c r="PE404" s="612"/>
      <c r="PF404" s="612"/>
      <c r="PG404" s="612"/>
      <c r="PH404" s="612"/>
      <c r="PI404" s="612"/>
      <c r="PJ404" s="612"/>
      <c r="PK404" s="612"/>
      <c r="PL404" s="612"/>
      <c r="PM404" s="612"/>
      <c r="PN404" s="612"/>
      <c r="PO404" s="612"/>
      <c r="PP404" s="612"/>
      <c r="PQ404" s="612"/>
      <c r="PR404" s="612"/>
      <c r="PS404" s="612"/>
      <c r="PT404" s="612"/>
      <c r="PU404" s="612"/>
      <c r="PV404" s="612"/>
      <c r="PW404" s="612"/>
      <c r="PX404" s="612"/>
      <c r="PY404" s="612"/>
      <c r="PZ404" s="612"/>
      <c r="QA404" s="612"/>
      <c r="QB404" s="612"/>
      <c r="QC404" s="612"/>
      <c r="QD404" s="612"/>
      <c r="QE404" s="612"/>
      <c r="QF404" s="612"/>
      <c r="QG404" s="612"/>
      <c r="QH404" s="612"/>
      <c r="QI404" s="612"/>
      <c r="QJ404" s="612"/>
      <c r="QK404" s="612"/>
      <c r="QL404" s="612"/>
      <c r="QM404" s="612"/>
      <c r="QN404" s="612"/>
      <c r="QO404" s="612"/>
      <c r="QP404" s="612"/>
      <c r="QQ404" s="612"/>
      <c r="QR404" s="612"/>
      <c r="QS404" s="612"/>
      <c r="QT404" s="612"/>
      <c r="QU404" s="612"/>
      <c r="QV404" s="612"/>
      <c r="QW404" s="612"/>
      <c r="QX404" s="612"/>
      <c r="QY404" s="612"/>
      <c r="QZ404" s="612"/>
      <c r="RA404" s="612"/>
      <c r="RB404" s="612"/>
      <c r="RC404" s="612"/>
      <c r="RD404" s="612"/>
      <c r="RE404" s="612"/>
      <c r="RF404" s="612"/>
      <c r="RG404" s="612"/>
      <c r="RH404" s="612"/>
      <c r="RI404" s="612"/>
      <c r="RJ404" s="612"/>
      <c r="RK404" s="612"/>
      <c r="RL404" s="612"/>
      <c r="RM404" s="612"/>
      <c r="RN404" s="612"/>
      <c r="RO404" s="612"/>
      <c r="RP404" s="612"/>
      <c r="RQ404" s="612"/>
      <c r="RR404" s="612"/>
      <c r="RS404" s="612"/>
      <c r="RT404" s="612"/>
      <c r="RU404" s="612"/>
      <c r="RV404" s="612"/>
      <c r="RW404" s="612"/>
      <c r="RX404" s="612"/>
      <c r="RY404" s="612"/>
      <c r="RZ404" s="612"/>
      <c r="SA404" s="612"/>
      <c r="SB404" s="612"/>
      <c r="SC404" s="612"/>
      <c r="SD404" s="612"/>
      <c r="SE404" s="612"/>
      <c r="SF404" s="612"/>
      <c r="SG404" s="612"/>
      <c r="SH404" s="612"/>
      <c r="SI404" s="612"/>
      <c r="SJ404" s="612"/>
      <c r="SK404" s="612"/>
      <c r="SL404" s="612"/>
      <c r="SM404" s="612"/>
      <c r="SN404" s="612"/>
      <c r="SO404" s="612"/>
      <c r="SP404" s="612"/>
      <c r="SQ404" s="612"/>
      <c r="SR404" s="612"/>
      <c r="SS404" s="612"/>
      <c r="ST404" s="612"/>
      <c r="SU404" s="612"/>
      <c r="SV404" s="612"/>
      <c r="SW404" s="612"/>
      <c r="SX404" s="612"/>
      <c r="SY404" s="612"/>
      <c r="SZ404" s="612"/>
      <c r="TA404" s="612"/>
      <c r="TB404" s="612"/>
      <c r="TC404" s="612"/>
      <c r="TD404" s="612"/>
      <c r="TE404" s="612"/>
      <c r="TF404" s="612"/>
      <c r="TG404" s="612"/>
      <c r="TH404" s="612"/>
      <c r="TI404" s="612"/>
      <c r="TJ404" s="612"/>
      <c r="TK404" s="612"/>
      <c r="TL404" s="612"/>
      <c r="TM404" s="612"/>
      <c r="TN404" s="612"/>
      <c r="TO404" s="612"/>
      <c r="TP404" s="612"/>
      <c r="TQ404" s="612"/>
      <c r="TR404" s="612"/>
      <c r="TS404" s="612"/>
      <c r="TT404" s="612"/>
      <c r="TU404" s="612"/>
      <c r="TV404" s="612"/>
      <c r="TW404" s="612"/>
      <c r="TX404" s="612"/>
      <c r="TY404" s="612"/>
      <c r="TZ404" s="612"/>
      <c r="UA404" s="612"/>
      <c r="UB404" s="612"/>
      <c r="UC404" s="612"/>
      <c r="UD404" s="612"/>
      <c r="UE404" s="612"/>
      <c r="UF404" s="612"/>
      <c r="UG404" s="612"/>
      <c r="UH404" s="612"/>
      <c r="UI404" s="612"/>
      <c r="UJ404" s="612"/>
      <c r="UK404" s="612"/>
      <c r="UL404" s="612"/>
      <c r="UM404" s="612"/>
      <c r="UN404" s="612"/>
      <c r="UO404" s="612"/>
      <c r="UP404" s="612"/>
      <c r="UQ404" s="612"/>
      <c r="UR404" s="612"/>
      <c r="US404" s="612"/>
      <c r="UT404" s="612"/>
      <c r="UU404" s="612"/>
      <c r="UV404" s="612"/>
      <c r="UW404" s="612"/>
      <c r="UX404" s="612"/>
      <c r="UY404" s="612"/>
      <c r="UZ404" s="612"/>
      <c r="VA404" s="612"/>
      <c r="VB404" s="612"/>
      <c r="VC404" s="612"/>
      <c r="VD404" s="612"/>
      <c r="VE404" s="612"/>
      <c r="VF404" s="612"/>
      <c r="VG404" s="612"/>
      <c r="VH404" s="612"/>
      <c r="VI404" s="612"/>
      <c r="VJ404" s="612"/>
      <c r="VK404" s="612"/>
      <c r="VL404" s="612"/>
      <c r="VM404" s="612"/>
      <c r="VN404" s="612"/>
      <c r="VO404" s="612"/>
      <c r="VP404" s="612"/>
      <c r="VQ404" s="612"/>
      <c r="VR404" s="612"/>
      <c r="VS404" s="612"/>
      <c r="VT404" s="612"/>
      <c r="VU404" s="612"/>
      <c r="VV404" s="612"/>
      <c r="VW404" s="612"/>
      <c r="VX404" s="612"/>
      <c r="VY404" s="612"/>
      <c r="VZ404" s="612"/>
      <c r="WA404" s="612"/>
      <c r="WB404" s="612"/>
      <c r="WC404" s="612"/>
      <c r="WD404" s="612"/>
      <c r="WE404" s="612"/>
      <c r="WF404" s="612"/>
      <c r="WG404" s="612"/>
      <c r="WH404" s="612"/>
      <c r="WI404" s="612"/>
      <c r="WJ404" s="612"/>
      <c r="WK404" s="612"/>
      <c r="WL404" s="612"/>
      <c r="WM404" s="612"/>
    </row>
    <row r="405" spans="1:611" x14ac:dyDescent="0.3">
      <c r="A405" s="612"/>
      <c r="B405" s="1283"/>
      <c r="C405" s="1284"/>
      <c r="D405" s="1284"/>
      <c r="E405" s="1284"/>
      <c r="F405" s="1284"/>
      <c r="G405" s="1284"/>
      <c r="H405" s="1285"/>
      <c r="I405" s="641"/>
      <c r="J405" s="612"/>
      <c r="K405" s="612"/>
      <c r="L405" s="612"/>
      <c r="M405" s="612"/>
      <c r="N405" s="612"/>
      <c r="O405" s="612"/>
      <c r="P405" s="612"/>
      <c r="Q405" s="612"/>
      <c r="R405" s="612"/>
      <c r="S405" s="612"/>
      <c r="T405" s="612"/>
      <c r="U405" s="612"/>
      <c r="V405" s="612"/>
      <c r="W405" s="612"/>
      <c r="X405" s="612"/>
      <c r="Y405" s="612"/>
      <c r="Z405" s="612"/>
      <c r="AA405" s="612"/>
      <c r="AB405" s="612"/>
      <c r="AC405" s="612"/>
      <c r="AD405" s="612"/>
      <c r="AE405" s="612"/>
      <c r="AF405" s="612"/>
      <c r="AG405" s="612"/>
      <c r="AH405" s="612"/>
      <c r="AI405" s="612"/>
      <c r="AJ405" s="612"/>
      <c r="AK405" s="612"/>
      <c r="AL405" s="612"/>
      <c r="AM405" s="612"/>
      <c r="AN405" s="612"/>
      <c r="AO405" s="612"/>
      <c r="AP405" s="612"/>
      <c r="AQ405" s="612"/>
      <c r="AR405" s="612"/>
      <c r="AS405" s="612"/>
      <c r="AT405" s="612"/>
      <c r="AU405" s="612"/>
      <c r="AV405" s="612"/>
      <c r="AW405" s="612"/>
      <c r="AX405" s="612"/>
      <c r="AY405" s="612"/>
      <c r="AZ405" s="612"/>
      <c r="BA405" s="612"/>
      <c r="BB405" s="612"/>
      <c r="BC405" s="612"/>
      <c r="BD405" s="612"/>
      <c r="BE405" s="612"/>
      <c r="BF405" s="612"/>
      <c r="BG405" s="612"/>
      <c r="BH405" s="612"/>
      <c r="BI405" s="612"/>
      <c r="BJ405" s="612"/>
      <c r="BK405" s="612"/>
      <c r="BL405" s="612"/>
      <c r="BM405" s="612"/>
      <c r="BN405" s="612"/>
      <c r="BO405" s="612"/>
      <c r="BP405" s="612"/>
      <c r="BQ405" s="612"/>
      <c r="BR405" s="612"/>
      <c r="BS405" s="612"/>
      <c r="BT405" s="612"/>
      <c r="BU405" s="612"/>
      <c r="BV405" s="612"/>
      <c r="BW405" s="612"/>
      <c r="BX405" s="612"/>
      <c r="BY405" s="612"/>
      <c r="BZ405" s="612"/>
      <c r="CA405" s="612"/>
      <c r="CB405" s="612"/>
      <c r="CC405" s="612"/>
      <c r="CD405" s="612"/>
      <c r="CE405" s="612"/>
      <c r="CF405" s="612"/>
      <c r="CG405" s="612"/>
      <c r="CH405" s="612"/>
      <c r="CI405" s="612"/>
      <c r="CJ405" s="612"/>
      <c r="CK405" s="612"/>
      <c r="CL405" s="612"/>
      <c r="CM405" s="612"/>
      <c r="CN405" s="612"/>
      <c r="CO405" s="612"/>
      <c r="CP405" s="612"/>
      <c r="CQ405" s="612"/>
      <c r="CR405" s="612"/>
      <c r="CS405" s="612"/>
      <c r="CT405" s="612"/>
      <c r="CU405" s="612"/>
      <c r="CV405" s="612"/>
      <c r="CW405" s="612"/>
      <c r="CX405" s="612"/>
      <c r="CY405" s="612"/>
      <c r="CZ405" s="612"/>
      <c r="DA405" s="612"/>
      <c r="DB405" s="612"/>
      <c r="DC405" s="612"/>
      <c r="DD405" s="612"/>
      <c r="DE405" s="612"/>
      <c r="DF405" s="612"/>
      <c r="DG405" s="612"/>
      <c r="DH405" s="612"/>
      <c r="DI405" s="612"/>
      <c r="DJ405" s="612"/>
      <c r="DK405" s="612"/>
      <c r="DL405" s="612"/>
      <c r="DM405" s="612"/>
      <c r="DN405" s="612"/>
      <c r="DO405" s="612"/>
      <c r="DP405" s="612"/>
      <c r="DQ405" s="612"/>
      <c r="DR405" s="612"/>
      <c r="DS405" s="612"/>
      <c r="DT405" s="612"/>
      <c r="DU405" s="612"/>
      <c r="DV405" s="612"/>
      <c r="DW405" s="612"/>
      <c r="DX405" s="612"/>
      <c r="DY405" s="612"/>
      <c r="DZ405" s="612"/>
      <c r="EA405" s="612"/>
      <c r="EB405" s="612"/>
      <c r="EC405" s="612"/>
      <c r="ED405" s="612"/>
      <c r="EE405" s="612"/>
      <c r="EF405" s="612"/>
      <c r="EG405" s="612"/>
      <c r="EH405" s="612"/>
      <c r="EI405" s="612"/>
      <c r="EJ405" s="612"/>
      <c r="EK405" s="612"/>
      <c r="EL405" s="612"/>
      <c r="EM405" s="612"/>
      <c r="EN405" s="612"/>
      <c r="EO405" s="612"/>
      <c r="EP405" s="612"/>
      <c r="EQ405" s="612"/>
      <c r="ER405" s="612"/>
      <c r="ES405" s="612"/>
      <c r="ET405" s="612"/>
      <c r="EU405" s="612"/>
      <c r="EV405" s="612"/>
      <c r="EW405" s="612"/>
      <c r="EX405" s="612"/>
      <c r="EY405" s="612"/>
      <c r="EZ405" s="612"/>
      <c r="FA405" s="612"/>
      <c r="FB405" s="612"/>
      <c r="FC405" s="612"/>
      <c r="FD405" s="612"/>
      <c r="FE405" s="612"/>
      <c r="FF405" s="612"/>
      <c r="FG405" s="612"/>
      <c r="FH405" s="612"/>
      <c r="FI405" s="612"/>
      <c r="FJ405" s="612"/>
      <c r="FK405" s="612"/>
      <c r="FL405" s="612"/>
      <c r="FM405" s="612"/>
      <c r="FN405" s="612"/>
      <c r="FO405" s="612"/>
      <c r="FP405" s="612"/>
      <c r="FQ405" s="612"/>
      <c r="FR405" s="612"/>
      <c r="FS405" s="612"/>
      <c r="FT405" s="612"/>
      <c r="FU405" s="612"/>
      <c r="FV405" s="612"/>
      <c r="FW405" s="612"/>
      <c r="FX405" s="612"/>
      <c r="FY405" s="612"/>
      <c r="FZ405" s="612"/>
      <c r="GA405" s="612"/>
      <c r="GB405" s="612"/>
      <c r="GC405" s="612"/>
      <c r="GD405" s="612"/>
      <c r="GE405" s="612"/>
      <c r="GF405" s="612"/>
      <c r="GG405" s="612"/>
      <c r="GH405" s="612"/>
      <c r="GI405" s="612"/>
      <c r="GJ405" s="612"/>
      <c r="GK405" s="612"/>
      <c r="GL405" s="612"/>
      <c r="GM405" s="612"/>
      <c r="GN405" s="612"/>
      <c r="GO405" s="612"/>
      <c r="GP405" s="612"/>
      <c r="GQ405" s="612"/>
      <c r="GR405" s="612"/>
      <c r="GS405" s="612"/>
      <c r="GT405" s="612"/>
      <c r="GU405" s="612"/>
      <c r="GV405" s="612"/>
      <c r="GW405" s="612"/>
      <c r="GX405" s="612"/>
      <c r="GY405" s="612"/>
      <c r="GZ405" s="612"/>
      <c r="HA405" s="612"/>
      <c r="HB405" s="612"/>
      <c r="HC405" s="612"/>
      <c r="HD405" s="612"/>
      <c r="HE405" s="612"/>
      <c r="HF405" s="612"/>
      <c r="HG405" s="612"/>
      <c r="HH405" s="612"/>
      <c r="HI405" s="612"/>
      <c r="HJ405" s="612"/>
      <c r="HK405" s="612"/>
      <c r="HL405" s="612"/>
      <c r="HM405" s="612"/>
      <c r="HN405" s="612"/>
      <c r="HO405" s="612"/>
      <c r="HP405" s="612"/>
      <c r="HQ405" s="612"/>
      <c r="HR405" s="612"/>
      <c r="HS405" s="612"/>
      <c r="HT405" s="612"/>
      <c r="HU405" s="612"/>
      <c r="HV405" s="612"/>
      <c r="HW405" s="612"/>
      <c r="HX405" s="612"/>
      <c r="HY405" s="612"/>
      <c r="HZ405" s="612"/>
      <c r="IA405" s="612"/>
      <c r="IB405" s="612"/>
      <c r="IC405" s="612"/>
      <c r="ID405" s="612"/>
      <c r="IE405" s="612"/>
      <c r="IF405" s="612"/>
      <c r="IG405" s="612"/>
      <c r="IH405" s="612"/>
      <c r="II405" s="612"/>
      <c r="IJ405" s="612"/>
      <c r="IK405" s="612"/>
      <c r="IL405" s="612"/>
      <c r="IM405" s="612"/>
      <c r="IN405" s="612"/>
      <c r="IO405" s="612"/>
      <c r="IP405" s="612"/>
      <c r="IQ405" s="612"/>
      <c r="IR405" s="612"/>
      <c r="IS405" s="612"/>
      <c r="IT405" s="612"/>
      <c r="IU405" s="612"/>
      <c r="IV405" s="612"/>
      <c r="IW405" s="612"/>
      <c r="IX405" s="612"/>
      <c r="IY405" s="612"/>
      <c r="IZ405" s="612"/>
      <c r="JA405" s="612"/>
      <c r="JB405" s="612"/>
      <c r="JC405" s="612"/>
      <c r="JD405" s="612"/>
      <c r="JE405" s="612"/>
      <c r="JF405" s="612"/>
      <c r="JG405" s="612"/>
      <c r="JH405" s="612"/>
      <c r="JI405" s="612"/>
      <c r="JJ405" s="612"/>
      <c r="JK405" s="612"/>
      <c r="JL405" s="612"/>
      <c r="JM405" s="612"/>
      <c r="JN405" s="612"/>
      <c r="JO405" s="612"/>
      <c r="JP405" s="612"/>
      <c r="JQ405" s="612"/>
      <c r="JR405" s="612"/>
      <c r="JS405" s="612"/>
      <c r="JT405" s="612"/>
      <c r="JU405" s="612"/>
      <c r="JV405" s="612"/>
      <c r="JW405" s="612"/>
      <c r="JX405" s="612"/>
      <c r="JY405" s="612"/>
      <c r="JZ405" s="612"/>
      <c r="KA405" s="612"/>
      <c r="KB405" s="612"/>
      <c r="KC405" s="612"/>
      <c r="KD405" s="612"/>
      <c r="KE405" s="612"/>
      <c r="KF405" s="612"/>
      <c r="KG405" s="612"/>
      <c r="KH405" s="612"/>
      <c r="KI405" s="612"/>
      <c r="KJ405" s="612"/>
      <c r="KK405" s="612"/>
      <c r="KL405" s="612"/>
      <c r="KM405" s="612"/>
      <c r="KN405" s="612"/>
      <c r="KO405" s="612"/>
      <c r="KP405" s="612"/>
      <c r="KQ405" s="612"/>
      <c r="KR405" s="612"/>
      <c r="KS405" s="612"/>
      <c r="KT405" s="612"/>
      <c r="KU405" s="612"/>
      <c r="KV405" s="612"/>
      <c r="KW405" s="612"/>
      <c r="KX405" s="612"/>
      <c r="KY405" s="612"/>
      <c r="KZ405" s="612"/>
      <c r="LA405" s="612"/>
      <c r="LB405" s="612"/>
      <c r="LC405" s="612"/>
      <c r="LD405" s="612"/>
      <c r="LE405" s="612"/>
      <c r="LF405" s="612"/>
      <c r="LG405" s="612"/>
      <c r="LH405" s="612"/>
      <c r="LI405" s="612"/>
      <c r="LJ405" s="612"/>
      <c r="LK405" s="612"/>
      <c r="LL405" s="612"/>
      <c r="LM405" s="612"/>
      <c r="LN405" s="612"/>
      <c r="LO405" s="612"/>
      <c r="LP405" s="612"/>
      <c r="LQ405" s="612"/>
      <c r="LR405" s="612"/>
      <c r="LS405" s="612"/>
      <c r="LT405" s="612"/>
      <c r="LU405" s="612"/>
      <c r="LV405" s="612"/>
      <c r="LW405" s="612"/>
      <c r="LX405" s="612"/>
      <c r="LY405" s="612"/>
      <c r="LZ405" s="612"/>
      <c r="MA405" s="612"/>
      <c r="MB405" s="612"/>
      <c r="MC405" s="612"/>
      <c r="MD405" s="612"/>
      <c r="ME405" s="612"/>
      <c r="MF405" s="612"/>
      <c r="MG405" s="612"/>
      <c r="MH405" s="612"/>
      <c r="MI405" s="612"/>
      <c r="MJ405" s="612"/>
      <c r="MK405" s="612"/>
      <c r="ML405" s="612"/>
      <c r="MM405" s="612"/>
      <c r="MN405" s="612"/>
      <c r="MO405" s="612"/>
      <c r="MP405" s="612"/>
      <c r="MQ405" s="612"/>
      <c r="MR405" s="612"/>
      <c r="MS405" s="612"/>
      <c r="MT405" s="612"/>
      <c r="MU405" s="612"/>
      <c r="MV405" s="612"/>
      <c r="MW405" s="612"/>
      <c r="MX405" s="612"/>
      <c r="MY405" s="612"/>
      <c r="MZ405" s="612"/>
      <c r="NA405" s="612"/>
      <c r="NB405" s="612"/>
      <c r="NC405" s="612"/>
      <c r="ND405" s="612"/>
      <c r="NE405" s="612"/>
      <c r="NF405" s="612"/>
      <c r="NG405" s="612"/>
      <c r="NH405" s="612"/>
      <c r="NI405" s="612"/>
      <c r="NJ405" s="612"/>
      <c r="NK405" s="612"/>
      <c r="NL405" s="612"/>
      <c r="NM405" s="612"/>
      <c r="NN405" s="612"/>
      <c r="NO405" s="612"/>
      <c r="NP405" s="612"/>
      <c r="NQ405" s="612"/>
      <c r="NR405" s="612"/>
      <c r="NS405" s="612"/>
      <c r="NT405" s="612"/>
      <c r="NU405" s="612"/>
      <c r="NV405" s="612"/>
      <c r="NW405" s="612"/>
      <c r="NX405" s="612"/>
      <c r="NY405" s="612"/>
      <c r="NZ405" s="612"/>
      <c r="OA405" s="612"/>
      <c r="OB405" s="612"/>
      <c r="OC405" s="612"/>
      <c r="OD405" s="612"/>
      <c r="OE405" s="612"/>
      <c r="OF405" s="612"/>
      <c r="OG405" s="612"/>
      <c r="OH405" s="612"/>
      <c r="OI405" s="612"/>
      <c r="OJ405" s="612"/>
      <c r="OK405" s="612"/>
      <c r="OL405" s="612"/>
      <c r="OM405" s="612"/>
      <c r="ON405" s="612"/>
      <c r="OO405" s="612"/>
      <c r="OP405" s="612"/>
      <c r="OQ405" s="612"/>
      <c r="OR405" s="612"/>
      <c r="OS405" s="612"/>
      <c r="OT405" s="612"/>
      <c r="OU405" s="612"/>
      <c r="OV405" s="612"/>
      <c r="OW405" s="612"/>
      <c r="OX405" s="612"/>
      <c r="OY405" s="612"/>
      <c r="OZ405" s="612"/>
      <c r="PA405" s="612"/>
      <c r="PB405" s="612"/>
      <c r="PC405" s="612"/>
      <c r="PD405" s="612"/>
      <c r="PE405" s="612"/>
      <c r="PF405" s="612"/>
      <c r="PG405" s="612"/>
      <c r="PH405" s="612"/>
      <c r="PI405" s="612"/>
      <c r="PJ405" s="612"/>
      <c r="PK405" s="612"/>
      <c r="PL405" s="612"/>
      <c r="PM405" s="612"/>
      <c r="PN405" s="612"/>
      <c r="PO405" s="612"/>
      <c r="PP405" s="612"/>
      <c r="PQ405" s="612"/>
      <c r="PR405" s="612"/>
      <c r="PS405" s="612"/>
      <c r="PT405" s="612"/>
      <c r="PU405" s="612"/>
      <c r="PV405" s="612"/>
      <c r="PW405" s="612"/>
      <c r="PX405" s="612"/>
      <c r="PY405" s="612"/>
      <c r="PZ405" s="612"/>
      <c r="QA405" s="612"/>
      <c r="QB405" s="612"/>
      <c r="QC405" s="612"/>
      <c r="QD405" s="612"/>
      <c r="QE405" s="612"/>
      <c r="QF405" s="612"/>
      <c r="QG405" s="612"/>
      <c r="QH405" s="612"/>
      <c r="QI405" s="612"/>
      <c r="QJ405" s="612"/>
      <c r="QK405" s="612"/>
      <c r="QL405" s="612"/>
      <c r="QM405" s="612"/>
      <c r="QN405" s="612"/>
      <c r="QO405" s="612"/>
      <c r="QP405" s="612"/>
      <c r="QQ405" s="612"/>
      <c r="QR405" s="612"/>
      <c r="QS405" s="612"/>
      <c r="QT405" s="612"/>
      <c r="QU405" s="612"/>
      <c r="QV405" s="612"/>
      <c r="QW405" s="612"/>
      <c r="QX405" s="612"/>
      <c r="QY405" s="612"/>
      <c r="QZ405" s="612"/>
      <c r="RA405" s="612"/>
      <c r="RB405" s="612"/>
      <c r="RC405" s="612"/>
      <c r="RD405" s="612"/>
      <c r="RE405" s="612"/>
      <c r="RF405" s="612"/>
      <c r="RG405" s="612"/>
      <c r="RH405" s="612"/>
      <c r="RI405" s="612"/>
      <c r="RJ405" s="612"/>
      <c r="RK405" s="612"/>
      <c r="RL405" s="612"/>
      <c r="RM405" s="612"/>
      <c r="RN405" s="612"/>
      <c r="RO405" s="612"/>
      <c r="RP405" s="612"/>
      <c r="RQ405" s="612"/>
      <c r="RR405" s="612"/>
      <c r="RS405" s="612"/>
      <c r="RT405" s="612"/>
      <c r="RU405" s="612"/>
      <c r="RV405" s="612"/>
      <c r="RW405" s="612"/>
      <c r="RX405" s="612"/>
      <c r="RY405" s="612"/>
      <c r="RZ405" s="612"/>
      <c r="SA405" s="612"/>
      <c r="SB405" s="612"/>
      <c r="SC405" s="612"/>
      <c r="SD405" s="612"/>
      <c r="SE405" s="612"/>
      <c r="SF405" s="612"/>
      <c r="SG405" s="612"/>
      <c r="SH405" s="612"/>
      <c r="SI405" s="612"/>
      <c r="SJ405" s="612"/>
      <c r="SK405" s="612"/>
      <c r="SL405" s="612"/>
      <c r="SM405" s="612"/>
      <c r="SN405" s="612"/>
      <c r="SO405" s="612"/>
      <c r="SP405" s="612"/>
      <c r="SQ405" s="612"/>
      <c r="SR405" s="612"/>
      <c r="SS405" s="612"/>
      <c r="ST405" s="612"/>
      <c r="SU405" s="612"/>
      <c r="SV405" s="612"/>
      <c r="SW405" s="612"/>
      <c r="SX405" s="612"/>
      <c r="SY405" s="612"/>
      <c r="SZ405" s="612"/>
      <c r="TA405" s="612"/>
      <c r="TB405" s="612"/>
      <c r="TC405" s="612"/>
      <c r="TD405" s="612"/>
      <c r="TE405" s="612"/>
      <c r="TF405" s="612"/>
      <c r="TG405" s="612"/>
      <c r="TH405" s="612"/>
      <c r="TI405" s="612"/>
      <c r="TJ405" s="612"/>
      <c r="TK405" s="612"/>
      <c r="TL405" s="612"/>
      <c r="TM405" s="612"/>
      <c r="TN405" s="612"/>
      <c r="TO405" s="612"/>
      <c r="TP405" s="612"/>
      <c r="TQ405" s="612"/>
      <c r="TR405" s="612"/>
      <c r="TS405" s="612"/>
      <c r="TT405" s="612"/>
      <c r="TU405" s="612"/>
      <c r="TV405" s="612"/>
      <c r="TW405" s="612"/>
      <c r="TX405" s="612"/>
      <c r="TY405" s="612"/>
      <c r="TZ405" s="612"/>
      <c r="UA405" s="612"/>
      <c r="UB405" s="612"/>
      <c r="UC405" s="612"/>
      <c r="UD405" s="612"/>
      <c r="UE405" s="612"/>
      <c r="UF405" s="612"/>
      <c r="UG405" s="612"/>
      <c r="UH405" s="612"/>
      <c r="UI405" s="612"/>
      <c r="UJ405" s="612"/>
      <c r="UK405" s="612"/>
      <c r="UL405" s="612"/>
      <c r="UM405" s="612"/>
      <c r="UN405" s="612"/>
      <c r="UO405" s="612"/>
      <c r="UP405" s="612"/>
      <c r="UQ405" s="612"/>
      <c r="UR405" s="612"/>
      <c r="US405" s="612"/>
      <c r="UT405" s="612"/>
      <c r="UU405" s="612"/>
      <c r="UV405" s="612"/>
      <c r="UW405" s="612"/>
      <c r="UX405" s="612"/>
      <c r="UY405" s="612"/>
      <c r="UZ405" s="612"/>
      <c r="VA405" s="612"/>
      <c r="VB405" s="612"/>
      <c r="VC405" s="612"/>
      <c r="VD405" s="612"/>
      <c r="VE405" s="612"/>
      <c r="VF405" s="612"/>
      <c r="VG405" s="612"/>
      <c r="VH405" s="612"/>
      <c r="VI405" s="612"/>
      <c r="VJ405" s="612"/>
      <c r="VK405" s="612"/>
      <c r="VL405" s="612"/>
      <c r="VM405" s="612"/>
      <c r="VN405" s="612"/>
      <c r="VO405" s="612"/>
      <c r="VP405" s="612"/>
      <c r="VQ405" s="612"/>
      <c r="VR405" s="612"/>
      <c r="VS405" s="612"/>
      <c r="VT405" s="612"/>
      <c r="VU405" s="612"/>
      <c r="VV405" s="612"/>
      <c r="VW405" s="612"/>
      <c r="VX405" s="612"/>
      <c r="VY405" s="612"/>
      <c r="VZ405" s="612"/>
      <c r="WA405" s="612"/>
      <c r="WB405" s="612"/>
      <c r="WC405" s="612"/>
      <c r="WD405" s="612"/>
      <c r="WE405" s="612"/>
      <c r="WF405" s="612"/>
      <c r="WG405" s="612"/>
      <c r="WH405" s="612"/>
      <c r="WI405" s="612"/>
      <c r="WJ405" s="612"/>
      <c r="WK405" s="612"/>
      <c r="WL405" s="612"/>
      <c r="WM405" s="612"/>
    </row>
    <row r="406" spans="1:611" x14ac:dyDescent="0.3">
      <c r="A406" s="612"/>
      <c r="B406" s="1286"/>
      <c r="C406" s="1287"/>
      <c r="D406" s="1287"/>
      <c r="E406" s="1287"/>
      <c r="F406" s="1287"/>
      <c r="G406" s="1287"/>
      <c r="H406" s="1288"/>
      <c r="I406" s="641"/>
      <c r="J406" s="612"/>
      <c r="K406" s="612"/>
      <c r="L406" s="612"/>
      <c r="M406" s="612"/>
      <c r="N406" s="612"/>
      <c r="O406" s="612"/>
      <c r="P406" s="612"/>
      <c r="Q406" s="612"/>
      <c r="R406" s="612"/>
      <c r="S406" s="612"/>
      <c r="T406" s="612"/>
      <c r="U406" s="612"/>
      <c r="V406" s="612"/>
      <c r="W406" s="612"/>
      <c r="X406" s="612"/>
      <c r="Y406" s="612"/>
      <c r="Z406" s="612"/>
      <c r="AA406" s="612"/>
      <c r="AB406" s="612"/>
      <c r="AC406" s="612"/>
      <c r="AD406" s="612"/>
      <c r="AE406" s="612"/>
      <c r="AF406" s="612"/>
      <c r="AG406" s="612"/>
      <c r="AH406" s="612"/>
      <c r="AI406" s="612"/>
      <c r="AJ406" s="612"/>
      <c r="AK406" s="612"/>
      <c r="AL406" s="612"/>
      <c r="AM406" s="612"/>
      <c r="AN406" s="612"/>
      <c r="AO406" s="612"/>
      <c r="AP406" s="612"/>
      <c r="AQ406" s="612"/>
      <c r="AR406" s="612"/>
      <c r="AS406" s="612"/>
      <c r="AT406" s="612"/>
      <c r="AU406" s="612"/>
      <c r="AV406" s="612"/>
      <c r="AW406" s="612"/>
      <c r="AX406" s="612"/>
      <c r="AY406" s="612"/>
      <c r="AZ406" s="612"/>
      <c r="BA406" s="612"/>
      <c r="BB406" s="612"/>
      <c r="BC406" s="612"/>
      <c r="BD406" s="612"/>
      <c r="BE406" s="612"/>
      <c r="BF406" s="612"/>
      <c r="BG406" s="612"/>
      <c r="BH406" s="612"/>
      <c r="BI406" s="612"/>
      <c r="BJ406" s="612"/>
      <c r="BK406" s="612"/>
      <c r="BL406" s="612"/>
      <c r="BM406" s="612"/>
      <c r="BN406" s="612"/>
      <c r="BO406" s="612"/>
      <c r="BP406" s="612"/>
      <c r="BQ406" s="612"/>
      <c r="BR406" s="612"/>
      <c r="BS406" s="612"/>
      <c r="BT406" s="612"/>
      <c r="BU406" s="612"/>
      <c r="BV406" s="612"/>
      <c r="BW406" s="612"/>
      <c r="BX406" s="612"/>
      <c r="BY406" s="612"/>
      <c r="BZ406" s="612"/>
      <c r="CA406" s="612"/>
      <c r="CB406" s="612"/>
      <c r="CC406" s="612"/>
      <c r="CD406" s="612"/>
      <c r="CE406" s="612"/>
      <c r="CF406" s="612"/>
      <c r="CG406" s="612"/>
      <c r="CH406" s="612"/>
      <c r="CI406" s="612"/>
      <c r="CJ406" s="612"/>
      <c r="CK406" s="612"/>
      <c r="CL406" s="612"/>
      <c r="CM406" s="612"/>
      <c r="CN406" s="612"/>
      <c r="CO406" s="612"/>
      <c r="CP406" s="612"/>
      <c r="CQ406" s="612"/>
      <c r="CR406" s="612"/>
      <c r="CS406" s="612"/>
      <c r="CT406" s="612"/>
      <c r="CU406" s="612"/>
      <c r="CV406" s="612"/>
      <c r="CW406" s="612"/>
      <c r="CX406" s="612"/>
      <c r="CY406" s="612"/>
      <c r="CZ406" s="612"/>
      <c r="DA406" s="612"/>
      <c r="DB406" s="612"/>
      <c r="DC406" s="612"/>
      <c r="DD406" s="612"/>
      <c r="DE406" s="612"/>
      <c r="DF406" s="612"/>
      <c r="DG406" s="612"/>
      <c r="DH406" s="612"/>
      <c r="DI406" s="612"/>
      <c r="DJ406" s="612"/>
      <c r="DK406" s="612"/>
      <c r="DL406" s="612"/>
      <c r="DM406" s="612"/>
      <c r="DN406" s="612"/>
      <c r="DO406" s="612"/>
      <c r="DP406" s="612"/>
      <c r="DQ406" s="612"/>
      <c r="DR406" s="612"/>
      <c r="DS406" s="612"/>
      <c r="DT406" s="612"/>
      <c r="DU406" s="612"/>
      <c r="DV406" s="612"/>
      <c r="DW406" s="612"/>
      <c r="DX406" s="612"/>
      <c r="DY406" s="612"/>
      <c r="DZ406" s="612"/>
      <c r="EA406" s="612"/>
      <c r="EB406" s="612"/>
      <c r="EC406" s="612"/>
      <c r="ED406" s="612"/>
      <c r="EE406" s="612"/>
      <c r="EF406" s="612"/>
      <c r="EG406" s="612"/>
      <c r="EH406" s="612"/>
      <c r="EI406" s="612"/>
      <c r="EJ406" s="612"/>
      <c r="EK406" s="612"/>
      <c r="EL406" s="612"/>
      <c r="EM406" s="612"/>
      <c r="EN406" s="612"/>
      <c r="EO406" s="612"/>
      <c r="EP406" s="612"/>
      <c r="EQ406" s="612"/>
      <c r="ER406" s="612"/>
      <c r="ES406" s="612"/>
      <c r="ET406" s="612"/>
      <c r="EU406" s="612"/>
      <c r="EV406" s="612"/>
      <c r="EW406" s="612"/>
      <c r="EX406" s="612"/>
      <c r="EY406" s="612"/>
      <c r="EZ406" s="612"/>
      <c r="FA406" s="612"/>
      <c r="FB406" s="612"/>
      <c r="FC406" s="612"/>
      <c r="FD406" s="612"/>
      <c r="FE406" s="612"/>
      <c r="FF406" s="612"/>
      <c r="FG406" s="612"/>
      <c r="FH406" s="612"/>
      <c r="FI406" s="612"/>
      <c r="FJ406" s="612"/>
      <c r="FK406" s="612"/>
      <c r="FL406" s="612"/>
      <c r="FM406" s="612"/>
      <c r="FN406" s="612"/>
      <c r="FO406" s="612"/>
      <c r="FP406" s="612"/>
      <c r="FQ406" s="612"/>
      <c r="FR406" s="612"/>
      <c r="FS406" s="612"/>
      <c r="FT406" s="612"/>
      <c r="FU406" s="612"/>
      <c r="FV406" s="612"/>
      <c r="FW406" s="612"/>
      <c r="FX406" s="612"/>
      <c r="FY406" s="612"/>
      <c r="FZ406" s="612"/>
      <c r="GA406" s="612"/>
      <c r="GB406" s="612"/>
      <c r="GC406" s="612"/>
      <c r="GD406" s="612"/>
      <c r="GE406" s="612"/>
      <c r="GF406" s="612"/>
      <c r="GG406" s="612"/>
      <c r="GH406" s="612"/>
      <c r="GI406" s="612"/>
      <c r="GJ406" s="612"/>
      <c r="GK406" s="612"/>
      <c r="GL406" s="612"/>
      <c r="GM406" s="612"/>
      <c r="GN406" s="612"/>
      <c r="GO406" s="612"/>
      <c r="GP406" s="612"/>
      <c r="GQ406" s="612"/>
      <c r="GR406" s="612"/>
      <c r="GS406" s="612"/>
      <c r="GT406" s="612"/>
      <c r="GU406" s="612"/>
      <c r="GV406" s="612"/>
      <c r="GW406" s="612"/>
      <c r="GX406" s="612"/>
      <c r="GY406" s="612"/>
      <c r="GZ406" s="612"/>
      <c r="HA406" s="612"/>
      <c r="HB406" s="612"/>
      <c r="HC406" s="612"/>
      <c r="HD406" s="612"/>
      <c r="HE406" s="612"/>
      <c r="HF406" s="612"/>
      <c r="HG406" s="612"/>
      <c r="HH406" s="612"/>
      <c r="HI406" s="612"/>
      <c r="HJ406" s="612"/>
      <c r="HK406" s="612"/>
      <c r="HL406" s="612"/>
      <c r="HM406" s="612"/>
      <c r="HN406" s="612"/>
      <c r="HO406" s="612"/>
      <c r="HP406" s="612"/>
      <c r="HQ406" s="612"/>
      <c r="HR406" s="612"/>
      <c r="HS406" s="612"/>
      <c r="HT406" s="612"/>
      <c r="HU406" s="612"/>
      <c r="HV406" s="612"/>
      <c r="HW406" s="612"/>
      <c r="HX406" s="612"/>
      <c r="HY406" s="612"/>
      <c r="HZ406" s="612"/>
      <c r="IA406" s="612"/>
      <c r="IB406" s="612"/>
      <c r="IC406" s="612"/>
      <c r="ID406" s="612"/>
      <c r="IE406" s="612"/>
      <c r="IF406" s="612"/>
      <c r="IG406" s="612"/>
      <c r="IH406" s="612"/>
      <c r="II406" s="612"/>
      <c r="IJ406" s="612"/>
      <c r="IK406" s="612"/>
      <c r="IL406" s="612"/>
      <c r="IM406" s="612"/>
      <c r="IN406" s="612"/>
      <c r="IO406" s="612"/>
      <c r="IP406" s="612"/>
      <c r="IQ406" s="612"/>
      <c r="IR406" s="612"/>
      <c r="IS406" s="612"/>
      <c r="IT406" s="612"/>
      <c r="IU406" s="612"/>
      <c r="IV406" s="612"/>
      <c r="IW406" s="612"/>
      <c r="IX406" s="612"/>
      <c r="IY406" s="612"/>
      <c r="IZ406" s="612"/>
      <c r="JA406" s="612"/>
      <c r="JB406" s="612"/>
      <c r="JC406" s="612"/>
      <c r="JD406" s="612"/>
      <c r="JE406" s="612"/>
      <c r="JF406" s="612"/>
      <c r="JG406" s="612"/>
      <c r="JH406" s="612"/>
      <c r="JI406" s="612"/>
      <c r="JJ406" s="612"/>
      <c r="JK406" s="612"/>
      <c r="JL406" s="612"/>
      <c r="JM406" s="612"/>
      <c r="JN406" s="612"/>
      <c r="JO406" s="612"/>
      <c r="JP406" s="612"/>
      <c r="JQ406" s="612"/>
      <c r="JR406" s="612"/>
      <c r="JS406" s="612"/>
      <c r="JT406" s="612"/>
      <c r="JU406" s="612"/>
      <c r="JV406" s="612"/>
      <c r="JW406" s="612"/>
      <c r="JX406" s="612"/>
      <c r="JY406" s="612"/>
      <c r="JZ406" s="612"/>
      <c r="KA406" s="612"/>
      <c r="KB406" s="612"/>
      <c r="KC406" s="612"/>
      <c r="KD406" s="612"/>
      <c r="KE406" s="612"/>
      <c r="KF406" s="612"/>
      <c r="KG406" s="612"/>
      <c r="KH406" s="612"/>
      <c r="KI406" s="612"/>
      <c r="KJ406" s="612"/>
      <c r="KK406" s="612"/>
      <c r="KL406" s="612"/>
      <c r="KM406" s="612"/>
      <c r="KN406" s="612"/>
      <c r="KO406" s="612"/>
      <c r="KP406" s="612"/>
      <c r="KQ406" s="612"/>
      <c r="KR406" s="612"/>
      <c r="KS406" s="612"/>
      <c r="KT406" s="612"/>
      <c r="KU406" s="612"/>
      <c r="KV406" s="612"/>
      <c r="KW406" s="612"/>
      <c r="KX406" s="612"/>
      <c r="KY406" s="612"/>
      <c r="KZ406" s="612"/>
      <c r="LA406" s="612"/>
      <c r="LB406" s="612"/>
      <c r="LC406" s="612"/>
      <c r="LD406" s="612"/>
      <c r="LE406" s="612"/>
      <c r="LF406" s="612"/>
      <c r="LG406" s="612"/>
      <c r="LH406" s="612"/>
      <c r="LI406" s="612"/>
      <c r="LJ406" s="612"/>
      <c r="LK406" s="612"/>
      <c r="LL406" s="612"/>
      <c r="LM406" s="612"/>
      <c r="LN406" s="612"/>
      <c r="LO406" s="612"/>
      <c r="LP406" s="612"/>
      <c r="LQ406" s="612"/>
      <c r="LR406" s="612"/>
      <c r="LS406" s="612"/>
      <c r="LT406" s="612"/>
      <c r="LU406" s="612"/>
      <c r="LV406" s="612"/>
      <c r="LW406" s="612"/>
      <c r="LX406" s="612"/>
      <c r="LY406" s="612"/>
      <c r="LZ406" s="612"/>
      <c r="MA406" s="612"/>
      <c r="MB406" s="612"/>
      <c r="MC406" s="612"/>
      <c r="MD406" s="612"/>
      <c r="ME406" s="612"/>
      <c r="MF406" s="612"/>
      <c r="MG406" s="612"/>
      <c r="MH406" s="612"/>
      <c r="MI406" s="612"/>
      <c r="MJ406" s="612"/>
      <c r="MK406" s="612"/>
      <c r="ML406" s="612"/>
      <c r="MM406" s="612"/>
      <c r="MN406" s="612"/>
      <c r="MO406" s="612"/>
      <c r="MP406" s="612"/>
      <c r="MQ406" s="612"/>
      <c r="MR406" s="612"/>
      <c r="MS406" s="612"/>
      <c r="MT406" s="612"/>
      <c r="MU406" s="612"/>
      <c r="MV406" s="612"/>
      <c r="MW406" s="612"/>
      <c r="MX406" s="612"/>
      <c r="MY406" s="612"/>
      <c r="MZ406" s="612"/>
      <c r="NA406" s="612"/>
      <c r="NB406" s="612"/>
      <c r="NC406" s="612"/>
      <c r="ND406" s="612"/>
      <c r="NE406" s="612"/>
      <c r="NF406" s="612"/>
      <c r="NG406" s="612"/>
      <c r="NH406" s="612"/>
      <c r="NI406" s="612"/>
      <c r="NJ406" s="612"/>
      <c r="NK406" s="612"/>
      <c r="NL406" s="612"/>
      <c r="NM406" s="612"/>
      <c r="NN406" s="612"/>
      <c r="NO406" s="612"/>
      <c r="NP406" s="612"/>
      <c r="NQ406" s="612"/>
      <c r="NR406" s="612"/>
      <c r="NS406" s="612"/>
      <c r="NT406" s="612"/>
      <c r="NU406" s="612"/>
      <c r="NV406" s="612"/>
      <c r="NW406" s="612"/>
      <c r="NX406" s="612"/>
      <c r="NY406" s="612"/>
      <c r="NZ406" s="612"/>
      <c r="OA406" s="612"/>
      <c r="OB406" s="612"/>
      <c r="OC406" s="612"/>
      <c r="OD406" s="612"/>
      <c r="OE406" s="612"/>
      <c r="OF406" s="612"/>
      <c r="OG406" s="612"/>
      <c r="OH406" s="612"/>
      <c r="OI406" s="612"/>
      <c r="OJ406" s="612"/>
      <c r="OK406" s="612"/>
      <c r="OL406" s="612"/>
      <c r="OM406" s="612"/>
      <c r="ON406" s="612"/>
      <c r="OO406" s="612"/>
      <c r="OP406" s="612"/>
      <c r="OQ406" s="612"/>
      <c r="OR406" s="612"/>
      <c r="OS406" s="612"/>
      <c r="OT406" s="612"/>
      <c r="OU406" s="612"/>
      <c r="OV406" s="612"/>
      <c r="OW406" s="612"/>
      <c r="OX406" s="612"/>
      <c r="OY406" s="612"/>
      <c r="OZ406" s="612"/>
      <c r="PA406" s="612"/>
      <c r="PB406" s="612"/>
      <c r="PC406" s="612"/>
      <c r="PD406" s="612"/>
      <c r="PE406" s="612"/>
      <c r="PF406" s="612"/>
      <c r="PG406" s="612"/>
      <c r="PH406" s="612"/>
      <c r="PI406" s="612"/>
      <c r="PJ406" s="612"/>
      <c r="PK406" s="612"/>
      <c r="PL406" s="612"/>
      <c r="PM406" s="612"/>
      <c r="PN406" s="612"/>
      <c r="PO406" s="612"/>
      <c r="PP406" s="612"/>
      <c r="PQ406" s="612"/>
      <c r="PR406" s="612"/>
      <c r="PS406" s="612"/>
      <c r="PT406" s="612"/>
      <c r="PU406" s="612"/>
      <c r="PV406" s="612"/>
      <c r="PW406" s="612"/>
      <c r="PX406" s="612"/>
      <c r="PY406" s="612"/>
      <c r="PZ406" s="612"/>
      <c r="QA406" s="612"/>
      <c r="QB406" s="612"/>
      <c r="QC406" s="612"/>
      <c r="QD406" s="612"/>
      <c r="QE406" s="612"/>
      <c r="QF406" s="612"/>
      <c r="QG406" s="612"/>
      <c r="QH406" s="612"/>
      <c r="QI406" s="612"/>
      <c r="QJ406" s="612"/>
      <c r="QK406" s="612"/>
      <c r="QL406" s="612"/>
      <c r="QM406" s="612"/>
      <c r="QN406" s="612"/>
      <c r="QO406" s="612"/>
      <c r="QP406" s="612"/>
      <c r="QQ406" s="612"/>
      <c r="QR406" s="612"/>
      <c r="QS406" s="612"/>
      <c r="QT406" s="612"/>
      <c r="QU406" s="612"/>
      <c r="QV406" s="612"/>
      <c r="QW406" s="612"/>
      <c r="QX406" s="612"/>
      <c r="QY406" s="612"/>
      <c r="QZ406" s="612"/>
      <c r="RA406" s="612"/>
      <c r="RB406" s="612"/>
      <c r="RC406" s="612"/>
      <c r="RD406" s="612"/>
      <c r="RE406" s="612"/>
      <c r="RF406" s="612"/>
      <c r="RG406" s="612"/>
      <c r="RH406" s="612"/>
      <c r="RI406" s="612"/>
      <c r="RJ406" s="612"/>
      <c r="RK406" s="612"/>
      <c r="RL406" s="612"/>
      <c r="RM406" s="612"/>
      <c r="RN406" s="612"/>
      <c r="RO406" s="612"/>
      <c r="RP406" s="612"/>
      <c r="RQ406" s="612"/>
      <c r="RR406" s="612"/>
      <c r="RS406" s="612"/>
      <c r="RT406" s="612"/>
      <c r="RU406" s="612"/>
      <c r="RV406" s="612"/>
      <c r="RW406" s="612"/>
      <c r="RX406" s="612"/>
      <c r="RY406" s="612"/>
      <c r="RZ406" s="612"/>
      <c r="SA406" s="612"/>
      <c r="SB406" s="612"/>
      <c r="SC406" s="612"/>
      <c r="SD406" s="612"/>
      <c r="SE406" s="612"/>
      <c r="SF406" s="612"/>
      <c r="SG406" s="612"/>
      <c r="SH406" s="612"/>
      <c r="SI406" s="612"/>
      <c r="SJ406" s="612"/>
      <c r="SK406" s="612"/>
      <c r="SL406" s="612"/>
      <c r="SM406" s="612"/>
      <c r="SN406" s="612"/>
      <c r="SO406" s="612"/>
      <c r="SP406" s="612"/>
      <c r="SQ406" s="612"/>
      <c r="SR406" s="612"/>
      <c r="SS406" s="612"/>
      <c r="ST406" s="612"/>
      <c r="SU406" s="612"/>
      <c r="SV406" s="612"/>
      <c r="SW406" s="612"/>
      <c r="SX406" s="612"/>
      <c r="SY406" s="612"/>
      <c r="SZ406" s="612"/>
      <c r="TA406" s="612"/>
      <c r="TB406" s="612"/>
      <c r="TC406" s="612"/>
      <c r="TD406" s="612"/>
      <c r="TE406" s="612"/>
      <c r="TF406" s="612"/>
      <c r="TG406" s="612"/>
      <c r="TH406" s="612"/>
      <c r="TI406" s="612"/>
      <c r="TJ406" s="612"/>
      <c r="TK406" s="612"/>
      <c r="TL406" s="612"/>
      <c r="TM406" s="612"/>
      <c r="TN406" s="612"/>
      <c r="TO406" s="612"/>
      <c r="TP406" s="612"/>
      <c r="TQ406" s="612"/>
      <c r="TR406" s="612"/>
      <c r="TS406" s="612"/>
      <c r="TT406" s="612"/>
      <c r="TU406" s="612"/>
      <c r="TV406" s="612"/>
      <c r="TW406" s="612"/>
      <c r="TX406" s="612"/>
      <c r="TY406" s="612"/>
      <c r="TZ406" s="612"/>
      <c r="UA406" s="612"/>
      <c r="UB406" s="612"/>
      <c r="UC406" s="612"/>
      <c r="UD406" s="612"/>
      <c r="UE406" s="612"/>
      <c r="UF406" s="612"/>
      <c r="UG406" s="612"/>
      <c r="UH406" s="612"/>
      <c r="UI406" s="612"/>
      <c r="UJ406" s="612"/>
      <c r="UK406" s="612"/>
      <c r="UL406" s="612"/>
      <c r="UM406" s="612"/>
      <c r="UN406" s="612"/>
      <c r="UO406" s="612"/>
      <c r="UP406" s="612"/>
      <c r="UQ406" s="612"/>
      <c r="UR406" s="612"/>
      <c r="US406" s="612"/>
      <c r="UT406" s="612"/>
      <c r="UU406" s="612"/>
      <c r="UV406" s="612"/>
      <c r="UW406" s="612"/>
      <c r="UX406" s="612"/>
      <c r="UY406" s="612"/>
      <c r="UZ406" s="612"/>
      <c r="VA406" s="612"/>
      <c r="VB406" s="612"/>
      <c r="VC406" s="612"/>
      <c r="VD406" s="612"/>
      <c r="VE406" s="612"/>
      <c r="VF406" s="612"/>
      <c r="VG406" s="612"/>
      <c r="VH406" s="612"/>
      <c r="VI406" s="612"/>
      <c r="VJ406" s="612"/>
      <c r="VK406" s="612"/>
      <c r="VL406" s="612"/>
      <c r="VM406" s="612"/>
      <c r="VN406" s="612"/>
      <c r="VO406" s="612"/>
      <c r="VP406" s="612"/>
      <c r="VQ406" s="612"/>
      <c r="VR406" s="612"/>
      <c r="VS406" s="612"/>
      <c r="VT406" s="612"/>
      <c r="VU406" s="612"/>
      <c r="VV406" s="612"/>
      <c r="VW406" s="612"/>
      <c r="VX406" s="612"/>
      <c r="VY406" s="612"/>
      <c r="VZ406" s="612"/>
      <c r="WA406" s="612"/>
      <c r="WB406" s="612"/>
      <c r="WC406" s="612"/>
      <c r="WD406" s="612"/>
      <c r="WE406" s="612"/>
      <c r="WF406" s="612"/>
      <c r="WG406" s="612"/>
      <c r="WH406" s="612"/>
      <c r="WI406" s="612"/>
      <c r="WJ406" s="612"/>
      <c r="WK406" s="612"/>
      <c r="WL406" s="612"/>
      <c r="WM406" s="612"/>
    </row>
    <row r="407" spans="1:611" x14ac:dyDescent="0.3">
      <c r="A407" s="612"/>
      <c r="B407" s="614"/>
      <c r="C407" s="612"/>
      <c r="D407" s="612"/>
      <c r="E407" s="612"/>
      <c r="F407" s="612"/>
      <c r="G407" s="612"/>
      <c r="H407" s="612"/>
      <c r="I407" s="612"/>
      <c r="J407" s="612"/>
      <c r="K407" s="612"/>
      <c r="L407" s="612"/>
      <c r="M407" s="612"/>
      <c r="N407" s="612"/>
      <c r="O407" s="612"/>
      <c r="P407" s="612"/>
      <c r="Q407" s="612"/>
      <c r="R407" s="612"/>
      <c r="S407" s="612"/>
      <c r="T407" s="612"/>
      <c r="U407" s="612"/>
      <c r="V407" s="612"/>
      <c r="W407" s="612"/>
      <c r="X407" s="612"/>
      <c r="Y407" s="612"/>
      <c r="Z407" s="612"/>
      <c r="AA407" s="612"/>
      <c r="AB407" s="612"/>
      <c r="AC407" s="612"/>
      <c r="AD407" s="612"/>
      <c r="AE407" s="612"/>
      <c r="AF407" s="612"/>
      <c r="AG407" s="612"/>
      <c r="AH407" s="612"/>
      <c r="AI407" s="612"/>
      <c r="AJ407" s="612"/>
      <c r="AK407" s="612"/>
      <c r="AL407" s="612"/>
      <c r="AM407" s="612"/>
      <c r="AN407" s="612"/>
      <c r="AO407" s="612"/>
      <c r="AP407" s="612"/>
      <c r="AQ407" s="612"/>
      <c r="AR407" s="612"/>
      <c r="AS407" s="612"/>
      <c r="AT407" s="612"/>
      <c r="AU407" s="612"/>
      <c r="AV407" s="612"/>
      <c r="AW407" s="612"/>
      <c r="AX407" s="612"/>
      <c r="AY407" s="612"/>
      <c r="AZ407" s="612"/>
      <c r="BA407" s="612"/>
      <c r="BB407" s="612"/>
      <c r="BC407" s="612"/>
      <c r="BD407" s="612"/>
      <c r="BE407" s="612"/>
      <c r="BF407" s="612"/>
      <c r="BG407" s="612"/>
      <c r="BH407" s="612"/>
      <c r="BI407" s="612"/>
      <c r="BJ407" s="612"/>
      <c r="BK407" s="612"/>
      <c r="BL407" s="612"/>
      <c r="BM407" s="612"/>
      <c r="BN407" s="612"/>
      <c r="BO407" s="612"/>
      <c r="BP407" s="612"/>
      <c r="BQ407" s="612"/>
      <c r="BR407" s="612"/>
      <c r="BS407" s="612"/>
      <c r="BT407" s="612"/>
      <c r="BU407" s="612"/>
      <c r="BV407" s="612"/>
      <c r="BW407" s="612"/>
      <c r="BX407" s="612"/>
      <c r="BY407" s="612"/>
      <c r="BZ407" s="612"/>
      <c r="CA407" s="612"/>
      <c r="CB407" s="612"/>
      <c r="CC407" s="612"/>
      <c r="CD407" s="612"/>
      <c r="CE407" s="612"/>
      <c r="CF407" s="612"/>
      <c r="CG407" s="612"/>
      <c r="CH407" s="612"/>
      <c r="CI407" s="612"/>
      <c r="CJ407" s="612"/>
      <c r="CK407" s="612"/>
      <c r="CL407" s="612"/>
      <c r="CM407" s="612"/>
      <c r="CN407" s="612"/>
      <c r="CO407" s="612"/>
      <c r="CP407" s="612"/>
      <c r="CQ407" s="612"/>
      <c r="CR407" s="612"/>
      <c r="CS407" s="612"/>
      <c r="CT407" s="612"/>
      <c r="CU407" s="612"/>
      <c r="CV407" s="612"/>
      <c r="CW407" s="612"/>
      <c r="CX407" s="612"/>
      <c r="CY407" s="612"/>
      <c r="CZ407" s="612"/>
      <c r="DA407" s="612"/>
      <c r="DB407" s="612"/>
      <c r="DC407" s="612"/>
      <c r="DD407" s="612"/>
      <c r="DE407" s="612"/>
      <c r="DF407" s="612"/>
      <c r="DG407" s="612"/>
      <c r="DH407" s="612"/>
      <c r="DI407" s="612"/>
      <c r="DJ407" s="612"/>
      <c r="DK407" s="612"/>
      <c r="DL407" s="612"/>
      <c r="DM407" s="612"/>
      <c r="DN407" s="612"/>
      <c r="DO407" s="612"/>
      <c r="DP407" s="612"/>
      <c r="DQ407" s="612"/>
      <c r="DR407" s="612"/>
      <c r="DS407" s="612"/>
      <c r="DT407" s="612"/>
      <c r="DU407" s="612"/>
      <c r="DV407" s="612"/>
      <c r="DW407" s="612"/>
      <c r="DX407" s="612"/>
      <c r="DY407" s="612"/>
      <c r="DZ407" s="612"/>
      <c r="EA407" s="612"/>
      <c r="EB407" s="612"/>
      <c r="EC407" s="612"/>
      <c r="ED407" s="612"/>
      <c r="EE407" s="612"/>
      <c r="EF407" s="612"/>
      <c r="EG407" s="612"/>
      <c r="EH407" s="612"/>
      <c r="EI407" s="612"/>
      <c r="EJ407" s="612"/>
      <c r="EK407" s="612"/>
      <c r="EL407" s="612"/>
      <c r="EM407" s="612"/>
      <c r="EN407" s="612"/>
      <c r="EO407" s="612"/>
      <c r="EP407" s="612"/>
      <c r="EQ407" s="612"/>
      <c r="ER407" s="612"/>
      <c r="ES407" s="612"/>
      <c r="ET407" s="612"/>
      <c r="EU407" s="612"/>
      <c r="EV407" s="612"/>
      <c r="EW407" s="612"/>
      <c r="EX407" s="612"/>
      <c r="EY407" s="612"/>
      <c r="EZ407" s="612"/>
      <c r="FA407" s="612"/>
      <c r="FB407" s="612"/>
      <c r="FC407" s="612"/>
      <c r="FD407" s="612"/>
      <c r="FE407" s="612"/>
      <c r="FF407" s="612"/>
      <c r="FG407" s="612"/>
      <c r="FH407" s="612"/>
      <c r="FI407" s="612"/>
      <c r="FJ407" s="612"/>
      <c r="FK407" s="612"/>
      <c r="FL407" s="612"/>
      <c r="FM407" s="612"/>
      <c r="FN407" s="612"/>
      <c r="FO407" s="612"/>
      <c r="FP407" s="612"/>
      <c r="FQ407" s="612"/>
      <c r="FR407" s="612"/>
      <c r="FS407" s="612"/>
      <c r="FT407" s="612"/>
      <c r="FU407" s="612"/>
      <c r="FV407" s="612"/>
      <c r="FW407" s="612"/>
      <c r="FX407" s="612"/>
      <c r="FY407" s="612"/>
      <c r="FZ407" s="612"/>
      <c r="GA407" s="612"/>
      <c r="GB407" s="612"/>
      <c r="GC407" s="612"/>
      <c r="GD407" s="612"/>
      <c r="GE407" s="612"/>
      <c r="GF407" s="612"/>
      <c r="GG407" s="612"/>
      <c r="GH407" s="612"/>
      <c r="GI407" s="612"/>
      <c r="GJ407" s="612"/>
      <c r="GK407" s="612"/>
      <c r="GL407" s="612"/>
      <c r="GM407" s="612"/>
      <c r="GN407" s="612"/>
      <c r="GO407" s="612"/>
      <c r="GP407" s="612"/>
      <c r="GQ407" s="612"/>
      <c r="GR407" s="612"/>
      <c r="GS407" s="612"/>
      <c r="GT407" s="612"/>
      <c r="GU407" s="612"/>
      <c r="GV407" s="612"/>
      <c r="GW407" s="612"/>
      <c r="GX407" s="612"/>
      <c r="GY407" s="612"/>
      <c r="GZ407" s="612"/>
      <c r="HA407" s="612"/>
      <c r="HB407" s="612"/>
      <c r="HC407" s="612"/>
      <c r="HD407" s="612"/>
      <c r="HE407" s="612"/>
      <c r="HF407" s="612"/>
      <c r="HG407" s="612"/>
      <c r="HH407" s="612"/>
      <c r="HI407" s="612"/>
      <c r="HJ407" s="612"/>
      <c r="HK407" s="612"/>
      <c r="HL407" s="612"/>
      <c r="HM407" s="612"/>
      <c r="HN407" s="612"/>
      <c r="HO407" s="612"/>
      <c r="HP407" s="612"/>
      <c r="HQ407" s="612"/>
      <c r="HR407" s="612"/>
      <c r="HS407" s="612"/>
      <c r="HT407" s="612"/>
      <c r="HU407" s="612"/>
      <c r="HV407" s="612"/>
      <c r="HW407" s="612"/>
      <c r="HX407" s="612"/>
      <c r="HY407" s="612"/>
      <c r="HZ407" s="612"/>
      <c r="IA407" s="612"/>
      <c r="IB407" s="612"/>
      <c r="IC407" s="612"/>
      <c r="ID407" s="612"/>
      <c r="IE407" s="612"/>
      <c r="IF407" s="612"/>
      <c r="IG407" s="612"/>
      <c r="IH407" s="612"/>
      <c r="II407" s="612"/>
      <c r="IJ407" s="612"/>
      <c r="IK407" s="612"/>
      <c r="IL407" s="612"/>
      <c r="IM407" s="612"/>
      <c r="IN407" s="612"/>
      <c r="IO407" s="612"/>
      <c r="IP407" s="612"/>
      <c r="IQ407" s="612"/>
      <c r="IR407" s="612"/>
      <c r="IS407" s="612"/>
      <c r="IT407" s="612"/>
      <c r="IU407" s="612"/>
      <c r="IV407" s="612"/>
      <c r="IW407" s="612"/>
      <c r="IX407" s="612"/>
      <c r="IY407" s="612"/>
      <c r="IZ407" s="612"/>
      <c r="JA407" s="612"/>
      <c r="JB407" s="612"/>
      <c r="JC407" s="612"/>
      <c r="JD407" s="612"/>
      <c r="JE407" s="612"/>
      <c r="JF407" s="612"/>
      <c r="JG407" s="612"/>
      <c r="JH407" s="612"/>
      <c r="JI407" s="612"/>
      <c r="JJ407" s="612"/>
      <c r="JK407" s="612"/>
      <c r="JL407" s="612"/>
      <c r="JM407" s="612"/>
      <c r="JN407" s="612"/>
      <c r="JO407" s="612"/>
      <c r="JP407" s="612"/>
      <c r="JQ407" s="612"/>
      <c r="JR407" s="612"/>
      <c r="JS407" s="612"/>
      <c r="JT407" s="612"/>
      <c r="JU407" s="612"/>
      <c r="JV407" s="612"/>
      <c r="JW407" s="612"/>
      <c r="JX407" s="612"/>
      <c r="JY407" s="612"/>
      <c r="JZ407" s="612"/>
      <c r="KA407" s="612"/>
      <c r="KB407" s="612"/>
      <c r="KC407" s="612"/>
      <c r="KD407" s="612"/>
      <c r="KE407" s="612"/>
      <c r="KF407" s="612"/>
      <c r="KG407" s="612"/>
      <c r="KH407" s="612"/>
      <c r="KI407" s="612"/>
      <c r="KJ407" s="612"/>
      <c r="KK407" s="612"/>
      <c r="KL407" s="612"/>
      <c r="KM407" s="612"/>
      <c r="KN407" s="612"/>
      <c r="KO407" s="612"/>
      <c r="KP407" s="612"/>
      <c r="KQ407" s="612"/>
      <c r="KR407" s="612"/>
      <c r="KS407" s="612"/>
      <c r="KT407" s="612"/>
      <c r="KU407" s="612"/>
      <c r="KV407" s="612"/>
      <c r="KW407" s="612"/>
      <c r="KX407" s="612"/>
      <c r="KY407" s="612"/>
      <c r="KZ407" s="612"/>
      <c r="LA407" s="612"/>
      <c r="LB407" s="612"/>
      <c r="LC407" s="612"/>
      <c r="LD407" s="612"/>
      <c r="LE407" s="612"/>
      <c r="LF407" s="612"/>
      <c r="LG407" s="612"/>
      <c r="LH407" s="612"/>
      <c r="LI407" s="612"/>
      <c r="LJ407" s="612"/>
      <c r="LK407" s="612"/>
      <c r="LL407" s="612"/>
      <c r="LM407" s="612"/>
      <c r="LN407" s="612"/>
      <c r="LO407" s="612"/>
      <c r="LP407" s="612"/>
      <c r="LQ407" s="612"/>
      <c r="LR407" s="612"/>
      <c r="LS407" s="612"/>
      <c r="LT407" s="612"/>
      <c r="LU407" s="612"/>
      <c r="LV407" s="612"/>
      <c r="LW407" s="612"/>
      <c r="LX407" s="612"/>
      <c r="LY407" s="612"/>
      <c r="LZ407" s="612"/>
      <c r="MA407" s="612"/>
      <c r="MB407" s="612"/>
      <c r="MC407" s="612"/>
      <c r="MD407" s="612"/>
      <c r="ME407" s="612"/>
      <c r="MF407" s="612"/>
      <c r="MG407" s="612"/>
      <c r="MH407" s="612"/>
      <c r="MI407" s="612"/>
      <c r="MJ407" s="612"/>
      <c r="MK407" s="612"/>
      <c r="ML407" s="612"/>
      <c r="MM407" s="612"/>
      <c r="MN407" s="612"/>
      <c r="MO407" s="612"/>
      <c r="MP407" s="612"/>
      <c r="MQ407" s="612"/>
      <c r="MR407" s="612"/>
      <c r="MS407" s="612"/>
      <c r="MT407" s="612"/>
      <c r="MU407" s="612"/>
      <c r="MV407" s="612"/>
      <c r="MW407" s="612"/>
      <c r="MX407" s="612"/>
      <c r="MY407" s="612"/>
      <c r="MZ407" s="612"/>
      <c r="NA407" s="612"/>
      <c r="NB407" s="612"/>
      <c r="NC407" s="612"/>
      <c r="ND407" s="612"/>
      <c r="NE407" s="612"/>
      <c r="NF407" s="612"/>
      <c r="NG407" s="612"/>
      <c r="NH407" s="612"/>
      <c r="NI407" s="612"/>
      <c r="NJ407" s="612"/>
      <c r="NK407" s="612"/>
      <c r="NL407" s="612"/>
      <c r="NM407" s="612"/>
      <c r="NN407" s="612"/>
      <c r="NO407" s="612"/>
      <c r="NP407" s="612"/>
      <c r="NQ407" s="612"/>
      <c r="NR407" s="612"/>
      <c r="NS407" s="612"/>
      <c r="NT407" s="612"/>
      <c r="NU407" s="612"/>
      <c r="NV407" s="612"/>
      <c r="NW407" s="612"/>
      <c r="NX407" s="612"/>
      <c r="NY407" s="612"/>
      <c r="NZ407" s="612"/>
      <c r="OA407" s="612"/>
      <c r="OB407" s="612"/>
      <c r="OC407" s="612"/>
      <c r="OD407" s="612"/>
      <c r="OE407" s="612"/>
      <c r="OF407" s="612"/>
      <c r="OG407" s="612"/>
      <c r="OH407" s="612"/>
      <c r="OI407" s="612"/>
      <c r="OJ407" s="612"/>
      <c r="OK407" s="612"/>
      <c r="OL407" s="612"/>
      <c r="OM407" s="612"/>
      <c r="ON407" s="612"/>
      <c r="OO407" s="612"/>
      <c r="OP407" s="612"/>
      <c r="OQ407" s="612"/>
      <c r="OR407" s="612"/>
      <c r="OS407" s="612"/>
      <c r="OT407" s="612"/>
      <c r="OU407" s="612"/>
      <c r="OV407" s="612"/>
      <c r="OW407" s="612"/>
      <c r="OX407" s="612"/>
      <c r="OY407" s="612"/>
      <c r="OZ407" s="612"/>
      <c r="PA407" s="612"/>
      <c r="PB407" s="612"/>
      <c r="PC407" s="612"/>
      <c r="PD407" s="612"/>
      <c r="PE407" s="612"/>
      <c r="PF407" s="612"/>
      <c r="PG407" s="612"/>
      <c r="PH407" s="612"/>
      <c r="PI407" s="612"/>
      <c r="PJ407" s="612"/>
      <c r="PK407" s="612"/>
      <c r="PL407" s="612"/>
      <c r="PM407" s="612"/>
      <c r="PN407" s="612"/>
      <c r="PO407" s="612"/>
      <c r="PP407" s="612"/>
      <c r="PQ407" s="612"/>
      <c r="PR407" s="612"/>
      <c r="PS407" s="612"/>
      <c r="PT407" s="612"/>
      <c r="PU407" s="612"/>
      <c r="PV407" s="612"/>
      <c r="PW407" s="612"/>
      <c r="PX407" s="612"/>
      <c r="PY407" s="612"/>
      <c r="PZ407" s="612"/>
      <c r="QA407" s="612"/>
      <c r="QB407" s="612"/>
      <c r="QC407" s="612"/>
      <c r="QD407" s="612"/>
      <c r="QE407" s="612"/>
      <c r="QF407" s="612"/>
      <c r="QG407" s="612"/>
      <c r="QH407" s="612"/>
      <c r="QI407" s="612"/>
      <c r="QJ407" s="612"/>
      <c r="QK407" s="612"/>
      <c r="QL407" s="612"/>
      <c r="QM407" s="612"/>
      <c r="QN407" s="612"/>
      <c r="QO407" s="612"/>
      <c r="QP407" s="612"/>
      <c r="QQ407" s="612"/>
      <c r="QR407" s="612"/>
      <c r="QS407" s="612"/>
      <c r="QT407" s="612"/>
      <c r="QU407" s="612"/>
      <c r="QV407" s="612"/>
      <c r="QW407" s="612"/>
      <c r="QX407" s="612"/>
      <c r="QY407" s="612"/>
      <c r="QZ407" s="612"/>
      <c r="RA407" s="612"/>
      <c r="RB407" s="612"/>
      <c r="RC407" s="612"/>
      <c r="RD407" s="612"/>
      <c r="RE407" s="612"/>
      <c r="RF407" s="612"/>
      <c r="RG407" s="612"/>
      <c r="RH407" s="612"/>
      <c r="RI407" s="612"/>
      <c r="RJ407" s="612"/>
      <c r="RK407" s="612"/>
      <c r="RL407" s="612"/>
      <c r="RM407" s="612"/>
      <c r="RN407" s="612"/>
      <c r="RO407" s="612"/>
      <c r="RP407" s="612"/>
      <c r="RQ407" s="612"/>
      <c r="RR407" s="612"/>
      <c r="RS407" s="612"/>
      <c r="RT407" s="612"/>
      <c r="RU407" s="612"/>
      <c r="RV407" s="612"/>
      <c r="RW407" s="612"/>
      <c r="RX407" s="612"/>
      <c r="RY407" s="612"/>
      <c r="RZ407" s="612"/>
      <c r="SA407" s="612"/>
      <c r="SB407" s="612"/>
      <c r="SC407" s="612"/>
      <c r="SD407" s="612"/>
      <c r="SE407" s="612"/>
      <c r="SF407" s="612"/>
      <c r="SG407" s="612"/>
      <c r="SH407" s="612"/>
      <c r="SI407" s="612"/>
      <c r="SJ407" s="612"/>
      <c r="SK407" s="612"/>
      <c r="SL407" s="612"/>
      <c r="SM407" s="612"/>
      <c r="SN407" s="612"/>
      <c r="SO407" s="612"/>
      <c r="SP407" s="612"/>
      <c r="SQ407" s="612"/>
      <c r="SR407" s="612"/>
      <c r="SS407" s="612"/>
      <c r="ST407" s="612"/>
      <c r="SU407" s="612"/>
      <c r="SV407" s="612"/>
      <c r="SW407" s="612"/>
      <c r="SX407" s="612"/>
      <c r="SY407" s="612"/>
      <c r="SZ407" s="612"/>
      <c r="TA407" s="612"/>
      <c r="TB407" s="612"/>
      <c r="TC407" s="612"/>
      <c r="TD407" s="612"/>
      <c r="TE407" s="612"/>
      <c r="TF407" s="612"/>
      <c r="TG407" s="612"/>
      <c r="TH407" s="612"/>
      <c r="TI407" s="612"/>
      <c r="TJ407" s="612"/>
      <c r="TK407" s="612"/>
      <c r="TL407" s="612"/>
      <c r="TM407" s="612"/>
      <c r="TN407" s="612"/>
      <c r="TO407" s="612"/>
      <c r="TP407" s="612"/>
      <c r="TQ407" s="612"/>
      <c r="TR407" s="612"/>
      <c r="TS407" s="612"/>
      <c r="TT407" s="612"/>
      <c r="TU407" s="612"/>
      <c r="TV407" s="612"/>
      <c r="TW407" s="612"/>
      <c r="TX407" s="612"/>
      <c r="TY407" s="612"/>
      <c r="TZ407" s="612"/>
      <c r="UA407" s="612"/>
      <c r="UB407" s="612"/>
      <c r="UC407" s="612"/>
      <c r="UD407" s="612"/>
      <c r="UE407" s="612"/>
      <c r="UF407" s="612"/>
      <c r="UG407" s="612"/>
      <c r="UH407" s="612"/>
      <c r="UI407" s="612"/>
      <c r="UJ407" s="612"/>
      <c r="UK407" s="612"/>
      <c r="UL407" s="612"/>
      <c r="UM407" s="612"/>
      <c r="UN407" s="612"/>
      <c r="UO407" s="612"/>
      <c r="UP407" s="612"/>
      <c r="UQ407" s="612"/>
      <c r="UR407" s="612"/>
      <c r="US407" s="612"/>
      <c r="UT407" s="612"/>
      <c r="UU407" s="612"/>
      <c r="UV407" s="612"/>
      <c r="UW407" s="612"/>
      <c r="UX407" s="612"/>
      <c r="UY407" s="612"/>
      <c r="UZ407" s="612"/>
      <c r="VA407" s="612"/>
      <c r="VB407" s="612"/>
      <c r="VC407" s="612"/>
      <c r="VD407" s="612"/>
      <c r="VE407" s="612"/>
      <c r="VF407" s="612"/>
      <c r="VG407" s="612"/>
      <c r="VH407" s="612"/>
      <c r="VI407" s="612"/>
      <c r="VJ407" s="612"/>
      <c r="VK407" s="612"/>
      <c r="VL407" s="612"/>
      <c r="VM407" s="612"/>
      <c r="VN407" s="612"/>
      <c r="VO407" s="612"/>
      <c r="VP407" s="612"/>
      <c r="VQ407" s="612"/>
      <c r="VR407" s="612"/>
      <c r="VS407" s="612"/>
      <c r="VT407" s="612"/>
      <c r="VU407" s="612"/>
      <c r="VV407" s="612"/>
      <c r="VW407" s="612"/>
      <c r="VX407" s="612"/>
      <c r="VY407" s="612"/>
      <c r="VZ407" s="612"/>
      <c r="WA407" s="612"/>
      <c r="WB407" s="612"/>
      <c r="WC407" s="612"/>
      <c r="WD407" s="612"/>
      <c r="WE407" s="612"/>
      <c r="WF407" s="612"/>
      <c r="WG407" s="612"/>
      <c r="WH407" s="612"/>
      <c r="WI407" s="612"/>
      <c r="WJ407" s="612"/>
      <c r="WK407" s="612"/>
      <c r="WL407" s="612"/>
      <c r="WM407" s="612"/>
    </row>
    <row r="408" spans="1:611" x14ac:dyDescent="0.3">
      <c r="A408" s="612"/>
      <c r="B408" s="614"/>
      <c r="C408" s="612"/>
      <c r="D408" s="612"/>
      <c r="E408" s="612"/>
      <c r="F408" s="612"/>
      <c r="G408" s="612"/>
      <c r="H408" s="612"/>
      <c r="I408" s="612"/>
      <c r="J408" s="612"/>
      <c r="K408" s="612"/>
      <c r="L408" s="612"/>
      <c r="M408" s="612"/>
      <c r="N408" s="612"/>
      <c r="O408" s="612"/>
      <c r="P408" s="612"/>
      <c r="Q408" s="612"/>
      <c r="R408" s="612"/>
      <c r="S408" s="612"/>
      <c r="T408" s="612"/>
      <c r="U408" s="612"/>
      <c r="V408" s="612"/>
      <c r="W408" s="612"/>
      <c r="X408" s="612"/>
      <c r="Y408" s="612"/>
      <c r="Z408" s="612"/>
      <c r="AA408" s="612"/>
      <c r="AB408" s="612"/>
      <c r="AC408" s="612"/>
      <c r="AD408" s="612"/>
      <c r="AE408" s="612"/>
      <c r="AF408" s="612"/>
      <c r="AG408" s="612"/>
      <c r="AH408" s="612"/>
      <c r="AI408" s="612"/>
      <c r="AJ408" s="612"/>
      <c r="AK408" s="612"/>
      <c r="AL408" s="612"/>
      <c r="AM408" s="612"/>
      <c r="AN408" s="612"/>
      <c r="AO408" s="612"/>
      <c r="AP408" s="612"/>
      <c r="AQ408" s="612"/>
      <c r="AR408" s="612"/>
      <c r="AS408" s="612"/>
      <c r="AT408" s="612"/>
      <c r="AU408" s="612"/>
      <c r="AV408" s="612"/>
      <c r="AW408" s="612"/>
      <c r="AX408" s="612"/>
      <c r="AY408" s="612"/>
      <c r="AZ408" s="612"/>
      <c r="BA408" s="612"/>
      <c r="BB408" s="612"/>
      <c r="BC408" s="612"/>
      <c r="BD408" s="612"/>
      <c r="BE408" s="612"/>
      <c r="BF408" s="612"/>
      <c r="BG408" s="612"/>
      <c r="BH408" s="612"/>
      <c r="BI408" s="612"/>
      <c r="BJ408" s="612"/>
      <c r="BK408" s="612"/>
      <c r="BL408" s="612"/>
      <c r="BM408" s="612"/>
      <c r="BN408" s="612"/>
      <c r="BO408" s="612"/>
      <c r="BP408" s="612"/>
      <c r="BQ408" s="612"/>
      <c r="BR408" s="612"/>
      <c r="BS408" s="612"/>
      <c r="BT408" s="612"/>
      <c r="BU408" s="612"/>
      <c r="BV408" s="612"/>
      <c r="BW408" s="612"/>
      <c r="BX408" s="612"/>
      <c r="BY408" s="612"/>
      <c r="BZ408" s="612"/>
      <c r="CA408" s="612"/>
      <c r="CB408" s="612"/>
      <c r="CC408" s="612"/>
      <c r="CD408" s="612"/>
      <c r="CE408" s="612"/>
      <c r="CF408" s="612"/>
      <c r="CG408" s="612"/>
      <c r="CH408" s="612"/>
      <c r="CI408" s="612"/>
      <c r="CJ408" s="612"/>
      <c r="CK408" s="612"/>
      <c r="CL408" s="612"/>
      <c r="CM408" s="612"/>
      <c r="CN408" s="612"/>
      <c r="CO408" s="612"/>
      <c r="CP408" s="612"/>
      <c r="CQ408" s="612"/>
      <c r="CR408" s="612"/>
      <c r="CS408" s="612"/>
      <c r="CT408" s="612"/>
      <c r="CU408" s="612"/>
      <c r="CV408" s="612"/>
      <c r="CW408" s="612"/>
      <c r="CX408" s="612"/>
      <c r="CY408" s="612"/>
      <c r="CZ408" s="612"/>
      <c r="DA408" s="612"/>
      <c r="DB408" s="612"/>
      <c r="DC408" s="612"/>
      <c r="DD408" s="612"/>
      <c r="DE408" s="612"/>
      <c r="DF408" s="612"/>
      <c r="DG408" s="612"/>
      <c r="DH408" s="612"/>
      <c r="DI408" s="612"/>
      <c r="DJ408" s="612"/>
      <c r="DK408" s="612"/>
      <c r="DL408" s="612"/>
      <c r="DM408" s="612"/>
      <c r="DN408" s="612"/>
      <c r="DO408" s="612"/>
      <c r="DP408" s="612"/>
      <c r="DQ408" s="612"/>
      <c r="DR408" s="612"/>
      <c r="DS408" s="612"/>
      <c r="DT408" s="612"/>
      <c r="DU408" s="612"/>
      <c r="DV408" s="612"/>
      <c r="DW408" s="612"/>
      <c r="DX408" s="612"/>
      <c r="DY408" s="612"/>
      <c r="DZ408" s="612"/>
      <c r="EA408" s="612"/>
      <c r="EB408" s="612"/>
      <c r="EC408" s="612"/>
      <c r="ED408" s="612"/>
      <c r="EE408" s="612"/>
      <c r="EF408" s="612"/>
      <c r="EG408" s="612"/>
      <c r="EH408" s="612"/>
      <c r="EI408" s="612"/>
      <c r="EJ408" s="612"/>
      <c r="EK408" s="612"/>
      <c r="EL408" s="612"/>
      <c r="EM408" s="612"/>
      <c r="EN408" s="612"/>
      <c r="EO408" s="612"/>
      <c r="EP408" s="612"/>
      <c r="EQ408" s="612"/>
      <c r="ER408" s="612"/>
      <c r="ES408" s="612"/>
      <c r="ET408" s="612"/>
      <c r="EU408" s="612"/>
      <c r="EV408" s="612"/>
      <c r="EW408" s="612"/>
      <c r="EX408" s="612"/>
      <c r="EY408" s="612"/>
      <c r="EZ408" s="612"/>
      <c r="FA408" s="612"/>
      <c r="FB408" s="612"/>
      <c r="FC408" s="612"/>
      <c r="FD408" s="612"/>
      <c r="FE408" s="612"/>
      <c r="FF408" s="612"/>
      <c r="FG408" s="612"/>
      <c r="FH408" s="612"/>
      <c r="FI408" s="612"/>
      <c r="FJ408" s="612"/>
      <c r="FK408" s="612"/>
      <c r="FL408" s="612"/>
      <c r="FM408" s="612"/>
      <c r="FN408" s="612"/>
      <c r="FO408" s="612"/>
      <c r="FP408" s="612"/>
      <c r="FQ408" s="612"/>
      <c r="FR408" s="612"/>
      <c r="FS408" s="612"/>
      <c r="FT408" s="612"/>
      <c r="FU408" s="612"/>
      <c r="FV408" s="612"/>
      <c r="FW408" s="612"/>
      <c r="FX408" s="612"/>
      <c r="FY408" s="612"/>
      <c r="FZ408" s="612"/>
      <c r="GA408" s="612"/>
      <c r="GB408" s="612"/>
      <c r="GC408" s="612"/>
      <c r="GD408" s="612"/>
      <c r="GE408" s="612"/>
      <c r="GF408" s="612"/>
      <c r="GG408" s="612"/>
      <c r="GH408" s="612"/>
      <c r="GI408" s="612"/>
      <c r="GJ408" s="612"/>
      <c r="GK408" s="612"/>
      <c r="GL408" s="612"/>
      <c r="GM408" s="612"/>
      <c r="GN408" s="612"/>
      <c r="GO408" s="612"/>
      <c r="GP408" s="612"/>
      <c r="GQ408" s="612"/>
      <c r="GR408" s="612"/>
      <c r="GS408" s="612"/>
      <c r="GT408" s="612"/>
      <c r="GU408" s="612"/>
      <c r="GV408" s="612"/>
      <c r="GW408" s="612"/>
      <c r="GX408" s="612"/>
      <c r="GY408" s="612"/>
      <c r="GZ408" s="612"/>
      <c r="HA408" s="612"/>
      <c r="HB408" s="612"/>
      <c r="HC408" s="612"/>
      <c r="HD408" s="612"/>
      <c r="HE408" s="612"/>
      <c r="HF408" s="612"/>
      <c r="HG408" s="612"/>
      <c r="HH408" s="612"/>
      <c r="HI408" s="612"/>
      <c r="HJ408" s="612"/>
      <c r="HK408" s="612"/>
      <c r="HL408" s="612"/>
      <c r="HM408" s="612"/>
      <c r="HN408" s="612"/>
      <c r="HO408" s="612"/>
      <c r="HP408" s="612"/>
      <c r="HQ408" s="612"/>
      <c r="HR408" s="612"/>
      <c r="HS408" s="612"/>
      <c r="HT408" s="612"/>
      <c r="HU408" s="612"/>
      <c r="HV408" s="612"/>
      <c r="HW408" s="612"/>
      <c r="HX408" s="612"/>
      <c r="HY408" s="612"/>
      <c r="HZ408" s="612"/>
      <c r="IA408" s="612"/>
      <c r="IB408" s="612"/>
      <c r="IC408" s="612"/>
      <c r="ID408" s="612"/>
      <c r="IE408" s="612"/>
      <c r="IF408" s="612"/>
      <c r="IG408" s="612"/>
      <c r="IH408" s="612"/>
      <c r="II408" s="612"/>
      <c r="IJ408" s="612"/>
      <c r="IK408" s="612"/>
      <c r="IL408" s="612"/>
      <c r="IM408" s="612"/>
      <c r="IN408" s="612"/>
      <c r="IO408" s="612"/>
      <c r="IP408" s="612"/>
      <c r="IQ408" s="612"/>
      <c r="IR408" s="612"/>
      <c r="IS408" s="612"/>
      <c r="IT408" s="612"/>
      <c r="IU408" s="612"/>
      <c r="IV408" s="612"/>
      <c r="IW408" s="612"/>
      <c r="IX408" s="612"/>
      <c r="IY408" s="612"/>
      <c r="IZ408" s="612"/>
      <c r="JA408" s="612"/>
      <c r="JB408" s="612"/>
      <c r="JC408" s="612"/>
      <c r="JD408" s="612"/>
      <c r="JE408" s="612"/>
      <c r="JF408" s="612"/>
      <c r="JG408" s="612"/>
      <c r="JH408" s="612"/>
      <c r="JI408" s="612"/>
      <c r="JJ408" s="612"/>
      <c r="JK408" s="612"/>
      <c r="JL408" s="612"/>
      <c r="JM408" s="612"/>
      <c r="JN408" s="612"/>
      <c r="JO408" s="612"/>
      <c r="JP408" s="612"/>
      <c r="JQ408" s="612"/>
      <c r="JR408" s="612"/>
      <c r="JS408" s="612"/>
      <c r="JT408" s="612"/>
      <c r="JU408" s="612"/>
      <c r="JV408" s="612"/>
      <c r="JW408" s="612"/>
      <c r="JX408" s="612"/>
      <c r="JY408" s="612"/>
      <c r="JZ408" s="612"/>
      <c r="KA408" s="612"/>
      <c r="KB408" s="612"/>
      <c r="KC408" s="612"/>
      <c r="KD408" s="612"/>
      <c r="KE408" s="612"/>
      <c r="KF408" s="612"/>
      <c r="KG408" s="612"/>
      <c r="KH408" s="612"/>
      <c r="KI408" s="612"/>
      <c r="KJ408" s="612"/>
      <c r="KK408" s="612"/>
      <c r="KL408" s="612"/>
      <c r="KM408" s="612"/>
      <c r="KN408" s="612"/>
      <c r="KO408" s="612"/>
      <c r="KP408" s="612"/>
      <c r="KQ408" s="612"/>
      <c r="KR408" s="612"/>
      <c r="KS408" s="612"/>
      <c r="KT408" s="612"/>
      <c r="KU408" s="612"/>
      <c r="KV408" s="612"/>
      <c r="KW408" s="612"/>
      <c r="KX408" s="612"/>
      <c r="KY408" s="612"/>
      <c r="KZ408" s="612"/>
      <c r="LA408" s="612"/>
      <c r="LB408" s="612"/>
      <c r="LC408" s="612"/>
      <c r="LD408" s="612"/>
      <c r="LE408" s="612"/>
      <c r="LF408" s="612"/>
      <c r="LG408" s="612"/>
      <c r="LH408" s="612"/>
      <c r="LI408" s="612"/>
      <c r="LJ408" s="612"/>
      <c r="LK408" s="612"/>
      <c r="LL408" s="612"/>
      <c r="LM408" s="612"/>
      <c r="LN408" s="612"/>
      <c r="LO408" s="612"/>
      <c r="LP408" s="612"/>
      <c r="LQ408" s="612"/>
      <c r="LR408" s="612"/>
      <c r="LS408" s="612"/>
      <c r="LT408" s="612"/>
      <c r="LU408" s="612"/>
      <c r="LV408" s="612"/>
      <c r="LW408" s="612"/>
      <c r="LX408" s="612"/>
      <c r="LY408" s="612"/>
      <c r="LZ408" s="612"/>
      <c r="MA408" s="612"/>
      <c r="MB408" s="612"/>
      <c r="MC408" s="612"/>
      <c r="MD408" s="612"/>
      <c r="ME408" s="612"/>
      <c r="MF408" s="612"/>
      <c r="MG408" s="612"/>
      <c r="MH408" s="612"/>
      <c r="MI408" s="612"/>
      <c r="MJ408" s="612"/>
      <c r="MK408" s="612"/>
      <c r="ML408" s="612"/>
      <c r="MM408" s="612"/>
      <c r="MN408" s="612"/>
      <c r="MO408" s="612"/>
      <c r="MP408" s="612"/>
      <c r="MQ408" s="612"/>
      <c r="MR408" s="612"/>
      <c r="MS408" s="612"/>
      <c r="MT408" s="612"/>
      <c r="MU408" s="612"/>
      <c r="MV408" s="612"/>
      <c r="MW408" s="612"/>
      <c r="MX408" s="612"/>
      <c r="MY408" s="612"/>
      <c r="MZ408" s="612"/>
      <c r="NA408" s="612"/>
      <c r="NB408" s="612"/>
      <c r="NC408" s="612"/>
      <c r="ND408" s="612"/>
      <c r="NE408" s="612"/>
      <c r="NF408" s="612"/>
      <c r="NG408" s="612"/>
      <c r="NH408" s="612"/>
      <c r="NI408" s="612"/>
      <c r="NJ408" s="612"/>
      <c r="NK408" s="612"/>
      <c r="NL408" s="612"/>
      <c r="NM408" s="612"/>
      <c r="NN408" s="612"/>
      <c r="NO408" s="612"/>
      <c r="NP408" s="612"/>
      <c r="NQ408" s="612"/>
      <c r="NR408" s="612"/>
      <c r="NS408" s="612"/>
      <c r="NT408" s="612"/>
      <c r="NU408" s="612"/>
      <c r="NV408" s="612"/>
      <c r="NW408" s="612"/>
      <c r="NX408" s="612"/>
      <c r="NY408" s="612"/>
      <c r="NZ408" s="612"/>
      <c r="OA408" s="612"/>
      <c r="OB408" s="612"/>
      <c r="OC408" s="612"/>
      <c r="OD408" s="612"/>
      <c r="OE408" s="612"/>
      <c r="OF408" s="612"/>
      <c r="OG408" s="612"/>
      <c r="OH408" s="612"/>
      <c r="OI408" s="612"/>
      <c r="OJ408" s="612"/>
      <c r="OK408" s="612"/>
      <c r="OL408" s="612"/>
      <c r="OM408" s="612"/>
      <c r="ON408" s="612"/>
      <c r="OO408" s="612"/>
      <c r="OP408" s="612"/>
      <c r="OQ408" s="612"/>
      <c r="OR408" s="612"/>
      <c r="OS408" s="612"/>
      <c r="OT408" s="612"/>
      <c r="OU408" s="612"/>
      <c r="OV408" s="612"/>
      <c r="OW408" s="612"/>
      <c r="OX408" s="612"/>
      <c r="OY408" s="612"/>
      <c r="OZ408" s="612"/>
      <c r="PA408" s="612"/>
      <c r="PB408" s="612"/>
      <c r="PC408" s="612"/>
      <c r="PD408" s="612"/>
      <c r="PE408" s="612"/>
      <c r="PF408" s="612"/>
      <c r="PG408" s="612"/>
      <c r="PH408" s="612"/>
      <c r="PI408" s="612"/>
      <c r="PJ408" s="612"/>
      <c r="PK408" s="612"/>
      <c r="PL408" s="612"/>
      <c r="PM408" s="612"/>
      <c r="PN408" s="612"/>
      <c r="PO408" s="612"/>
      <c r="PP408" s="612"/>
      <c r="PQ408" s="612"/>
      <c r="PR408" s="612"/>
      <c r="PS408" s="612"/>
      <c r="PT408" s="612"/>
      <c r="PU408" s="612"/>
      <c r="PV408" s="612"/>
      <c r="PW408" s="612"/>
      <c r="PX408" s="612"/>
      <c r="PY408" s="612"/>
      <c r="PZ408" s="612"/>
      <c r="QA408" s="612"/>
      <c r="QB408" s="612"/>
      <c r="QC408" s="612"/>
      <c r="QD408" s="612"/>
      <c r="QE408" s="612"/>
      <c r="QF408" s="612"/>
      <c r="QG408" s="612"/>
      <c r="QH408" s="612"/>
      <c r="QI408" s="612"/>
      <c r="QJ408" s="612"/>
      <c r="QK408" s="612"/>
      <c r="QL408" s="612"/>
      <c r="QM408" s="612"/>
      <c r="QN408" s="612"/>
      <c r="QO408" s="612"/>
      <c r="QP408" s="612"/>
      <c r="QQ408" s="612"/>
      <c r="QR408" s="612"/>
      <c r="QS408" s="612"/>
      <c r="QT408" s="612"/>
      <c r="QU408" s="612"/>
      <c r="QV408" s="612"/>
      <c r="QW408" s="612"/>
      <c r="QX408" s="612"/>
      <c r="QY408" s="612"/>
      <c r="QZ408" s="612"/>
      <c r="RA408" s="612"/>
      <c r="RB408" s="612"/>
      <c r="RC408" s="612"/>
      <c r="RD408" s="612"/>
      <c r="RE408" s="612"/>
      <c r="RF408" s="612"/>
      <c r="RG408" s="612"/>
      <c r="RH408" s="612"/>
      <c r="RI408" s="612"/>
      <c r="RJ408" s="612"/>
      <c r="RK408" s="612"/>
      <c r="RL408" s="612"/>
      <c r="RM408" s="612"/>
      <c r="RN408" s="612"/>
      <c r="RO408" s="612"/>
      <c r="RP408" s="612"/>
      <c r="RQ408" s="612"/>
      <c r="RR408" s="612"/>
      <c r="RS408" s="612"/>
      <c r="RT408" s="612"/>
      <c r="RU408" s="612"/>
      <c r="RV408" s="612"/>
      <c r="RW408" s="612"/>
      <c r="RX408" s="612"/>
      <c r="RY408" s="612"/>
      <c r="RZ408" s="612"/>
      <c r="SA408" s="612"/>
      <c r="SB408" s="612"/>
      <c r="SC408" s="612"/>
      <c r="SD408" s="612"/>
      <c r="SE408" s="612"/>
      <c r="SF408" s="612"/>
      <c r="SG408" s="612"/>
      <c r="SH408" s="612"/>
      <c r="SI408" s="612"/>
      <c r="SJ408" s="612"/>
      <c r="SK408" s="612"/>
      <c r="SL408" s="612"/>
      <c r="SM408" s="612"/>
      <c r="SN408" s="612"/>
      <c r="SO408" s="612"/>
      <c r="SP408" s="612"/>
      <c r="SQ408" s="612"/>
      <c r="SR408" s="612"/>
      <c r="SS408" s="612"/>
      <c r="ST408" s="612"/>
      <c r="SU408" s="612"/>
      <c r="SV408" s="612"/>
      <c r="SW408" s="612"/>
      <c r="SX408" s="612"/>
      <c r="SY408" s="612"/>
      <c r="SZ408" s="612"/>
      <c r="TA408" s="612"/>
      <c r="TB408" s="612"/>
      <c r="TC408" s="612"/>
      <c r="TD408" s="612"/>
      <c r="TE408" s="612"/>
      <c r="TF408" s="612"/>
      <c r="TG408" s="612"/>
      <c r="TH408" s="612"/>
      <c r="TI408" s="612"/>
      <c r="TJ408" s="612"/>
      <c r="TK408" s="612"/>
      <c r="TL408" s="612"/>
      <c r="TM408" s="612"/>
      <c r="TN408" s="612"/>
      <c r="TO408" s="612"/>
      <c r="TP408" s="612"/>
      <c r="TQ408" s="612"/>
      <c r="TR408" s="612"/>
      <c r="TS408" s="612"/>
      <c r="TT408" s="612"/>
      <c r="TU408" s="612"/>
      <c r="TV408" s="612"/>
      <c r="TW408" s="612"/>
      <c r="TX408" s="612"/>
      <c r="TY408" s="612"/>
      <c r="TZ408" s="612"/>
      <c r="UA408" s="612"/>
      <c r="UB408" s="612"/>
      <c r="UC408" s="612"/>
      <c r="UD408" s="612"/>
      <c r="UE408" s="612"/>
      <c r="UF408" s="612"/>
      <c r="UG408" s="612"/>
      <c r="UH408" s="612"/>
      <c r="UI408" s="612"/>
      <c r="UJ408" s="612"/>
      <c r="UK408" s="612"/>
      <c r="UL408" s="612"/>
      <c r="UM408" s="612"/>
      <c r="UN408" s="612"/>
      <c r="UO408" s="612"/>
      <c r="UP408" s="612"/>
      <c r="UQ408" s="612"/>
      <c r="UR408" s="612"/>
      <c r="US408" s="612"/>
      <c r="UT408" s="612"/>
      <c r="UU408" s="612"/>
      <c r="UV408" s="612"/>
      <c r="UW408" s="612"/>
      <c r="UX408" s="612"/>
      <c r="UY408" s="612"/>
      <c r="UZ408" s="612"/>
      <c r="VA408" s="612"/>
      <c r="VB408" s="612"/>
      <c r="VC408" s="612"/>
      <c r="VD408" s="612"/>
      <c r="VE408" s="612"/>
      <c r="VF408" s="612"/>
      <c r="VG408" s="612"/>
      <c r="VH408" s="612"/>
      <c r="VI408" s="612"/>
      <c r="VJ408" s="612"/>
      <c r="VK408" s="612"/>
      <c r="VL408" s="612"/>
      <c r="VM408" s="612"/>
      <c r="VN408" s="612"/>
      <c r="VO408" s="612"/>
      <c r="VP408" s="612"/>
      <c r="VQ408" s="612"/>
      <c r="VR408" s="612"/>
      <c r="VS408" s="612"/>
      <c r="VT408" s="612"/>
      <c r="VU408" s="612"/>
      <c r="VV408" s="612"/>
      <c r="VW408" s="612"/>
      <c r="VX408" s="612"/>
      <c r="VY408" s="612"/>
      <c r="VZ408" s="612"/>
      <c r="WA408" s="612"/>
      <c r="WB408" s="612"/>
      <c r="WC408" s="612"/>
      <c r="WD408" s="612"/>
      <c r="WE408" s="612"/>
      <c r="WF408" s="612"/>
      <c r="WG408" s="612"/>
      <c r="WH408" s="612"/>
      <c r="WI408" s="612"/>
      <c r="WJ408" s="612"/>
      <c r="WK408" s="612"/>
      <c r="WL408" s="612"/>
      <c r="WM408" s="612"/>
    </row>
    <row r="409" spans="1:611" ht="16.5" customHeight="1" x14ac:dyDescent="0.3">
      <c r="A409" s="612"/>
      <c r="B409" s="1280" t="s">
        <v>3210</v>
      </c>
      <c r="C409" s="1281"/>
      <c r="D409" s="1281"/>
      <c r="E409" s="1281"/>
      <c r="F409" s="1281"/>
      <c r="G409" s="1281"/>
      <c r="H409" s="1282"/>
      <c r="I409" s="641"/>
      <c r="J409" s="612"/>
      <c r="K409" s="612"/>
      <c r="L409" s="612"/>
      <c r="M409" s="612"/>
      <c r="N409" s="612"/>
      <c r="O409" s="612"/>
      <c r="P409" s="612"/>
      <c r="Q409" s="612"/>
      <c r="R409" s="612"/>
      <c r="S409" s="612"/>
      <c r="T409" s="612"/>
      <c r="U409" s="612"/>
      <c r="V409" s="612"/>
      <c r="W409" s="612"/>
      <c r="X409" s="612"/>
      <c r="Y409" s="612"/>
      <c r="Z409" s="612"/>
      <c r="AA409" s="612"/>
      <c r="AB409" s="612"/>
      <c r="AC409" s="612"/>
      <c r="AD409" s="612"/>
      <c r="AE409" s="612"/>
      <c r="AF409" s="612"/>
      <c r="AG409" s="612"/>
      <c r="AH409" s="612"/>
      <c r="AI409" s="612"/>
      <c r="AJ409" s="612"/>
      <c r="AK409" s="612"/>
      <c r="AL409" s="612"/>
      <c r="AM409" s="612"/>
      <c r="AN409" s="612"/>
      <c r="AO409" s="612"/>
      <c r="AP409" s="612"/>
      <c r="AQ409" s="612"/>
      <c r="AR409" s="612"/>
      <c r="AS409" s="612"/>
      <c r="AT409" s="612"/>
      <c r="AU409" s="612"/>
      <c r="AV409" s="612"/>
      <c r="AW409" s="612"/>
      <c r="AX409" s="612"/>
      <c r="AY409" s="612"/>
      <c r="AZ409" s="612"/>
      <c r="BA409" s="612"/>
      <c r="BB409" s="612"/>
      <c r="BC409" s="612"/>
      <c r="BD409" s="612"/>
      <c r="BE409" s="612"/>
      <c r="BF409" s="612"/>
      <c r="BG409" s="612"/>
      <c r="BH409" s="612"/>
      <c r="BI409" s="612"/>
      <c r="BJ409" s="612"/>
      <c r="BK409" s="612"/>
      <c r="BL409" s="612"/>
      <c r="BM409" s="612"/>
      <c r="BN409" s="612"/>
      <c r="BO409" s="612"/>
      <c r="BP409" s="612"/>
      <c r="BQ409" s="612"/>
      <c r="BR409" s="612"/>
      <c r="BS409" s="612"/>
      <c r="BT409" s="612"/>
      <c r="BU409" s="612"/>
      <c r="BV409" s="612"/>
      <c r="BW409" s="612"/>
      <c r="BX409" s="612"/>
      <c r="BY409" s="612"/>
      <c r="BZ409" s="612"/>
      <c r="CA409" s="612"/>
      <c r="CB409" s="612"/>
      <c r="CC409" s="612"/>
      <c r="CD409" s="612"/>
      <c r="CE409" s="612"/>
      <c r="CF409" s="612"/>
      <c r="CG409" s="612"/>
      <c r="CH409" s="612"/>
      <c r="CI409" s="612"/>
      <c r="CJ409" s="612"/>
      <c r="CK409" s="612"/>
      <c r="CL409" s="612"/>
      <c r="CM409" s="612"/>
      <c r="CN409" s="612"/>
      <c r="CO409" s="612"/>
      <c r="CP409" s="612"/>
      <c r="CQ409" s="612"/>
      <c r="CR409" s="612"/>
      <c r="CS409" s="612"/>
      <c r="CT409" s="612"/>
      <c r="CU409" s="612"/>
      <c r="CV409" s="612"/>
      <c r="CW409" s="612"/>
      <c r="CX409" s="612"/>
      <c r="CY409" s="612"/>
      <c r="CZ409" s="612"/>
      <c r="DA409" s="612"/>
      <c r="DB409" s="612"/>
      <c r="DC409" s="612"/>
      <c r="DD409" s="612"/>
      <c r="DE409" s="612"/>
      <c r="DF409" s="612"/>
      <c r="DG409" s="612"/>
      <c r="DH409" s="612"/>
      <c r="DI409" s="612"/>
      <c r="DJ409" s="612"/>
      <c r="DK409" s="612"/>
      <c r="DL409" s="612"/>
      <c r="DM409" s="612"/>
      <c r="DN409" s="612"/>
      <c r="DO409" s="612"/>
      <c r="DP409" s="612"/>
      <c r="DQ409" s="612"/>
      <c r="DR409" s="612"/>
      <c r="DS409" s="612"/>
      <c r="DT409" s="612"/>
      <c r="DU409" s="612"/>
      <c r="DV409" s="612"/>
      <c r="DW409" s="612"/>
      <c r="DX409" s="612"/>
      <c r="DY409" s="612"/>
      <c r="DZ409" s="612"/>
      <c r="EA409" s="612"/>
      <c r="EB409" s="612"/>
      <c r="EC409" s="612"/>
      <c r="ED409" s="612"/>
      <c r="EE409" s="612"/>
      <c r="EF409" s="612"/>
      <c r="EG409" s="612"/>
      <c r="EH409" s="612"/>
      <c r="EI409" s="612"/>
      <c r="EJ409" s="612"/>
      <c r="EK409" s="612"/>
      <c r="EL409" s="612"/>
      <c r="EM409" s="612"/>
      <c r="EN409" s="612"/>
      <c r="EO409" s="612"/>
      <c r="EP409" s="612"/>
      <c r="EQ409" s="612"/>
      <c r="ER409" s="612"/>
      <c r="ES409" s="612"/>
      <c r="ET409" s="612"/>
      <c r="EU409" s="612"/>
      <c r="EV409" s="612"/>
      <c r="EW409" s="612"/>
      <c r="EX409" s="612"/>
      <c r="EY409" s="612"/>
      <c r="EZ409" s="612"/>
      <c r="FA409" s="612"/>
      <c r="FB409" s="612"/>
      <c r="FC409" s="612"/>
      <c r="FD409" s="612"/>
      <c r="FE409" s="612"/>
      <c r="FF409" s="612"/>
      <c r="FG409" s="612"/>
      <c r="FH409" s="612"/>
      <c r="FI409" s="612"/>
      <c r="FJ409" s="612"/>
      <c r="FK409" s="612"/>
      <c r="FL409" s="612"/>
      <c r="FM409" s="612"/>
      <c r="FN409" s="612"/>
      <c r="FO409" s="612"/>
      <c r="FP409" s="612"/>
      <c r="FQ409" s="612"/>
      <c r="FR409" s="612"/>
      <c r="FS409" s="612"/>
      <c r="FT409" s="612"/>
      <c r="FU409" s="612"/>
      <c r="FV409" s="612"/>
      <c r="FW409" s="612"/>
      <c r="FX409" s="612"/>
      <c r="FY409" s="612"/>
      <c r="FZ409" s="612"/>
      <c r="GA409" s="612"/>
      <c r="GB409" s="612"/>
      <c r="GC409" s="612"/>
      <c r="GD409" s="612"/>
      <c r="GE409" s="612"/>
      <c r="GF409" s="612"/>
      <c r="GG409" s="612"/>
      <c r="GH409" s="612"/>
      <c r="GI409" s="612"/>
      <c r="GJ409" s="612"/>
      <c r="GK409" s="612"/>
      <c r="GL409" s="612"/>
      <c r="GM409" s="612"/>
      <c r="GN409" s="612"/>
      <c r="GO409" s="612"/>
      <c r="GP409" s="612"/>
      <c r="GQ409" s="612"/>
      <c r="GR409" s="612"/>
      <c r="GS409" s="612"/>
      <c r="GT409" s="612"/>
      <c r="GU409" s="612"/>
      <c r="GV409" s="612"/>
      <c r="GW409" s="612"/>
      <c r="GX409" s="612"/>
      <c r="GY409" s="612"/>
      <c r="GZ409" s="612"/>
      <c r="HA409" s="612"/>
      <c r="HB409" s="612"/>
      <c r="HC409" s="612"/>
      <c r="HD409" s="612"/>
      <c r="HE409" s="612"/>
      <c r="HF409" s="612"/>
      <c r="HG409" s="612"/>
      <c r="HH409" s="612"/>
      <c r="HI409" s="612"/>
      <c r="HJ409" s="612"/>
      <c r="HK409" s="612"/>
      <c r="HL409" s="612"/>
      <c r="HM409" s="612"/>
      <c r="HN409" s="612"/>
      <c r="HO409" s="612"/>
      <c r="HP409" s="612"/>
      <c r="HQ409" s="612"/>
      <c r="HR409" s="612"/>
      <c r="HS409" s="612"/>
      <c r="HT409" s="612"/>
      <c r="HU409" s="612"/>
      <c r="HV409" s="612"/>
      <c r="HW409" s="612"/>
      <c r="HX409" s="612"/>
      <c r="HY409" s="612"/>
      <c r="HZ409" s="612"/>
      <c r="IA409" s="612"/>
      <c r="IB409" s="612"/>
      <c r="IC409" s="612"/>
      <c r="ID409" s="612"/>
      <c r="IE409" s="612"/>
      <c r="IF409" s="612"/>
      <c r="IG409" s="612"/>
      <c r="IH409" s="612"/>
      <c r="II409" s="612"/>
      <c r="IJ409" s="612"/>
      <c r="IK409" s="612"/>
      <c r="IL409" s="612"/>
      <c r="IM409" s="612"/>
      <c r="IN409" s="612"/>
      <c r="IO409" s="612"/>
      <c r="IP409" s="612"/>
      <c r="IQ409" s="612"/>
      <c r="IR409" s="612"/>
      <c r="IS409" s="612"/>
      <c r="IT409" s="612"/>
      <c r="IU409" s="612"/>
      <c r="IV409" s="612"/>
      <c r="IW409" s="612"/>
      <c r="IX409" s="612"/>
      <c r="IY409" s="612"/>
      <c r="IZ409" s="612"/>
      <c r="JA409" s="612"/>
      <c r="JB409" s="612"/>
      <c r="JC409" s="612"/>
      <c r="JD409" s="612"/>
      <c r="JE409" s="612"/>
      <c r="JF409" s="612"/>
      <c r="JG409" s="612"/>
      <c r="JH409" s="612"/>
      <c r="JI409" s="612"/>
      <c r="JJ409" s="612"/>
      <c r="JK409" s="612"/>
      <c r="JL409" s="612"/>
      <c r="JM409" s="612"/>
      <c r="JN409" s="612"/>
      <c r="JO409" s="612"/>
      <c r="JP409" s="612"/>
      <c r="JQ409" s="612"/>
      <c r="JR409" s="612"/>
      <c r="JS409" s="612"/>
      <c r="JT409" s="612"/>
      <c r="JU409" s="612"/>
      <c r="JV409" s="612"/>
      <c r="JW409" s="612"/>
      <c r="JX409" s="612"/>
      <c r="JY409" s="612"/>
      <c r="JZ409" s="612"/>
      <c r="KA409" s="612"/>
      <c r="KB409" s="612"/>
      <c r="KC409" s="612"/>
      <c r="KD409" s="612"/>
      <c r="KE409" s="612"/>
      <c r="KF409" s="612"/>
      <c r="KG409" s="612"/>
      <c r="KH409" s="612"/>
      <c r="KI409" s="612"/>
      <c r="KJ409" s="612"/>
      <c r="KK409" s="612"/>
      <c r="KL409" s="612"/>
      <c r="KM409" s="612"/>
      <c r="KN409" s="612"/>
      <c r="KO409" s="612"/>
      <c r="KP409" s="612"/>
      <c r="KQ409" s="612"/>
      <c r="KR409" s="612"/>
      <c r="KS409" s="612"/>
      <c r="KT409" s="612"/>
      <c r="KU409" s="612"/>
      <c r="KV409" s="612"/>
      <c r="KW409" s="612"/>
      <c r="KX409" s="612"/>
      <c r="KY409" s="612"/>
      <c r="KZ409" s="612"/>
      <c r="LA409" s="612"/>
      <c r="LB409" s="612"/>
      <c r="LC409" s="612"/>
      <c r="LD409" s="612"/>
      <c r="LE409" s="612"/>
      <c r="LF409" s="612"/>
      <c r="LG409" s="612"/>
      <c r="LH409" s="612"/>
      <c r="LI409" s="612"/>
      <c r="LJ409" s="612"/>
      <c r="LK409" s="612"/>
      <c r="LL409" s="612"/>
      <c r="LM409" s="612"/>
      <c r="LN409" s="612"/>
      <c r="LO409" s="612"/>
      <c r="LP409" s="612"/>
      <c r="LQ409" s="612"/>
      <c r="LR409" s="612"/>
      <c r="LS409" s="612"/>
      <c r="LT409" s="612"/>
      <c r="LU409" s="612"/>
      <c r="LV409" s="612"/>
      <c r="LW409" s="612"/>
      <c r="LX409" s="612"/>
      <c r="LY409" s="612"/>
      <c r="LZ409" s="612"/>
      <c r="MA409" s="612"/>
      <c r="MB409" s="612"/>
      <c r="MC409" s="612"/>
      <c r="MD409" s="612"/>
      <c r="ME409" s="612"/>
      <c r="MF409" s="612"/>
      <c r="MG409" s="612"/>
      <c r="MH409" s="612"/>
      <c r="MI409" s="612"/>
      <c r="MJ409" s="612"/>
      <c r="MK409" s="612"/>
      <c r="ML409" s="612"/>
      <c r="MM409" s="612"/>
      <c r="MN409" s="612"/>
      <c r="MO409" s="612"/>
      <c r="MP409" s="612"/>
      <c r="MQ409" s="612"/>
      <c r="MR409" s="612"/>
      <c r="MS409" s="612"/>
      <c r="MT409" s="612"/>
      <c r="MU409" s="612"/>
      <c r="MV409" s="612"/>
      <c r="MW409" s="612"/>
      <c r="MX409" s="612"/>
      <c r="MY409" s="612"/>
      <c r="MZ409" s="612"/>
      <c r="NA409" s="612"/>
      <c r="NB409" s="612"/>
      <c r="NC409" s="612"/>
      <c r="ND409" s="612"/>
      <c r="NE409" s="612"/>
      <c r="NF409" s="612"/>
      <c r="NG409" s="612"/>
      <c r="NH409" s="612"/>
      <c r="NI409" s="612"/>
      <c r="NJ409" s="612"/>
      <c r="NK409" s="612"/>
      <c r="NL409" s="612"/>
      <c r="NM409" s="612"/>
      <c r="NN409" s="612"/>
      <c r="NO409" s="612"/>
      <c r="NP409" s="612"/>
      <c r="NQ409" s="612"/>
      <c r="NR409" s="612"/>
      <c r="NS409" s="612"/>
      <c r="NT409" s="612"/>
      <c r="NU409" s="612"/>
      <c r="NV409" s="612"/>
      <c r="NW409" s="612"/>
      <c r="NX409" s="612"/>
      <c r="NY409" s="612"/>
      <c r="NZ409" s="612"/>
      <c r="OA409" s="612"/>
      <c r="OB409" s="612"/>
      <c r="OC409" s="612"/>
      <c r="OD409" s="612"/>
      <c r="OE409" s="612"/>
      <c r="OF409" s="612"/>
      <c r="OG409" s="612"/>
      <c r="OH409" s="612"/>
      <c r="OI409" s="612"/>
      <c r="OJ409" s="612"/>
      <c r="OK409" s="612"/>
      <c r="OL409" s="612"/>
      <c r="OM409" s="612"/>
      <c r="ON409" s="612"/>
      <c r="OO409" s="612"/>
      <c r="OP409" s="612"/>
      <c r="OQ409" s="612"/>
      <c r="OR409" s="612"/>
      <c r="OS409" s="612"/>
      <c r="OT409" s="612"/>
      <c r="OU409" s="612"/>
      <c r="OV409" s="612"/>
      <c r="OW409" s="612"/>
      <c r="OX409" s="612"/>
      <c r="OY409" s="612"/>
      <c r="OZ409" s="612"/>
      <c r="PA409" s="612"/>
      <c r="PB409" s="612"/>
      <c r="PC409" s="612"/>
      <c r="PD409" s="612"/>
      <c r="PE409" s="612"/>
      <c r="PF409" s="612"/>
      <c r="PG409" s="612"/>
      <c r="PH409" s="612"/>
      <c r="PI409" s="1292" t="s">
        <v>3211</v>
      </c>
      <c r="PJ409" s="1293"/>
      <c r="PK409" s="1293"/>
      <c r="PL409" s="1293"/>
      <c r="PM409" s="1294"/>
      <c r="PN409" s="612"/>
      <c r="PO409" s="612"/>
      <c r="PP409" s="612"/>
      <c r="PQ409" s="612"/>
      <c r="PR409" s="612"/>
      <c r="PS409" s="612"/>
      <c r="PT409" s="612"/>
      <c r="PU409" s="612"/>
      <c r="PV409" s="612"/>
      <c r="PW409" s="612"/>
      <c r="PX409" s="612"/>
      <c r="PY409" s="612"/>
      <c r="PZ409" s="612"/>
      <c r="QA409" s="612"/>
      <c r="QB409" s="612"/>
      <c r="QC409" s="612"/>
      <c r="QD409" s="612"/>
      <c r="QE409" s="612"/>
      <c r="QF409" s="612"/>
      <c r="QG409" s="612"/>
      <c r="QH409" s="612"/>
      <c r="QI409" s="612"/>
      <c r="QJ409" s="612"/>
      <c r="QK409" s="612"/>
      <c r="QL409" s="612"/>
      <c r="QM409" s="612"/>
      <c r="QN409" s="612"/>
      <c r="QO409" s="612"/>
      <c r="QP409" s="612"/>
      <c r="QQ409" s="612"/>
      <c r="QR409" s="612"/>
      <c r="QS409" s="612"/>
      <c r="QT409" s="612"/>
      <c r="QU409" s="612"/>
      <c r="QV409" s="612"/>
      <c r="QW409" s="612"/>
      <c r="QX409" s="612"/>
      <c r="QY409" s="612"/>
      <c r="QZ409" s="612"/>
      <c r="RA409" s="612"/>
      <c r="RB409" s="612"/>
      <c r="RC409" s="612"/>
      <c r="RD409" s="612"/>
      <c r="RE409" s="612"/>
      <c r="RF409" s="612"/>
      <c r="RG409" s="612"/>
      <c r="RH409" s="612"/>
      <c r="RI409" s="612"/>
      <c r="RJ409" s="612"/>
      <c r="RK409" s="612"/>
      <c r="RL409" s="612"/>
      <c r="RM409" s="612"/>
      <c r="RN409" s="612"/>
      <c r="RO409" s="612"/>
      <c r="RP409" s="612"/>
      <c r="RQ409" s="612"/>
      <c r="RR409" s="612"/>
      <c r="RS409" s="612"/>
      <c r="RT409" s="612"/>
      <c r="RU409" s="612"/>
      <c r="RV409" s="612"/>
      <c r="RW409" s="612"/>
      <c r="RX409" s="612"/>
      <c r="RY409" s="612"/>
      <c r="RZ409" s="612"/>
      <c r="SA409" s="612"/>
      <c r="SB409" s="612"/>
      <c r="SC409" s="612"/>
      <c r="SD409" s="612"/>
      <c r="SE409" s="612"/>
      <c r="SF409" s="612"/>
      <c r="SG409" s="612"/>
      <c r="SH409" s="612"/>
      <c r="SI409" s="612"/>
      <c r="SJ409" s="612"/>
      <c r="SK409" s="612"/>
      <c r="SL409" s="612"/>
      <c r="SM409" s="612"/>
      <c r="SN409" s="612"/>
      <c r="SO409" s="1292" t="s">
        <v>2378</v>
      </c>
      <c r="SP409" s="1293"/>
      <c r="SQ409" s="1293"/>
      <c r="SR409" s="1293"/>
      <c r="SS409" s="1294"/>
      <c r="ST409" s="612"/>
      <c r="SU409" s="612"/>
      <c r="SV409" s="612"/>
      <c r="SW409" s="612"/>
      <c r="SX409" s="612"/>
      <c r="SY409" s="612"/>
      <c r="SZ409" s="612"/>
      <c r="TA409" s="612"/>
      <c r="TB409" s="612"/>
      <c r="TC409" s="612"/>
      <c r="TD409" s="612"/>
      <c r="TE409" s="612"/>
      <c r="TF409" s="612"/>
      <c r="TG409" s="612"/>
      <c r="TH409" s="612"/>
      <c r="TI409" s="612"/>
      <c r="TJ409" s="612"/>
      <c r="TK409" s="612"/>
      <c r="TL409" s="612"/>
      <c r="TM409" s="612"/>
      <c r="TN409" s="612"/>
      <c r="TO409" s="612"/>
      <c r="TP409" s="612"/>
      <c r="TQ409" s="612"/>
      <c r="TR409" s="612"/>
      <c r="TS409" s="612"/>
      <c r="TT409" s="612"/>
      <c r="TU409" s="612"/>
      <c r="TV409" s="612"/>
      <c r="TW409" s="612"/>
      <c r="TX409" s="612"/>
      <c r="TY409" s="612"/>
      <c r="TZ409" s="612"/>
      <c r="UA409" s="612"/>
      <c r="UB409" s="612"/>
      <c r="UC409" s="612"/>
      <c r="UD409" s="612"/>
      <c r="UE409" s="612"/>
      <c r="UF409" s="612"/>
      <c r="UG409" s="612"/>
      <c r="UH409" s="612"/>
      <c r="UI409" s="612"/>
      <c r="UJ409" s="612"/>
      <c r="UK409" s="612"/>
      <c r="UL409" s="612"/>
      <c r="UM409" s="612"/>
      <c r="UN409" s="612"/>
      <c r="UO409" s="612"/>
      <c r="UP409" s="612"/>
      <c r="UQ409" s="612"/>
      <c r="UR409" s="612"/>
      <c r="US409" s="612"/>
      <c r="UT409" s="612"/>
      <c r="UU409" s="612"/>
      <c r="UV409" s="612"/>
      <c r="UW409" s="612"/>
      <c r="UX409" s="612"/>
      <c r="UY409" s="612"/>
      <c r="UZ409" s="612"/>
      <c r="VA409" s="612"/>
      <c r="VB409" s="612"/>
      <c r="VC409" s="612"/>
      <c r="VD409" s="612"/>
      <c r="VE409" s="612"/>
      <c r="VF409" s="612"/>
      <c r="VG409" s="612"/>
      <c r="VH409" s="612"/>
      <c r="VI409" s="612"/>
      <c r="VJ409" s="612"/>
      <c r="VK409" s="612"/>
      <c r="VL409" s="612"/>
      <c r="VM409" s="612"/>
      <c r="VN409" s="612"/>
      <c r="VO409" s="612"/>
      <c r="VP409" s="612"/>
      <c r="VQ409" s="612"/>
      <c r="VR409" s="612"/>
      <c r="VS409" s="612"/>
      <c r="VT409" s="612"/>
      <c r="VU409" s="612"/>
      <c r="VV409" s="612"/>
      <c r="VW409" s="612"/>
      <c r="VX409" s="612"/>
      <c r="VY409" s="612"/>
      <c r="VZ409" s="612"/>
      <c r="WA409" s="612"/>
      <c r="WB409" s="612"/>
      <c r="WC409" s="612"/>
      <c r="WD409" s="612"/>
      <c r="WE409" s="612"/>
      <c r="WF409" s="612"/>
      <c r="WG409" s="612"/>
      <c r="WH409" s="612"/>
      <c r="WI409" s="612"/>
      <c r="WJ409" s="612"/>
      <c r="WK409" s="612"/>
      <c r="WL409" s="612"/>
      <c r="WM409" s="612"/>
    </row>
    <row r="410" spans="1:611" ht="16.5" customHeight="1" x14ac:dyDescent="0.3">
      <c r="A410" s="612"/>
      <c r="B410" s="1283"/>
      <c r="C410" s="1284"/>
      <c r="D410" s="1284"/>
      <c r="E410" s="1284"/>
      <c r="F410" s="1284"/>
      <c r="G410" s="1284"/>
      <c r="H410" s="1285"/>
      <c r="I410" s="641"/>
      <c r="J410" s="612"/>
      <c r="K410" s="612"/>
      <c r="L410" s="612"/>
      <c r="M410" s="612"/>
      <c r="N410" s="612"/>
      <c r="O410" s="612"/>
      <c r="P410" s="612"/>
      <c r="Q410" s="612"/>
      <c r="R410" s="612"/>
      <c r="S410" s="612"/>
      <c r="T410" s="612"/>
      <c r="U410" s="612"/>
      <c r="V410" s="612"/>
      <c r="W410" s="612"/>
      <c r="X410" s="612"/>
      <c r="Y410" s="612"/>
      <c r="Z410" s="612"/>
      <c r="AA410" s="612"/>
      <c r="AB410" s="612"/>
      <c r="AC410" s="612"/>
      <c r="AD410" s="612"/>
      <c r="AE410" s="612"/>
      <c r="AF410" s="612"/>
      <c r="AG410" s="612"/>
      <c r="AH410" s="612"/>
      <c r="AI410" s="612"/>
      <c r="AJ410" s="612"/>
      <c r="AK410" s="612"/>
      <c r="AL410" s="612"/>
      <c r="AM410" s="612"/>
      <c r="AN410" s="612"/>
      <c r="AO410" s="612"/>
      <c r="AP410" s="612"/>
      <c r="AQ410" s="612"/>
      <c r="AR410" s="612"/>
      <c r="AS410" s="612"/>
      <c r="AT410" s="612"/>
      <c r="AU410" s="612"/>
      <c r="AV410" s="612"/>
      <c r="AW410" s="612"/>
      <c r="AX410" s="612"/>
      <c r="AY410" s="612"/>
      <c r="AZ410" s="612"/>
      <c r="BA410" s="612"/>
      <c r="BB410" s="612"/>
      <c r="BC410" s="612"/>
      <c r="BD410" s="612"/>
      <c r="BE410" s="612"/>
      <c r="BF410" s="612"/>
      <c r="BG410" s="612"/>
      <c r="BH410" s="612"/>
      <c r="BI410" s="612"/>
      <c r="BJ410" s="612"/>
      <c r="BK410" s="612"/>
      <c r="BL410" s="612"/>
      <c r="BM410" s="612"/>
      <c r="BN410" s="612"/>
      <c r="BO410" s="612"/>
      <c r="BP410" s="612"/>
      <c r="BQ410" s="612"/>
      <c r="BR410" s="612"/>
      <c r="BS410" s="612"/>
      <c r="BT410" s="612"/>
      <c r="BU410" s="612"/>
      <c r="BV410" s="612"/>
      <c r="BW410" s="612"/>
      <c r="BX410" s="612"/>
      <c r="BY410" s="612"/>
      <c r="BZ410" s="612"/>
      <c r="CA410" s="612"/>
      <c r="CB410" s="612"/>
      <c r="CC410" s="612"/>
      <c r="CD410" s="612"/>
      <c r="CE410" s="612"/>
      <c r="CF410" s="612"/>
      <c r="CG410" s="612"/>
      <c r="CH410" s="612"/>
      <c r="CI410" s="612"/>
      <c r="CJ410" s="612"/>
      <c r="CK410" s="612"/>
      <c r="CL410" s="612"/>
      <c r="CM410" s="612"/>
      <c r="CN410" s="612"/>
      <c r="CO410" s="612"/>
      <c r="CP410" s="612"/>
      <c r="CQ410" s="612"/>
      <c r="CR410" s="612"/>
      <c r="CS410" s="612"/>
      <c r="CT410" s="612"/>
      <c r="CU410" s="612"/>
      <c r="CV410" s="612"/>
      <c r="CW410" s="612"/>
      <c r="CX410" s="612"/>
      <c r="CY410" s="612"/>
      <c r="CZ410" s="612"/>
      <c r="DA410" s="612"/>
      <c r="DB410" s="612"/>
      <c r="DC410" s="612"/>
      <c r="DD410" s="612"/>
      <c r="DE410" s="612"/>
      <c r="DF410" s="612"/>
      <c r="DG410" s="612"/>
      <c r="DH410" s="612"/>
      <c r="DI410" s="612"/>
      <c r="DJ410" s="612"/>
      <c r="DK410" s="612"/>
      <c r="DL410" s="612"/>
      <c r="DM410" s="612"/>
      <c r="DN410" s="612"/>
      <c r="DO410" s="612"/>
      <c r="DP410" s="612"/>
      <c r="DQ410" s="612"/>
      <c r="DR410" s="612"/>
      <c r="DS410" s="612"/>
      <c r="DT410" s="612"/>
      <c r="DU410" s="612"/>
      <c r="DV410" s="612"/>
      <c r="DW410" s="612"/>
      <c r="DX410" s="612"/>
      <c r="DY410" s="612"/>
      <c r="DZ410" s="612"/>
      <c r="EA410" s="612"/>
      <c r="EB410" s="612"/>
      <c r="EC410" s="612"/>
      <c r="ED410" s="612"/>
      <c r="EE410" s="612"/>
      <c r="EF410" s="612"/>
      <c r="EG410" s="612"/>
      <c r="EH410" s="612"/>
      <c r="EI410" s="612"/>
      <c r="EJ410" s="612"/>
      <c r="EK410" s="612"/>
      <c r="EL410" s="612"/>
      <c r="EM410" s="612"/>
      <c r="EN410" s="612"/>
      <c r="EO410" s="612"/>
      <c r="EP410" s="612"/>
      <c r="EQ410" s="612"/>
      <c r="ER410" s="612"/>
      <c r="ES410" s="612"/>
      <c r="ET410" s="612"/>
      <c r="EU410" s="612"/>
      <c r="EV410" s="612"/>
      <c r="EW410" s="612"/>
      <c r="EX410" s="612"/>
      <c r="EY410" s="612"/>
      <c r="EZ410" s="612"/>
      <c r="FA410" s="612"/>
      <c r="FB410" s="612"/>
      <c r="FC410" s="612"/>
      <c r="FD410" s="612"/>
      <c r="FE410" s="612"/>
      <c r="FF410" s="612"/>
      <c r="FG410" s="612"/>
      <c r="FH410" s="612"/>
      <c r="FI410" s="612"/>
      <c r="FJ410" s="612"/>
      <c r="FK410" s="612"/>
      <c r="FL410" s="612"/>
      <c r="FM410" s="612"/>
      <c r="FN410" s="612"/>
      <c r="FO410" s="612"/>
      <c r="FP410" s="612"/>
      <c r="FQ410" s="612"/>
      <c r="FR410" s="612"/>
      <c r="FS410" s="612"/>
      <c r="FT410" s="612"/>
      <c r="FU410" s="612"/>
      <c r="FV410" s="612"/>
      <c r="FW410" s="612"/>
      <c r="FX410" s="612"/>
      <c r="FY410" s="612"/>
      <c r="FZ410" s="612"/>
      <c r="GA410" s="612"/>
      <c r="GB410" s="612"/>
      <c r="GC410" s="612"/>
      <c r="GD410" s="612"/>
      <c r="GE410" s="612"/>
      <c r="GF410" s="612"/>
      <c r="GG410" s="612"/>
      <c r="GH410" s="612"/>
      <c r="GI410" s="612"/>
      <c r="GJ410" s="612"/>
      <c r="GK410" s="612"/>
      <c r="GL410" s="612"/>
      <c r="GM410" s="612"/>
      <c r="GN410" s="612"/>
      <c r="GO410" s="612"/>
      <c r="GP410" s="612"/>
      <c r="GQ410" s="612"/>
      <c r="GR410" s="612"/>
      <c r="GS410" s="612"/>
      <c r="GT410" s="612"/>
      <c r="GU410" s="612"/>
      <c r="GV410" s="612"/>
      <c r="GW410" s="612"/>
      <c r="GX410" s="612"/>
      <c r="GY410" s="612"/>
      <c r="GZ410" s="612"/>
      <c r="HA410" s="612"/>
      <c r="HB410" s="612"/>
      <c r="HC410" s="612"/>
      <c r="HD410" s="612"/>
      <c r="HE410" s="612"/>
      <c r="HF410" s="612"/>
      <c r="HG410" s="612"/>
      <c r="HH410" s="612"/>
      <c r="HI410" s="612"/>
      <c r="HJ410" s="612"/>
      <c r="HK410" s="612"/>
      <c r="HL410" s="612"/>
      <c r="HM410" s="612"/>
      <c r="HN410" s="612"/>
      <c r="HO410" s="612"/>
      <c r="HP410" s="612"/>
      <c r="HQ410" s="612"/>
      <c r="HR410" s="612"/>
      <c r="HS410" s="612"/>
      <c r="HT410" s="612"/>
      <c r="HU410" s="612"/>
      <c r="HV410" s="612"/>
      <c r="HW410" s="612"/>
      <c r="HX410" s="612"/>
      <c r="HY410" s="612"/>
      <c r="HZ410" s="612"/>
      <c r="IA410" s="612"/>
      <c r="IB410" s="612"/>
      <c r="IC410" s="612"/>
      <c r="ID410" s="612"/>
      <c r="IE410" s="612"/>
      <c r="IF410" s="612"/>
      <c r="IG410" s="612"/>
      <c r="IH410" s="612"/>
      <c r="II410" s="612"/>
      <c r="IJ410" s="612"/>
      <c r="IK410" s="612"/>
      <c r="IL410" s="612"/>
      <c r="IM410" s="612"/>
      <c r="IN410" s="612"/>
      <c r="IO410" s="612"/>
      <c r="IP410" s="612"/>
      <c r="IQ410" s="612"/>
      <c r="IR410" s="612"/>
      <c r="IS410" s="612"/>
      <c r="IT410" s="612"/>
      <c r="IU410" s="612"/>
      <c r="IV410" s="612"/>
      <c r="IW410" s="612"/>
      <c r="IX410" s="612"/>
      <c r="IY410" s="612"/>
      <c r="IZ410" s="612"/>
      <c r="JA410" s="612"/>
      <c r="JB410" s="612"/>
      <c r="JC410" s="612"/>
      <c r="JD410" s="612"/>
      <c r="JE410" s="612"/>
      <c r="JF410" s="612"/>
      <c r="JG410" s="612"/>
      <c r="JH410" s="612"/>
      <c r="JI410" s="612"/>
      <c r="JJ410" s="612"/>
      <c r="JK410" s="612"/>
      <c r="JL410" s="612"/>
      <c r="JM410" s="612"/>
      <c r="JN410" s="612"/>
      <c r="JO410" s="612"/>
      <c r="JP410" s="612"/>
      <c r="JQ410" s="612"/>
      <c r="JR410" s="612"/>
      <c r="JS410" s="612"/>
      <c r="JT410" s="612"/>
      <c r="JU410" s="612"/>
      <c r="JV410" s="612"/>
      <c r="JW410" s="612"/>
      <c r="JX410" s="612"/>
      <c r="JY410" s="612"/>
      <c r="JZ410" s="612"/>
      <c r="KA410" s="612"/>
      <c r="KB410" s="612"/>
      <c r="KC410" s="612"/>
      <c r="KD410" s="612"/>
      <c r="KE410" s="612"/>
      <c r="KF410" s="612"/>
      <c r="KG410" s="612"/>
      <c r="KH410" s="612"/>
      <c r="KI410" s="612"/>
      <c r="KJ410" s="612"/>
      <c r="KK410" s="612"/>
      <c r="KL410" s="612"/>
      <c r="KM410" s="612"/>
      <c r="KN410" s="612"/>
      <c r="KO410" s="612"/>
      <c r="KP410" s="612"/>
      <c r="KQ410" s="612"/>
      <c r="KR410" s="612"/>
      <c r="KS410" s="612"/>
      <c r="KT410" s="612"/>
      <c r="KU410" s="612"/>
      <c r="KV410" s="612"/>
      <c r="KW410" s="612"/>
      <c r="KX410" s="612"/>
      <c r="KY410" s="612"/>
      <c r="KZ410" s="612"/>
      <c r="LA410" s="612"/>
      <c r="LB410" s="612"/>
      <c r="LC410" s="612"/>
      <c r="LD410" s="612"/>
      <c r="LE410" s="612"/>
      <c r="LF410" s="612"/>
      <c r="LG410" s="612"/>
      <c r="LH410" s="612"/>
      <c r="LI410" s="612"/>
      <c r="LJ410" s="612"/>
      <c r="LK410" s="612"/>
      <c r="LL410" s="612"/>
      <c r="LM410" s="612"/>
      <c r="LN410" s="612"/>
      <c r="LO410" s="612"/>
      <c r="LP410" s="612"/>
      <c r="LQ410" s="612"/>
      <c r="LR410" s="612"/>
      <c r="LS410" s="612"/>
      <c r="LT410" s="612"/>
      <c r="LU410" s="612"/>
      <c r="LV410" s="612"/>
      <c r="LW410" s="612"/>
      <c r="LX410" s="612"/>
      <c r="LY410" s="612"/>
      <c r="LZ410" s="612"/>
      <c r="MA410" s="612"/>
      <c r="MB410" s="612"/>
      <c r="MC410" s="612"/>
      <c r="MD410" s="612"/>
      <c r="ME410" s="612"/>
      <c r="MF410" s="612"/>
      <c r="MG410" s="612"/>
      <c r="MH410" s="612"/>
      <c r="MI410" s="612"/>
      <c r="MJ410" s="612"/>
      <c r="MK410" s="612"/>
      <c r="ML410" s="612"/>
      <c r="MM410" s="612"/>
      <c r="MN410" s="612"/>
      <c r="MO410" s="612"/>
      <c r="MP410" s="612"/>
      <c r="MQ410" s="612"/>
      <c r="MR410" s="612"/>
      <c r="MS410" s="612"/>
      <c r="MT410" s="612"/>
      <c r="MU410" s="612"/>
      <c r="MV410" s="612"/>
      <c r="MW410" s="612"/>
      <c r="MX410" s="612"/>
      <c r="MY410" s="612"/>
      <c r="MZ410" s="612"/>
      <c r="NA410" s="612"/>
      <c r="NB410" s="612"/>
      <c r="NC410" s="612"/>
      <c r="ND410" s="612"/>
      <c r="NE410" s="612"/>
      <c r="NF410" s="612"/>
      <c r="NG410" s="612"/>
      <c r="NH410" s="612"/>
      <c r="NI410" s="612"/>
      <c r="NJ410" s="612"/>
      <c r="NK410" s="612"/>
      <c r="NL410" s="612"/>
      <c r="NM410" s="612"/>
      <c r="NN410" s="612"/>
      <c r="NO410" s="612"/>
      <c r="NP410" s="612"/>
      <c r="NQ410" s="612"/>
      <c r="NR410" s="612"/>
      <c r="NS410" s="612"/>
      <c r="NT410" s="612"/>
      <c r="NU410" s="612"/>
      <c r="NV410" s="612"/>
      <c r="NW410" s="612"/>
      <c r="NX410" s="612"/>
      <c r="NY410" s="612"/>
      <c r="NZ410" s="612"/>
      <c r="OA410" s="612"/>
      <c r="OB410" s="612"/>
      <c r="OC410" s="612"/>
      <c r="OD410" s="612"/>
      <c r="OE410" s="612"/>
      <c r="OF410" s="612"/>
      <c r="OG410" s="612"/>
      <c r="OH410" s="612"/>
      <c r="OI410" s="612"/>
      <c r="OJ410" s="612"/>
      <c r="OK410" s="612"/>
      <c r="OL410" s="612"/>
      <c r="OM410" s="612"/>
      <c r="ON410" s="612"/>
      <c r="OO410" s="612"/>
      <c r="OP410" s="612"/>
      <c r="OQ410" s="612"/>
      <c r="OR410" s="612"/>
      <c r="OS410" s="612"/>
      <c r="OT410" s="612"/>
      <c r="OU410" s="612"/>
      <c r="OV410" s="612"/>
      <c r="OW410" s="612"/>
      <c r="OX410" s="612"/>
      <c r="OY410" s="612"/>
      <c r="OZ410" s="612"/>
      <c r="PA410" s="612"/>
      <c r="PB410" s="612"/>
      <c r="PC410" s="612"/>
      <c r="PD410" s="612"/>
      <c r="PE410" s="612"/>
      <c r="PF410" s="612"/>
      <c r="PG410" s="612"/>
      <c r="PH410" s="612"/>
      <c r="PI410" s="1295" t="s">
        <v>3212</v>
      </c>
      <c r="PJ410" s="1296"/>
      <c r="PK410" s="1296"/>
      <c r="PL410" s="1296"/>
      <c r="PM410" s="1297"/>
      <c r="PN410" s="612"/>
      <c r="PO410" s="612"/>
      <c r="PP410" s="612"/>
      <c r="PQ410" s="612"/>
      <c r="PR410" s="612"/>
      <c r="PS410" s="612"/>
      <c r="PT410" s="612"/>
      <c r="PU410" s="612"/>
      <c r="PV410" s="612"/>
      <c r="PW410" s="612"/>
      <c r="PX410" s="612"/>
      <c r="PY410" s="612"/>
      <c r="PZ410" s="612"/>
      <c r="QA410" s="612"/>
      <c r="QB410" s="612"/>
      <c r="QC410" s="612"/>
      <c r="QD410" s="612"/>
      <c r="QE410" s="612"/>
      <c r="QF410" s="612"/>
      <c r="QG410" s="612"/>
      <c r="QH410" s="612"/>
      <c r="QI410" s="612"/>
      <c r="QJ410" s="612"/>
      <c r="QK410" s="612"/>
      <c r="QL410" s="612"/>
      <c r="QM410" s="612"/>
      <c r="QN410" s="612"/>
      <c r="QO410" s="612"/>
      <c r="QP410" s="612"/>
      <c r="QQ410" s="612"/>
      <c r="QR410" s="612"/>
      <c r="QS410" s="612"/>
      <c r="QT410" s="612"/>
      <c r="QU410" s="612"/>
      <c r="QV410" s="612"/>
      <c r="QW410" s="612"/>
      <c r="QX410" s="612"/>
      <c r="QY410" s="612"/>
      <c r="QZ410" s="612"/>
      <c r="RA410" s="612"/>
      <c r="RB410" s="612"/>
      <c r="RC410" s="612"/>
      <c r="RD410" s="612"/>
      <c r="RE410" s="612"/>
      <c r="RF410" s="612"/>
      <c r="RG410" s="612"/>
      <c r="RH410" s="612"/>
      <c r="RI410" s="612"/>
      <c r="RJ410" s="612"/>
      <c r="RK410" s="612"/>
      <c r="RL410" s="612"/>
      <c r="RM410" s="612"/>
      <c r="RN410" s="612"/>
      <c r="RO410" s="612"/>
      <c r="RP410" s="612"/>
      <c r="RQ410" s="612"/>
      <c r="RR410" s="612"/>
      <c r="RS410" s="612"/>
      <c r="RT410" s="612"/>
      <c r="RU410" s="612"/>
      <c r="RV410" s="612"/>
      <c r="RW410" s="612"/>
      <c r="RX410" s="612"/>
      <c r="RY410" s="612"/>
      <c r="RZ410" s="612"/>
      <c r="SA410" s="612"/>
      <c r="SB410" s="612"/>
      <c r="SC410" s="612"/>
      <c r="SD410" s="612"/>
      <c r="SE410" s="612"/>
      <c r="SF410" s="612"/>
      <c r="SG410" s="612"/>
      <c r="SH410" s="612"/>
      <c r="SI410" s="612"/>
      <c r="SJ410" s="612"/>
      <c r="SK410" s="612"/>
      <c r="SL410" s="612"/>
      <c r="SM410" s="612"/>
      <c r="SN410" s="612"/>
      <c r="SO410" s="1295" t="s">
        <v>2421</v>
      </c>
      <c r="SP410" s="1304"/>
      <c r="SQ410" s="1304"/>
      <c r="SR410" s="1304"/>
      <c r="SS410" s="1305"/>
      <c r="ST410" s="612"/>
      <c r="SU410" s="612"/>
      <c r="SV410" s="612"/>
      <c r="SW410" s="612"/>
      <c r="SX410" s="612"/>
      <c r="SY410" s="612"/>
      <c r="SZ410" s="612"/>
      <c r="TA410" s="612"/>
      <c r="TB410" s="612"/>
      <c r="TC410" s="612"/>
      <c r="TD410" s="612"/>
      <c r="TE410" s="612"/>
      <c r="TF410" s="612"/>
      <c r="TG410" s="612"/>
      <c r="TH410" s="612"/>
      <c r="TI410" s="612"/>
      <c r="TJ410" s="612"/>
      <c r="TK410" s="612"/>
      <c r="TL410" s="612"/>
      <c r="TM410" s="612"/>
      <c r="TN410" s="612"/>
      <c r="TO410" s="612"/>
      <c r="TP410" s="612"/>
      <c r="TQ410" s="612"/>
      <c r="TR410" s="612"/>
      <c r="TS410" s="612"/>
      <c r="TT410" s="612"/>
      <c r="TU410" s="612"/>
      <c r="TV410" s="612"/>
      <c r="TW410" s="612"/>
      <c r="TX410" s="612"/>
      <c r="TY410" s="612"/>
      <c r="TZ410" s="612"/>
      <c r="UA410" s="612"/>
      <c r="UB410" s="612"/>
      <c r="UC410" s="612"/>
      <c r="UD410" s="612"/>
      <c r="UE410" s="612"/>
      <c r="UF410" s="612"/>
      <c r="UG410" s="612"/>
      <c r="UH410" s="612"/>
      <c r="UI410" s="612"/>
      <c r="UJ410" s="612"/>
      <c r="UK410" s="612"/>
      <c r="UL410" s="612"/>
      <c r="UM410" s="612"/>
      <c r="UN410" s="612"/>
      <c r="UO410" s="612"/>
      <c r="UP410" s="612"/>
      <c r="UQ410" s="612"/>
      <c r="UR410" s="612"/>
      <c r="US410" s="612"/>
      <c r="UT410" s="612"/>
      <c r="UU410" s="612"/>
      <c r="UV410" s="612"/>
      <c r="UW410" s="612"/>
      <c r="UX410" s="612"/>
      <c r="UY410" s="612"/>
      <c r="UZ410" s="612"/>
      <c r="VA410" s="612"/>
      <c r="VB410" s="612"/>
      <c r="VC410" s="612"/>
      <c r="VD410" s="612"/>
      <c r="VE410" s="612"/>
      <c r="VF410" s="612"/>
      <c r="VG410" s="612"/>
      <c r="VH410" s="612"/>
      <c r="VI410" s="612"/>
      <c r="VJ410" s="612"/>
      <c r="VK410" s="612"/>
      <c r="VL410" s="612"/>
      <c r="VM410" s="612"/>
      <c r="VN410" s="612"/>
      <c r="VO410" s="612"/>
      <c r="VP410" s="612"/>
      <c r="VQ410" s="612"/>
      <c r="VR410" s="612"/>
      <c r="VS410" s="612"/>
      <c r="VT410" s="612"/>
      <c r="VU410" s="612"/>
      <c r="VV410" s="612"/>
      <c r="VW410" s="612"/>
      <c r="VX410" s="612"/>
      <c r="VY410" s="612"/>
      <c r="VZ410" s="612"/>
      <c r="WA410" s="612"/>
      <c r="WB410" s="612"/>
      <c r="WC410" s="612"/>
      <c r="WD410" s="612"/>
      <c r="WE410" s="612"/>
      <c r="WF410" s="612"/>
      <c r="WG410" s="612"/>
      <c r="WH410" s="612"/>
      <c r="WI410" s="612"/>
      <c r="WJ410" s="612"/>
      <c r="WK410" s="612"/>
      <c r="WL410" s="612"/>
      <c r="WM410" s="612"/>
    </row>
    <row r="411" spans="1:611" x14ac:dyDescent="0.3">
      <c r="A411" s="612"/>
      <c r="B411" s="1283"/>
      <c r="C411" s="1284"/>
      <c r="D411" s="1284"/>
      <c r="E411" s="1284"/>
      <c r="F411" s="1284"/>
      <c r="G411" s="1284"/>
      <c r="H411" s="1285"/>
      <c r="I411" s="641"/>
      <c r="J411" s="612"/>
      <c r="K411" s="612"/>
      <c r="L411" s="612"/>
      <c r="M411" s="612"/>
      <c r="N411" s="612"/>
      <c r="O411" s="612"/>
      <c r="P411" s="612"/>
      <c r="Q411" s="612"/>
      <c r="R411" s="612"/>
      <c r="S411" s="612"/>
      <c r="T411" s="612"/>
      <c r="U411" s="612"/>
      <c r="V411" s="612"/>
      <c r="W411" s="612"/>
      <c r="X411" s="612"/>
      <c r="Y411" s="612"/>
      <c r="Z411" s="612"/>
      <c r="AA411" s="612"/>
      <c r="AB411" s="612"/>
      <c r="AC411" s="612"/>
      <c r="AD411" s="612"/>
      <c r="AE411" s="612"/>
      <c r="AF411" s="612"/>
      <c r="AG411" s="612"/>
      <c r="AH411" s="612"/>
      <c r="AI411" s="612"/>
      <c r="AJ411" s="612"/>
      <c r="AK411" s="612"/>
      <c r="AL411" s="612"/>
      <c r="AM411" s="612"/>
      <c r="AN411" s="612"/>
      <c r="AO411" s="612"/>
      <c r="AP411" s="612"/>
      <c r="AQ411" s="612"/>
      <c r="AR411" s="612"/>
      <c r="AS411" s="612"/>
      <c r="AT411" s="612"/>
      <c r="AU411" s="612"/>
      <c r="AV411" s="612"/>
      <c r="AW411" s="612"/>
      <c r="AX411" s="612"/>
      <c r="AY411" s="612"/>
      <c r="AZ411" s="612"/>
      <c r="BA411" s="612"/>
      <c r="BB411" s="612"/>
      <c r="BC411" s="612"/>
      <c r="BD411" s="612"/>
      <c r="BE411" s="612"/>
      <c r="BF411" s="612"/>
      <c r="BG411" s="612"/>
      <c r="BH411" s="612"/>
      <c r="BI411" s="612"/>
      <c r="BJ411" s="612"/>
      <c r="BK411" s="612"/>
      <c r="BL411" s="612"/>
      <c r="BM411" s="612"/>
      <c r="BN411" s="612"/>
      <c r="BO411" s="612"/>
      <c r="BP411" s="612"/>
      <c r="BQ411" s="612"/>
      <c r="BR411" s="612"/>
      <c r="BS411" s="612"/>
      <c r="BT411" s="612"/>
      <c r="BU411" s="612"/>
      <c r="BV411" s="612"/>
      <c r="BW411" s="612"/>
      <c r="BX411" s="612"/>
      <c r="BY411" s="612"/>
      <c r="BZ411" s="612"/>
      <c r="CA411" s="612"/>
      <c r="CB411" s="612"/>
      <c r="CC411" s="612"/>
      <c r="CD411" s="612"/>
      <c r="CE411" s="612"/>
      <c r="CF411" s="612"/>
      <c r="CG411" s="612"/>
      <c r="CH411" s="612"/>
      <c r="CI411" s="612"/>
      <c r="CJ411" s="612"/>
      <c r="CK411" s="612"/>
      <c r="CL411" s="612"/>
      <c r="CM411" s="612"/>
      <c r="CN411" s="612"/>
      <c r="CO411" s="612"/>
      <c r="CP411" s="612"/>
      <c r="CQ411" s="612"/>
      <c r="CR411" s="612"/>
      <c r="CS411" s="612"/>
      <c r="CT411" s="612"/>
      <c r="CU411" s="612"/>
      <c r="CV411" s="612"/>
      <c r="CW411" s="612"/>
      <c r="CX411" s="612"/>
      <c r="CY411" s="612"/>
      <c r="CZ411" s="612"/>
      <c r="DA411" s="612"/>
      <c r="DB411" s="612"/>
      <c r="DC411" s="612"/>
      <c r="DD411" s="612"/>
      <c r="DE411" s="612"/>
      <c r="DF411" s="612"/>
      <c r="DG411" s="612"/>
      <c r="DH411" s="612"/>
      <c r="DI411" s="612"/>
      <c r="DJ411" s="612"/>
      <c r="DK411" s="612"/>
      <c r="DL411" s="612"/>
      <c r="DM411" s="612"/>
      <c r="DN411" s="612"/>
      <c r="DO411" s="612"/>
      <c r="DP411" s="612"/>
      <c r="DQ411" s="612"/>
      <c r="DR411" s="612"/>
      <c r="DS411" s="612"/>
      <c r="DT411" s="612"/>
      <c r="DU411" s="612"/>
      <c r="DV411" s="612"/>
      <c r="DW411" s="612"/>
      <c r="DX411" s="612"/>
      <c r="DY411" s="612"/>
      <c r="DZ411" s="612"/>
      <c r="EA411" s="612"/>
      <c r="EB411" s="612"/>
      <c r="EC411" s="612"/>
      <c r="ED411" s="612"/>
      <c r="EE411" s="612"/>
      <c r="EF411" s="612"/>
      <c r="EG411" s="612"/>
      <c r="EH411" s="612"/>
      <c r="EI411" s="612"/>
      <c r="EJ411" s="612"/>
      <c r="EK411" s="612"/>
      <c r="EL411" s="612"/>
      <c r="EM411" s="612"/>
      <c r="EN411" s="612"/>
      <c r="EO411" s="612"/>
      <c r="EP411" s="612"/>
      <c r="EQ411" s="612"/>
      <c r="ER411" s="612"/>
      <c r="ES411" s="612"/>
      <c r="ET411" s="612"/>
      <c r="EU411" s="612"/>
      <c r="EV411" s="612"/>
      <c r="EW411" s="612"/>
      <c r="EX411" s="612"/>
      <c r="EY411" s="612"/>
      <c r="EZ411" s="612"/>
      <c r="FA411" s="612"/>
      <c r="FB411" s="612"/>
      <c r="FC411" s="612"/>
      <c r="FD411" s="612"/>
      <c r="FE411" s="612"/>
      <c r="FF411" s="612"/>
      <c r="FG411" s="612"/>
      <c r="FH411" s="612"/>
      <c r="FI411" s="612"/>
      <c r="FJ411" s="612"/>
      <c r="FK411" s="612"/>
      <c r="FL411" s="612"/>
      <c r="FM411" s="612"/>
      <c r="FN411" s="612"/>
      <c r="FO411" s="612"/>
      <c r="FP411" s="612"/>
      <c r="FQ411" s="612"/>
      <c r="FR411" s="612"/>
      <c r="FS411" s="612"/>
      <c r="FT411" s="612"/>
      <c r="FU411" s="612"/>
      <c r="FV411" s="612"/>
      <c r="FW411" s="612"/>
      <c r="FX411" s="612"/>
      <c r="FY411" s="612"/>
      <c r="FZ411" s="612"/>
      <c r="GA411" s="612"/>
      <c r="GB411" s="612"/>
      <c r="GC411" s="612"/>
      <c r="GD411" s="612"/>
      <c r="GE411" s="612"/>
      <c r="GF411" s="612"/>
      <c r="GG411" s="612"/>
      <c r="GH411" s="612"/>
      <c r="GI411" s="612"/>
      <c r="GJ411" s="612"/>
      <c r="GK411" s="612"/>
      <c r="GL411" s="612"/>
      <c r="GM411" s="612"/>
      <c r="GN411" s="612"/>
      <c r="GO411" s="612"/>
      <c r="GP411" s="612"/>
      <c r="GQ411" s="612"/>
      <c r="GR411" s="612"/>
      <c r="GS411" s="612"/>
      <c r="GT411" s="612"/>
      <c r="GU411" s="612"/>
      <c r="GV411" s="612"/>
      <c r="GW411" s="612"/>
      <c r="GX411" s="612"/>
      <c r="GY411" s="612"/>
      <c r="GZ411" s="612"/>
      <c r="HA411" s="612"/>
      <c r="HB411" s="612"/>
      <c r="HC411" s="612"/>
      <c r="HD411" s="612"/>
      <c r="HE411" s="612"/>
      <c r="HF411" s="612"/>
      <c r="HG411" s="612"/>
      <c r="HH411" s="612"/>
      <c r="HI411" s="612"/>
      <c r="HJ411" s="612"/>
      <c r="HK411" s="612"/>
      <c r="HL411" s="612"/>
      <c r="HM411" s="612"/>
      <c r="HN411" s="612"/>
      <c r="HO411" s="612"/>
      <c r="HP411" s="612"/>
      <c r="HQ411" s="612"/>
      <c r="HR411" s="612"/>
      <c r="HS411" s="612"/>
      <c r="HT411" s="612"/>
      <c r="HU411" s="612"/>
      <c r="HV411" s="612"/>
      <c r="HW411" s="612"/>
      <c r="HX411" s="612"/>
      <c r="HY411" s="612"/>
      <c r="HZ411" s="612"/>
      <c r="IA411" s="612"/>
      <c r="IB411" s="612"/>
      <c r="IC411" s="612"/>
      <c r="ID411" s="612"/>
      <c r="IE411" s="612"/>
      <c r="IF411" s="612"/>
      <c r="IG411" s="612"/>
      <c r="IH411" s="612"/>
      <c r="II411" s="612"/>
      <c r="IJ411" s="612"/>
      <c r="IK411" s="612"/>
      <c r="IL411" s="612"/>
      <c r="IM411" s="612"/>
      <c r="IN411" s="612"/>
      <c r="IO411" s="612"/>
      <c r="IP411" s="612"/>
      <c r="IQ411" s="612"/>
      <c r="IR411" s="612"/>
      <c r="IS411" s="612"/>
      <c r="IT411" s="612"/>
      <c r="IU411" s="612"/>
      <c r="IV411" s="612"/>
      <c r="IW411" s="612"/>
      <c r="IX411" s="612"/>
      <c r="IY411" s="612"/>
      <c r="IZ411" s="612"/>
      <c r="JA411" s="612"/>
      <c r="JB411" s="612"/>
      <c r="JC411" s="612"/>
      <c r="JD411" s="612"/>
      <c r="JE411" s="612"/>
      <c r="JF411" s="612"/>
      <c r="JG411" s="612"/>
      <c r="JH411" s="612"/>
      <c r="JI411" s="612"/>
      <c r="JJ411" s="612"/>
      <c r="JK411" s="612"/>
      <c r="JL411" s="612"/>
      <c r="JM411" s="612"/>
      <c r="JN411" s="612"/>
      <c r="JO411" s="612"/>
      <c r="JP411" s="612"/>
      <c r="JQ411" s="612"/>
      <c r="JR411" s="612"/>
      <c r="JS411" s="612"/>
      <c r="JT411" s="612"/>
      <c r="JU411" s="612"/>
      <c r="JV411" s="612"/>
      <c r="JW411" s="612"/>
      <c r="JX411" s="612"/>
      <c r="JY411" s="612"/>
      <c r="JZ411" s="612"/>
      <c r="KA411" s="612"/>
      <c r="KB411" s="612"/>
      <c r="KC411" s="612"/>
      <c r="KD411" s="612"/>
      <c r="KE411" s="612"/>
      <c r="KF411" s="612"/>
      <c r="KG411" s="612"/>
      <c r="KH411" s="612"/>
      <c r="KI411" s="612"/>
      <c r="KJ411" s="612"/>
      <c r="KK411" s="612"/>
      <c r="KL411" s="612"/>
      <c r="KM411" s="612"/>
      <c r="KN411" s="612"/>
      <c r="KO411" s="612"/>
      <c r="KP411" s="612"/>
      <c r="KQ411" s="612"/>
      <c r="KR411" s="612"/>
      <c r="KS411" s="612"/>
      <c r="KT411" s="612"/>
      <c r="KU411" s="612"/>
      <c r="KV411" s="612"/>
      <c r="KW411" s="612"/>
      <c r="KX411" s="612"/>
      <c r="KY411" s="612"/>
      <c r="KZ411" s="612"/>
      <c r="LA411" s="612"/>
      <c r="LB411" s="612"/>
      <c r="LC411" s="612"/>
      <c r="LD411" s="612"/>
      <c r="LE411" s="612"/>
      <c r="LF411" s="612"/>
      <c r="LG411" s="612"/>
      <c r="LH411" s="612"/>
      <c r="LI411" s="612"/>
      <c r="LJ411" s="612"/>
      <c r="LK411" s="612"/>
      <c r="LL411" s="612"/>
      <c r="LM411" s="612"/>
      <c r="LN411" s="612"/>
      <c r="LO411" s="612"/>
      <c r="LP411" s="612"/>
      <c r="LQ411" s="612"/>
      <c r="LR411" s="612"/>
      <c r="LS411" s="612"/>
      <c r="LT411" s="612"/>
      <c r="LU411" s="612"/>
      <c r="LV411" s="612"/>
      <c r="LW411" s="612"/>
      <c r="LX411" s="612"/>
      <c r="LY411" s="612"/>
      <c r="LZ411" s="612"/>
      <c r="MA411" s="612"/>
      <c r="MB411" s="612"/>
      <c r="MC411" s="612"/>
      <c r="MD411" s="612"/>
      <c r="ME411" s="612"/>
      <c r="MF411" s="612"/>
      <c r="MG411" s="612"/>
      <c r="MH411" s="612"/>
      <c r="MI411" s="612"/>
      <c r="MJ411" s="612"/>
      <c r="MK411" s="612"/>
      <c r="ML411" s="612"/>
      <c r="MM411" s="612"/>
      <c r="MN411" s="612"/>
      <c r="MO411" s="612"/>
      <c r="MP411" s="612"/>
      <c r="MQ411" s="612"/>
      <c r="MR411" s="612"/>
      <c r="MS411" s="612"/>
      <c r="MT411" s="612"/>
      <c r="MU411" s="612"/>
      <c r="MV411" s="612"/>
      <c r="MW411" s="612"/>
      <c r="MX411" s="612"/>
      <c r="MY411" s="612"/>
      <c r="MZ411" s="612"/>
      <c r="NA411" s="612"/>
      <c r="NB411" s="612"/>
      <c r="NC411" s="612"/>
      <c r="ND411" s="612"/>
      <c r="NE411" s="612"/>
      <c r="NF411" s="612"/>
      <c r="NG411" s="612"/>
      <c r="NH411" s="612"/>
      <c r="NI411" s="612"/>
      <c r="NJ411" s="612"/>
      <c r="NK411" s="612"/>
      <c r="NL411" s="612"/>
      <c r="NM411" s="612"/>
      <c r="NN411" s="612"/>
      <c r="NO411" s="612"/>
      <c r="NP411" s="612"/>
      <c r="NQ411" s="612"/>
      <c r="NR411" s="612"/>
      <c r="NS411" s="612"/>
      <c r="NT411" s="612"/>
      <c r="NU411" s="612"/>
      <c r="NV411" s="612"/>
      <c r="NW411" s="612"/>
      <c r="NX411" s="612"/>
      <c r="NY411" s="612"/>
      <c r="NZ411" s="612"/>
      <c r="OA411" s="612"/>
      <c r="OB411" s="612"/>
      <c r="OC411" s="612"/>
      <c r="OD411" s="612"/>
      <c r="OE411" s="612"/>
      <c r="OF411" s="612"/>
      <c r="OG411" s="612"/>
      <c r="OH411" s="612"/>
      <c r="OI411" s="612"/>
      <c r="OJ411" s="612"/>
      <c r="OK411" s="612"/>
      <c r="OL411" s="612"/>
      <c r="OM411" s="612"/>
      <c r="ON411" s="612"/>
      <c r="OO411" s="612"/>
      <c r="OP411" s="612"/>
      <c r="OQ411" s="612"/>
      <c r="OR411" s="612"/>
      <c r="OS411" s="612"/>
      <c r="OT411" s="612"/>
      <c r="OU411" s="612"/>
      <c r="OV411" s="612"/>
      <c r="OW411" s="612"/>
      <c r="OX411" s="612"/>
      <c r="OY411" s="612"/>
      <c r="OZ411" s="612"/>
      <c r="PA411" s="612"/>
      <c r="PB411" s="612"/>
      <c r="PC411" s="612"/>
      <c r="PD411" s="612"/>
      <c r="PE411" s="612"/>
      <c r="PF411" s="612"/>
      <c r="PG411" s="612"/>
      <c r="PH411" s="612"/>
      <c r="PI411" s="1298"/>
      <c r="PJ411" s="1299"/>
      <c r="PK411" s="1299"/>
      <c r="PL411" s="1299"/>
      <c r="PM411" s="1300"/>
      <c r="PN411" s="612"/>
      <c r="PO411" s="612"/>
      <c r="PP411" s="612"/>
      <c r="PQ411" s="612"/>
      <c r="PR411" s="612"/>
      <c r="PS411" s="612"/>
      <c r="PT411" s="612"/>
      <c r="PU411" s="612"/>
      <c r="PV411" s="612"/>
      <c r="PW411" s="612"/>
      <c r="PX411" s="612"/>
      <c r="PY411" s="612"/>
      <c r="PZ411" s="612"/>
      <c r="QA411" s="612"/>
      <c r="QB411" s="612"/>
      <c r="QC411" s="612"/>
      <c r="QD411" s="612"/>
      <c r="QE411" s="612"/>
      <c r="QF411" s="612"/>
      <c r="QG411" s="612"/>
      <c r="QH411" s="612"/>
      <c r="QI411" s="612"/>
      <c r="QJ411" s="612"/>
      <c r="QK411" s="612"/>
      <c r="QL411" s="612"/>
      <c r="QM411" s="612"/>
      <c r="QN411" s="612"/>
      <c r="QO411" s="612"/>
      <c r="QP411" s="612"/>
      <c r="QQ411" s="612"/>
      <c r="QR411" s="612"/>
      <c r="QS411" s="612"/>
      <c r="QT411" s="612"/>
      <c r="QU411" s="612"/>
      <c r="QV411" s="612"/>
      <c r="QW411" s="612"/>
      <c r="QX411" s="612"/>
      <c r="QY411" s="612"/>
      <c r="QZ411" s="612"/>
      <c r="RA411" s="612"/>
      <c r="RB411" s="612"/>
      <c r="RC411" s="612"/>
      <c r="RD411" s="612"/>
      <c r="RE411" s="612"/>
      <c r="RF411" s="612"/>
      <c r="RG411" s="612"/>
      <c r="RH411" s="612"/>
      <c r="RI411" s="612"/>
      <c r="RJ411" s="612"/>
      <c r="RK411" s="612"/>
      <c r="RL411" s="612"/>
      <c r="RM411" s="612"/>
      <c r="RN411" s="612"/>
      <c r="RO411" s="612"/>
      <c r="RP411" s="612"/>
      <c r="RQ411" s="612"/>
      <c r="RR411" s="612"/>
      <c r="RS411" s="612"/>
      <c r="RT411" s="612"/>
      <c r="RU411" s="612"/>
      <c r="RV411" s="612"/>
      <c r="RW411" s="612"/>
      <c r="RX411" s="612"/>
      <c r="RY411" s="612"/>
      <c r="RZ411" s="612"/>
      <c r="SA411" s="612"/>
      <c r="SB411" s="612"/>
      <c r="SC411" s="612"/>
      <c r="SD411" s="612"/>
      <c r="SE411" s="612"/>
      <c r="SF411" s="612"/>
      <c r="SG411" s="612"/>
      <c r="SH411" s="612"/>
      <c r="SI411" s="612"/>
      <c r="SJ411" s="612"/>
      <c r="SK411" s="612"/>
      <c r="SL411" s="612"/>
      <c r="SM411" s="612"/>
      <c r="SN411" s="612"/>
      <c r="SO411" s="1306"/>
      <c r="SP411" s="1307"/>
      <c r="SQ411" s="1307"/>
      <c r="SR411" s="1307"/>
      <c r="SS411" s="1308"/>
      <c r="ST411" s="612"/>
      <c r="SU411" s="612"/>
      <c r="SV411" s="612"/>
      <c r="SW411" s="612"/>
      <c r="SX411" s="612"/>
      <c r="SY411" s="612"/>
      <c r="SZ411" s="612"/>
      <c r="TA411" s="612"/>
      <c r="TB411" s="612"/>
      <c r="TC411" s="612"/>
      <c r="TD411" s="612"/>
      <c r="TE411" s="612"/>
      <c r="TF411" s="612"/>
      <c r="TG411" s="612"/>
      <c r="TH411" s="612"/>
      <c r="TI411" s="612"/>
      <c r="TJ411" s="612"/>
      <c r="TK411" s="612"/>
      <c r="TL411" s="612"/>
      <c r="TM411" s="612"/>
      <c r="TN411" s="612"/>
      <c r="TO411" s="612"/>
      <c r="TP411" s="612"/>
      <c r="TQ411" s="612"/>
      <c r="TR411" s="612"/>
      <c r="TS411" s="612"/>
      <c r="TT411" s="612"/>
      <c r="TU411" s="612"/>
      <c r="TV411" s="612"/>
      <c r="TW411" s="612"/>
      <c r="TX411" s="612"/>
      <c r="TY411" s="612"/>
      <c r="TZ411" s="612"/>
      <c r="UA411" s="612"/>
      <c r="UB411" s="612"/>
      <c r="UC411" s="612"/>
      <c r="UD411" s="612"/>
      <c r="UE411" s="612"/>
      <c r="UF411" s="612"/>
      <c r="UG411" s="612"/>
      <c r="UH411" s="612"/>
      <c r="UI411" s="612"/>
      <c r="UJ411" s="612"/>
      <c r="UK411" s="612"/>
      <c r="UL411" s="612"/>
      <c r="UM411" s="612"/>
      <c r="UN411" s="612"/>
      <c r="UO411" s="612"/>
      <c r="UP411" s="612"/>
      <c r="UQ411" s="612"/>
      <c r="UR411" s="612"/>
      <c r="US411" s="612"/>
      <c r="UT411" s="612"/>
      <c r="UU411" s="612"/>
      <c r="UV411" s="612"/>
      <c r="UW411" s="612"/>
      <c r="UX411" s="612"/>
      <c r="UY411" s="612"/>
      <c r="UZ411" s="612"/>
      <c r="VA411" s="612"/>
      <c r="VB411" s="612"/>
      <c r="VC411" s="612"/>
      <c r="VD411" s="612"/>
      <c r="VE411" s="612"/>
      <c r="VF411" s="612"/>
      <c r="VG411" s="612"/>
      <c r="VH411" s="612"/>
      <c r="VI411" s="612"/>
      <c r="VJ411" s="612"/>
      <c r="VK411" s="612"/>
      <c r="VL411" s="612"/>
      <c r="VM411" s="612"/>
      <c r="VN411" s="612"/>
      <c r="VO411" s="612"/>
      <c r="VP411" s="612"/>
      <c r="VQ411" s="612"/>
      <c r="VR411" s="612"/>
      <c r="VS411" s="612"/>
      <c r="VT411" s="612"/>
      <c r="VU411" s="612"/>
      <c r="VV411" s="612"/>
      <c r="VW411" s="612"/>
      <c r="VX411" s="612"/>
      <c r="VY411" s="612"/>
      <c r="VZ411" s="612"/>
      <c r="WA411" s="612"/>
      <c r="WB411" s="612"/>
      <c r="WC411" s="612"/>
      <c r="WD411" s="612"/>
      <c r="WE411" s="612"/>
      <c r="WF411" s="612"/>
      <c r="WG411" s="612"/>
      <c r="WH411" s="612"/>
      <c r="WI411" s="612"/>
      <c r="WJ411" s="612"/>
      <c r="WK411" s="612"/>
      <c r="WL411" s="612"/>
      <c r="WM411" s="612"/>
    </row>
    <row r="412" spans="1:611" x14ac:dyDescent="0.3">
      <c r="A412" s="612"/>
      <c r="B412" s="1283"/>
      <c r="C412" s="1284"/>
      <c r="D412" s="1284"/>
      <c r="E412" s="1284"/>
      <c r="F412" s="1284"/>
      <c r="G412" s="1284"/>
      <c r="H412" s="1285"/>
      <c r="I412" s="641"/>
      <c r="J412" s="612"/>
      <c r="K412" s="612"/>
      <c r="L412" s="612"/>
      <c r="M412" s="612"/>
      <c r="N412" s="612"/>
      <c r="O412" s="612"/>
      <c r="P412" s="612"/>
      <c r="Q412" s="612"/>
      <c r="R412" s="612"/>
      <c r="S412" s="612"/>
      <c r="T412" s="612"/>
      <c r="U412" s="612"/>
      <c r="V412" s="612"/>
      <c r="W412" s="612"/>
      <c r="X412" s="612"/>
      <c r="Y412" s="612"/>
      <c r="Z412" s="612"/>
      <c r="AA412" s="612"/>
      <c r="AB412" s="612"/>
      <c r="AC412" s="612"/>
      <c r="AD412" s="612"/>
      <c r="AE412" s="612"/>
      <c r="AF412" s="612"/>
      <c r="AG412" s="612"/>
      <c r="AH412" s="612"/>
      <c r="AI412" s="612"/>
      <c r="AJ412" s="612"/>
      <c r="AK412" s="612"/>
      <c r="AL412" s="612"/>
      <c r="AM412" s="612"/>
      <c r="AN412" s="612"/>
      <c r="AO412" s="612"/>
      <c r="AP412" s="612"/>
      <c r="AQ412" s="612"/>
      <c r="AR412" s="612"/>
      <c r="AS412" s="612"/>
      <c r="AT412" s="612"/>
      <c r="AU412" s="612"/>
      <c r="AV412" s="612"/>
      <c r="AW412" s="612"/>
      <c r="AX412" s="612"/>
      <c r="AY412" s="612"/>
      <c r="AZ412" s="612"/>
      <c r="BA412" s="612"/>
      <c r="BB412" s="612"/>
      <c r="BC412" s="612"/>
      <c r="BD412" s="612"/>
      <c r="BE412" s="612"/>
      <c r="BF412" s="612"/>
      <c r="BG412" s="612"/>
      <c r="BH412" s="612"/>
      <c r="BI412" s="612"/>
      <c r="BJ412" s="612"/>
      <c r="BK412" s="612"/>
      <c r="BL412" s="612"/>
      <c r="BM412" s="612"/>
      <c r="BN412" s="612"/>
      <c r="BO412" s="612"/>
      <c r="BP412" s="612"/>
      <c r="BQ412" s="612"/>
      <c r="BR412" s="612"/>
      <c r="BS412" s="612"/>
      <c r="BT412" s="612"/>
      <c r="BU412" s="612"/>
      <c r="BV412" s="612"/>
      <c r="BW412" s="612"/>
      <c r="BX412" s="612"/>
      <c r="BY412" s="612"/>
      <c r="BZ412" s="612"/>
      <c r="CA412" s="612"/>
      <c r="CB412" s="612"/>
      <c r="CC412" s="612"/>
      <c r="CD412" s="612"/>
      <c r="CE412" s="612"/>
      <c r="CF412" s="612"/>
      <c r="CG412" s="612"/>
      <c r="CH412" s="612"/>
      <c r="CI412" s="612"/>
      <c r="CJ412" s="612"/>
      <c r="CK412" s="612"/>
      <c r="CL412" s="612"/>
      <c r="CM412" s="612"/>
      <c r="CN412" s="612"/>
      <c r="CO412" s="612"/>
      <c r="CP412" s="612"/>
      <c r="CQ412" s="612"/>
      <c r="CR412" s="612"/>
      <c r="CS412" s="612"/>
      <c r="CT412" s="612"/>
      <c r="CU412" s="612"/>
      <c r="CV412" s="612"/>
      <c r="CW412" s="612"/>
      <c r="CX412" s="612"/>
      <c r="CY412" s="612"/>
      <c r="CZ412" s="612"/>
      <c r="DA412" s="612"/>
      <c r="DB412" s="612"/>
      <c r="DC412" s="612"/>
      <c r="DD412" s="612"/>
      <c r="DE412" s="612"/>
      <c r="DF412" s="612"/>
      <c r="DG412" s="612"/>
      <c r="DH412" s="612"/>
      <c r="DI412" s="612"/>
      <c r="DJ412" s="612"/>
      <c r="DK412" s="612"/>
      <c r="DL412" s="612"/>
      <c r="DM412" s="612"/>
      <c r="DN412" s="612"/>
      <c r="DO412" s="612"/>
      <c r="DP412" s="612"/>
      <c r="DQ412" s="612"/>
      <c r="DR412" s="612"/>
      <c r="DS412" s="612"/>
      <c r="DT412" s="612"/>
      <c r="DU412" s="612"/>
      <c r="DV412" s="612"/>
      <c r="DW412" s="612"/>
      <c r="DX412" s="612"/>
      <c r="DY412" s="612"/>
      <c r="DZ412" s="612"/>
      <c r="EA412" s="612"/>
      <c r="EB412" s="612"/>
      <c r="EC412" s="612"/>
      <c r="ED412" s="612"/>
      <c r="EE412" s="612"/>
      <c r="EF412" s="612"/>
      <c r="EG412" s="612"/>
      <c r="EH412" s="612"/>
      <c r="EI412" s="612"/>
      <c r="EJ412" s="612"/>
      <c r="EK412" s="612"/>
      <c r="EL412" s="612"/>
      <c r="EM412" s="612"/>
      <c r="EN412" s="612"/>
      <c r="EO412" s="612"/>
      <c r="EP412" s="612"/>
      <c r="EQ412" s="612"/>
      <c r="ER412" s="612"/>
      <c r="ES412" s="612"/>
      <c r="ET412" s="612"/>
      <c r="EU412" s="612"/>
      <c r="EV412" s="612"/>
      <c r="EW412" s="612"/>
      <c r="EX412" s="612"/>
      <c r="EY412" s="612"/>
      <c r="EZ412" s="612"/>
      <c r="FA412" s="612"/>
      <c r="FB412" s="612"/>
      <c r="FC412" s="612"/>
      <c r="FD412" s="612"/>
      <c r="FE412" s="612"/>
      <c r="FF412" s="612"/>
      <c r="FG412" s="612"/>
      <c r="FH412" s="612"/>
      <c r="FI412" s="612"/>
      <c r="FJ412" s="612"/>
      <c r="FK412" s="612"/>
      <c r="FL412" s="612"/>
      <c r="FM412" s="612"/>
      <c r="FN412" s="612"/>
      <c r="FO412" s="612"/>
      <c r="FP412" s="612"/>
      <c r="FQ412" s="612"/>
      <c r="FR412" s="612"/>
      <c r="FS412" s="612"/>
      <c r="FT412" s="612"/>
      <c r="FU412" s="612"/>
      <c r="FV412" s="612"/>
      <c r="FW412" s="612"/>
      <c r="FX412" s="612"/>
      <c r="FY412" s="612"/>
      <c r="FZ412" s="612"/>
      <c r="GA412" s="612"/>
      <c r="GB412" s="612"/>
      <c r="GC412" s="612"/>
      <c r="GD412" s="612"/>
      <c r="GE412" s="612"/>
      <c r="GF412" s="612"/>
      <c r="GG412" s="612"/>
      <c r="GH412" s="612"/>
      <c r="GI412" s="612"/>
      <c r="GJ412" s="612"/>
      <c r="GK412" s="612"/>
      <c r="GL412" s="612"/>
      <c r="GM412" s="612"/>
      <c r="GN412" s="612"/>
      <c r="GO412" s="612"/>
      <c r="GP412" s="612"/>
      <c r="GQ412" s="612"/>
      <c r="GR412" s="612"/>
      <c r="GS412" s="612"/>
      <c r="GT412" s="612"/>
      <c r="GU412" s="612"/>
      <c r="GV412" s="612"/>
      <c r="GW412" s="612"/>
      <c r="GX412" s="612"/>
      <c r="GY412" s="612"/>
      <c r="GZ412" s="612"/>
      <c r="HA412" s="612"/>
      <c r="HB412" s="612"/>
      <c r="HC412" s="612"/>
      <c r="HD412" s="612"/>
      <c r="HE412" s="612"/>
      <c r="HF412" s="612"/>
      <c r="HG412" s="612"/>
      <c r="HH412" s="612"/>
      <c r="HI412" s="612"/>
      <c r="HJ412" s="612"/>
      <c r="HK412" s="612"/>
      <c r="HL412" s="612"/>
      <c r="HM412" s="612"/>
      <c r="HN412" s="612"/>
      <c r="HO412" s="612"/>
      <c r="HP412" s="612"/>
      <c r="HQ412" s="612"/>
      <c r="HR412" s="612"/>
      <c r="HS412" s="612"/>
      <c r="HT412" s="612"/>
      <c r="HU412" s="612"/>
      <c r="HV412" s="612"/>
      <c r="HW412" s="612"/>
      <c r="HX412" s="612"/>
      <c r="HY412" s="612"/>
      <c r="HZ412" s="612"/>
      <c r="IA412" s="612"/>
      <c r="IB412" s="612"/>
      <c r="IC412" s="612"/>
      <c r="ID412" s="612"/>
      <c r="IE412" s="612"/>
      <c r="IF412" s="612"/>
      <c r="IG412" s="612"/>
      <c r="IH412" s="612"/>
      <c r="II412" s="612"/>
      <c r="IJ412" s="612"/>
      <c r="IK412" s="612"/>
      <c r="IL412" s="612"/>
      <c r="IM412" s="612"/>
      <c r="IN412" s="612"/>
      <c r="IO412" s="612"/>
      <c r="IP412" s="612"/>
      <c r="IQ412" s="612"/>
      <c r="IR412" s="612"/>
      <c r="IS412" s="612"/>
      <c r="IT412" s="612"/>
      <c r="IU412" s="612"/>
      <c r="IV412" s="612"/>
      <c r="IW412" s="612"/>
      <c r="IX412" s="612"/>
      <c r="IY412" s="612"/>
      <c r="IZ412" s="612"/>
      <c r="JA412" s="612"/>
      <c r="JB412" s="612"/>
      <c r="JC412" s="612"/>
      <c r="JD412" s="612"/>
      <c r="JE412" s="612"/>
      <c r="JF412" s="612"/>
      <c r="JG412" s="612"/>
      <c r="JH412" s="612"/>
      <c r="JI412" s="612"/>
      <c r="JJ412" s="612"/>
      <c r="JK412" s="612"/>
      <c r="JL412" s="612"/>
      <c r="JM412" s="612"/>
      <c r="JN412" s="612"/>
      <c r="JO412" s="612"/>
      <c r="JP412" s="612"/>
      <c r="JQ412" s="612"/>
      <c r="JR412" s="612"/>
      <c r="JS412" s="612"/>
      <c r="JT412" s="612"/>
      <c r="JU412" s="612"/>
      <c r="JV412" s="612"/>
      <c r="JW412" s="612"/>
      <c r="JX412" s="612"/>
      <c r="JY412" s="612"/>
      <c r="JZ412" s="612"/>
      <c r="KA412" s="612"/>
      <c r="KB412" s="612"/>
      <c r="KC412" s="612"/>
      <c r="KD412" s="612"/>
      <c r="KE412" s="612"/>
      <c r="KF412" s="612"/>
      <c r="KG412" s="612"/>
      <c r="KH412" s="612"/>
      <c r="KI412" s="612"/>
      <c r="KJ412" s="612"/>
      <c r="KK412" s="612"/>
      <c r="KL412" s="612"/>
      <c r="KM412" s="612"/>
      <c r="KN412" s="612"/>
      <c r="KO412" s="612"/>
      <c r="KP412" s="612"/>
      <c r="KQ412" s="612"/>
      <c r="KR412" s="612"/>
      <c r="KS412" s="612"/>
      <c r="KT412" s="612"/>
      <c r="KU412" s="612"/>
      <c r="KV412" s="612"/>
      <c r="KW412" s="612"/>
      <c r="KX412" s="612"/>
      <c r="KY412" s="612"/>
      <c r="KZ412" s="612"/>
      <c r="LA412" s="612"/>
      <c r="LB412" s="612"/>
      <c r="LC412" s="612"/>
      <c r="LD412" s="612"/>
      <c r="LE412" s="612"/>
      <c r="LF412" s="612"/>
      <c r="LG412" s="612"/>
      <c r="LH412" s="612"/>
      <c r="LI412" s="612"/>
      <c r="LJ412" s="612"/>
      <c r="LK412" s="612"/>
      <c r="LL412" s="612"/>
      <c r="LM412" s="612"/>
      <c r="LN412" s="612"/>
      <c r="LO412" s="612"/>
      <c r="LP412" s="612"/>
      <c r="LQ412" s="612"/>
      <c r="LR412" s="612"/>
      <c r="LS412" s="612"/>
      <c r="LT412" s="612"/>
      <c r="LU412" s="612"/>
      <c r="LV412" s="612"/>
      <c r="LW412" s="612"/>
      <c r="LX412" s="612"/>
      <c r="LY412" s="612"/>
      <c r="LZ412" s="612"/>
      <c r="MA412" s="612"/>
      <c r="MB412" s="612"/>
      <c r="MC412" s="612"/>
      <c r="MD412" s="612"/>
      <c r="ME412" s="612"/>
      <c r="MF412" s="612"/>
      <c r="MG412" s="612"/>
      <c r="MH412" s="612"/>
      <c r="MI412" s="612"/>
      <c r="MJ412" s="612"/>
      <c r="MK412" s="612"/>
      <c r="ML412" s="612"/>
      <c r="MM412" s="612"/>
      <c r="MN412" s="612"/>
      <c r="MO412" s="612"/>
      <c r="MP412" s="612"/>
      <c r="MQ412" s="612"/>
      <c r="MR412" s="612"/>
      <c r="MS412" s="612"/>
      <c r="MT412" s="612"/>
      <c r="MU412" s="612"/>
      <c r="MV412" s="612"/>
      <c r="MW412" s="612"/>
      <c r="MX412" s="612"/>
      <c r="MY412" s="612"/>
      <c r="MZ412" s="612"/>
      <c r="NA412" s="612"/>
      <c r="NB412" s="612"/>
      <c r="NC412" s="612"/>
      <c r="ND412" s="612"/>
      <c r="NE412" s="612"/>
      <c r="NF412" s="612"/>
      <c r="NG412" s="612"/>
      <c r="NH412" s="612"/>
      <c r="NI412" s="612"/>
      <c r="NJ412" s="612"/>
      <c r="NK412" s="612"/>
      <c r="NL412" s="612"/>
      <c r="NM412" s="612"/>
      <c r="NN412" s="612"/>
      <c r="NO412" s="612"/>
      <c r="NP412" s="612"/>
      <c r="NQ412" s="612"/>
      <c r="NR412" s="612"/>
      <c r="NS412" s="612"/>
      <c r="NT412" s="612"/>
      <c r="NU412" s="612"/>
      <c r="NV412" s="612"/>
      <c r="NW412" s="612"/>
      <c r="NX412" s="612"/>
      <c r="NY412" s="612"/>
      <c r="NZ412" s="612"/>
      <c r="OA412" s="612"/>
      <c r="OB412" s="612"/>
      <c r="OC412" s="612"/>
      <c r="OD412" s="612"/>
      <c r="OE412" s="612"/>
      <c r="OF412" s="612"/>
      <c r="OG412" s="612"/>
      <c r="OH412" s="612"/>
      <c r="OI412" s="612"/>
      <c r="OJ412" s="612"/>
      <c r="OK412" s="612"/>
      <c r="OL412" s="612"/>
      <c r="OM412" s="612"/>
      <c r="ON412" s="612"/>
      <c r="OO412" s="612"/>
      <c r="OP412" s="612"/>
      <c r="OQ412" s="612"/>
      <c r="OR412" s="612"/>
      <c r="OS412" s="612"/>
      <c r="OT412" s="612"/>
      <c r="OU412" s="612"/>
      <c r="OV412" s="612"/>
      <c r="OW412" s="612"/>
      <c r="OX412" s="612"/>
      <c r="OY412" s="612"/>
      <c r="OZ412" s="612"/>
      <c r="PA412" s="612"/>
      <c r="PB412" s="612"/>
      <c r="PC412" s="612"/>
      <c r="PD412" s="612"/>
      <c r="PE412" s="612"/>
      <c r="PF412" s="612"/>
      <c r="PG412" s="612"/>
      <c r="PH412" s="612"/>
      <c r="PI412" s="1298"/>
      <c r="PJ412" s="1299"/>
      <c r="PK412" s="1299"/>
      <c r="PL412" s="1299"/>
      <c r="PM412" s="1300"/>
      <c r="PN412" s="612"/>
      <c r="PO412" s="612"/>
      <c r="PP412" s="612"/>
      <c r="PQ412" s="612"/>
      <c r="PR412" s="612"/>
      <c r="PS412" s="612"/>
      <c r="PT412" s="612"/>
      <c r="PU412" s="612"/>
      <c r="PV412" s="612"/>
      <c r="PW412" s="612"/>
      <c r="PX412" s="612"/>
      <c r="PY412" s="612"/>
      <c r="PZ412" s="612"/>
      <c r="QA412" s="612"/>
      <c r="QB412" s="612"/>
      <c r="QC412" s="612"/>
      <c r="QD412" s="612"/>
      <c r="QE412" s="612"/>
      <c r="QF412" s="612"/>
      <c r="QG412" s="612"/>
      <c r="QH412" s="612"/>
      <c r="QI412" s="612"/>
      <c r="QJ412" s="612"/>
      <c r="QK412" s="612"/>
      <c r="QL412" s="612"/>
      <c r="QM412" s="612"/>
      <c r="QN412" s="612"/>
      <c r="QO412" s="612"/>
      <c r="QP412" s="612"/>
      <c r="QQ412" s="612"/>
      <c r="QR412" s="612"/>
      <c r="QS412" s="612"/>
      <c r="QT412" s="612"/>
      <c r="QU412" s="612"/>
      <c r="QV412" s="612"/>
      <c r="QW412" s="612"/>
      <c r="QX412" s="612"/>
      <c r="QY412" s="612"/>
      <c r="QZ412" s="612"/>
      <c r="RA412" s="612"/>
      <c r="RB412" s="612"/>
      <c r="RC412" s="612"/>
      <c r="RD412" s="612"/>
      <c r="RE412" s="612"/>
      <c r="RF412" s="612"/>
      <c r="RG412" s="612"/>
      <c r="RH412" s="612"/>
      <c r="RI412" s="612"/>
      <c r="RJ412" s="612"/>
      <c r="RK412" s="612"/>
      <c r="RL412" s="612"/>
      <c r="RM412" s="612"/>
      <c r="RN412" s="612"/>
      <c r="RO412" s="612"/>
      <c r="RP412" s="612"/>
      <c r="RQ412" s="612"/>
      <c r="RR412" s="612"/>
      <c r="RS412" s="612"/>
      <c r="RT412" s="612"/>
      <c r="RU412" s="612"/>
      <c r="RV412" s="612"/>
      <c r="RW412" s="612"/>
      <c r="RX412" s="612"/>
      <c r="RY412" s="612"/>
      <c r="RZ412" s="612"/>
      <c r="SA412" s="612"/>
      <c r="SB412" s="612"/>
      <c r="SC412" s="612"/>
      <c r="SD412" s="612"/>
      <c r="SE412" s="612"/>
      <c r="SF412" s="612"/>
      <c r="SG412" s="612"/>
      <c r="SH412" s="612"/>
      <c r="SI412" s="612"/>
      <c r="SJ412" s="612"/>
      <c r="SK412" s="612"/>
      <c r="SL412" s="612"/>
      <c r="SM412" s="612"/>
      <c r="SN412" s="612"/>
      <c r="SO412" s="1306"/>
      <c r="SP412" s="1307"/>
      <c r="SQ412" s="1307"/>
      <c r="SR412" s="1307"/>
      <c r="SS412" s="1308"/>
      <c r="ST412" s="612"/>
      <c r="SU412" s="612"/>
      <c r="SV412" s="612"/>
      <c r="SW412" s="612"/>
      <c r="SX412" s="612"/>
      <c r="SY412" s="612"/>
      <c r="SZ412" s="612"/>
      <c r="TA412" s="612"/>
      <c r="TB412" s="612"/>
      <c r="TC412" s="612"/>
      <c r="TD412" s="612"/>
      <c r="TE412" s="612"/>
      <c r="TF412" s="612"/>
      <c r="TG412" s="612"/>
      <c r="TH412" s="612"/>
      <c r="TI412" s="612"/>
      <c r="TJ412" s="612"/>
      <c r="TK412" s="612"/>
      <c r="TL412" s="612"/>
      <c r="TM412" s="612"/>
      <c r="TN412" s="612"/>
      <c r="TO412" s="612"/>
      <c r="TP412" s="612"/>
      <c r="TQ412" s="612"/>
      <c r="TR412" s="612"/>
      <c r="TS412" s="612"/>
      <c r="TT412" s="612"/>
      <c r="TU412" s="612"/>
      <c r="TV412" s="612"/>
      <c r="TW412" s="612"/>
      <c r="TX412" s="612"/>
      <c r="TY412" s="612"/>
      <c r="TZ412" s="612"/>
      <c r="UA412" s="612"/>
      <c r="UB412" s="612"/>
      <c r="UC412" s="612"/>
      <c r="UD412" s="612"/>
      <c r="UE412" s="612"/>
      <c r="UF412" s="612"/>
      <c r="UG412" s="612"/>
      <c r="UH412" s="612"/>
      <c r="UI412" s="612"/>
      <c r="UJ412" s="612"/>
      <c r="UK412" s="612"/>
      <c r="UL412" s="612"/>
      <c r="UM412" s="612"/>
      <c r="UN412" s="612"/>
      <c r="UO412" s="612"/>
      <c r="UP412" s="612"/>
      <c r="UQ412" s="612"/>
      <c r="UR412" s="612"/>
      <c r="US412" s="612"/>
      <c r="UT412" s="612"/>
      <c r="UU412" s="612"/>
      <c r="UV412" s="612"/>
      <c r="UW412" s="612"/>
      <c r="UX412" s="612"/>
      <c r="UY412" s="612"/>
      <c r="UZ412" s="612"/>
      <c r="VA412" s="612"/>
      <c r="VB412" s="612"/>
      <c r="VC412" s="612"/>
      <c r="VD412" s="612"/>
      <c r="VE412" s="612"/>
      <c r="VF412" s="612"/>
      <c r="VG412" s="612"/>
      <c r="VH412" s="612"/>
      <c r="VI412" s="612"/>
      <c r="VJ412" s="612"/>
      <c r="VK412" s="612"/>
      <c r="VL412" s="612"/>
      <c r="VM412" s="612"/>
      <c r="VN412" s="612"/>
      <c r="VO412" s="612"/>
      <c r="VP412" s="612"/>
      <c r="VQ412" s="612"/>
      <c r="VR412" s="612"/>
      <c r="VS412" s="612"/>
      <c r="VT412" s="612"/>
      <c r="VU412" s="612"/>
      <c r="VV412" s="612"/>
      <c r="VW412" s="612"/>
      <c r="VX412" s="612"/>
      <c r="VY412" s="612"/>
      <c r="VZ412" s="612"/>
      <c r="WA412" s="612"/>
      <c r="WB412" s="612"/>
      <c r="WC412" s="612"/>
      <c r="WD412" s="612"/>
      <c r="WE412" s="612"/>
      <c r="WF412" s="612"/>
      <c r="WG412" s="612"/>
      <c r="WH412" s="612"/>
      <c r="WI412" s="612"/>
      <c r="WJ412" s="612"/>
      <c r="WK412" s="612"/>
      <c r="WL412" s="612"/>
      <c r="WM412" s="612"/>
    </row>
    <row r="413" spans="1:611" x14ac:dyDescent="0.3">
      <c r="A413" s="612"/>
      <c r="B413" s="1283"/>
      <c r="C413" s="1284"/>
      <c r="D413" s="1284"/>
      <c r="E413" s="1284"/>
      <c r="F413" s="1284"/>
      <c r="G413" s="1284"/>
      <c r="H413" s="1285"/>
      <c r="I413" s="641"/>
      <c r="J413" s="612"/>
      <c r="K413" s="612"/>
      <c r="L413" s="612"/>
      <c r="M413" s="612"/>
      <c r="N413" s="612"/>
      <c r="O413" s="612"/>
      <c r="P413" s="612"/>
      <c r="Q413" s="612"/>
      <c r="R413" s="612"/>
      <c r="S413" s="612"/>
      <c r="T413" s="612"/>
      <c r="U413" s="612"/>
      <c r="V413" s="612"/>
      <c r="W413" s="612"/>
      <c r="X413" s="612"/>
      <c r="Y413" s="612"/>
      <c r="Z413" s="612"/>
      <c r="AA413" s="612"/>
      <c r="AB413" s="612"/>
      <c r="AC413" s="612"/>
      <c r="AD413" s="612"/>
      <c r="AE413" s="612"/>
      <c r="AF413" s="612"/>
      <c r="AG413" s="612"/>
      <c r="AH413" s="612"/>
      <c r="AI413" s="612"/>
      <c r="AJ413" s="612"/>
      <c r="AK413" s="612"/>
      <c r="AL413" s="612"/>
      <c r="AM413" s="612"/>
      <c r="AN413" s="612"/>
      <c r="AO413" s="612"/>
      <c r="AP413" s="612"/>
      <c r="AQ413" s="612"/>
      <c r="AR413" s="612"/>
      <c r="AS413" s="612"/>
      <c r="AT413" s="612"/>
      <c r="AU413" s="612"/>
      <c r="AV413" s="612"/>
      <c r="AW413" s="612"/>
      <c r="AX413" s="612"/>
      <c r="AY413" s="612"/>
      <c r="AZ413" s="612"/>
      <c r="BA413" s="612"/>
      <c r="BB413" s="612"/>
      <c r="BC413" s="612"/>
      <c r="BD413" s="612"/>
      <c r="BE413" s="612"/>
      <c r="BF413" s="612"/>
      <c r="BG413" s="612"/>
      <c r="BH413" s="612"/>
      <c r="BI413" s="612"/>
      <c r="BJ413" s="612"/>
      <c r="BK413" s="612"/>
      <c r="BL413" s="612"/>
      <c r="BM413" s="612"/>
      <c r="BN413" s="612"/>
      <c r="BO413" s="612"/>
      <c r="BP413" s="612"/>
      <c r="BQ413" s="612"/>
      <c r="BR413" s="612"/>
      <c r="BS413" s="612"/>
      <c r="BT413" s="612"/>
      <c r="BU413" s="612"/>
      <c r="BV413" s="612"/>
      <c r="BW413" s="612"/>
      <c r="BX413" s="612"/>
      <c r="BY413" s="612"/>
      <c r="BZ413" s="612"/>
      <c r="CA413" s="612"/>
      <c r="CB413" s="612"/>
      <c r="CC413" s="612"/>
      <c r="CD413" s="612"/>
      <c r="CE413" s="612"/>
      <c r="CF413" s="612"/>
      <c r="CG413" s="612"/>
      <c r="CH413" s="612"/>
      <c r="CI413" s="612"/>
      <c r="CJ413" s="612"/>
      <c r="CK413" s="612"/>
      <c r="CL413" s="612"/>
      <c r="CM413" s="612"/>
      <c r="CN413" s="612"/>
      <c r="CO413" s="612"/>
      <c r="CP413" s="612"/>
      <c r="CQ413" s="612"/>
      <c r="CR413" s="612"/>
      <c r="CS413" s="612"/>
      <c r="CT413" s="612"/>
      <c r="CU413" s="612"/>
      <c r="CV413" s="612"/>
      <c r="CW413" s="612"/>
      <c r="CX413" s="612"/>
      <c r="CY413" s="612"/>
      <c r="CZ413" s="612"/>
      <c r="DA413" s="612"/>
      <c r="DB413" s="612"/>
      <c r="DC413" s="612"/>
      <c r="DD413" s="612"/>
      <c r="DE413" s="612"/>
      <c r="DF413" s="612"/>
      <c r="DG413" s="612"/>
      <c r="DH413" s="612"/>
      <c r="DI413" s="612"/>
      <c r="DJ413" s="612"/>
      <c r="DK413" s="612"/>
      <c r="DL413" s="612"/>
      <c r="DM413" s="612"/>
      <c r="DN413" s="612"/>
      <c r="DO413" s="612"/>
      <c r="DP413" s="612"/>
      <c r="DQ413" s="612"/>
      <c r="DR413" s="612"/>
      <c r="DS413" s="612"/>
      <c r="DT413" s="612"/>
      <c r="DU413" s="612"/>
      <c r="DV413" s="612"/>
      <c r="DW413" s="612"/>
      <c r="DX413" s="612"/>
      <c r="DY413" s="612"/>
      <c r="DZ413" s="612"/>
      <c r="EA413" s="612"/>
      <c r="EB413" s="612"/>
      <c r="EC413" s="612"/>
      <c r="ED413" s="612"/>
      <c r="EE413" s="612"/>
      <c r="EF413" s="612"/>
      <c r="EG413" s="612"/>
      <c r="EH413" s="612"/>
      <c r="EI413" s="612"/>
      <c r="EJ413" s="612"/>
      <c r="EK413" s="612"/>
      <c r="EL413" s="612"/>
      <c r="EM413" s="612"/>
      <c r="EN413" s="612"/>
      <c r="EO413" s="612"/>
      <c r="EP413" s="612"/>
      <c r="EQ413" s="612"/>
      <c r="ER413" s="612"/>
      <c r="ES413" s="612"/>
      <c r="ET413" s="612"/>
      <c r="EU413" s="612"/>
      <c r="EV413" s="612"/>
      <c r="EW413" s="612"/>
      <c r="EX413" s="612"/>
      <c r="EY413" s="612"/>
      <c r="EZ413" s="612"/>
      <c r="FA413" s="612"/>
      <c r="FB413" s="612"/>
      <c r="FC413" s="612"/>
      <c r="FD413" s="612"/>
      <c r="FE413" s="612"/>
      <c r="FF413" s="612"/>
      <c r="FG413" s="612"/>
      <c r="FH413" s="612"/>
      <c r="FI413" s="612"/>
      <c r="FJ413" s="612"/>
      <c r="FK413" s="612"/>
      <c r="FL413" s="612"/>
      <c r="FM413" s="612"/>
      <c r="FN413" s="612"/>
      <c r="FO413" s="612"/>
      <c r="FP413" s="612"/>
      <c r="FQ413" s="612"/>
      <c r="FR413" s="612"/>
      <c r="FS413" s="612"/>
      <c r="FT413" s="612"/>
      <c r="FU413" s="612"/>
      <c r="FV413" s="612"/>
      <c r="FW413" s="612"/>
      <c r="FX413" s="612"/>
      <c r="FY413" s="612"/>
      <c r="FZ413" s="612"/>
      <c r="GA413" s="612"/>
      <c r="GB413" s="612"/>
      <c r="GC413" s="612"/>
      <c r="GD413" s="612"/>
      <c r="GE413" s="612"/>
      <c r="GF413" s="612"/>
      <c r="GG413" s="612"/>
      <c r="GH413" s="612"/>
      <c r="GI413" s="612"/>
      <c r="GJ413" s="612"/>
      <c r="GK413" s="612"/>
      <c r="GL413" s="612"/>
      <c r="GM413" s="612"/>
      <c r="GN413" s="612"/>
      <c r="GO413" s="612"/>
      <c r="GP413" s="612"/>
      <c r="GQ413" s="612"/>
      <c r="GR413" s="612"/>
      <c r="GS413" s="612"/>
      <c r="GT413" s="612"/>
      <c r="GU413" s="612"/>
      <c r="GV413" s="612"/>
      <c r="GW413" s="612"/>
      <c r="GX413" s="612"/>
      <c r="GY413" s="612"/>
      <c r="GZ413" s="612"/>
      <c r="HA413" s="612"/>
      <c r="HB413" s="612"/>
      <c r="HC413" s="612"/>
      <c r="HD413" s="612"/>
      <c r="HE413" s="612"/>
      <c r="HF413" s="612"/>
      <c r="HG413" s="612"/>
      <c r="HH413" s="612"/>
      <c r="HI413" s="612"/>
      <c r="HJ413" s="612"/>
      <c r="HK413" s="612"/>
      <c r="HL413" s="612"/>
      <c r="HM413" s="612"/>
      <c r="HN413" s="612"/>
      <c r="HO413" s="612"/>
      <c r="HP413" s="612"/>
      <c r="HQ413" s="612"/>
      <c r="HR413" s="612"/>
      <c r="HS413" s="612"/>
      <c r="HT413" s="612"/>
      <c r="HU413" s="612"/>
      <c r="HV413" s="612"/>
      <c r="HW413" s="612"/>
      <c r="HX413" s="612"/>
      <c r="HY413" s="612"/>
      <c r="HZ413" s="612"/>
      <c r="IA413" s="612"/>
      <c r="IB413" s="612"/>
      <c r="IC413" s="612"/>
      <c r="ID413" s="612"/>
      <c r="IE413" s="612"/>
      <c r="IF413" s="612"/>
      <c r="IG413" s="612"/>
      <c r="IH413" s="612"/>
      <c r="II413" s="612"/>
      <c r="IJ413" s="612"/>
      <c r="IK413" s="612"/>
      <c r="IL413" s="612"/>
      <c r="IM413" s="612"/>
      <c r="IN413" s="612"/>
      <c r="IO413" s="612"/>
      <c r="IP413" s="612"/>
      <c r="IQ413" s="612"/>
      <c r="IR413" s="612"/>
      <c r="IS413" s="612"/>
      <c r="IT413" s="612"/>
      <c r="IU413" s="612"/>
      <c r="IV413" s="612"/>
      <c r="IW413" s="612"/>
      <c r="IX413" s="612"/>
      <c r="IY413" s="612"/>
      <c r="IZ413" s="612"/>
      <c r="JA413" s="612"/>
      <c r="JB413" s="612"/>
      <c r="JC413" s="612"/>
      <c r="JD413" s="612"/>
      <c r="JE413" s="612"/>
      <c r="JF413" s="612"/>
      <c r="JG413" s="612"/>
      <c r="JH413" s="612"/>
      <c r="JI413" s="612"/>
      <c r="JJ413" s="612"/>
      <c r="JK413" s="612"/>
      <c r="JL413" s="612"/>
      <c r="JM413" s="612"/>
      <c r="JN413" s="612"/>
      <c r="JO413" s="612"/>
      <c r="JP413" s="612"/>
      <c r="JQ413" s="612"/>
      <c r="JR413" s="612"/>
      <c r="JS413" s="612"/>
      <c r="JT413" s="612"/>
      <c r="JU413" s="612"/>
      <c r="JV413" s="612"/>
      <c r="JW413" s="612"/>
      <c r="JX413" s="612"/>
      <c r="JY413" s="612"/>
      <c r="JZ413" s="612"/>
      <c r="KA413" s="612"/>
      <c r="KB413" s="612"/>
      <c r="KC413" s="612"/>
      <c r="KD413" s="612"/>
      <c r="KE413" s="612"/>
      <c r="KF413" s="612"/>
      <c r="KG413" s="612"/>
      <c r="KH413" s="612"/>
      <c r="KI413" s="612"/>
      <c r="KJ413" s="612"/>
      <c r="KK413" s="612"/>
      <c r="KL413" s="612"/>
      <c r="KM413" s="612"/>
      <c r="KN413" s="612"/>
      <c r="KO413" s="612"/>
      <c r="KP413" s="612"/>
      <c r="KQ413" s="612"/>
      <c r="KR413" s="612"/>
      <c r="KS413" s="612"/>
      <c r="KT413" s="612"/>
      <c r="KU413" s="612"/>
      <c r="KV413" s="612"/>
      <c r="KW413" s="612"/>
      <c r="KX413" s="612"/>
      <c r="KY413" s="612"/>
      <c r="KZ413" s="612"/>
      <c r="LA413" s="612"/>
      <c r="LB413" s="612"/>
      <c r="LC413" s="612"/>
      <c r="LD413" s="612"/>
      <c r="LE413" s="612"/>
      <c r="LF413" s="612"/>
      <c r="LG413" s="612"/>
      <c r="LH413" s="612"/>
      <c r="LI413" s="612"/>
      <c r="LJ413" s="612"/>
      <c r="LK413" s="612"/>
      <c r="LL413" s="612"/>
      <c r="LM413" s="612"/>
      <c r="LN413" s="612"/>
      <c r="LO413" s="612"/>
      <c r="LP413" s="612"/>
      <c r="LQ413" s="612"/>
      <c r="LR413" s="612"/>
      <c r="LS413" s="612"/>
      <c r="LT413" s="612"/>
      <c r="LU413" s="612"/>
      <c r="LV413" s="612"/>
      <c r="LW413" s="612"/>
      <c r="LX413" s="612"/>
      <c r="LY413" s="612"/>
      <c r="LZ413" s="612"/>
      <c r="MA413" s="612"/>
      <c r="MB413" s="612"/>
      <c r="MC413" s="612"/>
      <c r="MD413" s="612"/>
      <c r="ME413" s="612"/>
      <c r="MF413" s="612"/>
      <c r="MG413" s="612"/>
      <c r="MH413" s="612"/>
      <c r="MI413" s="612"/>
      <c r="MJ413" s="612"/>
      <c r="MK413" s="612"/>
      <c r="ML413" s="612"/>
      <c r="MM413" s="612"/>
      <c r="MN413" s="612"/>
      <c r="MO413" s="612"/>
      <c r="MP413" s="612"/>
      <c r="MQ413" s="612"/>
      <c r="MR413" s="612"/>
      <c r="MS413" s="612"/>
      <c r="MT413" s="612"/>
      <c r="MU413" s="612"/>
      <c r="MV413" s="612"/>
      <c r="MW413" s="612"/>
      <c r="MX413" s="612"/>
      <c r="MY413" s="612"/>
      <c r="MZ413" s="612"/>
      <c r="NA413" s="612"/>
      <c r="NB413" s="612"/>
      <c r="NC413" s="612"/>
      <c r="ND413" s="612"/>
      <c r="NE413" s="612"/>
      <c r="NF413" s="612"/>
      <c r="NG413" s="612"/>
      <c r="NH413" s="612"/>
      <c r="NI413" s="612"/>
      <c r="NJ413" s="612"/>
      <c r="NK413" s="612"/>
      <c r="NL413" s="612"/>
      <c r="NM413" s="612"/>
      <c r="NN413" s="612"/>
      <c r="NO413" s="612"/>
      <c r="NP413" s="612"/>
      <c r="NQ413" s="612"/>
      <c r="NR413" s="612"/>
      <c r="NS413" s="612"/>
      <c r="NT413" s="612"/>
      <c r="NU413" s="612"/>
      <c r="NV413" s="612"/>
      <c r="NW413" s="612"/>
      <c r="NX413" s="612"/>
      <c r="NY413" s="612"/>
      <c r="NZ413" s="612"/>
      <c r="OA413" s="612"/>
      <c r="OB413" s="612"/>
      <c r="OC413" s="612"/>
      <c r="OD413" s="612"/>
      <c r="OE413" s="612"/>
      <c r="OF413" s="612"/>
      <c r="OG413" s="612"/>
      <c r="OH413" s="612"/>
      <c r="OI413" s="612"/>
      <c r="OJ413" s="612"/>
      <c r="OK413" s="612"/>
      <c r="OL413" s="612"/>
      <c r="OM413" s="612"/>
      <c r="ON413" s="612"/>
      <c r="OO413" s="612"/>
      <c r="OP413" s="612"/>
      <c r="OQ413" s="612"/>
      <c r="OR413" s="612"/>
      <c r="OS413" s="612"/>
      <c r="OT413" s="612"/>
      <c r="OU413" s="612"/>
      <c r="OV413" s="612"/>
      <c r="OW413" s="612"/>
      <c r="OX413" s="612"/>
      <c r="OY413" s="612"/>
      <c r="OZ413" s="612"/>
      <c r="PA413" s="612"/>
      <c r="PB413" s="612"/>
      <c r="PC413" s="612"/>
      <c r="PD413" s="612"/>
      <c r="PE413" s="612"/>
      <c r="PF413" s="612"/>
      <c r="PG413" s="612"/>
      <c r="PH413" s="612"/>
      <c r="PI413" s="1298"/>
      <c r="PJ413" s="1299"/>
      <c r="PK413" s="1299"/>
      <c r="PL413" s="1299"/>
      <c r="PM413" s="1300"/>
      <c r="PN413" s="612"/>
      <c r="PO413" s="612"/>
      <c r="PP413" s="612"/>
      <c r="PQ413" s="612"/>
      <c r="PR413" s="612"/>
      <c r="PS413" s="612"/>
      <c r="PT413" s="612"/>
      <c r="PU413" s="612"/>
      <c r="PV413" s="612"/>
      <c r="PW413" s="612"/>
      <c r="PX413" s="612"/>
      <c r="PY413" s="612"/>
      <c r="PZ413" s="612"/>
      <c r="QA413" s="612"/>
      <c r="QB413" s="612"/>
      <c r="QC413" s="612"/>
      <c r="QD413" s="612"/>
      <c r="QE413" s="612"/>
      <c r="QF413" s="612"/>
      <c r="QG413" s="612"/>
      <c r="QH413" s="612"/>
      <c r="QI413" s="612"/>
      <c r="QJ413" s="612"/>
      <c r="QK413" s="612"/>
      <c r="QL413" s="612"/>
      <c r="QM413" s="612"/>
      <c r="QN413" s="612"/>
      <c r="QO413" s="612"/>
      <c r="QP413" s="612"/>
      <c r="QQ413" s="612"/>
      <c r="QR413" s="612"/>
      <c r="QS413" s="612"/>
      <c r="QT413" s="612"/>
      <c r="QU413" s="612"/>
      <c r="QV413" s="612"/>
      <c r="QW413" s="612"/>
      <c r="QX413" s="612"/>
      <c r="QY413" s="612"/>
      <c r="QZ413" s="612"/>
      <c r="RA413" s="612"/>
      <c r="RB413" s="612"/>
      <c r="RC413" s="612"/>
      <c r="RD413" s="612"/>
      <c r="RE413" s="612"/>
      <c r="RF413" s="612"/>
      <c r="RG413" s="612"/>
      <c r="RH413" s="612"/>
      <c r="RI413" s="612"/>
      <c r="RJ413" s="612"/>
      <c r="RK413" s="612"/>
      <c r="RL413" s="612"/>
      <c r="RM413" s="612"/>
      <c r="RN413" s="612"/>
      <c r="RO413" s="612"/>
      <c r="RP413" s="612"/>
      <c r="RQ413" s="612"/>
      <c r="RR413" s="612"/>
      <c r="RS413" s="612"/>
      <c r="RT413" s="612"/>
      <c r="RU413" s="612"/>
      <c r="RV413" s="612"/>
      <c r="RW413" s="612"/>
      <c r="RX413" s="612"/>
      <c r="RY413" s="612"/>
      <c r="RZ413" s="612"/>
      <c r="SA413" s="612"/>
      <c r="SB413" s="612"/>
      <c r="SC413" s="612"/>
      <c r="SD413" s="612"/>
      <c r="SE413" s="612"/>
      <c r="SF413" s="612"/>
      <c r="SG413" s="612"/>
      <c r="SH413" s="612"/>
      <c r="SI413" s="612"/>
      <c r="SJ413" s="612"/>
      <c r="SK413" s="612"/>
      <c r="SL413" s="612"/>
      <c r="SM413" s="612"/>
      <c r="SN413" s="612"/>
      <c r="SO413" s="1309"/>
      <c r="SP413" s="1310"/>
      <c r="SQ413" s="1310"/>
      <c r="SR413" s="1310"/>
      <c r="SS413" s="1311"/>
      <c r="ST413" s="612"/>
      <c r="SU413" s="612"/>
      <c r="SV413" s="612"/>
      <c r="SW413" s="612"/>
      <c r="SX413" s="612"/>
      <c r="SY413" s="612"/>
      <c r="SZ413" s="612"/>
      <c r="TA413" s="612"/>
      <c r="TB413" s="612"/>
      <c r="TC413" s="612"/>
      <c r="TD413" s="612"/>
      <c r="TE413" s="612"/>
      <c r="TF413" s="612"/>
      <c r="TG413" s="612"/>
      <c r="TH413" s="612"/>
      <c r="TI413" s="612"/>
      <c r="TJ413" s="612"/>
      <c r="TK413" s="612"/>
      <c r="TL413" s="612"/>
      <c r="TM413" s="612"/>
      <c r="TN413" s="612"/>
      <c r="TO413" s="612"/>
      <c r="TP413" s="612"/>
      <c r="TQ413" s="612"/>
      <c r="TR413" s="612"/>
      <c r="TS413" s="612"/>
      <c r="TT413" s="612"/>
      <c r="TU413" s="612"/>
      <c r="TV413" s="612"/>
      <c r="TW413" s="612"/>
      <c r="TX413" s="612"/>
      <c r="TY413" s="612"/>
      <c r="TZ413" s="612"/>
      <c r="UA413" s="612"/>
      <c r="UB413" s="612"/>
      <c r="UC413" s="612"/>
      <c r="UD413" s="612"/>
      <c r="UE413" s="612"/>
      <c r="UF413" s="612"/>
      <c r="UG413" s="612"/>
      <c r="UH413" s="612"/>
      <c r="UI413" s="612"/>
      <c r="UJ413" s="612"/>
      <c r="UK413" s="612"/>
      <c r="UL413" s="612"/>
      <c r="UM413" s="612"/>
      <c r="UN413" s="612"/>
      <c r="UO413" s="612"/>
      <c r="UP413" s="612"/>
      <c r="UQ413" s="612"/>
      <c r="UR413" s="612"/>
      <c r="US413" s="612"/>
      <c r="UT413" s="612"/>
      <c r="UU413" s="612"/>
      <c r="UV413" s="612"/>
      <c r="UW413" s="612"/>
      <c r="UX413" s="612"/>
      <c r="UY413" s="612"/>
      <c r="UZ413" s="612"/>
      <c r="VA413" s="612"/>
      <c r="VB413" s="612"/>
      <c r="VC413" s="612"/>
      <c r="VD413" s="612"/>
      <c r="VE413" s="612"/>
      <c r="VF413" s="612"/>
      <c r="VG413" s="612"/>
      <c r="VH413" s="612"/>
      <c r="VI413" s="612"/>
      <c r="VJ413" s="612"/>
      <c r="VK413" s="612"/>
      <c r="VL413" s="612"/>
      <c r="VM413" s="612"/>
      <c r="VN413" s="612"/>
      <c r="VO413" s="612"/>
      <c r="VP413" s="612"/>
      <c r="VQ413" s="612"/>
      <c r="VR413" s="612"/>
      <c r="VS413" s="612"/>
      <c r="VT413" s="612"/>
      <c r="VU413" s="612"/>
      <c r="VV413" s="612"/>
      <c r="VW413" s="612"/>
      <c r="VX413" s="612"/>
      <c r="VY413" s="612"/>
      <c r="VZ413" s="612"/>
      <c r="WA413" s="612"/>
      <c r="WB413" s="612"/>
      <c r="WC413" s="612"/>
      <c r="WD413" s="612"/>
      <c r="WE413" s="612"/>
      <c r="WF413" s="612"/>
      <c r="WG413" s="612"/>
      <c r="WH413" s="612"/>
      <c r="WI413" s="612"/>
      <c r="WJ413" s="612"/>
      <c r="WK413" s="612"/>
      <c r="WL413" s="612"/>
      <c r="WM413" s="612"/>
    </row>
    <row r="414" spans="1:611" x14ac:dyDescent="0.3">
      <c r="A414" s="612"/>
      <c r="B414" s="1286"/>
      <c r="C414" s="1287"/>
      <c r="D414" s="1287"/>
      <c r="E414" s="1287"/>
      <c r="F414" s="1287"/>
      <c r="G414" s="1287"/>
      <c r="H414" s="1288"/>
      <c r="I414" s="641"/>
      <c r="J414" s="612"/>
      <c r="K414" s="612"/>
      <c r="L414" s="612"/>
      <c r="M414" s="612"/>
      <c r="N414" s="612"/>
      <c r="O414" s="612"/>
      <c r="P414" s="612"/>
      <c r="Q414" s="612"/>
      <c r="R414" s="612"/>
      <c r="S414" s="612"/>
      <c r="T414" s="612"/>
      <c r="U414" s="612"/>
      <c r="V414" s="612"/>
      <c r="W414" s="612"/>
      <c r="X414" s="612"/>
      <c r="Y414" s="612"/>
      <c r="Z414" s="612"/>
      <c r="AA414" s="612"/>
      <c r="AB414" s="612"/>
      <c r="AC414" s="612"/>
      <c r="AD414" s="612"/>
      <c r="AE414" s="612"/>
      <c r="AF414" s="612"/>
      <c r="AG414" s="612"/>
      <c r="AH414" s="612"/>
      <c r="AI414" s="612"/>
      <c r="AJ414" s="612"/>
      <c r="AK414" s="612"/>
      <c r="AL414" s="612"/>
      <c r="AM414" s="612"/>
      <c r="AN414" s="612"/>
      <c r="AO414" s="612"/>
      <c r="AP414" s="612"/>
      <c r="AQ414" s="612"/>
      <c r="AR414" s="612"/>
      <c r="AS414" s="612"/>
      <c r="AT414" s="612"/>
      <c r="AU414" s="612"/>
      <c r="AV414" s="612"/>
      <c r="AW414" s="612"/>
      <c r="AX414" s="612"/>
      <c r="AY414" s="612"/>
      <c r="AZ414" s="612"/>
      <c r="BA414" s="612"/>
      <c r="BB414" s="612"/>
      <c r="BC414" s="612"/>
      <c r="BD414" s="612"/>
      <c r="BE414" s="612"/>
      <c r="BF414" s="612"/>
      <c r="BG414" s="612"/>
      <c r="BH414" s="612"/>
      <c r="BI414" s="612"/>
      <c r="BJ414" s="612"/>
      <c r="BK414" s="612"/>
      <c r="BL414" s="612"/>
      <c r="BM414" s="612"/>
      <c r="BN414" s="612"/>
      <c r="BO414" s="612"/>
      <c r="BP414" s="612"/>
      <c r="BQ414" s="612"/>
      <c r="BR414" s="612"/>
      <c r="BS414" s="612"/>
      <c r="BT414" s="612"/>
      <c r="BU414" s="612"/>
      <c r="BV414" s="612"/>
      <c r="BW414" s="612"/>
      <c r="BX414" s="612"/>
      <c r="BY414" s="612"/>
      <c r="BZ414" s="612"/>
      <c r="CA414" s="612"/>
      <c r="CB414" s="612"/>
      <c r="CC414" s="612"/>
      <c r="CD414" s="612"/>
      <c r="CE414" s="612"/>
      <c r="CF414" s="612"/>
      <c r="CG414" s="612"/>
      <c r="CH414" s="612"/>
      <c r="CI414" s="612"/>
      <c r="CJ414" s="612"/>
      <c r="CK414" s="612"/>
      <c r="CL414" s="612"/>
      <c r="CM414" s="612"/>
      <c r="CN414" s="612"/>
      <c r="CO414" s="612"/>
      <c r="CP414" s="612"/>
      <c r="CQ414" s="612"/>
      <c r="CR414" s="612"/>
      <c r="CS414" s="612"/>
      <c r="CT414" s="612"/>
      <c r="CU414" s="612"/>
      <c r="CV414" s="612"/>
      <c r="CW414" s="612"/>
      <c r="CX414" s="612"/>
      <c r="CY414" s="612"/>
      <c r="CZ414" s="612"/>
      <c r="DA414" s="612"/>
      <c r="DB414" s="612"/>
      <c r="DC414" s="612"/>
      <c r="DD414" s="612"/>
      <c r="DE414" s="612"/>
      <c r="DF414" s="612"/>
      <c r="DG414" s="612"/>
      <c r="DH414" s="612"/>
      <c r="DI414" s="612"/>
      <c r="DJ414" s="612"/>
      <c r="DK414" s="612"/>
      <c r="DL414" s="612"/>
      <c r="DM414" s="612"/>
      <c r="DN414" s="612"/>
      <c r="DO414" s="612"/>
      <c r="DP414" s="612"/>
      <c r="DQ414" s="612"/>
      <c r="DR414" s="612"/>
      <c r="DS414" s="612"/>
      <c r="DT414" s="612"/>
      <c r="DU414" s="612"/>
      <c r="DV414" s="612"/>
      <c r="DW414" s="612"/>
      <c r="DX414" s="612"/>
      <c r="DY414" s="612"/>
      <c r="DZ414" s="612"/>
      <c r="EA414" s="612"/>
      <c r="EB414" s="612"/>
      <c r="EC414" s="612"/>
      <c r="ED414" s="612"/>
      <c r="EE414" s="612"/>
      <c r="EF414" s="612"/>
      <c r="EG414" s="612"/>
      <c r="EH414" s="612"/>
      <c r="EI414" s="612"/>
      <c r="EJ414" s="612"/>
      <c r="EK414" s="612"/>
      <c r="EL414" s="612"/>
      <c r="EM414" s="612"/>
      <c r="EN414" s="612"/>
      <c r="EO414" s="612"/>
      <c r="EP414" s="612"/>
      <c r="EQ414" s="612"/>
      <c r="ER414" s="612"/>
      <c r="ES414" s="612"/>
      <c r="ET414" s="612"/>
      <c r="EU414" s="612"/>
      <c r="EV414" s="612"/>
      <c r="EW414" s="612"/>
      <c r="EX414" s="612"/>
      <c r="EY414" s="612"/>
      <c r="EZ414" s="612"/>
      <c r="FA414" s="612"/>
      <c r="FB414" s="612"/>
      <c r="FC414" s="612"/>
      <c r="FD414" s="612"/>
      <c r="FE414" s="612"/>
      <c r="FF414" s="612"/>
      <c r="FG414" s="612"/>
      <c r="FH414" s="612"/>
      <c r="FI414" s="612"/>
      <c r="FJ414" s="612"/>
      <c r="FK414" s="612"/>
      <c r="FL414" s="612"/>
      <c r="FM414" s="612"/>
      <c r="FN414" s="612"/>
      <c r="FO414" s="612"/>
      <c r="FP414" s="612"/>
      <c r="FQ414" s="612"/>
      <c r="FR414" s="612"/>
      <c r="FS414" s="612"/>
      <c r="FT414" s="612"/>
      <c r="FU414" s="612"/>
      <c r="FV414" s="612"/>
      <c r="FW414" s="612"/>
      <c r="FX414" s="612"/>
      <c r="FY414" s="612"/>
      <c r="FZ414" s="612"/>
      <c r="GA414" s="612"/>
      <c r="GB414" s="612"/>
      <c r="GC414" s="612"/>
      <c r="GD414" s="612"/>
      <c r="GE414" s="612"/>
      <c r="GF414" s="612"/>
      <c r="GG414" s="612"/>
      <c r="GH414" s="612"/>
      <c r="GI414" s="612"/>
      <c r="GJ414" s="612"/>
      <c r="GK414" s="612"/>
      <c r="GL414" s="612"/>
      <c r="GM414" s="612"/>
      <c r="GN414" s="612"/>
      <c r="GO414" s="612"/>
      <c r="GP414" s="612"/>
      <c r="GQ414" s="612"/>
      <c r="GR414" s="612"/>
      <c r="GS414" s="612"/>
      <c r="GT414" s="612"/>
      <c r="GU414" s="612"/>
      <c r="GV414" s="612"/>
      <c r="GW414" s="612"/>
      <c r="GX414" s="612"/>
      <c r="GY414" s="612"/>
      <c r="GZ414" s="612"/>
      <c r="HA414" s="612"/>
      <c r="HB414" s="612"/>
      <c r="HC414" s="612"/>
      <c r="HD414" s="612"/>
      <c r="HE414" s="612"/>
      <c r="HF414" s="612"/>
      <c r="HG414" s="612"/>
      <c r="HH414" s="612"/>
      <c r="HI414" s="612"/>
      <c r="HJ414" s="612"/>
      <c r="HK414" s="612"/>
      <c r="HL414" s="612"/>
      <c r="HM414" s="612"/>
      <c r="HN414" s="612"/>
      <c r="HO414" s="612"/>
      <c r="HP414" s="612"/>
      <c r="HQ414" s="612"/>
      <c r="HR414" s="612"/>
      <c r="HS414" s="612"/>
      <c r="HT414" s="612"/>
      <c r="HU414" s="612"/>
      <c r="HV414" s="612"/>
      <c r="HW414" s="612"/>
      <c r="HX414" s="612"/>
      <c r="HY414" s="612"/>
      <c r="HZ414" s="612"/>
      <c r="IA414" s="612"/>
      <c r="IB414" s="612"/>
      <c r="IC414" s="612"/>
      <c r="ID414" s="612"/>
      <c r="IE414" s="612"/>
      <c r="IF414" s="612"/>
      <c r="IG414" s="612"/>
      <c r="IH414" s="612"/>
      <c r="II414" s="612"/>
      <c r="IJ414" s="612"/>
      <c r="IK414" s="612"/>
      <c r="IL414" s="612"/>
      <c r="IM414" s="612"/>
      <c r="IN414" s="612"/>
      <c r="IO414" s="612"/>
      <c r="IP414" s="612"/>
      <c r="IQ414" s="612"/>
      <c r="IR414" s="612"/>
      <c r="IS414" s="612"/>
      <c r="IT414" s="612"/>
      <c r="IU414" s="612"/>
      <c r="IV414" s="612"/>
      <c r="IW414" s="612"/>
      <c r="IX414" s="612"/>
      <c r="IY414" s="612"/>
      <c r="IZ414" s="612"/>
      <c r="JA414" s="612"/>
      <c r="JB414" s="612"/>
      <c r="JC414" s="612"/>
      <c r="JD414" s="612"/>
      <c r="JE414" s="612"/>
      <c r="JF414" s="612"/>
      <c r="JG414" s="612"/>
      <c r="JH414" s="612"/>
      <c r="JI414" s="612"/>
      <c r="JJ414" s="612"/>
      <c r="JK414" s="612"/>
      <c r="JL414" s="612"/>
      <c r="JM414" s="612"/>
      <c r="JN414" s="612"/>
      <c r="JO414" s="612"/>
      <c r="JP414" s="612"/>
      <c r="JQ414" s="612"/>
      <c r="JR414" s="612"/>
      <c r="JS414" s="612"/>
      <c r="JT414" s="612"/>
      <c r="JU414" s="612"/>
      <c r="JV414" s="612"/>
      <c r="JW414" s="612"/>
      <c r="JX414" s="612"/>
      <c r="JY414" s="612"/>
      <c r="JZ414" s="612"/>
      <c r="KA414" s="612"/>
      <c r="KB414" s="612"/>
      <c r="KC414" s="612"/>
      <c r="KD414" s="612"/>
      <c r="KE414" s="612"/>
      <c r="KF414" s="612"/>
      <c r="KG414" s="612"/>
      <c r="KH414" s="612"/>
      <c r="KI414" s="612"/>
      <c r="KJ414" s="612"/>
      <c r="KK414" s="612"/>
      <c r="KL414" s="612"/>
      <c r="KM414" s="612"/>
      <c r="KN414" s="612"/>
      <c r="KO414" s="612"/>
      <c r="KP414" s="612"/>
      <c r="KQ414" s="612"/>
      <c r="KR414" s="612"/>
      <c r="KS414" s="612"/>
      <c r="KT414" s="612"/>
      <c r="KU414" s="612"/>
      <c r="KV414" s="612"/>
      <c r="KW414" s="612"/>
      <c r="KX414" s="612"/>
      <c r="KY414" s="612"/>
      <c r="KZ414" s="612"/>
      <c r="LA414" s="612"/>
      <c r="LB414" s="612"/>
      <c r="LC414" s="612"/>
      <c r="LD414" s="612"/>
      <c r="LE414" s="612"/>
      <c r="LF414" s="612"/>
      <c r="LG414" s="612"/>
      <c r="LH414" s="612"/>
      <c r="LI414" s="612"/>
      <c r="LJ414" s="612"/>
      <c r="LK414" s="612"/>
      <c r="LL414" s="612"/>
      <c r="LM414" s="612"/>
      <c r="LN414" s="612"/>
      <c r="LO414" s="612"/>
      <c r="LP414" s="612"/>
      <c r="LQ414" s="612"/>
      <c r="LR414" s="612"/>
      <c r="LS414" s="612"/>
      <c r="LT414" s="612"/>
      <c r="LU414" s="612"/>
      <c r="LV414" s="612"/>
      <c r="LW414" s="612"/>
      <c r="LX414" s="612"/>
      <c r="LY414" s="612"/>
      <c r="LZ414" s="612"/>
      <c r="MA414" s="612"/>
      <c r="MB414" s="612"/>
      <c r="MC414" s="612"/>
      <c r="MD414" s="612"/>
      <c r="ME414" s="612"/>
      <c r="MF414" s="612"/>
      <c r="MG414" s="612"/>
      <c r="MH414" s="612"/>
      <c r="MI414" s="612"/>
      <c r="MJ414" s="612"/>
      <c r="MK414" s="612"/>
      <c r="ML414" s="612"/>
      <c r="MM414" s="612"/>
      <c r="MN414" s="612"/>
      <c r="MO414" s="612"/>
      <c r="MP414" s="612"/>
      <c r="MQ414" s="612"/>
      <c r="MR414" s="612"/>
      <c r="MS414" s="612"/>
      <c r="MT414" s="612"/>
      <c r="MU414" s="612"/>
      <c r="MV414" s="612"/>
      <c r="MW414" s="612"/>
      <c r="MX414" s="612"/>
      <c r="MY414" s="612"/>
      <c r="MZ414" s="612"/>
      <c r="NA414" s="612"/>
      <c r="NB414" s="612"/>
      <c r="NC414" s="612"/>
      <c r="ND414" s="612"/>
      <c r="NE414" s="612"/>
      <c r="NF414" s="612"/>
      <c r="NG414" s="612"/>
      <c r="NH414" s="612"/>
      <c r="NI414" s="612"/>
      <c r="NJ414" s="612"/>
      <c r="NK414" s="612"/>
      <c r="NL414" s="612"/>
      <c r="NM414" s="612"/>
      <c r="NN414" s="612"/>
      <c r="NO414" s="612"/>
      <c r="NP414" s="612"/>
      <c r="NQ414" s="612"/>
      <c r="NR414" s="612"/>
      <c r="NS414" s="612"/>
      <c r="NT414" s="612"/>
      <c r="NU414" s="612"/>
      <c r="NV414" s="612"/>
      <c r="NW414" s="612"/>
      <c r="NX414" s="612"/>
      <c r="NY414" s="612"/>
      <c r="NZ414" s="612"/>
      <c r="OA414" s="612"/>
      <c r="OB414" s="612"/>
      <c r="OC414" s="612"/>
      <c r="OD414" s="612"/>
      <c r="OE414" s="612"/>
      <c r="OF414" s="612"/>
      <c r="OG414" s="612"/>
      <c r="OH414" s="612"/>
      <c r="OI414" s="612"/>
      <c r="OJ414" s="612"/>
      <c r="OK414" s="612"/>
      <c r="OL414" s="612"/>
      <c r="OM414" s="612"/>
      <c r="ON414" s="612"/>
      <c r="OO414" s="612"/>
      <c r="OP414" s="612"/>
      <c r="OQ414" s="612"/>
      <c r="OR414" s="612"/>
      <c r="OS414" s="612"/>
      <c r="OT414" s="612"/>
      <c r="OU414" s="612"/>
      <c r="OV414" s="612"/>
      <c r="OW414" s="612"/>
      <c r="OX414" s="612"/>
      <c r="OY414" s="612"/>
      <c r="OZ414" s="612"/>
      <c r="PA414" s="612"/>
      <c r="PB414" s="612"/>
      <c r="PC414" s="612"/>
      <c r="PD414" s="612"/>
      <c r="PE414" s="612"/>
      <c r="PF414" s="612"/>
      <c r="PG414" s="612"/>
      <c r="PH414" s="612"/>
      <c r="PI414" s="1301"/>
      <c r="PJ414" s="1302"/>
      <c r="PK414" s="1302"/>
      <c r="PL414" s="1302"/>
      <c r="PM414" s="1303"/>
      <c r="PN414" s="612"/>
      <c r="PO414" s="612"/>
      <c r="PP414" s="612"/>
      <c r="PQ414" s="612"/>
      <c r="PR414" s="612"/>
      <c r="PS414" s="612"/>
      <c r="PT414" s="612"/>
      <c r="PU414" s="612"/>
      <c r="PV414" s="612"/>
      <c r="PW414" s="612"/>
      <c r="PX414" s="612"/>
      <c r="PY414" s="612"/>
      <c r="PZ414" s="612"/>
      <c r="QA414" s="612"/>
      <c r="QB414" s="612"/>
      <c r="QC414" s="612"/>
      <c r="QD414" s="612"/>
      <c r="QE414" s="612"/>
      <c r="QF414" s="612"/>
      <c r="QG414" s="612"/>
      <c r="QH414" s="612"/>
      <c r="QI414" s="612"/>
      <c r="QJ414" s="612"/>
      <c r="QK414" s="612"/>
      <c r="QL414" s="612"/>
      <c r="QM414" s="612"/>
      <c r="QN414" s="612"/>
      <c r="QO414" s="612"/>
      <c r="QP414" s="612"/>
      <c r="QQ414" s="612"/>
      <c r="QR414" s="612"/>
      <c r="QS414" s="612"/>
      <c r="QT414" s="612"/>
      <c r="QU414" s="612"/>
      <c r="QV414" s="612"/>
      <c r="QW414" s="612"/>
      <c r="QX414" s="612"/>
      <c r="QY414" s="612"/>
      <c r="QZ414" s="612"/>
      <c r="RA414" s="612"/>
      <c r="RB414" s="612"/>
      <c r="RC414" s="612"/>
      <c r="RD414" s="612"/>
      <c r="RE414" s="612"/>
      <c r="RF414" s="612"/>
      <c r="RG414" s="612"/>
      <c r="RH414" s="612"/>
      <c r="RI414" s="612"/>
      <c r="RJ414" s="612"/>
      <c r="RK414" s="612"/>
      <c r="RL414" s="612"/>
      <c r="RM414" s="612"/>
      <c r="RN414" s="612"/>
      <c r="RO414" s="612"/>
      <c r="RP414" s="612"/>
      <c r="RQ414" s="612"/>
      <c r="RR414" s="612"/>
      <c r="RS414" s="612"/>
      <c r="RT414" s="612"/>
      <c r="RU414" s="612"/>
      <c r="RV414" s="612"/>
      <c r="RW414" s="612"/>
      <c r="RX414" s="612"/>
      <c r="RY414" s="612"/>
      <c r="RZ414" s="612"/>
      <c r="SA414" s="612"/>
      <c r="SB414" s="612"/>
      <c r="SC414" s="612"/>
      <c r="SD414" s="612"/>
      <c r="SE414" s="612"/>
      <c r="SF414" s="612"/>
      <c r="SG414" s="612"/>
      <c r="SH414" s="612"/>
      <c r="SI414" s="612"/>
      <c r="SJ414" s="612"/>
      <c r="SK414" s="612"/>
      <c r="SL414" s="612"/>
      <c r="SM414" s="612"/>
      <c r="SN414" s="612"/>
      <c r="SO414" s="612"/>
      <c r="SP414" s="612"/>
      <c r="SQ414" s="612"/>
      <c r="SR414" s="612"/>
      <c r="SS414" s="612"/>
      <c r="ST414" s="612"/>
      <c r="SU414" s="612"/>
      <c r="SV414" s="612"/>
      <c r="SW414" s="612"/>
      <c r="SX414" s="612"/>
      <c r="SY414" s="612"/>
      <c r="SZ414" s="612"/>
      <c r="TA414" s="612"/>
      <c r="TB414" s="612"/>
      <c r="TC414" s="612"/>
      <c r="TD414" s="612"/>
      <c r="TE414" s="612"/>
      <c r="TF414" s="612"/>
      <c r="TG414" s="612"/>
      <c r="TH414" s="612"/>
      <c r="TI414" s="612"/>
      <c r="TJ414" s="612"/>
      <c r="TK414" s="612"/>
      <c r="TL414" s="612"/>
      <c r="TM414" s="612"/>
      <c r="TN414" s="612"/>
      <c r="TO414" s="612"/>
      <c r="TP414" s="612"/>
      <c r="TQ414" s="612"/>
      <c r="TR414" s="612"/>
      <c r="TS414" s="612"/>
      <c r="TT414" s="612"/>
      <c r="TU414" s="612"/>
      <c r="TV414" s="612"/>
      <c r="TW414" s="612"/>
      <c r="TX414" s="612"/>
      <c r="TY414" s="612"/>
      <c r="TZ414" s="612"/>
      <c r="UA414" s="612"/>
      <c r="UB414" s="612"/>
      <c r="UC414" s="612"/>
      <c r="UD414" s="612"/>
      <c r="UE414" s="612"/>
      <c r="UF414" s="612"/>
      <c r="UG414" s="612"/>
      <c r="UH414" s="612"/>
      <c r="UI414" s="612"/>
      <c r="UJ414" s="612"/>
      <c r="UK414" s="612"/>
      <c r="UL414" s="612"/>
      <c r="UM414" s="612"/>
      <c r="UN414" s="612"/>
      <c r="UO414" s="612"/>
      <c r="UP414" s="612"/>
      <c r="UQ414" s="612"/>
      <c r="UR414" s="612"/>
      <c r="US414" s="612"/>
      <c r="UT414" s="612"/>
      <c r="UU414" s="612"/>
      <c r="UV414" s="612"/>
      <c r="UW414" s="612"/>
      <c r="UX414" s="612"/>
      <c r="UY414" s="612"/>
      <c r="UZ414" s="612"/>
      <c r="VA414" s="612"/>
      <c r="VB414" s="612"/>
      <c r="VC414" s="612"/>
      <c r="VD414" s="612"/>
      <c r="VE414" s="612"/>
      <c r="VF414" s="612"/>
      <c r="VG414" s="612"/>
      <c r="VH414" s="612"/>
      <c r="VI414" s="612"/>
      <c r="VJ414" s="612"/>
      <c r="VK414" s="612"/>
      <c r="VL414" s="612"/>
      <c r="VM414" s="612"/>
      <c r="VN414" s="612"/>
      <c r="VO414" s="612"/>
      <c r="VP414" s="612"/>
      <c r="VQ414" s="612"/>
      <c r="VR414" s="612"/>
      <c r="VS414" s="612"/>
      <c r="VT414" s="612"/>
      <c r="VU414" s="612"/>
      <c r="VV414" s="612"/>
      <c r="VW414" s="612"/>
      <c r="VX414" s="612"/>
      <c r="VY414" s="612"/>
      <c r="VZ414" s="612"/>
      <c r="WA414" s="612"/>
      <c r="WB414" s="612"/>
      <c r="WC414" s="612"/>
      <c r="WD414" s="612"/>
      <c r="WE414" s="612"/>
      <c r="WF414" s="612"/>
      <c r="WG414" s="612"/>
      <c r="WH414" s="612"/>
      <c r="WI414" s="612"/>
      <c r="WJ414" s="612"/>
      <c r="WK414" s="612"/>
      <c r="WL414" s="612"/>
      <c r="WM414" s="612"/>
    </row>
    <row r="415" spans="1:611" x14ac:dyDescent="0.3">
      <c r="A415" s="612"/>
      <c r="B415" s="614"/>
      <c r="C415" s="612"/>
      <c r="D415" s="612"/>
      <c r="E415" s="612"/>
      <c r="F415" s="612"/>
      <c r="G415" s="612"/>
      <c r="H415" s="612"/>
      <c r="I415" s="612"/>
      <c r="J415" s="612"/>
      <c r="K415" s="612"/>
      <c r="L415" s="612"/>
      <c r="M415" s="612"/>
      <c r="N415" s="612"/>
      <c r="O415" s="612"/>
      <c r="P415" s="612"/>
      <c r="Q415" s="612"/>
      <c r="R415" s="612"/>
      <c r="S415" s="612"/>
      <c r="T415" s="612"/>
      <c r="U415" s="612"/>
      <c r="V415" s="612"/>
      <c r="W415" s="612"/>
      <c r="X415" s="612"/>
      <c r="Y415" s="612"/>
      <c r="Z415" s="612"/>
      <c r="AA415" s="612"/>
      <c r="AB415" s="612"/>
      <c r="AC415" s="612"/>
      <c r="AD415" s="612"/>
      <c r="AE415" s="612"/>
      <c r="AF415" s="612"/>
      <c r="AG415" s="612"/>
      <c r="AH415" s="612"/>
      <c r="AI415" s="612"/>
      <c r="AJ415" s="612"/>
      <c r="AK415" s="612"/>
      <c r="AL415" s="612"/>
      <c r="AM415" s="612"/>
      <c r="AN415" s="612"/>
      <c r="AO415" s="612"/>
      <c r="AP415" s="612"/>
      <c r="AQ415" s="612"/>
      <c r="AR415" s="612"/>
      <c r="AS415" s="612"/>
      <c r="AT415" s="612"/>
      <c r="AU415" s="612"/>
      <c r="AV415" s="612"/>
      <c r="AW415" s="612"/>
      <c r="AX415" s="612"/>
      <c r="AY415" s="612"/>
      <c r="AZ415" s="612"/>
      <c r="BA415" s="612"/>
      <c r="BB415" s="612"/>
      <c r="BC415" s="612"/>
      <c r="BD415" s="612"/>
      <c r="BE415" s="612"/>
      <c r="BF415" s="612"/>
      <c r="BG415" s="612"/>
      <c r="BH415" s="612"/>
      <c r="BI415" s="612"/>
      <c r="BJ415" s="612"/>
      <c r="BK415" s="612"/>
      <c r="BL415" s="612"/>
      <c r="BM415" s="612"/>
      <c r="BN415" s="612"/>
      <c r="BO415" s="612"/>
      <c r="BP415" s="612"/>
      <c r="BQ415" s="612"/>
      <c r="BR415" s="612"/>
      <c r="BS415" s="612"/>
      <c r="BT415" s="612"/>
      <c r="BU415" s="612"/>
      <c r="BV415" s="612"/>
      <c r="BW415" s="612"/>
      <c r="BX415" s="612"/>
      <c r="BY415" s="612"/>
      <c r="BZ415" s="612"/>
      <c r="CA415" s="612"/>
      <c r="CB415" s="612"/>
      <c r="CC415" s="612"/>
      <c r="CD415" s="612"/>
      <c r="CE415" s="612"/>
      <c r="CF415" s="612"/>
      <c r="CG415" s="612"/>
      <c r="CH415" s="612"/>
      <c r="CI415" s="612"/>
      <c r="CJ415" s="612"/>
      <c r="CK415" s="612"/>
      <c r="CL415" s="612"/>
      <c r="CM415" s="612"/>
      <c r="CN415" s="612"/>
      <c r="CO415" s="612"/>
      <c r="CP415" s="612"/>
      <c r="CQ415" s="612"/>
      <c r="CR415" s="612"/>
      <c r="CS415" s="612"/>
      <c r="CT415" s="612"/>
      <c r="CU415" s="612"/>
      <c r="CV415" s="612"/>
      <c r="CW415" s="612"/>
      <c r="CX415" s="612"/>
      <c r="CY415" s="612"/>
      <c r="CZ415" s="612"/>
      <c r="DA415" s="612"/>
      <c r="DB415" s="612"/>
      <c r="DC415" s="612"/>
      <c r="DD415" s="612"/>
      <c r="DE415" s="612"/>
      <c r="DF415" s="612"/>
      <c r="DG415" s="612"/>
      <c r="DH415" s="612"/>
      <c r="DI415" s="612"/>
      <c r="DJ415" s="612"/>
      <c r="DK415" s="612"/>
      <c r="DL415" s="612"/>
      <c r="DM415" s="612"/>
      <c r="DN415" s="612"/>
      <c r="DO415" s="612"/>
      <c r="DP415" s="612"/>
      <c r="DQ415" s="612"/>
      <c r="DR415" s="612"/>
      <c r="DS415" s="612"/>
      <c r="DT415" s="612"/>
      <c r="DU415" s="612"/>
      <c r="DV415" s="612"/>
      <c r="DW415" s="612"/>
      <c r="DX415" s="612"/>
      <c r="DY415" s="612"/>
      <c r="DZ415" s="612"/>
      <c r="EA415" s="612"/>
      <c r="EB415" s="612"/>
      <c r="EC415" s="612"/>
      <c r="ED415" s="612"/>
      <c r="EE415" s="612"/>
      <c r="EF415" s="612"/>
      <c r="EG415" s="612"/>
      <c r="EH415" s="612"/>
      <c r="EI415" s="612"/>
      <c r="EJ415" s="612"/>
      <c r="EK415" s="612"/>
      <c r="EL415" s="612"/>
      <c r="EM415" s="612"/>
      <c r="EN415" s="612"/>
      <c r="EO415" s="612"/>
      <c r="EP415" s="612"/>
      <c r="EQ415" s="612"/>
      <c r="ER415" s="612"/>
      <c r="ES415" s="612"/>
      <c r="ET415" s="612"/>
      <c r="EU415" s="612"/>
      <c r="EV415" s="612"/>
      <c r="EW415" s="612"/>
      <c r="EX415" s="612"/>
      <c r="EY415" s="612"/>
      <c r="EZ415" s="612"/>
      <c r="FA415" s="612"/>
      <c r="FB415" s="612"/>
      <c r="FC415" s="612"/>
      <c r="FD415" s="612"/>
      <c r="FE415" s="612"/>
      <c r="FF415" s="612"/>
      <c r="FG415" s="612"/>
      <c r="FH415" s="612"/>
      <c r="FI415" s="612"/>
      <c r="FJ415" s="612"/>
      <c r="FK415" s="612"/>
      <c r="FL415" s="612"/>
      <c r="FM415" s="612"/>
      <c r="FN415" s="612"/>
      <c r="FO415" s="612"/>
      <c r="FP415" s="612"/>
      <c r="FQ415" s="612"/>
      <c r="FR415" s="612"/>
      <c r="FS415" s="612"/>
      <c r="FT415" s="612"/>
      <c r="FU415" s="612"/>
      <c r="FV415" s="612"/>
      <c r="FW415" s="612"/>
      <c r="FX415" s="612"/>
      <c r="FY415" s="612"/>
      <c r="FZ415" s="612"/>
      <c r="GA415" s="612"/>
      <c r="GB415" s="612"/>
      <c r="GC415" s="612"/>
      <c r="GD415" s="612"/>
      <c r="GE415" s="612"/>
      <c r="GF415" s="612"/>
      <c r="GG415" s="612"/>
      <c r="GH415" s="612"/>
      <c r="GI415" s="612"/>
      <c r="GJ415" s="612"/>
      <c r="GK415" s="612"/>
      <c r="GL415" s="612"/>
      <c r="GM415" s="612"/>
      <c r="GN415" s="612"/>
      <c r="GO415" s="612"/>
      <c r="GP415" s="612"/>
      <c r="GQ415" s="612"/>
      <c r="GR415" s="612"/>
      <c r="GS415" s="612"/>
      <c r="GT415" s="612"/>
      <c r="GU415" s="612"/>
      <c r="GV415" s="612"/>
      <c r="GW415" s="612"/>
      <c r="GX415" s="612"/>
      <c r="GY415" s="612"/>
      <c r="GZ415" s="612"/>
      <c r="HA415" s="612"/>
      <c r="HB415" s="612"/>
      <c r="HC415" s="612"/>
      <c r="HD415" s="612"/>
      <c r="HE415" s="612"/>
      <c r="HF415" s="612"/>
      <c r="HG415" s="612"/>
      <c r="HH415" s="612"/>
      <c r="HI415" s="612"/>
      <c r="HJ415" s="612"/>
      <c r="HK415" s="612"/>
      <c r="HL415" s="612"/>
      <c r="HM415" s="612"/>
      <c r="HN415" s="612"/>
      <c r="HO415" s="612"/>
      <c r="HP415" s="612"/>
      <c r="HQ415" s="612"/>
      <c r="HR415" s="612"/>
      <c r="HS415" s="612"/>
      <c r="HT415" s="612"/>
      <c r="HU415" s="612"/>
      <c r="HV415" s="612"/>
      <c r="HW415" s="612"/>
      <c r="HX415" s="612"/>
      <c r="HY415" s="612"/>
      <c r="HZ415" s="612"/>
      <c r="IA415" s="612"/>
      <c r="IB415" s="612"/>
      <c r="IC415" s="612"/>
      <c r="ID415" s="612"/>
      <c r="IE415" s="612"/>
      <c r="IF415" s="612"/>
      <c r="IG415" s="612"/>
      <c r="IH415" s="612"/>
      <c r="II415" s="612"/>
      <c r="IJ415" s="612"/>
      <c r="IK415" s="612"/>
      <c r="IL415" s="612"/>
      <c r="IM415" s="612"/>
      <c r="IN415" s="612"/>
      <c r="IO415" s="612"/>
      <c r="IP415" s="612"/>
      <c r="IQ415" s="612"/>
      <c r="IR415" s="612"/>
      <c r="IS415" s="612"/>
      <c r="IT415" s="612"/>
      <c r="IU415" s="612"/>
      <c r="IV415" s="612"/>
      <c r="IW415" s="612"/>
      <c r="IX415" s="612"/>
      <c r="IY415" s="612"/>
      <c r="IZ415" s="612"/>
      <c r="JA415" s="612"/>
      <c r="JB415" s="612"/>
      <c r="JC415" s="612"/>
      <c r="JD415" s="612"/>
      <c r="JE415" s="612"/>
      <c r="JF415" s="612"/>
      <c r="JG415" s="612"/>
      <c r="JH415" s="612"/>
      <c r="JI415" s="612"/>
      <c r="JJ415" s="612"/>
      <c r="JK415" s="612"/>
      <c r="JL415" s="612"/>
      <c r="JM415" s="612"/>
      <c r="JN415" s="612"/>
      <c r="JO415" s="612"/>
      <c r="JP415" s="612"/>
      <c r="JQ415" s="612"/>
      <c r="JR415" s="612"/>
      <c r="JS415" s="612"/>
      <c r="JT415" s="612"/>
      <c r="JU415" s="612"/>
      <c r="JV415" s="612"/>
      <c r="JW415" s="612"/>
      <c r="JX415" s="612"/>
      <c r="JY415" s="612"/>
      <c r="JZ415" s="612"/>
      <c r="KA415" s="612"/>
      <c r="KB415" s="612"/>
      <c r="KC415" s="612"/>
      <c r="KD415" s="612"/>
      <c r="KE415" s="612"/>
      <c r="KF415" s="612"/>
      <c r="KG415" s="612"/>
      <c r="KH415" s="612"/>
      <c r="KI415" s="612"/>
      <c r="KJ415" s="612"/>
      <c r="KK415" s="612"/>
      <c r="KL415" s="612"/>
      <c r="KM415" s="612"/>
      <c r="KN415" s="612"/>
      <c r="KO415" s="612"/>
      <c r="KP415" s="612"/>
      <c r="KQ415" s="612"/>
      <c r="KR415" s="612"/>
      <c r="KS415" s="612"/>
      <c r="KT415" s="612"/>
      <c r="KU415" s="612"/>
      <c r="KV415" s="612"/>
      <c r="KW415" s="612"/>
      <c r="KX415" s="612"/>
      <c r="KY415" s="612"/>
      <c r="KZ415" s="612"/>
      <c r="LA415" s="612"/>
      <c r="LB415" s="612"/>
      <c r="LC415" s="612"/>
      <c r="LD415" s="612"/>
      <c r="LE415" s="612"/>
      <c r="LF415" s="612"/>
      <c r="LG415" s="612"/>
      <c r="LH415" s="612"/>
      <c r="LI415" s="612"/>
      <c r="LJ415" s="612"/>
      <c r="LK415" s="612"/>
      <c r="LL415" s="612"/>
      <c r="LM415" s="612"/>
      <c r="LN415" s="612"/>
      <c r="LO415" s="612"/>
      <c r="LP415" s="612"/>
      <c r="LQ415" s="612"/>
      <c r="LR415" s="612"/>
      <c r="LS415" s="612"/>
      <c r="LT415" s="612"/>
      <c r="LU415" s="612"/>
      <c r="LV415" s="612"/>
      <c r="LW415" s="612"/>
      <c r="LX415" s="612"/>
      <c r="LY415" s="612"/>
      <c r="LZ415" s="612"/>
      <c r="MA415" s="612"/>
      <c r="MB415" s="612"/>
      <c r="MC415" s="612"/>
      <c r="MD415" s="612"/>
      <c r="ME415" s="612"/>
      <c r="MF415" s="612"/>
      <c r="MG415" s="612"/>
      <c r="MH415" s="612"/>
      <c r="MI415" s="612"/>
      <c r="MJ415" s="612"/>
      <c r="MK415" s="612"/>
      <c r="ML415" s="612"/>
      <c r="MM415" s="612"/>
      <c r="MN415" s="612"/>
      <c r="MO415" s="612"/>
      <c r="MP415" s="612"/>
      <c r="MQ415" s="612"/>
      <c r="MR415" s="612"/>
      <c r="MS415" s="612"/>
      <c r="MT415" s="612"/>
      <c r="MU415" s="612"/>
      <c r="MV415" s="612"/>
      <c r="MW415" s="612"/>
      <c r="MX415" s="612"/>
      <c r="MY415" s="612"/>
      <c r="MZ415" s="612"/>
      <c r="NA415" s="612"/>
      <c r="NB415" s="612"/>
      <c r="NC415" s="612"/>
      <c r="ND415" s="612"/>
      <c r="NE415" s="612"/>
      <c r="NF415" s="612"/>
      <c r="NG415" s="612"/>
      <c r="NH415" s="612"/>
      <c r="NI415" s="612"/>
      <c r="NJ415" s="612"/>
      <c r="NK415" s="612"/>
      <c r="NL415" s="612"/>
      <c r="NM415" s="612"/>
      <c r="NN415" s="612"/>
      <c r="NO415" s="612"/>
      <c r="NP415" s="612"/>
      <c r="NQ415" s="612"/>
      <c r="NR415" s="612"/>
      <c r="NS415" s="612"/>
      <c r="NT415" s="612"/>
      <c r="NU415" s="612"/>
      <c r="NV415" s="612"/>
      <c r="NW415" s="612"/>
      <c r="NX415" s="612"/>
      <c r="NY415" s="612"/>
      <c r="NZ415" s="612"/>
      <c r="OA415" s="612"/>
      <c r="OB415" s="612"/>
      <c r="OC415" s="612"/>
      <c r="OD415" s="612"/>
      <c r="OE415" s="612"/>
      <c r="OF415" s="612"/>
      <c r="OG415" s="612"/>
      <c r="OH415" s="612"/>
      <c r="OI415" s="612"/>
      <c r="OJ415" s="612"/>
      <c r="OK415" s="612"/>
      <c r="OL415" s="612"/>
      <c r="OM415" s="612"/>
      <c r="ON415" s="612"/>
      <c r="OO415" s="612"/>
      <c r="OP415" s="612"/>
      <c r="OQ415" s="612"/>
      <c r="OR415" s="612"/>
      <c r="OS415" s="612"/>
      <c r="OT415" s="612"/>
      <c r="OU415" s="612"/>
      <c r="OV415" s="612"/>
      <c r="OW415" s="612"/>
      <c r="OX415" s="612"/>
      <c r="OY415" s="612"/>
      <c r="OZ415" s="612"/>
      <c r="PA415" s="612"/>
      <c r="PB415" s="612"/>
      <c r="PC415" s="612"/>
      <c r="PD415" s="612"/>
      <c r="PE415" s="612"/>
      <c r="PF415" s="612"/>
      <c r="PG415" s="612"/>
      <c r="PH415" s="612"/>
      <c r="PI415" s="612"/>
      <c r="PJ415" s="612"/>
      <c r="PK415" s="612"/>
      <c r="PL415" s="612"/>
      <c r="PM415" s="612"/>
      <c r="PN415" s="612"/>
      <c r="PO415" s="612"/>
      <c r="PP415" s="612"/>
      <c r="PQ415" s="612"/>
      <c r="PR415" s="612"/>
      <c r="PS415" s="612"/>
      <c r="PT415" s="612"/>
      <c r="PU415" s="612"/>
      <c r="PV415" s="612"/>
      <c r="PW415" s="612"/>
      <c r="PX415" s="612"/>
      <c r="PY415" s="612"/>
      <c r="PZ415" s="612"/>
      <c r="QA415" s="612"/>
      <c r="QB415" s="612"/>
      <c r="QC415" s="612"/>
      <c r="QD415" s="612"/>
      <c r="QE415" s="612"/>
      <c r="QF415" s="612"/>
      <c r="QG415" s="612"/>
      <c r="QH415" s="612"/>
      <c r="QI415" s="612"/>
      <c r="QJ415" s="612"/>
      <c r="QK415" s="612"/>
      <c r="QL415" s="612"/>
      <c r="QM415" s="612"/>
      <c r="QN415" s="612"/>
      <c r="QO415" s="612"/>
      <c r="QP415" s="612"/>
      <c r="QQ415" s="612"/>
      <c r="QR415" s="612"/>
      <c r="QS415" s="612"/>
      <c r="QT415" s="612"/>
      <c r="QU415" s="612"/>
      <c r="QV415" s="612"/>
      <c r="QW415" s="612"/>
      <c r="QX415" s="612"/>
      <c r="QY415" s="612"/>
      <c r="QZ415" s="612"/>
      <c r="RA415" s="612"/>
      <c r="RB415" s="612"/>
      <c r="RC415" s="612"/>
      <c r="RD415" s="612"/>
      <c r="RE415" s="612"/>
      <c r="RF415" s="612"/>
      <c r="RG415" s="612"/>
      <c r="RH415" s="612"/>
      <c r="RI415" s="612"/>
      <c r="RJ415" s="612"/>
      <c r="RK415" s="612"/>
      <c r="RL415" s="612"/>
      <c r="RM415" s="612"/>
      <c r="RN415" s="612"/>
      <c r="RO415" s="612"/>
      <c r="RP415" s="612"/>
      <c r="RQ415" s="612"/>
      <c r="RR415" s="612"/>
      <c r="RS415" s="612"/>
      <c r="RT415" s="612"/>
      <c r="RU415" s="612"/>
      <c r="RV415" s="612"/>
      <c r="RW415" s="612"/>
      <c r="RX415" s="612"/>
      <c r="RY415" s="612"/>
      <c r="RZ415" s="612"/>
      <c r="SA415" s="612"/>
      <c r="SB415" s="612"/>
      <c r="SC415" s="612"/>
      <c r="SD415" s="612"/>
      <c r="SE415" s="612"/>
      <c r="SF415" s="612"/>
      <c r="SG415" s="612"/>
      <c r="SH415" s="612"/>
      <c r="SI415" s="612"/>
      <c r="SJ415" s="612"/>
      <c r="SK415" s="612"/>
      <c r="SL415" s="612"/>
      <c r="SM415" s="612"/>
      <c r="SN415" s="612"/>
      <c r="SO415" s="612"/>
      <c r="SP415" s="612"/>
      <c r="SQ415" s="612"/>
      <c r="SR415" s="612"/>
      <c r="SS415" s="612"/>
      <c r="ST415" s="612"/>
      <c r="SU415" s="612"/>
      <c r="SV415" s="612"/>
      <c r="SW415" s="612"/>
      <c r="SX415" s="612"/>
      <c r="SY415" s="612"/>
      <c r="SZ415" s="612"/>
      <c r="TA415" s="612"/>
      <c r="TB415" s="612"/>
      <c r="TC415" s="612"/>
      <c r="TD415" s="612"/>
      <c r="TE415" s="612"/>
      <c r="TF415" s="612"/>
      <c r="TG415" s="612"/>
      <c r="TH415" s="612"/>
      <c r="TI415" s="612"/>
      <c r="TJ415" s="612"/>
      <c r="TK415" s="612"/>
      <c r="TL415" s="612"/>
      <c r="TM415" s="612"/>
      <c r="TN415" s="612"/>
      <c r="TO415" s="612"/>
      <c r="TP415" s="612"/>
      <c r="TQ415" s="612"/>
      <c r="TR415" s="612"/>
      <c r="TS415" s="612"/>
      <c r="TT415" s="612"/>
      <c r="TU415" s="612"/>
      <c r="TV415" s="612"/>
      <c r="TW415" s="612"/>
      <c r="TX415" s="612"/>
      <c r="TY415" s="612"/>
      <c r="TZ415" s="612"/>
      <c r="UA415" s="612"/>
      <c r="UB415" s="612"/>
      <c r="UC415" s="612"/>
      <c r="UD415" s="612"/>
      <c r="UE415" s="612"/>
      <c r="UF415" s="612"/>
      <c r="UG415" s="612"/>
      <c r="UH415" s="612"/>
      <c r="UI415" s="612"/>
      <c r="UJ415" s="612"/>
      <c r="UK415" s="612"/>
      <c r="UL415" s="612"/>
      <c r="UM415" s="612"/>
      <c r="UN415" s="612"/>
      <c r="UO415" s="612"/>
      <c r="UP415" s="612"/>
      <c r="UQ415" s="612"/>
      <c r="UR415" s="612"/>
      <c r="US415" s="612"/>
      <c r="UT415" s="612"/>
      <c r="UU415" s="612"/>
      <c r="UV415" s="612"/>
      <c r="UW415" s="612"/>
      <c r="UX415" s="612"/>
      <c r="UY415" s="612"/>
      <c r="UZ415" s="612"/>
      <c r="VA415" s="612"/>
      <c r="VB415" s="612"/>
      <c r="VC415" s="612"/>
      <c r="VD415" s="612"/>
      <c r="VE415" s="612"/>
      <c r="VF415" s="612"/>
      <c r="VG415" s="612"/>
      <c r="VH415" s="612"/>
      <c r="VI415" s="612"/>
      <c r="VJ415" s="612"/>
      <c r="VK415" s="612"/>
      <c r="VL415" s="612"/>
      <c r="VM415" s="612"/>
      <c r="VN415" s="612"/>
      <c r="VO415" s="612"/>
      <c r="VP415" s="612"/>
      <c r="VQ415" s="612"/>
      <c r="VR415" s="612"/>
      <c r="VS415" s="612"/>
      <c r="VT415" s="612"/>
      <c r="VU415" s="612"/>
      <c r="VV415" s="612"/>
      <c r="VW415" s="612"/>
      <c r="VX415" s="612"/>
      <c r="VY415" s="612"/>
      <c r="VZ415" s="612"/>
      <c r="WA415" s="612"/>
      <c r="WB415" s="612"/>
      <c r="WC415" s="612"/>
      <c r="WD415" s="612"/>
      <c r="WE415" s="612"/>
      <c r="WF415" s="612"/>
      <c r="WG415" s="612"/>
      <c r="WH415" s="612"/>
      <c r="WI415" s="612"/>
      <c r="WJ415" s="612"/>
      <c r="WK415" s="612"/>
      <c r="WL415" s="612"/>
      <c r="WM415" s="612"/>
    </row>
    <row r="416" spans="1:611" x14ac:dyDescent="0.3">
      <c r="A416" s="612"/>
      <c r="B416" s="614"/>
      <c r="C416" s="612"/>
      <c r="D416" s="612"/>
      <c r="E416" s="612"/>
      <c r="F416" s="612"/>
      <c r="G416" s="612"/>
      <c r="H416" s="612"/>
      <c r="I416" s="612"/>
      <c r="J416" s="612"/>
      <c r="K416" s="612"/>
      <c r="L416" s="612"/>
      <c r="M416" s="612"/>
      <c r="N416" s="612"/>
      <c r="O416" s="612"/>
      <c r="P416" s="612"/>
      <c r="Q416" s="612"/>
      <c r="R416" s="612"/>
      <c r="S416" s="612"/>
      <c r="T416" s="612"/>
      <c r="U416" s="612"/>
      <c r="V416" s="612"/>
      <c r="W416" s="612"/>
      <c r="X416" s="612"/>
      <c r="Y416" s="612"/>
      <c r="Z416" s="612"/>
      <c r="AA416" s="612"/>
      <c r="AB416" s="612"/>
      <c r="AC416" s="612"/>
      <c r="AD416" s="612"/>
      <c r="AE416" s="612"/>
      <c r="AF416" s="612"/>
      <c r="AG416" s="612"/>
      <c r="AH416" s="612"/>
      <c r="AI416" s="612"/>
      <c r="AJ416" s="612"/>
      <c r="AK416" s="612"/>
      <c r="AL416" s="612"/>
      <c r="AM416" s="612"/>
      <c r="AN416" s="612"/>
      <c r="AO416" s="612"/>
      <c r="AP416" s="612"/>
      <c r="AQ416" s="612"/>
      <c r="AR416" s="612"/>
      <c r="AS416" s="612"/>
      <c r="AT416" s="612"/>
      <c r="AU416" s="612"/>
      <c r="AV416" s="612"/>
      <c r="AW416" s="612"/>
      <c r="AX416" s="612"/>
      <c r="AY416" s="612"/>
      <c r="AZ416" s="612"/>
      <c r="BA416" s="612"/>
      <c r="BB416" s="612"/>
      <c r="BC416" s="612"/>
      <c r="BD416" s="612"/>
      <c r="BE416" s="612"/>
      <c r="BF416" s="612"/>
      <c r="BG416" s="612"/>
      <c r="BH416" s="612"/>
      <c r="BI416" s="612"/>
      <c r="BJ416" s="612"/>
      <c r="BK416" s="612"/>
      <c r="BL416" s="612"/>
      <c r="BM416" s="612"/>
      <c r="BN416" s="612"/>
      <c r="BO416" s="612"/>
      <c r="BP416" s="612"/>
      <c r="BQ416" s="612"/>
      <c r="BR416" s="612"/>
      <c r="BS416" s="612"/>
      <c r="BT416" s="612"/>
      <c r="BU416" s="612"/>
      <c r="BV416" s="612"/>
      <c r="BW416" s="612"/>
      <c r="BX416" s="612"/>
      <c r="BY416" s="612"/>
      <c r="BZ416" s="612"/>
      <c r="CA416" s="612"/>
      <c r="CB416" s="612"/>
      <c r="CC416" s="612"/>
      <c r="CD416" s="612"/>
      <c r="CE416" s="612"/>
      <c r="CF416" s="612"/>
      <c r="CG416" s="612"/>
      <c r="CH416" s="612"/>
      <c r="CI416" s="612"/>
      <c r="CJ416" s="612"/>
      <c r="CK416" s="612"/>
      <c r="CL416" s="612"/>
      <c r="CM416" s="612"/>
      <c r="CN416" s="612"/>
      <c r="CO416" s="612"/>
      <c r="CP416" s="612"/>
      <c r="CQ416" s="612"/>
      <c r="CR416" s="612"/>
      <c r="CS416" s="612"/>
      <c r="CT416" s="612"/>
      <c r="CU416" s="612"/>
      <c r="CV416" s="612"/>
      <c r="CW416" s="612"/>
      <c r="CX416" s="612"/>
      <c r="CY416" s="612"/>
      <c r="CZ416" s="612"/>
      <c r="DA416" s="612"/>
      <c r="DB416" s="612"/>
      <c r="DC416" s="612"/>
      <c r="DD416" s="612"/>
      <c r="DE416" s="612"/>
      <c r="DF416" s="612"/>
      <c r="DG416" s="612"/>
      <c r="DH416" s="612"/>
      <c r="DI416" s="612"/>
      <c r="DJ416" s="612"/>
      <c r="DK416" s="612"/>
      <c r="DL416" s="612"/>
      <c r="DM416" s="612"/>
      <c r="DN416" s="612"/>
      <c r="DO416" s="612"/>
      <c r="DP416" s="612"/>
      <c r="DQ416" s="612"/>
      <c r="DR416" s="612"/>
      <c r="DS416" s="612"/>
      <c r="DT416" s="612"/>
      <c r="DU416" s="612"/>
      <c r="DV416" s="612"/>
      <c r="DW416" s="612"/>
      <c r="DX416" s="612"/>
      <c r="DY416" s="612"/>
      <c r="DZ416" s="612"/>
      <c r="EA416" s="612"/>
      <c r="EB416" s="612"/>
      <c r="EC416" s="612"/>
      <c r="ED416" s="612"/>
      <c r="EE416" s="612"/>
      <c r="EF416" s="612"/>
      <c r="EG416" s="612"/>
      <c r="EH416" s="612"/>
      <c r="EI416" s="612"/>
      <c r="EJ416" s="612"/>
      <c r="EK416" s="612"/>
      <c r="EL416" s="612"/>
      <c r="EM416" s="612"/>
      <c r="EN416" s="612"/>
      <c r="EO416" s="612"/>
      <c r="EP416" s="612"/>
      <c r="EQ416" s="612"/>
      <c r="ER416" s="612"/>
      <c r="ES416" s="612"/>
      <c r="ET416" s="612"/>
      <c r="EU416" s="612"/>
      <c r="EV416" s="612"/>
      <c r="EW416" s="612"/>
      <c r="EX416" s="612"/>
      <c r="EY416" s="612"/>
      <c r="EZ416" s="612"/>
      <c r="FA416" s="612"/>
      <c r="FB416" s="612"/>
      <c r="FC416" s="612"/>
      <c r="FD416" s="612"/>
      <c r="FE416" s="612"/>
      <c r="FF416" s="612"/>
      <c r="FG416" s="612"/>
      <c r="FH416" s="612"/>
      <c r="FI416" s="612"/>
      <c r="FJ416" s="612"/>
      <c r="FK416" s="612"/>
      <c r="FL416" s="612"/>
      <c r="FM416" s="612"/>
      <c r="FN416" s="612"/>
      <c r="FO416" s="612"/>
      <c r="FP416" s="612"/>
      <c r="FQ416" s="612"/>
      <c r="FR416" s="612"/>
      <c r="FS416" s="612"/>
      <c r="FT416" s="612"/>
      <c r="FU416" s="612"/>
      <c r="FV416" s="612"/>
      <c r="FW416" s="612"/>
      <c r="FX416" s="612"/>
      <c r="FY416" s="612"/>
      <c r="FZ416" s="612"/>
      <c r="GA416" s="612"/>
      <c r="GB416" s="612"/>
      <c r="GC416" s="612"/>
      <c r="GD416" s="612"/>
      <c r="GE416" s="612"/>
      <c r="GF416" s="612"/>
      <c r="GG416" s="612"/>
      <c r="GH416" s="612"/>
      <c r="GI416" s="612"/>
      <c r="GJ416" s="612"/>
      <c r="GK416" s="612"/>
      <c r="GL416" s="612"/>
      <c r="GM416" s="612"/>
      <c r="GN416" s="612"/>
      <c r="GO416" s="612"/>
      <c r="GP416" s="612"/>
      <c r="GQ416" s="612"/>
      <c r="GR416" s="612"/>
      <c r="GS416" s="612"/>
      <c r="GT416" s="612"/>
      <c r="GU416" s="612"/>
      <c r="GV416" s="612"/>
      <c r="GW416" s="612"/>
      <c r="GX416" s="612"/>
      <c r="GY416" s="612"/>
      <c r="GZ416" s="612"/>
      <c r="HA416" s="612"/>
      <c r="HB416" s="612"/>
      <c r="HC416" s="612"/>
      <c r="HD416" s="612"/>
      <c r="HE416" s="612"/>
      <c r="HF416" s="612"/>
      <c r="HG416" s="612"/>
      <c r="HH416" s="612"/>
      <c r="HI416" s="612"/>
      <c r="HJ416" s="612"/>
      <c r="HK416" s="612"/>
      <c r="HL416" s="612"/>
      <c r="HM416" s="612"/>
      <c r="HN416" s="612"/>
      <c r="HO416" s="612"/>
      <c r="HP416" s="612"/>
      <c r="HQ416" s="612"/>
      <c r="HR416" s="612"/>
      <c r="HS416" s="612"/>
      <c r="HT416" s="612"/>
      <c r="HU416" s="612"/>
      <c r="HV416" s="612"/>
      <c r="HW416" s="612"/>
      <c r="HX416" s="612"/>
      <c r="HY416" s="612"/>
      <c r="HZ416" s="612"/>
      <c r="IA416" s="612"/>
      <c r="IB416" s="612"/>
      <c r="IC416" s="612"/>
      <c r="ID416" s="612"/>
      <c r="IE416" s="612"/>
      <c r="IF416" s="612"/>
      <c r="IG416" s="612"/>
      <c r="IH416" s="612"/>
      <c r="II416" s="612"/>
      <c r="IJ416" s="612"/>
      <c r="IK416" s="612"/>
      <c r="IL416" s="612"/>
      <c r="IM416" s="612"/>
      <c r="IN416" s="612"/>
      <c r="IO416" s="612"/>
      <c r="IP416" s="612"/>
      <c r="IQ416" s="612"/>
      <c r="IR416" s="612"/>
      <c r="IS416" s="612"/>
      <c r="IT416" s="612"/>
      <c r="IU416" s="612"/>
      <c r="IV416" s="612"/>
      <c r="IW416" s="612"/>
      <c r="IX416" s="612"/>
      <c r="IY416" s="612"/>
      <c r="IZ416" s="612"/>
      <c r="JA416" s="612"/>
      <c r="JB416" s="612"/>
      <c r="JC416" s="612"/>
      <c r="JD416" s="612"/>
      <c r="JE416" s="612"/>
      <c r="JF416" s="612"/>
      <c r="JG416" s="612"/>
      <c r="JH416" s="612"/>
      <c r="JI416" s="612"/>
      <c r="JJ416" s="612"/>
      <c r="JK416" s="612"/>
      <c r="JL416" s="612"/>
      <c r="JM416" s="612"/>
      <c r="JN416" s="612"/>
      <c r="JO416" s="612"/>
      <c r="JP416" s="612"/>
      <c r="JQ416" s="612"/>
      <c r="JR416" s="612"/>
      <c r="JS416" s="612"/>
      <c r="JT416" s="612"/>
      <c r="JU416" s="612"/>
      <c r="JV416" s="612"/>
      <c r="JW416" s="612"/>
      <c r="JX416" s="612"/>
      <c r="JY416" s="612"/>
      <c r="JZ416" s="612"/>
      <c r="KA416" s="612"/>
      <c r="KB416" s="612"/>
      <c r="KC416" s="612"/>
      <c r="KD416" s="612"/>
      <c r="KE416" s="612"/>
      <c r="KF416" s="612"/>
      <c r="KG416" s="612"/>
      <c r="KH416" s="612"/>
      <c r="KI416" s="612"/>
      <c r="KJ416" s="612"/>
      <c r="KK416" s="612"/>
      <c r="KL416" s="612"/>
      <c r="KM416" s="612"/>
      <c r="KN416" s="612"/>
      <c r="KO416" s="612"/>
      <c r="KP416" s="612"/>
      <c r="KQ416" s="612"/>
      <c r="KR416" s="612"/>
      <c r="KS416" s="612"/>
      <c r="KT416" s="612"/>
      <c r="KU416" s="612"/>
      <c r="KV416" s="612"/>
      <c r="KW416" s="612"/>
      <c r="KX416" s="612"/>
      <c r="KY416" s="612"/>
      <c r="KZ416" s="612"/>
      <c r="LA416" s="612"/>
      <c r="LB416" s="612"/>
      <c r="LC416" s="612"/>
      <c r="LD416" s="612"/>
      <c r="LE416" s="612"/>
      <c r="LF416" s="612"/>
      <c r="LG416" s="612"/>
      <c r="LH416" s="612"/>
      <c r="LI416" s="612"/>
      <c r="LJ416" s="612"/>
      <c r="LK416" s="612"/>
      <c r="LL416" s="612"/>
      <c r="LM416" s="612"/>
      <c r="LN416" s="612"/>
      <c r="LO416" s="612"/>
      <c r="LP416" s="612"/>
      <c r="LQ416" s="612"/>
      <c r="LR416" s="612"/>
      <c r="LS416" s="612"/>
      <c r="LT416" s="612"/>
      <c r="LU416" s="612"/>
      <c r="LV416" s="612"/>
      <c r="LW416" s="612"/>
      <c r="LX416" s="612"/>
      <c r="LY416" s="612"/>
      <c r="LZ416" s="612"/>
      <c r="MA416" s="612"/>
      <c r="MB416" s="612"/>
      <c r="MC416" s="612"/>
      <c r="MD416" s="612"/>
      <c r="ME416" s="612"/>
      <c r="MF416" s="612"/>
      <c r="MG416" s="612"/>
      <c r="MH416" s="612"/>
      <c r="MI416" s="612"/>
      <c r="MJ416" s="612"/>
      <c r="MK416" s="612"/>
      <c r="ML416" s="612"/>
      <c r="MM416" s="612"/>
      <c r="MN416" s="612"/>
      <c r="MO416" s="612"/>
      <c r="MP416" s="612"/>
      <c r="MQ416" s="612"/>
      <c r="MR416" s="612"/>
      <c r="MS416" s="612"/>
      <c r="MT416" s="612"/>
      <c r="MU416" s="612"/>
      <c r="MV416" s="612"/>
      <c r="MW416" s="612"/>
      <c r="MX416" s="612"/>
      <c r="MY416" s="612"/>
      <c r="MZ416" s="612"/>
      <c r="NA416" s="612"/>
      <c r="NB416" s="612"/>
      <c r="NC416" s="612"/>
      <c r="ND416" s="612"/>
      <c r="NE416" s="612"/>
      <c r="NF416" s="612"/>
      <c r="NG416" s="612"/>
      <c r="NH416" s="612"/>
      <c r="NI416" s="612"/>
      <c r="NJ416" s="612"/>
      <c r="NK416" s="612"/>
      <c r="NL416" s="612"/>
      <c r="NM416" s="612"/>
      <c r="NN416" s="612"/>
      <c r="NO416" s="612"/>
      <c r="NP416" s="612"/>
      <c r="NQ416" s="612"/>
      <c r="NR416" s="612"/>
      <c r="NS416" s="612"/>
      <c r="NT416" s="612"/>
      <c r="NU416" s="612"/>
      <c r="NV416" s="612"/>
      <c r="NW416" s="612"/>
      <c r="NX416" s="612"/>
      <c r="NY416" s="612"/>
      <c r="NZ416" s="612"/>
      <c r="OA416" s="612"/>
      <c r="OB416" s="612"/>
      <c r="OC416" s="612"/>
      <c r="OD416" s="612"/>
      <c r="OE416" s="612"/>
      <c r="OF416" s="612"/>
      <c r="OG416" s="612"/>
      <c r="OH416" s="612"/>
      <c r="OI416" s="612"/>
      <c r="OJ416" s="612"/>
      <c r="OK416" s="612"/>
      <c r="OL416" s="612"/>
      <c r="OM416" s="612"/>
      <c r="ON416" s="612"/>
      <c r="OO416" s="612"/>
      <c r="OP416" s="612"/>
      <c r="OQ416" s="612"/>
      <c r="OR416" s="612"/>
      <c r="OS416" s="612"/>
      <c r="OT416" s="612"/>
      <c r="OU416" s="612"/>
      <c r="OV416" s="612"/>
      <c r="OW416" s="612"/>
      <c r="OX416" s="612"/>
      <c r="OY416" s="612"/>
      <c r="OZ416" s="612"/>
      <c r="PA416" s="612"/>
      <c r="PB416" s="612"/>
      <c r="PC416" s="612"/>
      <c r="PD416" s="612"/>
      <c r="PE416" s="612"/>
      <c r="PF416" s="612"/>
      <c r="PG416" s="612"/>
      <c r="PH416" s="612"/>
      <c r="PI416" s="612"/>
      <c r="PJ416" s="612"/>
      <c r="PK416" s="612"/>
      <c r="PL416" s="612"/>
      <c r="PM416" s="612"/>
      <c r="PN416" s="612"/>
      <c r="PO416" s="612"/>
      <c r="PP416" s="612"/>
      <c r="PQ416" s="612"/>
      <c r="PR416" s="612"/>
      <c r="PS416" s="612"/>
      <c r="PT416" s="612"/>
      <c r="PU416" s="612"/>
      <c r="PV416" s="612"/>
      <c r="PW416" s="612"/>
      <c r="PX416" s="612"/>
      <c r="PY416" s="612"/>
      <c r="PZ416" s="612"/>
      <c r="QA416" s="612"/>
      <c r="QB416" s="612"/>
      <c r="QC416" s="612"/>
      <c r="QD416" s="612"/>
      <c r="QE416" s="612"/>
      <c r="QF416" s="612"/>
      <c r="QG416" s="612"/>
      <c r="QH416" s="612"/>
      <c r="QI416" s="612"/>
      <c r="QJ416" s="612"/>
      <c r="QK416" s="612"/>
      <c r="QL416" s="612"/>
      <c r="QM416" s="612"/>
      <c r="QN416" s="612"/>
      <c r="QO416" s="612"/>
      <c r="QP416" s="612"/>
      <c r="QQ416" s="612"/>
      <c r="QR416" s="612"/>
      <c r="QS416" s="612"/>
      <c r="QT416" s="612"/>
      <c r="QU416" s="612"/>
      <c r="QV416" s="612"/>
      <c r="QW416" s="612"/>
      <c r="QX416" s="612"/>
      <c r="QY416" s="612"/>
      <c r="QZ416" s="612"/>
      <c r="RA416" s="612"/>
      <c r="RB416" s="612"/>
      <c r="RC416" s="612"/>
      <c r="RD416" s="612"/>
      <c r="RE416" s="612"/>
      <c r="RF416" s="612"/>
      <c r="RG416" s="612"/>
      <c r="RH416" s="612"/>
      <c r="RI416" s="612"/>
      <c r="RJ416" s="612"/>
      <c r="RK416" s="612"/>
      <c r="RL416" s="612"/>
      <c r="RM416" s="612"/>
      <c r="RN416" s="612"/>
      <c r="RO416" s="612"/>
      <c r="RP416" s="612"/>
      <c r="RQ416" s="612"/>
      <c r="RR416" s="612"/>
      <c r="RS416" s="612"/>
      <c r="RT416" s="612"/>
      <c r="RU416" s="612"/>
      <c r="RV416" s="612"/>
      <c r="RW416" s="612"/>
      <c r="RX416" s="612"/>
      <c r="RY416" s="612"/>
      <c r="RZ416" s="612"/>
      <c r="SA416" s="612"/>
      <c r="SB416" s="612"/>
      <c r="SC416" s="612"/>
      <c r="SD416" s="612"/>
      <c r="SE416" s="612"/>
      <c r="SF416" s="612"/>
      <c r="SG416" s="612"/>
      <c r="SH416" s="612"/>
      <c r="SI416" s="612"/>
      <c r="SJ416" s="612"/>
      <c r="SK416" s="612"/>
      <c r="SL416" s="612"/>
      <c r="SM416" s="612"/>
      <c r="SN416" s="612"/>
      <c r="SO416" s="612"/>
      <c r="SP416" s="612"/>
      <c r="SQ416" s="612"/>
      <c r="SR416" s="612"/>
      <c r="SS416" s="612"/>
      <c r="ST416" s="612"/>
      <c r="SU416" s="612"/>
      <c r="SV416" s="612"/>
      <c r="SW416" s="612"/>
      <c r="SX416" s="612"/>
      <c r="SY416" s="612"/>
      <c r="SZ416" s="612"/>
      <c r="TA416" s="612"/>
      <c r="TB416" s="612"/>
      <c r="TC416" s="612"/>
      <c r="TD416" s="612"/>
      <c r="TE416" s="612"/>
      <c r="TF416" s="612"/>
      <c r="TG416" s="612"/>
      <c r="TH416" s="612"/>
      <c r="TI416" s="612"/>
      <c r="TJ416" s="612"/>
      <c r="TK416" s="612"/>
      <c r="TL416" s="612"/>
      <c r="TM416" s="612"/>
      <c r="TN416" s="612"/>
      <c r="TO416" s="612"/>
      <c r="TP416" s="612"/>
      <c r="TQ416" s="612"/>
      <c r="TR416" s="612"/>
      <c r="TS416" s="612"/>
      <c r="TT416" s="612"/>
      <c r="TU416" s="612"/>
      <c r="TV416" s="612"/>
      <c r="TW416" s="612"/>
      <c r="TX416" s="612"/>
      <c r="TY416" s="612"/>
      <c r="TZ416" s="612"/>
      <c r="UA416" s="612"/>
      <c r="UB416" s="612"/>
      <c r="UC416" s="612"/>
      <c r="UD416" s="612"/>
      <c r="UE416" s="612"/>
      <c r="UF416" s="612"/>
      <c r="UG416" s="612"/>
      <c r="UH416" s="612"/>
      <c r="UI416" s="612"/>
      <c r="UJ416" s="612"/>
      <c r="UK416" s="612"/>
      <c r="UL416" s="612"/>
      <c r="UM416" s="612"/>
      <c r="UN416" s="612"/>
      <c r="UO416" s="612"/>
      <c r="UP416" s="612"/>
      <c r="UQ416" s="612"/>
      <c r="UR416" s="612"/>
      <c r="US416" s="612"/>
      <c r="UT416" s="612"/>
      <c r="UU416" s="612"/>
      <c r="UV416" s="612"/>
      <c r="UW416" s="612"/>
      <c r="UX416" s="612"/>
      <c r="UY416" s="612"/>
      <c r="UZ416" s="612"/>
      <c r="VA416" s="612"/>
      <c r="VB416" s="612"/>
      <c r="VC416" s="612"/>
      <c r="VD416" s="612"/>
      <c r="VE416" s="612"/>
      <c r="VF416" s="612"/>
      <c r="VG416" s="612"/>
      <c r="VH416" s="612"/>
      <c r="VI416" s="612"/>
      <c r="VJ416" s="612"/>
      <c r="VK416" s="612"/>
      <c r="VL416" s="612"/>
      <c r="VM416" s="612"/>
      <c r="VN416" s="612"/>
      <c r="VO416" s="612"/>
      <c r="VP416" s="612"/>
      <c r="VQ416" s="612"/>
      <c r="VR416" s="612"/>
      <c r="VS416" s="612"/>
      <c r="VT416" s="612"/>
      <c r="VU416" s="612"/>
      <c r="VV416" s="612"/>
      <c r="VW416" s="612"/>
      <c r="VX416" s="612"/>
      <c r="VY416" s="612"/>
      <c r="VZ416" s="612"/>
      <c r="WA416" s="612"/>
      <c r="WB416" s="612"/>
      <c r="WC416" s="612"/>
      <c r="WD416" s="612"/>
      <c r="WE416" s="612"/>
      <c r="WF416" s="612"/>
      <c r="WG416" s="612"/>
      <c r="WH416" s="612"/>
      <c r="WI416" s="612"/>
      <c r="WJ416" s="612"/>
      <c r="WK416" s="612"/>
      <c r="WL416" s="612"/>
      <c r="WM416" s="612"/>
    </row>
    <row r="417" spans="1:611" x14ac:dyDescent="0.3">
      <c r="A417" s="612"/>
      <c r="B417" s="1280" t="s">
        <v>3213</v>
      </c>
      <c r="C417" s="1281"/>
      <c r="D417" s="1281"/>
      <c r="E417" s="1281"/>
      <c r="F417" s="1281"/>
      <c r="G417" s="1281"/>
      <c r="H417" s="1282"/>
      <c r="I417" s="612"/>
      <c r="J417" s="612"/>
      <c r="K417" s="1289" t="s">
        <v>3214</v>
      </c>
      <c r="L417" s="1290"/>
      <c r="M417" s="1290"/>
      <c r="N417" s="1290"/>
      <c r="O417" s="1291"/>
      <c r="P417" s="612"/>
      <c r="Q417" s="612"/>
      <c r="R417" s="612"/>
      <c r="S417" s="612"/>
      <c r="T417" s="612"/>
      <c r="U417" s="612"/>
      <c r="V417" s="612"/>
      <c r="W417" s="612"/>
      <c r="X417" s="612"/>
      <c r="Y417" s="612"/>
      <c r="Z417" s="612"/>
      <c r="AA417" s="612"/>
      <c r="AB417" s="612"/>
      <c r="AC417" s="612"/>
      <c r="AD417" s="612"/>
      <c r="AE417" s="612"/>
      <c r="AF417" s="612"/>
      <c r="AG417" s="612"/>
      <c r="AH417" s="612"/>
      <c r="AI417" s="612"/>
      <c r="AJ417" s="612"/>
      <c r="AK417" s="612"/>
      <c r="AL417" s="612"/>
      <c r="AM417" s="612"/>
      <c r="AN417" s="612"/>
      <c r="AO417" s="612"/>
      <c r="AP417" s="612"/>
      <c r="AQ417" s="612"/>
      <c r="AR417" s="612"/>
      <c r="AS417" s="612"/>
      <c r="AT417" s="612"/>
      <c r="AU417" s="612"/>
      <c r="AV417" s="612"/>
      <c r="AW417" s="612"/>
      <c r="AX417" s="612"/>
      <c r="AY417" s="612"/>
      <c r="AZ417" s="612"/>
      <c r="BA417" s="612"/>
      <c r="BB417" s="612"/>
      <c r="BC417" s="612"/>
      <c r="BD417" s="612"/>
      <c r="BE417" s="612"/>
      <c r="BF417" s="612"/>
      <c r="BG417" s="612"/>
      <c r="BH417" s="612"/>
      <c r="BI417" s="612"/>
      <c r="BJ417" s="612"/>
      <c r="BK417" s="612"/>
      <c r="BL417" s="612"/>
      <c r="BM417" s="612"/>
      <c r="BN417" s="612"/>
      <c r="BO417" s="612"/>
      <c r="BP417" s="612"/>
      <c r="BQ417" s="612"/>
      <c r="BR417" s="612"/>
      <c r="BS417" s="612"/>
      <c r="BT417" s="612"/>
      <c r="BU417" s="612"/>
      <c r="BV417" s="612"/>
      <c r="BW417" s="612"/>
      <c r="BX417" s="612"/>
      <c r="BY417" s="612"/>
      <c r="BZ417" s="612"/>
      <c r="CA417" s="612"/>
      <c r="CB417" s="612"/>
      <c r="CC417" s="612"/>
      <c r="CD417" s="612"/>
      <c r="CE417" s="612"/>
      <c r="CF417" s="612"/>
      <c r="CG417" s="612"/>
      <c r="CH417" s="612"/>
      <c r="CI417" s="612"/>
      <c r="CJ417" s="612"/>
      <c r="CK417" s="612"/>
      <c r="CL417" s="612"/>
      <c r="CM417" s="612"/>
      <c r="CN417" s="612"/>
      <c r="CO417" s="612"/>
      <c r="CP417" s="612"/>
      <c r="CQ417" s="612"/>
      <c r="CR417" s="612"/>
      <c r="CS417" s="612"/>
      <c r="CT417" s="612"/>
      <c r="CU417" s="612"/>
      <c r="CV417" s="612"/>
      <c r="CW417" s="612"/>
      <c r="CX417" s="612"/>
      <c r="CY417" s="612"/>
      <c r="CZ417" s="612"/>
      <c r="DA417" s="612"/>
      <c r="DB417" s="612"/>
      <c r="DC417" s="612"/>
      <c r="DD417" s="612"/>
      <c r="DE417" s="612"/>
      <c r="DF417" s="612"/>
      <c r="DG417" s="612"/>
      <c r="DH417" s="612"/>
      <c r="DI417" s="612"/>
      <c r="DJ417" s="612"/>
      <c r="DK417" s="612"/>
      <c r="DL417" s="612"/>
      <c r="DM417" s="612"/>
      <c r="DN417" s="612"/>
      <c r="DO417" s="612"/>
      <c r="DP417" s="612"/>
      <c r="DQ417" s="612"/>
      <c r="DR417" s="612"/>
      <c r="DS417" s="612"/>
      <c r="DT417" s="612"/>
      <c r="DU417" s="612"/>
      <c r="DV417" s="612"/>
      <c r="DW417" s="612"/>
      <c r="DX417" s="612"/>
      <c r="DY417" s="612"/>
      <c r="DZ417" s="612"/>
      <c r="EA417" s="612"/>
      <c r="EB417" s="612"/>
      <c r="EC417" s="612"/>
      <c r="ED417" s="612"/>
      <c r="EE417" s="612"/>
      <c r="EF417" s="612"/>
      <c r="EG417" s="612"/>
      <c r="EH417" s="612"/>
      <c r="EI417" s="612"/>
      <c r="EJ417" s="612"/>
      <c r="EK417" s="612"/>
      <c r="EL417" s="612"/>
      <c r="EM417" s="612"/>
      <c r="EN417" s="612"/>
      <c r="EO417" s="612"/>
      <c r="EP417" s="612"/>
      <c r="EQ417" s="612"/>
      <c r="ER417" s="612"/>
      <c r="ES417" s="612"/>
      <c r="ET417" s="612"/>
      <c r="EU417" s="612"/>
      <c r="EV417" s="612"/>
      <c r="EW417" s="612"/>
      <c r="EX417" s="612"/>
      <c r="EY417" s="612"/>
      <c r="EZ417" s="612"/>
      <c r="FA417" s="612"/>
      <c r="FB417" s="612"/>
      <c r="FC417" s="612"/>
      <c r="FD417" s="612"/>
      <c r="FE417" s="612"/>
      <c r="FF417" s="612"/>
      <c r="FG417" s="612"/>
      <c r="FH417" s="612"/>
      <c r="FI417" s="612"/>
      <c r="FJ417" s="612"/>
      <c r="FK417" s="612"/>
      <c r="FL417" s="612"/>
      <c r="FM417" s="612"/>
      <c r="FN417" s="612"/>
      <c r="FO417" s="612"/>
      <c r="FP417" s="612"/>
      <c r="FQ417" s="612"/>
      <c r="FR417" s="612"/>
      <c r="FS417" s="612"/>
      <c r="FT417" s="612"/>
      <c r="FU417" s="612"/>
      <c r="FV417" s="612"/>
      <c r="FW417" s="612"/>
      <c r="FX417" s="612"/>
      <c r="FY417" s="612"/>
      <c r="FZ417" s="612"/>
      <c r="GA417" s="612"/>
      <c r="GB417" s="612"/>
      <c r="GC417" s="612"/>
      <c r="GD417" s="612"/>
      <c r="GE417" s="612"/>
      <c r="GF417" s="612"/>
      <c r="GG417" s="612"/>
      <c r="GH417" s="612"/>
      <c r="GI417" s="612"/>
      <c r="GJ417" s="612"/>
      <c r="GK417" s="612"/>
      <c r="GL417" s="612"/>
      <c r="GM417" s="612"/>
      <c r="GN417" s="612"/>
      <c r="GO417" s="612"/>
      <c r="GP417" s="612"/>
      <c r="GQ417" s="612"/>
      <c r="GR417" s="612"/>
      <c r="GS417" s="612"/>
      <c r="GT417" s="612"/>
      <c r="GU417" s="612"/>
      <c r="GV417" s="612"/>
      <c r="GW417" s="612"/>
      <c r="GX417" s="612"/>
      <c r="GY417" s="612"/>
      <c r="GZ417" s="612"/>
      <c r="HA417" s="612"/>
      <c r="HB417" s="612"/>
      <c r="HC417" s="612"/>
      <c r="HD417" s="612"/>
      <c r="HE417" s="612"/>
      <c r="HF417" s="612"/>
      <c r="HG417" s="612"/>
      <c r="HH417" s="612"/>
      <c r="HI417" s="612"/>
      <c r="HJ417" s="612"/>
      <c r="HK417" s="612"/>
      <c r="HL417" s="612"/>
      <c r="HM417" s="612"/>
      <c r="HN417" s="612"/>
      <c r="HO417" s="612"/>
      <c r="HP417" s="612"/>
      <c r="HQ417" s="612"/>
      <c r="HR417" s="612"/>
      <c r="HS417" s="612"/>
      <c r="HT417" s="612"/>
      <c r="HU417" s="612"/>
      <c r="HV417" s="612"/>
      <c r="HW417" s="612"/>
      <c r="HX417" s="612"/>
      <c r="HY417" s="612"/>
      <c r="HZ417" s="612"/>
      <c r="IA417" s="612"/>
      <c r="IB417" s="612"/>
      <c r="IC417" s="612"/>
      <c r="ID417" s="612"/>
      <c r="IE417" s="612"/>
      <c r="IF417" s="612"/>
      <c r="IG417" s="612"/>
      <c r="IH417" s="612"/>
      <c r="II417" s="612"/>
      <c r="IJ417" s="612"/>
      <c r="IK417" s="612"/>
      <c r="IL417" s="612"/>
      <c r="IM417" s="612"/>
      <c r="IN417" s="612"/>
      <c r="IO417" s="612"/>
      <c r="IP417" s="612"/>
      <c r="IQ417" s="612"/>
      <c r="IR417" s="612"/>
      <c r="IS417" s="612"/>
      <c r="IT417" s="612"/>
      <c r="IU417" s="612"/>
      <c r="IV417" s="612"/>
      <c r="IW417" s="612"/>
      <c r="IX417" s="612"/>
      <c r="IY417" s="612"/>
      <c r="IZ417" s="612"/>
      <c r="JA417" s="612"/>
      <c r="JB417" s="612"/>
      <c r="JC417" s="612"/>
      <c r="JD417" s="612"/>
      <c r="JE417" s="612"/>
      <c r="JF417" s="612"/>
      <c r="JG417" s="612"/>
      <c r="JH417" s="612"/>
      <c r="JI417" s="612"/>
      <c r="JJ417" s="612"/>
      <c r="JK417" s="612"/>
      <c r="JL417" s="612"/>
      <c r="JM417" s="612"/>
      <c r="JN417" s="612"/>
      <c r="JO417" s="612"/>
      <c r="JP417" s="612"/>
      <c r="JQ417" s="612"/>
      <c r="JR417" s="612"/>
      <c r="JS417" s="612"/>
      <c r="JT417" s="612"/>
      <c r="JU417" s="612"/>
      <c r="JV417" s="612"/>
      <c r="JW417" s="612"/>
      <c r="JX417" s="612"/>
      <c r="JY417" s="612"/>
      <c r="JZ417" s="612"/>
      <c r="KA417" s="612"/>
      <c r="KB417" s="612"/>
      <c r="KC417" s="612"/>
      <c r="KD417" s="612"/>
      <c r="KE417" s="612"/>
      <c r="KF417" s="612"/>
      <c r="KG417" s="612"/>
      <c r="KH417" s="612"/>
      <c r="KI417" s="612"/>
      <c r="KJ417" s="612"/>
      <c r="KK417" s="612"/>
      <c r="KL417" s="612"/>
      <c r="KM417" s="612"/>
      <c r="KN417" s="612"/>
      <c r="KO417" s="612"/>
      <c r="KP417" s="612"/>
      <c r="KQ417" s="612"/>
      <c r="KR417" s="612"/>
      <c r="KS417" s="612"/>
      <c r="KT417" s="612"/>
      <c r="KU417" s="612"/>
      <c r="KV417" s="612"/>
      <c r="KW417" s="612"/>
      <c r="KX417" s="612"/>
      <c r="KY417" s="612"/>
      <c r="KZ417" s="612"/>
      <c r="LA417" s="612"/>
      <c r="LB417" s="612"/>
      <c r="LC417" s="612"/>
      <c r="LD417" s="612"/>
      <c r="LE417" s="612"/>
      <c r="LF417" s="612"/>
      <c r="LG417" s="612"/>
      <c r="LH417" s="612"/>
      <c r="LI417" s="612"/>
      <c r="LJ417" s="612"/>
      <c r="LK417" s="612"/>
      <c r="LL417" s="612"/>
      <c r="LM417" s="612"/>
      <c r="LN417" s="612"/>
      <c r="LO417" s="612"/>
      <c r="LP417" s="612"/>
      <c r="LQ417" s="612"/>
      <c r="LR417" s="612"/>
      <c r="LS417" s="612"/>
      <c r="LT417" s="612"/>
      <c r="LU417" s="612"/>
      <c r="LV417" s="612"/>
      <c r="LW417" s="612"/>
      <c r="LX417" s="612"/>
      <c r="LY417" s="612"/>
      <c r="LZ417" s="612"/>
      <c r="MA417" s="612"/>
      <c r="MB417" s="612"/>
      <c r="MC417" s="612"/>
      <c r="MD417" s="612"/>
      <c r="ME417" s="612"/>
      <c r="MF417" s="612"/>
      <c r="MG417" s="612"/>
      <c r="MH417" s="612"/>
      <c r="MI417" s="612"/>
      <c r="MJ417" s="612"/>
      <c r="MK417" s="612"/>
      <c r="ML417" s="612"/>
      <c r="MM417" s="612"/>
      <c r="MN417" s="612"/>
      <c r="MO417" s="612"/>
      <c r="MP417" s="612"/>
      <c r="MQ417" s="612"/>
      <c r="MR417" s="612"/>
      <c r="MS417" s="612"/>
      <c r="MT417" s="612"/>
      <c r="MU417" s="612"/>
      <c r="MV417" s="612"/>
      <c r="MW417" s="612"/>
      <c r="MX417" s="612"/>
      <c r="MY417" s="612"/>
      <c r="MZ417" s="612"/>
      <c r="NA417" s="612"/>
      <c r="NB417" s="612"/>
      <c r="NC417" s="612"/>
      <c r="ND417" s="612"/>
      <c r="NE417" s="612"/>
      <c r="NF417" s="612"/>
      <c r="NG417" s="612"/>
      <c r="NH417" s="612"/>
      <c r="NI417" s="612"/>
      <c r="NJ417" s="612"/>
      <c r="NK417" s="612"/>
      <c r="NL417" s="612"/>
      <c r="NM417" s="612"/>
      <c r="NN417" s="612"/>
      <c r="NO417" s="612"/>
      <c r="NP417" s="612"/>
      <c r="NQ417" s="612"/>
      <c r="NR417" s="612"/>
      <c r="NS417" s="612"/>
      <c r="NT417" s="612"/>
      <c r="NU417" s="612"/>
      <c r="NV417" s="612"/>
      <c r="NW417" s="612"/>
      <c r="NX417" s="612"/>
      <c r="NY417" s="612"/>
      <c r="NZ417" s="612"/>
      <c r="OA417" s="612"/>
      <c r="OB417" s="612"/>
      <c r="OC417" s="612"/>
      <c r="OD417" s="612"/>
      <c r="OE417" s="1289" t="s">
        <v>3215</v>
      </c>
      <c r="OF417" s="1290"/>
      <c r="OG417" s="1290"/>
      <c r="OH417" s="1290"/>
      <c r="OI417" s="1291"/>
      <c r="OJ417" s="612"/>
      <c r="OK417" s="612"/>
      <c r="OL417" s="612"/>
      <c r="OM417" s="612"/>
      <c r="ON417" s="612"/>
      <c r="OO417" s="612"/>
      <c r="OP417" s="612"/>
      <c r="OQ417" s="612"/>
      <c r="OR417" s="612"/>
      <c r="OS417" s="612"/>
      <c r="OT417" s="612"/>
      <c r="OU417" s="612"/>
      <c r="OV417" s="612"/>
      <c r="OW417" s="612"/>
      <c r="OX417" s="612"/>
      <c r="OY417" s="612"/>
      <c r="OZ417" s="612"/>
      <c r="PA417" s="612"/>
      <c r="PB417" s="612"/>
      <c r="PC417" s="612"/>
      <c r="PD417" s="612"/>
      <c r="PE417" s="612"/>
      <c r="PF417" s="612"/>
      <c r="PG417" s="612"/>
      <c r="PH417" s="612"/>
      <c r="PI417" s="1292" t="s">
        <v>3216</v>
      </c>
      <c r="PJ417" s="1293"/>
      <c r="PK417" s="1293"/>
      <c r="PL417" s="1293"/>
      <c r="PM417" s="1294"/>
      <c r="PN417" s="612"/>
      <c r="PO417" s="1292" t="s">
        <v>3217</v>
      </c>
      <c r="PP417" s="1293"/>
      <c r="PQ417" s="1293"/>
      <c r="PR417" s="1293"/>
      <c r="PS417" s="1294"/>
      <c r="PT417" s="612"/>
      <c r="PU417" s="612"/>
      <c r="PV417" s="612"/>
      <c r="PW417" s="612"/>
      <c r="PX417" s="612"/>
      <c r="PY417" s="612"/>
      <c r="PZ417" s="612"/>
      <c r="QA417" s="612"/>
      <c r="QB417" s="612"/>
      <c r="QC417" s="612"/>
      <c r="QD417" s="612"/>
      <c r="QE417" s="612"/>
      <c r="QF417" s="612"/>
      <c r="QG417" s="612"/>
      <c r="QH417" s="612"/>
      <c r="QI417" s="612"/>
      <c r="QJ417" s="612"/>
      <c r="QK417" s="612"/>
      <c r="QL417" s="612"/>
      <c r="QM417" s="612"/>
      <c r="QN417" s="612"/>
      <c r="QO417" s="612"/>
      <c r="QP417" s="612"/>
      <c r="QQ417" s="612"/>
      <c r="QR417" s="612"/>
      <c r="QS417" s="612"/>
      <c r="QT417" s="612"/>
      <c r="QU417" s="612"/>
      <c r="QV417" s="612"/>
      <c r="QW417" s="612"/>
      <c r="QX417" s="612"/>
      <c r="QY417" s="612"/>
      <c r="QZ417" s="612"/>
      <c r="RA417" s="612"/>
      <c r="RB417" s="612"/>
      <c r="RC417" s="612"/>
      <c r="RD417" s="612"/>
      <c r="RE417" s="612"/>
      <c r="RF417" s="612"/>
      <c r="RG417" s="612"/>
      <c r="RH417" s="612"/>
      <c r="RI417" s="612"/>
      <c r="RJ417" s="612"/>
      <c r="RK417" s="612"/>
      <c r="RL417" s="612"/>
      <c r="RM417" s="612"/>
      <c r="RN417" s="612"/>
      <c r="RO417" s="612"/>
      <c r="RP417" s="612"/>
      <c r="RQ417" s="612"/>
      <c r="RR417" s="612"/>
      <c r="RS417" s="612"/>
      <c r="RT417" s="612"/>
      <c r="RU417" s="612"/>
      <c r="RV417" s="612"/>
      <c r="RW417" s="612"/>
      <c r="RX417" s="612"/>
      <c r="RY417" s="612"/>
      <c r="RZ417" s="612"/>
      <c r="SA417" s="612"/>
      <c r="SB417" s="612"/>
      <c r="SC417" s="612"/>
      <c r="SD417" s="612"/>
      <c r="SE417" s="612"/>
      <c r="SF417" s="612"/>
      <c r="SG417" s="612"/>
      <c r="SH417" s="612"/>
      <c r="SI417" s="612"/>
      <c r="SJ417" s="612"/>
      <c r="SK417" s="612"/>
      <c r="SL417" s="612"/>
      <c r="SM417" s="612"/>
      <c r="SN417" s="612"/>
      <c r="SO417" s="612"/>
      <c r="SP417" s="612"/>
      <c r="SQ417" s="612"/>
      <c r="SR417" s="612"/>
      <c r="SS417" s="612"/>
      <c r="ST417" s="612"/>
      <c r="SU417" s="612"/>
      <c r="SV417" s="612"/>
      <c r="SW417" s="612"/>
      <c r="SX417" s="612"/>
      <c r="SY417" s="612"/>
      <c r="SZ417" s="612"/>
      <c r="TA417" s="612"/>
      <c r="TB417" s="612"/>
      <c r="TC417" s="612"/>
      <c r="TD417" s="612"/>
      <c r="TE417" s="612"/>
      <c r="TF417" s="612"/>
      <c r="TG417" s="612"/>
      <c r="TH417" s="612"/>
      <c r="TI417" s="612"/>
      <c r="TJ417" s="612"/>
      <c r="TK417" s="612"/>
      <c r="TL417" s="612"/>
      <c r="TM417" s="612"/>
      <c r="TN417" s="612"/>
      <c r="TO417" s="612"/>
      <c r="TP417" s="612"/>
      <c r="TQ417" s="612"/>
      <c r="TR417" s="612"/>
      <c r="TS417" s="612"/>
      <c r="TT417" s="612"/>
      <c r="TU417" s="612"/>
      <c r="TV417" s="612"/>
      <c r="TW417" s="612"/>
      <c r="TX417" s="612"/>
      <c r="TY417" s="612"/>
      <c r="TZ417" s="612"/>
      <c r="UA417" s="612"/>
      <c r="UB417" s="612"/>
      <c r="UC417" s="612"/>
      <c r="UD417" s="612"/>
      <c r="UE417" s="612"/>
      <c r="UF417" s="612"/>
      <c r="UG417" s="612"/>
      <c r="UH417" s="612"/>
      <c r="UI417" s="612"/>
      <c r="UJ417" s="612"/>
      <c r="UK417" s="612"/>
      <c r="UL417" s="612"/>
      <c r="UM417" s="612"/>
      <c r="UN417" s="612"/>
      <c r="UO417" s="612"/>
      <c r="UP417" s="612"/>
      <c r="UQ417" s="612"/>
      <c r="UR417" s="612"/>
      <c r="US417" s="612"/>
      <c r="UT417" s="612"/>
      <c r="UU417" s="612"/>
      <c r="UV417" s="612"/>
      <c r="UW417" s="612"/>
      <c r="UX417" s="612"/>
      <c r="UY417" s="612"/>
      <c r="UZ417" s="612"/>
      <c r="VA417" s="612"/>
      <c r="VB417" s="612"/>
      <c r="VC417" s="612"/>
      <c r="VD417" s="612"/>
      <c r="VE417" s="612"/>
      <c r="VF417" s="612"/>
      <c r="VG417" s="612"/>
      <c r="VH417" s="612"/>
      <c r="VI417" s="612"/>
      <c r="VJ417" s="612"/>
      <c r="VK417" s="612"/>
      <c r="VL417" s="612"/>
      <c r="VM417" s="612"/>
      <c r="VN417" s="612"/>
      <c r="VO417" s="612"/>
      <c r="VP417" s="612"/>
      <c r="VQ417" s="612"/>
      <c r="VR417" s="612"/>
      <c r="VS417" s="612"/>
      <c r="VT417" s="612"/>
      <c r="VU417" s="612"/>
      <c r="VV417" s="612"/>
      <c r="VW417" s="612"/>
      <c r="VX417" s="612"/>
      <c r="VY417" s="612"/>
      <c r="VZ417" s="612"/>
      <c r="WA417" s="612"/>
      <c r="WB417" s="612"/>
      <c r="WC417" s="612"/>
      <c r="WD417" s="612"/>
      <c r="WE417" s="612"/>
      <c r="WF417" s="612"/>
      <c r="WG417" s="612"/>
      <c r="WH417" s="612"/>
      <c r="WI417" s="612"/>
      <c r="WJ417" s="612"/>
      <c r="WK417" s="612"/>
      <c r="WL417" s="612"/>
      <c r="WM417" s="612"/>
    </row>
    <row r="418" spans="1:611" ht="16.5" customHeight="1" x14ac:dyDescent="0.3">
      <c r="A418" s="612"/>
      <c r="B418" s="1283"/>
      <c r="C418" s="1284"/>
      <c r="D418" s="1284"/>
      <c r="E418" s="1284"/>
      <c r="F418" s="1284"/>
      <c r="G418" s="1284"/>
      <c r="H418" s="1285"/>
      <c r="I418" s="612"/>
      <c r="J418" s="612"/>
      <c r="K418" s="1295" t="s">
        <v>3218</v>
      </c>
      <c r="L418" s="1296"/>
      <c r="M418" s="1296"/>
      <c r="N418" s="1296"/>
      <c r="O418" s="1297"/>
      <c r="P418" s="612"/>
      <c r="Q418" s="612"/>
      <c r="R418" s="612"/>
      <c r="S418" s="612"/>
      <c r="T418" s="612"/>
      <c r="U418" s="612"/>
      <c r="V418" s="612"/>
      <c r="W418" s="612"/>
      <c r="X418" s="612"/>
      <c r="Y418" s="612"/>
      <c r="Z418" s="612"/>
      <c r="AA418" s="612"/>
      <c r="AB418" s="612"/>
      <c r="AC418" s="612"/>
      <c r="AD418" s="612"/>
      <c r="AE418" s="612"/>
      <c r="AF418" s="612"/>
      <c r="AG418" s="612"/>
      <c r="AH418" s="612"/>
      <c r="AI418" s="612"/>
      <c r="AJ418" s="612"/>
      <c r="AK418" s="612"/>
      <c r="AL418" s="612"/>
      <c r="AM418" s="612"/>
      <c r="AN418" s="612"/>
      <c r="AO418" s="612"/>
      <c r="AP418" s="612"/>
      <c r="AQ418" s="612"/>
      <c r="AR418" s="612"/>
      <c r="AS418" s="612"/>
      <c r="AT418" s="612"/>
      <c r="AU418" s="612"/>
      <c r="AV418" s="612"/>
      <c r="AW418" s="612"/>
      <c r="AX418" s="612"/>
      <c r="AY418" s="612"/>
      <c r="AZ418" s="612"/>
      <c r="BA418" s="612"/>
      <c r="BB418" s="612"/>
      <c r="BC418" s="612"/>
      <c r="BD418" s="612"/>
      <c r="BE418" s="612"/>
      <c r="BF418" s="612"/>
      <c r="BG418" s="612"/>
      <c r="BH418" s="612"/>
      <c r="BI418" s="612"/>
      <c r="BJ418" s="612"/>
      <c r="BK418" s="612"/>
      <c r="BL418" s="612"/>
      <c r="BM418" s="612"/>
      <c r="BN418" s="612"/>
      <c r="BO418" s="612"/>
      <c r="BP418" s="612"/>
      <c r="BQ418" s="612"/>
      <c r="BR418" s="612"/>
      <c r="BS418" s="612"/>
      <c r="BT418" s="612"/>
      <c r="BU418" s="612"/>
      <c r="BV418" s="612"/>
      <c r="BW418" s="612"/>
      <c r="BX418" s="612"/>
      <c r="BY418" s="612"/>
      <c r="BZ418" s="612"/>
      <c r="CA418" s="612"/>
      <c r="CB418" s="612"/>
      <c r="CC418" s="612"/>
      <c r="CD418" s="612"/>
      <c r="CE418" s="612"/>
      <c r="CF418" s="612"/>
      <c r="CG418" s="612"/>
      <c r="CH418" s="612"/>
      <c r="CI418" s="612"/>
      <c r="CJ418" s="612"/>
      <c r="CK418" s="612"/>
      <c r="CL418" s="612"/>
      <c r="CM418" s="612"/>
      <c r="CN418" s="612"/>
      <c r="CO418" s="612"/>
      <c r="CP418" s="612"/>
      <c r="CQ418" s="612"/>
      <c r="CR418" s="612"/>
      <c r="CS418" s="612"/>
      <c r="CT418" s="612"/>
      <c r="CU418" s="612"/>
      <c r="CV418" s="612"/>
      <c r="CW418" s="612"/>
      <c r="CX418" s="612"/>
      <c r="CY418" s="612"/>
      <c r="CZ418" s="612"/>
      <c r="DA418" s="612"/>
      <c r="DB418" s="612"/>
      <c r="DC418" s="612"/>
      <c r="DD418" s="612"/>
      <c r="DE418" s="612"/>
      <c r="DF418" s="612"/>
      <c r="DG418" s="612"/>
      <c r="DH418" s="612"/>
      <c r="DI418" s="612"/>
      <c r="DJ418" s="612"/>
      <c r="DK418" s="612"/>
      <c r="DL418" s="612"/>
      <c r="DM418" s="612"/>
      <c r="DN418" s="612"/>
      <c r="DO418" s="612"/>
      <c r="DP418" s="612"/>
      <c r="DQ418" s="612"/>
      <c r="DR418" s="612"/>
      <c r="DS418" s="612"/>
      <c r="DT418" s="612"/>
      <c r="DU418" s="612"/>
      <c r="DV418" s="612"/>
      <c r="DW418" s="612"/>
      <c r="DX418" s="612"/>
      <c r="DY418" s="612"/>
      <c r="DZ418" s="612"/>
      <c r="EA418" s="612"/>
      <c r="EB418" s="612"/>
      <c r="EC418" s="612"/>
      <c r="ED418" s="612"/>
      <c r="EE418" s="612"/>
      <c r="EF418" s="612"/>
      <c r="EG418" s="612"/>
      <c r="EH418" s="612"/>
      <c r="EI418" s="612"/>
      <c r="EJ418" s="612"/>
      <c r="EK418" s="612"/>
      <c r="EL418" s="612"/>
      <c r="EM418" s="612"/>
      <c r="EN418" s="612"/>
      <c r="EO418" s="612"/>
      <c r="EP418" s="612"/>
      <c r="EQ418" s="612"/>
      <c r="ER418" s="612"/>
      <c r="ES418" s="612"/>
      <c r="ET418" s="612"/>
      <c r="EU418" s="612"/>
      <c r="EV418" s="612"/>
      <c r="EW418" s="612"/>
      <c r="EX418" s="612"/>
      <c r="EY418" s="612"/>
      <c r="EZ418" s="612"/>
      <c r="FA418" s="612"/>
      <c r="FB418" s="612"/>
      <c r="FC418" s="612"/>
      <c r="FD418" s="612"/>
      <c r="FE418" s="612"/>
      <c r="FF418" s="612"/>
      <c r="FG418" s="612"/>
      <c r="FH418" s="612"/>
      <c r="FI418" s="612"/>
      <c r="FJ418" s="612"/>
      <c r="FK418" s="612"/>
      <c r="FL418" s="612"/>
      <c r="FM418" s="612"/>
      <c r="FN418" s="612"/>
      <c r="FO418" s="612"/>
      <c r="FP418" s="612"/>
      <c r="FQ418" s="612"/>
      <c r="FR418" s="612"/>
      <c r="FS418" s="612"/>
      <c r="FT418" s="612"/>
      <c r="FU418" s="612"/>
      <c r="FV418" s="612"/>
      <c r="FW418" s="612"/>
      <c r="FX418" s="612"/>
      <c r="FY418" s="612"/>
      <c r="FZ418" s="612"/>
      <c r="GA418" s="612"/>
      <c r="GB418" s="612"/>
      <c r="GC418" s="612"/>
      <c r="GD418" s="612"/>
      <c r="GE418" s="612"/>
      <c r="GF418" s="612"/>
      <c r="GG418" s="612"/>
      <c r="GH418" s="612"/>
      <c r="GI418" s="612"/>
      <c r="GJ418" s="612"/>
      <c r="GK418" s="612"/>
      <c r="GL418" s="612"/>
      <c r="GM418" s="612"/>
      <c r="GN418" s="612"/>
      <c r="GO418" s="612"/>
      <c r="GP418" s="612"/>
      <c r="GQ418" s="612"/>
      <c r="GR418" s="612"/>
      <c r="GS418" s="612"/>
      <c r="GT418" s="612"/>
      <c r="GU418" s="612"/>
      <c r="GV418" s="612"/>
      <c r="GW418" s="612"/>
      <c r="GX418" s="612"/>
      <c r="GY418" s="612"/>
      <c r="GZ418" s="612"/>
      <c r="HA418" s="612"/>
      <c r="HB418" s="612"/>
      <c r="HC418" s="612"/>
      <c r="HD418" s="612"/>
      <c r="HE418" s="612"/>
      <c r="HF418" s="612"/>
      <c r="HG418" s="612"/>
      <c r="HH418" s="612"/>
      <c r="HI418" s="612"/>
      <c r="HJ418" s="612"/>
      <c r="HK418" s="612"/>
      <c r="HL418" s="612"/>
      <c r="HM418" s="612"/>
      <c r="HN418" s="612"/>
      <c r="HO418" s="612"/>
      <c r="HP418" s="612"/>
      <c r="HQ418" s="612"/>
      <c r="HR418" s="612"/>
      <c r="HS418" s="612"/>
      <c r="HT418" s="612"/>
      <c r="HU418" s="612"/>
      <c r="HV418" s="612"/>
      <c r="HW418" s="612"/>
      <c r="HX418" s="612"/>
      <c r="HY418" s="612"/>
      <c r="HZ418" s="612"/>
      <c r="IA418" s="612"/>
      <c r="IB418" s="612"/>
      <c r="IC418" s="612"/>
      <c r="ID418" s="612"/>
      <c r="IE418" s="612"/>
      <c r="IF418" s="612"/>
      <c r="IG418" s="612"/>
      <c r="IH418" s="612"/>
      <c r="II418" s="612"/>
      <c r="IJ418" s="612"/>
      <c r="IK418" s="612"/>
      <c r="IL418" s="612"/>
      <c r="IM418" s="612"/>
      <c r="IN418" s="612"/>
      <c r="IO418" s="612"/>
      <c r="IP418" s="612"/>
      <c r="IQ418" s="612"/>
      <c r="IR418" s="612"/>
      <c r="IS418" s="612"/>
      <c r="IT418" s="612"/>
      <c r="IU418" s="612"/>
      <c r="IV418" s="612"/>
      <c r="IW418" s="612"/>
      <c r="IX418" s="612"/>
      <c r="IY418" s="612"/>
      <c r="IZ418" s="612"/>
      <c r="JA418" s="612"/>
      <c r="JB418" s="612"/>
      <c r="JC418" s="612"/>
      <c r="JD418" s="612"/>
      <c r="JE418" s="612"/>
      <c r="JF418" s="612"/>
      <c r="JG418" s="612"/>
      <c r="JH418" s="612"/>
      <c r="JI418" s="612"/>
      <c r="JJ418" s="612"/>
      <c r="JK418" s="612"/>
      <c r="JL418" s="612"/>
      <c r="JM418" s="612"/>
      <c r="JN418" s="612"/>
      <c r="JO418" s="612"/>
      <c r="JP418" s="612"/>
      <c r="JQ418" s="612"/>
      <c r="JR418" s="612"/>
      <c r="JS418" s="612"/>
      <c r="JT418" s="612"/>
      <c r="JU418" s="612"/>
      <c r="JV418" s="612"/>
      <c r="JW418" s="612"/>
      <c r="JX418" s="612"/>
      <c r="JY418" s="612"/>
      <c r="JZ418" s="612"/>
      <c r="KA418" s="612"/>
      <c r="KB418" s="612"/>
      <c r="KC418" s="612"/>
      <c r="KD418" s="612"/>
      <c r="KE418" s="612"/>
      <c r="KF418" s="612"/>
      <c r="KG418" s="612"/>
      <c r="KH418" s="612"/>
      <c r="KI418" s="612"/>
      <c r="KJ418" s="612"/>
      <c r="KK418" s="612"/>
      <c r="KL418" s="612"/>
      <c r="KM418" s="612"/>
      <c r="KN418" s="612"/>
      <c r="KO418" s="612"/>
      <c r="KP418" s="612"/>
      <c r="KQ418" s="612"/>
      <c r="KR418" s="612"/>
      <c r="KS418" s="612"/>
      <c r="KT418" s="612"/>
      <c r="KU418" s="612"/>
      <c r="KV418" s="612"/>
      <c r="KW418" s="612"/>
      <c r="KX418" s="612"/>
      <c r="KY418" s="612"/>
      <c r="KZ418" s="612"/>
      <c r="LA418" s="612"/>
      <c r="LB418" s="612"/>
      <c r="LC418" s="612"/>
      <c r="LD418" s="612"/>
      <c r="LE418" s="612"/>
      <c r="LF418" s="612"/>
      <c r="LG418" s="612"/>
      <c r="LH418" s="612"/>
      <c r="LI418" s="612"/>
      <c r="LJ418" s="612"/>
      <c r="LK418" s="612"/>
      <c r="LL418" s="612"/>
      <c r="LM418" s="612"/>
      <c r="LN418" s="612"/>
      <c r="LO418" s="612"/>
      <c r="LP418" s="612"/>
      <c r="LQ418" s="612"/>
      <c r="LR418" s="612"/>
      <c r="LS418" s="612"/>
      <c r="LT418" s="612"/>
      <c r="LU418" s="612"/>
      <c r="LV418" s="612"/>
      <c r="LW418" s="612"/>
      <c r="LX418" s="612"/>
      <c r="LY418" s="612"/>
      <c r="LZ418" s="612"/>
      <c r="MA418" s="612"/>
      <c r="MB418" s="612"/>
      <c r="MC418" s="612"/>
      <c r="MD418" s="612"/>
      <c r="ME418" s="612"/>
      <c r="MF418" s="612"/>
      <c r="MG418" s="612"/>
      <c r="MH418" s="612"/>
      <c r="MI418" s="612"/>
      <c r="MJ418" s="612"/>
      <c r="MK418" s="612"/>
      <c r="ML418" s="612"/>
      <c r="MM418" s="612"/>
      <c r="MN418" s="612"/>
      <c r="MO418" s="612"/>
      <c r="MP418" s="612"/>
      <c r="MQ418" s="612"/>
      <c r="MR418" s="612"/>
      <c r="MS418" s="612"/>
      <c r="MT418" s="612"/>
      <c r="MU418" s="612"/>
      <c r="MV418" s="612"/>
      <c r="MW418" s="612"/>
      <c r="MX418" s="612"/>
      <c r="MY418" s="612"/>
      <c r="MZ418" s="612"/>
      <c r="NA418" s="612"/>
      <c r="NB418" s="612"/>
      <c r="NC418" s="612"/>
      <c r="ND418" s="612"/>
      <c r="NE418" s="612"/>
      <c r="NF418" s="612"/>
      <c r="NG418" s="612"/>
      <c r="NH418" s="612"/>
      <c r="NI418" s="612"/>
      <c r="NJ418" s="612"/>
      <c r="NK418" s="612"/>
      <c r="NL418" s="612"/>
      <c r="NM418" s="612"/>
      <c r="NN418" s="612"/>
      <c r="NO418" s="612"/>
      <c r="NP418" s="612"/>
      <c r="NQ418" s="612"/>
      <c r="NR418" s="612"/>
      <c r="NS418" s="612"/>
      <c r="NT418" s="612"/>
      <c r="NU418" s="612"/>
      <c r="NV418" s="612"/>
      <c r="NW418" s="612"/>
      <c r="NX418" s="612"/>
      <c r="NY418" s="612"/>
      <c r="NZ418" s="612"/>
      <c r="OA418" s="612"/>
      <c r="OB418" s="612"/>
      <c r="OC418" s="612"/>
      <c r="OD418" s="612"/>
      <c r="OE418" s="1295" t="s">
        <v>3219</v>
      </c>
      <c r="OF418" s="1304"/>
      <c r="OG418" s="1304"/>
      <c r="OH418" s="1304"/>
      <c r="OI418" s="1305"/>
      <c r="OJ418" s="612"/>
      <c r="OK418" s="612"/>
      <c r="OL418" s="612"/>
      <c r="OM418" s="612"/>
      <c r="ON418" s="612"/>
      <c r="OO418" s="612"/>
      <c r="OP418" s="612"/>
      <c r="OQ418" s="612"/>
      <c r="OR418" s="612"/>
      <c r="OS418" s="612"/>
      <c r="OT418" s="612"/>
      <c r="OU418" s="612"/>
      <c r="OV418" s="612"/>
      <c r="OW418" s="612"/>
      <c r="OX418" s="612"/>
      <c r="OY418" s="612"/>
      <c r="OZ418" s="612"/>
      <c r="PA418" s="612"/>
      <c r="PB418" s="612"/>
      <c r="PC418" s="612"/>
      <c r="PD418" s="612"/>
      <c r="PE418" s="612"/>
      <c r="PF418" s="612"/>
      <c r="PG418" s="612"/>
      <c r="PH418" s="612"/>
      <c r="PI418" s="1295" t="s">
        <v>3220</v>
      </c>
      <c r="PJ418" s="1296"/>
      <c r="PK418" s="1296"/>
      <c r="PL418" s="1296"/>
      <c r="PM418" s="1297"/>
      <c r="PN418" s="612"/>
      <c r="PO418" s="1295" t="s">
        <v>3221</v>
      </c>
      <c r="PP418" s="1296"/>
      <c r="PQ418" s="1296"/>
      <c r="PR418" s="1296"/>
      <c r="PS418" s="1297"/>
      <c r="PT418" s="612"/>
      <c r="PU418" s="612"/>
      <c r="PV418" s="612"/>
      <c r="PW418" s="612"/>
      <c r="PX418" s="612"/>
      <c r="PY418" s="612"/>
      <c r="PZ418" s="612"/>
      <c r="QA418" s="612"/>
      <c r="QB418" s="612"/>
      <c r="QC418" s="612"/>
      <c r="QD418" s="612"/>
      <c r="QE418" s="612"/>
      <c r="QF418" s="612"/>
      <c r="QG418" s="612"/>
      <c r="QH418" s="612"/>
      <c r="QI418" s="612"/>
      <c r="QJ418" s="612"/>
      <c r="QK418" s="612"/>
      <c r="QL418" s="612"/>
      <c r="QM418" s="612"/>
      <c r="QN418" s="612"/>
      <c r="QO418" s="612"/>
      <c r="QP418" s="612"/>
      <c r="QQ418" s="612"/>
      <c r="QR418" s="612"/>
      <c r="QS418" s="612"/>
      <c r="QT418" s="612"/>
      <c r="QU418" s="612"/>
      <c r="QV418" s="612"/>
      <c r="QW418" s="612"/>
      <c r="QX418" s="612"/>
      <c r="QY418" s="612"/>
      <c r="QZ418" s="612"/>
      <c r="RA418" s="612"/>
      <c r="RB418" s="612"/>
      <c r="RC418" s="612"/>
      <c r="RD418" s="612"/>
      <c r="RE418" s="612"/>
      <c r="RF418" s="612"/>
      <c r="RG418" s="612"/>
      <c r="RH418" s="612"/>
      <c r="RI418" s="612"/>
      <c r="RJ418" s="612"/>
      <c r="RK418" s="612"/>
      <c r="RL418" s="612"/>
      <c r="RM418" s="612"/>
      <c r="RN418" s="612"/>
      <c r="RO418" s="612"/>
      <c r="RP418" s="612"/>
      <c r="RQ418" s="612"/>
      <c r="RR418" s="612"/>
      <c r="RS418" s="612"/>
      <c r="RT418" s="612"/>
      <c r="RU418" s="612"/>
      <c r="RV418" s="612"/>
      <c r="RW418" s="612"/>
      <c r="RX418" s="612"/>
      <c r="RY418" s="612"/>
      <c r="RZ418" s="612"/>
      <c r="SA418" s="612"/>
      <c r="SB418" s="612"/>
      <c r="SC418" s="612"/>
      <c r="SD418" s="612"/>
      <c r="SE418" s="612"/>
      <c r="SF418" s="612"/>
      <c r="SG418" s="612"/>
      <c r="SH418" s="612"/>
      <c r="SI418" s="612"/>
      <c r="SJ418" s="612"/>
      <c r="SK418" s="612"/>
      <c r="SL418" s="612"/>
      <c r="SM418" s="612"/>
      <c r="SN418" s="612"/>
      <c r="SO418" s="612"/>
      <c r="SP418" s="612"/>
      <c r="SQ418" s="612"/>
      <c r="SR418" s="612"/>
      <c r="SS418" s="612"/>
      <c r="ST418" s="612"/>
      <c r="SU418" s="612"/>
      <c r="SV418" s="612"/>
      <c r="SW418" s="612"/>
      <c r="SX418" s="612"/>
      <c r="SY418" s="612"/>
      <c r="SZ418" s="612"/>
      <c r="TA418" s="612"/>
      <c r="TB418" s="612"/>
      <c r="TC418" s="612"/>
      <c r="TD418" s="612"/>
      <c r="TE418" s="612"/>
      <c r="TF418" s="612"/>
      <c r="TG418" s="612"/>
      <c r="TH418" s="612"/>
      <c r="TI418" s="612"/>
      <c r="TJ418" s="612"/>
      <c r="TK418" s="612"/>
      <c r="TL418" s="612"/>
      <c r="TM418" s="612"/>
      <c r="TN418" s="612"/>
      <c r="TO418" s="612"/>
      <c r="TP418" s="612"/>
      <c r="TQ418" s="612"/>
      <c r="TR418" s="612"/>
      <c r="TS418" s="612"/>
      <c r="TT418" s="612"/>
      <c r="TU418" s="612"/>
      <c r="TV418" s="612"/>
      <c r="TW418" s="612"/>
      <c r="TX418" s="612"/>
      <c r="TY418" s="612"/>
      <c r="TZ418" s="612"/>
      <c r="UA418" s="612"/>
      <c r="UB418" s="612"/>
      <c r="UC418" s="612"/>
      <c r="UD418" s="612"/>
      <c r="UE418" s="612"/>
      <c r="UF418" s="612"/>
      <c r="UG418" s="612"/>
      <c r="UH418" s="612"/>
      <c r="UI418" s="612"/>
      <c r="UJ418" s="612"/>
      <c r="UK418" s="612"/>
      <c r="UL418" s="612"/>
      <c r="UM418" s="612"/>
      <c r="UN418" s="612"/>
      <c r="UO418" s="612"/>
      <c r="UP418" s="612"/>
      <c r="UQ418" s="612"/>
      <c r="UR418" s="612"/>
      <c r="US418" s="612"/>
      <c r="UT418" s="612"/>
      <c r="UU418" s="612"/>
      <c r="UV418" s="612"/>
      <c r="UW418" s="612"/>
      <c r="UX418" s="612"/>
      <c r="UY418" s="612"/>
      <c r="UZ418" s="612"/>
      <c r="VA418" s="612"/>
      <c r="VB418" s="612"/>
      <c r="VC418" s="612"/>
      <c r="VD418" s="612"/>
      <c r="VE418" s="612"/>
      <c r="VF418" s="612"/>
      <c r="VG418" s="612"/>
      <c r="VH418" s="612"/>
      <c r="VI418" s="612"/>
      <c r="VJ418" s="612"/>
      <c r="VK418" s="612"/>
      <c r="VL418" s="612"/>
      <c r="VM418" s="612"/>
      <c r="VN418" s="612"/>
      <c r="VO418" s="612"/>
      <c r="VP418" s="612"/>
      <c r="VQ418" s="612"/>
      <c r="VR418" s="612"/>
      <c r="VS418" s="612"/>
      <c r="VT418" s="612"/>
      <c r="VU418" s="612"/>
      <c r="VV418" s="612"/>
      <c r="VW418" s="612"/>
      <c r="VX418" s="612"/>
      <c r="VY418" s="612"/>
      <c r="VZ418" s="612"/>
      <c r="WA418" s="612"/>
      <c r="WB418" s="612"/>
      <c r="WC418" s="612"/>
      <c r="WD418" s="612"/>
      <c r="WE418" s="612"/>
      <c r="WF418" s="612"/>
      <c r="WG418" s="612"/>
      <c r="WH418" s="612"/>
      <c r="WI418" s="612"/>
      <c r="WJ418" s="612"/>
      <c r="WK418" s="612"/>
      <c r="WL418" s="612"/>
      <c r="WM418" s="612"/>
    </row>
    <row r="419" spans="1:611" x14ac:dyDescent="0.3">
      <c r="A419" s="612"/>
      <c r="B419" s="1283"/>
      <c r="C419" s="1284"/>
      <c r="D419" s="1284"/>
      <c r="E419" s="1284"/>
      <c r="F419" s="1284"/>
      <c r="G419" s="1284"/>
      <c r="H419" s="1285"/>
      <c r="I419" s="612"/>
      <c r="J419" s="612"/>
      <c r="K419" s="1298"/>
      <c r="L419" s="1299"/>
      <c r="M419" s="1299"/>
      <c r="N419" s="1299"/>
      <c r="O419" s="1300"/>
      <c r="P419" s="612"/>
      <c r="Q419" s="612"/>
      <c r="R419" s="612"/>
      <c r="S419" s="612"/>
      <c r="T419" s="612"/>
      <c r="U419" s="612"/>
      <c r="V419" s="612"/>
      <c r="W419" s="612"/>
      <c r="X419" s="612"/>
      <c r="Y419" s="612"/>
      <c r="Z419" s="612"/>
      <c r="AA419" s="612"/>
      <c r="AB419" s="612"/>
      <c r="AC419" s="612"/>
      <c r="AD419" s="612"/>
      <c r="AE419" s="612"/>
      <c r="AF419" s="612"/>
      <c r="AG419" s="612"/>
      <c r="AH419" s="612"/>
      <c r="AI419" s="612"/>
      <c r="AJ419" s="612"/>
      <c r="AK419" s="612"/>
      <c r="AL419" s="612"/>
      <c r="AM419" s="612"/>
      <c r="AN419" s="612"/>
      <c r="AO419" s="612"/>
      <c r="AP419" s="612"/>
      <c r="AQ419" s="612"/>
      <c r="AR419" s="612"/>
      <c r="AS419" s="612"/>
      <c r="AT419" s="612"/>
      <c r="AU419" s="612"/>
      <c r="AV419" s="612"/>
      <c r="AW419" s="612"/>
      <c r="AX419" s="612"/>
      <c r="AY419" s="612"/>
      <c r="AZ419" s="612"/>
      <c r="BA419" s="612"/>
      <c r="BB419" s="612"/>
      <c r="BC419" s="612"/>
      <c r="BD419" s="612"/>
      <c r="BE419" s="612"/>
      <c r="BF419" s="612"/>
      <c r="BG419" s="612"/>
      <c r="BH419" s="612"/>
      <c r="BI419" s="612"/>
      <c r="BJ419" s="612"/>
      <c r="BK419" s="612"/>
      <c r="BL419" s="612"/>
      <c r="BM419" s="612"/>
      <c r="BN419" s="612"/>
      <c r="BO419" s="612"/>
      <c r="BP419" s="612"/>
      <c r="BQ419" s="612"/>
      <c r="BR419" s="612"/>
      <c r="BS419" s="612"/>
      <c r="BT419" s="612"/>
      <c r="BU419" s="612"/>
      <c r="BV419" s="612"/>
      <c r="BW419" s="612"/>
      <c r="BX419" s="612"/>
      <c r="BY419" s="612"/>
      <c r="BZ419" s="612"/>
      <c r="CA419" s="612"/>
      <c r="CB419" s="612"/>
      <c r="CC419" s="612"/>
      <c r="CD419" s="612"/>
      <c r="CE419" s="612"/>
      <c r="CF419" s="612"/>
      <c r="CG419" s="612"/>
      <c r="CH419" s="612"/>
      <c r="CI419" s="612"/>
      <c r="CJ419" s="612"/>
      <c r="CK419" s="612"/>
      <c r="CL419" s="612"/>
      <c r="CM419" s="612"/>
      <c r="CN419" s="612"/>
      <c r="CO419" s="612"/>
      <c r="CP419" s="612"/>
      <c r="CQ419" s="612"/>
      <c r="CR419" s="612"/>
      <c r="CS419" s="612"/>
      <c r="CT419" s="612"/>
      <c r="CU419" s="612"/>
      <c r="CV419" s="612"/>
      <c r="CW419" s="612"/>
      <c r="CX419" s="612"/>
      <c r="CY419" s="612"/>
      <c r="CZ419" s="612"/>
      <c r="DA419" s="612"/>
      <c r="DB419" s="612"/>
      <c r="DC419" s="612"/>
      <c r="DD419" s="612"/>
      <c r="DE419" s="612"/>
      <c r="DF419" s="612"/>
      <c r="DG419" s="612"/>
      <c r="DH419" s="612"/>
      <c r="DI419" s="612"/>
      <c r="DJ419" s="612"/>
      <c r="DK419" s="612"/>
      <c r="DL419" s="612"/>
      <c r="DM419" s="612"/>
      <c r="DN419" s="612"/>
      <c r="DO419" s="612"/>
      <c r="DP419" s="612"/>
      <c r="DQ419" s="612"/>
      <c r="DR419" s="612"/>
      <c r="DS419" s="612"/>
      <c r="DT419" s="612"/>
      <c r="DU419" s="612"/>
      <c r="DV419" s="612"/>
      <c r="DW419" s="612"/>
      <c r="DX419" s="612"/>
      <c r="DY419" s="612"/>
      <c r="DZ419" s="612"/>
      <c r="EA419" s="612"/>
      <c r="EB419" s="612"/>
      <c r="EC419" s="612"/>
      <c r="ED419" s="612"/>
      <c r="EE419" s="612"/>
      <c r="EF419" s="612"/>
      <c r="EG419" s="612"/>
      <c r="EH419" s="612"/>
      <c r="EI419" s="612"/>
      <c r="EJ419" s="612"/>
      <c r="EK419" s="612"/>
      <c r="EL419" s="612"/>
      <c r="EM419" s="612"/>
      <c r="EN419" s="612"/>
      <c r="EO419" s="612"/>
      <c r="EP419" s="612"/>
      <c r="EQ419" s="612"/>
      <c r="ER419" s="612"/>
      <c r="ES419" s="612"/>
      <c r="ET419" s="612"/>
      <c r="EU419" s="612"/>
      <c r="EV419" s="612"/>
      <c r="EW419" s="612"/>
      <c r="EX419" s="612"/>
      <c r="EY419" s="612"/>
      <c r="EZ419" s="612"/>
      <c r="FA419" s="612"/>
      <c r="FB419" s="612"/>
      <c r="FC419" s="612"/>
      <c r="FD419" s="612"/>
      <c r="FE419" s="612"/>
      <c r="FF419" s="612"/>
      <c r="FG419" s="612"/>
      <c r="FH419" s="612"/>
      <c r="FI419" s="612"/>
      <c r="FJ419" s="612"/>
      <c r="FK419" s="612"/>
      <c r="FL419" s="612"/>
      <c r="FM419" s="612"/>
      <c r="FN419" s="612"/>
      <c r="FO419" s="612"/>
      <c r="FP419" s="612"/>
      <c r="FQ419" s="612"/>
      <c r="FR419" s="612"/>
      <c r="FS419" s="612"/>
      <c r="FT419" s="612"/>
      <c r="FU419" s="612"/>
      <c r="FV419" s="612"/>
      <c r="FW419" s="612"/>
      <c r="FX419" s="612"/>
      <c r="FY419" s="612"/>
      <c r="FZ419" s="612"/>
      <c r="GA419" s="612"/>
      <c r="GB419" s="612"/>
      <c r="GC419" s="612"/>
      <c r="GD419" s="612"/>
      <c r="GE419" s="612"/>
      <c r="GF419" s="612"/>
      <c r="GG419" s="612"/>
      <c r="GH419" s="612"/>
      <c r="GI419" s="612"/>
      <c r="GJ419" s="612"/>
      <c r="GK419" s="612"/>
      <c r="GL419" s="612"/>
      <c r="GM419" s="612"/>
      <c r="GN419" s="612"/>
      <c r="GO419" s="612"/>
      <c r="GP419" s="612"/>
      <c r="GQ419" s="612"/>
      <c r="GR419" s="612"/>
      <c r="GS419" s="612"/>
      <c r="GT419" s="612"/>
      <c r="GU419" s="612"/>
      <c r="GV419" s="612"/>
      <c r="GW419" s="612"/>
      <c r="GX419" s="612"/>
      <c r="GY419" s="612"/>
      <c r="GZ419" s="612"/>
      <c r="HA419" s="612"/>
      <c r="HB419" s="612"/>
      <c r="HC419" s="612"/>
      <c r="HD419" s="612"/>
      <c r="HE419" s="612"/>
      <c r="HF419" s="612"/>
      <c r="HG419" s="612"/>
      <c r="HH419" s="612"/>
      <c r="HI419" s="612"/>
      <c r="HJ419" s="612"/>
      <c r="HK419" s="612"/>
      <c r="HL419" s="612"/>
      <c r="HM419" s="612"/>
      <c r="HN419" s="612"/>
      <c r="HO419" s="612"/>
      <c r="HP419" s="612"/>
      <c r="HQ419" s="612"/>
      <c r="HR419" s="612"/>
      <c r="HS419" s="612"/>
      <c r="HT419" s="612"/>
      <c r="HU419" s="612"/>
      <c r="HV419" s="612"/>
      <c r="HW419" s="612"/>
      <c r="HX419" s="612"/>
      <c r="HY419" s="612"/>
      <c r="HZ419" s="612"/>
      <c r="IA419" s="612"/>
      <c r="IB419" s="612"/>
      <c r="IC419" s="612"/>
      <c r="ID419" s="612"/>
      <c r="IE419" s="612"/>
      <c r="IF419" s="612"/>
      <c r="IG419" s="612"/>
      <c r="IH419" s="612"/>
      <c r="II419" s="612"/>
      <c r="IJ419" s="612"/>
      <c r="IK419" s="612"/>
      <c r="IL419" s="612"/>
      <c r="IM419" s="612"/>
      <c r="IN419" s="612"/>
      <c r="IO419" s="612"/>
      <c r="IP419" s="612"/>
      <c r="IQ419" s="612"/>
      <c r="IR419" s="612"/>
      <c r="IS419" s="612"/>
      <c r="IT419" s="612"/>
      <c r="IU419" s="612"/>
      <c r="IV419" s="612"/>
      <c r="IW419" s="612"/>
      <c r="IX419" s="612"/>
      <c r="IY419" s="612"/>
      <c r="IZ419" s="612"/>
      <c r="JA419" s="612"/>
      <c r="JB419" s="612"/>
      <c r="JC419" s="612"/>
      <c r="JD419" s="612"/>
      <c r="JE419" s="612"/>
      <c r="JF419" s="612"/>
      <c r="JG419" s="612"/>
      <c r="JH419" s="612"/>
      <c r="JI419" s="612"/>
      <c r="JJ419" s="612"/>
      <c r="JK419" s="612"/>
      <c r="JL419" s="612"/>
      <c r="JM419" s="612"/>
      <c r="JN419" s="612"/>
      <c r="JO419" s="612"/>
      <c r="JP419" s="612"/>
      <c r="JQ419" s="612"/>
      <c r="JR419" s="612"/>
      <c r="JS419" s="612"/>
      <c r="JT419" s="612"/>
      <c r="JU419" s="612"/>
      <c r="JV419" s="612"/>
      <c r="JW419" s="612"/>
      <c r="JX419" s="612"/>
      <c r="JY419" s="612"/>
      <c r="JZ419" s="612"/>
      <c r="KA419" s="612"/>
      <c r="KB419" s="612"/>
      <c r="KC419" s="612"/>
      <c r="KD419" s="612"/>
      <c r="KE419" s="612"/>
      <c r="KF419" s="612"/>
      <c r="KG419" s="612"/>
      <c r="KH419" s="612"/>
      <c r="KI419" s="612"/>
      <c r="KJ419" s="612"/>
      <c r="KK419" s="612"/>
      <c r="KL419" s="612"/>
      <c r="KM419" s="612"/>
      <c r="KN419" s="612"/>
      <c r="KO419" s="612"/>
      <c r="KP419" s="612"/>
      <c r="KQ419" s="612"/>
      <c r="KR419" s="612"/>
      <c r="KS419" s="612"/>
      <c r="KT419" s="612"/>
      <c r="KU419" s="612"/>
      <c r="KV419" s="612"/>
      <c r="KW419" s="612"/>
      <c r="KX419" s="612"/>
      <c r="KY419" s="612"/>
      <c r="KZ419" s="612"/>
      <c r="LA419" s="612"/>
      <c r="LB419" s="612"/>
      <c r="LC419" s="612"/>
      <c r="LD419" s="612"/>
      <c r="LE419" s="612"/>
      <c r="LF419" s="612"/>
      <c r="LG419" s="612"/>
      <c r="LH419" s="612"/>
      <c r="LI419" s="612"/>
      <c r="LJ419" s="612"/>
      <c r="LK419" s="612"/>
      <c r="LL419" s="612"/>
      <c r="LM419" s="612"/>
      <c r="LN419" s="612"/>
      <c r="LO419" s="612"/>
      <c r="LP419" s="612"/>
      <c r="LQ419" s="612"/>
      <c r="LR419" s="612"/>
      <c r="LS419" s="612"/>
      <c r="LT419" s="612"/>
      <c r="LU419" s="612"/>
      <c r="LV419" s="612"/>
      <c r="LW419" s="612"/>
      <c r="LX419" s="612"/>
      <c r="LY419" s="612"/>
      <c r="LZ419" s="612"/>
      <c r="MA419" s="612"/>
      <c r="MB419" s="612"/>
      <c r="MC419" s="612"/>
      <c r="MD419" s="612"/>
      <c r="ME419" s="612"/>
      <c r="MF419" s="612"/>
      <c r="MG419" s="612"/>
      <c r="MH419" s="612"/>
      <c r="MI419" s="612"/>
      <c r="MJ419" s="612"/>
      <c r="MK419" s="612"/>
      <c r="ML419" s="612"/>
      <c r="MM419" s="612"/>
      <c r="MN419" s="612"/>
      <c r="MO419" s="612"/>
      <c r="MP419" s="612"/>
      <c r="MQ419" s="612"/>
      <c r="MR419" s="612"/>
      <c r="MS419" s="612"/>
      <c r="MT419" s="612"/>
      <c r="MU419" s="612"/>
      <c r="MV419" s="612"/>
      <c r="MW419" s="612"/>
      <c r="MX419" s="612"/>
      <c r="MY419" s="612"/>
      <c r="MZ419" s="612"/>
      <c r="NA419" s="612"/>
      <c r="NB419" s="612"/>
      <c r="NC419" s="612"/>
      <c r="ND419" s="612"/>
      <c r="NE419" s="612"/>
      <c r="NF419" s="612"/>
      <c r="NG419" s="612"/>
      <c r="NH419" s="612"/>
      <c r="NI419" s="612"/>
      <c r="NJ419" s="612"/>
      <c r="NK419" s="612"/>
      <c r="NL419" s="612"/>
      <c r="NM419" s="612"/>
      <c r="NN419" s="612"/>
      <c r="NO419" s="612"/>
      <c r="NP419" s="612"/>
      <c r="NQ419" s="612"/>
      <c r="NR419" s="612"/>
      <c r="NS419" s="612"/>
      <c r="NT419" s="612"/>
      <c r="NU419" s="612"/>
      <c r="NV419" s="612"/>
      <c r="NW419" s="612"/>
      <c r="NX419" s="612"/>
      <c r="NY419" s="612"/>
      <c r="NZ419" s="612"/>
      <c r="OA419" s="612"/>
      <c r="OB419" s="612"/>
      <c r="OC419" s="612"/>
      <c r="OD419" s="612"/>
      <c r="OE419" s="1306"/>
      <c r="OF419" s="1307"/>
      <c r="OG419" s="1307"/>
      <c r="OH419" s="1307"/>
      <c r="OI419" s="1308"/>
      <c r="OJ419" s="612"/>
      <c r="OK419" s="612"/>
      <c r="OL419" s="612"/>
      <c r="OM419" s="612"/>
      <c r="ON419" s="612"/>
      <c r="OO419" s="612"/>
      <c r="OP419" s="612"/>
      <c r="OQ419" s="612"/>
      <c r="OR419" s="612"/>
      <c r="OS419" s="612"/>
      <c r="OT419" s="612"/>
      <c r="OU419" s="612"/>
      <c r="OV419" s="612"/>
      <c r="OW419" s="612"/>
      <c r="OX419" s="612"/>
      <c r="OY419" s="612"/>
      <c r="OZ419" s="612"/>
      <c r="PA419" s="612"/>
      <c r="PB419" s="612"/>
      <c r="PC419" s="612"/>
      <c r="PD419" s="612"/>
      <c r="PE419" s="612"/>
      <c r="PF419" s="612"/>
      <c r="PG419" s="612"/>
      <c r="PH419" s="612"/>
      <c r="PI419" s="1298"/>
      <c r="PJ419" s="1299"/>
      <c r="PK419" s="1299"/>
      <c r="PL419" s="1299"/>
      <c r="PM419" s="1300"/>
      <c r="PN419" s="612"/>
      <c r="PO419" s="1298"/>
      <c r="PP419" s="1299"/>
      <c r="PQ419" s="1299"/>
      <c r="PR419" s="1299"/>
      <c r="PS419" s="1300"/>
      <c r="PT419" s="612"/>
      <c r="PU419" s="612"/>
      <c r="PV419" s="612"/>
      <c r="PW419" s="612"/>
      <c r="PX419" s="612"/>
      <c r="PY419" s="612"/>
      <c r="PZ419" s="612"/>
      <c r="QA419" s="612"/>
      <c r="QB419" s="612"/>
      <c r="QC419" s="612"/>
      <c r="QD419" s="612"/>
      <c r="QE419" s="612"/>
      <c r="QF419" s="612"/>
      <c r="QG419" s="612"/>
      <c r="QH419" s="612"/>
      <c r="QI419" s="612"/>
      <c r="QJ419" s="612"/>
      <c r="QK419" s="612"/>
      <c r="QL419" s="612"/>
      <c r="QM419" s="612"/>
      <c r="QN419" s="612"/>
      <c r="QO419" s="612"/>
      <c r="QP419" s="612"/>
      <c r="QQ419" s="612"/>
      <c r="QR419" s="612"/>
      <c r="QS419" s="612"/>
      <c r="QT419" s="612"/>
      <c r="QU419" s="612"/>
      <c r="QV419" s="612"/>
      <c r="QW419" s="612"/>
      <c r="QX419" s="612"/>
      <c r="QY419" s="612"/>
      <c r="QZ419" s="612"/>
      <c r="RA419" s="612"/>
      <c r="RB419" s="612"/>
      <c r="RC419" s="612"/>
      <c r="RD419" s="612"/>
      <c r="RE419" s="612"/>
      <c r="RF419" s="612"/>
      <c r="RG419" s="612"/>
      <c r="RH419" s="612"/>
      <c r="RI419" s="612"/>
      <c r="RJ419" s="612"/>
      <c r="RK419" s="612"/>
      <c r="RL419" s="612"/>
      <c r="RM419" s="612"/>
      <c r="RN419" s="612"/>
      <c r="RO419" s="612"/>
      <c r="RP419" s="612"/>
      <c r="RQ419" s="612"/>
      <c r="RR419" s="612"/>
      <c r="RS419" s="612"/>
      <c r="RT419" s="612"/>
      <c r="RU419" s="612"/>
      <c r="RV419" s="612"/>
      <c r="RW419" s="612"/>
      <c r="RX419" s="612"/>
      <c r="RY419" s="612"/>
      <c r="RZ419" s="612"/>
      <c r="SA419" s="612"/>
      <c r="SB419" s="612"/>
      <c r="SC419" s="612"/>
      <c r="SD419" s="612"/>
      <c r="SE419" s="612"/>
      <c r="SF419" s="612"/>
      <c r="SG419" s="612"/>
      <c r="SH419" s="612"/>
      <c r="SI419" s="612"/>
      <c r="SJ419" s="612"/>
      <c r="SK419" s="612"/>
      <c r="SL419" s="612"/>
      <c r="SM419" s="612"/>
      <c r="SN419" s="612"/>
      <c r="SO419" s="612"/>
      <c r="SP419" s="612"/>
      <c r="SQ419" s="612"/>
      <c r="SR419" s="612"/>
      <c r="SS419" s="612"/>
      <c r="ST419" s="612"/>
      <c r="SU419" s="612"/>
      <c r="SV419" s="612"/>
      <c r="SW419" s="612"/>
      <c r="SX419" s="612"/>
      <c r="SY419" s="612"/>
      <c r="SZ419" s="612"/>
      <c r="TA419" s="612"/>
      <c r="TB419" s="612"/>
      <c r="TC419" s="612"/>
      <c r="TD419" s="612"/>
      <c r="TE419" s="612"/>
      <c r="TF419" s="612"/>
      <c r="TG419" s="612"/>
      <c r="TH419" s="612"/>
      <c r="TI419" s="612"/>
      <c r="TJ419" s="612"/>
      <c r="TK419" s="612"/>
      <c r="TL419" s="612"/>
      <c r="TM419" s="612"/>
      <c r="TN419" s="612"/>
      <c r="TO419" s="612"/>
      <c r="TP419" s="612"/>
      <c r="TQ419" s="612"/>
      <c r="TR419" s="612"/>
      <c r="TS419" s="612"/>
      <c r="TT419" s="612"/>
      <c r="TU419" s="612"/>
      <c r="TV419" s="612"/>
      <c r="TW419" s="612"/>
      <c r="TX419" s="612"/>
      <c r="TY419" s="612"/>
      <c r="TZ419" s="612"/>
      <c r="UA419" s="612"/>
      <c r="UB419" s="612"/>
      <c r="UC419" s="612"/>
      <c r="UD419" s="612"/>
      <c r="UE419" s="612"/>
      <c r="UF419" s="612"/>
      <c r="UG419" s="612"/>
      <c r="UH419" s="612"/>
      <c r="UI419" s="612"/>
      <c r="UJ419" s="612"/>
      <c r="UK419" s="612"/>
      <c r="UL419" s="612"/>
      <c r="UM419" s="612"/>
      <c r="UN419" s="612"/>
      <c r="UO419" s="612"/>
      <c r="UP419" s="612"/>
      <c r="UQ419" s="612"/>
      <c r="UR419" s="612"/>
      <c r="US419" s="612"/>
      <c r="UT419" s="612"/>
      <c r="UU419" s="612"/>
      <c r="UV419" s="612"/>
      <c r="UW419" s="612"/>
      <c r="UX419" s="612"/>
      <c r="UY419" s="612"/>
      <c r="UZ419" s="612"/>
      <c r="VA419" s="612"/>
      <c r="VB419" s="612"/>
      <c r="VC419" s="612"/>
      <c r="VD419" s="612"/>
      <c r="VE419" s="612"/>
      <c r="VF419" s="612"/>
      <c r="VG419" s="612"/>
      <c r="VH419" s="612"/>
      <c r="VI419" s="612"/>
      <c r="VJ419" s="612"/>
      <c r="VK419" s="612"/>
      <c r="VL419" s="612"/>
      <c r="VM419" s="612"/>
      <c r="VN419" s="612"/>
      <c r="VO419" s="612"/>
      <c r="VP419" s="612"/>
      <c r="VQ419" s="612"/>
      <c r="VR419" s="612"/>
      <c r="VS419" s="612"/>
      <c r="VT419" s="612"/>
      <c r="VU419" s="612"/>
      <c r="VV419" s="612"/>
      <c r="VW419" s="612"/>
      <c r="VX419" s="612"/>
      <c r="VY419" s="612"/>
      <c r="VZ419" s="612"/>
      <c r="WA419" s="612"/>
      <c r="WB419" s="612"/>
      <c r="WC419" s="612"/>
      <c r="WD419" s="612"/>
      <c r="WE419" s="612"/>
      <c r="WF419" s="612"/>
      <c r="WG419" s="612"/>
      <c r="WH419" s="612"/>
      <c r="WI419" s="612"/>
      <c r="WJ419" s="612"/>
      <c r="WK419" s="612"/>
      <c r="WL419" s="612"/>
      <c r="WM419" s="612"/>
    </row>
    <row r="420" spans="1:611" x14ac:dyDescent="0.3">
      <c r="A420" s="612"/>
      <c r="B420" s="1283"/>
      <c r="C420" s="1284"/>
      <c r="D420" s="1284"/>
      <c r="E420" s="1284"/>
      <c r="F420" s="1284"/>
      <c r="G420" s="1284"/>
      <c r="H420" s="1285"/>
      <c r="I420" s="612"/>
      <c r="J420" s="612"/>
      <c r="K420" s="1298"/>
      <c r="L420" s="1299"/>
      <c r="M420" s="1299"/>
      <c r="N420" s="1299"/>
      <c r="O420" s="1300"/>
      <c r="P420" s="612"/>
      <c r="Q420" s="612"/>
      <c r="R420" s="612"/>
      <c r="S420" s="612"/>
      <c r="T420" s="612"/>
      <c r="U420" s="612"/>
      <c r="V420" s="612"/>
      <c r="W420" s="612"/>
      <c r="X420" s="612"/>
      <c r="Y420" s="612"/>
      <c r="Z420" s="612"/>
      <c r="AA420" s="612"/>
      <c r="AB420" s="612"/>
      <c r="AC420" s="612"/>
      <c r="AD420" s="612"/>
      <c r="AE420" s="612"/>
      <c r="AF420" s="612"/>
      <c r="AG420" s="612"/>
      <c r="AH420" s="612"/>
      <c r="AI420" s="612"/>
      <c r="AJ420" s="612"/>
      <c r="AK420" s="612"/>
      <c r="AL420" s="612"/>
      <c r="AM420" s="612"/>
      <c r="AN420" s="612"/>
      <c r="AO420" s="612"/>
      <c r="AP420" s="612"/>
      <c r="AQ420" s="612"/>
      <c r="AR420" s="612"/>
      <c r="AS420" s="612"/>
      <c r="AT420" s="612"/>
      <c r="AU420" s="612"/>
      <c r="AV420" s="612"/>
      <c r="AW420" s="612"/>
      <c r="AX420" s="612"/>
      <c r="AY420" s="612"/>
      <c r="AZ420" s="612"/>
      <c r="BA420" s="612"/>
      <c r="BB420" s="612"/>
      <c r="BC420" s="612"/>
      <c r="BD420" s="612"/>
      <c r="BE420" s="612"/>
      <c r="BF420" s="612"/>
      <c r="BG420" s="612"/>
      <c r="BH420" s="612"/>
      <c r="BI420" s="612"/>
      <c r="BJ420" s="612"/>
      <c r="BK420" s="612"/>
      <c r="BL420" s="612"/>
      <c r="BM420" s="612"/>
      <c r="BN420" s="612"/>
      <c r="BO420" s="612"/>
      <c r="BP420" s="612"/>
      <c r="BQ420" s="612"/>
      <c r="BR420" s="612"/>
      <c r="BS420" s="612"/>
      <c r="BT420" s="612"/>
      <c r="BU420" s="612"/>
      <c r="BV420" s="612"/>
      <c r="BW420" s="612"/>
      <c r="BX420" s="612"/>
      <c r="BY420" s="612"/>
      <c r="BZ420" s="612"/>
      <c r="CA420" s="612"/>
      <c r="CB420" s="612"/>
      <c r="CC420" s="612"/>
      <c r="CD420" s="612"/>
      <c r="CE420" s="612"/>
      <c r="CF420" s="612"/>
      <c r="CG420" s="612"/>
      <c r="CH420" s="612"/>
      <c r="CI420" s="612"/>
      <c r="CJ420" s="612"/>
      <c r="CK420" s="612"/>
      <c r="CL420" s="612"/>
      <c r="CM420" s="612"/>
      <c r="CN420" s="612"/>
      <c r="CO420" s="612"/>
      <c r="CP420" s="612"/>
      <c r="CQ420" s="612"/>
      <c r="CR420" s="612"/>
      <c r="CS420" s="612"/>
      <c r="CT420" s="612"/>
      <c r="CU420" s="612"/>
      <c r="CV420" s="612"/>
      <c r="CW420" s="612"/>
      <c r="CX420" s="612"/>
      <c r="CY420" s="612"/>
      <c r="CZ420" s="612"/>
      <c r="DA420" s="612"/>
      <c r="DB420" s="612"/>
      <c r="DC420" s="612"/>
      <c r="DD420" s="612"/>
      <c r="DE420" s="612"/>
      <c r="DF420" s="612"/>
      <c r="DG420" s="612"/>
      <c r="DH420" s="612"/>
      <c r="DI420" s="612"/>
      <c r="DJ420" s="612"/>
      <c r="DK420" s="612"/>
      <c r="DL420" s="612"/>
      <c r="DM420" s="612"/>
      <c r="DN420" s="612"/>
      <c r="DO420" s="612"/>
      <c r="DP420" s="612"/>
      <c r="DQ420" s="612"/>
      <c r="DR420" s="612"/>
      <c r="DS420" s="612"/>
      <c r="DT420" s="612"/>
      <c r="DU420" s="612"/>
      <c r="DV420" s="612"/>
      <c r="DW420" s="612"/>
      <c r="DX420" s="612"/>
      <c r="DY420" s="612"/>
      <c r="DZ420" s="612"/>
      <c r="EA420" s="612"/>
      <c r="EB420" s="612"/>
      <c r="EC420" s="612"/>
      <c r="ED420" s="612"/>
      <c r="EE420" s="612"/>
      <c r="EF420" s="612"/>
      <c r="EG420" s="612"/>
      <c r="EH420" s="612"/>
      <c r="EI420" s="612"/>
      <c r="EJ420" s="612"/>
      <c r="EK420" s="612"/>
      <c r="EL420" s="612"/>
      <c r="EM420" s="612"/>
      <c r="EN420" s="612"/>
      <c r="EO420" s="612"/>
      <c r="EP420" s="612"/>
      <c r="EQ420" s="612"/>
      <c r="ER420" s="612"/>
      <c r="ES420" s="612"/>
      <c r="ET420" s="612"/>
      <c r="EU420" s="612"/>
      <c r="EV420" s="612"/>
      <c r="EW420" s="612"/>
      <c r="EX420" s="612"/>
      <c r="EY420" s="612"/>
      <c r="EZ420" s="612"/>
      <c r="FA420" s="612"/>
      <c r="FB420" s="612"/>
      <c r="FC420" s="612"/>
      <c r="FD420" s="612"/>
      <c r="FE420" s="612"/>
      <c r="FF420" s="612"/>
      <c r="FG420" s="612"/>
      <c r="FH420" s="612"/>
      <c r="FI420" s="612"/>
      <c r="FJ420" s="612"/>
      <c r="FK420" s="612"/>
      <c r="FL420" s="612"/>
      <c r="FM420" s="612"/>
      <c r="FN420" s="612"/>
      <c r="FO420" s="612"/>
      <c r="FP420" s="612"/>
      <c r="FQ420" s="612"/>
      <c r="FR420" s="612"/>
      <c r="FS420" s="612"/>
      <c r="FT420" s="612"/>
      <c r="FU420" s="612"/>
      <c r="FV420" s="612"/>
      <c r="FW420" s="612"/>
      <c r="FX420" s="612"/>
      <c r="FY420" s="612"/>
      <c r="FZ420" s="612"/>
      <c r="GA420" s="612"/>
      <c r="GB420" s="612"/>
      <c r="GC420" s="612"/>
      <c r="GD420" s="612"/>
      <c r="GE420" s="612"/>
      <c r="GF420" s="612"/>
      <c r="GG420" s="612"/>
      <c r="GH420" s="612"/>
      <c r="GI420" s="612"/>
      <c r="GJ420" s="612"/>
      <c r="GK420" s="612"/>
      <c r="GL420" s="612"/>
      <c r="GM420" s="612"/>
      <c r="GN420" s="612"/>
      <c r="GO420" s="612"/>
      <c r="GP420" s="612"/>
      <c r="GQ420" s="612"/>
      <c r="GR420" s="612"/>
      <c r="GS420" s="612"/>
      <c r="GT420" s="612"/>
      <c r="GU420" s="612"/>
      <c r="GV420" s="612"/>
      <c r="GW420" s="612"/>
      <c r="GX420" s="612"/>
      <c r="GY420" s="612"/>
      <c r="GZ420" s="612"/>
      <c r="HA420" s="612"/>
      <c r="HB420" s="612"/>
      <c r="HC420" s="612"/>
      <c r="HD420" s="612"/>
      <c r="HE420" s="612"/>
      <c r="HF420" s="612"/>
      <c r="HG420" s="612"/>
      <c r="HH420" s="612"/>
      <c r="HI420" s="612"/>
      <c r="HJ420" s="612"/>
      <c r="HK420" s="612"/>
      <c r="HL420" s="612"/>
      <c r="HM420" s="612"/>
      <c r="HN420" s="612"/>
      <c r="HO420" s="612"/>
      <c r="HP420" s="612"/>
      <c r="HQ420" s="612"/>
      <c r="HR420" s="612"/>
      <c r="HS420" s="612"/>
      <c r="HT420" s="612"/>
      <c r="HU420" s="612"/>
      <c r="HV420" s="612"/>
      <c r="HW420" s="612"/>
      <c r="HX420" s="612"/>
      <c r="HY420" s="612"/>
      <c r="HZ420" s="612"/>
      <c r="IA420" s="612"/>
      <c r="IB420" s="612"/>
      <c r="IC420" s="612"/>
      <c r="ID420" s="612"/>
      <c r="IE420" s="612"/>
      <c r="IF420" s="612"/>
      <c r="IG420" s="612"/>
      <c r="IH420" s="612"/>
      <c r="II420" s="612"/>
      <c r="IJ420" s="612"/>
      <c r="IK420" s="612"/>
      <c r="IL420" s="612"/>
      <c r="IM420" s="612"/>
      <c r="IN420" s="612"/>
      <c r="IO420" s="612"/>
      <c r="IP420" s="612"/>
      <c r="IQ420" s="612"/>
      <c r="IR420" s="612"/>
      <c r="IS420" s="612"/>
      <c r="IT420" s="612"/>
      <c r="IU420" s="612"/>
      <c r="IV420" s="612"/>
      <c r="IW420" s="612"/>
      <c r="IX420" s="612"/>
      <c r="IY420" s="612"/>
      <c r="IZ420" s="612"/>
      <c r="JA420" s="612"/>
      <c r="JB420" s="612"/>
      <c r="JC420" s="612"/>
      <c r="JD420" s="612"/>
      <c r="JE420" s="612"/>
      <c r="JF420" s="612"/>
      <c r="JG420" s="612"/>
      <c r="JH420" s="612"/>
      <c r="JI420" s="612"/>
      <c r="JJ420" s="612"/>
      <c r="JK420" s="612"/>
      <c r="JL420" s="612"/>
      <c r="JM420" s="612"/>
      <c r="JN420" s="612"/>
      <c r="JO420" s="612"/>
      <c r="JP420" s="612"/>
      <c r="JQ420" s="612"/>
      <c r="JR420" s="612"/>
      <c r="JS420" s="612"/>
      <c r="JT420" s="612"/>
      <c r="JU420" s="612"/>
      <c r="JV420" s="612"/>
      <c r="JW420" s="612"/>
      <c r="JX420" s="612"/>
      <c r="JY420" s="612"/>
      <c r="JZ420" s="612"/>
      <c r="KA420" s="612"/>
      <c r="KB420" s="612"/>
      <c r="KC420" s="612"/>
      <c r="KD420" s="612"/>
      <c r="KE420" s="612"/>
      <c r="KF420" s="612"/>
      <c r="KG420" s="612"/>
      <c r="KH420" s="612"/>
      <c r="KI420" s="612"/>
      <c r="KJ420" s="612"/>
      <c r="KK420" s="612"/>
      <c r="KL420" s="612"/>
      <c r="KM420" s="612"/>
      <c r="KN420" s="612"/>
      <c r="KO420" s="612"/>
      <c r="KP420" s="612"/>
      <c r="KQ420" s="612"/>
      <c r="KR420" s="612"/>
      <c r="KS420" s="612"/>
      <c r="KT420" s="612"/>
      <c r="KU420" s="612"/>
      <c r="KV420" s="612"/>
      <c r="KW420" s="612"/>
      <c r="KX420" s="612"/>
      <c r="KY420" s="612"/>
      <c r="KZ420" s="612"/>
      <c r="LA420" s="612"/>
      <c r="LB420" s="612"/>
      <c r="LC420" s="612"/>
      <c r="LD420" s="612"/>
      <c r="LE420" s="612"/>
      <c r="LF420" s="612"/>
      <c r="LG420" s="612"/>
      <c r="LH420" s="612"/>
      <c r="LI420" s="612"/>
      <c r="LJ420" s="612"/>
      <c r="LK420" s="612"/>
      <c r="LL420" s="612"/>
      <c r="LM420" s="612"/>
      <c r="LN420" s="612"/>
      <c r="LO420" s="612"/>
      <c r="LP420" s="612"/>
      <c r="LQ420" s="612"/>
      <c r="LR420" s="612"/>
      <c r="LS420" s="612"/>
      <c r="LT420" s="612"/>
      <c r="LU420" s="612"/>
      <c r="LV420" s="612"/>
      <c r="LW420" s="612"/>
      <c r="LX420" s="612"/>
      <c r="LY420" s="612"/>
      <c r="LZ420" s="612"/>
      <c r="MA420" s="612"/>
      <c r="MB420" s="612"/>
      <c r="MC420" s="612"/>
      <c r="MD420" s="612"/>
      <c r="ME420" s="612"/>
      <c r="MF420" s="612"/>
      <c r="MG420" s="612"/>
      <c r="MH420" s="612"/>
      <c r="MI420" s="612"/>
      <c r="MJ420" s="612"/>
      <c r="MK420" s="612"/>
      <c r="ML420" s="612"/>
      <c r="MM420" s="612"/>
      <c r="MN420" s="612"/>
      <c r="MO420" s="612"/>
      <c r="MP420" s="612"/>
      <c r="MQ420" s="612"/>
      <c r="MR420" s="612"/>
      <c r="MS420" s="612"/>
      <c r="MT420" s="612"/>
      <c r="MU420" s="612"/>
      <c r="MV420" s="612"/>
      <c r="MW420" s="612"/>
      <c r="MX420" s="612"/>
      <c r="MY420" s="612"/>
      <c r="MZ420" s="612"/>
      <c r="NA420" s="612"/>
      <c r="NB420" s="612"/>
      <c r="NC420" s="612"/>
      <c r="ND420" s="612"/>
      <c r="NE420" s="612"/>
      <c r="NF420" s="612"/>
      <c r="NG420" s="612"/>
      <c r="NH420" s="612"/>
      <c r="NI420" s="612"/>
      <c r="NJ420" s="612"/>
      <c r="NK420" s="612"/>
      <c r="NL420" s="612"/>
      <c r="NM420" s="612"/>
      <c r="NN420" s="612"/>
      <c r="NO420" s="612"/>
      <c r="NP420" s="612"/>
      <c r="NQ420" s="612"/>
      <c r="NR420" s="612"/>
      <c r="NS420" s="612"/>
      <c r="NT420" s="612"/>
      <c r="NU420" s="612"/>
      <c r="NV420" s="612"/>
      <c r="NW420" s="612"/>
      <c r="NX420" s="612"/>
      <c r="NY420" s="612"/>
      <c r="NZ420" s="612"/>
      <c r="OA420" s="612"/>
      <c r="OB420" s="612"/>
      <c r="OC420" s="612"/>
      <c r="OD420" s="612"/>
      <c r="OE420" s="1306"/>
      <c r="OF420" s="1307"/>
      <c r="OG420" s="1307"/>
      <c r="OH420" s="1307"/>
      <c r="OI420" s="1308"/>
      <c r="OJ420" s="612"/>
      <c r="OK420" s="612"/>
      <c r="OL420" s="612"/>
      <c r="OM420" s="612"/>
      <c r="ON420" s="612"/>
      <c r="OO420" s="612"/>
      <c r="OP420" s="612"/>
      <c r="OQ420" s="612"/>
      <c r="OR420" s="612"/>
      <c r="OS420" s="612"/>
      <c r="OT420" s="612"/>
      <c r="OU420" s="612"/>
      <c r="OV420" s="612"/>
      <c r="OW420" s="612"/>
      <c r="OX420" s="612"/>
      <c r="OY420" s="612"/>
      <c r="OZ420" s="612"/>
      <c r="PA420" s="612"/>
      <c r="PB420" s="612"/>
      <c r="PC420" s="612"/>
      <c r="PD420" s="612"/>
      <c r="PE420" s="612"/>
      <c r="PF420" s="612"/>
      <c r="PG420" s="612"/>
      <c r="PH420" s="612"/>
      <c r="PI420" s="1298"/>
      <c r="PJ420" s="1299"/>
      <c r="PK420" s="1299"/>
      <c r="PL420" s="1299"/>
      <c r="PM420" s="1300"/>
      <c r="PN420" s="612"/>
      <c r="PO420" s="1298"/>
      <c r="PP420" s="1299"/>
      <c r="PQ420" s="1299"/>
      <c r="PR420" s="1299"/>
      <c r="PS420" s="1300"/>
      <c r="PT420" s="612"/>
      <c r="PU420" s="612"/>
      <c r="PV420" s="612"/>
      <c r="PW420" s="612"/>
      <c r="PX420" s="612"/>
      <c r="PY420" s="612"/>
      <c r="PZ420" s="612"/>
      <c r="QA420" s="612"/>
      <c r="QB420" s="612"/>
      <c r="QC420" s="612"/>
      <c r="QD420" s="612"/>
      <c r="QE420" s="612"/>
      <c r="QF420" s="612"/>
      <c r="QG420" s="612"/>
      <c r="QH420" s="612"/>
      <c r="QI420" s="612"/>
      <c r="QJ420" s="612"/>
      <c r="QK420" s="612"/>
      <c r="QL420" s="612"/>
      <c r="QM420" s="612"/>
      <c r="QN420" s="612"/>
      <c r="QO420" s="612"/>
      <c r="QP420" s="612"/>
      <c r="QQ420" s="612"/>
      <c r="QR420" s="612"/>
      <c r="QS420" s="612"/>
      <c r="QT420" s="612"/>
      <c r="QU420" s="612"/>
      <c r="QV420" s="612"/>
      <c r="QW420" s="612"/>
      <c r="QX420" s="612"/>
      <c r="QY420" s="612"/>
      <c r="QZ420" s="612"/>
      <c r="RA420" s="612"/>
      <c r="RB420" s="612"/>
      <c r="RC420" s="612"/>
      <c r="RD420" s="612"/>
      <c r="RE420" s="612"/>
      <c r="RF420" s="612"/>
      <c r="RG420" s="612"/>
      <c r="RH420" s="612"/>
      <c r="RI420" s="612"/>
      <c r="RJ420" s="612"/>
      <c r="RK420" s="612"/>
      <c r="RL420" s="612"/>
      <c r="RM420" s="612"/>
      <c r="RN420" s="612"/>
      <c r="RO420" s="612"/>
      <c r="RP420" s="612"/>
      <c r="RQ420" s="612"/>
      <c r="RR420" s="612"/>
      <c r="RS420" s="612"/>
      <c r="RT420" s="612"/>
      <c r="RU420" s="612"/>
      <c r="RV420" s="612"/>
      <c r="RW420" s="612"/>
      <c r="RX420" s="612"/>
      <c r="RY420" s="612"/>
      <c r="RZ420" s="612"/>
      <c r="SA420" s="612"/>
      <c r="SB420" s="612"/>
      <c r="SC420" s="612"/>
      <c r="SD420" s="612"/>
      <c r="SE420" s="612"/>
      <c r="SF420" s="612"/>
      <c r="SG420" s="612"/>
      <c r="SH420" s="612"/>
      <c r="SI420" s="612"/>
      <c r="SJ420" s="612"/>
      <c r="SK420" s="612"/>
      <c r="SL420" s="612"/>
      <c r="SM420" s="612"/>
      <c r="SN420" s="612"/>
      <c r="SO420" s="612"/>
      <c r="SP420" s="612"/>
      <c r="SQ420" s="612"/>
      <c r="SR420" s="612"/>
      <c r="SS420" s="612"/>
      <c r="ST420" s="612"/>
      <c r="SU420" s="612"/>
      <c r="SV420" s="612"/>
      <c r="SW420" s="612"/>
      <c r="SX420" s="612"/>
      <c r="SY420" s="612"/>
      <c r="SZ420" s="612"/>
      <c r="TA420" s="612"/>
      <c r="TB420" s="612"/>
      <c r="TC420" s="612"/>
      <c r="TD420" s="612"/>
      <c r="TE420" s="612"/>
      <c r="TF420" s="612"/>
      <c r="TG420" s="612"/>
      <c r="TH420" s="612"/>
      <c r="TI420" s="612"/>
      <c r="TJ420" s="612"/>
      <c r="TK420" s="612"/>
      <c r="TL420" s="612"/>
      <c r="TM420" s="612"/>
      <c r="TN420" s="612"/>
      <c r="TO420" s="612"/>
      <c r="TP420" s="612"/>
      <c r="TQ420" s="612"/>
      <c r="TR420" s="612"/>
      <c r="TS420" s="612"/>
      <c r="TT420" s="612"/>
      <c r="TU420" s="612"/>
      <c r="TV420" s="612"/>
      <c r="TW420" s="612"/>
      <c r="TX420" s="612"/>
      <c r="TY420" s="612"/>
      <c r="TZ420" s="612"/>
      <c r="UA420" s="612"/>
      <c r="UB420" s="612"/>
      <c r="UC420" s="612"/>
      <c r="UD420" s="612"/>
      <c r="UE420" s="612"/>
      <c r="UF420" s="612"/>
      <c r="UG420" s="612"/>
      <c r="UH420" s="612"/>
      <c r="UI420" s="612"/>
      <c r="UJ420" s="612"/>
      <c r="UK420" s="612"/>
      <c r="UL420" s="612"/>
      <c r="UM420" s="612"/>
      <c r="UN420" s="612"/>
      <c r="UO420" s="612"/>
      <c r="UP420" s="612"/>
      <c r="UQ420" s="612"/>
      <c r="UR420" s="612"/>
      <c r="US420" s="612"/>
      <c r="UT420" s="612"/>
      <c r="UU420" s="612"/>
      <c r="UV420" s="612"/>
      <c r="UW420" s="612"/>
      <c r="UX420" s="612"/>
      <c r="UY420" s="612"/>
      <c r="UZ420" s="612"/>
      <c r="VA420" s="612"/>
      <c r="VB420" s="612"/>
      <c r="VC420" s="612"/>
      <c r="VD420" s="612"/>
      <c r="VE420" s="612"/>
      <c r="VF420" s="612"/>
      <c r="VG420" s="612"/>
      <c r="VH420" s="612"/>
      <c r="VI420" s="612"/>
      <c r="VJ420" s="612"/>
      <c r="VK420" s="612"/>
      <c r="VL420" s="612"/>
      <c r="VM420" s="612"/>
      <c r="VN420" s="612"/>
      <c r="VO420" s="612"/>
      <c r="VP420" s="612"/>
      <c r="VQ420" s="612"/>
      <c r="VR420" s="612"/>
      <c r="VS420" s="612"/>
      <c r="VT420" s="612"/>
      <c r="VU420" s="612"/>
      <c r="VV420" s="612"/>
      <c r="VW420" s="612"/>
      <c r="VX420" s="612"/>
      <c r="VY420" s="612"/>
      <c r="VZ420" s="612"/>
      <c r="WA420" s="612"/>
      <c r="WB420" s="612"/>
      <c r="WC420" s="612"/>
      <c r="WD420" s="612"/>
      <c r="WE420" s="612"/>
      <c r="WF420" s="612"/>
      <c r="WG420" s="612"/>
      <c r="WH420" s="612"/>
      <c r="WI420" s="612"/>
      <c r="WJ420" s="612"/>
      <c r="WK420" s="612"/>
      <c r="WL420" s="612"/>
      <c r="WM420" s="612"/>
    </row>
    <row r="421" spans="1:611" x14ac:dyDescent="0.3">
      <c r="A421" s="612"/>
      <c r="B421" s="1283"/>
      <c r="C421" s="1284"/>
      <c r="D421" s="1284"/>
      <c r="E421" s="1284"/>
      <c r="F421" s="1284"/>
      <c r="G421" s="1284"/>
      <c r="H421" s="1285"/>
      <c r="I421" s="612"/>
      <c r="J421" s="612"/>
      <c r="K421" s="1298"/>
      <c r="L421" s="1299"/>
      <c r="M421" s="1299"/>
      <c r="N421" s="1299"/>
      <c r="O421" s="1300"/>
      <c r="P421" s="612"/>
      <c r="Q421" s="612"/>
      <c r="R421" s="612"/>
      <c r="S421" s="612"/>
      <c r="T421" s="612"/>
      <c r="U421" s="612"/>
      <c r="V421" s="612"/>
      <c r="W421" s="612"/>
      <c r="X421" s="612"/>
      <c r="Y421" s="612"/>
      <c r="Z421" s="612"/>
      <c r="AA421" s="612"/>
      <c r="AB421" s="612"/>
      <c r="AC421" s="612"/>
      <c r="AD421" s="612"/>
      <c r="AE421" s="612"/>
      <c r="AF421" s="612"/>
      <c r="AG421" s="612"/>
      <c r="AH421" s="612"/>
      <c r="AI421" s="612"/>
      <c r="AJ421" s="612"/>
      <c r="AK421" s="612"/>
      <c r="AL421" s="612"/>
      <c r="AM421" s="612"/>
      <c r="AN421" s="612"/>
      <c r="AO421" s="612"/>
      <c r="AP421" s="612"/>
      <c r="AQ421" s="612"/>
      <c r="AR421" s="612"/>
      <c r="AS421" s="612"/>
      <c r="AT421" s="612"/>
      <c r="AU421" s="612"/>
      <c r="AV421" s="612"/>
      <c r="AW421" s="612"/>
      <c r="AX421" s="612"/>
      <c r="AY421" s="612"/>
      <c r="AZ421" s="612"/>
      <c r="BA421" s="612"/>
      <c r="BB421" s="612"/>
      <c r="BC421" s="612"/>
      <c r="BD421" s="612"/>
      <c r="BE421" s="612"/>
      <c r="BF421" s="612"/>
      <c r="BG421" s="612"/>
      <c r="BH421" s="612"/>
      <c r="BI421" s="612"/>
      <c r="BJ421" s="612"/>
      <c r="BK421" s="612"/>
      <c r="BL421" s="612"/>
      <c r="BM421" s="612"/>
      <c r="BN421" s="612"/>
      <c r="BO421" s="612"/>
      <c r="BP421" s="612"/>
      <c r="BQ421" s="612"/>
      <c r="BR421" s="612"/>
      <c r="BS421" s="612"/>
      <c r="BT421" s="612"/>
      <c r="BU421" s="612"/>
      <c r="BV421" s="612"/>
      <c r="BW421" s="612"/>
      <c r="BX421" s="612"/>
      <c r="BY421" s="612"/>
      <c r="BZ421" s="612"/>
      <c r="CA421" s="612"/>
      <c r="CB421" s="612"/>
      <c r="CC421" s="612"/>
      <c r="CD421" s="612"/>
      <c r="CE421" s="612"/>
      <c r="CF421" s="612"/>
      <c r="CG421" s="612"/>
      <c r="CH421" s="612"/>
      <c r="CI421" s="612"/>
      <c r="CJ421" s="612"/>
      <c r="CK421" s="612"/>
      <c r="CL421" s="612"/>
      <c r="CM421" s="612"/>
      <c r="CN421" s="612"/>
      <c r="CO421" s="612"/>
      <c r="CP421" s="612"/>
      <c r="CQ421" s="612"/>
      <c r="CR421" s="612"/>
      <c r="CS421" s="612"/>
      <c r="CT421" s="612"/>
      <c r="CU421" s="612"/>
      <c r="CV421" s="612"/>
      <c r="CW421" s="612"/>
      <c r="CX421" s="612"/>
      <c r="CY421" s="612"/>
      <c r="CZ421" s="612"/>
      <c r="DA421" s="612"/>
      <c r="DB421" s="612"/>
      <c r="DC421" s="612"/>
      <c r="DD421" s="612"/>
      <c r="DE421" s="612"/>
      <c r="DF421" s="612"/>
      <c r="DG421" s="612"/>
      <c r="DH421" s="612"/>
      <c r="DI421" s="612"/>
      <c r="DJ421" s="612"/>
      <c r="DK421" s="612"/>
      <c r="DL421" s="612"/>
      <c r="DM421" s="612"/>
      <c r="DN421" s="612"/>
      <c r="DO421" s="612"/>
      <c r="DP421" s="612"/>
      <c r="DQ421" s="612"/>
      <c r="DR421" s="612"/>
      <c r="DS421" s="612"/>
      <c r="DT421" s="612"/>
      <c r="DU421" s="612"/>
      <c r="DV421" s="612"/>
      <c r="DW421" s="612"/>
      <c r="DX421" s="612"/>
      <c r="DY421" s="612"/>
      <c r="DZ421" s="612"/>
      <c r="EA421" s="612"/>
      <c r="EB421" s="612"/>
      <c r="EC421" s="612"/>
      <c r="ED421" s="612"/>
      <c r="EE421" s="612"/>
      <c r="EF421" s="612"/>
      <c r="EG421" s="612"/>
      <c r="EH421" s="612"/>
      <c r="EI421" s="612"/>
      <c r="EJ421" s="612"/>
      <c r="EK421" s="612"/>
      <c r="EL421" s="612"/>
      <c r="EM421" s="612"/>
      <c r="EN421" s="612"/>
      <c r="EO421" s="612"/>
      <c r="EP421" s="612"/>
      <c r="EQ421" s="612"/>
      <c r="ER421" s="612"/>
      <c r="ES421" s="612"/>
      <c r="ET421" s="612"/>
      <c r="EU421" s="612"/>
      <c r="EV421" s="612"/>
      <c r="EW421" s="612"/>
      <c r="EX421" s="612"/>
      <c r="EY421" s="612"/>
      <c r="EZ421" s="612"/>
      <c r="FA421" s="612"/>
      <c r="FB421" s="612"/>
      <c r="FC421" s="612"/>
      <c r="FD421" s="612"/>
      <c r="FE421" s="612"/>
      <c r="FF421" s="612"/>
      <c r="FG421" s="612"/>
      <c r="FH421" s="612"/>
      <c r="FI421" s="612"/>
      <c r="FJ421" s="612"/>
      <c r="FK421" s="612"/>
      <c r="FL421" s="612"/>
      <c r="FM421" s="612"/>
      <c r="FN421" s="612"/>
      <c r="FO421" s="612"/>
      <c r="FP421" s="612"/>
      <c r="FQ421" s="612"/>
      <c r="FR421" s="612"/>
      <c r="FS421" s="612"/>
      <c r="FT421" s="612"/>
      <c r="FU421" s="612"/>
      <c r="FV421" s="612"/>
      <c r="FW421" s="612"/>
      <c r="FX421" s="612"/>
      <c r="FY421" s="612"/>
      <c r="FZ421" s="612"/>
      <c r="GA421" s="612"/>
      <c r="GB421" s="612"/>
      <c r="GC421" s="612"/>
      <c r="GD421" s="612"/>
      <c r="GE421" s="612"/>
      <c r="GF421" s="612"/>
      <c r="GG421" s="612"/>
      <c r="GH421" s="612"/>
      <c r="GI421" s="612"/>
      <c r="GJ421" s="612"/>
      <c r="GK421" s="612"/>
      <c r="GL421" s="612"/>
      <c r="GM421" s="612"/>
      <c r="GN421" s="612"/>
      <c r="GO421" s="612"/>
      <c r="GP421" s="612"/>
      <c r="GQ421" s="612"/>
      <c r="GR421" s="612"/>
      <c r="GS421" s="612"/>
      <c r="GT421" s="612"/>
      <c r="GU421" s="612"/>
      <c r="GV421" s="612"/>
      <c r="GW421" s="612"/>
      <c r="GX421" s="612"/>
      <c r="GY421" s="612"/>
      <c r="GZ421" s="612"/>
      <c r="HA421" s="612"/>
      <c r="HB421" s="612"/>
      <c r="HC421" s="612"/>
      <c r="HD421" s="612"/>
      <c r="HE421" s="612"/>
      <c r="HF421" s="612"/>
      <c r="HG421" s="612"/>
      <c r="HH421" s="612"/>
      <c r="HI421" s="612"/>
      <c r="HJ421" s="612"/>
      <c r="HK421" s="612"/>
      <c r="HL421" s="612"/>
      <c r="HM421" s="612"/>
      <c r="HN421" s="612"/>
      <c r="HO421" s="612"/>
      <c r="HP421" s="612"/>
      <c r="HQ421" s="612"/>
      <c r="HR421" s="612"/>
      <c r="HS421" s="612"/>
      <c r="HT421" s="612"/>
      <c r="HU421" s="612"/>
      <c r="HV421" s="612"/>
      <c r="HW421" s="612"/>
      <c r="HX421" s="612"/>
      <c r="HY421" s="612"/>
      <c r="HZ421" s="612"/>
      <c r="IA421" s="612"/>
      <c r="IB421" s="612"/>
      <c r="IC421" s="612"/>
      <c r="ID421" s="612"/>
      <c r="IE421" s="612"/>
      <c r="IF421" s="612"/>
      <c r="IG421" s="612"/>
      <c r="IH421" s="612"/>
      <c r="II421" s="612"/>
      <c r="IJ421" s="612"/>
      <c r="IK421" s="612"/>
      <c r="IL421" s="612"/>
      <c r="IM421" s="612"/>
      <c r="IN421" s="612"/>
      <c r="IO421" s="612"/>
      <c r="IP421" s="612"/>
      <c r="IQ421" s="612"/>
      <c r="IR421" s="612"/>
      <c r="IS421" s="612"/>
      <c r="IT421" s="612"/>
      <c r="IU421" s="612"/>
      <c r="IV421" s="612"/>
      <c r="IW421" s="612"/>
      <c r="IX421" s="612"/>
      <c r="IY421" s="612"/>
      <c r="IZ421" s="612"/>
      <c r="JA421" s="612"/>
      <c r="JB421" s="612"/>
      <c r="JC421" s="612"/>
      <c r="JD421" s="612"/>
      <c r="JE421" s="612"/>
      <c r="JF421" s="612"/>
      <c r="JG421" s="612"/>
      <c r="JH421" s="612"/>
      <c r="JI421" s="612"/>
      <c r="JJ421" s="612"/>
      <c r="JK421" s="612"/>
      <c r="JL421" s="612"/>
      <c r="JM421" s="612"/>
      <c r="JN421" s="612"/>
      <c r="JO421" s="612"/>
      <c r="JP421" s="612"/>
      <c r="JQ421" s="612"/>
      <c r="JR421" s="612"/>
      <c r="JS421" s="612"/>
      <c r="JT421" s="612"/>
      <c r="JU421" s="612"/>
      <c r="JV421" s="612"/>
      <c r="JW421" s="612"/>
      <c r="JX421" s="612"/>
      <c r="JY421" s="612"/>
      <c r="JZ421" s="612"/>
      <c r="KA421" s="612"/>
      <c r="KB421" s="612"/>
      <c r="KC421" s="612"/>
      <c r="KD421" s="612"/>
      <c r="KE421" s="612"/>
      <c r="KF421" s="612"/>
      <c r="KG421" s="612"/>
      <c r="KH421" s="612"/>
      <c r="KI421" s="612"/>
      <c r="KJ421" s="612"/>
      <c r="KK421" s="612"/>
      <c r="KL421" s="612"/>
      <c r="KM421" s="612"/>
      <c r="KN421" s="612"/>
      <c r="KO421" s="612"/>
      <c r="KP421" s="612"/>
      <c r="KQ421" s="612"/>
      <c r="KR421" s="612"/>
      <c r="KS421" s="612"/>
      <c r="KT421" s="612"/>
      <c r="KU421" s="612"/>
      <c r="KV421" s="612"/>
      <c r="KW421" s="612"/>
      <c r="KX421" s="612"/>
      <c r="KY421" s="612"/>
      <c r="KZ421" s="612"/>
      <c r="LA421" s="612"/>
      <c r="LB421" s="612"/>
      <c r="LC421" s="612"/>
      <c r="LD421" s="612"/>
      <c r="LE421" s="612"/>
      <c r="LF421" s="612"/>
      <c r="LG421" s="612"/>
      <c r="LH421" s="612"/>
      <c r="LI421" s="612"/>
      <c r="LJ421" s="612"/>
      <c r="LK421" s="612"/>
      <c r="LL421" s="612"/>
      <c r="LM421" s="612"/>
      <c r="LN421" s="612"/>
      <c r="LO421" s="612"/>
      <c r="LP421" s="612"/>
      <c r="LQ421" s="612"/>
      <c r="LR421" s="612"/>
      <c r="LS421" s="612"/>
      <c r="LT421" s="612"/>
      <c r="LU421" s="612"/>
      <c r="LV421" s="612"/>
      <c r="LW421" s="612"/>
      <c r="LX421" s="612"/>
      <c r="LY421" s="612"/>
      <c r="LZ421" s="612"/>
      <c r="MA421" s="612"/>
      <c r="MB421" s="612"/>
      <c r="MC421" s="612"/>
      <c r="MD421" s="612"/>
      <c r="ME421" s="612"/>
      <c r="MF421" s="612"/>
      <c r="MG421" s="612"/>
      <c r="MH421" s="612"/>
      <c r="MI421" s="612"/>
      <c r="MJ421" s="612"/>
      <c r="MK421" s="612"/>
      <c r="ML421" s="612"/>
      <c r="MM421" s="612"/>
      <c r="MN421" s="612"/>
      <c r="MO421" s="612"/>
      <c r="MP421" s="612"/>
      <c r="MQ421" s="612"/>
      <c r="MR421" s="612"/>
      <c r="MS421" s="612"/>
      <c r="MT421" s="612"/>
      <c r="MU421" s="612"/>
      <c r="MV421" s="612"/>
      <c r="MW421" s="612"/>
      <c r="MX421" s="612"/>
      <c r="MY421" s="612"/>
      <c r="MZ421" s="612"/>
      <c r="NA421" s="612"/>
      <c r="NB421" s="612"/>
      <c r="NC421" s="612"/>
      <c r="ND421" s="612"/>
      <c r="NE421" s="612"/>
      <c r="NF421" s="612"/>
      <c r="NG421" s="612"/>
      <c r="NH421" s="612"/>
      <c r="NI421" s="612"/>
      <c r="NJ421" s="612"/>
      <c r="NK421" s="612"/>
      <c r="NL421" s="612"/>
      <c r="NM421" s="612"/>
      <c r="NN421" s="612"/>
      <c r="NO421" s="612"/>
      <c r="NP421" s="612"/>
      <c r="NQ421" s="612"/>
      <c r="NR421" s="612"/>
      <c r="NS421" s="612"/>
      <c r="NT421" s="612"/>
      <c r="NU421" s="612"/>
      <c r="NV421" s="612"/>
      <c r="NW421" s="612"/>
      <c r="NX421" s="612"/>
      <c r="NY421" s="612"/>
      <c r="NZ421" s="612"/>
      <c r="OA421" s="612"/>
      <c r="OB421" s="612"/>
      <c r="OC421" s="612"/>
      <c r="OD421" s="612"/>
      <c r="OE421" s="1306"/>
      <c r="OF421" s="1307"/>
      <c r="OG421" s="1307"/>
      <c r="OH421" s="1307"/>
      <c r="OI421" s="1308"/>
      <c r="OJ421" s="612"/>
      <c r="OK421" s="612"/>
      <c r="OL421" s="612"/>
      <c r="OM421" s="612"/>
      <c r="ON421" s="612"/>
      <c r="OO421" s="612"/>
      <c r="OP421" s="612"/>
      <c r="OQ421" s="612"/>
      <c r="OR421" s="612"/>
      <c r="OS421" s="612"/>
      <c r="OT421" s="612"/>
      <c r="OU421" s="612"/>
      <c r="OV421" s="612"/>
      <c r="OW421" s="612"/>
      <c r="OX421" s="612"/>
      <c r="OY421" s="612"/>
      <c r="OZ421" s="612"/>
      <c r="PA421" s="612"/>
      <c r="PB421" s="612"/>
      <c r="PC421" s="612"/>
      <c r="PD421" s="612"/>
      <c r="PE421" s="612"/>
      <c r="PF421" s="612"/>
      <c r="PG421" s="612"/>
      <c r="PH421" s="612"/>
      <c r="PI421" s="1298"/>
      <c r="PJ421" s="1299"/>
      <c r="PK421" s="1299"/>
      <c r="PL421" s="1299"/>
      <c r="PM421" s="1300"/>
      <c r="PN421" s="612"/>
      <c r="PO421" s="1298"/>
      <c r="PP421" s="1299"/>
      <c r="PQ421" s="1299"/>
      <c r="PR421" s="1299"/>
      <c r="PS421" s="1300"/>
      <c r="PT421" s="612"/>
      <c r="PU421" s="612"/>
      <c r="PV421" s="612"/>
      <c r="PW421" s="612"/>
      <c r="PX421" s="612"/>
      <c r="PY421" s="612"/>
      <c r="PZ421" s="612"/>
      <c r="QA421" s="612"/>
      <c r="QB421" s="612"/>
      <c r="QC421" s="612"/>
      <c r="QD421" s="612"/>
      <c r="QE421" s="612"/>
      <c r="QF421" s="612"/>
      <c r="QG421" s="612"/>
      <c r="QH421" s="612"/>
      <c r="QI421" s="612"/>
      <c r="QJ421" s="612"/>
      <c r="QK421" s="612"/>
      <c r="QL421" s="612"/>
      <c r="QM421" s="612"/>
      <c r="QN421" s="612"/>
      <c r="QO421" s="612"/>
      <c r="QP421" s="612"/>
      <c r="QQ421" s="612"/>
      <c r="QR421" s="612"/>
      <c r="QS421" s="612"/>
      <c r="QT421" s="612"/>
      <c r="QU421" s="612"/>
      <c r="QV421" s="612"/>
      <c r="QW421" s="612"/>
      <c r="QX421" s="612"/>
      <c r="QY421" s="612"/>
      <c r="QZ421" s="612"/>
      <c r="RA421" s="612"/>
      <c r="RB421" s="612"/>
      <c r="RC421" s="612"/>
      <c r="RD421" s="612"/>
      <c r="RE421" s="612"/>
      <c r="RF421" s="612"/>
      <c r="RG421" s="612"/>
      <c r="RH421" s="612"/>
      <c r="RI421" s="612"/>
      <c r="RJ421" s="612"/>
      <c r="RK421" s="612"/>
      <c r="RL421" s="612"/>
      <c r="RM421" s="612"/>
      <c r="RN421" s="612"/>
      <c r="RO421" s="612"/>
      <c r="RP421" s="612"/>
      <c r="RQ421" s="612"/>
      <c r="RR421" s="612"/>
      <c r="RS421" s="612"/>
      <c r="RT421" s="612"/>
      <c r="RU421" s="612"/>
      <c r="RV421" s="612"/>
      <c r="RW421" s="612"/>
      <c r="RX421" s="612"/>
      <c r="RY421" s="612"/>
      <c r="RZ421" s="612"/>
      <c r="SA421" s="612"/>
      <c r="SB421" s="612"/>
      <c r="SC421" s="612"/>
      <c r="SD421" s="612"/>
      <c r="SE421" s="612"/>
      <c r="SF421" s="612"/>
      <c r="SG421" s="612"/>
      <c r="SH421" s="612"/>
      <c r="SI421" s="612"/>
      <c r="SJ421" s="612"/>
      <c r="SK421" s="612"/>
      <c r="SL421" s="612"/>
      <c r="SM421" s="612"/>
      <c r="SN421" s="612"/>
      <c r="SO421" s="612"/>
      <c r="SP421" s="612"/>
      <c r="SQ421" s="612"/>
      <c r="SR421" s="612"/>
      <c r="SS421" s="612"/>
      <c r="ST421" s="612"/>
      <c r="SU421" s="612"/>
      <c r="SV421" s="612"/>
      <c r="SW421" s="612"/>
      <c r="SX421" s="612"/>
      <c r="SY421" s="612"/>
      <c r="SZ421" s="612"/>
      <c r="TA421" s="612"/>
      <c r="TB421" s="612"/>
      <c r="TC421" s="612"/>
      <c r="TD421" s="612"/>
      <c r="TE421" s="612"/>
      <c r="TF421" s="612"/>
      <c r="TG421" s="612"/>
      <c r="TH421" s="612"/>
      <c r="TI421" s="612"/>
      <c r="TJ421" s="612"/>
      <c r="TK421" s="612"/>
      <c r="TL421" s="612"/>
      <c r="TM421" s="612"/>
      <c r="TN421" s="612"/>
      <c r="TO421" s="612"/>
      <c r="TP421" s="612"/>
      <c r="TQ421" s="612"/>
      <c r="TR421" s="612"/>
      <c r="TS421" s="612"/>
      <c r="TT421" s="612"/>
      <c r="TU421" s="612"/>
      <c r="TV421" s="612"/>
      <c r="TW421" s="612"/>
      <c r="TX421" s="612"/>
      <c r="TY421" s="612"/>
      <c r="TZ421" s="612"/>
      <c r="UA421" s="612"/>
      <c r="UB421" s="612"/>
      <c r="UC421" s="612"/>
      <c r="UD421" s="612"/>
      <c r="UE421" s="612"/>
      <c r="UF421" s="612"/>
      <c r="UG421" s="612"/>
      <c r="UH421" s="612"/>
      <c r="UI421" s="612"/>
      <c r="UJ421" s="612"/>
      <c r="UK421" s="612"/>
      <c r="UL421" s="612"/>
      <c r="UM421" s="612"/>
      <c r="UN421" s="612"/>
      <c r="UO421" s="612"/>
      <c r="UP421" s="612"/>
      <c r="UQ421" s="612"/>
      <c r="UR421" s="612"/>
      <c r="US421" s="612"/>
      <c r="UT421" s="612"/>
      <c r="UU421" s="612"/>
      <c r="UV421" s="612"/>
      <c r="UW421" s="612"/>
      <c r="UX421" s="612"/>
      <c r="UY421" s="612"/>
      <c r="UZ421" s="612"/>
      <c r="VA421" s="612"/>
      <c r="VB421" s="612"/>
      <c r="VC421" s="612"/>
      <c r="VD421" s="612"/>
      <c r="VE421" s="612"/>
      <c r="VF421" s="612"/>
      <c r="VG421" s="612"/>
      <c r="VH421" s="612"/>
      <c r="VI421" s="612"/>
      <c r="VJ421" s="612"/>
      <c r="VK421" s="612"/>
      <c r="VL421" s="612"/>
      <c r="VM421" s="612"/>
      <c r="VN421" s="612"/>
      <c r="VO421" s="612"/>
      <c r="VP421" s="612"/>
      <c r="VQ421" s="612"/>
      <c r="VR421" s="612"/>
      <c r="VS421" s="612"/>
      <c r="VT421" s="612"/>
      <c r="VU421" s="612"/>
      <c r="VV421" s="612"/>
      <c r="VW421" s="612"/>
      <c r="VX421" s="612"/>
      <c r="VY421" s="612"/>
      <c r="VZ421" s="612"/>
      <c r="WA421" s="612"/>
      <c r="WB421" s="612"/>
      <c r="WC421" s="612"/>
      <c r="WD421" s="612"/>
      <c r="WE421" s="612"/>
      <c r="WF421" s="612"/>
      <c r="WG421" s="612"/>
      <c r="WH421" s="612"/>
      <c r="WI421" s="612"/>
      <c r="WJ421" s="612"/>
      <c r="WK421" s="612"/>
      <c r="WL421" s="612"/>
      <c r="WM421" s="612"/>
    </row>
    <row r="422" spans="1:611" x14ac:dyDescent="0.3">
      <c r="A422" s="612"/>
      <c r="B422" s="1286"/>
      <c r="C422" s="1287"/>
      <c r="D422" s="1287"/>
      <c r="E422" s="1287"/>
      <c r="F422" s="1287"/>
      <c r="G422" s="1287"/>
      <c r="H422" s="1288"/>
      <c r="I422" s="612"/>
      <c r="J422" s="612"/>
      <c r="K422" s="1301"/>
      <c r="L422" s="1302"/>
      <c r="M422" s="1302"/>
      <c r="N422" s="1302"/>
      <c r="O422" s="1303"/>
      <c r="P422" s="612"/>
      <c r="Q422" s="612"/>
      <c r="R422" s="612"/>
      <c r="S422" s="612"/>
      <c r="T422" s="612"/>
      <c r="U422" s="612"/>
      <c r="V422" s="612"/>
      <c r="W422" s="612"/>
      <c r="X422" s="612"/>
      <c r="Y422" s="612"/>
      <c r="Z422" s="612"/>
      <c r="AA422" s="612"/>
      <c r="AB422" s="612"/>
      <c r="AC422" s="612"/>
      <c r="AD422" s="612"/>
      <c r="AE422" s="612"/>
      <c r="AF422" s="612"/>
      <c r="AG422" s="612"/>
      <c r="AH422" s="612"/>
      <c r="AI422" s="612"/>
      <c r="AJ422" s="612"/>
      <c r="AK422" s="612"/>
      <c r="AL422" s="612"/>
      <c r="AM422" s="612"/>
      <c r="AN422" s="612"/>
      <c r="AO422" s="612"/>
      <c r="AP422" s="612"/>
      <c r="AQ422" s="612"/>
      <c r="AR422" s="612"/>
      <c r="AS422" s="612"/>
      <c r="AT422" s="612"/>
      <c r="AU422" s="612"/>
      <c r="AV422" s="612"/>
      <c r="AW422" s="612"/>
      <c r="AX422" s="612"/>
      <c r="AY422" s="612"/>
      <c r="AZ422" s="612"/>
      <c r="BA422" s="612"/>
      <c r="BB422" s="612"/>
      <c r="BC422" s="612"/>
      <c r="BD422" s="612"/>
      <c r="BE422" s="612"/>
      <c r="BF422" s="612"/>
      <c r="BG422" s="612"/>
      <c r="BH422" s="612"/>
      <c r="BI422" s="612"/>
      <c r="BJ422" s="612"/>
      <c r="BK422" s="612"/>
      <c r="BL422" s="612"/>
      <c r="BM422" s="612"/>
      <c r="BN422" s="612"/>
      <c r="BO422" s="612"/>
      <c r="BP422" s="612"/>
      <c r="BQ422" s="612"/>
      <c r="BR422" s="612"/>
      <c r="BS422" s="612"/>
      <c r="BT422" s="612"/>
      <c r="BU422" s="612"/>
      <c r="BV422" s="612"/>
      <c r="BW422" s="612"/>
      <c r="BX422" s="612"/>
      <c r="BY422" s="612"/>
      <c r="BZ422" s="612"/>
      <c r="CA422" s="612"/>
      <c r="CB422" s="612"/>
      <c r="CC422" s="612"/>
      <c r="CD422" s="612"/>
      <c r="CE422" s="612"/>
      <c r="CF422" s="612"/>
      <c r="CG422" s="612"/>
      <c r="CH422" s="612"/>
      <c r="CI422" s="612"/>
      <c r="CJ422" s="612"/>
      <c r="CK422" s="612"/>
      <c r="CL422" s="612"/>
      <c r="CM422" s="612"/>
      <c r="CN422" s="612"/>
      <c r="CO422" s="612"/>
      <c r="CP422" s="612"/>
      <c r="CQ422" s="612"/>
      <c r="CR422" s="612"/>
      <c r="CS422" s="612"/>
      <c r="CT422" s="612"/>
      <c r="CU422" s="612"/>
      <c r="CV422" s="612"/>
      <c r="CW422" s="612"/>
      <c r="CX422" s="612"/>
      <c r="CY422" s="612"/>
      <c r="CZ422" s="612"/>
      <c r="DA422" s="612"/>
      <c r="DB422" s="612"/>
      <c r="DC422" s="612"/>
      <c r="DD422" s="612"/>
      <c r="DE422" s="612"/>
      <c r="DF422" s="612"/>
      <c r="DG422" s="612"/>
      <c r="DH422" s="612"/>
      <c r="DI422" s="612"/>
      <c r="DJ422" s="612"/>
      <c r="DK422" s="612"/>
      <c r="DL422" s="612"/>
      <c r="DM422" s="612"/>
      <c r="DN422" s="612"/>
      <c r="DO422" s="612"/>
      <c r="DP422" s="612"/>
      <c r="DQ422" s="612"/>
      <c r="DR422" s="612"/>
      <c r="DS422" s="612"/>
      <c r="DT422" s="612"/>
      <c r="DU422" s="612"/>
      <c r="DV422" s="612"/>
      <c r="DW422" s="612"/>
      <c r="DX422" s="612"/>
      <c r="DY422" s="612"/>
      <c r="DZ422" s="612"/>
      <c r="EA422" s="612"/>
      <c r="EB422" s="612"/>
      <c r="EC422" s="612"/>
      <c r="ED422" s="612"/>
      <c r="EE422" s="612"/>
      <c r="EF422" s="612"/>
      <c r="EG422" s="612"/>
      <c r="EH422" s="612"/>
      <c r="EI422" s="612"/>
      <c r="EJ422" s="612"/>
      <c r="EK422" s="612"/>
      <c r="EL422" s="612"/>
      <c r="EM422" s="612"/>
      <c r="EN422" s="612"/>
      <c r="EO422" s="612"/>
      <c r="EP422" s="612"/>
      <c r="EQ422" s="612"/>
      <c r="ER422" s="612"/>
      <c r="ES422" s="612"/>
      <c r="ET422" s="612"/>
      <c r="EU422" s="612"/>
      <c r="EV422" s="612"/>
      <c r="EW422" s="612"/>
      <c r="EX422" s="612"/>
      <c r="EY422" s="612"/>
      <c r="EZ422" s="612"/>
      <c r="FA422" s="612"/>
      <c r="FB422" s="612"/>
      <c r="FC422" s="612"/>
      <c r="FD422" s="612"/>
      <c r="FE422" s="612"/>
      <c r="FF422" s="612"/>
      <c r="FG422" s="612"/>
      <c r="FH422" s="612"/>
      <c r="FI422" s="612"/>
      <c r="FJ422" s="612"/>
      <c r="FK422" s="612"/>
      <c r="FL422" s="612"/>
      <c r="FM422" s="612"/>
      <c r="FN422" s="612"/>
      <c r="FO422" s="612"/>
      <c r="FP422" s="612"/>
      <c r="FQ422" s="612"/>
      <c r="FR422" s="612"/>
      <c r="FS422" s="612"/>
      <c r="FT422" s="612"/>
      <c r="FU422" s="612"/>
      <c r="FV422" s="612"/>
      <c r="FW422" s="612"/>
      <c r="FX422" s="612"/>
      <c r="FY422" s="612"/>
      <c r="FZ422" s="612"/>
      <c r="GA422" s="612"/>
      <c r="GB422" s="612"/>
      <c r="GC422" s="612"/>
      <c r="GD422" s="612"/>
      <c r="GE422" s="612"/>
      <c r="GF422" s="612"/>
      <c r="GG422" s="612"/>
      <c r="GH422" s="612"/>
      <c r="GI422" s="612"/>
      <c r="GJ422" s="612"/>
      <c r="GK422" s="612"/>
      <c r="GL422" s="612"/>
      <c r="GM422" s="612"/>
      <c r="GN422" s="612"/>
      <c r="GO422" s="612"/>
      <c r="GP422" s="612"/>
      <c r="GQ422" s="612"/>
      <c r="GR422" s="612"/>
      <c r="GS422" s="612"/>
      <c r="GT422" s="612"/>
      <c r="GU422" s="612"/>
      <c r="GV422" s="612"/>
      <c r="GW422" s="612"/>
      <c r="GX422" s="612"/>
      <c r="GY422" s="612"/>
      <c r="GZ422" s="612"/>
      <c r="HA422" s="612"/>
      <c r="HB422" s="612"/>
      <c r="HC422" s="612"/>
      <c r="HD422" s="612"/>
      <c r="HE422" s="612"/>
      <c r="HF422" s="612"/>
      <c r="HG422" s="612"/>
      <c r="HH422" s="612"/>
      <c r="HI422" s="612"/>
      <c r="HJ422" s="612"/>
      <c r="HK422" s="612"/>
      <c r="HL422" s="612"/>
      <c r="HM422" s="612"/>
      <c r="HN422" s="612"/>
      <c r="HO422" s="612"/>
      <c r="HP422" s="612"/>
      <c r="HQ422" s="612"/>
      <c r="HR422" s="612"/>
      <c r="HS422" s="612"/>
      <c r="HT422" s="612"/>
      <c r="HU422" s="612"/>
      <c r="HV422" s="612"/>
      <c r="HW422" s="612"/>
      <c r="HX422" s="612"/>
      <c r="HY422" s="612"/>
      <c r="HZ422" s="612"/>
      <c r="IA422" s="612"/>
      <c r="IB422" s="612"/>
      <c r="IC422" s="612"/>
      <c r="ID422" s="612"/>
      <c r="IE422" s="612"/>
      <c r="IF422" s="612"/>
      <c r="IG422" s="612"/>
      <c r="IH422" s="612"/>
      <c r="II422" s="612"/>
      <c r="IJ422" s="612"/>
      <c r="IK422" s="612"/>
      <c r="IL422" s="612"/>
      <c r="IM422" s="612"/>
      <c r="IN422" s="612"/>
      <c r="IO422" s="612"/>
      <c r="IP422" s="612"/>
      <c r="IQ422" s="612"/>
      <c r="IR422" s="612"/>
      <c r="IS422" s="612"/>
      <c r="IT422" s="612"/>
      <c r="IU422" s="612"/>
      <c r="IV422" s="612"/>
      <c r="IW422" s="612"/>
      <c r="IX422" s="612"/>
      <c r="IY422" s="612"/>
      <c r="IZ422" s="612"/>
      <c r="JA422" s="612"/>
      <c r="JB422" s="612"/>
      <c r="JC422" s="612"/>
      <c r="JD422" s="612"/>
      <c r="JE422" s="612"/>
      <c r="JF422" s="612"/>
      <c r="JG422" s="612"/>
      <c r="JH422" s="612"/>
      <c r="JI422" s="612"/>
      <c r="JJ422" s="612"/>
      <c r="JK422" s="612"/>
      <c r="JL422" s="612"/>
      <c r="JM422" s="612"/>
      <c r="JN422" s="612"/>
      <c r="JO422" s="612"/>
      <c r="JP422" s="612"/>
      <c r="JQ422" s="612"/>
      <c r="JR422" s="612"/>
      <c r="JS422" s="612"/>
      <c r="JT422" s="612"/>
      <c r="JU422" s="612"/>
      <c r="JV422" s="612"/>
      <c r="JW422" s="612"/>
      <c r="JX422" s="612"/>
      <c r="JY422" s="612"/>
      <c r="JZ422" s="612"/>
      <c r="KA422" s="612"/>
      <c r="KB422" s="612"/>
      <c r="KC422" s="612"/>
      <c r="KD422" s="612"/>
      <c r="KE422" s="612"/>
      <c r="KF422" s="612"/>
      <c r="KG422" s="612"/>
      <c r="KH422" s="612"/>
      <c r="KI422" s="612"/>
      <c r="KJ422" s="612"/>
      <c r="KK422" s="612"/>
      <c r="KL422" s="612"/>
      <c r="KM422" s="612"/>
      <c r="KN422" s="612"/>
      <c r="KO422" s="612"/>
      <c r="KP422" s="612"/>
      <c r="KQ422" s="612"/>
      <c r="KR422" s="612"/>
      <c r="KS422" s="612"/>
      <c r="KT422" s="612"/>
      <c r="KU422" s="612"/>
      <c r="KV422" s="612"/>
      <c r="KW422" s="612"/>
      <c r="KX422" s="612"/>
      <c r="KY422" s="612"/>
      <c r="KZ422" s="612"/>
      <c r="LA422" s="612"/>
      <c r="LB422" s="612"/>
      <c r="LC422" s="612"/>
      <c r="LD422" s="612"/>
      <c r="LE422" s="612"/>
      <c r="LF422" s="612"/>
      <c r="LG422" s="612"/>
      <c r="LH422" s="612"/>
      <c r="LI422" s="612"/>
      <c r="LJ422" s="612"/>
      <c r="LK422" s="612"/>
      <c r="LL422" s="612"/>
      <c r="LM422" s="612"/>
      <c r="LN422" s="612"/>
      <c r="LO422" s="612"/>
      <c r="LP422" s="612"/>
      <c r="LQ422" s="612"/>
      <c r="LR422" s="612"/>
      <c r="LS422" s="612"/>
      <c r="LT422" s="612"/>
      <c r="LU422" s="612"/>
      <c r="LV422" s="612"/>
      <c r="LW422" s="612"/>
      <c r="LX422" s="612"/>
      <c r="LY422" s="612"/>
      <c r="LZ422" s="612"/>
      <c r="MA422" s="612"/>
      <c r="MB422" s="612"/>
      <c r="MC422" s="612"/>
      <c r="MD422" s="612"/>
      <c r="ME422" s="612"/>
      <c r="MF422" s="612"/>
      <c r="MG422" s="612"/>
      <c r="MH422" s="612"/>
      <c r="MI422" s="612"/>
      <c r="MJ422" s="612"/>
      <c r="MK422" s="612"/>
      <c r="ML422" s="612"/>
      <c r="MM422" s="612"/>
      <c r="MN422" s="612"/>
      <c r="MO422" s="612"/>
      <c r="MP422" s="612"/>
      <c r="MQ422" s="612"/>
      <c r="MR422" s="612"/>
      <c r="MS422" s="612"/>
      <c r="MT422" s="612"/>
      <c r="MU422" s="612"/>
      <c r="MV422" s="612"/>
      <c r="MW422" s="612"/>
      <c r="MX422" s="612"/>
      <c r="MY422" s="612"/>
      <c r="MZ422" s="612"/>
      <c r="NA422" s="612"/>
      <c r="NB422" s="612"/>
      <c r="NC422" s="612"/>
      <c r="ND422" s="612"/>
      <c r="NE422" s="612"/>
      <c r="NF422" s="612"/>
      <c r="NG422" s="612"/>
      <c r="NH422" s="612"/>
      <c r="NI422" s="612"/>
      <c r="NJ422" s="612"/>
      <c r="NK422" s="612"/>
      <c r="NL422" s="612"/>
      <c r="NM422" s="612"/>
      <c r="NN422" s="612"/>
      <c r="NO422" s="612"/>
      <c r="NP422" s="612"/>
      <c r="NQ422" s="612"/>
      <c r="NR422" s="612"/>
      <c r="NS422" s="612"/>
      <c r="NT422" s="612"/>
      <c r="NU422" s="612"/>
      <c r="NV422" s="612"/>
      <c r="NW422" s="612"/>
      <c r="NX422" s="612"/>
      <c r="NY422" s="612"/>
      <c r="NZ422" s="612"/>
      <c r="OA422" s="612"/>
      <c r="OB422" s="612"/>
      <c r="OC422" s="612"/>
      <c r="OD422" s="612"/>
      <c r="OE422" s="1309"/>
      <c r="OF422" s="1310"/>
      <c r="OG422" s="1310"/>
      <c r="OH422" s="1310"/>
      <c r="OI422" s="1311"/>
      <c r="OJ422" s="612"/>
      <c r="OK422" s="612"/>
      <c r="OL422" s="612"/>
      <c r="OM422" s="612"/>
      <c r="ON422" s="612"/>
      <c r="OO422" s="612"/>
      <c r="OP422" s="612"/>
      <c r="OQ422" s="612"/>
      <c r="OR422" s="612"/>
      <c r="OS422" s="612"/>
      <c r="OT422" s="612"/>
      <c r="OU422" s="612"/>
      <c r="OV422" s="612"/>
      <c r="OW422" s="612"/>
      <c r="OX422" s="612"/>
      <c r="OY422" s="612"/>
      <c r="OZ422" s="612"/>
      <c r="PA422" s="612"/>
      <c r="PB422" s="612"/>
      <c r="PC422" s="612"/>
      <c r="PD422" s="612"/>
      <c r="PE422" s="612"/>
      <c r="PF422" s="612"/>
      <c r="PG422" s="612"/>
      <c r="PH422" s="612"/>
      <c r="PI422" s="1301"/>
      <c r="PJ422" s="1302"/>
      <c r="PK422" s="1302"/>
      <c r="PL422" s="1302"/>
      <c r="PM422" s="1303"/>
      <c r="PN422" s="612"/>
      <c r="PO422" s="1301"/>
      <c r="PP422" s="1302"/>
      <c r="PQ422" s="1302"/>
      <c r="PR422" s="1302"/>
      <c r="PS422" s="1303"/>
      <c r="PT422" s="612"/>
      <c r="PU422" s="612"/>
      <c r="PV422" s="612"/>
      <c r="PW422" s="612"/>
      <c r="PX422" s="612"/>
      <c r="PY422" s="612"/>
      <c r="PZ422" s="612"/>
      <c r="QA422" s="612"/>
      <c r="QB422" s="612"/>
      <c r="QC422" s="612"/>
      <c r="QD422" s="612"/>
      <c r="QE422" s="612"/>
      <c r="QF422" s="612"/>
      <c r="QG422" s="612"/>
      <c r="QH422" s="612"/>
      <c r="QI422" s="612"/>
      <c r="QJ422" s="612"/>
      <c r="QK422" s="612"/>
      <c r="QL422" s="612"/>
      <c r="QM422" s="612"/>
      <c r="QN422" s="612"/>
      <c r="QO422" s="612"/>
      <c r="QP422" s="612"/>
      <c r="QQ422" s="612"/>
      <c r="QR422" s="612"/>
      <c r="QS422" s="612"/>
      <c r="QT422" s="612"/>
      <c r="QU422" s="612"/>
      <c r="QV422" s="612"/>
      <c r="QW422" s="612"/>
      <c r="QX422" s="612"/>
      <c r="QY422" s="612"/>
      <c r="QZ422" s="612"/>
      <c r="RA422" s="612"/>
      <c r="RB422" s="612"/>
      <c r="RC422" s="612"/>
      <c r="RD422" s="612"/>
      <c r="RE422" s="612"/>
      <c r="RF422" s="612"/>
      <c r="RG422" s="612"/>
      <c r="RH422" s="612"/>
      <c r="RI422" s="612"/>
      <c r="RJ422" s="612"/>
      <c r="RK422" s="612"/>
      <c r="RL422" s="612"/>
      <c r="RM422" s="612"/>
      <c r="RN422" s="612"/>
      <c r="RO422" s="612"/>
      <c r="RP422" s="612"/>
      <c r="RQ422" s="612"/>
      <c r="RR422" s="612"/>
      <c r="RS422" s="612"/>
      <c r="RT422" s="612"/>
      <c r="RU422" s="612"/>
      <c r="RV422" s="612"/>
      <c r="RW422" s="612"/>
      <c r="RX422" s="612"/>
      <c r="RY422" s="612"/>
      <c r="RZ422" s="612"/>
      <c r="SA422" s="612"/>
      <c r="SB422" s="612"/>
      <c r="SC422" s="612"/>
      <c r="SD422" s="612"/>
      <c r="SE422" s="612"/>
      <c r="SF422" s="612"/>
      <c r="SG422" s="612"/>
      <c r="SH422" s="612"/>
      <c r="SI422" s="612"/>
      <c r="SJ422" s="612"/>
      <c r="SK422" s="612"/>
      <c r="SL422" s="612"/>
      <c r="SM422" s="612"/>
      <c r="SN422" s="612"/>
      <c r="SO422" s="612"/>
      <c r="SP422" s="612"/>
      <c r="SQ422" s="612"/>
      <c r="SR422" s="612"/>
      <c r="SS422" s="612"/>
      <c r="ST422" s="612"/>
      <c r="SU422" s="612"/>
      <c r="SV422" s="612"/>
      <c r="SW422" s="612"/>
      <c r="SX422" s="612"/>
      <c r="SY422" s="612"/>
      <c r="SZ422" s="612"/>
      <c r="TA422" s="612"/>
      <c r="TB422" s="612"/>
      <c r="TC422" s="612"/>
      <c r="TD422" s="612"/>
      <c r="TE422" s="612"/>
      <c r="TF422" s="612"/>
      <c r="TG422" s="612"/>
      <c r="TH422" s="612"/>
      <c r="TI422" s="612"/>
      <c r="TJ422" s="612"/>
      <c r="TK422" s="612"/>
      <c r="TL422" s="612"/>
      <c r="TM422" s="612"/>
      <c r="TN422" s="612"/>
      <c r="TO422" s="612"/>
      <c r="TP422" s="612"/>
      <c r="TQ422" s="612"/>
      <c r="TR422" s="612"/>
      <c r="TS422" s="612"/>
      <c r="TT422" s="612"/>
      <c r="TU422" s="612"/>
      <c r="TV422" s="612"/>
      <c r="TW422" s="612"/>
      <c r="TX422" s="612"/>
      <c r="TY422" s="612"/>
      <c r="TZ422" s="612"/>
      <c r="UA422" s="612"/>
      <c r="UB422" s="612"/>
      <c r="UC422" s="612"/>
      <c r="UD422" s="612"/>
      <c r="UE422" s="612"/>
      <c r="UF422" s="612"/>
      <c r="UG422" s="612"/>
      <c r="UH422" s="612"/>
      <c r="UI422" s="612"/>
      <c r="UJ422" s="612"/>
      <c r="UK422" s="612"/>
      <c r="UL422" s="612"/>
      <c r="UM422" s="612"/>
      <c r="UN422" s="612"/>
      <c r="UO422" s="612"/>
      <c r="UP422" s="612"/>
      <c r="UQ422" s="612"/>
      <c r="UR422" s="612"/>
      <c r="US422" s="612"/>
      <c r="UT422" s="612"/>
      <c r="UU422" s="612"/>
      <c r="UV422" s="612"/>
      <c r="UW422" s="612"/>
      <c r="UX422" s="612"/>
      <c r="UY422" s="612"/>
      <c r="UZ422" s="612"/>
      <c r="VA422" s="612"/>
      <c r="VB422" s="612"/>
      <c r="VC422" s="612"/>
      <c r="VD422" s="612"/>
      <c r="VE422" s="612"/>
      <c r="VF422" s="612"/>
      <c r="VG422" s="612"/>
      <c r="VH422" s="612"/>
      <c r="VI422" s="612"/>
      <c r="VJ422" s="612"/>
      <c r="VK422" s="612"/>
      <c r="VL422" s="612"/>
      <c r="VM422" s="612"/>
      <c r="VN422" s="612"/>
      <c r="VO422" s="612"/>
      <c r="VP422" s="612"/>
      <c r="VQ422" s="612"/>
      <c r="VR422" s="612"/>
      <c r="VS422" s="612"/>
      <c r="VT422" s="612"/>
      <c r="VU422" s="612"/>
      <c r="VV422" s="612"/>
      <c r="VW422" s="612"/>
      <c r="VX422" s="612"/>
      <c r="VY422" s="612"/>
      <c r="VZ422" s="612"/>
      <c r="WA422" s="612"/>
      <c r="WB422" s="612"/>
      <c r="WC422" s="612"/>
      <c r="WD422" s="612"/>
      <c r="WE422" s="612"/>
      <c r="WF422" s="612"/>
      <c r="WG422" s="612"/>
      <c r="WH422" s="612"/>
      <c r="WI422" s="612"/>
      <c r="WJ422" s="612"/>
      <c r="WK422" s="612"/>
      <c r="WL422" s="612"/>
      <c r="WM422" s="612"/>
    </row>
    <row r="423" spans="1:611" x14ac:dyDescent="0.3">
      <c r="A423" s="612"/>
      <c r="B423" s="614"/>
      <c r="C423" s="612"/>
      <c r="D423" s="612"/>
      <c r="E423" s="612"/>
      <c r="F423" s="612"/>
      <c r="G423" s="612"/>
      <c r="H423" s="612"/>
      <c r="I423" s="612"/>
      <c r="CP423" s="612"/>
      <c r="CQ423" s="612"/>
      <c r="CR423" s="612"/>
      <c r="CS423" s="612"/>
      <c r="CT423" s="612"/>
      <c r="CU423" s="612"/>
      <c r="CV423" s="612"/>
      <c r="CW423" s="612"/>
      <c r="CX423" s="612"/>
      <c r="CY423" s="612"/>
      <c r="CZ423" s="612"/>
      <c r="DA423" s="612"/>
      <c r="DB423" s="612"/>
      <c r="DC423" s="612"/>
      <c r="DD423" s="612"/>
      <c r="DE423" s="612"/>
      <c r="DF423" s="612"/>
      <c r="DG423" s="612"/>
      <c r="DH423" s="612"/>
      <c r="DI423" s="612"/>
      <c r="DJ423" s="612"/>
      <c r="DK423" s="612"/>
      <c r="DL423" s="612"/>
      <c r="DM423" s="612"/>
      <c r="DN423" s="612"/>
      <c r="DO423" s="612"/>
      <c r="DP423" s="612"/>
      <c r="DQ423" s="612"/>
      <c r="DR423" s="612"/>
      <c r="DS423" s="612"/>
      <c r="DT423" s="612"/>
      <c r="DU423" s="612"/>
      <c r="DV423" s="612"/>
      <c r="DW423" s="612"/>
      <c r="DX423" s="612"/>
      <c r="DY423" s="612"/>
      <c r="DZ423" s="612"/>
      <c r="EA423" s="612"/>
      <c r="EB423" s="612"/>
      <c r="EC423" s="612"/>
      <c r="ED423" s="612"/>
      <c r="EE423" s="612"/>
      <c r="EF423" s="612"/>
      <c r="EG423" s="612"/>
      <c r="EH423" s="612"/>
      <c r="EI423" s="612"/>
      <c r="EJ423" s="612"/>
      <c r="EK423" s="612"/>
      <c r="EL423" s="612"/>
      <c r="EM423" s="612"/>
      <c r="EN423" s="612"/>
      <c r="EO423" s="612"/>
      <c r="EP423" s="612"/>
      <c r="EQ423" s="612"/>
      <c r="ER423" s="612"/>
      <c r="ES423" s="612"/>
      <c r="ET423" s="612"/>
      <c r="EU423" s="612"/>
      <c r="EV423" s="612"/>
      <c r="EW423" s="612"/>
      <c r="EX423" s="612"/>
      <c r="EY423" s="612"/>
      <c r="EZ423" s="612"/>
      <c r="FA423" s="612"/>
      <c r="FB423" s="612"/>
      <c r="FC423" s="612"/>
      <c r="FD423" s="612"/>
      <c r="FE423" s="612"/>
      <c r="FF423" s="612"/>
      <c r="FG423" s="612"/>
      <c r="FH423" s="612"/>
      <c r="FI423" s="612"/>
      <c r="FJ423" s="612"/>
      <c r="FK423" s="612"/>
      <c r="FL423" s="612"/>
      <c r="FM423" s="612"/>
      <c r="FN423" s="612"/>
      <c r="FO423" s="612"/>
      <c r="FP423" s="612"/>
      <c r="FQ423" s="612"/>
      <c r="FR423" s="612"/>
      <c r="FS423" s="612"/>
      <c r="FT423" s="612"/>
      <c r="FU423" s="612"/>
      <c r="FV423" s="612"/>
      <c r="FW423" s="612"/>
      <c r="FX423" s="612"/>
      <c r="FY423" s="612"/>
      <c r="FZ423" s="612"/>
      <c r="GA423" s="612"/>
      <c r="GB423" s="612"/>
      <c r="GC423" s="612"/>
      <c r="GD423" s="612"/>
      <c r="GE423" s="612"/>
      <c r="GF423" s="612"/>
      <c r="GG423" s="612"/>
      <c r="GH423" s="612"/>
      <c r="GI423" s="612"/>
      <c r="GJ423" s="612"/>
      <c r="GK423" s="612"/>
      <c r="GL423" s="612"/>
      <c r="GM423" s="612"/>
      <c r="GN423" s="612"/>
      <c r="GO423" s="612"/>
      <c r="GP423" s="612"/>
      <c r="GQ423" s="612"/>
      <c r="GR423" s="612"/>
      <c r="GS423" s="612"/>
      <c r="GT423" s="612"/>
      <c r="GU423" s="612"/>
      <c r="GV423" s="612"/>
      <c r="GW423" s="612"/>
      <c r="GX423" s="612"/>
      <c r="GY423" s="612"/>
      <c r="GZ423" s="612"/>
      <c r="HA423" s="612"/>
      <c r="HB423" s="612"/>
      <c r="HC423" s="612"/>
      <c r="HD423" s="612"/>
      <c r="HE423" s="612"/>
      <c r="HF423" s="612"/>
      <c r="HG423" s="612"/>
      <c r="HH423" s="612"/>
      <c r="HI423" s="612"/>
      <c r="HJ423" s="612"/>
      <c r="HK423" s="612"/>
      <c r="HL423" s="612"/>
      <c r="HM423" s="612"/>
      <c r="HN423" s="612"/>
      <c r="HO423" s="612"/>
      <c r="HP423" s="612"/>
      <c r="HQ423" s="612"/>
      <c r="HR423" s="612"/>
      <c r="HS423" s="612"/>
      <c r="HT423" s="612"/>
      <c r="HU423" s="612"/>
      <c r="HV423" s="612"/>
      <c r="HW423" s="612"/>
      <c r="HX423" s="612"/>
      <c r="HY423" s="612"/>
      <c r="HZ423" s="612"/>
      <c r="IA423" s="612"/>
      <c r="IB423" s="612"/>
      <c r="IC423" s="612"/>
      <c r="ID423" s="612"/>
      <c r="IE423" s="612"/>
      <c r="IF423" s="612"/>
      <c r="IG423" s="612"/>
      <c r="IH423" s="612"/>
      <c r="II423" s="612"/>
      <c r="IJ423" s="612"/>
      <c r="IK423" s="612"/>
      <c r="IL423" s="612"/>
      <c r="IM423" s="612"/>
      <c r="IN423" s="612"/>
      <c r="IO423" s="612"/>
      <c r="IP423" s="612"/>
      <c r="IQ423" s="612"/>
      <c r="IR423" s="612"/>
      <c r="IS423" s="612"/>
      <c r="IT423" s="612"/>
      <c r="IU423" s="612"/>
      <c r="IV423" s="612"/>
      <c r="IW423" s="612"/>
      <c r="IX423" s="612"/>
      <c r="IY423" s="612"/>
      <c r="IZ423" s="612"/>
      <c r="JA423" s="612"/>
      <c r="JB423" s="612"/>
      <c r="JC423" s="612"/>
      <c r="JD423" s="612"/>
      <c r="JE423" s="612"/>
      <c r="JF423" s="612"/>
      <c r="JG423" s="612"/>
      <c r="JH423" s="612"/>
      <c r="JI423" s="612"/>
      <c r="JJ423" s="612"/>
      <c r="JK423" s="612"/>
      <c r="JL423" s="612"/>
      <c r="JM423" s="612"/>
      <c r="JN423" s="612"/>
      <c r="JO423" s="612"/>
      <c r="JP423" s="612"/>
      <c r="JQ423" s="612"/>
      <c r="JR423" s="612"/>
      <c r="JS423" s="612"/>
      <c r="JT423" s="612"/>
      <c r="JU423" s="612"/>
      <c r="JV423" s="612"/>
      <c r="JW423" s="612"/>
      <c r="JX423" s="612"/>
      <c r="JY423" s="612"/>
      <c r="JZ423" s="612"/>
      <c r="KA423" s="612"/>
      <c r="KB423" s="612"/>
      <c r="KC423" s="612"/>
      <c r="KD423" s="612"/>
      <c r="KE423" s="612"/>
      <c r="KF423" s="612"/>
      <c r="KG423" s="612"/>
      <c r="KH423" s="612"/>
      <c r="KI423" s="612"/>
      <c r="KJ423" s="612"/>
      <c r="KK423" s="612"/>
      <c r="KL423" s="612"/>
      <c r="KM423" s="612"/>
      <c r="KN423" s="612"/>
      <c r="KO423" s="612"/>
      <c r="KP423" s="612"/>
      <c r="KQ423" s="612"/>
      <c r="KR423" s="612"/>
      <c r="KS423" s="612"/>
      <c r="KT423" s="612"/>
      <c r="KU423" s="612"/>
      <c r="KV423" s="612"/>
      <c r="KW423" s="612"/>
      <c r="KX423" s="612"/>
      <c r="KY423" s="612"/>
      <c r="KZ423" s="612"/>
      <c r="LA423" s="612"/>
      <c r="LB423" s="612"/>
      <c r="LC423" s="612"/>
      <c r="LD423" s="612"/>
      <c r="LE423" s="612"/>
      <c r="LF423" s="612"/>
      <c r="LG423" s="612"/>
      <c r="LH423" s="612"/>
      <c r="LI423" s="612"/>
      <c r="LJ423" s="612"/>
      <c r="LK423" s="612"/>
      <c r="LL423" s="612"/>
      <c r="LM423" s="612"/>
      <c r="LN423" s="612"/>
      <c r="LO423" s="612"/>
      <c r="LP423" s="612"/>
      <c r="LQ423" s="612"/>
      <c r="LR423" s="612"/>
      <c r="LS423" s="612"/>
      <c r="LT423" s="612"/>
      <c r="LU423" s="612"/>
      <c r="LV423" s="612"/>
      <c r="LW423" s="612"/>
      <c r="LX423" s="612"/>
      <c r="LY423" s="612"/>
      <c r="LZ423" s="612"/>
      <c r="MA423" s="612"/>
      <c r="MB423" s="612"/>
      <c r="MC423" s="612"/>
      <c r="MD423" s="612"/>
      <c r="ME423" s="612"/>
      <c r="MF423" s="612"/>
      <c r="MG423" s="612"/>
      <c r="MH423" s="612"/>
      <c r="MI423" s="612"/>
      <c r="MJ423" s="612"/>
      <c r="MK423" s="612"/>
      <c r="ML423" s="612"/>
      <c r="MM423" s="612"/>
      <c r="MN423" s="612"/>
      <c r="MO423" s="612"/>
      <c r="MP423" s="612"/>
      <c r="MQ423" s="612"/>
      <c r="MR423" s="612"/>
      <c r="MS423" s="612"/>
      <c r="MT423" s="612"/>
      <c r="MU423" s="612"/>
      <c r="MV423" s="612"/>
      <c r="MW423" s="612"/>
      <c r="MX423" s="612"/>
      <c r="MY423" s="612"/>
      <c r="MZ423" s="612"/>
      <c r="NA423" s="612"/>
      <c r="NB423" s="612"/>
      <c r="NC423" s="612"/>
      <c r="ND423" s="612"/>
      <c r="NE423" s="612"/>
      <c r="NF423" s="612"/>
      <c r="NG423" s="612"/>
      <c r="NH423" s="612"/>
      <c r="NI423" s="612"/>
      <c r="NJ423" s="612"/>
      <c r="NK423" s="612"/>
      <c r="NL423" s="612"/>
      <c r="NM423" s="612"/>
      <c r="NN423" s="612"/>
      <c r="NO423" s="612"/>
      <c r="NP423" s="612"/>
      <c r="NQ423" s="612"/>
      <c r="NR423" s="612"/>
      <c r="NS423" s="612"/>
      <c r="NT423" s="612"/>
      <c r="NU423" s="612"/>
      <c r="NV423" s="612"/>
      <c r="NW423" s="612"/>
      <c r="NX423" s="612"/>
      <c r="NY423" s="612"/>
      <c r="NZ423" s="612"/>
      <c r="OA423" s="612"/>
      <c r="OB423" s="612"/>
      <c r="OC423" s="612"/>
      <c r="OD423" s="612"/>
      <c r="OE423" s="612"/>
      <c r="OF423" s="612"/>
      <c r="OG423" s="612"/>
      <c r="OH423" s="612"/>
      <c r="OI423" s="612"/>
      <c r="OJ423" s="612"/>
      <c r="OK423" s="612"/>
      <c r="OL423" s="612"/>
      <c r="OM423" s="612"/>
      <c r="ON423" s="612"/>
      <c r="OO423" s="612"/>
      <c r="OP423" s="612"/>
      <c r="OQ423" s="612"/>
      <c r="OR423" s="612"/>
      <c r="OS423" s="612"/>
      <c r="OT423" s="612"/>
      <c r="OU423" s="612"/>
      <c r="OV423" s="612"/>
      <c r="OW423" s="612"/>
      <c r="OX423" s="612"/>
      <c r="OY423" s="612"/>
      <c r="OZ423" s="612"/>
      <c r="PA423" s="612"/>
      <c r="PB423" s="612"/>
      <c r="PC423" s="612"/>
      <c r="PD423" s="612"/>
      <c r="PE423" s="612"/>
      <c r="PF423" s="612"/>
      <c r="PG423" s="612"/>
      <c r="PH423" s="612"/>
      <c r="PI423" s="612"/>
      <c r="PJ423" s="612"/>
      <c r="PK423" s="612"/>
      <c r="PL423" s="612"/>
      <c r="PM423" s="612"/>
      <c r="PN423" s="612"/>
      <c r="PO423" s="612"/>
      <c r="PP423" s="612"/>
      <c r="PQ423" s="612"/>
      <c r="PR423" s="612"/>
      <c r="PS423" s="612"/>
      <c r="PT423" s="612"/>
      <c r="PU423" s="612"/>
      <c r="PV423" s="612"/>
      <c r="PW423" s="612"/>
      <c r="PX423" s="612"/>
      <c r="PY423" s="612"/>
      <c r="PZ423" s="612"/>
      <c r="QA423" s="612"/>
      <c r="QB423" s="612"/>
      <c r="QC423" s="612"/>
      <c r="QD423" s="612"/>
      <c r="QE423" s="612"/>
      <c r="QF423" s="612"/>
      <c r="QG423" s="612"/>
      <c r="QH423" s="612"/>
      <c r="QI423" s="612"/>
      <c r="QJ423" s="612"/>
      <c r="QK423" s="612"/>
      <c r="QL423" s="612"/>
      <c r="QM423" s="612"/>
      <c r="QN423" s="612"/>
      <c r="QO423" s="612"/>
      <c r="QP423" s="612"/>
      <c r="QQ423" s="612"/>
      <c r="QR423" s="612"/>
      <c r="QS423" s="612"/>
      <c r="QT423" s="612"/>
      <c r="QU423" s="612"/>
      <c r="QV423" s="612"/>
      <c r="QW423" s="612"/>
      <c r="QX423" s="612"/>
      <c r="QY423" s="612"/>
      <c r="QZ423" s="612"/>
      <c r="RA423" s="612"/>
      <c r="RB423" s="612"/>
      <c r="RC423" s="612"/>
      <c r="RD423" s="612"/>
      <c r="RE423" s="612"/>
      <c r="RF423" s="612"/>
      <c r="RG423" s="612"/>
      <c r="RH423" s="612"/>
      <c r="RI423" s="612"/>
      <c r="RJ423" s="612"/>
      <c r="RK423" s="612"/>
      <c r="RL423" s="612"/>
      <c r="RM423" s="612"/>
      <c r="RN423" s="612"/>
      <c r="RO423" s="612"/>
      <c r="RP423" s="612"/>
      <c r="RQ423" s="612"/>
      <c r="RR423" s="612"/>
      <c r="RS423" s="612"/>
      <c r="RT423" s="612"/>
      <c r="RU423" s="612"/>
      <c r="RV423" s="612"/>
      <c r="RW423" s="612"/>
      <c r="RX423" s="612"/>
      <c r="RY423" s="612"/>
      <c r="RZ423" s="612"/>
      <c r="SA423" s="612"/>
      <c r="SB423" s="612"/>
      <c r="SC423" s="612"/>
      <c r="SD423" s="612"/>
      <c r="SE423" s="612"/>
      <c r="SF423" s="612"/>
      <c r="SG423" s="612"/>
      <c r="SH423" s="612"/>
      <c r="SI423" s="612"/>
      <c r="SJ423" s="612"/>
      <c r="SK423" s="612"/>
      <c r="SL423" s="612"/>
      <c r="SM423" s="612"/>
      <c r="SN423" s="612"/>
      <c r="SO423" s="612"/>
      <c r="SP423" s="612"/>
      <c r="SQ423" s="612"/>
      <c r="SR423" s="612"/>
      <c r="SS423" s="612"/>
      <c r="ST423" s="612"/>
      <c r="SU423" s="612"/>
      <c r="SV423" s="612"/>
      <c r="SW423" s="612"/>
      <c r="SX423" s="612"/>
      <c r="SY423" s="612"/>
      <c r="SZ423" s="612"/>
      <c r="TA423" s="612"/>
      <c r="TB423" s="612"/>
      <c r="TC423" s="612"/>
      <c r="TD423" s="612"/>
      <c r="TE423" s="612"/>
      <c r="TF423" s="612"/>
      <c r="TG423" s="612"/>
      <c r="TH423" s="612"/>
      <c r="TI423" s="612"/>
      <c r="TJ423" s="612"/>
      <c r="TK423" s="612"/>
      <c r="TL423" s="612"/>
      <c r="TM423" s="612"/>
      <c r="TN423" s="612"/>
      <c r="TO423" s="612"/>
      <c r="TP423" s="612"/>
      <c r="TQ423" s="612"/>
      <c r="TR423" s="612"/>
      <c r="TS423" s="612"/>
      <c r="TT423" s="612"/>
      <c r="TU423" s="612"/>
      <c r="TV423" s="612"/>
      <c r="TW423" s="612"/>
      <c r="TX423" s="612"/>
      <c r="TY423" s="612"/>
      <c r="TZ423" s="612"/>
      <c r="UA423" s="612"/>
      <c r="UB423" s="612"/>
      <c r="UC423" s="612"/>
      <c r="UD423" s="612"/>
      <c r="UE423" s="612"/>
      <c r="UF423" s="612"/>
      <c r="UG423" s="612"/>
      <c r="UH423" s="612"/>
      <c r="UI423" s="612"/>
      <c r="UJ423" s="612"/>
      <c r="UK423" s="612"/>
      <c r="UL423" s="612"/>
      <c r="UM423" s="612"/>
      <c r="UN423" s="612"/>
      <c r="UO423" s="612"/>
      <c r="UP423" s="612"/>
      <c r="UQ423" s="612"/>
      <c r="UR423" s="612"/>
      <c r="US423" s="612"/>
      <c r="UT423" s="612"/>
      <c r="UU423" s="612"/>
      <c r="UV423" s="612"/>
      <c r="UW423" s="612"/>
      <c r="UX423" s="612"/>
      <c r="UY423" s="612"/>
      <c r="UZ423" s="612"/>
      <c r="VA423" s="612"/>
      <c r="VB423" s="612"/>
      <c r="VC423" s="612"/>
      <c r="VD423" s="612"/>
      <c r="VE423" s="612"/>
      <c r="VF423" s="612"/>
      <c r="VG423" s="612"/>
      <c r="VH423" s="612"/>
      <c r="VI423" s="612"/>
      <c r="VJ423" s="612"/>
      <c r="VK423" s="612"/>
      <c r="VL423" s="612"/>
      <c r="VM423" s="612"/>
      <c r="VN423" s="612"/>
      <c r="VO423" s="612"/>
      <c r="VP423" s="612"/>
      <c r="VQ423" s="612"/>
      <c r="VR423" s="612"/>
      <c r="VS423" s="612"/>
      <c r="VT423" s="612"/>
      <c r="VU423" s="612"/>
      <c r="VV423" s="612"/>
      <c r="VW423" s="612"/>
      <c r="VX423" s="612"/>
      <c r="VY423" s="612"/>
      <c r="VZ423" s="612"/>
      <c r="WA423" s="612"/>
      <c r="WB423" s="612"/>
      <c r="WC423" s="612"/>
      <c r="WD423" s="612"/>
      <c r="WE423" s="612"/>
      <c r="WF423" s="612"/>
      <c r="WG423" s="612"/>
      <c r="WH423" s="612"/>
      <c r="WI423" s="612"/>
      <c r="WJ423" s="612"/>
      <c r="WK423" s="612"/>
      <c r="WL423" s="612"/>
      <c r="WM423" s="612"/>
    </row>
    <row r="424" spans="1:611" x14ac:dyDescent="0.3">
      <c r="B424" s="614"/>
      <c r="C424" s="612"/>
      <c r="D424" s="612"/>
      <c r="E424" s="612"/>
      <c r="F424" s="612"/>
      <c r="G424" s="612"/>
      <c r="H424" s="612"/>
      <c r="I424" s="612"/>
      <c r="CP424" s="612"/>
      <c r="CQ424" s="612"/>
      <c r="CR424" s="612"/>
      <c r="CS424" s="612"/>
      <c r="CT424" s="612"/>
      <c r="CU424" s="612"/>
      <c r="CV424" s="612"/>
      <c r="CW424" s="612"/>
      <c r="CX424" s="612"/>
      <c r="CY424" s="612"/>
      <c r="CZ424" s="612"/>
      <c r="DA424" s="612"/>
      <c r="DB424" s="612"/>
      <c r="DC424" s="612"/>
      <c r="DD424" s="612"/>
      <c r="DE424" s="612"/>
      <c r="DF424" s="612"/>
      <c r="DG424" s="612"/>
      <c r="DH424" s="612"/>
      <c r="DI424" s="612"/>
      <c r="DJ424" s="612"/>
      <c r="DK424" s="612"/>
      <c r="DL424" s="612"/>
      <c r="DM424" s="612"/>
      <c r="DN424" s="612"/>
      <c r="DO424" s="612"/>
      <c r="DP424" s="612"/>
      <c r="DQ424" s="612"/>
      <c r="DR424" s="612"/>
      <c r="DS424" s="612"/>
      <c r="DT424" s="612"/>
      <c r="DU424" s="612"/>
      <c r="DV424" s="612"/>
      <c r="DW424" s="612"/>
      <c r="DX424" s="612"/>
      <c r="DY424" s="612"/>
      <c r="DZ424" s="612"/>
      <c r="EA424" s="612"/>
      <c r="EB424" s="612"/>
      <c r="EC424" s="612"/>
      <c r="ED424" s="612"/>
      <c r="EE424" s="612"/>
      <c r="EF424" s="612"/>
      <c r="EG424" s="612"/>
      <c r="EH424" s="612"/>
      <c r="EI424" s="612"/>
      <c r="EJ424" s="612"/>
      <c r="EK424" s="612"/>
      <c r="EL424" s="612"/>
      <c r="EM424" s="612"/>
      <c r="EN424" s="612"/>
      <c r="EO424" s="612"/>
      <c r="EP424" s="612"/>
      <c r="EQ424" s="612"/>
      <c r="ER424" s="612"/>
      <c r="ES424" s="612"/>
      <c r="ET424" s="612"/>
      <c r="EU424" s="612"/>
      <c r="EV424" s="612"/>
      <c r="EW424" s="612"/>
      <c r="EX424" s="612"/>
      <c r="EY424" s="612"/>
      <c r="EZ424" s="612"/>
      <c r="FA424" s="612"/>
      <c r="FB424" s="612"/>
      <c r="FC424" s="612"/>
      <c r="FD424" s="612"/>
      <c r="FE424" s="612"/>
      <c r="FF424" s="612"/>
      <c r="FG424" s="612"/>
      <c r="FH424" s="612"/>
      <c r="FI424" s="612"/>
      <c r="FJ424" s="612"/>
      <c r="FK424" s="612"/>
      <c r="FL424" s="612"/>
      <c r="FM424" s="612"/>
      <c r="FN424" s="612"/>
      <c r="FO424" s="612"/>
      <c r="FP424" s="612"/>
      <c r="FQ424" s="612"/>
      <c r="FR424" s="612"/>
      <c r="FS424" s="612"/>
      <c r="FT424" s="612"/>
      <c r="FU424" s="612"/>
      <c r="FV424" s="612"/>
      <c r="FW424" s="612"/>
      <c r="FX424" s="612"/>
      <c r="FY424" s="612"/>
      <c r="FZ424" s="612"/>
      <c r="GA424" s="612"/>
      <c r="GB424" s="612"/>
      <c r="GC424" s="612"/>
      <c r="GD424" s="612"/>
      <c r="GE424" s="612"/>
      <c r="GF424" s="612"/>
      <c r="GG424" s="612"/>
      <c r="GH424" s="612"/>
      <c r="GI424" s="612"/>
      <c r="GJ424" s="612"/>
      <c r="GK424" s="612"/>
      <c r="GL424" s="612"/>
      <c r="GM424" s="612"/>
      <c r="GN424" s="612"/>
      <c r="GO424" s="612"/>
      <c r="GP424" s="612"/>
      <c r="GQ424" s="612"/>
      <c r="GR424" s="612"/>
      <c r="GS424" s="612"/>
      <c r="GT424" s="612"/>
      <c r="GU424" s="612"/>
      <c r="GV424" s="612"/>
      <c r="GW424" s="612"/>
      <c r="GX424" s="612"/>
      <c r="GY424" s="612"/>
      <c r="GZ424" s="612"/>
      <c r="HA424" s="612"/>
      <c r="HB424" s="612"/>
      <c r="HC424" s="612"/>
      <c r="HD424" s="612"/>
      <c r="HE424" s="612"/>
      <c r="HF424" s="612"/>
      <c r="HG424" s="612"/>
      <c r="HH424" s="612"/>
      <c r="HI424" s="612"/>
      <c r="HJ424" s="612"/>
      <c r="HK424" s="612"/>
      <c r="HL424" s="612"/>
      <c r="HM424" s="612"/>
      <c r="HN424" s="612"/>
      <c r="HO424" s="612"/>
      <c r="HP424" s="612"/>
      <c r="HQ424" s="612"/>
      <c r="HR424" s="612"/>
      <c r="HS424" s="612"/>
      <c r="HT424" s="612"/>
      <c r="HU424" s="612"/>
      <c r="HV424" s="612"/>
      <c r="HW424" s="612"/>
      <c r="HX424" s="612"/>
      <c r="HY424" s="612"/>
      <c r="HZ424" s="612"/>
      <c r="IA424" s="612"/>
      <c r="IB424" s="612"/>
      <c r="IC424" s="612"/>
      <c r="ID424" s="612"/>
      <c r="IE424" s="612"/>
      <c r="IF424" s="612"/>
      <c r="IG424" s="612"/>
      <c r="IH424" s="612"/>
      <c r="II424" s="612"/>
      <c r="IJ424" s="612"/>
      <c r="IK424" s="612"/>
      <c r="IL424" s="612"/>
      <c r="IM424" s="612"/>
      <c r="IN424" s="612"/>
      <c r="IO424" s="612"/>
      <c r="IP424" s="612"/>
      <c r="IQ424" s="612"/>
      <c r="IR424" s="612"/>
      <c r="IS424" s="612"/>
      <c r="IT424" s="612"/>
      <c r="IU424" s="612"/>
      <c r="IV424" s="612"/>
      <c r="IW424" s="612"/>
      <c r="IX424" s="612"/>
      <c r="IY424" s="612"/>
      <c r="IZ424" s="612"/>
      <c r="JA424" s="612"/>
      <c r="JB424" s="612"/>
      <c r="JC424" s="612"/>
      <c r="JD424" s="612"/>
      <c r="JE424" s="612"/>
      <c r="JF424" s="612"/>
      <c r="JG424" s="612"/>
      <c r="JH424" s="612"/>
      <c r="JI424" s="612"/>
      <c r="JJ424" s="612"/>
      <c r="JK424" s="612"/>
      <c r="JL424" s="612"/>
      <c r="JM424" s="612"/>
      <c r="JN424" s="612"/>
      <c r="JO424" s="612"/>
      <c r="JP424" s="612"/>
      <c r="JQ424" s="612"/>
      <c r="JR424" s="612"/>
      <c r="JS424" s="612"/>
      <c r="JT424" s="612"/>
      <c r="JU424" s="612"/>
      <c r="JV424" s="612"/>
      <c r="JW424" s="612"/>
      <c r="JX424" s="612"/>
      <c r="JY424" s="612"/>
      <c r="JZ424" s="612"/>
      <c r="KA424" s="612"/>
      <c r="KB424" s="612"/>
      <c r="KC424" s="612"/>
      <c r="KD424" s="612"/>
      <c r="KE424" s="612"/>
      <c r="KF424" s="612"/>
      <c r="KG424" s="612"/>
      <c r="KH424" s="612"/>
      <c r="KI424" s="612"/>
      <c r="KJ424" s="612"/>
      <c r="KK424" s="612"/>
      <c r="KL424" s="612"/>
      <c r="KM424" s="612"/>
      <c r="KN424" s="612"/>
      <c r="KO424" s="612"/>
      <c r="KP424" s="612"/>
      <c r="KQ424" s="612"/>
      <c r="KR424" s="612"/>
      <c r="KS424" s="612"/>
      <c r="KT424" s="612"/>
      <c r="KU424" s="612"/>
      <c r="KV424" s="612"/>
      <c r="KW424" s="612"/>
      <c r="KX424" s="612"/>
      <c r="KY424" s="612"/>
      <c r="KZ424" s="612"/>
      <c r="LA424" s="612"/>
      <c r="LB424" s="612"/>
      <c r="LC424" s="612"/>
      <c r="LD424" s="612"/>
      <c r="LE424" s="612"/>
      <c r="LF424" s="612"/>
      <c r="LG424" s="612"/>
      <c r="LH424" s="612"/>
      <c r="LI424" s="612"/>
      <c r="LJ424" s="612"/>
      <c r="LK424" s="612"/>
      <c r="LL424" s="612"/>
      <c r="LM424" s="612"/>
      <c r="LN424" s="612"/>
      <c r="LO424" s="612"/>
      <c r="LP424" s="612"/>
      <c r="LQ424" s="612"/>
      <c r="LR424" s="612"/>
      <c r="LS424" s="612"/>
      <c r="LT424" s="612"/>
      <c r="LU424" s="612"/>
      <c r="LV424" s="612"/>
      <c r="LW424" s="612"/>
      <c r="LX424" s="612"/>
      <c r="LY424" s="612"/>
      <c r="LZ424" s="612"/>
      <c r="MA424" s="612"/>
      <c r="MB424" s="612"/>
      <c r="MC424" s="612"/>
      <c r="MD424" s="612"/>
      <c r="ME424" s="612"/>
      <c r="MF424" s="612"/>
      <c r="MG424" s="612"/>
      <c r="MH424" s="612"/>
      <c r="MI424" s="612"/>
      <c r="MJ424" s="612"/>
      <c r="MK424" s="612"/>
      <c r="ML424" s="612"/>
      <c r="MM424" s="612"/>
      <c r="MN424" s="612"/>
      <c r="MO424" s="612"/>
      <c r="MP424" s="612"/>
      <c r="MQ424" s="612"/>
      <c r="MR424" s="612"/>
      <c r="MS424" s="612"/>
      <c r="MT424" s="612"/>
      <c r="MU424" s="612"/>
      <c r="MV424" s="612"/>
      <c r="MW424" s="612"/>
      <c r="MX424" s="612"/>
      <c r="MY424" s="612"/>
      <c r="MZ424" s="612"/>
      <c r="NA424" s="612"/>
      <c r="NB424" s="612"/>
      <c r="NC424" s="612"/>
      <c r="ND424" s="612"/>
      <c r="NE424" s="612"/>
      <c r="NF424" s="612"/>
      <c r="NG424" s="612"/>
      <c r="NH424" s="612"/>
      <c r="NI424" s="612"/>
      <c r="NJ424" s="612"/>
      <c r="NK424" s="612"/>
      <c r="NL424" s="612"/>
      <c r="NM424" s="612"/>
      <c r="NN424" s="612"/>
      <c r="NO424" s="612"/>
      <c r="NP424" s="612"/>
      <c r="NQ424" s="612"/>
      <c r="NR424" s="612"/>
      <c r="NS424" s="612"/>
      <c r="NT424" s="612"/>
      <c r="NU424" s="612"/>
      <c r="NV424" s="612"/>
      <c r="NW424" s="612"/>
      <c r="NX424" s="612"/>
      <c r="NY424" s="612"/>
      <c r="NZ424" s="612"/>
      <c r="OA424" s="612"/>
      <c r="OB424" s="612"/>
      <c r="OC424" s="612"/>
      <c r="OD424" s="612"/>
      <c r="OE424" s="612"/>
      <c r="OF424" s="612"/>
      <c r="OG424" s="612"/>
      <c r="OH424" s="612"/>
      <c r="OI424" s="612"/>
      <c r="OJ424" s="612"/>
      <c r="OK424" s="612"/>
      <c r="OL424" s="612"/>
      <c r="OM424" s="612"/>
      <c r="ON424" s="612"/>
      <c r="OO424" s="612"/>
      <c r="OP424" s="612"/>
      <c r="OQ424" s="612"/>
      <c r="OR424" s="612"/>
      <c r="OS424" s="612"/>
      <c r="OT424" s="612"/>
      <c r="OU424" s="612"/>
      <c r="OV424" s="612"/>
      <c r="OW424" s="612"/>
      <c r="OX424" s="612"/>
      <c r="OY424" s="612"/>
      <c r="OZ424" s="612"/>
      <c r="PA424" s="612"/>
      <c r="PB424" s="612"/>
      <c r="PC424" s="612"/>
      <c r="PD424" s="612"/>
      <c r="PE424" s="612"/>
      <c r="PF424" s="612"/>
      <c r="PG424" s="612"/>
      <c r="PH424" s="612"/>
      <c r="PI424" s="612"/>
      <c r="PJ424" s="612"/>
      <c r="PK424" s="612"/>
      <c r="PL424" s="612"/>
      <c r="PM424" s="612"/>
      <c r="PN424" s="612"/>
      <c r="PO424" s="612"/>
      <c r="PP424" s="612"/>
      <c r="PQ424" s="612"/>
      <c r="PR424" s="612"/>
      <c r="PS424" s="612"/>
      <c r="PT424" s="612"/>
      <c r="PU424" s="612"/>
      <c r="PV424" s="612"/>
      <c r="PW424" s="612"/>
      <c r="PX424" s="612"/>
      <c r="PY424" s="612"/>
      <c r="PZ424" s="612"/>
      <c r="QA424" s="612"/>
      <c r="QB424" s="612"/>
      <c r="QC424" s="612"/>
      <c r="QD424" s="612"/>
      <c r="QE424" s="612"/>
      <c r="QF424" s="612"/>
      <c r="QG424" s="612"/>
      <c r="QH424" s="612"/>
      <c r="QI424" s="612"/>
      <c r="QJ424" s="612"/>
      <c r="QK424" s="612"/>
      <c r="QL424" s="612"/>
      <c r="QM424" s="612"/>
      <c r="QN424" s="612"/>
      <c r="QO424" s="612"/>
      <c r="QP424" s="612"/>
      <c r="QQ424" s="612"/>
      <c r="QR424" s="612"/>
      <c r="QS424" s="612"/>
      <c r="QT424" s="612"/>
      <c r="QU424" s="612"/>
      <c r="QV424" s="612"/>
      <c r="QW424" s="612"/>
      <c r="QX424" s="612"/>
      <c r="QY424" s="612"/>
      <c r="QZ424" s="612"/>
      <c r="RA424" s="612"/>
      <c r="RB424" s="612"/>
      <c r="RC424" s="612"/>
      <c r="RD424" s="612"/>
      <c r="RE424" s="612"/>
      <c r="RF424" s="612"/>
      <c r="RG424" s="612"/>
      <c r="RH424" s="612"/>
      <c r="RI424" s="612"/>
      <c r="RJ424" s="612"/>
      <c r="RK424" s="612"/>
      <c r="RL424" s="612"/>
      <c r="RM424" s="612"/>
      <c r="RN424" s="612"/>
      <c r="RO424" s="612"/>
      <c r="RP424" s="612"/>
      <c r="RQ424" s="612"/>
      <c r="RR424" s="612"/>
      <c r="RS424" s="612"/>
      <c r="RT424" s="612"/>
      <c r="RU424" s="612"/>
      <c r="RV424" s="612"/>
      <c r="RW424" s="612"/>
      <c r="RX424" s="612"/>
      <c r="RY424" s="612"/>
      <c r="RZ424" s="612"/>
      <c r="SA424" s="612"/>
      <c r="SB424" s="612"/>
      <c r="SC424" s="612"/>
      <c r="SD424" s="612"/>
      <c r="SE424" s="612"/>
      <c r="SF424" s="612"/>
      <c r="SG424" s="612"/>
      <c r="SH424" s="612"/>
      <c r="SI424" s="612"/>
      <c r="SJ424" s="612"/>
      <c r="SK424" s="612"/>
      <c r="SL424" s="612"/>
      <c r="SM424" s="612"/>
      <c r="SN424" s="612"/>
      <c r="SO424" s="612"/>
      <c r="SP424" s="612"/>
      <c r="SQ424" s="612"/>
      <c r="SR424" s="612"/>
      <c r="SS424" s="612"/>
      <c r="ST424" s="612"/>
      <c r="SU424" s="612"/>
      <c r="SV424" s="612"/>
      <c r="SW424" s="612"/>
      <c r="SX424" s="612"/>
      <c r="SY424" s="612"/>
      <c r="SZ424" s="612"/>
      <c r="TA424" s="612"/>
      <c r="TB424" s="612"/>
      <c r="TC424" s="612"/>
      <c r="TD424" s="612"/>
      <c r="TE424" s="612"/>
      <c r="TF424" s="612"/>
      <c r="TG424" s="612"/>
      <c r="TH424" s="612"/>
      <c r="TI424" s="612"/>
      <c r="TJ424" s="612"/>
      <c r="TK424" s="612"/>
      <c r="TL424" s="612"/>
      <c r="TM424" s="612"/>
      <c r="TN424" s="612"/>
      <c r="TO424" s="612"/>
      <c r="TP424" s="612"/>
      <c r="TQ424" s="612"/>
      <c r="TR424" s="612"/>
      <c r="TS424" s="612"/>
      <c r="TT424" s="612"/>
      <c r="TU424" s="612"/>
      <c r="TV424" s="612"/>
      <c r="TW424" s="612"/>
      <c r="TX424" s="612"/>
      <c r="TY424" s="612"/>
      <c r="TZ424" s="612"/>
      <c r="UA424" s="612"/>
      <c r="UB424" s="612"/>
      <c r="UC424" s="612"/>
      <c r="UD424" s="612"/>
      <c r="UE424" s="612"/>
      <c r="UF424" s="612"/>
      <c r="UG424" s="612"/>
      <c r="UH424" s="612"/>
      <c r="UI424" s="612"/>
      <c r="UJ424" s="612"/>
      <c r="UK424" s="612"/>
      <c r="UL424" s="612"/>
      <c r="UM424" s="612"/>
      <c r="UN424" s="612"/>
      <c r="UO424" s="612"/>
      <c r="UP424" s="612"/>
      <c r="UQ424" s="612"/>
      <c r="UR424" s="612"/>
      <c r="US424" s="612"/>
      <c r="UT424" s="612"/>
      <c r="UU424" s="612"/>
      <c r="UV424" s="612"/>
      <c r="UW424" s="612"/>
      <c r="UX424" s="612"/>
      <c r="UY424" s="612"/>
      <c r="UZ424" s="612"/>
      <c r="VA424" s="612"/>
      <c r="VB424" s="612"/>
      <c r="VC424" s="612"/>
      <c r="VD424" s="612"/>
      <c r="VE424" s="612"/>
      <c r="VF424" s="612"/>
      <c r="VG424" s="612"/>
      <c r="VH424" s="612"/>
      <c r="VI424" s="612"/>
      <c r="VJ424" s="612"/>
      <c r="VK424" s="612"/>
      <c r="VL424" s="612"/>
      <c r="VM424" s="612"/>
      <c r="VN424" s="612"/>
      <c r="VO424" s="612"/>
      <c r="VP424" s="612"/>
      <c r="VQ424" s="612"/>
      <c r="VR424" s="612"/>
      <c r="VS424" s="612"/>
      <c r="VT424" s="612"/>
      <c r="VU424" s="612"/>
      <c r="VV424" s="612"/>
      <c r="VW424" s="612"/>
      <c r="VX424" s="612"/>
      <c r="VY424" s="612"/>
      <c r="VZ424" s="612"/>
      <c r="WA424" s="612"/>
      <c r="WB424" s="612"/>
      <c r="WC424" s="612"/>
      <c r="WD424" s="612"/>
      <c r="WE424" s="612"/>
      <c r="WF424" s="612"/>
      <c r="WG424" s="612"/>
      <c r="WH424" s="612"/>
      <c r="WI424" s="612"/>
      <c r="WJ424" s="612"/>
      <c r="WK424" s="612"/>
      <c r="WL424" s="612"/>
      <c r="WM424" s="612"/>
    </row>
    <row r="428" spans="1:611" ht="15.6" customHeight="1" x14ac:dyDescent="0.3"/>
  </sheetData>
  <mergeCells count="1779">
    <mergeCell ref="CK13:CO13"/>
    <mergeCell ref="CE7:CI11"/>
    <mergeCell ref="BY7:CC11"/>
    <mergeCell ref="BS7:BW11"/>
    <mergeCell ref="BM7:BQ11"/>
    <mergeCell ref="BG7:BK11"/>
    <mergeCell ref="BA7:BE11"/>
    <mergeCell ref="AU7:AY11"/>
    <mergeCell ref="AO7:AS11"/>
    <mergeCell ref="AI7:AM11"/>
    <mergeCell ref="AC7:AG11"/>
    <mergeCell ref="W7:AA11"/>
    <mergeCell ref="Q7:U11"/>
    <mergeCell ref="K7:O11"/>
    <mergeCell ref="AO13:AS13"/>
    <mergeCell ref="BA13:BE13"/>
    <mergeCell ref="BG13:BK13"/>
    <mergeCell ref="BM13:BQ13"/>
    <mergeCell ref="BY13:CC13"/>
    <mergeCell ref="CE13:CI13"/>
    <mergeCell ref="Q33:U39"/>
    <mergeCell ref="K33:O36"/>
    <mergeCell ref="CK25:CO25"/>
    <mergeCell ref="BG25:BK25"/>
    <mergeCell ref="AU25:AY25"/>
    <mergeCell ref="AC25:AG25"/>
    <mergeCell ref="K25:O25"/>
    <mergeCell ref="CK23:CO23"/>
    <mergeCell ref="CE23:CI23"/>
    <mergeCell ref="BY23:CC23"/>
    <mergeCell ref="BM23:BQ23"/>
    <mergeCell ref="BG23:BK23"/>
    <mergeCell ref="AU23:AY23"/>
    <mergeCell ref="AC23:AG23"/>
    <mergeCell ref="K23:O23"/>
    <mergeCell ref="K17:O17"/>
    <mergeCell ref="W15:AA15"/>
    <mergeCell ref="K15:O15"/>
    <mergeCell ref="CK21:CO21"/>
    <mergeCell ref="CK67:CO67"/>
    <mergeCell ref="AU68:AY71"/>
    <mergeCell ref="AU67:AY67"/>
    <mergeCell ref="Q68:U71"/>
    <mergeCell ref="Q67:U67"/>
    <mergeCell ref="CK62:CO65"/>
    <mergeCell ref="CK61:CO61"/>
    <mergeCell ref="BM62:BQ65"/>
    <mergeCell ref="BM61:BQ61"/>
    <mergeCell ref="BG62:BK65"/>
    <mergeCell ref="BG61:BK61"/>
    <mergeCell ref="AU62:AY65"/>
    <mergeCell ref="AU61:AY61"/>
    <mergeCell ref="Q62:U65"/>
    <mergeCell ref="Q61:U61"/>
    <mergeCell ref="CK56:CO59"/>
    <mergeCell ref="BY56:CC59"/>
    <mergeCell ref="BS56:BW59"/>
    <mergeCell ref="BM56:BQ59"/>
    <mergeCell ref="BG56:BK59"/>
    <mergeCell ref="K357:O361"/>
    <mergeCell ref="K356:O356"/>
    <mergeCell ref="K350:O350"/>
    <mergeCell ref="K351:O354"/>
    <mergeCell ref="K344:O344"/>
    <mergeCell ref="CE344:CI347"/>
    <mergeCell ref="BY344:CC347"/>
    <mergeCell ref="W344:AA347"/>
    <mergeCell ref="CE338:CI341"/>
    <mergeCell ref="BY338:CC341"/>
    <mergeCell ref="AO338:AS341"/>
    <mergeCell ref="W338:AA341"/>
    <mergeCell ref="K338:O342"/>
    <mergeCell ref="AI280:AM283"/>
    <mergeCell ref="W280:AA283"/>
    <mergeCell ref="AO182:AS182"/>
    <mergeCell ref="CK68:CO71"/>
    <mergeCell ref="W171:AA174"/>
    <mergeCell ref="AC171:AG174"/>
    <mergeCell ref="AO171:AS174"/>
    <mergeCell ref="W170:AA170"/>
    <mergeCell ref="AC170:AG170"/>
    <mergeCell ref="AO170:AS170"/>
    <mergeCell ref="AO183:AS186"/>
    <mergeCell ref="W343:AA343"/>
    <mergeCell ref="BY343:CC343"/>
    <mergeCell ref="CE343:CI343"/>
    <mergeCell ref="K345:O348"/>
    <mergeCell ref="B5:I11"/>
    <mergeCell ref="K5:O5"/>
    <mergeCell ref="Q5:U5"/>
    <mergeCell ref="W5:AA5"/>
    <mergeCell ref="AC5:AG5"/>
    <mergeCell ref="AI5:AM5"/>
    <mergeCell ref="AO5:AS5"/>
    <mergeCell ref="AU5:AY5"/>
    <mergeCell ref="BA5:BE5"/>
    <mergeCell ref="EA5:EE5"/>
    <mergeCell ref="EG5:EK5"/>
    <mergeCell ref="EM5:EQ5"/>
    <mergeCell ref="ES5:EW5"/>
    <mergeCell ref="EY5:FC5"/>
    <mergeCell ref="FE5:FI5"/>
    <mergeCell ref="CQ5:CU5"/>
    <mergeCell ref="CW5:DA5"/>
    <mergeCell ref="DC5:DG5"/>
    <mergeCell ref="DI5:DM5"/>
    <mergeCell ref="DO5:DS5"/>
    <mergeCell ref="DU5:DY5"/>
    <mergeCell ref="BG5:BK5"/>
    <mergeCell ref="BM5:BQ5"/>
    <mergeCell ref="BS5:BW5"/>
    <mergeCell ref="BY5:CC5"/>
    <mergeCell ref="CE5:CI5"/>
    <mergeCell ref="CK5:CO5"/>
    <mergeCell ref="CK7:CO11"/>
    <mergeCell ref="CQ7:CU11"/>
    <mergeCell ref="CW7:DA11"/>
    <mergeCell ref="DC7:DG11"/>
    <mergeCell ref="DI7:DM11"/>
    <mergeCell ref="IE5:II5"/>
    <mergeCell ref="IK5:IO5"/>
    <mergeCell ref="IQ5:IU5"/>
    <mergeCell ref="IW5:JA5"/>
    <mergeCell ref="JC5:JG5"/>
    <mergeCell ref="JI5:JM5"/>
    <mergeCell ref="GU5:GY5"/>
    <mergeCell ref="HA5:HE5"/>
    <mergeCell ref="HG5:HK5"/>
    <mergeCell ref="HM5:HQ5"/>
    <mergeCell ref="HS5:HW5"/>
    <mergeCell ref="HY5:IC5"/>
    <mergeCell ref="FK5:FO5"/>
    <mergeCell ref="FQ5:FU5"/>
    <mergeCell ref="FW5:GA5"/>
    <mergeCell ref="GC5:GG5"/>
    <mergeCell ref="GI5:GM5"/>
    <mergeCell ref="GO5:GS5"/>
    <mergeCell ref="MO5:MS5"/>
    <mergeCell ref="MU5:MY5"/>
    <mergeCell ref="NA5:NE5"/>
    <mergeCell ref="NG5:NK5"/>
    <mergeCell ref="NM5:NQ5"/>
    <mergeCell ref="NS5:NW5"/>
    <mergeCell ref="LE5:LI5"/>
    <mergeCell ref="LK5:LO5"/>
    <mergeCell ref="LQ5:LU5"/>
    <mergeCell ref="LW5:MA5"/>
    <mergeCell ref="MC5:MG5"/>
    <mergeCell ref="MI5:MM5"/>
    <mergeCell ref="JO5:JS5"/>
    <mergeCell ref="JU5:JY5"/>
    <mergeCell ref="KA5:KK5"/>
    <mergeCell ref="KM5:KQ5"/>
    <mergeCell ref="KS5:KW5"/>
    <mergeCell ref="KY5:LC5"/>
    <mergeCell ref="TY5:UC5"/>
    <mergeCell ref="UE5:UI5"/>
    <mergeCell ref="RQ5:RU5"/>
    <mergeCell ref="RW5:SA5"/>
    <mergeCell ref="SC5:SG5"/>
    <mergeCell ref="SI5:SM5"/>
    <mergeCell ref="SO5:SS5"/>
    <mergeCell ref="SU5:SY5"/>
    <mergeCell ref="PI5:PS5"/>
    <mergeCell ref="PU5:PY5"/>
    <mergeCell ref="QA5:QE5"/>
    <mergeCell ref="QG5:QQ5"/>
    <mergeCell ref="QS5:QW5"/>
    <mergeCell ref="QY5:RC5"/>
    <mergeCell ref="NY5:OC5"/>
    <mergeCell ref="OE5:OI5"/>
    <mergeCell ref="OK5:OO5"/>
    <mergeCell ref="OQ5:OU5"/>
    <mergeCell ref="OW5:PA5"/>
    <mergeCell ref="PC5:PG5"/>
    <mergeCell ref="RE4:RO5"/>
    <mergeCell ref="DO7:DS11"/>
    <mergeCell ref="VU5:VY5"/>
    <mergeCell ref="WA5:WE5"/>
    <mergeCell ref="WG5:WK5"/>
    <mergeCell ref="UK5:UO5"/>
    <mergeCell ref="UQ5:UU5"/>
    <mergeCell ref="UW5:VA5"/>
    <mergeCell ref="VC5:VG5"/>
    <mergeCell ref="VI5:VM5"/>
    <mergeCell ref="VO5:VS5"/>
    <mergeCell ref="TA5:TE5"/>
    <mergeCell ref="TG5:TK5"/>
    <mergeCell ref="TM5:TQ5"/>
    <mergeCell ref="TS5:TW5"/>
    <mergeCell ref="GO7:GS11"/>
    <mergeCell ref="GU7:GY11"/>
    <mergeCell ref="HA7:HE11"/>
    <mergeCell ref="HG7:HK11"/>
    <mergeCell ref="HM7:HQ11"/>
    <mergeCell ref="HS7:HW11"/>
    <mergeCell ref="FE7:FI11"/>
    <mergeCell ref="FK7:FO11"/>
    <mergeCell ref="FQ7:FU11"/>
    <mergeCell ref="FW7:GA11"/>
    <mergeCell ref="GC7:GG11"/>
    <mergeCell ref="GI7:GM11"/>
    <mergeCell ref="DU7:DY11"/>
    <mergeCell ref="EA7:EE11"/>
    <mergeCell ref="EG7:EK11"/>
    <mergeCell ref="EM7:EQ11"/>
    <mergeCell ref="ES7:EW11"/>
    <mergeCell ref="EY7:FC11"/>
    <mergeCell ref="KY7:LC11"/>
    <mergeCell ref="LE7:LI11"/>
    <mergeCell ref="LK7:LO11"/>
    <mergeCell ref="LQ7:LU11"/>
    <mergeCell ref="LW7:MA11"/>
    <mergeCell ref="MC7:MG11"/>
    <mergeCell ref="JI7:JM11"/>
    <mergeCell ref="JO7:JS11"/>
    <mergeCell ref="JU7:JY11"/>
    <mergeCell ref="KA7:KK11"/>
    <mergeCell ref="KM7:KQ11"/>
    <mergeCell ref="KS7:KW11"/>
    <mergeCell ref="HY7:IC11"/>
    <mergeCell ref="IE7:II11"/>
    <mergeCell ref="IK7:IO11"/>
    <mergeCell ref="IQ7:IU11"/>
    <mergeCell ref="IW7:JA11"/>
    <mergeCell ref="JC7:JG11"/>
    <mergeCell ref="SC7:SG11"/>
    <mergeCell ref="SI7:SM11"/>
    <mergeCell ref="PC7:PG11"/>
    <mergeCell ref="PI7:PS11"/>
    <mergeCell ref="PU7:PY11"/>
    <mergeCell ref="QA7:QE11"/>
    <mergeCell ref="QG7:QQ11"/>
    <mergeCell ref="QS7:QW11"/>
    <mergeCell ref="NS7:NW11"/>
    <mergeCell ref="NY7:OC11"/>
    <mergeCell ref="OE7:OI11"/>
    <mergeCell ref="OK7:OO11"/>
    <mergeCell ref="OQ7:OU11"/>
    <mergeCell ref="OW7:PA11"/>
    <mergeCell ref="MI7:MM11"/>
    <mergeCell ref="MO7:MS11"/>
    <mergeCell ref="MU7:MY11"/>
    <mergeCell ref="NA7:NE11"/>
    <mergeCell ref="NG7:NK11"/>
    <mergeCell ref="NM7:NQ11"/>
    <mergeCell ref="VI7:VM11"/>
    <mergeCell ref="VO7:VS11"/>
    <mergeCell ref="VU7:VY11"/>
    <mergeCell ref="WA7:WE11"/>
    <mergeCell ref="WG7:WK11"/>
    <mergeCell ref="B13:I19"/>
    <mergeCell ref="K13:O13"/>
    <mergeCell ref="Q13:U13"/>
    <mergeCell ref="W13:AA13"/>
    <mergeCell ref="AC13:AG13"/>
    <mergeCell ref="TY7:UC11"/>
    <mergeCell ref="UE7:UI11"/>
    <mergeCell ref="UK7:UO11"/>
    <mergeCell ref="UQ7:UU11"/>
    <mergeCell ref="UW7:VA11"/>
    <mergeCell ref="VC7:VG11"/>
    <mergeCell ref="SO7:SS11"/>
    <mergeCell ref="SU7:SY11"/>
    <mergeCell ref="TA7:TE11"/>
    <mergeCell ref="TG7:TK11"/>
    <mergeCell ref="TM7:TQ11"/>
    <mergeCell ref="TS7:TW11"/>
    <mergeCell ref="QY7:RC11"/>
    <mergeCell ref="RE7:RO11"/>
    <mergeCell ref="RQ7:RU11"/>
    <mergeCell ref="RW7:SA11"/>
    <mergeCell ref="FQ13:FU13"/>
    <mergeCell ref="FW13:GA13"/>
    <mergeCell ref="GI13:GM13"/>
    <mergeCell ref="GO13:GS13"/>
    <mergeCell ref="GU13:GY13"/>
    <mergeCell ref="HA13:HE13"/>
    <mergeCell ref="EA13:EE13"/>
    <mergeCell ref="EG13:EK13"/>
    <mergeCell ref="ES13:EW13"/>
    <mergeCell ref="EY13:FC13"/>
    <mergeCell ref="FE13:FI13"/>
    <mergeCell ref="FK13:FO13"/>
    <mergeCell ref="CQ13:CU13"/>
    <mergeCell ref="CW13:DA13"/>
    <mergeCell ref="DC13:DG13"/>
    <mergeCell ref="DI13:DM13"/>
    <mergeCell ref="DU13:DY13"/>
    <mergeCell ref="KS13:KW13"/>
    <mergeCell ref="KY13:LC13"/>
    <mergeCell ref="LE13:LI13"/>
    <mergeCell ref="LK13:LO13"/>
    <mergeCell ref="LQ13:LU13"/>
    <mergeCell ref="MC13:MG13"/>
    <mergeCell ref="JI13:JM13"/>
    <mergeCell ref="JO13:JS13"/>
    <mergeCell ref="JU13:JY13"/>
    <mergeCell ref="KA13:KE13"/>
    <mergeCell ref="KG13:KK13"/>
    <mergeCell ref="KM13:KQ13"/>
    <mergeCell ref="HG13:HK13"/>
    <mergeCell ref="HM13:HQ13"/>
    <mergeCell ref="HS13:HW13"/>
    <mergeCell ref="IK13:IO13"/>
    <mergeCell ref="IQ13:IU13"/>
    <mergeCell ref="JC13:JG13"/>
    <mergeCell ref="RQ13:RU13"/>
    <mergeCell ref="PC13:PG13"/>
    <mergeCell ref="PI13:PM13"/>
    <mergeCell ref="PO13:PS13"/>
    <mergeCell ref="PU13:PY13"/>
    <mergeCell ref="QA13:QE13"/>
    <mergeCell ref="QG13:QK13"/>
    <mergeCell ref="NS13:NW13"/>
    <mergeCell ref="NY13:OC13"/>
    <mergeCell ref="OE13:OI13"/>
    <mergeCell ref="OK13:OO13"/>
    <mergeCell ref="OQ13:OU13"/>
    <mergeCell ref="OW13:PA13"/>
    <mergeCell ref="MI13:MM13"/>
    <mergeCell ref="MO13:MS13"/>
    <mergeCell ref="MU13:MY13"/>
    <mergeCell ref="NA13:NE13"/>
    <mergeCell ref="NG13:NK13"/>
    <mergeCell ref="NM13:NQ13"/>
    <mergeCell ref="HS15:HW15"/>
    <mergeCell ref="IK15:IO15"/>
    <mergeCell ref="IQ15:IU15"/>
    <mergeCell ref="JO15:JS15"/>
    <mergeCell ref="KA15:KE15"/>
    <mergeCell ref="VO13:VS13"/>
    <mergeCell ref="VU13:VY13"/>
    <mergeCell ref="WA13:WE13"/>
    <mergeCell ref="WG13:WK13"/>
    <mergeCell ref="CW15:DA15"/>
    <mergeCell ref="DC15:DG15"/>
    <mergeCell ref="FE15:FI15"/>
    <mergeCell ref="HG15:HK15"/>
    <mergeCell ref="TS13:TW13"/>
    <mergeCell ref="UE13:UI13"/>
    <mergeCell ref="UK13:UO13"/>
    <mergeCell ref="UQ13:UU13"/>
    <mergeCell ref="VC13:VG13"/>
    <mergeCell ref="VI13:VM13"/>
    <mergeCell ref="SC13:SG13"/>
    <mergeCell ref="SI13:SM13"/>
    <mergeCell ref="SO13:SS13"/>
    <mergeCell ref="SU13:SY13"/>
    <mergeCell ref="TA13:TE13"/>
    <mergeCell ref="TM13:TQ13"/>
    <mergeCell ref="QM13:QQ13"/>
    <mergeCell ref="QS13:QW13"/>
    <mergeCell ref="VC15:VG15"/>
    <mergeCell ref="VI15:VM15"/>
    <mergeCell ref="QY13:RC13"/>
    <mergeCell ref="RE13:RI13"/>
    <mergeCell ref="RK13:RO13"/>
    <mergeCell ref="DC17:DG17"/>
    <mergeCell ref="HG17:HK17"/>
    <mergeCell ref="HS17:HW17"/>
    <mergeCell ref="IK17:IO17"/>
    <mergeCell ref="IQ17:IU17"/>
    <mergeCell ref="KM17:KQ17"/>
    <mergeCell ref="LE17:LI17"/>
    <mergeCell ref="QM15:QQ15"/>
    <mergeCell ref="QS15:QW15"/>
    <mergeCell ref="RE15:RI15"/>
    <mergeCell ref="SI15:SM15"/>
    <mergeCell ref="SO15:SS15"/>
    <mergeCell ref="SU15:SY15"/>
    <mergeCell ref="PC15:PG15"/>
    <mergeCell ref="PI15:PM15"/>
    <mergeCell ref="PO15:PS15"/>
    <mergeCell ref="PU15:PY15"/>
    <mergeCell ref="QA15:QE15"/>
    <mergeCell ref="QG15:QK15"/>
    <mergeCell ref="NG15:NK15"/>
    <mergeCell ref="NM15:NQ15"/>
    <mergeCell ref="NS15:NW15"/>
    <mergeCell ref="OE15:OI15"/>
    <mergeCell ref="OK15:OO15"/>
    <mergeCell ref="OW15:PA15"/>
    <mergeCell ref="KM15:KQ15"/>
    <mergeCell ref="LE15:LI15"/>
    <mergeCell ref="LK15:LO15"/>
    <mergeCell ref="MI15:MM15"/>
    <mergeCell ref="MU15:MY15"/>
    <mergeCell ref="NA15:NE15"/>
    <mergeCell ref="HM15:HQ15"/>
    <mergeCell ref="PI19:PM19"/>
    <mergeCell ref="PO19:PS19"/>
    <mergeCell ref="B21:I29"/>
    <mergeCell ref="K21:O21"/>
    <mergeCell ref="Q21:U21"/>
    <mergeCell ref="W21:AA21"/>
    <mergeCell ref="AC21:AG21"/>
    <mergeCell ref="AI21:AM21"/>
    <mergeCell ref="AO21:AS21"/>
    <mergeCell ref="AU21:AY21"/>
    <mergeCell ref="PI17:PM17"/>
    <mergeCell ref="PO17:PS17"/>
    <mergeCell ref="VC17:VG17"/>
    <mergeCell ref="K19:O19"/>
    <mergeCell ref="DC19:DG19"/>
    <mergeCell ref="HG19:HK19"/>
    <mergeCell ref="HS19:HW19"/>
    <mergeCell ref="IK19:IO19"/>
    <mergeCell ref="IQ19:IU19"/>
    <mergeCell ref="KM19:KQ19"/>
    <mergeCell ref="LK17:LO17"/>
    <mergeCell ref="NA17:NE17"/>
    <mergeCell ref="OE17:OI17"/>
    <mergeCell ref="OK17:OO17"/>
    <mergeCell ref="OW17:PA17"/>
    <mergeCell ref="PC17:PG17"/>
    <mergeCell ref="DU21:DY21"/>
    <mergeCell ref="EA21:EE21"/>
    <mergeCell ref="EG21:EK21"/>
    <mergeCell ref="EM21:EQ21"/>
    <mergeCell ref="ES21:EW21"/>
    <mergeCell ref="EY21:FC21"/>
    <mergeCell ref="CQ21:CU21"/>
    <mergeCell ref="CW21:DA21"/>
    <mergeCell ref="DC21:DG21"/>
    <mergeCell ref="DI21:DM21"/>
    <mergeCell ref="DO21:DS21"/>
    <mergeCell ref="BA21:BE21"/>
    <mergeCell ref="BG21:BK21"/>
    <mergeCell ref="BM21:BQ21"/>
    <mergeCell ref="BS21:BW21"/>
    <mergeCell ref="BY21:CC21"/>
    <mergeCell ref="CE21:CI21"/>
    <mergeCell ref="HY21:IC21"/>
    <mergeCell ref="IE21:II21"/>
    <mergeCell ref="IK21:IO21"/>
    <mergeCell ref="IQ21:IU21"/>
    <mergeCell ref="IW21:JA21"/>
    <mergeCell ref="JC21:JG21"/>
    <mergeCell ref="GO21:GS21"/>
    <mergeCell ref="GU21:GY21"/>
    <mergeCell ref="HA21:HE21"/>
    <mergeCell ref="HG21:HK21"/>
    <mergeCell ref="HM21:HQ21"/>
    <mergeCell ref="HS21:HW21"/>
    <mergeCell ref="FE21:FI21"/>
    <mergeCell ref="FK21:FO21"/>
    <mergeCell ref="FQ21:FU21"/>
    <mergeCell ref="FW21:GA21"/>
    <mergeCell ref="GC21:GG21"/>
    <mergeCell ref="GI21:GM21"/>
    <mergeCell ref="MC21:MG21"/>
    <mergeCell ref="MI21:MM21"/>
    <mergeCell ref="MO21:MS21"/>
    <mergeCell ref="MU21:MY21"/>
    <mergeCell ref="JU21:JY21"/>
    <mergeCell ref="KA21:KE21"/>
    <mergeCell ref="KG21:KK21"/>
    <mergeCell ref="KM21:KQ21"/>
    <mergeCell ref="KS21:KW21"/>
    <mergeCell ref="KY21:LC21"/>
    <mergeCell ref="LE21:LI21"/>
    <mergeCell ref="LK21:LO21"/>
    <mergeCell ref="LQ21:LU21"/>
    <mergeCell ref="LW21:MA21"/>
    <mergeCell ref="JI21:JM21"/>
    <mergeCell ref="JO21:JS21"/>
    <mergeCell ref="SU21:SY21"/>
    <mergeCell ref="TA21:TE21"/>
    <mergeCell ref="QG21:QK21"/>
    <mergeCell ref="QM21:QQ21"/>
    <mergeCell ref="QS21:QW21"/>
    <mergeCell ref="QY21:RC21"/>
    <mergeCell ref="RE21:RI21"/>
    <mergeCell ref="RQ21:RU21"/>
    <mergeCell ref="OW21:PA21"/>
    <mergeCell ref="PC21:PG21"/>
    <mergeCell ref="PI21:PM21"/>
    <mergeCell ref="PO21:PS21"/>
    <mergeCell ref="PU21:PY21"/>
    <mergeCell ref="QA21:QE21"/>
    <mergeCell ref="NM21:NQ21"/>
    <mergeCell ref="NS21:NW21"/>
    <mergeCell ref="NY21:OC21"/>
    <mergeCell ref="OE21:OI21"/>
    <mergeCell ref="SI21:SM21"/>
    <mergeCell ref="SO21:SS21"/>
    <mergeCell ref="OK21:OO21"/>
    <mergeCell ref="OQ21:OU21"/>
    <mergeCell ref="CW23:DA23"/>
    <mergeCell ref="DO23:DS23"/>
    <mergeCell ref="DU23:DY23"/>
    <mergeCell ref="EA23:EE23"/>
    <mergeCell ref="EM23:EQ23"/>
    <mergeCell ref="EY23:FC23"/>
    <mergeCell ref="WA21:WE21"/>
    <mergeCell ref="WG21:WK21"/>
    <mergeCell ref="UQ21:UU21"/>
    <mergeCell ref="UW21:VA21"/>
    <mergeCell ref="VC21:VG21"/>
    <mergeCell ref="VI21:VM21"/>
    <mergeCell ref="VO21:VS21"/>
    <mergeCell ref="VU21:VY21"/>
    <mergeCell ref="TG21:TK21"/>
    <mergeCell ref="TM21:TQ21"/>
    <mergeCell ref="TS21:TW21"/>
    <mergeCell ref="TY21:UC21"/>
    <mergeCell ref="UE21:UI21"/>
    <mergeCell ref="UK21:UO21"/>
    <mergeCell ref="RW21:SA21"/>
    <mergeCell ref="SC21:SG21"/>
    <mergeCell ref="NA21:NE21"/>
    <mergeCell ref="NG21:NK21"/>
    <mergeCell ref="OW23:PA23"/>
    <mergeCell ref="PC23:PG23"/>
    <mergeCell ref="KY23:LC23"/>
    <mergeCell ref="LK23:LO23"/>
    <mergeCell ref="LQ23:LU23"/>
    <mergeCell ref="MC23:MG23"/>
    <mergeCell ref="NG23:NK23"/>
    <mergeCell ref="NM23:NQ23"/>
    <mergeCell ref="IQ23:IU23"/>
    <mergeCell ref="IW23:JA23"/>
    <mergeCell ref="JU23:JY23"/>
    <mergeCell ref="KA23:KE23"/>
    <mergeCell ref="KG23:KK23"/>
    <mergeCell ref="KM23:KQ23"/>
    <mergeCell ref="FK23:FO23"/>
    <mergeCell ref="FW23:GA23"/>
    <mergeCell ref="GO23:GS23"/>
    <mergeCell ref="HA23:HE23"/>
    <mergeCell ref="HS23:HW23"/>
    <mergeCell ref="IK23:IO23"/>
    <mergeCell ref="FW25:GA25"/>
    <mergeCell ref="GO25:GS25"/>
    <mergeCell ref="HA25:HE25"/>
    <mergeCell ref="IK25:IO25"/>
    <mergeCell ref="IW25:JA25"/>
    <mergeCell ref="JU25:JY25"/>
    <mergeCell ref="TY23:UC23"/>
    <mergeCell ref="UK23:UO23"/>
    <mergeCell ref="DU25:DY25"/>
    <mergeCell ref="EA25:EE25"/>
    <mergeCell ref="EM25:EQ25"/>
    <mergeCell ref="SC23:SG23"/>
    <mergeCell ref="SI23:SM23"/>
    <mergeCell ref="SO23:SS23"/>
    <mergeCell ref="SU23:SY23"/>
    <mergeCell ref="TA23:TE23"/>
    <mergeCell ref="TG23:TK23"/>
    <mergeCell ref="PI23:PM23"/>
    <mergeCell ref="PO23:PS23"/>
    <mergeCell ref="PU23:PY23"/>
    <mergeCell ref="QA23:QE23"/>
    <mergeCell ref="QG23:QK23"/>
    <mergeCell ref="QS23:QW23"/>
    <mergeCell ref="NS23:NW23"/>
    <mergeCell ref="NY23:OC23"/>
    <mergeCell ref="OE23:OI23"/>
    <mergeCell ref="OQ23:OU23"/>
    <mergeCell ref="PC25:PG25"/>
    <mergeCell ref="PI25:PM25"/>
    <mergeCell ref="PO25:PS25"/>
    <mergeCell ref="QS25:QW25"/>
    <mergeCell ref="SC25:SG25"/>
    <mergeCell ref="SO25:SS25"/>
    <mergeCell ref="NG25:NK25"/>
    <mergeCell ref="NM25:NQ25"/>
    <mergeCell ref="NS25:NW25"/>
    <mergeCell ref="OE25:OI25"/>
    <mergeCell ref="OQ25:OU25"/>
    <mergeCell ref="OW25:PA25"/>
    <mergeCell ref="KA25:KE25"/>
    <mergeCell ref="KG25:KK25"/>
    <mergeCell ref="KM25:KQ25"/>
    <mergeCell ref="LK25:LO25"/>
    <mergeCell ref="LQ25:LU25"/>
    <mergeCell ref="MC25:MG25"/>
    <mergeCell ref="CW32:DA32"/>
    <mergeCell ref="DI32:DM32"/>
    <mergeCell ref="B31:I52"/>
    <mergeCell ref="K32:O32"/>
    <mergeCell ref="Q32:U32"/>
    <mergeCell ref="AC32:AG32"/>
    <mergeCell ref="AU32:AY32"/>
    <mergeCell ref="BA32:BE32"/>
    <mergeCell ref="PC27:PG27"/>
    <mergeCell ref="PI27:PM27"/>
    <mergeCell ref="KG39:KK42"/>
    <mergeCell ref="OE39:OI39"/>
    <mergeCell ref="PC39:PG42"/>
    <mergeCell ref="PI39:PM42"/>
    <mergeCell ref="CE32:CI32"/>
    <mergeCell ref="CE33:CI36"/>
    <mergeCell ref="BY32:CC32"/>
    <mergeCell ref="BY33:CC36"/>
    <mergeCell ref="BM32:BQ32"/>
    <mergeCell ref="BM33:BQ36"/>
    <mergeCell ref="BG32:BK32"/>
    <mergeCell ref="BG33:BK36"/>
    <mergeCell ref="BA33:BE36"/>
    <mergeCell ref="AU33:AY36"/>
    <mergeCell ref="AC33:AG37"/>
    <mergeCell ref="PO27:PS27"/>
    <mergeCell ref="QS27:QW27"/>
    <mergeCell ref="AC29:AG29"/>
    <mergeCell ref="DU29:DY29"/>
    <mergeCell ref="IW27:JA27"/>
    <mergeCell ref="KA27:KE27"/>
    <mergeCell ref="KG27:KK27"/>
    <mergeCell ref="KM27:KQ27"/>
    <mergeCell ref="NM27:NQ27"/>
    <mergeCell ref="OE27:OI27"/>
    <mergeCell ref="K27:O27"/>
    <mergeCell ref="DU27:DY27"/>
    <mergeCell ref="EM27:EQ27"/>
    <mergeCell ref="FW27:GA27"/>
    <mergeCell ref="GO27:GS27"/>
    <mergeCell ref="HA27:HE27"/>
    <mergeCell ref="KA45:KE48"/>
    <mergeCell ref="KG45:KK48"/>
    <mergeCell ref="OE45:OI45"/>
    <mergeCell ref="PC45:PG48"/>
    <mergeCell ref="PI45:PM48"/>
    <mergeCell ref="PO45:PS48"/>
    <mergeCell ref="OE46:OI49"/>
    <mergeCell ref="OE40:OI43"/>
    <mergeCell ref="KA44:KE44"/>
    <mergeCell ref="KG44:KK44"/>
    <mergeCell ref="PC44:PG44"/>
    <mergeCell ref="PI44:PM44"/>
    <mergeCell ref="PO44:PS44"/>
    <mergeCell ref="CW39:DA43"/>
    <mergeCell ref="DU39:DY42"/>
    <mergeCell ref="KA39:KE42"/>
    <mergeCell ref="TY32:UC32"/>
    <mergeCell ref="PC32:PG32"/>
    <mergeCell ref="PI32:PM32"/>
    <mergeCell ref="PO32:PS32"/>
    <mergeCell ref="RW32:SA32"/>
    <mergeCell ref="SC32:SG32"/>
    <mergeCell ref="SO32:SS32"/>
    <mergeCell ref="KA32:KE32"/>
    <mergeCell ref="KG32:KK32"/>
    <mergeCell ref="KM32:KQ32"/>
    <mergeCell ref="OE32:OI32"/>
    <mergeCell ref="OK32:OO32"/>
    <mergeCell ref="OW32:PA32"/>
    <mergeCell ref="DO32:DS32"/>
    <mergeCell ref="DU32:DY32"/>
    <mergeCell ref="EM32:EQ32"/>
    <mergeCell ref="FQ32:FU32"/>
    <mergeCell ref="IK32:IO32"/>
    <mergeCell ref="IQ32:IU32"/>
    <mergeCell ref="SC33:SG37"/>
    <mergeCell ref="SO33:SS37"/>
    <mergeCell ref="TY33:UC36"/>
    <mergeCell ref="CW38:DA38"/>
    <mergeCell ref="DU38:DY38"/>
    <mergeCell ref="KA38:KE38"/>
    <mergeCell ref="KG38:KK38"/>
    <mergeCell ref="PC38:PG38"/>
    <mergeCell ref="PI38:PM38"/>
    <mergeCell ref="PO38:PS38"/>
    <mergeCell ref="OK33:OO37"/>
    <mergeCell ref="OW33:PA36"/>
    <mergeCell ref="PC33:PG36"/>
    <mergeCell ref="PI33:PM36"/>
    <mergeCell ref="PO33:PS36"/>
    <mergeCell ref="RW33:SA37"/>
    <mergeCell ref="IK33:IO36"/>
    <mergeCell ref="IQ33:IU37"/>
    <mergeCell ref="KA33:KE36"/>
    <mergeCell ref="KG33:KK36"/>
    <mergeCell ref="KM33:KQ36"/>
    <mergeCell ref="OE33:OI37"/>
    <mergeCell ref="CW33:DA36"/>
    <mergeCell ref="DI33:DM36"/>
    <mergeCell ref="DO33:DS36"/>
    <mergeCell ref="DU33:DY36"/>
    <mergeCell ref="EM33:EQ37"/>
    <mergeCell ref="FQ33:FU36"/>
    <mergeCell ref="TY38:UC38"/>
    <mergeCell ref="PO39:PS42"/>
    <mergeCell ref="TY39:UC43"/>
    <mergeCell ref="DU55:DY55"/>
    <mergeCell ref="EY55:FC55"/>
    <mergeCell ref="FE55:FI55"/>
    <mergeCell ref="BA55:BE55"/>
    <mergeCell ref="BG55:BK55"/>
    <mergeCell ref="BM55:BQ55"/>
    <mergeCell ref="BS55:BW55"/>
    <mergeCell ref="BY55:CC55"/>
    <mergeCell ref="CK55:CO55"/>
    <mergeCell ref="B54:F399"/>
    <mergeCell ref="H54:I111"/>
    <mergeCell ref="K55:O55"/>
    <mergeCell ref="Q55:U55"/>
    <mergeCell ref="W55:AA55"/>
    <mergeCell ref="AU55:AY55"/>
    <mergeCell ref="AC176:AG176"/>
    <mergeCell ref="AO176:AS176"/>
    <mergeCell ref="AC177:AG180"/>
    <mergeCell ref="AO177:AS180"/>
    <mergeCell ref="K56:O61"/>
    <mergeCell ref="Q56:U59"/>
    <mergeCell ref="W56:AA60"/>
    <mergeCell ref="AU56:AY59"/>
    <mergeCell ref="BA56:BE59"/>
    <mergeCell ref="CQ62:CU65"/>
    <mergeCell ref="CW62:DA65"/>
    <mergeCell ref="DO62:DS65"/>
    <mergeCell ref="DU62:DY65"/>
    <mergeCell ref="ES62:EW65"/>
    <mergeCell ref="CW56:DA59"/>
    <mergeCell ref="EY56:FC59"/>
    <mergeCell ref="FE56:FI59"/>
    <mergeCell ref="FK56:FO59"/>
    <mergeCell ref="CQ56:CU59"/>
    <mergeCell ref="OW56:PA59"/>
    <mergeCell ref="SI55:SM55"/>
    <mergeCell ref="SO55:SS55"/>
    <mergeCell ref="SU55:SY55"/>
    <mergeCell ref="TG55:TK55"/>
    <mergeCell ref="QM55:QQ55"/>
    <mergeCell ref="QS55:QW55"/>
    <mergeCell ref="QY55:RC55"/>
    <mergeCell ref="RE55:RI55"/>
    <mergeCell ref="RK55:RO55"/>
    <mergeCell ref="RQ55:RU55"/>
    <mergeCell ref="PC55:PG55"/>
    <mergeCell ref="PI55:PM55"/>
    <mergeCell ref="PO55:PS55"/>
    <mergeCell ref="PU55:PY55"/>
    <mergeCell ref="QA55:QE55"/>
    <mergeCell ref="QG55:QK55"/>
    <mergeCell ref="CQ55:CU55"/>
    <mergeCell ref="CW55:DA55"/>
    <mergeCell ref="DO55:DS55"/>
    <mergeCell ref="PC56:PG59"/>
    <mergeCell ref="LQ56:LU59"/>
    <mergeCell ref="MI56:MM59"/>
    <mergeCell ref="MO56:MS59"/>
    <mergeCell ref="MU56:MY59"/>
    <mergeCell ref="NG56:NK59"/>
    <mergeCell ref="FK55:FO55"/>
    <mergeCell ref="FQ55:FU55"/>
    <mergeCell ref="FW55:GA55"/>
    <mergeCell ref="GO55:GS55"/>
    <mergeCell ref="HG55:HK55"/>
    <mergeCell ref="HS55:HW55"/>
    <mergeCell ref="NM55:NQ55"/>
    <mergeCell ref="NY55:OC55"/>
    <mergeCell ref="OE55:OI55"/>
    <mergeCell ref="OK55:OO55"/>
    <mergeCell ref="OQ55:OU55"/>
    <mergeCell ref="OW55:PA55"/>
    <mergeCell ref="LE55:LI55"/>
    <mergeCell ref="LQ55:LU55"/>
    <mergeCell ref="MI55:MM55"/>
    <mergeCell ref="TS55:TW55"/>
    <mergeCell ref="UE55:UI55"/>
    <mergeCell ref="VC56:VG60"/>
    <mergeCell ref="VI56:VM59"/>
    <mergeCell ref="VU56:VY59"/>
    <mergeCell ref="GO61:GS61"/>
    <mergeCell ref="HG61:HK61"/>
    <mergeCell ref="HS61:HW61"/>
    <mergeCell ref="IQ61:IU61"/>
    <mergeCell ref="JC61:JG61"/>
    <mergeCell ref="SU61:SY61"/>
    <mergeCell ref="TS61:TW61"/>
    <mergeCell ref="UE61:UI61"/>
    <mergeCell ref="VI61:VM61"/>
    <mergeCell ref="UK55:UO55"/>
    <mergeCell ref="VC55:VG55"/>
    <mergeCell ref="VI55:VM55"/>
    <mergeCell ref="VU55:VY55"/>
    <mergeCell ref="WG55:WK55"/>
    <mergeCell ref="MO55:MS55"/>
    <mergeCell ref="MU55:MY55"/>
    <mergeCell ref="NG55:NK55"/>
    <mergeCell ref="HY55:IC55"/>
    <mergeCell ref="IK55:IO55"/>
    <mergeCell ref="IQ55:IU55"/>
    <mergeCell ref="JC55:JG55"/>
    <mergeCell ref="JI55:JM55"/>
    <mergeCell ref="KM55:KQ55"/>
    <mergeCell ref="WG56:WK59"/>
    <mergeCell ref="WG61:WK61"/>
    <mergeCell ref="RE61:RI61"/>
    <mergeCell ref="RK61:RO61"/>
    <mergeCell ref="RQ61:RU61"/>
    <mergeCell ref="SI61:SM61"/>
    <mergeCell ref="SO61:SS61"/>
    <mergeCell ref="PO61:PS61"/>
    <mergeCell ref="CQ61:CU61"/>
    <mergeCell ref="SO56:SS59"/>
    <mergeCell ref="SU56:SY59"/>
    <mergeCell ref="TG56:TK59"/>
    <mergeCell ref="TS56:TW59"/>
    <mergeCell ref="UE56:UI59"/>
    <mergeCell ref="UK56:UO59"/>
    <mergeCell ref="QS56:QW59"/>
    <mergeCell ref="QY56:RC59"/>
    <mergeCell ref="RE56:RI59"/>
    <mergeCell ref="RK56:RO59"/>
    <mergeCell ref="RQ56:RU59"/>
    <mergeCell ref="SI56:SM59"/>
    <mergeCell ref="PI56:PM59"/>
    <mergeCell ref="PO56:PS59"/>
    <mergeCell ref="PU56:PY59"/>
    <mergeCell ref="QA56:QE59"/>
    <mergeCell ref="QG56:QK59"/>
    <mergeCell ref="QM56:QQ59"/>
    <mergeCell ref="NY56:OC59"/>
    <mergeCell ref="OE56:OI59"/>
    <mergeCell ref="OK56:OO59"/>
    <mergeCell ref="OQ56:OU59"/>
    <mergeCell ref="PI61:PM61"/>
    <mergeCell ref="JI61:JM61"/>
    <mergeCell ref="LQ61:LU61"/>
    <mergeCell ref="MI61:MM61"/>
    <mergeCell ref="JI56:JM59"/>
    <mergeCell ref="KM56:KQ59"/>
    <mergeCell ref="LE56:LI59"/>
    <mergeCell ref="FQ56:FU59"/>
    <mergeCell ref="QY61:RC61"/>
    <mergeCell ref="PU61:PY61"/>
    <mergeCell ref="QA61:QE61"/>
    <mergeCell ref="QG61:QK61"/>
    <mergeCell ref="QM61:QQ61"/>
    <mergeCell ref="QS61:QW61"/>
    <mergeCell ref="PC62:PG65"/>
    <mergeCell ref="JC62:JG65"/>
    <mergeCell ref="JI62:JM65"/>
    <mergeCell ref="LQ62:LU65"/>
    <mergeCell ref="MI62:MM66"/>
    <mergeCell ref="MO62:MS65"/>
    <mergeCell ref="MU62:MY65"/>
    <mergeCell ref="PU62:PY65"/>
    <mergeCell ref="QA62:QE65"/>
    <mergeCell ref="QG62:QK65"/>
    <mergeCell ref="QM62:QQ65"/>
    <mergeCell ref="PC61:PG61"/>
    <mergeCell ref="FQ62:FU65"/>
    <mergeCell ref="FW62:GA65"/>
    <mergeCell ref="GO62:GS65"/>
    <mergeCell ref="HG62:HK65"/>
    <mergeCell ref="HS62:HW65"/>
    <mergeCell ref="IQ62:IU65"/>
    <mergeCell ref="CW61:DA61"/>
    <mergeCell ref="DO61:DS61"/>
    <mergeCell ref="DU61:DY61"/>
    <mergeCell ref="ES61:EW61"/>
    <mergeCell ref="FE61:FI61"/>
    <mergeCell ref="FQ61:FU61"/>
    <mergeCell ref="FE62:FI65"/>
    <mergeCell ref="NY61:OC61"/>
    <mergeCell ref="OE61:OI61"/>
    <mergeCell ref="OK61:OO61"/>
    <mergeCell ref="OW61:PA61"/>
    <mergeCell ref="MO61:MS61"/>
    <mergeCell ref="MU61:MY61"/>
    <mergeCell ref="NG61:NK61"/>
    <mergeCell ref="FW61:GA61"/>
    <mergeCell ref="NM56:NQ61"/>
    <mergeCell ref="IK56:IO59"/>
    <mergeCell ref="IQ56:IU59"/>
    <mergeCell ref="JC56:JG59"/>
    <mergeCell ref="FW56:GA59"/>
    <mergeCell ref="GO56:GS59"/>
    <mergeCell ref="HG56:HK59"/>
    <mergeCell ref="HS56:HW59"/>
    <mergeCell ref="HY56:IC59"/>
    <mergeCell ref="DO56:DS59"/>
    <mergeCell ref="DU56:DY59"/>
    <mergeCell ref="IQ67:IU67"/>
    <mergeCell ref="JC67:JG67"/>
    <mergeCell ref="JI67:JM67"/>
    <mergeCell ref="WG62:WK66"/>
    <mergeCell ref="NM63:NQ63"/>
    <mergeCell ref="VC63:VG66"/>
    <mergeCell ref="NM64:NQ68"/>
    <mergeCell ref="CQ67:CU67"/>
    <mergeCell ref="CW67:DA67"/>
    <mergeCell ref="ES67:EW67"/>
    <mergeCell ref="SO62:SS65"/>
    <mergeCell ref="SU62:SY65"/>
    <mergeCell ref="TS62:TW65"/>
    <mergeCell ref="UE62:UI65"/>
    <mergeCell ref="VC62:VG62"/>
    <mergeCell ref="VI62:VM65"/>
    <mergeCell ref="QS62:QW65"/>
    <mergeCell ref="QY62:RC65"/>
    <mergeCell ref="RE62:RI65"/>
    <mergeCell ref="RK62:RO65"/>
    <mergeCell ref="RQ62:RU65"/>
    <mergeCell ref="SI62:SM65"/>
    <mergeCell ref="PI62:PM65"/>
    <mergeCell ref="PO62:PS65"/>
    <mergeCell ref="HG68:HK71"/>
    <mergeCell ref="IQ68:IU71"/>
    <mergeCell ref="JC68:JG72"/>
    <mergeCell ref="NG62:NK65"/>
    <mergeCell ref="NY62:OC65"/>
    <mergeCell ref="OE62:OI65"/>
    <mergeCell ref="OK62:OO65"/>
    <mergeCell ref="OW62:PA65"/>
    <mergeCell ref="JI68:JM71"/>
    <mergeCell ref="MU68:MY71"/>
    <mergeCell ref="NG68:NK71"/>
    <mergeCell ref="SU67:SY67"/>
    <mergeCell ref="VI67:VM67"/>
    <mergeCell ref="CQ68:CU71"/>
    <mergeCell ref="CW68:DA71"/>
    <mergeCell ref="ES68:EW71"/>
    <mergeCell ref="FE68:FI71"/>
    <mergeCell ref="FW68:GA71"/>
    <mergeCell ref="QS67:QW67"/>
    <mergeCell ref="QY67:RC67"/>
    <mergeCell ref="RE67:RI67"/>
    <mergeCell ref="RK67:RO67"/>
    <mergeCell ref="RQ67:RU67"/>
    <mergeCell ref="SI67:SM67"/>
    <mergeCell ref="PI67:PM67"/>
    <mergeCell ref="PO67:PS67"/>
    <mergeCell ref="PU67:PY67"/>
    <mergeCell ref="QA67:QE67"/>
    <mergeCell ref="QG67:QK67"/>
    <mergeCell ref="QM67:QQ67"/>
    <mergeCell ref="MU67:MY67"/>
    <mergeCell ref="NG67:NK67"/>
    <mergeCell ref="NY67:OC67"/>
    <mergeCell ref="OE67:OI67"/>
    <mergeCell ref="VI68:VM71"/>
    <mergeCell ref="OW67:PA67"/>
    <mergeCell ref="PC67:PG67"/>
    <mergeCell ref="FE67:FI67"/>
    <mergeCell ref="FW67:GA67"/>
    <mergeCell ref="HG67:HK67"/>
    <mergeCell ref="WG68:WK68"/>
    <mergeCell ref="VC69:VG72"/>
    <mergeCell ref="WG69:WK75"/>
    <mergeCell ref="NM70:NQ70"/>
    <mergeCell ref="NM71:NQ74"/>
    <mergeCell ref="PC73:PG73"/>
    <mergeCell ref="PI73:PM73"/>
    <mergeCell ref="PO73:PS73"/>
    <mergeCell ref="PU73:PY73"/>
    <mergeCell ref="RE68:RI71"/>
    <mergeCell ref="RK68:RO71"/>
    <mergeCell ref="RQ68:RU71"/>
    <mergeCell ref="SI68:SM71"/>
    <mergeCell ref="SU68:SY71"/>
    <mergeCell ref="VC68:VG68"/>
    <mergeCell ref="PU68:PY71"/>
    <mergeCell ref="QA68:QE71"/>
    <mergeCell ref="QG68:QK71"/>
    <mergeCell ref="QM68:QQ71"/>
    <mergeCell ref="QS68:QW71"/>
    <mergeCell ref="QY68:RC72"/>
    <mergeCell ref="NY68:OC71"/>
    <mergeCell ref="OE68:OI71"/>
    <mergeCell ref="OW68:PA71"/>
    <mergeCell ref="PC68:PG71"/>
    <mergeCell ref="PI68:PM71"/>
    <mergeCell ref="PO68:PS71"/>
    <mergeCell ref="QG74:QK77"/>
    <mergeCell ref="QM74:QQ77"/>
    <mergeCell ref="RQ73:RU73"/>
    <mergeCell ref="SI73:SM73"/>
    <mergeCell ref="VI73:VM73"/>
    <mergeCell ref="CQ74:CU77"/>
    <mergeCell ref="FE74:FI77"/>
    <mergeCell ref="IQ74:IU77"/>
    <mergeCell ref="NY74:OC77"/>
    <mergeCell ref="OE74:OI77"/>
    <mergeCell ref="OW74:PA77"/>
    <mergeCell ref="PC74:PG77"/>
    <mergeCell ref="QA73:QE73"/>
    <mergeCell ref="QG73:QK73"/>
    <mergeCell ref="QM73:QQ73"/>
    <mergeCell ref="QS73:QW73"/>
    <mergeCell ref="RE73:RI73"/>
    <mergeCell ref="RK73:RO73"/>
    <mergeCell ref="CQ73:CU73"/>
    <mergeCell ref="FE73:FI73"/>
    <mergeCell ref="IQ73:IU73"/>
    <mergeCell ref="NY73:OC73"/>
    <mergeCell ref="OE73:OI73"/>
    <mergeCell ref="OW73:PA73"/>
    <mergeCell ref="PO79:PS79"/>
    <mergeCell ref="PU79:PY79"/>
    <mergeCell ref="QA79:QE79"/>
    <mergeCell ref="QG79:QK79"/>
    <mergeCell ref="QM79:QQ79"/>
    <mergeCell ref="QS79:QW79"/>
    <mergeCell ref="FE79:FI79"/>
    <mergeCell ref="IQ79:IU79"/>
    <mergeCell ref="OE79:OI79"/>
    <mergeCell ref="OW79:PA79"/>
    <mergeCell ref="PC79:PG79"/>
    <mergeCell ref="PI79:PM79"/>
    <mergeCell ref="VC74:VG74"/>
    <mergeCell ref="VI74:VM77"/>
    <mergeCell ref="QY75:RC78"/>
    <mergeCell ref="VC75:VG78"/>
    <mergeCell ref="WG77:WK77"/>
    <mergeCell ref="WG78:WK85"/>
    <mergeCell ref="RE79:RI79"/>
    <mergeCell ref="RQ79:RU79"/>
    <mergeCell ref="VI79:VM79"/>
    <mergeCell ref="QY80:RC80"/>
    <mergeCell ref="QS74:QW77"/>
    <mergeCell ref="QY74:RC74"/>
    <mergeCell ref="RE74:RI77"/>
    <mergeCell ref="RK74:RO77"/>
    <mergeCell ref="RQ74:RU77"/>
    <mergeCell ref="SI74:SM78"/>
    <mergeCell ref="PI74:PM77"/>
    <mergeCell ref="PO74:PS77"/>
    <mergeCell ref="PU74:PY77"/>
    <mergeCell ref="QA74:QE77"/>
    <mergeCell ref="RE80:RI83"/>
    <mergeCell ref="RQ80:RU83"/>
    <mergeCell ref="SI80:SM80"/>
    <mergeCell ref="VC80:VG80"/>
    <mergeCell ref="VI80:VM83"/>
    <mergeCell ref="QY81:RC84"/>
    <mergeCell ref="SI81:SM84"/>
    <mergeCell ref="VC81:VG84"/>
    <mergeCell ref="PO80:PS83"/>
    <mergeCell ref="PU80:PY83"/>
    <mergeCell ref="QA80:QE83"/>
    <mergeCell ref="QG80:QK83"/>
    <mergeCell ref="QM80:QQ83"/>
    <mergeCell ref="QS80:QW83"/>
    <mergeCell ref="FE80:FI83"/>
    <mergeCell ref="IQ80:IU83"/>
    <mergeCell ref="OE80:OI83"/>
    <mergeCell ref="OW80:PA83"/>
    <mergeCell ref="PC80:PG83"/>
    <mergeCell ref="PI80:PM83"/>
    <mergeCell ref="VC86:VG86"/>
    <mergeCell ref="VI86:VM89"/>
    <mergeCell ref="QY87:RC90"/>
    <mergeCell ref="VC87:VG90"/>
    <mergeCell ref="QM85:QQ85"/>
    <mergeCell ref="RE85:RI85"/>
    <mergeCell ref="RQ85:RU85"/>
    <mergeCell ref="VI85:VM85"/>
    <mergeCell ref="FE86:FI89"/>
    <mergeCell ref="IQ86:IU89"/>
    <mergeCell ref="PC86:PG89"/>
    <mergeCell ref="PI86:PM89"/>
    <mergeCell ref="PO86:PS89"/>
    <mergeCell ref="QG86:QK89"/>
    <mergeCell ref="FE85:FI85"/>
    <mergeCell ref="IQ85:IU85"/>
    <mergeCell ref="PC85:PG85"/>
    <mergeCell ref="PI85:PM85"/>
    <mergeCell ref="PO85:PS85"/>
    <mergeCell ref="QG85:QK85"/>
    <mergeCell ref="RQ91:RU91"/>
    <mergeCell ref="IQ92:IU95"/>
    <mergeCell ref="PI92:PM95"/>
    <mergeCell ref="PO92:PS95"/>
    <mergeCell ref="QG92:QK95"/>
    <mergeCell ref="QM92:QQ95"/>
    <mergeCell ref="RE92:RI95"/>
    <mergeCell ref="RQ92:RU95"/>
    <mergeCell ref="IQ91:IU91"/>
    <mergeCell ref="PI91:PM91"/>
    <mergeCell ref="PO91:PS91"/>
    <mergeCell ref="QG91:QK91"/>
    <mergeCell ref="QM91:QQ91"/>
    <mergeCell ref="RE91:RI91"/>
    <mergeCell ref="QM86:QQ89"/>
    <mergeCell ref="QY86:RC86"/>
    <mergeCell ref="RE86:RI89"/>
    <mergeCell ref="RQ86:RU89"/>
    <mergeCell ref="IQ103:IU103"/>
    <mergeCell ref="IQ104:IU107"/>
    <mergeCell ref="VC104:VG104"/>
    <mergeCell ref="VC105:VG108"/>
    <mergeCell ref="H113:I161"/>
    <mergeCell ref="EY114:FC114"/>
    <mergeCell ref="FE114:FI114"/>
    <mergeCell ref="GC114:GG114"/>
    <mergeCell ref="IK114:IO114"/>
    <mergeCell ref="IW114:JA114"/>
    <mergeCell ref="IQ98:IU101"/>
    <mergeCell ref="PI98:PM101"/>
    <mergeCell ref="PO98:PS101"/>
    <mergeCell ref="RE98:RI101"/>
    <mergeCell ref="VC98:VG98"/>
    <mergeCell ref="VC99:VG102"/>
    <mergeCell ref="VC92:VG92"/>
    <mergeCell ref="VC93:VG96"/>
    <mergeCell ref="IQ97:IU97"/>
    <mergeCell ref="PI97:PM97"/>
    <mergeCell ref="PO97:PS97"/>
    <mergeCell ref="RE97:RI97"/>
    <mergeCell ref="SO120:SS120"/>
    <mergeCell ref="UE120:UI120"/>
    <mergeCell ref="IK133:IO136"/>
    <mergeCell ref="OQ133:OU136"/>
    <mergeCell ref="OQ151:OU155"/>
    <mergeCell ref="OQ144:OU144"/>
    <mergeCell ref="VO114:VS114"/>
    <mergeCell ref="VU114:VY114"/>
    <mergeCell ref="WA114:WE114"/>
    <mergeCell ref="EY115:FC118"/>
    <mergeCell ref="FE115:FI118"/>
    <mergeCell ref="GC115:GG118"/>
    <mergeCell ref="IK115:IO118"/>
    <mergeCell ref="IW115:JA118"/>
    <mergeCell ref="JC115:JG118"/>
    <mergeCell ref="JO115:JS118"/>
    <mergeCell ref="OE114:OI114"/>
    <mergeCell ref="OQ114:OU114"/>
    <mergeCell ref="SO114:SS114"/>
    <mergeCell ref="TS114:TW114"/>
    <mergeCell ref="UE114:UI114"/>
    <mergeCell ref="VI114:VM114"/>
    <mergeCell ref="JC114:JG114"/>
    <mergeCell ref="JO114:JS114"/>
    <mergeCell ref="KY114:LC114"/>
    <mergeCell ref="LK114:LO114"/>
    <mergeCell ref="MI114:MM114"/>
    <mergeCell ref="NY114:OC114"/>
    <mergeCell ref="VI120:VM120"/>
    <mergeCell ref="VO120:VS120"/>
    <mergeCell ref="VU120:VY120"/>
    <mergeCell ref="WA120:WE120"/>
    <mergeCell ref="WA115:WE118"/>
    <mergeCell ref="EY120:FC120"/>
    <mergeCell ref="GC120:GG120"/>
    <mergeCell ref="IK120:IO120"/>
    <mergeCell ref="IW120:JA120"/>
    <mergeCell ref="JO120:JS120"/>
    <mergeCell ref="KY120:LC120"/>
    <mergeCell ref="MI120:MM120"/>
    <mergeCell ref="NY120:OC120"/>
    <mergeCell ref="OQ120:OU120"/>
    <mergeCell ref="SO115:SS118"/>
    <mergeCell ref="TS115:TW118"/>
    <mergeCell ref="UE115:UI118"/>
    <mergeCell ref="VI115:VM118"/>
    <mergeCell ref="VO115:VS118"/>
    <mergeCell ref="VU115:VY118"/>
    <mergeCell ref="KY115:LC118"/>
    <mergeCell ref="LK115:LO118"/>
    <mergeCell ref="MI115:MM118"/>
    <mergeCell ref="NY115:OC118"/>
    <mergeCell ref="OE115:OI118"/>
    <mergeCell ref="OQ115:OU118"/>
    <mergeCell ref="VO121:VS124"/>
    <mergeCell ref="VU121:VY124"/>
    <mergeCell ref="WA121:WE124"/>
    <mergeCell ref="IK126:IO126"/>
    <mergeCell ref="IW126:JA126"/>
    <mergeCell ref="NY126:OC126"/>
    <mergeCell ref="OQ126:OU126"/>
    <mergeCell ref="SO126:SS126"/>
    <mergeCell ref="VI126:VM126"/>
    <mergeCell ref="VO126:VS126"/>
    <mergeCell ref="MI121:MM124"/>
    <mergeCell ref="NY121:OC124"/>
    <mergeCell ref="OQ121:OU124"/>
    <mergeCell ref="SO121:SS124"/>
    <mergeCell ref="UE121:UI124"/>
    <mergeCell ref="VI121:VM124"/>
    <mergeCell ref="EY121:FC124"/>
    <mergeCell ref="GC121:GG124"/>
    <mergeCell ref="IK121:IO124"/>
    <mergeCell ref="IW121:JA124"/>
    <mergeCell ref="JO121:JS125"/>
    <mergeCell ref="KY121:LC124"/>
    <mergeCell ref="VI133:VM136"/>
    <mergeCell ref="VO133:VS133"/>
    <mergeCell ref="VU133:VY136"/>
    <mergeCell ref="WA133:WE136"/>
    <mergeCell ref="VO134:VS137"/>
    <mergeCell ref="WA127:WE130"/>
    <mergeCell ref="IK132:IO132"/>
    <mergeCell ref="OQ132:OU132"/>
    <mergeCell ref="VI132:VM132"/>
    <mergeCell ref="VU132:VY132"/>
    <mergeCell ref="WA132:WE132"/>
    <mergeCell ref="VU126:VY126"/>
    <mergeCell ref="WA126:WE126"/>
    <mergeCell ref="IK127:IO130"/>
    <mergeCell ref="IW127:JA130"/>
    <mergeCell ref="NY127:OC131"/>
    <mergeCell ref="OQ127:OU130"/>
    <mergeCell ref="SO127:SS131"/>
    <mergeCell ref="VI127:VM130"/>
    <mergeCell ref="VO127:VS131"/>
    <mergeCell ref="VU127:VY130"/>
    <mergeCell ref="WA144:WE144"/>
    <mergeCell ref="OQ145:OU148"/>
    <mergeCell ref="WA145:WE148"/>
    <mergeCell ref="OQ150:OU150"/>
    <mergeCell ref="WA150:WE150"/>
    <mergeCell ref="OQ138:OU138"/>
    <mergeCell ref="VI138:VM138"/>
    <mergeCell ref="WA138:WE138"/>
    <mergeCell ref="OQ139:OU142"/>
    <mergeCell ref="VI139:VM142"/>
    <mergeCell ref="WA139:WE142"/>
    <mergeCell ref="QY164:RC164"/>
    <mergeCell ref="SI164:SM164"/>
    <mergeCell ref="LK164:LO164"/>
    <mergeCell ref="MO164:MS164"/>
    <mergeCell ref="MU164:MY164"/>
    <mergeCell ref="NA164:NE164"/>
    <mergeCell ref="NM164:NQ164"/>
    <mergeCell ref="NY164:OC164"/>
    <mergeCell ref="SO164:SS164"/>
    <mergeCell ref="TA164:TE164"/>
    <mergeCell ref="TM164:TQ164"/>
    <mergeCell ref="TS164:TW164"/>
    <mergeCell ref="TY164:UC164"/>
    <mergeCell ref="VI164:VM164"/>
    <mergeCell ref="OE164:OI164"/>
    <mergeCell ref="OQ164:OU164"/>
    <mergeCell ref="QA164:QE164"/>
    <mergeCell ref="QS164:QW164"/>
    <mergeCell ref="JU165:JY168"/>
    <mergeCell ref="KM165:KQ168"/>
    <mergeCell ref="LK165:LO168"/>
    <mergeCell ref="MO165:MS168"/>
    <mergeCell ref="DU165:DY168"/>
    <mergeCell ref="EA165:EE168"/>
    <mergeCell ref="EM165:EQ168"/>
    <mergeCell ref="EY165:FC168"/>
    <mergeCell ref="GC165:GG168"/>
    <mergeCell ref="IW165:JA168"/>
    <mergeCell ref="WA151:WE154"/>
    <mergeCell ref="WA156:WE156"/>
    <mergeCell ref="WA157:WE160"/>
    <mergeCell ref="H163:I223"/>
    <mergeCell ref="K164:O164"/>
    <mergeCell ref="W164:AA164"/>
    <mergeCell ref="AC164:AG164"/>
    <mergeCell ref="AO164:AS164"/>
    <mergeCell ref="CQ164:CU164"/>
    <mergeCell ref="GC164:GG164"/>
    <mergeCell ref="IW164:JA164"/>
    <mergeCell ref="JC164:JG164"/>
    <mergeCell ref="VO164:VS164"/>
    <mergeCell ref="VU164:VY164"/>
    <mergeCell ref="WA164:WE164"/>
    <mergeCell ref="K165:O169"/>
    <mergeCell ref="W165:AA168"/>
    <mergeCell ref="AC165:AG168"/>
    <mergeCell ref="AO165:AS168"/>
    <mergeCell ref="CQ165:CU168"/>
    <mergeCell ref="DC165:DG168"/>
    <mergeCell ref="DI165:DM168"/>
    <mergeCell ref="WA165:WE169"/>
    <mergeCell ref="JO164:JS164"/>
    <mergeCell ref="JU164:JY164"/>
    <mergeCell ref="KM164:KQ164"/>
    <mergeCell ref="DC164:DG164"/>
    <mergeCell ref="DI164:DM164"/>
    <mergeCell ref="DU164:DY164"/>
    <mergeCell ref="EA164:EE164"/>
    <mergeCell ref="EM164:EQ164"/>
    <mergeCell ref="EY164:FC164"/>
    <mergeCell ref="JC165:JG168"/>
    <mergeCell ref="JO165:JS168"/>
    <mergeCell ref="TM165:TQ168"/>
    <mergeCell ref="TS165:TW168"/>
    <mergeCell ref="TY165:UC168"/>
    <mergeCell ref="VI165:VM168"/>
    <mergeCell ref="VO165:VS169"/>
    <mergeCell ref="VU165:VY168"/>
    <mergeCell ref="QA165:QE168"/>
    <mergeCell ref="QS165:QW168"/>
    <mergeCell ref="QY165:RC168"/>
    <mergeCell ref="SI165:SM168"/>
    <mergeCell ref="SO165:SS168"/>
    <mergeCell ref="TA165:TE168"/>
    <mergeCell ref="MU165:MY168"/>
    <mergeCell ref="NA165:NE170"/>
    <mergeCell ref="NM165:NQ168"/>
    <mergeCell ref="NY165:OC168"/>
    <mergeCell ref="OE165:OI168"/>
    <mergeCell ref="OQ165:OU168"/>
    <mergeCell ref="MU170:MY170"/>
    <mergeCell ref="NM170:NQ170"/>
    <mergeCell ref="DI171:DM174"/>
    <mergeCell ref="DU171:DY174"/>
    <mergeCell ref="EA171:EE174"/>
    <mergeCell ref="EY171:FC174"/>
    <mergeCell ref="IW171:JA174"/>
    <mergeCell ref="JC171:JG174"/>
    <mergeCell ref="QS170:QW170"/>
    <mergeCell ref="QY170:RC170"/>
    <mergeCell ref="SI170:SM170"/>
    <mergeCell ref="TA170:TE170"/>
    <mergeCell ref="TM170:TQ170"/>
    <mergeCell ref="TS170:TW170"/>
    <mergeCell ref="JO170:JS170"/>
    <mergeCell ref="JU170:JY170"/>
    <mergeCell ref="KA170:KE170"/>
    <mergeCell ref="KM170:KQ170"/>
    <mergeCell ref="LK170:LO170"/>
    <mergeCell ref="MO170:MS170"/>
    <mergeCell ref="DI170:DM170"/>
    <mergeCell ref="DU170:DY170"/>
    <mergeCell ref="EA170:EE170"/>
    <mergeCell ref="EY170:FC170"/>
    <mergeCell ref="IW170:JA170"/>
    <mergeCell ref="JC170:JG170"/>
    <mergeCell ref="OE170:OI170"/>
    <mergeCell ref="OQ170:OU170"/>
    <mergeCell ref="WA171:WE171"/>
    <mergeCell ref="WA172:WE175"/>
    <mergeCell ref="MU171:MY174"/>
    <mergeCell ref="NM171:NQ174"/>
    <mergeCell ref="OE171:OI174"/>
    <mergeCell ref="OQ171:OU174"/>
    <mergeCell ref="QS171:QW174"/>
    <mergeCell ref="QY171:RC174"/>
    <mergeCell ref="NA172:NE172"/>
    <mergeCell ref="NA173:NE176"/>
    <mergeCell ref="MU176:MY176"/>
    <mergeCell ref="OE176:OI176"/>
    <mergeCell ref="JO171:JS174"/>
    <mergeCell ref="JU171:JY174"/>
    <mergeCell ref="KA171:KE174"/>
    <mergeCell ref="KM171:KQ174"/>
    <mergeCell ref="LK171:LO174"/>
    <mergeCell ref="MO171:MS174"/>
    <mergeCell ref="OQ176:OU176"/>
    <mergeCell ref="QS176:QW176"/>
    <mergeCell ref="SI176:SM176"/>
    <mergeCell ref="TA176:TE176"/>
    <mergeCell ref="TM176:TQ176"/>
    <mergeCell ref="TS176:TW176"/>
    <mergeCell ref="TY170:UC170"/>
    <mergeCell ref="DU176:DY176"/>
    <mergeCell ref="EA176:EE176"/>
    <mergeCell ref="JC176:JG176"/>
    <mergeCell ref="JU176:JY176"/>
    <mergeCell ref="KM176:KQ176"/>
    <mergeCell ref="MO176:MS176"/>
    <mergeCell ref="SI171:SM174"/>
    <mergeCell ref="TA171:TE174"/>
    <mergeCell ref="TM171:TQ174"/>
    <mergeCell ref="TS171:TW174"/>
    <mergeCell ref="TY171:UC174"/>
    <mergeCell ref="JC182:JG182"/>
    <mergeCell ref="KM182:KQ182"/>
    <mergeCell ref="MO182:MS182"/>
    <mergeCell ref="MU182:MY182"/>
    <mergeCell ref="QS182:QW182"/>
    <mergeCell ref="TM177:TQ180"/>
    <mergeCell ref="TS177:TW180"/>
    <mergeCell ref="WA177:WE177"/>
    <mergeCell ref="NA178:NE178"/>
    <mergeCell ref="WA178:WE181"/>
    <mergeCell ref="NA179:NE182"/>
    <mergeCell ref="SI182:SM182"/>
    <mergeCell ref="MU177:MY180"/>
    <mergeCell ref="OE177:OI180"/>
    <mergeCell ref="OQ177:OU180"/>
    <mergeCell ref="QS177:QW180"/>
    <mergeCell ref="SI177:SM180"/>
    <mergeCell ref="TA177:TE180"/>
    <mergeCell ref="DU177:DY180"/>
    <mergeCell ref="EA177:EE180"/>
    <mergeCell ref="JC177:JG180"/>
    <mergeCell ref="JU177:JY180"/>
    <mergeCell ref="KM177:KQ180"/>
    <mergeCell ref="MO177:MS180"/>
    <mergeCell ref="JC195:JG198"/>
    <mergeCell ref="SI195:SM198"/>
    <mergeCell ref="JC200:JG200"/>
    <mergeCell ref="JC201:JG204"/>
    <mergeCell ref="CQ226:CU226"/>
    <mergeCell ref="DC226:DG226"/>
    <mergeCell ref="EM226:EQ226"/>
    <mergeCell ref="IE226:II226"/>
    <mergeCell ref="JU226:JY226"/>
    <mergeCell ref="JC189:JG192"/>
    <mergeCell ref="MU189:MY192"/>
    <mergeCell ref="SI189:SM192"/>
    <mergeCell ref="NA190:NE190"/>
    <mergeCell ref="NA191:NE194"/>
    <mergeCell ref="JC194:JG194"/>
    <mergeCell ref="SI194:SM194"/>
    <mergeCell ref="SI183:SM186"/>
    <mergeCell ref="NA184:NE184"/>
    <mergeCell ref="NA185:NE188"/>
    <mergeCell ref="JC188:JG188"/>
    <mergeCell ref="MU188:MY188"/>
    <mergeCell ref="SI188:SM188"/>
    <mergeCell ref="JC183:JG186"/>
    <mergeCell ref="KM183:KQ186"/>
    <mergeCell ref="MO183:MS186"/>
    <mergeCell ref="MU183:MY186"/>
    <mergeCell ref="QS183:QW186"/>
    <mergeCell ref="VO227:VS230"/>
    <mergeCell ref="VU227:VY230"/>
    <mergeCell ref="WA227:WE230"/>
    <mergeCell ref="EM232:EQ232"/>
    <mergeCell ref="IE232:II232"/>
    <mergeCell ref="JU232:JY232"/>
    <mergeCell ref="KA232:KE232"/>
    <mergeCell ref="KG232:KK232"/>
    <mergeCell ref="LK232:LO232"/>
    <mergeCell ref="TS232:TW232"/>
    <mergeCell ref="KG227:KK230"/>
    <mergeCell ref="LK227:LO230"/>
    <mergeCell ref="SO227:SS230"/>
    <mergeCell ref="TS227:TW230"/>
    <mergeCell ref="TY227:UC230"/>
    <mergeCell ref="UK227:UO230"/>
    <mergeCell ref="UK226:UO226"/>
    <mergeCell ref="VO226:VS226"/>
    <mergeCell ref="VU226:VY226"/>
    <mergeCell ref="WA226:WE226"/>
    <mergeCell ref="EM227:EQ230"/>
    <mergeCell ref="IE227:II230"/>
    <mergeCell ref="JU227:JY230"/>
    <mergeCell ref="KA227:KE230"/>
    <mergeCell ref="KA226:KE226"/>
    <mergeCell ref="KG226:KK226"/>
    <mergeCell ref="LK226:LO226"/>
    <mergeCell ref="SO226:SS226"/>
    <mergeCell ref="TS226:TW226"/>
    <mergeCell ref="TY226:UC226"/>
    <mergeCell ref="LK239:LO242"/>
    <mergeCell ref="VO239:VS242"/>
    <mergeCell ref="EM244:EQ244"/>
    <mergeCell ref="KA244:KE244"/>
    <mergeCell ref="KG244:KK244"/>
    <mergeCell ref="VO233:VS236"/>
    <mergeCell ref="EM238:EQ238"/>
    <mergeCell ref="KA238:KE238"/>
    <mergeCell ref="KG238:KK238"/>
    <mergeCell ref="LK238:LO238"/>
    <mergeCell ref="VO238:VS238"/>
    <mergeCell ref="TY232:UC232"/>
    <mergeCell ref="VO232:VS232"/>
    <mergeCell ref="EM233:EQ236"/>
    <mergeCell ref="IE233:II236"/>
    <mergeCell ref="JU233:JY236"/>
    <mergeCell ref="KA233:KE236"/>
    <mergeCell ref="KG233:KK236"/>
    <mergeCell ref="LK233:LO236"/>
    <mergeCell ref="TS233:TW236"/>
    <mergeCell ref="TY233:UC236"/>
    <mergeCell ref="KG262:KK262"/>
    <mergeCell ref="KG263:KK266"/>
    <mergeCell ref="H278:I334"/>
    <mergeCell ref="W279:AA279"/>
    <mergeCell ref="AI279:AM279"/>
    <mergeCell ref="CQ279:CU279"/>
    <mergeCell ref="DC279:DG279"/>
    <mergeCell ref="EG279:EK279"/>
    <mergeCell ref="GC279:GG279"/>
    <mergeCell ref="JU279:JY279"/>
    <mergeCell ref="EM251:EQ254"/>
    <mergeCell ref="KA251:KE254"/>
    <mergeCell ref="KG251:KK254"/>
    <mergeCell ref="KA256:KE256"/>
    <mergeCell ref="KG256:KK256"/>
    <mergeCell ref="KA257:KE260"/>
    <mergeCell ref="KG257:KK260"/>
    <mergeCell ref="H225:I276"/>
    <mergeCell ref="EG316:EK319"/>
    <mergeCell ref="EM245:EQ248"/>
    <mergeCell ref="KA245:KE248"/>
    <mergeCell ref="KG245:KK248"/>
    <mergeCell ref="EM250:EQ250"/>
    <mergeCell ref="KA250:KE250"/>
    <mergeCell ref="KG250:KK250"/>
    <mergeCell ref="EM239:EQ242"/>
    <mergeCell ref="KA239:KE242"/>
    <mergeCell ref="KG239:KK242"/>
    <mergeCell ref="CQ227:CU230"/>
    <mergeCell ref="DC227:DG230"/>
    <mergeCell ref="NM280:NQ283"/>
    <mergeCell ref="NS280:NW283"/>
    <mergeCell ref="OE280:OI283"/>
    <mergeCell ref="PI280:PM283"/>
    <mergeCell ref="CQ280:CU283"/>
    <mergeCell ref="DC280:DG283"/>
    <mergeCell ref="EG280:EK283"/>
    <mergeCell ref="GC280:GG283"/>
    <mergeCell ref="SC279:SG279"/>
    <mergeCell ref="TS279:TW279"/>
    <mergeCell ref="UK279:UO279"/>
    <mergeCell ref="UQ279:UU279"/>
    <mergeCell ref="VO279:VS279"/>
    <mergeCell ref="WA279:WE279"/>
    <mergeCell ref="LW279:MA279"/>
    <mergeCell ref="NM279:NQ279"/>
    <mergeCell ref="NS279:NW279"/>
    <mergeCell ref="OE279:OI279"/>
    <mergeCell ref="PI279:PM279"/>
    <mergeCell ref="RW279:SA279"/>
    <mergeCell ref="RW286:SA289"/>
    <mergeCell ref="SC286:SG289"/>
    <mergeCell ref="VO286:VS289"/>
    <mergeCell ref="DC291:DG291"/>
    <mergeCell ref="EG291:EK291"/>
    <mergeCell ref="NS291:NW291"/>
    <mergeCell ref="RW291:SA291"/>
    <mergeCell ref="SC291:SG291"/>
    <mergeCell ref="CQ286:CU289"/>
    <mergeCell ref="DC286:DG289"/>
    <mergeCell ref="EG286:EK289"/>
    <mergeCell ref="JU286:JY289"/>
    <mergeCell ref="NM286:NQ290"/>
    <mergeCell ref="NS286:NW289"/>
    <mergeCell ref="WA280:WE283"/>
    <mergeCell ref="CQ285:CU285"/>
    <mergeCell ref="DC285:DG285"/>
    <mergeCell ref="EG285:EK285"/>
    <mergeCell ref="JU285:JY285"/>
    <mergeCell ref="NM285:NQ285"/>
    <mergeCell ref="NS285:NW285"/>
    <mergeCell ref="RW285:SA285"/>
    <mergeCell ref="SC285:SG285"/>
    <mergeCell ref="VO285:VS285"/>
    <mergeCell ref="RW280:SA283"/>
    <mergeCell ref="SC280:SG283"/>
    <mergeCell ref="TS280:TW283"/>
    <mergeCell ref="UK280:UO283"/>
    <mergeCell ref="UQ280:UU283"/>
    <mergeCell ref="VO280:VS283"/>
    <mergeCell ref="JU280:JY283"/>
    <mergeCell ref="LW280:MA283"/>
    <mergeCell ref="SC298:SG301"/>
    <mergeCell ref="NM299:NQ303"/>
    <mergeCell ref="DC303:DG303"/>
    <mergeCell ref="EG303:EK303"/>
    <mergeCell ref="RW303:SA303"/>
    <mergeCell ref="SC303:SG303"/>
    <mergeCell ref="DC297:DG297"/>
    <mergeCell ref="EG297:EK297"/>
    <mergeCell ref="NS297:NW297"/>
    <mergeCell ref="RW297:SA297"/>
    <mergeCell ref="SC297:SG297"/>
    <mergeCell ref="DC298:DG301"/>
    <mergeCell ref="EG298:EK301"/>
    <mergeCell ref="NM298:NQ298"/>
    <mergeCell ref="NS298:NW302"/>
    <mergeCell ref="RW298:SA301"/>
    <mergeCell ref="DC292:DG295"/>
    <mergeCell ref="EG292:EK295"/>
    <mergeCell ref="NM292:NQ292"/>
    <mergeCell ref="NS292:NW295"/>
    <mergeCell ref="RW292:SA295"/>
    <mergeCell ref="SC292:SG295"/>
    <mergeCell ref="NM293:NQ296"/>
    <mergeCell ref="RW316:SA319"/>
    <mergeCell ref="SC316:SG319"/>
    <mergeCell ref="RW321:SA321"/>
    <mergeCell ref="RW322:SA325"/>
    <mergeCell ref="RW327:SA327"/>
    <mergeCell ref="EG310:EK313"/>
    <mergeCell ref="RW310:SA313"/>
    <mergeCell ref="SC310:SG313"/>
    <mergeCell ref="NM311:NQ311"/>
    <mergeCell ref="NM312:NQ315"/>
    <mergeCell ref="EG315:EK315"/>
    <mergeCell ref="RW315:SA315"/>
    <mergeCell ref="SC315:SG315"/>
    <mergeCell ref="DC304:DG307"/>
    <mergeCell ref="EG304:EK307"/>
    <mergeCell ref="RW304:SA307"/>
    <mergeCell ref="SC304:SG307"/>
    <mergeCell ref="NM305:NQ305"/>
    <mergeCell ref="NM306:NQ309"/>
    <mergeCell ref="EG309:EK309"/>
    <mergeCell ref="RW309:SA309"/>
    <mergeCell ref="SC309:SG309"/>
    <mergeCell ref="NM337:NQ337"/>
    <mergeCell ref="NY337:OC337"/>
    <mergeCell ref="JO337:JS337"/>
    <mergeCell ref="KA337:KE337"/>
    <mergeCell ref="KS337:KW337"/>
    <mergeCell ref="LE337:LI337"/>
    <mergeCell ref="LK337:LO337"/>
    <mergeCell ref="LQ337:LU337"/>
    <mergeCell ref="GC337:GG337"/>
    <mergeCell ref="GI337:GM337"/>
    <mergeCell ref="GO337:GS337"/>
    <mergeCell ref="GU337:GY337"/>
    <mergeCell ref="HA337:HE337"/>
    <mergeCell ref="JC337:JG337"/>
    <mergeCell ref="RW328:SA331"/>
    <mergeCell ref="H336:I398"/>
    <mergeCell ref="K337:O337"/>
    <mergeCell ref="W337:AA337"/>
    <mergeCell ref="AO337:AS337"/>
    <mergeCell ref="BY337:CC337"/>
    <mergeCell ref="CE337:CI337"/>
    <mergeCell ref="CQ337:CU337"/>
    <mergeCell ref="DO337:DS337"/>
    <mergeCell ref="EA337:EE337"/>
    <mergeCell ref="HA338:HE341"/>
    <mergeCell ref="JC338:JG341"/>
    <mergeCell ref="JO338:JS341"/>
    <mergeCell ref="KA338:KE341"/>
    <mergeCell ref="KS338:KW341"/>
    <mergeCell ref="LE338:LI341"/>
    <mergeCell ref="DO338:DS342"/>
    <mergeCell ref="EA338:EE342"/>
    <mergeCell ref="GC338:GG341"/>
    <mergeCell ref="GI338:GM341"/>
    <mergeCell ref="GO338:GS341"/>
    <mergeCell ref="GU338:GY341"/>
    <mergeCell ref="UK337:UO337"/>
    <mergeCell ref="UQ337:UU337"/>
    <mergeCell ref="UW337:VA337"/>
    <mergeCell ref="VO337:VS337"/>
    <mergeCell ref="CQ338:CU341"/>
    <mergeCell ref="OE337:OI337"/>
    <mergeCell ref="PO337:PS337"/>
    <mergeCell ref="SU337:SY337"/>
    <mergeCell ref="TG337:TK337"/>
    <mergeCell ref="TS337:TW337"/>
    <mergeCell ref="UE337:UI337"/>
    <mergeCell ref="LW337:MA337"/>
    <mergeCell ref="MC337:MG337"/>
    <mergeCell ref="MU337:MY337"/>
    <mergeCell ref="NG337:NK337"/>
    <mergeCell ref="TS338:TW342"/>
    <mergeCell ref="UE338:UI341"/>
    <mergeCell ref="UK338:UO341"/>
    <mergeCell ref="UQ338:UU341"/>
    <mergeCell ref="UW338:VA341"/>
    <mergeCell ref="VO338:VS341"/>
    <mergeCell ref="NM338:NQ341"/>
    <mergeCell ref="NY338:OC341"/>
    <mergeCell ref="OE338:OI341"/>
    <mergeCell ref="PO338:PS341"/>
    <mergeCell ref="SU338:SY341"/>
    <mergeCell ref="TG338:TK342"/>
    <mergeCell ref="LK338:LO341"/>
    <mergeCell ref="LQ338:LU341"/>
    <mergeCell ref="LW338:MA342"/>
    <mergeCell ref="MC338:MG341"/>
    <mergeCell ref="MU338:MY341"/>
    <mergeCell ref="NG338:NK342"/>
    <mergeCell ref="VO343:VS343"/>
    <mergeCell ref="CQ344:CU347"/>
    <mergeCell ref="DO344:DS344"/>
    <mergeCell ref="EA344:EE344"/>
    <mergeCell ref="GU344:GY347"/>
    <mergeCell ref="HA344:HE347"/>
    <mergeCell ref="MC343:MG343"/>
    <mergeCell ref="MU343:MY343"/>
    <mergeCell ref="NY343:OC343"/>
    <mergeCell ref="OE343:OI343"/>
    <mergeCell ref="UK343:UO343"/>
    <mergeCell ref="UW343:VA343"/>
    <mergeCell ref="JC343:JG343"/>
    <mergeCell ref="KA343:KE343"/>
    <mergeCell ref="KS343:KW343"/>
    <mergeCell ref="LE343:LI343"/>
    <mergeCell ref="LK343:LO343"/>
    <mergeCell ref="LQ343:LU343"/>
    <mergeCell ref="CQ343:CU343"/>
    <mergeCell ref="GU343:GY343"/>
    <mergeCell ref="HA343:HE343"/>
    <mergeCell ref="UK344:UO347"/>
    <mergeCell ref="UW344:VA347"/>
    <mergeCell ref="VO344:VS348"/>
    <mergeCell ref="DO345:DS348"/>
    <mergeCell ref="EA345:EE349"/>
    <mergeCell ref="LW345:MA348"/>
    <mergeCell ref="TG345:TK349"/>
    <mergeCell ref="CQ349:CU349"/>
    <mergeCell ref="GU349:GY349"/>
    <mergeCell ref="LW344:MA344"/>
    <mergeCell ref="MC344:MG347"/>
    <mergeCell ref="MU344:MY347"/>
    <mergeCell ref="NY344:OC347"/>
    <mergeCell ref="OE344:OI347"/>
    <mergeCell ref="TG344:TK344"/>
    <mergeCell ref="JC344:JG347"/>
    <mergeCell ref="KA344:KE347"/>
    <mergeCell ref="KS344:KW348"/>
    <mergeCell ref="LE344:LI347"/>
    <mergeCell ref="LK344:LO347"/>
    <mergeCell ref="LQ344:LU348"/>
    <mergeCell ref="MU350:MY353"/>
    <mergeCell ref="UK350:UO353"/>
    <mergeCell ref="LQ351:LU354"/>
    <mergeCell ref="TG351:TK351"/>
    <mergeCell ref="TG352:TK355"/>
    <mergeCell ref="CQ355:CU355"/>
    <mergeCell ref="GU355:GY355"/>
    <mergeCell ref="JC355:JG355"/>
    <mergeCell ref="MU355:MY355"/>
    <mergeCell ref="JC349:JG349"/>
    <mergeCell ref="MC349:MG349"/>
    <mergeCell ref="MU349:MY349"/>
    <mergeCell ref="UK349:UO349"/>
    <mergeCell ref="CQ350:CU353"/>
    <mergeCell ref="GU350:GY353"/>
    <mergeCell ref="JC350:JG353"/>
    <mergeCell ref="LQ350:LU350"/>
    <mergeCell ref="MC350:MG353"/>
    <mergeCell ref="CQ363:CU363"/>
    <mergeCell ref="LQ363:LU367"/>
    <mergeCell ref="TG363:TK363"/>
    <mergeCell ref="CQ364:CU368"/>
    <mergeCell ref="TG364:TK367"/>
    <mergeCell ref="JC367:JG367"/>
    <mergeCell ref="TG357:TK357"/>
    <mergeCell ref="TG358:TK361"/>
    <mergeCell ref="JC361:JG361"/>
    <mergeCell ref="MU361:MY361"/>
    <mergeCell ref="UK361:UO361"/>
    <mergeCell ref="JC362:JG365"/>
    <mergeCell ref="LQ362:LU362"/>
    <mergeCell ref="MU362:MY365"/>
    <mergeCell ref="UK362:UO365"/>
    <mergeCell ref="UK355:UO355"/>
    <mergeCell ref="CQ356:CU361"/>
    <mergeCell ref="GU356:GY359"/>
    <mergeCell ref="JC356:JG359"/>
    <mergeCell ref="LQ356:LU356"/>
    <mergeCell ref="MU356:MY359"/>
    <mergeCell ref="UK356:UO359"/>
    <mergeCell ref="LQ357:LU360"/>
    <mergeCell ref="UK374:UO377"/>
    <mergeCell ref="LQ375:LU375"/>
    <mergeCell ref="LQ376:LU379"/>
    <mergeCell ref="JC379:JG379"/>
    <mergeCell ref="UK379:UO379"/>
    <mergeCell ref="JC380:JG383"/>
    <mergeCell ref="UK380:UO383"/>
    <mergeCell ref="LQ381:LU381"/>
    <mergeCell ref="LQ382:LU385"/>
    <mergeCell ref="JC385:JG385"/>
    <mergeCell ref="UK367:UO367"/>
    <mergeCell ref="JC368:JG371"/>
    <mergeCell ref="UK368:UO371"/>
    <mergeCell ref="LQ369:LU369"/>
    <mergeCell ref="CQ370:CU370"/>
    <mergeCell ref="LQ370:LU373"/>
    <mergeCell ref="CQ371:CU377"/>
    <mergeCell ref="JC373:JG373"/>
    <mergeCell ref="UK373:UO373"/>
    <mergeCell ref="JC374:JG377"/>
    <mergeCell ref="B417:H422"/>
    <mergeCell ref="K417:O417"/>
    <mergeCell ref="OE417:OI417"/>
    <mergeCell ref="PI417:PM417"/>
    <mergeCell ref="PO417:PS417"/>
    <mergeCell ref="K418:O422"/>
    <mergeCell ref="OE418:OI422"/>
    <mergeCell ref="PI418:PM422"/>
    <mergeCell ref="PO418:PS422"/>
    <mergeCell ref="LQ394:LU397"/>
    <mergeCell ref="B402:H406"/>
    <mergeCell ref="B409:H414"/>
    <mergeCell ref="PI409:PM409"/>
    <mergeCell ref="SO409:SS409"/>
    <mergeCell ref="PI410:PM414"/>
    <mergeCell ref="SO410:SS413"/>
    <mergeCell ref="UK385:UO385"/>
    <mergeCell ref="JC386:JG389"/>
    <mergeCell ref="UK386:UO389"/>
    <mergeCell ref="LQ387:LU387"/>
    <mergeCell ref="LQ388:LU391"/>
    <mergeCell ref="LQ393:LU393"/>
  </mergeCells>
  <phoneticPr fontId="3" type="noConversion"/>
  <printOptions verticalCentered="1"/>
  <pageMargins left="0.23622047244094491" right="0.23622047244094491" top="0.74803149606299213" bottom="0.74803149606299213" header="0.31496062992125984" footer="0.31496062992125984"/>
  <pageSetup paperSize="8" orientation="landscape" r:id="rId1"/>
  <rowBreaks count="2" manualBreakCount="2">
    <brk id="173" max="609" man="1"/>
    <brk id="175" max="609"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2125-58ED-417B-999F-DBB15B884D76}">
  <sheetPr>
    <tabColor rgb="FFFF0000"/>
    <pageSetUpPr fitToPage="1"/>
  </sheetPr>
  <dimension ref="B1:AL70"/>
  <sheetViews>
    <sheetView showGridLines="0" tabSelected="1" view="pageBreakPreview" zoomScaleNormal="40" zoomScaleSheetLayoutView="100" workbookViewId="0">
      <selection activeCell="A28" sqref="A28"/>
    </sheetView>
  </sheetViews>
  <sheetFormatPr defaultRowHeight="16.5" x14ac:dyDescent="0.3"/>
  <cols>
    <col min="1" max="1" width="5.625" style="835" customWidth="1"/>
    <col min="2" max="2" width="0.875" style="831" customWidth="1"/>
    <col min="3" max="4" width="5.625" style="831" customWidth="1"/>
    <col min="5" max="5" width="0.875" style="831" customWidth="1"/>
    <col min="6" max="6" width="12.625" style="831" customWidth="1"/>
    <col min="7" max="7" width="10.625" style="829" customWidth="1"/>
    <col min="8" max="8" width="32.625" style="831" customWidth="1"/>
    <col min="9" max="9" width="12.625" style="831" customWidth="1"/>
    <col min="10" max="10" width="32.625" style="831" customWidth="1"/>
    <col min="11" max="11" width="12.625" style="831" customWidth="1"/>
    <col min="12" max="12" width="32.625" style="831" customWidth="1"/>
    <col min="13" max="13" width="12.625" style="831" customWidth="1"/>
    <col min="14" max="14" width="32.625" style="831" customWidth="1"/>
    <col min="15" max="15" width="12.625" style="831" customWidth="1"/>
    <col min="16" max="16" width="32.625" style="831" customWidth="1"/>
    <col min="17" max="17" width="12.625" style="831" customWidth="1"/>
    <col min="18" max="18" width="32.625" style="831" customWidth="1"/>
    <col min="19" max="19" width="12.625" style="831" customWidth="1"/>
    <col min="20" max="20" width="32.625" style="831" customWidth="1"/>
    <col min="21" max="21" width="12.625" style="831" customWidth="1"/>
    <col min="22" max="22" width="32.625" style="831" customWidth="1"/>
    <col min="23" max="23" width="12.625" style="831" customWidth="1"/>
    <col min="24" max="24" width="10.625" style="835" customWidth="1"/>
    <col min="25" max="25" width="7.625" style="835" customWidth="1"/>
    <col min="26" max="26" width="25.625" style="835" customWidth="1"/>
    <col min="27" max="27" width="9" style="835"/>
    <col min="28" max="28" width="25.625" style="835" customWidth="1"/>
    <col min="29" max="16384" width="9" style="835"/>
  </cols>
  <sheetData>
    <row r="1" spans="2:28" s="817" customFormat="1" ht="50.1" customHeight="1" x14ac:dyDescent="0.3">
      <c r="B1" s="610" t="s">
        <v>8406</v>
      </c>
      <c r="C1" s="610"/>
      <c r="D1" s="610"/>
      <c r="E1" s="610"/>
      <c r="F1" s="610"/>
      <c r="G1" s="815"/>
      <c r="H1" s="610"/>
      <c r="I1" s="610"/>
      <c r="J1" s="610"/>
      <c r="K1" s="610"/>
      <c r="L1" s="610"/>
      <c r="M1" s="610"/>
      <c r="N1" s="610"/>
      <c r="O1" s="610"/>
      <c r="P1" s="610"/>
      <c r="Q1" s="610"/>
      <c r="R1" s="610"/>
      <c r="S1" s="610"/>
      <c r="T1" s="610"/>
      <c r="U1" s="610"/>
      <c r="V1" s="610"/>
      <c r="W1" s="610"/>
      <c r="X1" s="816"/>
      <c r="Y1" s="613"/>
      <c r="Z1" s="613"/>
      <c r="AA1" s="613"/>
      <c r="AB1" s="613"/>
    </row>
    <row r="2" spans="2:28" s="816" customFormat="1" ht="5.0999999999999996" customHeight="1" x14ac:dyDescent="0.3">
      <c r="B2" s="818"/>
      <c r="C2" s="819"/>
      <c r="D2" s="820"/>
      <c r="E2" s="819"/>
      <c r="F2" s="819"/>
      <c r="G2" s="821"/>
      <c r="H2" s="822"/>
      <c r="I2" s="823"/>
      <c r="J2" s="822"/>
      <c r="K2" s="823"/>
      <c r="L2" s="822"/>
      <c r="M2" s="823"/>
      <c r="N2" s="822"/>
      <c r="O2" s="823"/>
      <c r="P2" s="822"/>
      <c r="Q2" s="823"/>
      <c r="R2" s="822"/>
      <c r="S2" s="818"/>
      <c r="T2" s="822"/>
      <c r="U2" s="818"/>
      <c r="V2" s="822"/>
      <c r="W2" s="818"/>
    </row>
    <row r="3" spans="2:28" s="816" customFormat="1" ht="40.5" customHeight="1" x14ac:dyDescent="0.3">
      <c r="B3" s="1531" t="s">
        <v>8363</v>
      </c>
      <c r="C3" s="1532"/>
      <c r="D3" s="1532"/>
      <c r="E3" s="1532"/>
      <c r="F3" s="1533"/>
      <c r="G3" s="824"/>
      <c r="H3" s="825" t="s">
        <v>8381</v>
      </c>
      <c r="I3" s="826"/>
      <c r="J3" s="823"/>
      <c r="K3" s="823"/>
      <c r="L3" s="823"/>
      <c r="M3" s="823"/>
      <c r="N3" s="825"/>
      <c r="O3" s="826"/>
      <c r="P3" s="825"/>
      <c r="Q3" s="823"/>
      <c r="R3" s="827"/>
      <c r="S3" s="827"/>
      <c r="T3" s="827"/>
      <c r="U3" s="827"/>
      <c r="V3" s="827"/>
      <c r="W3" s="818"/>
    </row>
    <row r="4" spans="2:28" s="816" customFormat="1" x14ac:dyDescent="0.3">
      <c r="B4" s="818"/>
      <c r="C4" s="819"/>
      <c r="D4" s="820"/>
      <c r="E4" s="819"/>
      <c r="F4" s="819"/>
      <c r="G4" s="821"/>
      <c r="H4" s="822" t="s">
        <v>8364</v>
      </c>
      <c r="I4" s="823"/>
      <c r="J4" s="822"/>
      <c r="K4" s="823"/>
      <c r="L4" s="822" t="s">
        <v>8433</v>
      </c>
      <c r="M4" s="823"/>
      <c r="N4" s="822" t="s">
        <v>8365</v>
      </c>
      <c r="O4" s="823"/>
      <c r="P4" s="822" t="s">
        <v>8437</v>
      </c>
      <c r="Q4" s="823"/>
      <c r="R4" s="822"/>
      <c r="S4" s="818"/>
      <c r="T4" s="822"/>
      <c r="U4" s="818"/>
      <c r="V4" s="828" t="s">
        <v>8448</v>
      </c>
      <c r="W4" s="818"/>
    </row>
    <row r="5" spans="2:28" s="833" customFormat="1" ht="30.2" customHeight="1" x14ac:dyDescent="0.3">
      <c r="B5" s="1534" t="s">
        <v>8366</v>
      </c>
      <c r="C5" s="1534"/>
      <c r="D5" s="1534"/>
      <c r="E5" s="1534"/>
      <c r="F5" s="1534"/>
      <c r="G5" s="829"/>
      <c r="H5" s="830" t="s">
        <v>8388</v>
      </c>
      <c r="I5" s="829"/>
      <c r="J5" s="834"/>
      <c r="K5" s="829"/>
      <c r="L5" s="830" t="s">
        <v>8398</v>
      </c>
      <c r="M5" s="829"/>
      <c r="N5" s="830" t="s">
        <v>8431</v>
      </c>
      <c r="O5" s="829"/>
      <c r="P5" s="830" t="s">
        <v>8382</v>
      </c>
      <c r="Q5" s="831"/>
      <c r="R5" s="1535"/>
      <c r="S5" s="1535"/>
      <c r="T5" s="1535"/>
      <c r="U5" s="818"/>
      <c r="V5" s="832" t="s">
        <v>8393</v>
      </c>
      <c r="W5" s="818"/>
    </row>
    <row r="6" spans="2:28" ht="4.5" customHeight="1" x14ac:dyDescent="0.3">
      <c r="B6" s="1534"/>
      <c r="C6" s="1534"/>
      <c r="D6" s="1534"/>
      <c r="E6" s="1534"/>
      <c r="F6" s="1534"/>
      <c r="J6" s="834"/>
      <c r="N6" s="834"/>
      <c r="R6" s="827"/>
      <c r="T6" s="827"/>
    </row>
    <row r="7" spans="2:28" ht="30.2" customHeight="1" x14ac:dyDescent="0.3">
      <c r="B7" s="1534"/>
      <c r="C7" s="1534"/>
      <c r="D7" s="1534"/>
      <c r="E7" s="1534"/>
      <c r="F7" s="1534"/>
      <c r="H7" s="836"/>
      <c r="I7" s="837"/>
      <c r="J7" s="834"/>
      <c r="K7" s="837"/>
      <c r="L7" s="834"/>
      <c r="M7" s="837"/>
      <c r="N7" s="834"/>
      <c r="O7" s="837"/>
      <c r="P7" s="834"/>
      <c r="R7" s="827"/>
      <c r="S7" s="837"/>
      <c r="T7" s="827"/>
      <c r="U7" s="837"/>
      <c r="V7" s="834"/>
      <c r="W7" s="837"/>
    </row>
    <row r="8" spans="2:28" ht="5.0999999999999996" customHeight="1" x14ac:dyDescent="0.3">
      <c r="B8" s="838"/>
      <c r="J8" s="829"/>
      <c r="L8" s="829"/>
      <c r="R8" s="827"/>
      <c r="T8" s="827"/>
    </row>
    <row r="9" spans="2:28" ht="30.2" customHeight="1" x14ac:dyDescent="0.3">
      <c r="B9" s="1536" t="s">
        <v>8367</v>
      </c>
      <c r="C9" s="1536"/>
      <c r="D9" s="1536"/>
      <c r="E9" s="1536"/>
      <c r="F9" s="1536"/>
      <c r="H9" s="839" t="s">
        <v>8392</v>
      </c>
      <c r="J9" s="834"/>
      <c r="L9" s="839" t="s">
        <v>8395</v>
      </c>
      <c r="N9" s="839" t="s">
        <v>8383</v>
      </c>
      <c r="P9" s="839" t="s">
        <v>8420</v>
      </c>
      <c r="R9" s="839" t="s">
        <v>8425</v>
      </c>
      <c r="T9" s="839" t="s">
        <v>8396</v>
      </c>
      <c r="V9" s="839" t="s">
        <v>8368</v>
      </c>
    </row>
    <row r="10" spans="2:28" ht="5.0999999999999996" customHeight="1" x14ac:dyDescent="0.3">
      <c r="B10" s="1536"/>
      <c r="C10" s="1536"/>
      <c r="D10" s="1536"/>
      <c r="E10" s="1536"/>
      <c r="F10" s="1536"/>
      <c r="J10" s="834"/>
      <c r="R10" s="827"/>
      <c r="T10" s="827"/>
      <c r="V10" s="835"/>
    </row>
    <row r="11" spans="2:28" ht="30.2" customHeight="1" x14ac:dyDescent="0.3">
      <c r="B11" s="1536"/>
      <c r="C11" s="1536"/>
      <c r="D11" s="1536"/>
      <c r="E11" s="1536"/>
      <c r="F11" s="1536"/>
      <c r="H11" s="839" t="s">
        <v>8796</v>
      </c>
      <c r="L11" s="839" t="s">
        <v>8394</v>
      </c>
      <c r="N11" s="839" t="s">
        <v>8421</v>
      </c>
      <c r="P11" s="839" t="s">
        <v>8401</v>
      </c>
      <c r="R11" s="839" t="s">
        <v>8426</v>
      </c>
      <c r="T11" s="839" t="s">
        <v>8403</v>
      </c>
    </row>
    <row r="12" spans="2:28" ht="5.0999999999999996" customHeight="1" x14ac:dyDescent="0.3"/>
    <row r="13" spans="2:28" ht="20.100000000000001" customHeight="1" x14ac:dyDescent="0.3">
      <c r="H13" s="840" t="s">
        <v>8385</v>
      </c>
      <c r="I13" s="841"/>
      <c r="J13" s="841"/>
      <c r="K13" s="841"/>
      <c r="L13" s="841"/>
      <c r="M13" s="841"/>
      <c r="N13" s="842"/>
      <c r="O13" s="843"/>
      <c r="P13" s="844" t="s">
        <v>8389</v>
      </c>
      <c r="Q13" s="845"/>
      <c r="R13" s="845"/>
      <c r="S13" s="845"/>
      <c r="T13" s="845"/>
      <c r="U13" s="845"/>
      <c r="V13" s="846"/>
      <c r="W13" s="847"/>
    </row>
    <row r="14" spans="2:28" ht="5.0999999999999996" customHeight="1" x14ac:dyDescent="0.3"/>
    <row r="15" spans="2:28" ht="30" customHeight="1" x14ac:dyDescent="0.3">
      <c r="B15" s="848"/>
      <c r="C15" s="1537" t="s">
        <v>8369</v>
      </c>
      <c r="D15" s="1538"/>
      <c r="F15" s="1543" t="s">
        <v>8370</v>
      </c>
      <c r="H15" s="849" t="s">
        <v>8364</v>
      </c>
      <c r="I15" s="837"/>
      <c r="J15" s="850" t="s">
        <v>8433</v>
      </c>
      <c r="K15" s="837"/>
      <c r="L15" s="851"/>
      <c r="M15" s="837"/>
      <c r="N15" s="850" t="s">
        <v>8365</v>
      </c>
      <c r="O15" s="837"/>
      <c r="P15" s="850" t="s">
        <v>8437</v>
      </c>
      <c r="R15" s="850" t="s">
        <v>8440</v>
      </c>
      <c r="T15" s="850" t="s">
        <v>8443</v>
      </c>
      <c r="V15" s="850" t="s">
        <v>8446</v>
      </c>
    </row>
    <row r="16" spans="2:28" ht="30" customHeight="1" x14ac:dyDescent="0.3">
      <c r="B16" s="848"/>
      <c r="C16" s="1539"/>
      <c r="D16" s="1540"/>
      <c r="F16" s="1544"/>
      <c r="H16" s="852" t="s">
        <v>8386</v>
      </c>
      <c r="I16" s="837"/>
      <c r="J16" s="1546" t="s">
        <v>8397</v>
      </c>
      <c r="K16" s="1547"/>
      <c r="L16" s="1548"/>
      <c r="M16" s="837"/>
      <c r="N16" s="852" t="s">
        <v>8388</v>
      </c>
      <c r="O16" s="837"/>
      <c r="P16" s="852" t="s">
        <v>8399</v>
      </c>
      <c r="R16" s="852" t="s">
        <v>8503</v>
      </c>
      <c r="T16" s="852" t="s">
        <v>8516</v>
      </c>
      <c r="V16" s="853" t="s">
        <v>8405</v>
      </c>
    </row>
    <row r="17" spans="2:26" s="851" customFormat="1" ht="30" customHeight="1" x14ac:dyDescent="0.3">
      <c r="B17" s="854"/>
      <c r="C17" s="1539"/>
      <c r="D17" s="1540"/>
      <c r="E17" s="837"/>
      <c r="F17" s="1544"/>
      <c r="G17" s="855"/>
      <c r="H17" s="1519" t="s">
        <v>8407</v>
      </c>
      <c r="I17" s="837"/>
      <c r="J17" s="1522" t="s">
        <v>8415</v>
      </c>
      <c r="K17" s="1523"/>
      <c r="L17" s="1524"/>
      <c r="M17" s="837"/>
      <c r="N17" s="1549" t="s">
        <v>8416</v>
      </c>
      <c r="O17" s="837"/>
      <c r="P17" s="1552" t="s">
        <v>8522</v>
      </c>
      <c r="R17" s="1555" t="s">
        <v>8521</v>
      </c>
      <c r="T17" s="1555" t="s">
        <v>8518</v>
      </c>
      <c r="V17" s="1555" t="s">
        <v>8429</v>
      </c>
    </row>
    <row r="18" spans="2:26" s="851" customFormat="1" ht="30" customHeight="1" x14ac:dyDescent="0.3">
      <c r="B18" s="854"/>
      <c r="C18" s="1539"/>
      <c r="D18" s="1540"/>
      <c r="E18" s="837"/>
      <c r="F18" s="1544"/>
      <c r="G18" s="855"/>
      <c r="H18" s="1520"/>
      <c r="I18" s="837"/>
      <c r="J18" s="1525"/>
      <c r="K18" s="1526"/>
      <c r="L18" s="1527"/>
      <c r="M18" s="837"/>
      <c r="N18" s="1550"/>
      <c r="O18" s="837"/>
      <c r="P18" s="1553"/>
      <c r="R18" s="1556"/>
      <c r="T18" s="1556"/>
      <c r="V18" s="1556"/>
    </row>
    <row r="19" spans="2:26" s="851" customFormat="1" ht="30" customHeight="1" x14ac:dyDescent="0.3">
      <c r="B19" s="854"/>
      <c r="C19" s="1539"/>
      <c r="D19" s="1540"/>
      <c r="E19" s="837"/>
      <c r="F19" s="1544"/>
      <c r="G19" s="855"/>
      <c r="H19" s="1520"/>
      <c r="I19" s="837"/>
      <c r="J19" s="1525"/>
      <c r="K19" s="1526"/>
      <c r="L19" s="1527"/>
      <c r="M19" s="837"/>
      <c r="N19" s="1550"/>
      <c r="O19" s="837"/>
      <c r="P19" s="1553"/>
      <c r="Q19" s="837"/>
      <c r="R19" s="1556"/>
      <c r="S19" s="837"/>
      <c r="T19" s="1556"/>
      <c r="U19" s="837"/>
      <c r="V19" s="1556"/>
      <c r="W19" s="837"/>
    </row>
    <row r="20" spans="2:26" s="851" customFormat="1" ht="30" customHeight="1" x14ac:dyDescent="0.3">
      <c r="B20" s="854"/>
      <c r="C20" s="1539"/>
      <c r="D20" s="1540"/>
      <c r="E20" s="837"/>
      <c r="F20" s="1544"/>
      <c r="G20" s="855"/>
      <c r="H20" s="1520"/>
      <c r="I20" s="837"/>
      <c r="J20" s="1525"/>
      <c r="K20" s="1526"/>
      <c r="L20" s="1527"/>
      <c r="M20" s="837"/>
      <c r="N20" s="1551"/>
      <c r="O20" s="837"/>
      <c r="P20" s="1554"/>
      <c r="Q20" s="837"/>
      <c r="R20" s="1557"/>
      <c r="S20" s="837"/>
      <c r="T20" s="1557"/>
      <c r="U20" s="837"/>
      <c r="V20" s="1557"/>
      <c r="W20" s="837"/>
    </row>
    <row r="21" spans="2:26" s="851" customFormat="1" ht="30" customHeight="1" x14ac:dyDescent="0.3">
      <c r="B21" s="854"/>
      <c r="C21" s="1539"/>
      <c r="D21" s="1540"/>
      <c r="E21" s="837"/>
      <c r="F21" s="1545"/>
      <c r="G21" s="855"/>
      <c r="H21" s="1521"/>
      <c r="I21" s="837"/>
      <c r="J21" s="1528"/>
      <c r="K21" s="1529"/>
      <c r="L21" s="1530"/>
      <c r="M21" s="837"/>
      <c r="N21" s="856"/>
      <c r="O21" s="837"/>
      <c r="P21" s="857"/>
      <c r="Q21" s="837"/>
      <c r="R21" s="857"/>
      <c r="S21" s="837"/>
      <c r="T21" s="857"/>
      <c r="U21" s="837"/>
      <c r="V21" s="858"/>
      <c r="W21" s="837"/>
      <c r="Z21" s="859"/>
    </row>
    <row r="22" spans="2:26" ht="30" customHeight="1" x14ac:dyDescent="0.3">
      <c r="B22" s="848"/>
      <c r="C22" s="1539"/>
      <c r="D22" s="1540"/>
      <c r="F22" s="1543" t="s">
        <v>8371</v>
      </c>
      <c r="H22" s="856"/>
      <c r="I22" s="837"/>
      <c r="J22" s="886"/>
      <c r="K22" s="886"/>
      <c r="L22" s="886"/>
      <c r="M22" s="837"/>
      <c r="N22" s="860" t="s">
        <v>8435</v>
      </c>
      <c r="O22" s="837"/>
      <c r="P22" s="861" t="s">
        <v>8438</v>
      </c>
      <c r="Q22" s="837"/>
      <c r="R22" s="850" t="s">
        <v>8441</v>
      </c>
      <c r="S22" s="837"/>
      <c r="T22" s="850" t="s">
        <v>8444</v>
      </c>
      <c r="U22" s="837"/>
      <c r="V22" s="862" t="s">
        <v>8447</v>
      </c>
      <c r="W22" s="837"/>
      <c r="Z22" s="863"/>
    </row>
    <row r="23" spans="2:26" ht="30" customHeight="1" x14ac:dyDescent="0.3">
      <c r="B23" s="848"/>
      <c r="C23" s="1539"/>
      <c r="D23" s="1540"/>
      <c r="F23" s="1544"/>
      <c r="H23" s="856"/>
      <c r="I23" s="837"/>
      <c r="J23" s="886"/>
      <c r="K23" s="886"/>
      <c r="L23" s="886"/>
      <c r="M23" s="837"/>
      <c r="N23" s="852" t="s">
        <v>8417</v>
      </c>
      <c r="O23" s="837"/>
      <c r="P23" s="852" t="s">
        <v>8400</v>
      </c>
      <c r="Q23" s="851"/>
      <c r="R23" s="852" t="s">
        <v>8519</v>
      </c>
      <c r="S23" s="851"/>
      <c r="T23" s="852" t="s">
        <v>8501</v>
      </c>
      <c r="U23" s="851"/>
      <c r="V23" s="853" t="s">
        <v>8390</v>
      </c>
      <c r="W23" s="837"/>
      <c r="Z23" s="863"/>
    </row>
    <row r="24" spans="2:26" ht="30" customHeight="1" x14ac:dyDescent="0.3">
      <c r="B24" s="848"/>
      <c r="C24" s="1539"/>
      <c r="D24" s="1540"/>
      <c r="F24" s="1544"/>
      <c r="H24" s="864"/>
      <c r="I24" s="837"/>
      <c r="J24" s="886"/>
      <c r="K24" s="886"/>
      <c r="L24" s="886"/>
      <c r="M24" s="837"/>
      <c r="N24" s="1568" t="s">
        <v>8418</v>
      </c>
      <c r="O24" s="837"/>
      <c r="P24" s="1555" t="s">
        <v>8422</v>
      </c>
      <c r="Q24" s="837"/>
      <c r="R24" s="1555" t="s">
        <v>8520</v>
      </c>
      <c r="S24" s="837"/>
      <c r="T24" s="1552" t="s">
        <v>8517</v>
      </c>
      <c r="U24" s="837"/>
      <c r="V24" s="1555" t="s">
        <v>8430</v>
      </c>
      <c r="W24" s="837"/>
      <c r="Z24" s="863"/>
    </row>
    <row r="25" spans="2:26" ht="30" customHeight="1" x14ac:dyDescent="0.3">
      <c r="B25" s="848"/>
      <c r="C25" s="1539"/>
      <c r="D25" s="1540"/>
      <c r="F25" s="1544"/>
      <c r="H25" s="865"/>
      <c r="I25" s="837"/>
      <c r="J25" s="886"/>
      <c r="K25" s="886"/>
      <c r="L25" s="886"/>
      <c r="M25" s="837"/>
      <c r="N25" s="1569"/>
      <c r="O25" s="837"/>
      <c r="P25" s="1556"/>
      <c r="Q25" s="837"/>
      <c r="R25" s="1556"/>
      <c r="S25" s="837"/>
      <c r="T25" s="1553"/>
      <c r="U25" s="837"/>
      <c r="V25" s="1556"/>
      <c r="W25" s="837"/>
      <c r="Z25" s="863"/>
    </row>
    <row r="26" spans="2:26" ht="30" customHeight="1" x14ac:dyDescent="0.3">
      <c r="B26" s="848"/>
      <c r="C26" s="1539"/>
      <c r="D26" s="1540"/>
      <c r="F26" s="1544"/>
      <c r="H26" s="849" t="s">
        <v>8432</v>
      </c>
      <c r="I26" s="837"/>
      <c r="J26" s="866"/>
      <c r="K26" s="837"/>
      <c r="L26" s="837"/>
      <c r="M26" s="837"/>
      <c r="N26" s="1569"/>
      <c r="O26" s="837"/>
      <c r="P26" s="1556"/>
      <c r="Q26" s="837"/>
      <c r="R26" s="1556"/>
      <c r="S26" s="837"/>
      <c r="T26" s="1553"/>
      <c r="U26" s="837"/>
      <c r="V26" s="1556"/>
      <c r="W26" s="837"/>
    </row>
    <row r="27" spans="2:26" ht="30" customHeight="1" x14ac:dyDescent="0.3">
      <c r="B27" s="848"/>
      <c r="C27" s="1539"/>
      <c r="D27" s="1540"/>
      <c r="F27" s="1544"/>
      <c r="H27" s="852" t="s">
        <v>8387</v>
      </c>
      <c r="I27" s="837"/>
      <c r="J27" s="867" t="s">
        <v>8372</v>
      </c>
      <c r="K27" s="837"/>
      <c r="L27" s="868" t="s">
        <v>8434</v>
      </c>
      <c r="M27" s="837"/>
      <c r="N27" s="1570"/>
      <c r="O27" s="837"/>
      <c r="P27" s="1557"/>
      <c r="Q27" s="837"/>
      <c r="R27" s="1557"/>
      <c r="S27" s="837"/>
      <c r="T27" s="1554"/>
      <c r="U27" s="837"/>
      <c r="V27" s="1557"/>
      <c r="W27" s="837"/>
      <c r="X27" s="869"/>
    </row>
    <row r="28" spans="2:26" s="851" customFormat="1" ht="30" customHeight="1" x14ac:dyDescent="0.3">
      <c r="B28" s="854"/>
      <c r="C28" s="1539"/>
      <c r="D28" s="1540"/>
      <c r="E28" s="837"/>
      <c r="F28" s="1544"/>
      <c r="G28" s="855"/>
      <c r="H28" s="1549" t="s">
        <v>8408</v>
      </c>
      <c r="I28" s="837"/>
      <c r="J28" s="870" t="s">
        <v>8373</v>
      </c>
      <c r="L28" s="870" t="s">
        <v>8374</v>
      </c>
      <c r="M28" s="837"/>
      <c r="O28" s="837"/>
      <c r="Q28" s="837"/>
      <c r="S28" s="837"/>
      <c r="U28" s="837"/>
      <c r="V28" s="858"/>
      <c r="W28" s="837"/>
      <c r="X28" s="871"/>
    </row>
    <row r="29" spans="2:26" s="851" customFormat="1" ht="30" customHeight="1" x14ac:dyDescent="0.3">
      <c r="B29" s="854"/>
      <c r="C29" s="1539"/>
      <c r="D29" s="1540"/>
      <c r="E29" s="837"/>
      <c r="F29" s="1544"/>
      <c r="G29" s="855"/>
      <c r="H29" s="1550"/>
      <c r="I29" s="837"/>
      <c r="J29" s="1571" t="s">
        <v>8375</v>
      </c>
      <c r="L29" s="1571" t="s">
        <v>8376</v>
      </c>
      <c r="M29" s="837"/>
      <c r="N29" s="872" t="s">
        <v>8436</v>
      </c>
      <c r="O29" s="837"/>
      <c r="P29" s="861" t="s">
        <v>8439</v>
      </c>
      <c r="Q29" s="837"/>
      <c r="R29" s="850" t="s">
        <v>8442</v>
      </c>
      <c r="S29" s="837"/>
      <c r="T29" s="850" t="s">
        <v>8445</v>
      </c>
      <c r="U29" s="837"/>
      <c r="V29" s="862" t="s">
        <v>8448</v>
      </c>
      <c r="W29" s="837"/>
      <c r="X29" s="871"/>
    </row>
    <row r="30" spans="2:26" s="851" customFormat="1" ht="30" customHeight="1" x14ac:dyDescent="0.3">
      <c r="B30" s="854"/>
      <c r="C30" s="1539"/>
      <c r="D30" s="1540"/>
      <c r="E30" s="837"/>
      <c r="F30" s="1544"/>
      <c r="G30" s="855"/>
      <c r="H30" s="1550"/>
      <c r="I30" s="837"/>
      <c r="J30" s="1572"/>
      <c r="L30" s="1572"/>
      <c r="M30" s="837"/>
      <c r="N30" s="852" t="s">
        <v>8384</v>
      </c>
      <c r="O30" s="837"/>
      <c r="P30" s="852" t="s">
        <v>8423</v>
      </c>
      <c r="Q30" s="837"/>
      <c r="R30" s="852" t="s">
        <v>8402</v>
      </c>
      <c r="S30" s="837"/>
      <c r="T30" s="873" t="s">
        <v>8404</v>
      </c>
      <c r="U30" s="837"/>
      <c r="V30" s="853" t="s">
        <v>8391</v>
      </c>
      <c r="W30" s="837"/>
      <c r="X30" s="871"/>
    </row>
    <row r="31" spans="2:26" s="851" customFormat="1" ht="30" customHeight="1" x14ac:dyDescent="0.3">
      <c r="B31" s="854"/>
      <c r="C31" s="1539"/>
      <c r="D31" s="1540"/>
      <c r="E31" s="837"/>
      <c r="F31" s="1544"/>
      <c r="G31" s="855"/>
      <c r="H31" s="1550"/>
      <c r="I31" s="837"/>
      <c r="J31" s="1573"/>
      <c r="L31" s="1573"/>
      <c r="M31" s="837"/>
      <c r="N31" s="1568" t="s">
        <v>8419</v>
      </c>
      <c r="P31" s="1568" t="s">
        <v>8424</v>
      </c>
      <c r="Q31" s="837"/>
      <c r="R31" s="1519" t="s">
        <v>8428</v>
      </c>
      <c r="S31" s="837"/>
      <c r="T31" s="1555" t="s">
        <v>8427</v>
      </c>
      <c r="U31" s="837"/>
      <c r="V31" s="1555"/>
      <c r="W31" s="837"/>
      <c r="X31" s="871"/>
    </row>
    <row r="32" spans="2:26" ht="30" customHeight="1" x14ac:dyDescent="0.3">
      <c r="B32" s="848"/>
      <c r="C32" s="1539"/>
      <c r="D32" s="1540"/>
      <c r="F32" s="1543" t="s">
        <v>2892</v>
      </c>
      <c r="H32" s="1550"/>
      <c r="I32" s="837"/>
      <c r="J32" s="864"/>
      <c r="K32" s="851"/>
      <c r="L32" s="851"/>
      <c r="M32" s="837"/>
      <c r="N32" s="1569"/>
      <c r="O32" s="837"/>
      <c r="P32" s="1569"/>
      <c r="Q32" s="851"/>
      <c r="R32" s="1520"/>
      <c r="S32" s="851"/>
      <c r="T32" s="1556"/>
      <c r="U32" s="851"/>
      <c r="V32" s="1556"/>
      <c r="W32" s="837"/>
    </row>
    <row r="33" spans="2:31" ht="30" customHeight="1" x14ac:dyDescent="0.3">
      <c r="B33" s="848"/>
      <c r="C33" s="1539"/>
      <c r="D33" s="1540"/>
      <c r="F33" s="1544"/>
      <c r="H33" s="1550"/>
      <c r="I33" s="837"/>
      <c r="J33" s="868" t="s">
        <v>8434</v>
      </c>
      <c r="K33" s="851"/>
      <c r="L33" s="868" t="s">
        <v>8434</v>
      </c>
      <c r="M33" s="837"/>
      <c r="N33" s="1569"/>
      <c r="O33" s="837"/>
      <c r="P33" s="1569"/>
      <c r="Q33" s="837"/>
      <c r="R33" s="1520"/>
      <c r="S33" s="837"/>
      <c r="T33" s="1556"/>
      <c r="U33" s="837"/>
      <c r="V33" s="1556"/>
      <c r="W33" s="837"/>
      <c r="X33" s="851"/>
    </row>
    <row r="34" spans="2:31" s="851" customFormat="1" ht="30" customHeight="1" x14ac:dyDescent="0.3">
      <c r="B34" s="854"/>
      <c r="C34" s="1539"/>
      <c r="D34" s="1540"/>
      <c r="E34" s="837"/>
      <c r="F34" s="1544"/>
      <c r="G34" s="855"/>
      <c r="H34" s="1550"/>
      <c r="I34" s="837"/>
      <c r="J34" s="870" t="s">
        <v>8413</v>
      </c>
      <c r="L34" s="870" t="s">
        <v>8377</v>
      </c>
      <c r="M34" s="874"/>
      <c r="N34" s="1570"/>
      <c r="O34" s="874"/>
      <c r="P34" s="1570"/>
      <c r="Q34" s="837"/>
      <c r="R34" s="1521"/>
      <c r="S34" s="837"/>
      <c r="T34" s="1557"/>
      <c r="U34" s="837"/>
      <c r="V34" s="1557"/>
      <c r="W34" s="874"/>
    </row>
    <row r="35" spans="2:31" s="851" customFormat="1" ht="30" customHeight="1" x14ac:dyDescent="0.3">
      <c r="B35" s="854"/>
      <c r="C35" s="1539"/>
      <c r="D35" s="1540"/>
      <c r="E35" s="837"/>
      <c r="F35" s="1544"/>
      <c r="G35" s="855"/>
      <c r="H35" s="1551"/>
      <c r="I35" s="837"/>
      <c r="J35" s="1571" t="s">
        <v>8414</v>
      </c>
      <c r="L35" s="1568" t="s">
        <v>8378</v>
      </c>
      <c r="M35" s="874"/>
      <c r="Q35" s="874"/>
      <c r="R35" s="885"/>
      <c r="S35" s="874"/>
      <c r="U35" s="874"/>
      <c r="V35" s="856"/>
    </row>
    <row r="36" spans="2:31" ht="30" customHeight="1" x14ac:dyDescent="0.3">
      <c r="B36" s="848"/>
      <c r="C36" s="1539"/>
      <c r="D36" s="1540"/>
      <c r="F36" s="1545"/>
      <c r="I36" s="837"/>
      <c r="J36" s="1572"/>
      <c r="K36" s="875"/>
      <c r="L36" s="1569"/>
      <c r="M36" s="837"/>
      <c r="N36" s="866"/>
      <c r="T36" s="851"/>
    </row>
    <row r="37" spans="2:31" ht="30" customHeight="1" x14ac:dyDescent="0.3">
      <c r="B37" s="848"/>
      <c r="C37" s="1539"/>
      <c r="D37" s="1540"/>
      <c r="F37" s="1543" t="s">
        <v>2952</v>
      </c>
      <c r="I37" s="837"/>
      <c r="J37" s="1573"/>
      <c r="K37" s="875"/>
      <c r="L37" s="1569"/>
      <c r="M37" s="837"/>
      <c r="Q37" s="835"/>
      <c r="R37" s="1574"/>
      <c r="S37" s="835"/>
      <c r="T37" s="851"/>
      <c r="U37" s="835"/>
      <c r="V37" s="850"/>
    </row>
    <row r="38" spans="2:31" ht="30" customHeight="1" x14ac:dyDescent="0.3">
      <c r="B38" s="848"/>
      <c r="C38" s="1539"/>
      <c r="D38" s="1540"/>
      <c r="F38" s="1544"/>
      <c r="I38" s="837"/>
      <c r="J38" s="837"/>
      <c r="K38" s="837"/>
      <c r="L38" s="1570"/>
      <c r="M38" s="837"/>
      <c r="N38" s="865"/>
      <c r="O38" s="1558"/>
      <c r="P38" s="850"/>
      <c r="Q38" s="835"/>
      <c r="R38" s="1574"/>
      <c r="S38" s="835"/>
      <c r="U38" s="1575"/>
      <c r="V38" s="1575"/>
    </row>
    <row r="39" spans="2:31" s="851" customFormat="1" ht="30" customHeight="1" x14ac:dyDescent="0.3">
      <c r="B39" s="854"/>
      <c r="C39" s="1539"/>
      <c r="D39" s="1540"/>
      <c r="E39" s="837"/>
      <c r="F39" s="1544"/>
      <c r="G39" s="855"/>
      <c r="H39" s="831"/>
      <c r="I39" s="837"/>
      <c r="J39" s="868" t="s">
        <v>8434</v>
      </c>
      <c r="L39" s="868" t="s">
        <v>8434</v>
      </c>
      <c r="M39" s="874"/>
      <c r="O39" s="1558"/>
      <c r="U39" s="1575"/>
      <c r="V39" s="1575"/>
    </row>
    <row r="40" spans="2:31" s="851" customFormat="1" ht="30" customHeight="1" x14ac:dyDescent="0.3">
      <c r="B40" s="854"/>
      <c r="C40" s="1539"/>
      <c r="D40" s="1540"/>
      <c r="E40" s="837"/>
      <c r="F40" s="1544"/>
      <c r="G40" s="855"/>
      <c r="H40" s="831"/>
      <c r="I40" s="837"/>
      <c r="J40" s="876" t="s">
        <v>8409</v>
      </c>
      <c r="K40" s="837"/>
      <c r="L40" s="876" t="s">
        <v>8410</v>
      </c>
      <c r="M40" s="874"/>
      <c r="O40" s="1558"/>
      <c r="U40" s="1575"/>
      <c r="V40" s="1575"/>
    </row>
    <row r="41" spans="2:31" ht="30" customHeight="1" x14ac:dyDescent="0.3">
      <c r="B41" s="848"/>
      <c r="C41" s="1539"/>
      <c r="D41" s="1540"/>
      <c r="F41" s="1545"/>
      <c r="I41" s="837"/>
      <c r="J41" s="1576" t="s">
        <v>8411</v>
      </c>
      <c r="K41" s="877"/>
      <c r="L41" s="1576" t="s">
        <v>8412</v>
      </c>
      <c r="M41" s="837"/>
      <c r="O41" s="1558"/>
      <c r="Q41" s="835"/>
      <c r="S41" s="835"/>
      <c r="U41" s="1575"/>
      <c r="V41" s="1575"/>
    </row>
    <row r="42" spans="2:31" ht="30" customHeight="1" x14ac:dyDescent="0.3">
      <c r="B42" s="848"/>
      <c r="C42" s="1539"/>
      <c r="D42" s="1540"/>
      <c r="F42" s="1543" t="s">
        <v>3044</v>
      </c>
      <c r="I42" s="837"/>
      <c r="J42" s="1577"/>
      <c r="K42" s="851"/>
      <c r="L42" s="1577"/>
      <c r="M42" s="837"/>
      <c r="V42" s="878"/>
    </row>
    <row r="43" spans="2:31" ht="30" customHeight="1" x14ac:dyDescent="0.3">
      <c r="B43" s="848"/>
      <c r="C43" s="1539"/>
      <c r="D43" s="1540"/>
      <c r="F43" s="1544"/>
      <c r="I43" s="837"/>
      <c r="J43" s="1578"/>
      <c r="K43" s="851"/>
      <c r="L43" s="1578"/>
      <c r="M43" s="837"/>
      <c r="N43" s="866"/>
    </row>
    <row r="44" spans="2:31" s="851" customFormat="1" ht="30" customHeight="1" x14ac:dyDescent="0.3">
      <c r="B44" s="854"/>
      <c r="C44" s="1539"/>
      <c r="D44" s="1540"/>
      <c r="E44" s="837"/>
      <c r="F44" s="1544"/>
      <c r="G44" s="855"/>
      <c r="H44" s="831"/>
      <c r="I44" s="837"/>
      <c r="J44" s="837"/>
      <c r="K44" s="837"/>
      <c r="L44" s="837"/>
      <c r="M44" s="837"/>
      <c r="N44" s="865"/>
      <c r="Z44" s="863"/>
      <c r="AA44" s="863"/>
      <c r="AB44" s="863"/>
      <c r="AC44" s="863"/>
      <c r="AD44" s="863"/>
      <c r="AE44" s="863"/>
    </row>
    <row r="45" spans="2:31" s="851" customFormat="1" ht="30" customHeight="1" x14ac:dyDescent="0.3">
      <c r="B45" s="854"/>
      <c r="C45" s="1539"/>
      <c r="D45" s="1540"/>
      <c r="E45" s="837"/>
      <c r="F45" s="1544"/>
      <c r="G45" s="855"/>
      <c r="H45" s="831"/>
      <c r="I45" s="837"/>
      <c r="J45" s="837"/>
      <c r="K45" s="837"/>
      <c r="L45" s="837"/>
      <c r="M45" s="837"/>
      <c r="N45" s="1558"/>
      <c r="Z45" s="863"/>
      <c r="AA45" s="863"/>
      <c r="AB45" s="863"/>
      <c r="AC45" s="863"/>
      <c r="AD45" s="863"/>
      <c r="AE45" s="863"/>
    </row>
    <row r="46" spans="2:31" s="851" customFormat="1" ht="30" customHeight="1" x14ac:dyDescent="0.3">
      <c r="B46" s="854"/>
      <c r="C46" s="1541"/>
      <c r="D46" s="1542"/>
      <c r="E46" s="837"/>
      <c r="F46" s="1545"/>
      <c r="G46" s="855"/>
      <c r="H46" s="850"/>
      <c r="I46" s="837"/>
      <c r="J46" s="850"/>
      <c r="K46" s="837"/>
      <c r="L46" s="837"/>
      <c r="M46" s="837"/>
      <c r="N46" s="1558"/>
      <c r="P46" s="850"/>
      <c r="Z46" s="863"/>
      <c r="AA46" s="863"/>
      <c r="AB46" s="863"/>
      <c r="AC46" s="863"/>
      <c r="AD46" s="863"/>
      <c r="AE46" s="863"/>
    </row>
    <row r="47" spans="2:31" ht="5.0999999999999996" customHeight="1" x14ac:dyDescent="0.3">
      <c r="B47" s="848"/>
      <c r="I47" s="837"/>
      <c r="J47" s="837"/>
      <c r="K47" s="837"/>
      <c r="L47" s="837"/>
      <c r="M47" s="837"/>
      <c r="N47" s="1558"/>
      <c r="P47" s="837"/>
    </row>
    <row r="48" spans="2:31" ht="29.1" customHeight="1" x14ac:dyDescent="0.3">
      <c r="B48" s="848"/>
      <c r="C48" s="1559" t="s">
        <v>2140</v>
      </c>
      <c r="D48" s="1560"/>
      <c r="E48" s="1560"/>
      <c r="F48" s="1561"/>
      <c r="H48" s="837"/>
      <c r="I48" s="837"/>
      <c r="J48" s="837"/>
      <c r="K48" s="837"/>
      <c r="L48" s="837"/>
      <c r="M48" s="837"/>
      <c r="N48" s="1558"/>
      <c r="P48" s="884"/>
      <c r="Z48" s="863"/>
      <c r="AB48" s="863"/>
    </row>
    <row r="49" spans="2:38" ht="29.1" customHeight="1" x14ac:dyDescent="0.3">
      <c r="B49" s="848"/>
      <c r="C49" s="1562"/>
      <c r="D49" s="1563"/>
      <c r="E49" s="1563"/>
      <c r="F49" s="1564"/>
      <c r="I49" s="1579"/>
      <c r="J49" s="837"/>
      <c r="K49" s="837"/>
      <c r="L49" s="837"/>
      <c r="M49" s="837"/>
      <c r="P49" s="1579"/>
      <c r="Z49" s="863"/>
      <c r="AB49" s="863"/>
    </row>
    <row r="50" spans="2:38" ht="29.1" customHeight="1" x14ac:dyDescent="0.3">
      <c r="B50" s="848"/>
      <c r="C50" s="1562"/>
      <c r="D50" s="1563"/>
      <c r="E50" s="1563"/>
      <c r="F50" s="1564"/>
      <c r="I50" s="1579"/>
      <c r="J50" s="837"/>
      <c r="K50" s="837"/>
      <c r="L50" s="837"/>
      <c r="M50" s="837"/>
      <c r="P50" s="1580"/>
      <c r="Z50" s="863"/>
      <c r="AB50" s="863"/>
    </row>
    <row r="51" spans="2:38" ht="29.1" customHeight="1" x14ac:dyDescent="0.3">
      <c r="B51" s="848"/>
      <c r="C51" s="1562"/>
      <c r="D51" s="1563"/>
      <c r="E51" s="1563"/>
      <c r="F51" s="1564"/>
      <c r="I51" s="1579"/>
      <c r="J51" s="837"/>
      <c r="K51" s="837"/>
      <c r="L51" s="837"/>
      <c r="M51" s="837"/>
      <c r="N51" s="837"/>
      <c r="O51" s="837"/>
      <c r="P51" s="1580"/>
      <c r="Q51" s="837"/>
      <c r="R51" s="879"/>
      <c r="S51" s="837"/>
      <c r="T51" s="879"/>
      <c r="U51" s="837"/>
      <c r="V51" s="879"/>
      <c r="W51" s="837"/>
      <c r="X51" s="863"/>
      <c r="Z51" s="863"/>
      <c r="AB51" s="863"/>
    </row>
    <row r="52" spans="2:38" ht="29.1" customHeight="1" x14ac:dyDescent="0.3">
      <c r="B52" s="848"/>
      <c r="C52" s="1565"/>
      <c r="D52" s="1566"/>
      <c r="E52" s="1566"/>
      <c r="F52" s="1567"/>
      <c r="K52" s="838"/>
      <c r="V52" s="837"/>
    </row>
    <row r="53" spans="2:38" ht="5.0999999999999996" customHeight="1" x14ac:dyDescent="0.3">
      <c r="B53" s="848"/>
    </row>
    <row r="54" spans="2:38" ht="29.1" customHeight="1" x14ac:dyDescent="0.3">
      <c r="B54" s="848"/>
      <c r="C54" s="1513" t="s">
        <v>8379</v>
      </c>
      <c r="D54" s="1514"/>
      <c r="E54" s="1514"/>
      <c r="F54" s="1515"/>
      <c r="H54" s="887"/>
      <c r="I54" s="887"/>
      <c r="J54" s="887"/>
      <c r="K54" s="887"/>
      <c r="L54" s="887"/>
      <c r="M54" s="887"/>
      <c r="N54" s="887"/>
      <c r="O54" s="887"/>
      <c r="P54" s="887"/>
      <c r="Q54" s="887"/>
      <c r="R54" s="887"/>
      <c r="S54" s="887"/>
      <c r="T54" s="887"/>
      <c r="U54" s="887"/>
      <c r="V54" s="887"/>
      <c r="W54" s="887"/>
      <c r="X54" s="880"/>
      <c r="AF54" s="1581"/>
      <c r="AG54" s="1581"/>
      <c r="AH54" s="1581"/>
      <c r="AI54" s="831"/>
      <c r="AJ54" s="1581"/>
      <c r="AK54" s="1581"/>
      <c r="AL54" s="1581"/>
    </row>
    <row r="55" spans="2:38" ht="147" customHeight="1" x14ac:dyDescent="0.3">
      <c r="B55" s="848"/>
      <c r="C55" s="1516"/>
      <c r="D55" s="1517"/>
      <c r="E55" s="1517"/>
      <c r="F55" s="1518"/>
      <c r="H55" s="888"/>
      <c r="I55" s="888"/>
      <c r="J55" s="888"/>
      <c r="K55" s="888"/>
      <c r="L55" s="888"/>
      <c r="M55" s="888"/>
      <c r="N55" s="888"/>
      <c r="O55" s="888"/>
      <c r="P55" s="888"/>
      <c r="Q55" s="888"/>
      <c r="R55" s="888"/>
      <c r="S55" s="881"/>
      <c r="T55" s="888"/>
      <c r="U55" s="888"/>
      <c r="V55" s="888"/>
      <c r="W55" s="888"/>
      <c r="X55" s="881"/>
      <c r="AF55" s="1582"/>
      <c r="AG55" s="1582"/>
      <c r="AH55" s="1582"/>
      <c r="AI55" s="882"/>
      <c r="AJ55" s="1582"/>
      <c r="AK55" s="1582"/>
      <c r="AL55" s="1582"/>
    </row>
    <row r="56" spans="2:38" ht="30.2" customHeight="1" x14ac:dyDescent="0.3"/>
    <row r="57" spans="2:38" x14ac:dyDescent="0.3">
      <c r="B57" s="838" t="s">
        <v>8380</v>
      </c>
      <c r="C57" s="838" t="s">
        <v>8380</v>
      </c>
      <c r="D57" s="838" t="s">
        <v>8380</v>
      </c>
      <c r="E57" s="838" t="s">
        <v>8380</v>
      </c>
      <c r="F57" s="838" t="s">
        <v>8380</v>
      </c>
      <c r="G57" s="883" t="s">
        <v>8380</v>
      </c>
      <c r="H57" s="838" t="s">
        <v>8380</v>
      </c>
      <c r="I57" s="838" t="s">
        <v>8380</v>
      </c>
      <c r="J57" s="838" t="s">
        <v>8380</v>
      </c>
      <c r="K57" s="838" t="s">
        <v>8380</v>
      </c>
      <c r="L57" s="838" t="s">
        <v>8380</v>
      </c>
      <c r="M57" s="838" t="s">
        <v>8380</v>
      </c>
      <c r="N57" s="838" t="s">
        <v>8380</v>
      </c>
      <c r="O57" s="838" t="s">
        <v>8380</v>
      </c>
      <c r="P57" s="838" t="s">
        <v>8380</v>
      </c>
      <c r="Q57" s="838" t="s">
        <v>8380</v>
      </c>
      <c r="R57" s="838" t="s">
        <v>8380</v>
      </c>
      <c r="S57" s="838" t="s">
        <v>8380</v>
      </c>
      <c r="T57" s="838" t="s">
        <v>8380</v>
      </c>
      <c r="U57" s="838" t="s">
        <v>8380</v>
      </c>
      <c r="V57" s="838" t="s">
        <v>8380</v>
      </c>
      <c r="W57" s="838" t="s">
        <v>8380</v>
      </c>
      <c r="X57" s="863" t="s">
        <v>8380</v>
      </c>
      <c r="Y57" s="863" t="s">
        <v>8380</v>
      </c>
      <c r="Z57" s="863" t="s">
        <v>8380</v>
      </c>
      <c r="AA57" s="863" t="s">
        <v>8380</v>
      </c>
      <c r="AB57" s="863" t="s">
        <v>8380</v>
      </c>
    </row>
    <row r="60" spans="2:38" x14ac:dyDescent="0.3">
      <c r="C60" s="818"/>
    </row>
    <row r="61" spans="2:38" x14ac:dyDescent="0.3">
      <c r="C61" s="818"/>
    </row>
    <row r="62" spans="2:38" x14ac:dyDescent="0.3">
      <c r="C62" s="818"/>
    </row>
    <row r="63" spans="2:38" x14ac:dyDescent="0.3">
      <c r="C63" s="818"/>
      <c r="H63" s="1581"/>
      <c r="I63" s="1581"/>
      <c r="J63" s="1581"/>
    </row>
    <row r="64" spans="2:38" x14ac:dyDescent="0.3">
      <c r="C64" s="818"/>
      <c r="H64" s="1582"/>
      <c r="I64" s="1582"/>
      <c r="J64" s="1582"/>
    </row>
    <row r="67" ht="66.75" customHeight="1" x14ac:dyDescent="0.3"/>
    <row r="70" ht="313.5" customHeight="1" x14ac:dyDescent="0.3"/>
  </sheetData>
  <mergeCells count="50">
    <mergeCell ref="I49:I51"/>
    <mergeCell ref="P49:P51"/>
    <mergeCell ref="H63:J63"/>
    <mergeCell ref="H64:J64"/>
    <mergeCell ref="AJ54:AL54"/>
    <mergeCell ref="AF55:AH55"/>
    <mergeCell ref="AJ55:AL55"/>
    <mergeCell ref="AF54:AH54"/>
    <mergeCell ref="O38:O41"/>
    <mergeCell ref="U38:U41"/>
    <mergeCell ref="V38:V41"/>
    <mergeCell ref="H28:H35"/>
    <mergeCell ref="J29:J31"/>
    <mergeCell ref="L29:L31"/>
    <mergeCell ref="N31:N34"/>
    <mergeCell ref="P31:P34"/>
    <mergeCell ref="J41:J43"/>
    <mergeCell ref="L41:L43"/>
    <mergeCell ref="N45:N48"/>
    <mergeCell ref="C48:F52"/>
    <mergeCell ref="V17:V20"/>
    <mergeCell ref="F22:F31"/>
    <mergeCell ref="N24:N27"/>
    <mergeCell ref="P24:P27"/>
    <mergeCell ref="R24:R27"/>
    <mergeCell ref="T24:T27"/>
    <mergeCell ref="V24:V27"/>
    <mergeCell ref="T31:T34"/>
    <mergeCell ref="V31:V34"/>
    <mergeCell ref="F32:F36"/>
    <mergeCell ref="J35:J37"/>
    <mergeCell ref="L35:L38"/>
    <mergeCell ref="F37:F41"/>
    <mergeCell ref="R37:R38"/>
    <mergeCell ref="C54:F55"/>
    <mergeCell ref="H17:H21"/>
    <mergeCell ref="J17:L21"/>
    <mergeCell ref="R31:R34"/>
    <mergeCell ref="B3:F3"/>
    <mergeCell ref="B5:F7"/>
    <mergeCell ref="R5:T5"/>
    <mergeCell ref="B9:F11"/>
    <mergeCell ref="C15:D46"/>
    <mergeCell ref="F15:F21"/>
    <mergeCell ref="J16:L16"/>
    <mergeCell ref="N17:N20"/>
    <mergeCell ref="P17:P20"/>
    <mergeCell ref="R17:R20"/>
    <mergeCell ref="T17:T20"/>
    <mergeCell ref="F42:F46"/>
  </mergeCells>
  <phoneticPr fontId="3" type="noConversion"/>
  <printOptions verticalCentered="1"/>
  <pageMargins left="0.23622047244094491" right="0.11811023622047245" top="0.31496062992125984" bottom="0" header="0.31496062992125984" footer="0"/>
  <pageSetup paperSize="8" scale="47"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C387F-218E-4F6F-969D-6CD9189A1A2E}">
  <sheetPr filterMode="1">
    <pageSetUpPr fitToPage="1"/>
  </sheetPr>
  <dimension ref="A1:T1586"/>
  <sheetViews>
    <sheetView view="pageBreakPreview" zoomScale="85" zoomScaleNormal="40" zoomScaleSheetLayoutView="85" workbookViewId="0">
      <pane xSplit="10" ySplit="5" topLeftCell="K1264" activePane="bottomRight" state="frozen"/>
      <selection activeCell="V30" sqref="V30"/>
      <selection pane="topRight" activeCell="V30" sqref="V30"/>
      <selection pane="bottomLeft" activeCell="V30" sqref="V30"/>
      <selection pane="bottomRight" activeCell="L1597" sqref="L1597"/>
    </sheetView>
  </sheetViews>
  <sheetFormatPr defaultColWidth="8.25" defaultRowHeight="16.5" outlineLevelCol="1" x14ac:dyDescent="0.3"/>
  <cols>
    <col min="1" max="1" width="6.75" style="490" customWidth="1"/>
    <col min="2" max="2" width="18.625" style="538" hidden="1" customWidth="1" outlineLevel="1"/>
    <col min="3" max="4" width="9.625" style="538" hidden="1" customWidth="1" outlineLevel="1"/>
    <col min="5" max="5" width="6" style="538" hidden="1" customWidth="1" outlineLevel="1"/>
    <col min="6" max="6" width="13.375" style="538" customWidth="1" collapsed="1"/>
    <col min="7" max="7" width="12.25" style="538" customWidth="1"/>
    <col min="8" max="8" width="40.875" style="590" customWidth="1"/>
    <col min="9" max="10" width="23.75" style="538" hidden="1" customWidth="1"/>
    <col min="11" max="11" width="72.625" style="591" customWidth="1"/>
    <col min="12" max="12" width="90.875" style="592" customWidth="1"/>
    <col min="13" max="13" width="20.375" style="538" customWidth="1"/>
    <col min="14" max="14" width="20.375" style="593" customWidth="1"/>
    <col min="15" max="16" width="36" style="538" customWidth="1"/>
    <col min="17" max="17" width="15.375" style="594" customWidth="1"/>
    <col min="18" max="18" width="32.75" style="594" customWidth="1"/>
    <col min="19" max="19" width="2.75" style="490" customWidth="1"/>
    <col min="20" max="20" width="17.25" style="590" customWidth="1"/>
    <col min="21" max="23" width="12.75" style="538" customWidth="1"/>
    <col min="24" max="16384" width="8.25" style="538"/>
  </cols>
  <sheetData>
    <row r="1" spans="1:20" s="483" customFormat="1" ht="40.15" customHeight="1" x14ac:dyDescent="0.5">
      <c r="A1" s="481"/>
      <c r="B1" s="482"/>
      <c r="F1" s="484" t="s">
        <v>3222</v>
      </c>
      <c r="G1" s="484"/>
      <c r="H1" s="485"/>
      <c r="I1" s="484"/>
      <c r="J1" s="484"/>
      <c r="K1" s="486"/>
      <c r="L1" s="487"/>
      <c r="M1" s="485"/>
      <c r="N1" s="488"/>
      <c r="O1" s="489"/>
      <c r="P1" s="489"/>
      <c r="Q1" s="489"/>
      <c r="R1" s="489"/>
      <c r="S1" s="490"/>
      <c r="T1" s="491"/>
    </row>
    <row r="2" spans="1:20" s="493" customFormat="1" ht="19.5" customHeight="1" thickBot="1" x14ac:dyDescent="0.35">
      <c r="A2" s="492"/>
      <c r="F2" s="494">
        <v>9</v>
      </c>
      <c r="G2" s="494"/>
      <c r="H2" s="495">
        <v>16</v>
      </c>
      <c r="I2" s="494">
        <v>6</v>
      </c>
      <c r="J2" s="494">
        <v>6</v>
      </c>
      <c r="K2" s="496">
        <v>2</v>
      </c>
      <c r="L2" s="497">
        <v>2</v>
      </c>
      <c r="M2" s="498">
        <v>20</v>
      </c>
      <c r="N2" s="499">
        <v>20</v>
      </c>
      <c r="O2" s="500">
        <v>20</v>
      </c>
      <c r="P2" s="500">
        <v>20</v>
      </c>
      <c r="S2" s="490"/>
      <c r="T2" s="501"/>
    </row>
    <row r="3" spans="1:20" s="509" customFormat="1" ht="25.35" customHeight="1" thickTop="1" x14ac:dyDescent="0.35">
      <c r="A3" s="502"/>
      <c r="B3" s="503" t="s">
        <v>3223</v>
      </c>
      <c r="C3" s="503" t="s">
        <v>3224</v>
      </c>
      <c r="D3" s="503" t="s">
        <v>3225</v>
      </c>
      <c r="E3" s="504" t="s">
        <v>3226</v>
      </c>
      <c r="F3" s="505" t="s">
        <v>3227</v>
      </c>
      <c r="G3" s="506"/>
      <c r="H3" s="507"/>
      <c r="I3" s="1274" t="s">
        <v>3228</v>
      </c>
      <c r="J3" s="1274"/>
      <c r="K3" s="1275" t="s">
        <v>3229</v>
      </c>
      <c r="L3" s="1275"/>
      <c r="M3" s="1275"/>
      <c r="N3" s="1276"/>
      <c r="O3" s="508" t="s">
        <v>3230</v>
      </c>
      <c r="P3" s="508" t="s">
        <v>3231</v>
      </c>
      <c r="Q3" s="1274" t="s">
        <v>3232</v>
      </c>
      <c r="R3" s="1274" t="s">
        <v>3233</v>
      </c>
      <c r="S3" s="490"/>
      <c r="T3" s="646"/>
    </row>
    <row r="4" spans="1:20" s="509" customFormat="1" ht="25.35" customHeight="1" x14ac:dyDescent="0.35">
      <c r="A4" s="510" t="s">
        <v>3234</v>
      </c>
      <c r="B4" s="511"/>
      <c r="C4" s="511"/>
      <c r="D4" s="512" t="s">
        <v>3235</v>
      </c>
      <c r="E4" s="513" t="s">
        <v>3236</v>
      </c>
      <c r="F4" s="514" t="s">
        <v>3237</v>
      </c>
      <c r="G4" s="515" t="s">
        <v>3238</v>
      </c>
      <c r="H4" s="516" t="s">
        <v>3239</v>
      </c>
      <c r="I4" s="517" t="s">
        <v>3240</v>
      </c>
      <c r="J4" s="517" t="s">
        <v>3241</v>
      </c>
      <c r="K4" s="1277"/>
      <c r="L4" s="1277"/>
      <c r="M4" s="1277"/>
      <c r="N4" s="1278"/>
      <c r="O4" s="517">
        <v>1</v>
      </c>
      <c r="P4" s="517">
        <v>1</v>
      </c>
      <c r="Q4" s="1279"/>
      <c r="R4" s="1279"/>
      <c r="S4" s="490"/>
      <c r="T4" s="650" t="s">
        <v>8120</v>
      </c>
    </row>
    <row r="5" spans="1:20" s="509" customFormat="1" ht="25.35" customHeight="1" thickBot="1" x14ac:dyDescent="0.4">
      <c r="A5" s="519"/>
      <c r="B5" s="519"/>
      <c r="C5" s="519"/>
      <c r="D5" s="519"/>
      <c r="E5" s="520" t="s">
        <v>3242</v>
      </c>
      <c r="F5" s="518"/>
      <c r="G5" s="521"/>
      <c r="H5" s="522"/>
      <c r="I5" s="517" t="s">
        <v>3243</v>
      </c>
      <c r="J5" s="517" t="s">
        <v>3243</v>
      </c>
      <c r="K5" s="517" t="s">
        <v>3244</v>
      </c>
      <c r="L5" s="517" t="s">
        <v>3245</v>
      </c>
      <c r="M5" s="517" t="s">
        <v>3246</v>
      </c>
      <c r="N5" s="517" t="s">
        <v>3247</v>
      </c>
      <c r="O5" s="517" t="s">
        <v>3248</v>
      </c>
      <c r="P5" s="517" t="s">
        <v>3248</v>
      </c>
      <c r="Q5" s="1279"/>
      <c r="R5" s="1279"/>
      <c r="S5" s="490"/>
      <c r="T5" s="596"/>
    </row>
    <row r="6" spans="1:20" s="509" customFormat="1" ht="30" hidden="1" customHeight="1" x14ac:dyDescent="0.4">
      <c r="A6" s="523"/>
      <c r="B6" s="524"/>
      <c r="C6" s="524"/>
      <c r="D6" s="524"/>
      <c r="E6" s="525"/>
      <c r="F6" s="526"/>
      <c r="G6" s="527"/>
      <c r="H6" s="528" t="s">
        <v>3249</v>
      </c>
      <c r="I6" s="529"/>
      <c r="J6" s="529"/>
      <c r="K6" s="527" t="s">
        <v>3250</v>
      </c>
      <c r="L6" s="527" t="s">
        <v>3251</v>
      </c>
      <c r="M6" s="529"/>
      <c r="N6" s="529"/>
      <c r="O6" s="529"/>
      <c r="P6" s="529"/>
      <c r="Q6" s="529"/>
      <c r="R6" s="529"/>
      <c r="S6" s="490"/>
      <c r="T6" s="595"/>
    </row>
    <row r="7" spans="1:20" ht="25.35" hidden="1" customHeight="1" thickBot="1" x14ac:dyDescent="0.35">
      <c r="A7" s="530"/>
      <c r="B7" s="531"/>
      <c r="C7" s="531"/>
      <c r="D7" s="531"/>
      <c r="E7" s="532"/>
      <c r="F7" s="533"/>
      <c r="G7" s="533"/>
      <c r="H7" s="534"/>
      <c r="I7" s="535"/>
      <c r="J7" s="535"/>
      <c r="K7" s="536"/>
      <c r="L7" s="537"/>
      <c r="M7" s="535"/>
      <c r="N7" s="535"/>
      <c r="O7" s="535"/>
      <c r="P7" s="535"/>
      <c r="Q7" s="535"/>
      <c r="R7" s="535"/>
      <c r="T7" s="597"/>
    </row>
    <row r="8" spans="1:20" s="547" customFormat="1" ht="30" hidden="1" customHeight="1" thickBot="1" x14ac:dyDescent="0.35">
      <c r="A8" s="530"/>
      <c r="B8" s="539"/>
      <c r="C8" s="539"/>
      <c r="D8" s="539"/>
      <c r="E8" s="540"/>
      <c r="F8" s="541"/>
      <c r="G8" s="542" t="s">
        <v>49</v>
      </c>
      <c r="H8" s="543" t="s">
        <v>38</v>
      </c>
      <c r="I8" s="544"/>
      <c r="J8" s="544"/>
      <c r="K8" s="545"/>
      <c r="L8" s="545"/>
      <c r="M8" s="546"/>
      <c r="N8" s="546"/>
      <c r="O8" s="546"/>
      <c r="P8" s="546"/>
      <c r="Q8" s="546"/>
      <c r="R8" s="546"/>
      <c r="S8" s="490"/>
      <c r="T8" s="597"/>
    </row>
    <row r="9" spans="1:20" s="547" customFormat="1" ht="30" hidden="1" customHeight="1" thickBot="1" x14ac:dyDescent="0.35">
      <c r="A9" s="530"/>
      <c r="B9" s="539"/>
      <c r="C9" s="539"/>
      <c r="D9" s="539"/>
      <c r="E9" s="540"/>
      <c r="F9" s="548"/>
      <c r="G9" s="549" t="s">
        <v>49</v>
      </c>
      <c r="H9" s="550" t="s">
        <v>40</v>
      </c>
      <c r="I9" s="544"/>
      <c r="J9" s="544"/>
      <c r="K9" s="545"/>
      <c r="L9" s="545"/>
      <c r="M9" s="546"/>
      <c r="N9" s="546"/>
      <c r="O9" s="546"/>
      <c r="P9" s="546"/>
      <c r="Q9" s="546"/>
      <c r="R9" s="546"/>
      <c r="S9" s="490"/>
      <c r="T9" s="597"/>
    </row>
    <row r="10" spans="1:20" s="547" customFormat="1" ht="90" hidden="1" customHeight="1" thickBot="1" x14ac:dyDescent="0.35">
      <c r="A10" s="530">
        <v>1</v>
      </c>
      <c r="B10" s="539" t="s">
        <v>3252</v>
      </c>
      <c r="C10" s="539" t="s">
        <v>3253</v>
      </c>
      <c r="D10" s="539" t="s">
        <v>42</v>
      </c>
      <c r="E10" s="540" t="s">
        <v>19</v>
      </c>
      <c r="F10" s="551"/>
      <c r="G10" s="552" t="s">
        <v>49</v>
      </c>
      <c r="H10" s="553" t="s">
        <v>3254</v>
      </c>
      <c r="I10" s="554"/>
      <c r="J10" s="554"/>
      <c r="K10" s="555" t="s">
        <v>3255</v>
      </c>
      <c r="L10" s="555" t="s">
        <v>3256</v>
      </c>
      <c r="M10" s="556" t="s">
        <v>56</v>
      </c>
      <c r="N10" s="556" t="s">
        <v>3257</v>
      </c>
      <c r="O10" s="556" t="s">
        <v>3258</v>
      </c>
      <c r="P10" s="556" t="s">
        <v>3259</v>
      </c>
      <c r="Q10" s="556"/>
      <c r="R10" s="556"/>
      <c r="S10" s="490"/>
      <c r="T10" s="598" t="str">
        <f>VLOOKUP(A10,'GTXA사업단 R&amp;R'!$A$6:$AO$1274,41,)</f>
        <v>해당없음</v>
      </c>
    </row>
    <row r="11" spans="1:20" s="547" customFormat="1" ht="124.5" hidden="1" customHeight="1" thickBot="1" x14ac:dyDescent="0.35">
      <c r="A11" s="530">
        <v>2</v>
      </c>
      <c r="B11" s="539" t="s">
        <v>3252</v>
      </c>
      <c r="C11" s="539" t="s">
        <v>3253</v>
      </c>
      <c r="D11" s="539" t="s">
        <v>42</v>
      </c>
      <c r="E11" s="540" t="s">
        <v>19</v>
      </c>
      <c r="F11" s="551"/>
      <c r="G11" s="552" t="s">
        <v>49</v>
      </c>
      <c r="H11" s="553" t="s">
        <v>50</v>
      </c>
      <c r="I11" s="554"/>
      <c r="J11" s="554"/>
      <c r="K11" s="555" t="s">
        <v>3260</v>
      </c>
      <c r="L11" s="555" t="s">
        <v>3261</v>
      </c>
      <c r="M11" s="556" t="s">
        <v>56</v>
      </c>
      <c r="N11" s="556" t="s">
        <v>3257</v>
      </c>
      <c r="O11" s="556" t="s">
        <v>3262</v>
      </c>
      <c r="P11" s="556" t="s">
        <v>3263</v>
      </c>
      <c r="Q11" s="556"/>
      <c r="R11" s="556"/>
      <c r="S11" s="490"/>
      <c r="T11" s="598" t="str">
        <f>VLOOKUP(A11,'GTXA사업단 R&amp;R'!$A$6:$AO$1274,41,)</f>
        <v>해당없음</v>
      </c>
    </row>
    <row r="12" spans="1:20" s="547" customFormat="1" ht="90" hidden="1" customHeight="1" thickBot="1" x14ac:dyDescent="0.35">
      <c r="A12" s="530">
        <v>3</v>
      </c>
      <c r="B12" s="539" t="s">
        <v>3252</v>
      </c>
      <c r="C12" s="539" t="s">
        <v>3253</v>
      </c>
      <c r="D12" s="539" t="s">
        <v>42</v>
      </c>
      <c r="E12" s="540" t="s">
        <v>19</v>
      </c>
      <c r="F12" s="551"/>
      <c r="G12" s="557" t="s">
        <v>49</v>
      </c>
      <c r="H12" s="553" t="s">
        <v>3264</v>
      </c>
      <c r="I12" s="554"/>
      <c r="J12" s="554"/>
      <c r="K12" s="555" t="s">
        <v>3265</v>
      </c>
      <c r="L12" s="555" t="s">
        <v>3266</v>
      </c>
      <c r="M12" s="556" t="s">
        <v>56</v>
      </c>
      <c r="N12" s="556" t="s">
        <v>3267</v>
      </c>
      <c r="O12" s="556" t="s">
        <v>3268</v>
      </c>
      <c r="P12" s="556" t="s">
        <v>3269</v>
      </c>
      <c r="Q12" s="556"/>
      <c r="R12" s="556"/>
      <c r="S12" s="490"/>
      <c r="T12" s="598" t="str">
        <f>VLOOKUP(A12,'GTXA사업단 R&amp;R'!$A$6:$AO$1274,41,)</f>
        <v>해당없음</v>
      </c>
    </row>
    <row r="13" spans="1:20" s="547" customFormat="1" ht="30" hidden="1" customHeight="1" thickBot="1" x14ac:dyDescent="0.35">
      <c r="A13" s="530"/>
      <c r="B13" s="539"/>
      <c r="C13" s="539"/>
      <c r="D13" s="539"/>
      <c r="E13" s="540"/>
      <c r="F13" s="548"/>
      <c r="G13" s="558" t="s">
        <v>49</v>
      </c>
      <c r="H13" s="550" t="s">
        <v>54</v>
      </c>
      <c r="I13" s="544"/>
      <c r="J13" s="544"/>
      <c r="K13" s="545"/>
      <c r="L13" s="545"/>
      <c r="M13" s="546"/>
      <c r="N13" s="546"/>
      <c r="O13" s="546"/>
      <c r="P13" s="546"/>
      <c r="Q13" s="546"/>
      <c r="R13" s="546"/>
      <c r="S13" s="490"/>
      <c r="T13" s="597"/>
    </row>
    <row r="14" spans="1:20" s="547" customFormat="1" ht="125.1" hidden="1" customHeight="1" thickBot="1" x14ac:dyDescent="0.35">
      <c r="A14" s="530">
        <v>4</v>
      </c>
      <c r="B14" s="539" t="s">
        <v>3252</v>
      </c>
      <c r="C14" s="539" t="s">
        <v>3253</v>
      </c>
      <c r="D14" s="539" t="s">
        <v>42</v>
      </c>
      <c r="E14" s="540" t="s">
        <v>19</v>
      </c>
      <c r="F14" s="551"/>
      <c r="G14" s="557" t="s">
        <v>49</v>
      </c>
      <c r="H14" s="553" t="s">
        <v>3270</v>
      </c>
      <c r="I14" s="554"/>
      <c r="J14" s="554"/>
      <c r="K14" s="555" t="s">
        <v>3271</v>
      </c>
      <c r="L14" s="555" t="s">
        <v>3272</v>
      </c>
      <c r="M14" s="556" t="s">
        <v>56</v>
      </c>
      <c r="N14" s="556" t="s">
        <v>3267</v>
      </c>
      <c r="O14" s="556" t="s">
        <v>3273</v>
      </c>
      <c r="P14" s="556" t="s">
        <v>3274</v>
      </c>
      <c r="Q14" s="556"/>
      <c r="R14" s="556"/>
      <c r="S14" s="490"/>
      <c r="T14" s="598" t="str">
        <f>VLOOKUP(A14,'GTXA사업단 R&amp;R'!$A$6:$AO$1274,41,)</f>
        <v>해당없음</v>
      </c>
    </row>
    <row r="15" spans="1:20" s="547" customFormat="1" ht="30" hidden="1" customHeight="1" thickBot="1" x14ac:dyDescent="0.35">
      <c r="A15" s="530">
        <v>5</v>
      </c>
      <c r="B15" s="539" t="s">
        <v>3252</v>
      </c>
      <c r="C15" s="539" t="s">
        <v>3253</v>
      </c>
      <c r="D15" s="539" t="s">
        <v>42</v>
      </c>
      <c r="E15" s="540" t="s">
        <v>19</v>
      </c>
      <c r="F15" s="551"/>
      <c r="G15" s="557" t="s">
        <v>49</v>
      </c>
      <c r="H15" s="553" t="s">
        <v>3275</v>
      </c>
      <c r="I15" s="554"/>
      <c r="J15" s="554"/>
      <c r="K15" s="555" t="s">
        <v>3276</v>
      </c>
      <c r="L15" s="555" t="s">
        <v>3277</v>
      </c>
      <c r="M15" s="556" t="s">
        <v>56</v>
      </c>
      <c r="N15" s="556" t="s">
        <v>3267</v>
      </c>
      <c r="O15" s="556" t="s">
        <v>3278</v>
      </c>
      <c r="P15" s="556" t="s">
        <v>3279</v>
      </c>
      <c r="Q15" s="556"/>
      <c r="R15" s="556"/>
      <c r="S15" s="490"/>
      <c r="T15" s="598" t="str">
        <f>VLOOKUP(A15,'GTXA사업단 R&amp;R'!$A$6:$AO$1274,41,)</f>
        <v>해당없음</v>
      </c>
    </row>
    <row r="16" spans="1:20" s="547" customFormat="1" ht="90" hidden="1" customHeight="1" thickBot="1" x14ac:dyDescent="0.35">
      <c r="A16" s="530">
        <v>6</v>
      </c>
      <c r="B16" s="539" t="s">
        <v>3252</v>
      </c>
      <c r="C16" s="539" t="s">
        <v>3253</v>
      </c>
      <c r="D16" s="539" t="s">
        <v>42</v>
      </c>
      <c r="E16" s="540" t="s">
        <v>19</v>
      </c>
      <c r="F16" s="551"/>
      <c r="G16" s="557" t="s">
        <v>49</v>
      </c>
      <c r="H16" s="553" t="s">
        <v>3280</v>
      </c>
      <c r="I16" s="554"/>
      <c r="J16" s="554"/>
      <c r="K16" s="555" t="s">
        <v>3281</v>
      </c>
      <c r="L16" s="555" t="s">
        <v>3282</v>
      </c>
      <c r="M16" s="556" t="s">
        <v>56</v>
      </c>
      <c r="N16" s="556" t="s">
        <v>3283</v>
      </c>
      <c r="O16" s="556" t="s">
        <v>3284</v>
      </c>
      <c r="P16" s="556" t="s">
        <v>3285</v>
      </c>
      <c r="Q16" s="556"/>
      <c r="R16" s="556"/>
      <c r="S16" s="490"/>
      <c r="T16" s="598" t="str">
        <f>VLOOKUP(A16,'GTXA사업단 R&amp;R'!$A$6:$AO$1274,41,)</f>
        <v>해당없음</v>
      </c>
    </row>
    <row r="17" spans="1:20" s="547" customFormat="1" ht="75" hidden="1" customHeight="1" thickBot="1" x14ac:dyDescent="0.35">
      <c r="A17" s="530">
        <v>7</v>
      </c>
      <c r="B17" s="539" t="s">
        <v>3252</v>
      </c>
      <c r="C17" s="539" t="s">
        <v>3253</v>
      </c>
      <c r="D17" s="539" t="s">
        <v>42</v>
      </c>
      <c r="E17" s="540" t="s">
        <v>19</v>
      </c>
      <c r="F17" s="551"/>
      <c r="G17" s="557" t="s">
        <v>49</v>
      </c>
      <c r="H17" s="553" t="s">
        <v>3286</v>
      </c>
      <c r="I17" s="554"/>
      <c r="J17" s="554"/>
      <c r="K17" s="555" t="s">
        <v>3287</v>
      </c>
      <c r="L17" s="555" t="s">
        <v>3288</v>
      </c>
      <c r="M17" s="556" t="s">
        <v>56</v>
      </c>
      <c r="N17" s="556" t="s">
        <v>3289</v>
      </c>
      <c r="O17" s="556" t="s">
        <v>3290</v>
      </c>
      <c r="P17" s="556" t="s">
        <v>3291</v>
      </c>
      <c r="Q17" s="556"/>
      <c r="R17" s="556"/>
      <c r="S17" s="490"/>
      <c r="T17" s="598" t="str">
        <f>VLOOKUP(A17,'GTXA사업단 R&amp;R'!$A$6:$AO$1274,41,)</f>
        <v>해당없음</v>
      </c>
    </row>
    <row r="18" spans="1:20" s="547" customFormat="1" ht="30" hidden="1" customHeight="1" thickBot="1" x14ac:dyDescent="0.35">
      <c r="A18" s="530"/>
      <c r="B18" s="539"/>
      <c r="C18" s="539"/>
      <c r="D18" s="539"/>
      <c r="E18" s="540"/>
      <c r="F18" s="548"/>
      <c r="G18" s="558" t="s">
        <v>49</v>
      </c>
      <c r="H18" s="550" t="s">
        <v>64</v>
      </c>
      <c r="I18" s="544"/>
      <c r="J18" s="544"/>
      <c r="K18" s="545"/>
      <c r="L18" s="545"/>
      <c r="M18" s="546"/>
      <c r="N18" s="546"/>
      <c r="O18" s="546"/>
      <c r="P18" s="546"/>
      <c r="Q18" s="546"/>
      <c r="R18" s="546"/>
      <c r="S18" s="490"/>
      <c r="T18" s="597"/>
    </row>
    <row r="19" spans="1:20" s="547" customFormat="1" ht="99.95" hidden="1" customHeight="1" thickBot="1" x14ac:dyDescent="0.35">
      <c r="A19" s="530">
        <v>8</v>
      </c>
      <c r="B19" s="539" t="s">
        <v>3252</v>
      </c>
      <c r="C19" s="539" t="s">
        <v>3253</v>
      </c>
      <c r="D19" s="539" t="s">
        <v>90</v>
      </c>
      <c r="E19" s="540" t="s">
        <v>3292</v>
      </c>
      <c r="F19" s="551"/>
      <c r="G19" s="557" t="s">
        <v>49</v>
      </c>
      <c r="H19" s="553" t="s">
        <v>3293</v>
      </c>
      <c r="I19" s="554"/>
      <c r="J19" s="554"/>
      <c r="K19" s="555" t="s">
        <v>3294</v>
      </c>
      <c r="L19" s="555" t="s">
        <v>3295</v>
      </c>
      <c r="M19" s="556" t="s">
        <v>63</v>
      </c>
      <c r="N19" s="556" t="s">
        <v>195</v>
      </c>
      <c r="O19" s="556" t="s">
        <v>3296</v>
      </c>
      <c r="P19" s="556" t="s">
        <v>3297</v>
      </c>
      <c r="Q19" s="556"/>
      <c r="R19" s="556"/>
      <c r="S19" s="490"/>
      <c r="T19" s="598" t="str">
        <f>VLOOKUP(A19,'GTXA사업단 R&amp;R'!$A$6:$AO$1274,41,)</f>
        <v>해당없음</v>
      </c>
    </row>
    <row r="20" spans="1:20" s="547" customFormat="1" ht="50.1" hidden="1" customHeight="1" thickBot="1" x14ac:dyDescent="0.35">
      <c r="A20" s="530">
        <v>9</v>
      </c>
      <c r="B20" s="539" t="s">
        <v>3252</v>
      </c>
      <c r="C20" s="539" t="s">
        <v>3253</v>
      </c>
      <c r="D20" s="539" t="s">
        <v>90</v>
      </c>
      <c r="E20" s="540" t="s">
        <v>3292</v>
      </c>
      <c r="F20" s="551"/>
      <c r="G20" s="557" t="s">
        <v>49</v>
      </c>
      <c r="H20" s="553" t="s">
        <v>3298</v>
      </c>
      <c r="I20" s="554"/>
      <c r="J20" s="554"/>
      <c r="K20" s="555" t="s">
        <v>3299</v>
      </c>
      <c r="L20" s="555" t="s">
        <v>3300</v>
      </c>
      <c r="M20" s="556" t="s">
        <v>63</v>
      </c>
      <c r="N20" s="556" t="s">
        <v>3301</v>
      </c>
      <c r="O20" s="556" t="s">
        <v>3302</v>
      </c>
      <c r="P20" s="556" t="s">
        <v>3303</v>
      </c>
      <c r="Q20" s="556"/>
      <c r="R20" s="556"/>
      <c r="S20" s="490"/>
      <c r="T20" s="598" t="str">
        <f>VLOOKUP(A20,'GTXA사업단 R&amp;R'!$A$6:$AO$1274,41,)</f>
        <v>해당없음</v>
      </c>
    </row>
    <row r="21" spans="1:20" s="547" customFormat="1" ht="99.95" hidden="1" customHeight="1" thickBot="1" x14ac:dyDescent="0.35">
      <c r="A21" s="530">
        <v>10</v>
      </c>
      <c r="B21" s="539" t="s">
        <v>3252</v>
      </c>
      <c r="C21" s="539" t="s">
        <v>3253</v>
      </c>
      <c r="D21" s="539" t="s">
        <v>90</v>
      </c>
      <c r="E21" s="540" t="s">
        <v>3292</v>
      </c>
      <c r="F21" s="551"/>
      <c r="G21" s="557" t="s">
        <v>49</v>
      </c>
      <c r="H21" s="553" t="s">
        <v>1353</v>
      </c>
      <c r="I21" s="554"/>
      <c r="J21" s="554"/>
      <c r="K21" s="555" t="s">
        <v>3304</v>
      </c>
      <c r="L21" s="555" t="s">
        <v>3305</v>
      </c>
      <c r="M21" s="556" t="s">
        <v>63</v>
      </c>
      <c r="N21" s="556" t="s">
        <v>3306</v>
      </c>
      <c r="O21" s="556" t="s">
        <v>3307</v>
      </c>
      <c r="P21" s="556" t="s">
        <v>3308</v>
      </c>
      <c r="Q21" s="556"/>
      <c r="R21" s="556"/>
      <c r="S21" s="490"/>
      <c r="T21" s="598" t="str">
        <f>VLOOKUP(A21,'GTXA사업단 R&amp;R'!$A$6:$AO$1274,41,)</f>
        <v>해당없음</v>
      </c>
    </row>
    <row r="22" spans="1:20" s="547" customFormat="1" ht="125.1" hidden="1" customHeight="1" thickBot="1" x14ac:dyDescent="0.35">
      <c r="A22" s="530">
        <v>11</v>
      </c>
      <c r="B22" s="539" t="s">
        <v>3252</v>
      </c>
      <c r="C22" s="539" t="s">
        <v>3253</v>
      </c>
      <c r="D22" s="539" t="s">
        <v>90</v>
      </c>
      <c r="E22" s="540" t="s">
        <v>3292</v>
      </c>
      <c r="F22" s="551"/>
      <c r="G22" s="557" t="s">
        <v>49</v>
      </c>
      <c r="H22" s="553" t="s">
        <v>3309</v>
      </c>
      <c r="I22" s="554"/>
      <c r="J22" s="554"/>
      <c r="K22" s="555" t="s">
        <v>3310</v>
      </c>
      <c r="L22" s="555" t="s">
        <v>3311</v>
      </c>
      <c r="M22" s="556" t="s">
        <v>63</v>
      </c>
      <c r="N22" s="556" t="s">
        <v>3312</v>
      </c>
      <c r="O22" s="556" t="s">
        <v>3313</v>
      </c>
      <c r="P22" s="556" t="s">
        <v>3314</v>
      </c>
      <c r="Q22" s="556"/>
      <c r="R22" s="556"/>
      <c r="S22" s="490"/>
      <c r="T22" s="598" t="str">
        <f>VLOOKUP(A22,'GTXA사업단 R&amp;R'!$A$6:$AO$1274,41,)</f>
        <v>해당없음</v>
      </c>
    </row>
    <row r="23" spans="1:20" s="547" customFormat="1" ht="90" hidden="1" customHeight="1" thickBot="1" x14ac:dyDescent="0.35">
      <c r="A23" s="530">
        <v>12</v>
      </c>
      <c r="B23" s="539" t="s">
        <v>3252</v>
      </c>
      <c r="C23" s="539" t="s">
        <v>3253</v>
      </c>
      <c r="D23" s="539" t="s">
        <v>90</v>
      </c>
      <c r="E23" s="540" t="s">
        <v>3292</v>
      </c>
      <c r="F23" s="551"/>
      <c r="G23" s="557" t="s">
        <v>49</v>
      </c>
      <c r="H23" s="553" t="s">
        <v>392</v>
      </c>
      <c r="I23" s="554"/>
      <c r="J23" s="554"/>
      <c r="K23" s="555" t="s">
        <v>3315</v>
      </c>
      <c r="L23" s="555" t="s">
        <v>3316</v>
      </c>
      <c r="M23" s="556" t="s">
        <v>63</v>
      </c>
      <c r="N23" s="556" t="s">
        <v>3317</v>
      </c>
      <c r="O23" s="556" t="s">
        <v>3318</v>
      </c>
      <c r="P23" s="556" t="s">
        <v>3319</v>
      </c>
      <c r="Q23" s="556"/>
      <c r="R23" s="556"/>
      <c r="S23" s="490"/>
      <c r="T23" s="598" t="str">
        <f>VLOOKUP(A23,'GTXA사업단 R&amp;R'!$A$6:$AO$1274,41,)</f>
        <v>해당없음</v>
      </c>
    </row>
    <row r="24" spans="1:20" s="547" customFormat="1" ht="90" hidden="1" customHeight="1" thickBot="1" x14ac:dyDescent="0.35">
      <c r="A24" s="530">
        <v>13</v>
      </c>
      <c r="B24" s="539" t="s">
        <v>3252</v>
      </c>
      <c r="C24" s="539" t="s">
        <v>3253</v>
      </c>
      <c r="D24" s="539" t="s">
        <v>90</v>
      </c>
      <c r="E24" s="540" t="s">
        <v>3292</v>
      </c>
      <c r="F24" s="551"/>
      <c r="G24" s="557" t="s">
        <v>49</v>
      </c>
      <c r="H24" s="553" t="s">
        <v>393</v>
      </c>
      <c r="I24" s="554"/>
      <c r="J24" s="554"/>
      <c r="K24" s="555" t="s">
        <v>3320</v>
      </c>
      <c r="L24" s="555" t="s">
        <v>3321</v>
      </c>
      <c r="M24" s="556" t="s">
        <v>63</v>
      </c>
      <c r="N24" s="556" t="s">
        <v>3312</v>
      </c>
      <c r="O24" s="556" t="s">
        <v>3322</v>
      </c>
      <c r="P24" s="556" t="s">
        <v>3323</v>
      </c>
      <c r="Q24" s="556"/>
      <c r="R24" s="556"/>
      <c r="S24" s="490"/>
      <c r="T24" s="598" t="str">
        <f>VLOOKUP(A24,'GTXA사업단 R&amp;R'!$A$6:$AO$1274,41,)</f>
        <v>해당없음</v>
      </c>
    </row>
    <row r="25" spans="1:20" s="547" customFormat="1" ht="30" hidden="1" customHeight="1" thickBot="1" x14ac:dyDescent="0.35">
      <c r="A25" s="530"/>
      <c r="B25" s="539"/>
      <c r="C25" s="539"/>
      <c r="D25" s="539"/>
      <c r="E25" s="540"/>
      <c r="F25" s="548"/>
      <c r="G25" s="558" t="s">
        <v>49</v>
      </c>
      <c r="H25" s="550" t="s">
        <v>69</v>
      </c>
      <c r="I25" s="544"/>
      <c r="J25" s="544"/>
      <c r="K25" s="545"/>
      <c r="L25" s="545"/>
      <c r="M25" s="546"/>
      <c r="N25" s="546"/>
      <c r="O25" s="546"/>
      <c r="P25" s="546"/>
      <c r="Q25" s="546"/>
      <c r="R25" s="546"/>
      <c r="S25" s="490"/>
      <c r="T25" s="597"/>
    </row>
    <row r="26" spans="1:20" s="547" customFormat="1" ht="75" hidden="1" customHeight="1" thickBot="1" x14ac:dyDescent="0.35">
      <c r="A26" s="530">
        <v>20</v>
      </c>
      <c r="B26" s="539" t="s">
        <v>3252</v>
      </c>
      <c r="C26" s="539" t="s">
        <v>3253</v>
      </c>
      <c r="D26" s="539" t="s">
        <v>126</v>
      </c>
      <c r="E26" s="540" t="s">
        <v>3324</v>
      </c>
      <c r="F26" s="551"/>
      <c r="G26" s="557" t="s">
        <v>49</v>
      </c>
      <c r="H26" s="553" t="s">
        <v>3325</v>
      </c>
      <c r="I26" s="554"/>
      <c r="J26" s="554"/>
      <c r="K26" s="555" t="s">
        <v>3326</v>
      </c>
      <c r="L26" s="555" t="s">
        <v>3327</v>
      </c>
      <c r="M26" s="556" t="s">
        <v>71</v>
      </c>
      <c r="N26" s="556"/>
      <c r="O26" s="556" t="s">
        <v>3322</v>
      </c>
      <c r="P26" s="556" t="s">
        <v>3328</v>
      </c>
      <c r="Q26" s="556"/>
      <c r="R26" s="556"/>
      <c r="S26" s="490"/>
      <c r="T26" s="598" t="str">
        <f>VLOOKUP(A26,'GTXA사업단 R&amp;R'!$A$6:$AO$1274,41,)</f>
        <v>해당없음</v>
      </c>
    </row>
    <row r="27" spans="1:20" s="547" customFormat="1" ht="75" hidden="1" customHeight="1" thickBot="1" x14ac:dyDescent="0.35">
      <c r="A27" s="530">
        <v>21</v>
      </c>
      <c r="B27" s="539" t="s">
        <v>3252</v>
      </c>
      <c r="C27" s="539" t="s">
        <v>3253</v>
      </c>
      <c r="D27" s="539" t="s">
        <v>126</v>
      </c>
      <c r="E27" s="540" t="s">
        <v>3324</v>
      </c>
      <c r="F27" s="551"/>
      <c r="G27" s="557" t="s">
        <v>49</v>
      </c>
      <c r="H27" s="553" t="s">
        <v>3329</v>
      </c>
      <c r="I27" s="554"/>
      <c r="J27" s="554"/>
      <c r="K27" s="555" t="s">
        <v>3330</v>
      </c>
      <c r="L27" s="555" t="s">
        <v>3331</v>
      </c>
      <c r="M27" s="556" t="s">
        <v>71</v>
      </c>
      <c r="N27" s="556"/>
      <c r="O27" s="556" t="s">
        <v>3332</v>
      </c>
      <c r="P27" s="556" t="s">
        <v>3333</v>
      </c>
      <c r="Q27" s="556"/>
      <c r="R27" s="556"/>
      <c r="S27" s="490"/>
      <c r="T27" s="598" t="str">
        <f>VLOOKUP(A27,'GTXA사업단 R&amp;R'!$A$6:$AO$1274,41,)</f>
        <v>해당없음</v>
      </c>
    </row>
    <row r="28" spans="1:20" s="547" customFormat="1" ht="50.1" hidden="1" customHeight="1" thickBot="1" x14ac:dyDescent="0.35">
      <c r="A28" s="530">
        <v>22</v>
      </c>
      <c r="B28" s="539" t="s">
        <v>3252</v>
      </c>
      <c r="C28" s="539" t="s">
        <v>3253</v>
      </c>
      <c r="D28" s="539" t="s">
        <v>126</v>
      </c>
      <c r="E28" s="540" t="s">
        <v>3324</v>
      </c>
      <c r="F28" s="551"/>
      <c r="G28" s="557" t="s">
        <v>49</v>
      </c>
      <c r="H28" s="553" t="s">
        <v>3334</v>
      </c>
      <c r="I28" s="554"/>
      <c r="J28" s="554"/>
      <c r="K28" s="555" t="s">
        <v>3335</v>
      </c>
      <c r="L28" s="555" t="s">
        <v>3336</v>
      </c>
      <c r="M28" s="556" t="s">
        <v>71</v>
      </c>
      <c r="N28" s="556"/>
      <c r="O28" s="556" t="s">
        <v>3337</v>
      </c>
      <c r="P28" s="556" t="s">
        <v>3338</v>
      </c>
      <c r="Q28" s="556"/>
      <c r="R28" s="556"/>
      <c r="S28" s="490"/>
      <c r="T28" s="598" t="str">
        <f>VLOOKUP(A28,'GTXA사업단 R&amp;R'!$A$6:$AO$1274,41,)</f>
        <v>해당없음</v>
      </c>
    </row>
    <row r="29" spans="1:20" s="547" customFormat="1" ht="50.1" hidden="1" customHeight="1" thickBot="1" x14ac:dyDescent="0.35">
      <c r="A29" s="530">
        <v>23</v>
      </c>
      <c r="B29" s="539" t="s">
        <v>3252</v>
      </c>
      <c r="C29" s="539" t="s">
        <v>3253</v>
      </c>
      <c r="D29" s="539" t="s">
        <v>126</v>
      </c>
      <c r="E29" s="540" t="s">
        <v>3324</v>
      </c>
      <c r="F29" s="551"/>
      <c r="G29" s="557" t="s">
        <v>49</v>
      </c>
      <c r="H29" s="553" t="s">
        <v>646</v>
      </c>
      <c r="I29" s="554"/>
      <c r="J29" s="554"/>
      <c r="K29" s="555" t="s">
        <v>3339</v>
      </c>
      <c r="L29" s="555" t="s">
        <v>3340</v>
      </c>
      <c r="M29" s="556" t="s">
        <v>71</v>
      </c>
      <c r="N29" s="556"/>
      <c r="O29" s="556" t="s">
        <v>3341</v>
      </c>
      <c r="P29" s="556" t="s">
        <v>3342</v>
      </c>
      <c r="Q29" s="556"/>
      <c r="R29" s="556"/>
      <c r="S29" s="490"/>
      <c r="T29" s="598" t="str">
        <f>VLOOKUP(A29,'GTXA사업단 R&amp;R'!$A$6:$AO$1274,41,)</f>
        <v>해당없음</v>
      </c>
    </row>
    <row r="30" spans="1:20" s="547" customFormat="1" ht="50.1" hidden="1" customHeight="1" thickBot="1" x14ac:dyDescent="0.35">
      <c r="A30" s="530">
        <v>24</v>
      </c>
      <c r="B30" s="539" t="s">
        <v>3252</v>
      </c>
      <c r="C30" s="539" t="s">
        <v>3253</v>
      </c>
      <c r="D30" s="539" t="s">
        <v>126</v>
      </c>
      <c r="E30" s="540" t="s">
        <v>3324</v>
      </c>
      <c r="F30" s="551"/>
      <c r="G30" s="557" t="s">
        <v>49</v>
      </c>
      <c r="H30" s="553" t="s">
        <v>3343</v>
      </c>
      <c r="I30" s="554"/>
      <c r="J30" s="554"/>
      <c r="K30" s="555" t="s">
        <v>3344</v>
      </c>
      <c r="L30" s="555" t="s">
        <v>3345</v>
      </c>
      <c r="M30" s="556" t="s">
        <v>71</v>
      </c>
      <c r="N30" s="556" t="s">
        <v>19</v>
      </c>
      <c r="O30" s="556" t="s">
        <v>3338</v>
      </c>
      <c r="P30" s="556" t="s">
        <v>3346</v>
      </c>
      <c r="Q30" s="556"/>
      <c r="R30" s="556"/>
      <c r="S30" s="490"/>
      <c r="T30" s="598" t="str">
        <f>VLOOKUP(A30,'GTXA사업단 R&amp;R'!$A$6:$AO$1274,41,)</f>
        <v>해당없음</v>
      </c>
    </row>
    <row r="31" spans="1:20" s="547" customFormat="1" ht="30" hidden="1" customHeight="1" thickBot="1" x14ac:dyDescent="0.35">
      <c r="A31" s="530"/>
      <c r="B31" s="539"/>
      <c r="C31" s="539"/>
      <c r="D31" s="539"/>
      <c r="E31" s="540"/>
      <c r="F31" s="548"/>
      <c r="G31" s="558" t="s">
        <v>49</v>
      </c>
      <c r="H31" s="550" t="s">
        <v>255</v>
      </c>
      <c r="I31" s="544"/>
      <c r="J31" s="544"/>
      <c r="K31" s="545"/>
      <c r="L31" s="545"/>
      <c r="M31" s="546"/>
      <c r="N31" s="546"/>
      <c r="O31" s="546"/>
      <c r="P31" s="546"/>
      <c r="Q31" s="546"/>
      <c r="R31" s="546"/>
      <c r="S31" s="490"/>
      <c r="T31" s="597"/>
    </row>
    <row r="32" spans="1:20" s="547" customFormat="1" ht="75" hidden="1" customHeight="1" thickBot="1" x14ac:dyDescent="0.35">
      <c r="A32" s="530">
        <v>25</v>
      </c>
      <c r="B32" s="539" t="s">
        <v>3252</v>
      </c>
      <c r="C32" s="539" t="s">
        <v>3253</v>
      </c>
      <c r="D32" s="539" t="s">
        <v>90</v>
      </c>
      <c r="E32" s="540" t="s">
        <v>3292</v>
      </c>
      <c r="F32" s="551"/>
      <c r="G32" s="557" t="s">
        <v>49</v>
      </c>
      <c r="H32" s="553" t="s">
        <v>3347</v>
      </c>
      <c r="I32" s="554"/>
      <c r="J32" s="554"/>
      <c r="K32" s="555" t="s">
        <v>3348</v>
      </c>
      <c r="L32" s="555" t="s">
        <v>3349</v>
      </c>
      <c r="M32" s="556" t="s">
        <v>63</v>
      </c>
      <c r="N32" s="556" t="s">
        <v>3350</v>
      </c>
      <c r="O32" s="556" t="s">
        <v>3351</v>
      </c>
      <c r="P32" s="556" t="s">
        <v>3352</v>
      </c>
      <c r="Q32" s="556"/>
      <c r="R32" s="556"/>
      <c r="S32" s="490"/>
      <c r="T32" s="598" t="str">
        <f>VLOOKUP(A32,'GTXA사업단 R&amp;R'!$A$6:$AO$1274,41,)</f>
        <v>해당없음</v>
      </c>
    </row>
    <row r="33" spans="1:20" s="547" customFormat="1" ht="50.1" hidden="1" customHeight="1" thickBot="1" x14ac:dyDescent="0.35">
      <c r="A33" s="530">
        <v>26</v>
      </c>
      <c r="B33" s="539" t="s">
        <v>3252</v>
      </c>
      <c r="C33" s="539" t="s">
        <v>3253</v>
      </c>
      <c r="D33" s="539" t="s">
        <v>42</v>
      </c>
      <c r="E33" s="540" t="s">
        <v>19</v>
      </c>
      <c r="F33" s="551"/>
      <c r="G33" s="557" t="s">
        <v>49</v>
      </c>
      <c r="H33" s="553" t="s">
        <v>3353</v>
      </c>
      <c r="I33" s="554"/>
      <c r="J33" s="554"/>
      <c r="K33" s="555" t="s">
        <v>3354</v>
      </c>
      <c r="L33" s="555" t="s">
        <v>3355</v>
      </c>
      <c r="M33" s="556" t="s">
        <v>56</v>
      </c>
      <c r="N33" s="556" t="s">
        <v>3356</v>
      </c>
      <c r="O33" s="556" t="s">
        <v>3357</v>
      </c>
      <c r="P33" s="556" t="s">
        <v>3358</v>
      </c>
      <c r="Q33" s="556"/>
      <c r="R33" s="556"/>
      <c r="S33" s="490"/>
      <c r="T33" s="598" t="str">
        <f>VLOOKUP(A33,'GTXA사업단 R&amp;R'!$A$6:$AO$1274,41,)</f>
        <v>해당없음</v>
      </c>
    </row>
    <row r="34" spans="1:20" s="547" customFormat="1" ht="50.1" hidden="1" customHeight="1" thickBot="1" x14ac:dyDescent="0.35">
      <c r="A34" s="530">
        <v>27</v>
      </c>
      <c r="B34" s="539" t="s">
        <v>3252</v>
      </c>
      <c r="C34" s="539" t="s">
        <v>3253</v>
      </c>
      <c r="D34" s="539" t="s">
        <v>42</v>
      </c>
      <c r="E34" s="540" t="s">
        <v>19</v>
      </c>
      <c r="F34" s="551"/>
      <c r="G34" s="557" t="s">
        <v>49</v>
      </c>
      <c r="H34" s="553" t="s">
        <v>3359</v>
      </c>
      <c r="I34" s="554"/>
      <c r="J34" s="554"/>
      <c r="K34" s="555" t="s">
        <v>3360</v>
      </c>
      <c r="L34" s="555" t="s">
        <v>3361</v>
      </c>
      <c r="M34" s="556" t="s">
        <v>56</v>
      </c>
      <c r="N34" s="556" t="s">
        <v>3362</v>
      </c>
      <c r="O34" s="556" t="s">
        <v>3363</v>
      </c>
      <c r="P34" s="556" t="s">
        <v>3364</v>
      </c>
      <c r="Q34" s="556"/>
      <c r="R34" s="556"/>
      <c r="S34" s="490"/>
      <c r="T34" s="598" t="str">
        <f>VLOOKUP(A34,'GTXA사업단 R&amp;R'!$A$6:$AO$1274,41,)</f>
        <v>해당없음</v>
      </c>
    </row>
    <row r="35" spans="1:20" s="547" customFormat="1" ht="75" hidden="1" customHeight="1" thickBot="1" x14ac:dyDescent="0.35">
      <c r="A35" s="530">
        <v>28</v>
      </c>
      <c r="B35" s="539" t="s">
        <v>3252</v>
      </c>
      <c r="C35" s="539" t="s">
        <v>3253</v>
      </c>
      <c r="D35" s="539" t="s">
        <v>90</v>
      </c>
      <c r="E35" s="540" t="s">
        <v>3292</v>
      </c>
      <c r="F35" s="551"/>
      <c r="G35" s="557" t="s">
        <v>49</v>
      </c>
      <c r="H35" s="553" t="s">
        <v>81</v>
      </c>
      <c r="I35" s="554"/>
      <c r="J35" s="554"/>
      <c r="K35" s="555" t="s">
        <v>3365</v>
      </c>
      <c r="L35" s="555" t="s">
        <v>3366</v>
      </c>
      <c r="M35" s="556" t="s">
        <v>56</v>
      </c>
      <c r="N35" s="556"/>
      <c r="O35" s="556" t="s">
        <v>3322</v>
      </c>
      <c r="P35" s="556" t="s">
        <v>3367</v>
      </c>
      <c r="Q35" s="556"/>
      <c r="R35" s="556"/>
      <c r="S35" s="490"/>
      <c r="T35" s="598" t="str">
        <f>VLOOKUP(A35,'GTXA사업단 R&amp;R'!$A$6:$AO$1274,41,)</f>
        <v>해당없음</v>
      </c>
    </row>
    <row r="36" spans="1:20" s="547" customFormat="1" ht="30" hidden="1" customHeight="1" thickBot="1" x14ac:dyDescent="0.35">
      <c r="A36" s="530"/>
      <c r="B36" s="539"/>
      <c r="C36" s="539"/>
      <c r="D36" s="539"/>
      <c r="E36" s="540"/>
      <c r="F36" s="548"/>
      <c r="G36" s="558" t="s">
        <v>49</v>
      </c>
      <c r="H36" s="550" t="s">
        <v>3368</v>
      </c>
      <c r="I36" s="544"/>
      <c r="J36" s="544"/>
      <c r="K36" s="545"/>
      <c r="L36" s="545"/>
      <c r="M36" s="546"/>
      <c r="N36" s="546"/>
      <c r="O36" s="546"/>
      <c r="P36" s="546"/>
      <c r="Q36" s="546"/>
      <c r="R36" s="546"/>
      <c r="S36" s="490"/>
      <c r="T36" s="597"/>
    </row>
    <row r="37" spans="1:20" s="547" customFormat="1" ht="75" hidden="1" customHeight="1" thickBot="1" x14ac:dyDescent="0.35">
      <c r="A37" s="530">
        <v>29</v>
      </c>
      <c r="B37" s="539" t="s">
        <v>3252</v>
      </c>
      <c r="C37" s="539" t="s">
        <v>3253</v>
      </c>
      <c r="D37" s="539" t="s">
        <v>90</v>
      </c>
      <c r="E37" s="540" t="s">
        <v>3292</v>
      </c>
      <c r="F37" s="551"/>
      <c r="G37" s="557" t="s">
        <v>49</v>
      </c>
      <c r="H37" s="553" t="s">
        <v>3369</v>
      </c>
      <c r="I37" s="554"/>
      <c r="J37" s="554"/>
      <c r="K37" s="555" t="s">
        <v>3370</v>
      </c>
      <c r="L37" s="555" t="s">
        <v>3371</v>
      </c>
      <c r="M37" s="556" t="s">
        <v>56</v>
      </c>
      <c r="N37" s="556"/>
      <c r="O37" s="556" t="s">
        <v>3372</v>
      </c>
      <c r="P37" s="556"/>
      <c r="Q37" s="556"/>
      <c r="R37" s="556"/>
      <c r="S37" s="490"/>
      <c r="T37" s="598" t="str">
        <f>VLOOKUP(A37,'GTXA사업단 R&amp;R'!$A$6:$AO$1274,41,)</f>
        <v>해당없음</v>
      </c>
    </row>
    <row r="38" spans="1:20" s="547" customFormat="1" ht="52.5" hidden="1" customHeight="1" thickBot="1" x14ac:dyDescent="0.35">
      <c r="A38" s="530">
        <v>30</v>
      </c>
      <c r="B38" s="539" t="s">
        <v>3252</v>
      </c>
      <c r="C38" s="539" t="s">
        <v>3253</v>
      </c>
      <c r="D38" s="539" t="s">
        <v>42</v>
      </c>
      <c r="E38" s="540" t="s">
        <v>19</v>
      </c>
      <c r="F38" s="551"/>
      <c r="G38" s="557" t="s">
        <v>49</v>
      </c>
      <c r="H38" s="553" t="s">
        <v>3373</v>
      </c>
      <c r="I38" s="554"/>
      <c r="J38" s="554"/>
      <c r="K38" s="555" t="s">
        <v>3374</v>
      </c>
      <c r="L38" s="555" t="s">
        <v>3375</v>
      </c>
      <c r="M38" s="556" t="s">
        <v>56</v>
      </c>
      <c r="N38" s="556" t="s">
        <v>3362</v>
      </c>
      <c r="O38" s="556" t="s">
        <v>3376</v>
      </c>
      <c r="P38" s="556" t="s">
        <v>3377</v>
      </c>
      <c r="Q38" s="556"/>
      <c r="R38" s="556"/>
      <c r="S38" s="490"/>
      <c r="T38" s="598" t="str">
        <f>VLOOKUP(A38,'GTXA사업단 R&amp;R'!$A$6:$AO$1274,41,)</f>
        <v>해당없음</v>
      </c>
    </row>
    <row r="39" spans="1:20" s="547" customFormat="1" ht="119.25" hidden="1" customHeight="1" thickBot="1" x14ac:dyDescent="0.35">
      <c r="A39" s="530">
        <v>31</v>
      </c>
      <c r="B39" s="539" t="s">
        <v>3252</v>
      </c>
      <c r="C39" s="539" t="s">
        <v>3253</v>
      </c>
      <c r="D39" s="539" t="s">
        <v>42</v>
      </c>
      <c r="E39" s="540" t="s">
        <v>19</v>
      </c>
      <c r="F39" s="551"/>
      <c r="G39" s="557" t="s">
        <v>49</v>
      </c>
      <c r="H39" s="553" t="s">
        <v>3378</v>
      </c>
      <c r="I39" s="554"/>
      <c r="J39" s="554"/>
      <c r="K39" s="555" t="s">
        <v>3379</v>
      </c>
      <c r="L39" s="555" t="s">
        <v>3380</v>
      </c>
      <c r="M39" s="556" t="s">
        <v>56</v>
      </c>
      <c r="N39" s="556" t="s">
        <v>3381</v>
      </c>
      <c r="O39" s="556" t="s">
        <v>3322</v>
      </c>
      <c r="P39" s="556" t="s">
        <v>3382</v>
      </c>
      <c r="Q39" s="556"/>
      <c r="R39" s="556"/>
      <c r="S39" s="490"/>
      <c r="T39" s="598" t="str">
        <f>VLOOKUP(A39,'GTXA사업단 R&amp;R'!$A$6:$AO$1274,41,)</f>
        <v>해당없음</v>
      </c>
    </row>
    <row r="40" spans="1:20" s="547" customFormat="1" ht="50.1" hidden="1" customHeight="1" thickBot="1" x14ac:dyDescent="0.35">
      <c r="A40" s="530">
        <v>32</v>
      </c>
      <c r="B40" s="539" t="s">
        <v>3252</v>
      </c>
      <c r="C40" s="539" t="s">
        <v>3253</v>
      </c>
      <c r="D40" s="539" t="s">
        <v>42</v>
      </c>
      <c r="E40" s="540" t="s">
        <v>19</v>
      </c>
      <c r="F40" s="551"/>
      <c r="G40" s="557" t="s">
        <v>49</v>
      </c>
      <c r="H40" s="553" t="s">
        <v>3383</v>
      </c>
      <c r="I40" s="554"/>
      <c r="J40" s="554"/>
      <c r="K40" s="555" t="s">
        <v>3384</v>
      </c>
      <c r="L40" s="555" t="s">
        <v>3385</v>
      </c>
      <c r="M40" s="556" t="s">
        <v>56</v>
      </c>
      <c r="N40" s="556" t="s">
        <v>3283</v>
      </c>
      <c r="O40" s="556" t="s">
        <v>3386</v>
      </c>
      <c r="P40" s="556" t="s">
        <v>3387</v>
      </c>
      <c r="Q40" s="556"/>
      <c r="R40" s="556"/>
      <c r="S40" s="490"/>
      <c r="T40" s="598" t="str">
        <f>VLOOKUP(A40,'GTXA사업단 R&amp;R'!$A$6:$AO$1274,41,)</f>
        <v>해당없음</v>
      </c>
    </row>
    <row r="41" spans="1:20" s="547" customFormat="1" ht="125.1" hidden="1" customHeight="1" thickBot="1" x14ac:dyDescent="0.35">
      <c r="A41" s="530">
        <v>33</v>
      </c>
      <c r="B41" s="539" t="s">
        <v>3252</v>
      </c>
      <c r="C41" s="539" t="s">
        <v>3253</v>
      </c>
      <c r="D41" s="539" t="s">
        <v>90</v>
      </c>
      <c r="E41" s="540" t="s">
        <v>3292</v>
      </c>
      <c r="F41" s="551"/>
      <c r="G41" s="557" t="s">
        <v>49</v>
      </c>
      <c r="H41" s="553" t="s">
        <v>3388</v>
      </c>
      <c r="I41" s="554"/>
      <c r="J41" s="554"/>
      <c r="K41" s="555" t="s">
        <v>3389</v>
      </c>
      <c r="L41" s="555" t="s">
        <v>3390</v>
      </c>
      <c r="M41" s="556" t="s">
        <v>63</v>
      </c>
      <c r="N41" s="556" t="s">
        <v>3391</v>
      </c>
      <c r="O41" s="556" t="s">
        <v>3322</v>
      </c>
      <c r="P41" s="556" t="s">
        <v>3392</v>
      </c>
      <c r="Q41" s="556"/>
      <c r="R41" s="556"/>
      <c r="S41" s="490"/>
      <c r="T41" s="598" t="str">
        <f>VLOOKUP(A41,'GTXA사업단 R&amp;R'!$A$6:$AO$1274,41,)</f>
        <v>해당없음</v>
      </c>
    </row>
    <row r="42" spans="1:20" s="547" customFormat="1" ht="125.1" hidden="1" customHeight="1" thickBot="1" x14ac:dyDescent="0.35">
      <c r="A42" s="530">
        <v>34</v>
      </c>
      <c r="B42" s="539" t="s">
        <v>3252</v>
      </c>
      <c r="C42" s="539" t="s">
        <v>3253</v>
      </c>
      <c r="D42" s="539" t="s">
        <v>90</v>
      </c>
      <c r="E42" s="540" t="s">
        <v>3292</v>
      </c>
      <c r="F42" s="551"/>
      <c r="G42" s="557" t="s">
        <v>49</v>
      </c>
      <c r="H42" s="553" t="s">
        <v>3393</v>
      </c>
      <c r="I42" s="554"/>
      <c r="J42" s="554"/>
      <c r="K42" s="555" t="s">
        <v>3394</v>
      </c>
      <c r="L42" s="555" t="s">
        <v>3395</v>
      </c>
      <c r="M42" s="556" t="s">
        <v>63</v>
      </c>
      <c r="N42" s="556" t="s">
        <v>3391</v>
      </c>
      <c r="O42" s="556" t="s">
        <v>3322</v>
      </c>
      <c r="P42" s="556" t="s">
        <v>3392</v>
      </c>
      <c r="Q42" s="556"/>
      <c r="R42" s="556"/>
      <c r="S42" s="490"/>
      <c r="T42" s="598" t="str">
        <f>VLOOKUP(A42,'GTXA사업단 R&amp;R'!$A$6:$AO$1274,41,)</f>
        <v>해당없음</v>
      </c>
    </row>
    <row r="43" spans="1:20" s="547" customFormat="1" ht="30" hidden="1" customHeight="1" thickBot="1" x14ac:dyDescent="0.35">
      <c r="A43" s="530"/>
      <c r="B43" s="539"/>
      <c r="C43" s="539"/>
      <c r="D43" s="539"/>
      <c r="E43" s="540"/>
      <c r="F43" s="541"/>
      <c r="G43" s="559" t="s">
        <v>49</v>
      </c>
      <c r="H43" s="543" t="s">
        <v>3396</v>
      </c>
      <c r="I43" s="544"/>
      <c r="J43" s="544"/>
      <c r="K43" s="545"/>
      <c r="L43" s="545"/>
      <c r="M43" s="546"/>
      <c r="N43" s="546"/>
      <c r="O43" s="546"/>
      <c r="P43" s="546"/>
      <c r="Q43" s="546"/>
      <c r="R43" s="546"/>
      <c r="S43" s="490"/>
      <c r="T43" s="597"/>
    </row>
    <row r="44" spans="1:20" s="547" customFormat="1" ht="30" hidden="1" customHeight="1" thickBot="1" x14ac:dyDescent="0.35">
      <c r="A44" s="530"/>
      <c r="B44" s="539"/>
      <c r="C44" s="539"/>
      <c r="D44" s="539"/>
      <c r="E44" s="540"/>
      <c r="F44" s="548"/>
      <c r="G44" s="558" t="s">
        <v>49</v>
      </c>
      <c r="H44" s="550" t="s">
        <v>93</v>
      </c>
      <c r="I44" s="544"/>
      <c r="J44" s="544"/>
      <c r="K44" s="545"/>
      <c r="L44" s="545"/>
      <c r="M44" s="546"/>
      <c r="N44" s="546"/>
      <c r="O44" s="546"/>
      <c r="P44" s="546"/>
      <c r="Q44" s="546"/>
      <c r="R44" s="546"/>
      <c r="S44" s="490"/>
      <c r="T44" s="597"/>
    </row>
    <row r="45" spans="1:20" s="547" customFormat="1" ht="50.1" hidden="1" customHeight="1" thickBot="1" x14ac:dyDescent="0.35">
      <c r="A45" s="530">
        <v>35</v>
      </c>
      <c r="B45" s="539" t="s">
        <v>3252</v>
      </c>
      <c r="C45" s="539" t="s">
        <v>3253</v>
      </c>
      <c r="D45" s="539" t="s">
        <v>90</v>
      </c>
      <c r="E45" s="540" t="s">
        <v>3292</v>
      </c>
      <c r="F45" s="551"/>
      <c r="G45" s="557" t="s">
        <v>49</v>
      </c>
      <c r="H45" s="553" t="s">
        <v>94</v>
      </c>
      <c r="I45" s="554"/>
      <c r="J45" s="554"/>
      <c r="K45" s="555" t="s">
        <v>3397</v>
      </c>
      <c r="L45" s="555" t="s">
        <v>3398</v>
      </c>
      <c r="M45" s="556" t="s">
        <v>3399</v>
      </c>
      <c r="N45" s="556" t="s">
        <v>3400</v>
      </c>
      <c r="O45" s="556" t="s">
        <v>3401</v>
      </c>
      <c r="P45" s="556" t="s">
        <v>3402</v>
      </c>
      <c r="Q45" s="556"/>
      <c r="R45" s="556"/>
      <c r="S45" s="490"/>
      <c r="T45" s="598" t="str">
        <f>VLOOKUP(A45,'GTXA사업단 R&amp;R'!$A$6:$AO$1274,41,)</f>
        <v>해당없음</v>
      </c>
    </row>
    <row r="46" spans="1:20" s="547" customFormat="1" ht="50.1" hidden="1" customHeight="1" thickBot="1" x14ac:dyDescent="0.35">
      <c r="A46" s="530">
        <v>36</v>
      </c>
      <c r="B46" s="539" t="s">
        <v>3252</v>
      </c>
      <c r="C46" s="539" t="s">
        <v>3253</v>
      </c>
      <c r="D46" s="539" t="s">
        <v>90</v>
      </c>
      <c r="E46" s="540" t="s">
        <v>3292</v>
      </c>
      <c r="F46" s="551"/>
      <c r="G46" s="557" t="s">
        <v>49</v>
      </c>
      <c r="H46" s="553" t="s">
        <v>97</v>
      </c>
      <c r="I46" s="554"/>
      <c r="J46" s="554"/>
      <c r="K46" s="555" t="s">
        <v>3403</v>
      </c>
      <c r="L46" s="555" t="s">
        <v>3404</v>
      </c>
      <c r="M46" s="556" t="s">
        <v>3399</v>
      </c>
      <c r="N46" s="556" t="s">
        <v>3400</v>
      </c>
      <c r="O46" s="556" t="s">
        <v>3405</v>
      </c>
      <c r="P46" s="556" t="s">
        <v>3406</v>
      </c>
      <c r="Q46" s="556"/>
      <c r="R46" s="556"/>
      <c r="S46" s="490"/>
      <c r="T46" s="598" t="str">
        <f>VLOOKUP(A46,'GTXA사업단 R&amp;R'!$A$6:$AO$1274,41,)</f>
        <v>해당없음</v>
      </c>
    </row>
    <row r="47" spans="1:20" s="547" customFormat="1" ht="50.1" hidden="1" customHeight="1" thickBot="1" x14ac:dyDescent="0.35">
      <c r="A47" s="530">
        <v>37</v>
      </c>
      <c r="B47" s="539" t="s">
        <v>3252</v>
      </c>
      <c r="C47" s="539" t="s">
        <v>3253</v>
      </c>
      <c r="D47" s="539" t="s">
        <v>90</v>
      </c>
      <c r="E47" s="540" t="s">
        <v>3292</v>
      </c>
      <c r="F47" s="551"/>
      <c r="G47" s="557" t="s">
        <v>49</v>
      </c>
      <c r="H47" s="553" t="s">
        <v>99</v>
      </c>
      <c r="I47" s="554"/>
      <c r="J47" s="554"/>
      <c r="K47" s="555" t="s">
        <v>3407</v>
      </c>
      <c r="L47" s="555" t="s">
        <v>3408</v>
      </c>
      <c r="M47" s="556" t="s">
        <v>3399</v>
      </c>
      <c r="N47" s="556" t="s">
        <v>3409</v>
      </c>
      <c r="O47" s="556" t="s">
        <v>3410</v>
      </c>
      <c r="P47" s="556" t="s">
        <v>3411</v>
      </c>
      <c r="Q47" s="556"/>
      <c r="R47" s="556"/>
      <c r="S47" s="490"/>
      <c r="T47" s="598" t="str">
        <f>VLOOKUP(A47,'GTXA사업단 R&amp;R'!$A$6:$AO$1274,41,)</f>
        <v>해당없음</v>
      </c>
    </row>
    <row r="48" spans="1:20" s="547" customFormat="1" ht="50.1" hidden="1" customHeight="1" thickBot="1" x14ac:dyDescent="0.35">
      <c r="A48" s="530">
        <v>38</v>
      </c>
      <c r="B48" s="539" t="s">
        <v>3252</v>
      </c>
      <c r="C48" s="539" t="s">
        <v>3253</v>
      </c>
      <c r="D48" s="539" t="s">
        <v>90</v>
      </c>
      <c r="E48" s="540" t="s">
        <v>3292</v>
      </c>
      <c r="F48" s="551"/>
      <c r="G48" s="557" t="s">
        <v>49</v>
      </c>
      <c r="H48" s="553" t="s">
        <v>101</v>
      </c>
      <c r="I48" s="554"/>
      <c r="J48" s="554"/>
      <c r="K48" s="555" t="s">
        <v>3412</v>
      </c>
      <c r="L48" s="555" t="s">
        <v>3413</v>
      </c>
      <c r="M48" s="556" t="s">
        <v>3399</v>
      </c>
      <c r="N48" s="556" t="s">
        <v>3409</v>
      </c>
      <c r="O48" s="556" t="s">
        <v>3414</v>
      </c>
      <c r="P48" s="556" t="s">
        <v>3415</v>
      </c>
      <c r="Q48" s="556"/>
      <c r="R48" s="556"/>
      <c r="S48" s="490"/>
      <c r="T48" s="598" t="str">
        <f>VLOOKUP(A48,'GTXA사업단 R&amp;R'!$A$6:$AO$1274,41,)</f>
        <v>해당없음</v>
      </c>
    </row>
    <row r="49" spans="1:20" s="547" customFormat="1" ht="90" hidden="1" customHeight="1" thickBot="1" x14ac:dyDescent="0.35">
      <c r="A49" s="530">
        <v>39</v>
      </c>
      <c r="B49" s="539" t="s">
        <v>3252</v>
      </c>
      <c r="C49" s="539" t="s">
        <v>3253</v>
      </c>
      <c r="D49" s="539" t="s">
        <v>90</v>
      </c>
      <c r="E49" s="540" t="s">
        <v>3292</v>
      </c>
      <c r="F49" s="551"/>
      <c r="G49" s="557" t="s">
        <v>49</v>
      </c>
      <c r="H49" s="553" t="s">
        <v>103</v>
      </c>
      <c r="I49" s="554"/>
      <c r="J49" s="554"/>
      <c r="K49" s="555" t="s">
        <v>3416</v>
      </c>
      <c r="L49" s="555" t="s">
        <v>3417</v>
      </c>
      <c r="M49" s="556" t="s">
        <v>3399</v>
      </c>
      <c r="N49" s="556" t="s">
        <v>3418</v>
      </c>
      <c r="O49" s="556"/>
      <c r="P49" s="556" t="s">
        <v>3419</v>
      </c>
      <c r="Q49" s="556"/>
      <c r="R49" s="556"/>
      <c r="S49" s="490"/>
      <c r="T49" s="598" t="str">
        <f>VLOOKUP(A41,'GTXA사업단 R&amp;R'!$A$6:$AO$1274,41,)</f>
        <v>해당없음</v>
      </c>
    </row>
    <row r="50" spans="1:20" s="547" customFormat="1" ht="90" hidden="1" customHeight="1" thickBot="1" x14ac:dyDescent="0.35">
      <c r="A50" s="530">
        <v>40</v>
      </c>
      <c r="B50" s="539" t="s">
        <v>3252</v>
      </c>
      <c r="C50" s="539" t="s">
        <v>3253</v>
      </c>
      <c r="D50" s="539" t="s">
        <v>90</v>
      </c>
      <c r="E50" s="540" t="s">
        <v>3292</v>
      </c>
      <c r="F50" s="551"/>
      <c r="G50" s="557" t="s">
        <v>49</v>
      </c>
      <c r="H50" s="553" t="s">
        <v>105</v>
      </c>
      <c r="I50" s="554"/>
      <c r="J50" s="554"/>
      <c r="K50" s="555" t="s">
        <v>3420</v>
      </c>
      <c r="L50" s="555" t="s">
        <v>3421</v>
      </c>
      <c r="M50" s="556" t="s">
        <v>3399</v>
      </c>
      <c r="N50" s="556" t="s">
        <v>3418</v>
      </c>
      <c r="O50" s="556" t="s">
        <v>3419</v>
      </c>
      <c r="P50" s="556" t="s">
        <v>3422</v>
      </c>
      <c r="Q50" s="556"/>
      <c r="R50" s="556"/>
      <c r="S50" s="490"/>
      <c r="T50" s="598" t="str">
        <f>VLOOKUP(A50,'GTXA사업단 R&amp;R'!$A$6:$AO$1274,41,)</f>
        <v>해당없음</v>
      </c>
    </row>
    <row r="51" spans="1:20" s="547" customFormat="1" ht="30" hidden="1" customHeight="1" thickBot="1" x14ac:dyDescent="0.35">
      <c r="A51" s="530"/>
      <c r="B51" s="539"/>
      <c r="C51" s="539"/>
      <c r="D51" s="539"/>
      <c r="E51" s="540"/>
      <c r="F51" s="548"/>
      <c r="G51" s="558" t="s">
        <v>49</v>
      </c>
      <c r="H51" s="550" t="s">
        <v>107</v>
      </c>
      <c r="I51" s="544"/>
      <c r="J51" s="544"/>
      <c r="K51" s="545"/>
      <c r="L51" s="545"/>
      <c r="M51" s="546"/>
      <c r="N51" s="546"/>
      <c r="O51" s="546"/>
      <c r="P51" s="546"/>
      <c r="Q51" s="546"/>
      <c r="R51" s="546"/>
      <c r="S51" s="490"/>
      <c r="T51" s="597"/>
    </row>
    <row r="52" spans="1:20" s="547" customFormat="1" ht="75" hidden="1" customHeight="1" thickBot="1" x14ac:dyDescent="0.35">
      <c r="A52" s="530">
        <v>41</v>
      </c>
      <c r="B52" s="539" t="s">
        <v>3252</v>
      </c>
      <c r="C52" s="539" t="s">
        <v>3253</v>
      </c>
      <c r="D52" s="539" t="s">
        <v>90</v>
      </c>
      <c r="E52" s="540" t="s">
        <v>3292</v>
      </c>
      <c r="F52" s="551"/>
      <c r="G52" s="557" t="s">
        <v>49</v>
      </c>
      <c r="H52" s="553" t="s">
        <v>108</v>
      </c>
      <c r="I52" s="554"/>
      <c r="J52" s="554"/>
      <c r="K52" s="555" t="s">
        <v>3423</v>
      </c>
      <c r="L52" s="555" t="s">
        <v>3424</v>
      </c>
      <c r="M52" s="556" t="s">
        <v>3425</v>
      </c>
      <c r="N52" s="556" t="s">
        <v>3418</v>
      </c>
      <c r="O52" s="556" t="s">
        <v>3419</v>
      </c>
      <c r="P52" s="556" t="s">
        <v>3426</v>
      </c>
      <c r="Q52" s="556"/>
      <c r="R52" s="556"/>
      <c r="S52" s="490"/>
      <c r="T52" s="598" t="str">
        <f>VLOOKUP(A52,'GTXA사업단 R&amp;R'!$A$6:$AO$1274,41,)</f>
        <v>해당없음</v>
      </c>
    </row>
    <row r="53" spans="1:20" s="547" customFormat="1" ht="90" hidden="1" customHeight="1" thickBot="1" x14ac:dyDescent="0.35">
      <c r="A53" s="530">
        <v>42</v>
      </c>
      <c r="B53" s="539" t="s">
        <v>3252</v>
      </c>
      <c r="C53" s="539" t="s">
        <v>3253</v>
      </c>
      <c r="D53" s="539" t="s">
        <v>90</v>
      </c>
      <c r="E53" s="540" t="s">
        <v>3292</v>
      </c>
      <c r="F53" s="551"/>
      <c r="G53" s="557" t="s">
        <v>49</v>
      </c>
      <c r="H53" s="553" t="s">
        <v>3427</v>
      </c>
      <c r="I53" s="554"/>
      <c r="J53" s="554"/>
      <c r="K53" s="555" t="s">
        <v>3428</v>
      </c>
      <c r="L53" s="555" t="s">
        <v>3429</v>
      </c>
      <c r="M53" s="556" t="s">
        <v>3425</v>
      </c>
      <c r="N53" s="556" t="s">
        <v>3418</v>
      </c>
      <c r="O53" s="556"/>
      <c r="P53" s="556" t="s">
        <v>3430</v>
      </c>
      <c r="Q53" s="556"/>
      <c r="R53" s="556"/>
      <c r="S53" s="490"/>
      <c r="T53" s="598" t="str">
        <f>VLOOKUP(A53,'GTXA사업단 R&amp;R'!$A$6:$AO$1274,41,)</f>
        <v>해당없음</v>
      </c>
    </row>
    <row r="54" spans="1:20" s="547" customFormat="1" ht="90" hidden="1" customHeight="1" thickBot="1" x14ac:dyDescent="0.35">
      <c r="A54" s="530">
        <v>43</v>
      </c>
      <c r="B54" s="539" t="s">
        <v>3252</v>
      </c>
      <c r="C54" s="539" t="s">
        <v>3253</v>
      </c>
      <c r="D54" s="539" t="s">
        <v>90</v>
      </c>
      <c r="E54" s="540" t="s">
        <v>3292</v>
      </c>
      <c r="F54" s="551"/>
      <c r="G54" s="557" t="s">
        <v>49</v>
      </c>
      <c r="H54" s="553" t="s">
        <v>105</v>
      </c>
      <c r="I54" s="554"/>
      <c r="J54" s="554"/>
      <c r="K54" s="555" t="s">
        <v>3431</v>
      </c>
      <c r="L54" s="555" t="s">
        <v>3421</v>
      </c>
      <c r="M54" s="556" t="s">
        <v>3425</v>
      </c>
      <c r="N54" s="556" t="s">
        <v>3432</v>
      </c>
      <c r="O54" s="556" t="s">
        <v>3430</v>
      </c>
      <c r="P54" s="556" t="s">
        <v>3433</v>
      </c>
      <c r="Q54" s="556"/>
      <c r="R54" s="556"/>
      <c r="S54" s="490"/>
      <c r="T54" s="598" t="str">
        <f>VLOOKUP(A54,'GTXA사업단 R&amp;R'!$A$6:$AO$1274,41,)</f>
        <v>해당없음</v>
      </c>
    </row>
    <row r="55" spans="1:20" s="547" customFormat="1" ht="30" hidden="1" customHeight="1" thickBot="1" x14ac:dyDescent="0.35">
      <c r="A55" s="530"/>
      <c r="B55" s="539"/>
      <c r="C55" s="539"/>
      <c r="D55" s="539"/>
      <c r="E55" s="540"/>
      <c r="F55" s="548"/>
      <c r="G55" s="558" t="s">
        <v>49</v>
      </c>
      <c r="H55" s="550" t="s">
        <v>113</v>
      </c>
      <c r="I55" s="544"/>
      <c r="J55" s="544"/>
      <c r="K55" s="545"/>
      <c r="L55" s="545"/>
      <c r="M55" s="546"/>
      <c r="N55" s="546"/>
      <c r="O55" s="546"/>
      <c r="P55" s="546"/>
      <c r="Q55" s="546"/>
      <c r="R55" s="546"/>
      <c r="S55" s="490"/>
      <c r="T55" s="597"/>
    </row>
    <row r="56" spans="1:20" s="547" customFormat="1" ht="90" hidden="1" customHeight="1" thickBot="1" x14ac:dyDescent="0.35">
      <c r="A56" s="530">
        <v>44</v>
      </c>
      <c r="B56" s="539" t="s">
        <v>3252</v>
      </c>
      <c r="C56" s="539" t="s">
        <v>3253</v>
      </c>
      <c r="D56" s="539" t="s">
        <v>90</v>
      </c>
      <c r="E56" s="540" t="s">
        <v>3292</v>
      </c>
      <c r="F56" s="551"/>
      <c r="G56" s="557" t="s">
        <v>49</v>
      </c>
      <c r="H56" s="553" t="s">
        <v>114</v>
      </c>
      <c r="I56" s="554"/>
      <c r="J56" s="554"/>
      <c r="K56" s="555" t="s">
        <v>3434</v>
      </c>
      <c r="L56" s="555" t="s">
        <v>3435</v>
      </c>
      <c r="M56" s="556" t="s">
        <v>3425</v>
      </c>
      <c r="N56" s="556" t="s">
        <v>3436</v>
      </c>
      <c r="O56" s="556" t="s">
        <v>3437</v>
      </c>
      <c r="P56" s="556" t="s">
        <v>3438</v>
      </c>
      <c r="Q56" s="556"/>
      <c r="R56" s="556"/>
      <c r="S56" s="490"/>
      <c r="T56" s="598" t="str">
        <f>VLOOKUP(A56,'GTXA사업단 R&amp;R'!$A$6:$AO$1274,41,)</f>
        <v>해당없음</v>
      </c>
    </row>
    <row r="57" spans="1:20" s="547" customFormat="1" ht="50.1" hidden="1" customHeight="1" thickBot="1" x14ac:dyDescent="0.35">
      <c r="A57" s="530">
        <v>45</v>
      </c>
      <c r="B57" s="539" t="s">
        <v>3252</v>
      </c>
      <c r="C57" s="539" t="s">
        <v>3253</v>
      </c>
      <c r="D57" s="539" t="s">
        <v>90</v>
      </c>
      <c r="E57" s="540" t="s">
        <v>3292</v>
      </c>
      <c r="F57" s="551"/>
      <c r="G57" s="557" t="s">
        <v>49</v>
      </c>
      <c r="H57" s="553" t="s">
        <v>116</v>
      </c>
      <c r="I57" s="554"/>
      <c r="J57" s="554"/>
      <c r="K57" s="555" t="s">
        <v>3439</v>
      </c>
      <c r="L57" s="555" t="s">
        <v>3440</v>
      </c>
      <c r="M57" s="556" t="s">
        <v>3425</v>
      </c>
      <c r="N57" s="556" t="s">
        <v>3441</v>
      </c>
      <c r="O57" s="556" t="s">
        <v>3442</v>
      </c>
      <c r="P57" s="556" t="s">
        <v>3443</v>
      </c>
      <c r="Q57" s="556"/>
      <c r="R57" s="556"/>
      <c r="S57" s="490"/>
      <c r="T57" s="598" t="str">
        <f>VLOOKUP(A41,'GTXA사업단 R&amp;R'!$A$6:$AO$1274,41,)</f>
        <v>해당없음</v>
      </c>
    </row>
    <row r="58" spans="1:20" s="547" customFormat="1" ht="90" hidden="1" customHeight="1" thickBot="1" x14ac:dyDescent="0.35">
      <c r="A58" s="530">
        <v>46</v>
      </c>
      <c r="B58" s="539" t="s">
        <v>3252</v>
      </c>
      <c r="C58" s="539" t="s">
        <v>3253</v>
      </c>
      <c r="D58" s="539" t="s">
        <v>90</v>
      </c>
      <c r="E58" s="540" t="s">
        <v>3292</v>
      </c>
      <c r="F58" s="551"/>
      <c r="G58" s="557" t="s">
        <v>49</v>
      </c>
      <c r="H58" s="553" t="s">
        <v>3444</v>
      </c>
      <c r="I58" s="554"/>
      <c r="J58" s="554"/>
      <c r="K58" s="555" t="s">
        <v>3445</v>
      </c>
      <c r="L58" s="555" t="s">
        <v>3446</v>
      </c>
      <c r="M58" s="556" t="s">
        <v>3425</v>
      </c>
      <c r="N58" s="556" t="s">
        <v>3447</v>
      </c>
      <c r="O58" s="556" t="s">
        <v>3443</v>
      </c>
      <c r="P58" s="556" t="s">
        <v>3448</v>
      </c>
      <c r="Q58" s="556"/>
      <c r="R58" s="556"/>
      <c r="S58" s="490"/>
      <c r="T58" s="598" t="str">
        <f>VLOOKUP(A58,'GTXA사업단 R&amp;R'!$A$6:$AO$1274,41,)</f>
        <v>해당없음</v>
      </c>
    </row>
    <row r="59" spans="1:20" s="547" customFormat="1" ht="30" hidden="1" customHeight="1" thickBot="1" x14ac:dyDescent="0.35">
      <c r="A59" s="530"/>
      <c r="B59" s="539"/>
      <c r="C59" s="539"/>
      <c r="D59" s="539"/>
      <c r="E59" s="540"/>
      <c r="F59" s="541"/>
      <c r="G59" s="559" t="s">
        <v>49</v>
      </c>
      <c r="H59" s="543" t="s">
        <v>3449</v>
      </c>
      <c r="I59" s="544"/>
      <c r="J59" s="544"/>
      <c r="K59" s="545"/>
      <c r="L59" s="545"/>
      <c r="M59" s="546"/>
      <c r="N59" s="546"/>
      <c r="O59" s="546"/>
      <c r="P59" s="546"/>
      <c r="Q59" s="546"/>
      <c r="R59" s="546"/>
      <c r="S59" s="490"/>
      <c r="T59" s="597"/>
    </row>
    <row r="60" spans="1:20" s="547" customFormat="1" ht="30" hidden="1" customHeight="1" thickBot="1" x14ac:dyDescent="0.35">
      <c r="A60" s="530"/>
      <c r="B60" s="539"/>
      <c r="C60" s="539"/>
      <c r="D60" s="539"/>
      <c r="E60" s="540"/>
      <c r="F60" s="548"/>
      <c r="G60" s="558" t="s">
        <v>49</v>
      </c>
      <c r="H60" s="550" t="s">
        <v>120</v>
      </c>
      <c r="I60" s="544"/>
      <c r="J60" s="544"/>
      <c r="K60" s="545"/>
      <c r="L60" s="545"/>
      <c r="M60" s="546"/>
      <c r="N60" s="546"/>
      <c r="O60" s="546"/>
      <c r="P60" s="546"/>
      <c r="Q60" s="546"/>
      <c r="R60" s="546"/>
      <c r="S60" s="490"/>
      <c r="T60" s="597"/>
    </row>
    <row r="61" spans="1:20" s="547" customFormat="1" ht="50.1" hidden="1" customHeight="1" thickBot="1" x14ac:dyDescent="0.35">
      <c r="A61" s="530">
        <v>47</v>
      </c>
      <c r="B61" s="539" t="s">
        <v>3450</v>
      </c>
      <c r="C61" s="539" t="s">
        <v>3451</v>
      </c>
      <c r="D61" s="539" t="s">
        <v>1419</v>
      </c>
      <c r="E61" s="540" t="s">
        <v>3292</v>
      </c>
      <c r="F61" s="551"/>
      <c r="G61" s="557" t="s">
        <v>49</v>
      </c>
      <c r="H61" s="553" t="s">
        <v>121</v>
      </c>
      <c r="I61" s="554"/>
      <c r="J61" s="554"/>
      <c r="K61" s="555" t="s">
        <v>3452</v>
      </c>
      <c r="L61" s="555" t="s">
        <v>3453</v>
      </c>
      <c r="M61" s="556" t="s">
        <v>63</v>
      </c>
      <c r="N61" s="556" t="s">
        <v>19</v>
      </c>
      <c r="O61" s="556" t="s">
        <v>3454</v>
      </c>
      <c r="P61" s="556" t="s">
        <v>3455</v>
      </c>
      <c r="Q61" s="556"/>
      <c r="R61" s="556"/>
      <c r="S61" s="490"/>
      <c r="T61" s="598" t="str">
        <f>VLOOKUP(A41,'GTXA사업단 R&amp;R'!$A$6:$AO$1274,41,)</f>
        <v>해당없음</v>
      </c>
    </row>
    <row r="62" spans="1:20" s="547" customFormat="1" ht="75" hidden="1" customHeight="1" thickBot="1" x14ac:dyDescent="0.35">
      <c r="A62" s="530">
        <v>48</v>
      </c>
      <c r="B62" s="539" t="s">
        <v>3450</v>
      </c>
      <c r="C62" s="539" t="s">
        <v>3451</v>
      </c>
      <c r="D62" s="539" t="s">
        <v>126</v>
      </c>
      <c r="E62" s="540" t="s">
        <v>3324</v>
      </c>
      <c r="F62" s="551"/>
      <c r="G62" s="557" t="s">
        <v>49</v>
      </c>
      <c r="H62" s="553" t="s">
        <v>3456</v>
      </c>
      <c r="I62" s="554"/>
      <c r="J62" s="554"/>
      <c r="K62" s="560" t="s">
        <v>3457</v>
      </c>
      <c r="L62" s="555" t="s">
        <v>3458</v>
      </c>
      <c r="M62" s="556" t="s">
        <v>71</v>
      </c>
      <c r="N62" s="556" t="s">
        <v>3459</v>
      </c>
      <c r="O62" s="556" t="s">
        <v>3342</v>
      </c>
      <c r="P62" s="556" t="s">
        <v>3460</v>
      </c>
      <c r="Q62" s="556"/>
      <c r="R62" s="556"/>
      <c r="S62" s="490"/>
      <c r="T62" s="598" t="str">
        <f>VLOOKUP(A62,'GTXA사업단 R&amp;R'!$A$6:$AO$1274,41,)</f>
        <v>해당없음</v>
      </c>
    </row>
    <row r="63" spans="1:20" s="547" customFormat="1" ht="90" hidden="1" customHeight="1" thickBot="1" x14ac:dyDescent="0.35">
      <c r="A63" s="530">
        <v>49</v>
      </c>
      <c r="B63" s="539" t="s">
        <v>3450</v>
      </c>
      <c r="C63" s="539" t="s">
        <v>3451</v>
      </c>
      <c r="D63" s="539" t="s">
        <v>126</v>
      </c>
      <c r="E63" s="540" t="s">
        <v>3324</v>
      </c>
      <c r="F63" s="551"/>
      <c r="G63" s="557" t="s">
        <v>49</v>
      </c>
      <c r="H63" s="553" t="s">
        <v>125</v>
      </c>
      <c r="I63" s="554"/>
      <c r="J63" s="554"/>
      <c r="K63" s="555" t="s">
        <v>3461</v>
      </c>
      <c r="L63" s="555" t="s">
        <v>3462</v>
      </c>
      <c r="M63" s="556" t="s">
        <v>71</v>
      </c>
      <c r="N63" s="556" t="s">
        <v>17</v>
      </c>
      <c r="O63" s="556" t="s">
        <v>3463</v>
      </c>
      <c r="P63" s="556" t="s">
        <v>3464</v>
      </c>
      <c r="Q63" s="556" t="s">
        <v>3465</v>
      </c>
      <c r="R63" s="556"/>
      <c r="S63" s="490"/>
      <c r="T63" s="598" t="str">
        <f>VLOOKUP(A63,'GTXA사업단 R&amp;R'!$A$6:$AO$1274,41,)</f>
        <v>해당없음</v>
      </c>
    </row>
    <row r="64" spans="1:20" s="547" customFormat="1" ht="90" hidden="1" customHeight="1" thickBot="1" x14ac:dyDescent="0.35">
      <c r="A64" s="530">
        <v>50</v>
      </c>
      <c r="B64" s="539" t="s">
        <v>3450</v>
      </c>
      <c r="C64" s="539" t="s">
        <v>3451</v>
      </c>
      <c r="D64" s="539" t="s">
        <v>126</v>
      </c>
      <c r="E64" s="540" t="s">
        <v>3324</v>
      </c>
      <c r="F64" s="551"/>
      <c r="G64" s="557" t="s">
        <v>49</v>
      </c>
      <c r="H64" s="553" t="s">
        <v>124</v>
      </c>
      <c r="I64" s="554"/>
      <c r="J64" s="554"/>
      <c r="K64" s="555" t="s">
        <v>3461</v>
      </c>
      <c r="L64" s="555" t="s">
        <v>3466</v>
      </c>
      <c r="M64" s="556" t="s">
        <v>71</v>
      </c>
      <c r="N64" s="556" t="s">
        <v>17</v>
      </c>
      <c r="O64" s="556" t="s">
        <v>3463</v>
      </c>
      <c r="P64" s="556" t="s">
        <v>3464</v>
      </c>
      <c r="Q64" s="556"/>
      <c r="R64" s="556"/>
      <c r="S64" s="490"/>
      <c r="T64" s="598" t="str">
        <f>VLOOKUP(A64,'GTXA사업단 R&amp;R'!$A$6:$AO$1274,41,)</f>
        <v>해당없음</v>
      </c>
    </row>
    <row r="65" spans="1:20" s="547" customFormat="1" ht="317.25" hidden="1" customHeight="1" thickBot="1" x14ac:dyDescent="0.35">
      <c r="A65" s="530">
        <v>47</v>
      </c>
      <c r="B65" s="539" t="s">
        <v>3450</v>
      </c>
      <c r="C65" s="539" t="s">
        <v>3451</v>
      </c>
      <c r="D65" s="539" t="s">
        <v>132</v>
      </c>
      <c r="E65" s="540" t="s">
        <v>18</v>
      </c>
      <c r="F65" s="551"/>
      <c r="G65" s="557" t="s">
        <v>49</v>
      </c>
      <c r="H65" s="553" t="s">
        <v>128</v>
      </c>
      <c r="I65" s="554"/>
      <c r="J65" s="554"/>
      <c r="K65" s="555" t="s">
        <v>3467</v>
      </c>
      <c r="L65" s="555" t="s">
        <v>3468</v>
      </c>
      <c r="M65" s="556" t="s">
        <v>71</v>
      </c>
      <c r="N65" s="556" t="s">
        <v>3469</v>
      </c>
      <c r="O65" s="556" t="s">
        <v>3470</v>
      </c>
      <c r="P65" s="556" t="s">
        <v>3471</v>
      </c>
      <c r="Q65" s="556" t="s">
        <v>3472</v>
      </c>
      <c r="R65" s="556"/>
      <c r="S65" s="490"/>
      <c r="T65" s="598" t="str">
        <f>VLOOKUP(A65,'GTXA사업단 R&amp;R'!$A$6:$AO$1274,41,)</f>
        <v>해당없음</v>
      </c>
    </row>
    <row r="66" spans="1:20" s="547" customFormat="1" ht="133.5" hidden="1" customHeight="1" thickBot="1" x14ac:dyDescent="0.35">
      <c r="A66" s="530">
        <v>52</v>
      </c>
      <c r="B66" s="539"/>
      <c r="C66" s="539"/>
      <c r="D66" s="539" t="s">
        <v>132</v>
      </c>
      <c r="E66" s="540"/>
      <c r="F66" s="551"/>
      <c r="G66" s="557" t="s">
        <v>49</v>
      </c>
      <c r="H66" s="553" t="s">
        <v>3473</v>
      </c>
      <c r="I66" s="554" t="s">
        <v>3474</v>
      </c>
      <c r="J66" s="554" t="s">
        <v>3475</v>
      </c>
      <c r="K66" s="555" t="s">
        <v>3476</v>
      </c>
      <c r="L66" s="555" t="s">
        <v>3477</v>
      </c>
      <c r="M66" s="556" t="s">
        <v>132</v>
      </c>
      <c r="N66" s="556" t="s">
        <v>3478</v>
      </c>
      <c r="O66" s="556" t="s">
        <v>3479</v>
      </c>
      <c r="P66" s="556" t="s">
        <v>3480</v>
      </c>
      <c r="Q66" s="556" t="s">
        <v>3479</v>
      </c>
      <c r="R66" s="556"/>
      <c r="S66" s="490"/>
      <c r="T66" s="598" t="str">
        <f>VLOOKUP(A66,'GTXA사업단 R&amp;R'!$A$6:$AO$1274,41,)</f>
        <v>해당없음</v>
      </c>
    </row>
    <row r="67" spans="1:20" s="547" customFormat="1" ht="166.5" hidden="1" customHeight="1" thickBot="1" x14ac:dyDescent="0.35">
      <c r="A67" s="530">
        <v>53</v>
      </c>
      <c r="B67" s="539"/>
      <c r="C67" s="539"/>
      <c r="D67" s="539" t="s">
        <v>27</v>
      </c>
      <c r="E67" s="540"/>
      <c r="F67" s="551"/>
      <c r="G67" s="557" t="s">
        <v>3481</v>
      </c>
      <c r="H67" s="553" t="s">
        <v>3482</v>
      </c>
      <c r="I67" s="554" t="s">
        <v>3474</v>
      </c>
      <c r="J67" s="554" t="s">
        <v>3475</v>
      </c>
      <c r="K67" s="555" t="s">
        <v>3483</v>
      </c>
      <c r="L67" s="555" t="s">
        <v>3484</v>
      </c>
      <c r="M67" s="556" t="s">
        <v>132</v>
      </c>
      <c r="N67" s="556" t="s">
        <v>3478</v>
      </c>
      <c r="O67" s="556" t="s">
        <v>3479</v>
      </c>
      <c r="P67" s="556" t="s">
        <v>3485</v>
      </c>
      <c r="Q67" s="556" t="s">
        <v>3479</v>
      </c>
      <c r="R67" s="556"/>
      <c r="S67" s="490"/>
      <c r="T67" s="598" t="str">
        <f>VLOOKUP(A67,'GTXA사업단 R&amp;R'!$A$6:$AO$1274,41,)</f>
        <v>해당없음</v>
      </c>
    </row>
    <row r="68" spans="1:20" s="547" customFormat="1" ht="30" hidden="1" customHeight="1" thickBot="1" x14ac:dyDescent="0.35">
      <c r="A68" s="530"/>
      <c r="B68" s="539"/>
      <c r="C68" s="539"/>
      <c r="D68" s="539"/>
      <c r="E68" s="540"/>
      <c r="F68" s="548"/>
      <c r="G68" s="558" t="s">
        <v>49</v>
      </c>
      <c r="H68" s="550" t="s">
        <v>134</v>
      </c>
      <c r="I68" s="544"/>
      <c r="J68" s="544"/>
      <c r="K68" s="545"/>
      <c r="L68" s="545"/>
      <c r="M68" s="546"/>
      <c r="N68" s="546"/>
      <c r="O68" s="546"/>
      <c r="P68" s="546"/>
      <c r="Q68" s="546"/>
      <c r="R68" s="546"/>
      <c r="S68" s="490"/>
      <c r="T68" s="597"/>
    </row>
    <row r="69" spans="1:20" s="547" customFormat="1" ht="90" hidden="1" customHeight="1" thickBot="1" x14ac:dyDescent="0.35">
      <c r="A69" s="530">
        <v>55</v>
      </c>
      <c r="B69" s="539" t="s">
        <v>3450</v>
      </c>
      <c r="C69" s="539" t="s">
        <v>3451</v>
      </c>
      <c r="D69" s="539" t="s">
        <v>147</v>
      </c>
      <c r="E69" s="540" t="s">
        <v>17</v>
      </c>
      <c r="F69" s="551"/>
      <c r="G69" s="557" t="s">
        <v>49</v>
      </c>
      <c r="H69" s="553" t="s">
        <v>3486</v>
      </c>
      <c r="I69" s="554"/>
      <c r="J69" s="554"/>
      <c r="K69" s="555" t="s">
        <v>3487</v>
      </c>
      <c r="L69" s="555" t="s">
        <v>3488</v>
      </c>
      <c r="M69" s="556" t="s">
        <v>71</v>
      </c>
      <c r="N69" s="556" t="s">
        <v>3459</v>
      </c>
      <c r="O69" s="556" t="s">
        <v>3489</v>
      </c>
      <c r="P69" s="556" t="s">
        <v>3490</v>
      </c>
      <c r="Q69" s="556" t="s">
        <v>3491</v>
      </c>
      <c r="R69" s="556"/>
      <c r="S69" s="490"/>
      <c r="T69" s="598" t="str">
        <f>VLOOKUP(A69,'GTXA사업단 R&amp;R'!$A$6:$AO$1274,41,)</f>
        <v>해당없음</v>
      </c>
    </row>
    <row r="70" spans="1:20" s="547" customFormat="1" ht="90" hidden="1" customHeight="1" thickBot="1" x14ac:dyDescent="0.35">
      <c r="A70" s="530">
        <v>56</v>
      </c>
      <c r="B70" s="539" t="s">
        <v>3450</v>
      </c>
      <c r="C70" s="539" t="s">
        <v>3451</v>
      </c>
      <c r="D70" s="539" t="s">
        <v>147</v>
      </c>
      <c r="E70" s="540" t="s">
        <v>17</v>
      </c>
      <c r="F70" s="551"/>
      <c r="G70" s="557" t="s">
        <v>49</v>
      </c>
      <c r="H70" s="553" t="s">
        <v>3492</v>
      </c>
      <c r="I70" s="554"/>
      <c r="J70" s="554"/>
      <c r="K70" s="555" t="s">
        <v>3487</v>
      </c>
      <c r="L70" s="555" t="s">
        <v>3493</v>
      </c>
      <c r="M70" s="556" t="s">
        <v>71</v>
      </c>
      <c r="N70" s="556" t="s">
        <v>3459</v>
      </c>
      <c r="O70" s="556" t="s">
        <v>3489</v>
      </c>
      <c r="P70" s="556" t="s">
        <v>3490</v>
      </c>
      <c r="Q70" s="556" t="s">
        <v>3494</v>
      </c>
      <c r="R70" s="556"/>
      <c r="S70" s="490"/>
      <c r="T70" s="598" t="str">
        <f>VLOOKUP(A70,'GTXA사업단 R&amp;R'!$A$6:$AO$1274,41,)</f>
        <v>해당없음</v>
      </c>
    </row>
    <row r="71" spans="1:20" s="547" customFormat="1" ht="30" hidden="1" customHeight="1" thickBot="1" x14ac:dyDescent="0.35">
      <c r="A71" s="530"/>
      <c r="B71" s="539"/>
      <c r="C71" s="539"/>
      <c r="D71" s="539"/>
      <c r="E71" s="540"/>
      <c r="F71" s="548"/>
      <c r="G71" s="558" t="s">
        <v>49</v>
      </c>
      <c r="H71" s="550" t="s">
        <v>138</v>
      </c>
      <c r="I71" s="544"/>
      <c r="J71" s="544"/>
      <c r="K71" s="545"/>
      <c r="L71" s="545"/>
      <c r="M71" s="546"/>
      <c r="N71" s="546"/>
      <c r="O71" s="546"/>
      <c r="P71" s="546"/>
      <c r="Q71" s="546"/>
      <c r="R71" s="546"/>
      <c r="S71" s="490"/>
      <c r="T71" s="597"/>
    </row>
    <row r="72" spans="1:20" s="547" customFormat="1" ht="99.95" hidden="1" customHeight="1" thickBot="1" x14ac:dyDescent="0.35">
      <c r="A72" s="530">
        <v>57</v>
      </c>
      <c r="B72" s="539" t="s">
        <v>3450</v>
      </c>
      <c r="C72" s="539" t="s">
        <v>3451</v>
      </c>
      <c r="D72" s="539" t="s">
        <v>147</v>
      </c>
      <c r="E72" s="540" t="s">
        <v>17</v>
      </c>
      <c r="F72" s="551"/>
      <c r="G72" s="557" t="s">
        <v>49</v>
      </c>
      <c r="H72" s="553" t="s">
        <v>3495</v>
      </c>
      <c r="I72" s="554"/>
      <c r="J72" s="554"/>
      <c r="K72" s="555" t="s">
        <v>3487</v>
      </c>
      <c r="L72" s="555" t="s">
        <v>3488</v>
      </c>
      <c r="M72" s="556" t="s">
        <v>71</v>
      </c>
      <c r="N72" s="556" t="s">
        <v>3459</v>
      </c>
      <c r="O72" s="556" t="s">
        <v>3496</v>
      </c>
      <c r="P72" s="556" t="s">
        <v>3497</v>
      </c>
      <c r="Q72" s="556" t="s">
        <v>3498</v>
      </c>
      <c r="R72" s="556"/>
      <c r="S72" s="490"/>
      <c r="T72" s="598" t="str">
        <f>VLOOKUP(A72,'GTXA사업단 R&amp;R'!$A$6:$AO$1274,41,)</f>
        <v>해당없음</v>
      </c>
    </row>
    <row r="73" spans="1:20" s="547" customFormat="1" ht="99.95" hidden="1" customHeight="1" thickBot="1" x14ac:dyDescent="0.35">
      <c r="A73" s="530">
        <v>58</v>
      </c>
      <c r="B73" s="539" t="s">
        <v>3450</v>
      </c>
      <c r="C73" s="539" t="s">
        <v>3451</v>
      </c>
      <c r="D73" s="539" t="s">
        <v>147</v>
      </c>
      <c r="E73" s="540" t="s">
        <v>17</v>
      </c>
      <c r="F73" s="551"/>
      <c r="G73" s="557" t="s">
        <v>49</v>
      </c>
      <c r="H73" s="553" t="s">
        <v>3499</v>
      </c>
      <c r="I73" s="554"/>
      <c r="J73" s="554"/>
      <c r="K73" s="555" t="s">
        <v>3487</v>
      </c>
      <c r="L73" s="555" t="s">
        <v>3493</v>
      </c>
      <c r="M73" s="556" t="s">
        <v>71</v>
      </c>
      <c r="N73" s="556" t="s">
        <v>3459</v>
      </c>
      <c r="O73" s="556" t="s">
        <v>3496</v>
      </c>
      <c r="P73" s="556" t="s">
        <v>3497</v>
      </c>
      <c r="Q73" s="556" t="s">
        <v>3498</v>
      </c>
      <c r="R73" s="556"/>
      <c r="S73" s="490"/>
      <c r="T73" s="598" t="str">
        <f>VLOOKUP(A73,'GTXA사업단 R&amp;R'!$A$6:$AO$1274,41,)</f>
        <v>해당없음</v>
      </c>
    </row>
    <row r="74" spans="1:20" s="547" customFormat="1" ht="125.1" hidden="1" customHeight="1" thickBot="1" x14ac:dyDescent="0.35">
      <c r="A74" s="530">
        <v>59</v>
      </c>
      <c r="B74" s="539" t="s">
        <v>3450</v>
      </c>
      <c r="C74" s="539" t="s">
        <v>3451</v>
      </c>
      <c r="D74" s="539" t="s">
        <v>147</v>
      </c>
      <c r="E74" s="540" t="s">
        <v>17</v>
      </c>
      <c r="F74" s="548"/>
      <c r="G74" s="558" t="s">
        <v>49</v>
      </c>
      <c r="H74" s="550" t="s">
        <v>141</v>
      </c>
      <c r="I74" s="554"/>
      <c r="J74" s="554"/>
      <c r="K74" s="555" t="s">
        <v>3500</v>
      </c>
      <c r="L74" s="555" t="s">
        <v>3501</v>
      </c>
      <c r="M74" s="556" t="s">
        <v>71</v>
      </c>
      <c r="N74" s="556" t="s">
        <v>3459</v>
      </c>
      <c r="O74" s="556" t="s">
        <v>3502</v>
      </c>
      <c r="P74" s="556" t="s">
        <v>3503</v>
      </c>
      <c r="Q74" s="556" t="s">
        <v>3504</v>
      </c>
      <c r="R74" s="556"/>
      <c r="S74" s="490"/>
      <c r="T74" s="598" t="str">
        <f>VLOOKUP(A74,'GTXA사업단 R&amp;R'!$A$6:$AO$1274,41,)</f>
        <v>해당없음</v>
      </c>
    </row>
    <row r="75" spans="1:20" s="547" customFormat="1" ht="99.95" hidden="1" customHeight="1" thickBot="1" x14ac:dyDescent="0.35">
      <c r="A75" s="530">
        <v>60</v>
      </c>
      <c r="B75" s="539" t="s">
        <v>3450</v>
      </c>
      <c r="C75" s="539" t="s">
        <v>3451</v>
      </c>
      <c r="D75" s="539" t="s">
        <v>147</v>
      </c>
      <c r="E75" s="540" t="s">
        <v>17</v>
      </c>
      <c r="F75" s="548"/>
      <c r="G75" s="558" t="s">
        <v>49</v>
      </c>
      <c r="H75" s="550" t="s">
        <v>3505</v>
      </c>
      <c r="I75" s="554"/>
      <c r="J75" s="554"/>
      <c r="K75" s="555" t="s">
        <v>3506</v>
      </c>
      <c r="L75" s="555" t="s">
        <v>3507</v>
      </c>
      <c r="M75" s="556" t="s">
        <v>71</v>
      </c>
      <c r="N75" s="556" t="s">
        <v>17</v>
      </c>
      <c r="O75" s="556" t="s">
        <v>3508</v>
      </c>
      <c r="P75" s="556" t="s">
        <v>3509</v>
      </c>
      <c r="Q75" s="556" t="s">
        <v>3510</v>
      </c>
      <c r="R75" s="556"/>
      <c r="S75" s="490"/>
      <c r="T75" s="598" t="str">
        <f>VLOOKUP(A75,'GTXA사업단 R&amp;R'!$A$6:$AO$1274,41,)</f>
        <v>해당없음</v>
      </c>
    </row>
    <row r="76" spans="1:20" s="547" customFormat="1" ht="75" hidden="1" customHeight="1" thickBot="1" x14ac:dyDescent="0.35">
      <c r="A76" s="530">
        <v>61</v>
      </c>
      <c r="B76" s="539" t="s">
        <v>3450</v>
      </c>
      <c r="C76" s="539" t="s">
        <v>3451</v>
      </c>
      <c r="D76" s="539" t="s">
        <v>147</v>
      </c>
      <c r="E76" s="540" t="s">
        <v>17</v>
      </c>
      <c r="F76" s="548"/>
      <c r="G76" s="558" t="s">
        <v>49</v>
      </c>
      <c r="H76" s="550" t="s">
        <v>3511</v>
      </c>
      <c r="I76" s="554"/>
      <c r="J76" s="554"/>
      <c r="K76" s="555" t="s">
        <v>3512</v>
      </c>
      <c r="L76" s="555" t="s">
        <v>3513</v>
      </c>
      <c r="M76" s="556" t="s">
        <v>71</v>
      </c>
      <c r="N76" s="556" t="s">
        <v>3514</v>
      </c>
      <c r="O76" s="556" t="s">
        <v>3515</v>
      </c>
      <c r="P76" s="556" t="s">
        <v>3516</v>
      </c>
      <c r="Q76" s="556"/>
      <c r="R76" s="556"/>
      <c r="S76" s="490"/>
      <c r="T76" s="598" t="str">
        <f>VLOOKUP(A76,'GTXA사업단 R&amp;R'!$A$6:$AO$1274,41,)</f>
        <v>해당없음</v>
      </c>
    </row>
    <row r="77" spans="1:20" s="547" customFormat="1" ht="75" hidden="1" customHeight="1" thickBot="1" x14ac:dyDescent="0.35">
      <c r="A77" s="530">
        <v>62</v>
      </c>
      <c r="B77" s="539" t="s">
        <v>3450</v>
      </c>
      <c r="C77" s="539" t="s">
        <v>3451</v>
      </c>
      <c r="D77" s="539" t="s">
        <v>147</v>
      </c>
      <c r="E77" s="540" t="s">
        <v>17</v>
      </c>
      <c r="F77" s="548"/>
      <c r="G77" s="558" t="s">
        <v>49</v>
      </c>
      <c r="H77" s="550" t="s">
        <v>3517</v>
      </c>
      <c r="I77" s="554"/>
      <c r="J77" s="554"/>
      <c r="K77" s="555" t="s">
        <v>3518</v>
      </c>
      <c r="L77" s="555" t="s">
        <v>3519</v>
      </c>
      <c r="M77" s="556" t="s">
        <v>71</v>
      </c>
      <c r="N77" s="556" t="s">
        <v>17</v>
      </c>
      <c r="O77" s="556" t="s">
        <v>3520</v>
      </c>
      <c r="P77" s="556" t="s">
        <v>3517</v>
      </c>
      <c r="Q77" s="556"/>
      <c r="R77" s="556"/>
      <c r="S77" s="490"/>
      <c r="T77" s="598" t="str">
        <f>VLOOKUP(A77,'GTXA사업단 R&amp;R'!$A$6:$AO$1274,41,)</f>
        <v>해당없음</v>
      </c>
    </row>
    <row r="78" spans="1:20" s="547" customFormat="1" ht="30" hidden="1" customHeight="1" thickBot="1" x14ac:dyDescent="0.35">
      <c r="A78" s="530"/>
      <c r="B78" s="539"/>
      <c r="C78" s="539"/>
      <c r="D78" s="539"/>
      <c r="E78" s="540"/>
      <c r="F78" s="548"/>
      <c r="G78" s="558" t="s">
        <v>49</v>
      </c>
      <c r="H78" s="550" t="s">
        <v>148</v>
      </c>
      <c r="I78" s="544"/>
      <c r="J78" s="544"/>
      <c r="K78" s="545"/>
      <c r="L78" s="545"/>
      <c r="M78" s="546"/>
      <c r="N78" s="546"/>
      <c r="O78" s="546"/>
      <c r="P78" s="546"/>
      <c r="Q78" s="546"/>
      <c r="R78" s="546"/>
      <c r="S78" s="490"/>
      <c r="T78" s="597"/>
    </row>
    <row r="79" spans="1:20" s="547" customFormat="1" ht="75" hidden="1" customHeight="1" thickBot="1" x14ac:dyDescent="0.35">
      <c r="A79" s="530">
        <v>63</v>
      </c>
      <c r="B79" s="539" t="s">
        <v>3450</v>
      </c>
      <c r="C79" s="539" t="s">
        <v>3451</v>
      </c>
      <c r="D79" s="539" t="s">
        <v>42</v>
      </c>
      <c r="E79" s="540" t="s">
        <v>19</v>
      </c>
      <c r="F79" s="551"/>
      <c r="G79" s="557" t="s">
        <v>49</v>
      </c>
      <c r="H79" s="553" t="s">
        <v>149</v>
      </c>
      <c r="I79" s="554"/>
      <c r="J79" s="554"/>
      <c r="K79" s="555" t="s">
        <v>3521</v>
      </c>
      <c r="L79" s="555" t="s">
        <v>3522</v>
      </c>
      <c r="M79" s="556" t="s">
        <v>56</v>
      </c>
      <c r="N79" s="556" t="s">
        <v>3523</v>
      </c>
      <c r="O79" s="556" t="s">
        <v>3524</v>
      </c>
      <c r="P79" s="556" t="s">
        <v>3525</v>
      </c>
      <c r="Q79" s="556"/>
      <c r="R79" s="556"/>
      <c r="S79" s="490"/>
      <c r="T79" s="598" t="str">
        <f>VLOOKUP(A79,'GTXA사업단 R&amp;R'!$A$6:$AO$1274,41,)</f>
        <v>해당없음</v>
      </c>
    </row>
    <row r="80" spans="1:20" s="547" customFormat="1" ht="30" hidden="1" customHeight="1" thickBot="1" x14ac:dyDescent="0.35">
      <c r="A80" s="530">
        <v>64</v>
      </c>
      <c r="B80" s="539" t="s">
        <v>3450</v>
      </c>
      <c r="C80" s="539" t="s">
        <v>3451</v>
      </c>
      <c r="D80" s="539" t="s">
        <v>42</v>
      </c>
      <c r="E80" s="540" t="s">
        <v>19</v>
      </c>
      <c r="F80" s="551"/>
      <c r="G80" s="557" t="s">
        <v>49</v>
      </c>
      <c r="H80" s="553" t="s">
        <v>3526</v>
      </c>
      <c r="I80" s="554"/>
      <c r="J80" s="554"/>
      <c r="K80" s="555" t="s">
        <v>3527</v>
      </c>
      <c r="L80" s="555" t="s">
        <v>8250</v>
      </c>
      <c r="M80" s="556" t="s">
        <v>56</v>
      </c>
      <c r="N80" s="556" t="s">
        <v>3523</v>
      </c>
      <c r="O80" s="556" t="s">
        <v>3528</v>
      </c>
      <c r="P80" s="556" t="s">
        <v>3525</v>
      </c>
      <c r="Q80" s="556"/>
      <c r="R80" s="556"/>
      <c r="S80" s="490"/>
      <c r="T80" s="598" t="str">
        <f>VLOOKUP(A80,'GTXA사업단 R&amp;R'!$A$6:$AO$1274,41,)</f>
        <v>해당없음</v>
      </c>
    </row>
    <row r="81" spans="1:20" s="547" customFormat="1" ht="30" hidden="1" customHeight="1" thickBot="1" x14ac:dyDescent="0.35">
      <c r="A81" s="530"/>
      <c r="B81" s="539"/>
      <c r="C81" s="539"/>
      <c r="D81" s="539"/>
      <c r="E81" s="540"/>
      <c r="F81" s="548"/>
      <c r="G81" s="558" t="s">
        <v>49</v>
      </c>
      <c r="H81" s="550" t="s">
        <v>151</v>
      </c>
      <c r="I81" s="544"/>
      <c r="J81" s="544"/>
      <c r="K81" s="545"/>
      <c r="L81" s="545"/>
      <c r="M81" s="546"/>
      <c r="N81" s="546"/>
      <c r="O81" s="546"/>
      <c r="P81" s="546"/>
      <c r="Q81" s="546"/>
      <c r="R81" s="546"/>
      <c r="S81" s="490"/>
      <c r="T81" s="597"/>
    </row>
    <row r="82" spans="1:20" s="547" customFormat="1" ht="50.1" hidden="1" customHeight="1" thickBot="1" x14ac:dyDescent="0.35">
      <c r="A82" s="530">
        <v>65</v>
      </c>
      <c r="B82" s="539" t="s">
        <v>3450</v>
      </c>
      <c r="C82" s="539" t="s">
        <v>3451</v>
      </c>
      <c r="D82" s="539" t="s">
        <v>42</v>
      </c>
      <c r="E82" s="540" t="s">
        <v>19</v>
      </c>
      <c r="F82" s="551"/>
      <c r="G82" s="557" t="s">
        <v>49</v>
      </c>
      <c r="H82" s="553" t="s">
        <v>3529</v>
      </c>
      <c r="I82" s="554"/>
      <c r="J82" s="554"/>
      <c r="K82" s="555" t="s">
        <v>3521</v>
      </c>
      <c r="L82" s="555" t="s">
        <v>3530</v>
      </c>
      <c r="M82" s="556" t="s">
        <v>56</v>
      </c>
      <c r="N82" s="556" t="s">
        <v>3523</v>
      </c>
      <c r="O82" s="556" t="s">
        <v>3531</v>
      </c>
      <c r="P82" s="556" t="s">
        <v>3532</v>
      </c>
      <c r="Q82" s="556"/>
      <c r="R82" s="556"/>
      <c r="S82" s="490"/>
      <c r="T82" s="598" t="str">
        <f>VLOOKUP(A82,'GTXA사업단 R&amp;R'!$A$6:$AO$1274,41,)</f>
        <v>해당없음</v>
      </c>
    </row>
    <row r="83" spans="1:20" s="547" customFormat="1" ht="50.1" hidden="1" customHeight="1" thickBot="1" x14ac:dyDescent="0.35">
      <c r="A83" s="530">
        <v>66</v>
      </c>
      <c r="B83" s="539" t="s">
        <v>3450</v>
      </c>
      <c r="C83" s="539" t="s">
        <v>3451</v>
      </c>
      <c r="D83" s="539" t="s">
        <v>42</v>
      </c>
      <c r="E83" s="540" t="s">
        <v>19</v>
      </c>
      <c r="F83" s="551"/>
      <c r="G83" s="557" t="s">
        <v>49</v>
      </c>
      <c r="H83" s="553" t="s">
        <v>3526</v>
      </c>
      <c r="I83" s="554"/>
      <c r="J83" s="554"/>
      <c r="K83" s="555" t="s">
        <v>3527</v>
      </c>
      <c r="L83" s="555" t="s">
        <v>8251</v>
      </c>
      <c r="M83" s="556" t="s">
        <v>56</v>
      </c>
      <c r="N83" s="556" t="s">
        <v>3523</v>
      </c>
      <c r="O83" s="556" t="s">
        <v>3533</v>
      </c>
      <c r="P83" s="556" t="s">
        <v>3534</v>
      </c>
      <c r="Q83" s="556"/>
      <c r="R83" s="556"/>
      <c r="S83" s="490"/>
      <c r="T83" s="598" t="str">
        <f>VLOOKUP(A83,'GTXA사업단 R&amp;R'!$A$6:$AO$1274,41,)</f>
        <v>해당없음</v>
      </c>
    </row>
    <row r="84" spans="1:20" s="547" customFormat="1" ht="30" hidden="1" customHeight="1" thickBot="1" x14ac:dyDescent="0.35">
      <c r="A84" s="530"/>
      <c r="B84" s="539"/>
      <c r="C84" s="539"/>
      <c r="D84" s="539"/>
      <c r="E84" s="540"/>
      <c r="F84" s="548"/>
      <c r="G84" s="558" t="s">
        <v>49</v>
      </c>
      <c r="H84" s="550" t="s">
        <v>153</v>
      </c>
      <c r="I84" s="544"/>
      <c r="J84" s="544"/>
      <c r="K84" s="545"/>
      <c r="L84" s="545"/>
      <c r="M84" s="546"/>
      <c r="N84" s="546"/>
      <c r="O84" s="546"/>
      <c r="P84" s="546"/>
      <c r="Q84" s="546"/>
      <c r="R84" s="546"/>
      <c r="S84" s="490"/>
      <c r="T84" s="597"/>
    </row>
    <row r="85" spans="1:20" s="547" customFormat="1" ht="50.1" hidden="1" customHeight="1" thickBot="1" x14ac:dyDescent="0.35">
      <c r="A85" s="530">
        <v>67</v>
      </c>
      <c r="B85" s="539" t="s">
        <v>3450</v>
      </c>
      <c r="C85" s="539" t="s">
        <v>3451</v>
      </c>
      <c r="D85" s="539" t="s">
        <v>126</v>
      </c>
      <c r="E85" s="540" t="s">
        <v>3324</v>
      </c>
      <c r="F85" s="551"/>
      <c r="G85" s="557" t="s">
        <v>49</v>
      </c>
      <c r="H85" s="553" t="s">
        <v>3535</v>
      </c>
      <c r="I85" s="554"/>
      <c r="J85" s="554"/>
      <c r="K85" s="555" t="s">
        <v>3536</v>
      </c>
      <c r="L85" s="555" t="s">
        <v>3537</v>
      </c>
      <c r="M85" s="556" t="s">
        <v>56</v>
      </c>
      <c r="N85" s="556" t="s">
        <v>3523</v>
      </c>
      <c r="O85" s="556" t="s">
        <v>3538</v>
      </c>
      <c r="P85" s="556" t="s">
        <v>3539</v>
      </c>
      <c r="Q85" s="556"/>
      <c r="R85" s="556"/>
      <c r="S85" s="490"/>
      <c r="T85" s="598" t="str">
        <f>VLOOKUP(A85,'GTXA사업단 R&amp;R'!$A$6:$AO$1274,41,)</f>
        <v>해당없음</v>
      </c>
    </row>
    <row r="86" spans="1:20" s="547" customFormat="1" ht="50.1" hidden="1" customHeight="1" thickBot="1" x14ac:dyDescent="0.35">
      <c r="A86" s="530">
        <v>68</v>
      </c>
      <c r="B86" s="539" t="s">
        <v>3450</v>
      </c>
      <c r="C86" s="539" t="s">
        <v>3451</v>
      </c>
      <c r="D86" s="539" t="s">
        <v>126</v>
      </c>
      <c r="E86" s="540" t="s">
        <v>3324</v>
      </c>
      <c r="F86" s="551"/>
      <c r="G86" s="557" t="s">
        <v>49</v>
      </c>
      <c r="H86" s="553" t="s">
        <v>3526</v>
      </c>
      <c r="I86" s="554"/>
      <c r="J86" s="554"/>
      <c r="K86" s="555" t="s">
        <v>3540</v>
      </c>
      <c r="L86" s="555" t="s">
        <v>3541</v>
      </c>
      <c r="M86" s="556" t="s">
        <v>56</v>
      </c>
      <c r="N86" s="556" t="s">
        <v>3523</v>
      </c>
      <c r="O86" s="556" t="s">
        <v>3322</v>
      </c>
      <c r="P86" s="556" t="s">
        <v>3542</v>
      </c>
      <c r="Q86" s="556"/>
      <c r="R86" s="556"/>
      <c r="S86" s="490"/>
      <c r="T86" s="598" t="str">
        <f>VLOOKUP(A86,'GTXA사업단 R&amp;R'!$A$6:$AO$1274,41,)</f>
        <v>해당없음</v>
      </c>
    </row>
    <row r="87" spans="1:20" s="547" customFormat="1" ht="30" hidden="1" customHeight="1" thickBot="1" x14ac:dyDescent="0.35">
      <c r="A87" s="530"/>
      <c r="B87" s="539"/>
      <c r="C87" s="539"/>
      <c r="D87" s="539"/>
      <c r="E87" s="540"/>
      <c r="F87" s="548"/>
      <c r="G87" s="558" t="s">
        <v>49</v>
      </c>
      <c r="H87" s="550" t="s">
        <v>3543</v>
      </c>
      <c r="I87" s="544"/>
      <c r="J87" s="544"/>
      <c r="K87" s="545"/>
      <c r="L87" s="545"/>
      <c r="M87" s="546"/>
      <c r="N87" s="546"/>
      <c r="O87" s="546"/>
      <c r="P87" s="546"/>
      <c r="Q87" s="546"/>
      <c r="R87" s="546"/>
      <c r="S87" s="490"/>
      <c r="T87" s="597"/>
    </row>
    <row r="88" spans="1:20" s="547" customFormat="1" ht="50.1" hidden="1" customHeight="1" thickBot="1" x14ac:dyDescent="0.35">
      <c r="A88" s="530">
        <v>69</v>
      </c>
      <c r="B88" s="539" t="s">
        <v>3450</v>
      </c>
      <c r="C88" s="539" t="s">
        <v>3451</v>
      </c>
      <c r="D88" s="539" t="s">
        <v>126</v>
      </c>
      <c r="E88" s="540" t="s">
        <v>3324</v>
      </c>
      <c r="F88" s="551"/>
      <c r="G88" s="557" t="s">
        <v>49</v>
      </c>
      <c r="H88" s="553" t="s">
        <v>3544</v>
      </c>
      <c r="I88" s="554"/>
      <c r="J88" s="554"/>
      <c r="K88" s="555" t="s">
        <v>3545</v>
      </c>
      <c r="L88" s="555" t="s">
        <v>3546</v>
      </c>
      <c r="M88" s="556" t="s">
        <v>56</v>
      </c>
      <c r="N88" s="556" t="s">
        <v>3523</v>
      </c>
      <c r="O88" s="556" t="s">
        <v>3538</v>
      </c>
      <c r="P88" s="556" t="s">
        <v>3547</v>
      </c>
      <c r="Q88" s="556"/>
      <c r="R88" s="556"/>
      <c r="S88" s="490"/>
      <c r="T88" s="598" t="str">
        <f>VLOOKUP(A88,'GTXA사업단 R&amp;R'!$A$6:$AO$1274,41,)</f>
        <v>해당없음</v>
      </c>
    </row>
    <row r="89" spans="1:20" s="547" customFormat="1" ht="50.1" hidden="1" customHeight="1" thickBot="1" x14ac:dyDescent="0.35">
      <c r="A89" s="530">
        <v>70</v>
      </c>
      <c r="B89" s="539" t="s">
        <v>3450</v>
      </c>
      <c r="C89" s="539" t="s">
        <v>3451</v>
      </c>
      <c r="D89" s="539" t="s">
        <v>126</v>
      </c>
      <c r="E89" s="540" t="s">
        <v>3324</v>
      </c>
      <c r="F89" s="551"/>
      <c r="G89" s="557" t="s">
        <v>49</v>
      </c>
      <c r="H89" s="553" t="s">
        <v>3526</v>
      </c>
      <c r="I89" s="554"/>
      <c r="J89" s="554"/>
      <c r="K89" s="555" t="s">
        <v>3548</v>
      </c>
      <c r="L89" s="555" t="s">
        <v>3549</v>
      </c>
      <c r="M89" s="556" t="s">
        <v>56</v>
      </c>
      <c r="N89" s="556" t="s">
        <v>3523</v>
      </c>
      <c r="O89" s="556" t="s">
        <v>3322</v>
      </c>
      <c r="P89" s="556" t="s">
        <v>3550</v>
      </c>
      <c r="Q89" s="556"/>
      <c r="R89" s="556"/>
      <c r="S89" s="490"/>
      <c r="T89" s="598" t="str">
        <f>VLOOKUP(A89,'GTXA사업단 R&amp;R'!$A$6:$AO$1274,41,)</f>
        <v>해당없음</v>
      </c>
    </row>
    <row r="90" spans="1:20" s="547" customFormat="1" ht="30" hidden="1" customHeight="1" thickBot="1" x14ac:dyDescent="0.35">
      <c r="A90" s="530"/>
      <c r="B90" s="539"/>
      <c r="C90" s="539"/>
      <c r="D90" s="539"/>
      <c r="E90" s="540"/>
      <c r="F90" s="548"/>
      <c r="G90" s="558" t="s">
        <v>49</v>
      </c>
      <c r="H90" s="550" t="s">
        <v>157</v>
      </c>
      <c r="I90" s="544"/>
      <c r="J90" s="544"/>
      <c r="K90" s="545"/>
      <c r="L90" s="545"/>
      <c r="M90" s="546"/>
      <c r="N90" s="546"/>
      <c r="O90" s="546"/>
      <c r="P90" s="546"/>
      <c r="Q90" s="546"/>
      <c r="R90" s="546"/>
      <c r="S90" s="490"/>
      <c r="T90" s="597"/>
    </row>
    <row r="91" spans="1:20" s="547" customFormat="1" ht="50.1" hidden="1" customHeight="1" thickBot="1" x14ac:dyDescent="0.35">
      <c r="A91" s="530">
        <v>71</v>
      </c>
      <c r="B91" s="539" t="s">
        <v>3450</v>
      </c>
      <c r="C91" s="539" t="s">
        <v>3451</v>
      </c>
      <c r="D91" s="539" t="s">
        <v>42</v>
      </c>
      <c r="E91" s="540" t="s">
        <v>19</v>
      </c>
      <c r="F91" s="551"/>
      <c r="G91" s="557" t="s">
        <v>49</v>
      </c>
      <c r="H91" s="553" t="s">
        <v>158</v>
      </c>
      <c r="I91" s="554"/>
      <c r="J91" s="554"/>
      <c r="K91" s="555" t="s">
        <v>3551</v>
      </c>
      <c r="L91" s="555" t="s">
        <v>3552</v>
      </c>
      <c r="M91" s="556" t="s">
        <v>42</v>
      </c>
      <c r="N91" s="556" t="s">
        <v>3523</v>
      </c>
      <c r="O91" s="556" t="s">
        <v>3538</v>
      </c>
      <c r="P91" s="556" t="s">
        <v>3553</v>
      </c>
      <c r="Q91" s="556"/>
      <c r="R91" s="556"/>
      <c r="S91" s="490"/>
      <c r="T91" s="598" t="str">
        <f>VLOOKUP(A91,'GTXA사업단 R&amp;R'!$A$6:$AO$1274,41,)</f>
        <v>해당없음</v>
      </c>
    </row>
    <row r="92" spans="1:20" s="547" customFormat="1" ht="75" hidden="1" customHeight="1" thickBot="1" x14ac:dyDescent="0.35">
      <c r="A92" s="530">
        <v>72</v>
      </c>
      <c r="B92" s="539" t="s">
        <v>3450</v>
      </c>
      <c r="C92" s="539" t="s">
        <v>3451</v>
      </c>
      <c r="D92" s="539" t="s">
        <v>42</v>
      </c>
      <c r="E92" s="540" t="s">
        <v>19</v>
      </c>
      <c r="F92" s="551"/>
      <c r="G92" s="557" t="s">
        <v>49</v>
      </c>
      <c r="H92" s="553" t="s">
        <v>3554</v>
      </c>
      <c r="I92" s="554"/>
      <c r="J92" s="554"/>
      <c r="K92" s="555" t="s">
        <v>3555</v>
      </c>
      <c r="L92" s="555" t="s">
        <v>3556</v>
      </c>
      <c r="M92" s="556" t="s">
        <v>42</v>
      </c>
      <c r="N92" s="556" t="s">
        <v>3523</v>
      </c>
      <c r="O92" s="556" t="s">
        <v>3322</v>
      </c>
      <c r="P92" s="556" t="s">
        <v>3557</v>
      </c>
      <c r="Q92" s="556"/>
      <c r="R92" s="556"/>
      <c r="S92" s="490"/>
      <c r="T92" s="598" t="str">
        <f>VLOOKUP(A92,'GTXA사업단 R&amp;R'!$A$6:$AO$1274,41,)</f>
        <v>해당없음</v>
      </c>
    </row>
    <row r="93" spans="1:20" s="547" customFormat="1" ht="30" hidden="1" customHeight="1" thickBot="1" x14ac:dyDescent="0.35">
      <c r="A93" s="530"/>
      <c r="B93" s="539"/>
      <c r="C93" s="539"/>
      <c r="D93" s="539"/>
      <c r="E93" s="540"/>
      <c r="F93" s="548"/>
      <c r="G93" s="558" t="s">
        <v>49</v>
      </c>
      <c r="H93" s="561" t="s">
        <v>160</v>
      </c>
      <c r="I93" s="544"/>
      <c r="J93" s="544"/>
      <c r="K93" s="545"/>
      <c r="L93" s="545"/>
      <c r="M93" s="546"/>
      <c r="N93" s="546"/>
      <c r="O93" s="546"/>
      <c r="P93" s="546"/>
      <c r="Q93" s="546"/>
      <c r="R93" s="546"/>
      <c r="S93" s="490"/>
      <c r="T93" s="597"/>
    </row>
    <row r="94" spans="1:20" s="547" customFormat="1" ht="50.1" hidden="1" customHeight="1" thickBot="1" x14ac:dyDescent="0.35">
      <c r="A94" s="530">
        <v>73</v>
      </c>
      <c r="B94" s="539" t="s">
        <v>3450</v>
      </c>
      <c r="C94" s="539" t="s">
        <v>3451</v>
      </c>
      <c r="D94" s="539" t="s">
        <v>42</v>
      </c>
      <c r="E94" s="540" t="s">
        <v>19</v>
      </c>
      <c r="F94" s="551"/>
      <c r="G94" s="557" t="s">
        <v>49</v>
      </c>
      <c r="H94" s="553" t="s">
        <v>3558</v>
      </c>
      <c r="I94" s="554"/>
      <c r="J94" s="554"/>
      <c r="K94" s="555" t="s">
        <v>3559</v>
      </c>
      <c r="L94" s="555" t="s">
        <v>3560</v>
      </c>
      <c r="M94" s="556" t="s">
        <v>42</v>
      </c>
      <c r="N94" s="556" t="s">
        <v>3523</v>
      </c>
      <c r="O94" s="556" t="s">
        <v>3561</v>
      </c>
      <c r="P94" s="556" t="s">
        <v>3562</v>
      </c>
      <c r="Q94" s="556"/>
      <c r="R94" s="556"/>
      <c r="S94" s="490"/>
      <c r="T94" s="598" t="str">
        <f>VLOOKUP(A94,'GTXA사업단 R&amp;R'!$A$6:$AO$1274,41,)</f>
        <v>해당없음</v>
      </c>
    </row>
    <row r="95" spans="1:20" s="547" customFormat="1" ht="50.1" hidden="1" customHeight="1" thickBot="1" x14ac:dyDescent="0.35">
      <c r="A95" s="530">
        <v>74</v>
      </c>
      <c r="B95" s="539" t="s">
        <v>3450</v>
      </c>
      <c r="C95" s="539" t="s">
        <v>3451</v>
      </c>
      <c r="D95" s="539" t="s">
        <v>42</v>
      </c>
      <c r="E95" s="540" t="s">
        <v>19</v>
      </c>
      <c r="F95" s="551"/>
      <c r="G95" s="557" t="s">
        <v>49</v>
      </c>
      <c r="H95" s="553" t="s">
        <v>3554</v>
      </c>
      <c r="I95" s="554"/>
      <c r="J95" s="554"/>
      <c r="K95" s="555" t="s">
        <v>3563</v>
      </c>
      <c r="L95" s="555" t="s">
        <v>3564</v>
      </c>
      <c r="M95" s="556" t="s">
        <v>42</v>
      </c>
      <c r="N95" s="556" t="s">
        <v>3523</v>
      </c>
      <c r="O95" s="556" t="s">
        <v>3565</v>
      </c>
      <c r="P95" s="556" t="s">
        <v>3566</v>
      </c>
      <c r="Q95" s="556"/>
      <c r="R95" s="556"/>
      <c r="S95" s="490"/>
      <c r="T95" s="598" t="str">
        <f>VLOOKUP(A95,'GTXA사업단 R&amp;R'!$A$6:$AO$1274,41,)</f>
        <v>해당없음</v>
      </c>
    </row>
    <row r="96" spans="1:20" s="547" customFormat="1" ht="30" hidden="1" customHeight="1" thickBot="1" x14ac:dyDescent="0.35">
      <c r="A96" s="530"/>
      <c r="B96" s="539"/>
      <c r="C96" s="539"/>
      <c r="D96" s="539"/>
      <c r="E96" s="540"/>
      <c r="F96" s="541"/>
      <c r="G96" s="559" t="s">
        <v>49</v>
      </c>
      <c r="H96" s="543" t="s">
        <v>162</v>
      </c>
      <c r="I96" s="544"/>
      <c r="J96" s="544"/>
      <c r="K96" s="545"/>
      <c r="L96" s="545"/>
      <c r="M96" s="546"/>
      <c r="N96" s="546"/>
      <c r="O96" s="546"/>
      <c r="P96" s="546"/>
      <c r="Q96" s="546"/>
      <c r="R96" s="546"/>
      <c r="S96" s="490"/>
      <c r="T96" s="597"/>
    </row>
    <row r="97" spans="1:20" s="547" customFormat="1" ht="30" hidden="1" customHeight="1" thickBot="1" x14ac:dyDescent="0.35">
      <c r="A97" s="530"/>
      <c r="B97" s="539"/>
      <c r="C97" s="539"/>
      <c r="D97" s="539"/>
      <c r="E97" s="540"/>
      <c r="F97" s="548"/>
      <c r="G97" s="558" t="s">
        <v>49</v>
      </c>
      <c r="H97" s="550" t="s">
        <v>73</v>
      </c>
      <c r="I97" s="544"/>
      <c r="J97" s="544"/>
      <c r="K97" s="545"/>
      <c r="L97" s="545"/>
      <c r="M97" s="546"/>
      <c r="N97" s="546"/>
      <c r="O97" s="546"/>
      <c r="P97" s="546"/>
      <c r="Q97" s="546"/>
      <c r="R97" s="546"/>
      <c r="S97" s="490"/>
      <c r="T97" s="597"/>
    </row>
    <row r="98" spans="1:20" s="547" customFormat="1" ht="50.1" hidden="1" customHeight="1" thickBot="1" x14ac:dyDescent="0.35">
      <c r="A98" s="530">
        <v>75</v>
      </c>
      <c r="B98" s="539" t="s">
        <v>3567</v>
      </c>
      <c r="C98" s="539" t="s">
        <v>3568</v>
      </c>
      <c r="D98" s="539" t="s">
        <v>3569</v>
      </c>
      <c r="E98" s="540" t="s">
        <v>3324</v>
      </c>
      <c r="F98" s="551"/>
      <c r="G98" s="557" t="s">
        <v>49</v>
      </c>
      <c r="H98" s="553" t="s">
        <v>3570</v>
      </c>
      <c r="I98" s="554"/>
      <c r="J98" s="554"/>
      <c r="K98" s="555" t="s">
        <v>3571</v>
      </c>
      <c r="L98" s="555" t="s">
        <v>3572</v>
      </c>
      <c r="M98" s="556" t="s">
        <v>71</v>
      </c>
      <c r="N98" s="556" t="s">
        <v>3573</v>
      </c>
      <c r="O98" s="556" t="s">
        <v>3574</v>
      </c>
      <c r="P98" s="556" t="s">
        <v>3575</v>
      </c>
      <c r="Q98" s="556"/>
      <c r="R98" s="556"/>
      <c r="S98" s="490"/>
      <c r="T98" s="598" t="str">
        <f>VLOOKUP(A98,'GTXA사업단 R&amp;R'!$A$6:$AO$1274,41,)</f>
        <v>해당없음</v>
      </c>
    </row>
    <row r="99" spans="1:20" s="547" customFormat="1" ht="50.1" hidden="1" customHeight="1" thickBot="1" x14ac:dyDescent="0.35">
      <c r="A99" s="530">
        <v>76</v>
      </c>
      <c r="B99" s="539" t="s">
        <v>3567</v>
      </c>
      <c r="C99" s="539" t="s">
        <v>3568</v>
      </c>
      <c r="D99" s="539" t="s">
        <v>3569</v>
      </c>
      <c r="E99" s="540" t="s">
        <v>3324</v>
      </c>
      <c r="F99" s="551"/>
      <c r="G99" s="557" t="s">
        <v>49</v>
      </c>
      <c r="H99" s="553" t="s">
        <v>3576</v>
      </c>
      <c r="I99" s="554"/>
      <c r="J99" s="554"/>
      <c r="K99" s="555" t="s">
        <v>3577</v>
      </c>
      <c r="L99" s="555" t="s">
        <v>3578</v>
      </c>
      <c r="M99" s="556" t="s">
        <v>71</v>
      </c>
      <c r="N99" s="556" t="s">
        <v>3573</v>
      </c>
      <c r="O99" s="556" t="s">
        <v>3579</v>
      </c>
      <c r="P99" s="556" t="s">
        <v>3580</v>
      </c>
      <c r="Q99" s="556"/>
      <c r="R99" s="556"/>
      <c r="S99" s="490"/>
      <c r="T99" s="598" t="str">
        <f>VLOOKUP(A99,'GTXA사업단 R&amp;R'!$A$6:$AO$1274,41,)</f>
        <v>해당없음</v>
      </c>
    </row>
    <row r="100" spans="1:20" s="547" customFormat="1" ht="75" hidden="1" customHeight="1" thickBot="1" x14ac:dyDescent="0.35">
      <c r="A100" s="530">
        <v>77</v>
      </c>
      <c r="B100" s="539" t="s">
        <v>3567</v>
      </c>
      <c r="C100" s="539" t="s">
        <v>3568</v>
      </c>
      <c r="D100" s="539" t="s">
        <v>3569</v>
      </c>
      <c r="E100" s="540" t="s">
        <v>3324</v>
      </c>
      <c r="F100" s="551"/>
      <c r="G100" s="557" t="s">
        <v>49</v>
      </c>
      <c r="H100" s="553" t="s">
        <v>3581</v>
      </c>
      <c r="I100" s="554"/>
      <c r="J100" s="554"/>
      <c r="K100" s="555" t="s">
        <v>3582</v>
      </c>
      <c r="L100" s="555" t="s">
        <v>3583</v>
      </c>
      <c r="M100" s="556" t="s">
        <v>71</v>
      </c>
      <c r="N100" s="556" t="s">
        <v>3573</v>
      </c>
      <c r="O100" s="556" t="s">
        <v>3584</v>
      </c>
      <c r="P100" s="556" t="s">
        <v>3585</v>
      </c>
      <c r="Q100" s="556"/>
      <c r="R100" s="556"/>
      <c r="S100" s="490"/>
      <c r="T100" s="598" t="str">
        <f>VLOOKUP(A100,'GTXA사업단 R&amp;R'!$A$6:$AO$1274,41,)</f>
        <v>해당없음</v>
      </c>
    </row>
    <row r="101" spans="1:20" s="547" customFormat="1" ht="30" hidden="1" customHeight="1" thickBot="1" x14ac:dyDescent="0.35">
      <c r="A101" s="530"/>
      <c r="B101" s="539"/>
      <c r="C101" s="539"/>
      <c r="D101" s="539"/>
      <c r="E101" s="540"/>
      <c r="F101" s="548"/>
      <c r="G101" s="558" t="s">
        <v>49</v>
      </c>
      <c r="H101" s="550" t="s">
        <v>166</v>
      </c>
      <c r="I101" s="544"/>
      <c r="J101" s="544"/>
      <c r="K101" s="545"/>
      <c r="L101" s="545"/>
      <c r="M101" s="546"/>
      <c r="N101" s="546"/>
      <c r="O101" s="546"/>
      <c r="P101" s="546"/>
      <c r="Q101" s="546"/>
      <c r="R101" s="546"/>
      <c r="S101" s="490"/>
      <c r="T101" s="597"/>
    </row>
    <row r="102" spans="1:20" s="547" customFormat="1" ht="50.1" hidden="1" customHeight="1" thickBot="1" x14ac:dyDescent="0.35">
      <c r="A102" s="530">
        <v>78</v>
      </c>
      <c r="B102" s="539" t="s">
        <v>3567</v>
      </c>
      <c r="C102" s="539" t="s">
        <v>3568</v>
      </c>
      <c r="D102" s="539" t="s">
        <v>3569</v>
      </c>
      <c r="E102" s="540" t="s">
        <v>3324</v>
      </c>
      <c r="F102" s="551"/>
      <c r="G102" s="557" t="s">
        <v>49</v>
      </c>
      <c r="H102" s="553" t="s">
        <v>167</v>
      </c>
      <c r="I102" s="554"/>
      <c r="J102" s="554"/>
      <c r="K102" s="555" t="s">
        <v>3586</v>
      </c>
      <c r="L102" s="555" t="s">
        <v>3587</v>
      </c>
      <c r="M102" s="556" t="s">
        <v>71</v>
      </c>
      <c r="N102" s="556" t="s">
        <v>3573</v>
      </c>
      <c r="O102" s="556" t="s">
        <v>3585</v>
      </c>
      <c r="P102" s="556" t="s">
        <v>3588</v>
      </c>
      <c r="Q102" s="556"/>
      <c r="R102" s="556"/>
      <c r="S102" s="490"/>
      <c r="T102" s="598" t="str">
        <f>VLOOKUP(A102,'GTXA사업단 R&amp;R'!$A$6:$AO$1274,41,)</f>
        <v>해당없음</v>
      </c>
    </row>
    <row r="103" spans="1:20" s="547" customFormat="1" ht="50.1" hidden="1" customHeight="1" thickBot="1" x14ac:dyDescent="0.35">
      <c r="A103" s="530">
        <v>79</v>
      </c>
      <c r="B103" s="539" t="s">
        <v>3567</v>
      </c>
      <c r="C103" s="539" t="s">
        <v>3568</v>
      </c>
      <c r="D103" s="539" t="s">
        <v>3569</v>
      </c>
      <c r="E103" s="540" t="s">
        <v>3324</v>
      </c>
      <c r="F103" s="551"/>
      <c r="G103" s="557" t="s">
        <v>49</v>
      </c>
      <c r="H103" s="553" t="s">
        <v>168</v>
      </c>
      <c r="I103" s="554"/>
      <c r="J103" s="554"/>
      <c r="K103" s="555" t="s">
        <v>3589</v>
      </c>
      <c r="L103" s="555" t="s">
        <v>3590</v>
      </c>
      <c r="M103" s="556" t="s">
        <v>71</v>
      </c>
      <c r="N103" s="556" t="s">
        <v>3573</v>
      </c>
      <c r="O103" s="556" t="s">
        <v>3585</v>
      </c>
      <c r="P103" s="556" t="s">
        <v>3591</v>
      </c>
      <c r="Q103" s="556"/>
      <c r="R103" s="556"/>
      <c r="S103" s="490"/>
      <c r="T103" s="598" t="str">
        <f>VLOOKUP(A103,'GTXA사업단 R&amp;R'!$A$6:$AO$1274,41,)</f>
        <v>해당없음</v>
      </c>
    </row>
    <row r="104" spans="1:20" s="547" customFormat="1" ht="50.1" hidden="1" customHeight="1" thickBot="1" x14ac:dyDescent="0.35">
      <c r="A104" s="530">
        <v>80</v>
      </c>
      <c r="B104" s="539" t="s">
        <v>3567</v>
      </c>
      <c r="C104" s="539" t="s">
        <v>3568</v>
      </c>
      <c r="D104" s="539" t="s">
        <v>3569</v>
      </c>
      <c r="E104" s="540" t="s">
        <v>3324</v>
      </c>
      <c r="F104" s="551"/>
      <c r="G104" s="557" t="s">
        <v>49</v>
      </c>
      <c r="H104" s="553" t="s">
        <v>3592</v>
      </c>
      <c r="I104" s="554"/>
      <c r="J104" s="554"/>
      <c r="K104" s="555" t="s">
        <v>3593</v>
      </c>
      <c r="L104" s="555" t="s">
        <v>3594</v>
      </c>
      <c r="M104" s="556" t="s">
        <v>71</v>
      </c>
      <c r="N104" s="556" t="s">
        <v>3573</v>
      </c>
      <c r="O104" s="556" t="s">
        <v>3595</v>
      </c>
      <c r="P104" s="556" t="s">
        <v>3596</v>
      </c>
      <c r="Q104" s="556"/>
      <c r="R104" s="556"/>
      <c r="S104" s="490"/>
      <c r="T104" s="598" t="str">
        <f>VLOOKUP(A104,'GTXA사업단 R&amp;R'!$A$6:$AO$1274,41,)</f>
        <v>해당없음</v>
      </c>
    </row>
    <row r="105" spans="1:20" s="547" customFormat="1" ht="75" hidden="1" customHeight="1" thickBot="1" x14ac:dyDescent="0.35">
      <c r="A105" s="530">
        <v>81</v>
      </c>
      <c r="B105" s="539" t="s">
        <v>3567</v>
      </c>
      <c r="C105" s="539" t="s">
        <v>3568</v>
      </c>
      <c r="D105" s="539" t="s">
        <v>126</v>
      </c>
      <c r="E105" s="540" t="s">
        <v>3324</v>
      </c>
      <c r="F105" s="548"/>
      <c r="G105" s="558" t="s">
        <v>49</v>
      </c>
      <c r="H105" s="550" t="s">
        <v>170</v>
      </c>
      <c r="I105" s="554"/>
      <c r="J105" s="554"/>
      <c r="K105" s="555" t="s">
        <v>3597</v>
      </c>
      <c r="L105" s="555" t="s">
        <v>3598</v>
      </c>
      <c r="M105" s="556" t="s">
        <v>71</v>
      </c>
      <c r="N105" s="556" t="s">
        <v>3573</v>
      </c>
      <c r="O105" s="556" t="s">
        <v>3599</v>
      </c>
      <c r="P105" s="556" t="s">
        <v>3600</v>
      </c>
      <c r="Q105" s="556"/>
      <c r="R105" s="556"/>
      <c r="S105" s="490"/>
      <c r="T105" s="598" t="str">
        <f>VLOOKUP(A105,'GTXA사업단 R&amp;R'!$A$6:$AO$1274,41,)</f>
        <v>해당없음</v>
      </c>
    </row>
    <row r="106" spans="1:20" s="547" customFormat="1" ht="30" hidden="1" customHeight="1" thickBot="1" x14ac:dyDescent="0.35">
      <c r="A106" s="530"/>
      <c r="B106" s="539"/>
      <c r="C106" s="539"/>
      <c r="D106" s="539"/>
      <c r="E106" s="540"/>
      <c r="F106" s="541"/>
      <c r="G106" s="559" t="s">
        <v>49</v>
      </c>
      <c r="H106" s="543" t="s">
        <v>172</v>
      </c>
      <c r="I106" s="544"/>
      <c r="J106" s="544"/>
      <c r="K106" s="545"/>
      <c r="L106" s="545"/>
      <c r="M106" s="546"/>
      <c r="N106" s="546"/>
      <c r="O106" s="546"/>
      <c r="P106" s="546"/>
      <c r="Q106" s="546"/>
      <c r="R106" s="546"/>
      <c r="S106" s="490"/>
      <c r="T106" s="597"/>
    </row>
    <row r="107" spans="1:20" s="547" customFormat="1" ht="75" hidden="1" customHeight="1" thickBot="1" x14ac:dyDescent="0.35">
      <c r="A107" s="530">
        <v>82</v>
      </c>
      <c r="B107" s="539" t="s">
        <v>3567</v>
      </c>
      <c r="C107" s="539" t="s">
        <v>3568</v>
      </c>
      <c r="D107" s="539" t="s">
        <v>147</v>
      </c>
      <c r="E107" s="540" t="s">
        <v>17</v>
      </c>
      <c r="F107" s="548"/>
      <c r="G107" s="558" t="s">
        <v>49</v>
      </c>
      <c r="H107" s="550" t="s">
        <v>173</v>
      </c>
      <c r="I107" s="554"/>
      <c r="J107" s="554"/>
      <c r="K107" s="555" t="s">
        <v>3601</v>
      </c>
      <c r="L107" s="555" t="s">
        <v>3602</v>
      </c>
      <c r="M107" s="556" t="s">
        <v>63</v>
      </c>
      <c r="N107" s="556" t="s">
        <v>3603</v>
      </c>
      <c r="O107" s="556" t="s">
        <v>3322</v>
      </c>
      <c r="P107" s="556" t="s">
        <v>3604</v>
      </c>
      <c r="Q107" s="556"/>
      <c r="R107" s="556"/>
      <c r="S107" s="490"/>
      <c r="T107" s="598" t="str">
        <f>VLOOKUP(A107,'GTXA사업단 R&amp;R'!$A$6:$AO$1274,41,)</f>
        <v>해당없음</v>
      </c>
    </row>
    <row r="108" spans="1:20" s="547" customFormat="1" ht="30" hidden="1" customHeight="1" thickBot="1" x14ac:dyDescent="0.35">
      <c r="A108" s="530"/>
      <c r="B108" s="539"/>
      <c r="C108" s="539"/>
      <c r="D108" s="539"/>
      <c r="E108" s="540"/>
      <c r="F108" s="541"/>
      <c r="G108" s="559" t="s">
        <v>49</v>
      </c>
      <c r="H108" s="543" t="s">
        <v>174</v>
      </c>
      <c r="I108" s="544"/>
      <c r="J108" s="544"/>
      <c r="K108" s="545"/>
      <c r="L108" s="545"/>
      <c r="M108" s="546"/>
      <c r="N108" s="546"/>
      <c r="O108" s="546"/>
      <c r="P108" s="546"/>
      <c r="Q108" s="546"/>
      <c r="R108" s="546"/>
      <c r="S108" s="490"/>
      <c r="T108" s="597"/>
    </row>
    <row r="109" spans="1:20" s="547" customFormat="1" ht="75" hidden="1" customHeight="1" thickBot="1" x14ac:dyDescent="0.35">
      <c r="A109" s="530">
        <v>83</v>
      </c>
      <c r="B109" s="539" t="s">
        <v>3567</v>
      </c>
      <c r="C109" s="539" t="s">
        <v>3568</v>
      </c>
      <c r="D109" s="539" t="s">
        <v>132</v>
      </c>
      <c r="E109" s="540" t="s">
        <v>18</v>
      </c>
      <c r="F109" s="548"/>
      <c r="G109" s="558" t="s">
        <v>49</v>
      </c>
      <c r="H109" s="550" t="s">
        <v>3605</v>
      </c>
      <c r="I109" s="554"/>
      <c r="J109" s="554"/>
      <c r="K109" s="555" t="s">
        <v>3606</v>
      </c>
      <c r="L109" s="555" t="s">
        <v>3607</v>
      </c>
      <c r="M109" s="556" t="s">
        <v>126</v>
      </c>
      <c r="N109" s="556" t="s">
        <v>132</v>
      </c>
      <c r="O109" s="556" t="s">
        <v>3322</v>
      </c>
      <c r="P109" s="556" t="s">
        <v>3608</v>
      </c>
      <c r="Q109" s="556"/>
      <c r="R109" s="556"/>
      <c r="S109" s="490"/>
      <c r="T109" s="598" t="str">
        <f>VLOOKUP(A109,'GTXA사업단 R&amp;R'!$A$6:$AO$1274,41,)</f>
        <v>해당없음</v>
      </c>
    </row>
    <row r="110" spans="1:20" s="547" customFormat="1" ht="50.1" hidden="1" customHeight="1" thickBot="1" x14ac:dyDescent="0.35">
      <c r="A110" s="530">
        <v>84</v>
      </c>
      <c r="B110" s="539" t="s">
        <v>3567</v>
      </c>
      <c r="C110" s="539" t="s">
        <v>3568</v>
      </c>
      <c r="D110" s="539" t="s">
        <v>132</v>
      </c>
      <c r="E110" s="540" t="s">
        <v>18</v>
      </c>
      <c r="F110" s="548"/>
      <c r="G110" s="558" t="s">
        <v>49</v>
      </c>
      <c r="H110" s="550" t="s">
        <v>177</v>
      </c>
      <c r="I110" s="554"/>
      <c r="J110" s="554"/>
      <c r="K110" s="555" t="s">
        <v>3609</v>
      </c>
      <c r="L110" s="555" t="s">
        <v>3610</v>
      </c>
      <c r="M110" s="556" t="s">
        <v>126</v>
      </c>
      <c r="N110" s="556" t="s">
        <v>132</v>
      </c>
      <c r="O110" s="556" t="s">
        <v>3322</v>
      </c>
      <c r="P110" s="556" t="s">
        <v>3611</v>
      </c>
      <c r="Q110" s="556"/>
      <c r="R110" s="556"/>
      <c r="S110" s="490"/>
      <c r="T110" s="598" t="str">
        <f>VLOOKUP(A110,'GTXA사업단 R&amp;R'!$A$6:$AO$1274,41,)</f>
        <v>해당없음</v>
      </c>
    </row>
    <row r="111" spans="1:20" s="547" customFormat="1" ht="50.1" hidden="1" customHeight="1" thickBot="1" x14ac:dyDescent="0.35">
      <c r="A111" s="530">
        <v>85</v>
      </c>
      <c r="B111" s="539" t="s">
        <v>3567</v>
      </c>
      <c r="C111" s="539" t="s">
        <v>3568</v>
      </c>
      <c r="D111" s="539" t="s">
        <v>132</v>
      </c>
      <c r="E111" s="540" t="s">
        <v>18</v>
      </c>
      <c r="F111" s="548"/>
      <c r="G111" s="558" t="s">
        <v>49</v>
      </c>
      <c r="H111" s="550" t="s">
        <v>179</v>
      </c>
      <c r="I111" s="554"/>
      <c r="J111" s="554"/>
      <c r="K111" s="555" t="s">
        <v>3612</v>
      </c>
      <c r="L111" s="555" t="s">
        <v>3613</v>
      </c>
      <c r="M111" s="556" t="s">
        <v>126</v>
      </c>
      <c r="N111" s="556" t="s">
        <v>3614</v>
      </c>
      <c r="O111" s="556" t="s">
        <v>3322</v>
      </c>
      <c r="P111" s="556" t="s">
        <v>3615</v>
      </c>
      <c r="Q111" s="556"/>
      <c r="R111" s="556"/>
      <c r="S111" s="490"/>
      <c r="T111" s="598" t="str">
        <f>VLOOKUP(A111,'GTXA사업단 R&amp;R'!$A$6:$AO$1274,41,)</f>
        <v>해당없음</v>
      </c>
    </row>
    <row r="112" spans="1:20" s="547" customFormat="1" ht="50.1" hidden="1" customHeight="1" thickBot="1" x14ac:dyDescent="0.35">
      <c r="A112" s="530">
        <v>86</v>
      </c>
      <c r="B112" s="539" t="s">
        <v>3567</v>
      </c>
      <c r="C112" s="539" t="s">
        <v>3568</v>
      </c>
      <c r="D112" s="539" t="s">
        <v>126</v>
      </c>
      <c r="E112" s="540" t="s">
        <v>3324</v>
      </c>
      <c r="F112" s="548"/>
      <c r="G112" s="558" t="s">
        <v>49</v>
      </c>
      <c r="H112" s="550" t="s">
        <v>182</v>
      </c>
      <c r="I112" s="554"/>
      <c r="J112" s="554"/>
      <c r="K112" s="555" t="s">
        <v>3616</v>
      </c>
      <c r="L112" s="555" t="s">
        <v>3617</v>
      </c>
      <c r="M112" s="556" t="s">
        <v>42</v>
      </c>
      <c r="N112" s="556" t="s">
        <v>3618</v>
      </c>
      <c r="O112" s="556" t="s">
        <v>3619</v>
      </c>
      <c r="P112" s="556" t="s">
        <v>3620</v>
      </c>
      <c r="Q112" s="556"/>
      <c r="R112" s="556"/>
      <c r="S112" s="490"/>
      <c r="T112" s="598" t="str">
        <f>VLOOKUP(A112,'GTXA사업단 R&amp;R'!$A$6:$AO$1274,41,)</f>
        <v>해당없음</v>
      </c>
    </row>
    <row r="113" spans="1:20" s="547" customFormat="1" ht="75" hidden="1" customHeight="1" thickBot="1" x14ac:dyDescent="0.35">
      <c r="A113" s="530">
        <v>87</v>
      </c>
      <c r="B113" s="539" t="s">
        <v>3567</v>
      </c>
      <c r="C113" s="539" t="s">
        <v>3568</v>
      </c>
      <c r="D113" s="539" t="s">
        <v>132</v>
      </c>
      <c r="E113" s="540" t="s">
        <v>18</v>
      </c>
      <c r="F113" s="548"/>
      <c r="G113" s="558" t="s">
        <v>49</v>
      </c>
      <c r="H113" s="550" t="s">
        <v>3621</v>
      </c>
      <c r="I113" s="554"/>
      <c r="J113" s="554"/>
      <c r="K113" s="555" t="s">
        <v>3622</v>
      </c>
      <c r="L113" s="555" t="s">
        <v>3623</v>
      </c>
      <c r="M113" s="556" t="s">
        <v>126</v>
      </c>
      <c r="N113" s="556" t="s">
        <v>132</v>
      </c>
      <c r="O113" s="556" t="s">
        <v>3322</v>
      </c>
      <c r="P113" s="556" t="s">
        <v>3624</v>
      </c>
      <c r="Q113" s="556"/>
      <c r="R113" s="556"/>
      <c r="S113" s="490"/>
      <c r="T113" s="598" t="str">
        <f>VLOOKUP(A113,'GTXA사업단 R&amp;R'!$A$6:$AO$1274,41,)</f>
        <v>해당없음</v>
      </c>
    </row>
    <row r="114" spans="1:20" s="547" customFormat="1" ht="30" hidden="1" customHeight="1" thickBot="1" x14ac:dyDescent="0.35">
      <c r="A114" s="530"/>
      <c r="B114" s="539"/>
      <c r="C114" s="539"/>
      <c r="D114" s="539"/>
      <c r="E114" s="540"/>
      <c r="F114" s="541"/>
      <c r="G114" s="559" t="s">
        <v>49</v>
      </c>
      <c r="H114" s="543" t="s">
        <v>3625</v>
      </c>
      <c r="I114" s="544"/>
      <c r="J114" s="544"/>
      <c r="K114" s="545"/>
      <c r="L114" s="545"/>
      <c r="M114" s="546"/>
      <c r="N114" s="546"/>
      <c r="O114" s="546"/>
      <c r="P114" s="546"/>
      <c r="Q114" s="546"/>
      <c r="R114" s="546"/>
      <c r="S114" s="490"/>
      <c r="T114" s="597"/>
    </row>
    <row r="115" spans="1:20" s="547" customFormat="1" ht="50.1" hidden="1" customHeight="1" thickBot="1" x14ac:dyDescent="0.35">
      <c r="A115" s="530">
        <v>88</v>
      </c>
      <c r="B115" s="539" t="s">
        <v>3567</v>
      </c>
      <c r="C115" s="539" t="s">
        <v>3568</v>
      </c>
      <c r="D115" s="539" t="s">
        <v>90</v>
      </c>
      <c r="E115" s="540" t="s">
        <v>3292</v>
      </c>
      <c r="F115" s="548"/>
      <c r="G115" s="558" t="s">
        <v>49</v>
      </c>
      <c r="H115" s="550" t="s">
        <v>3626</v>
      </c>
      <c r="I115" s="554"/>
      <c r="J115" s="554"/>
      <c r="K115" s="555" t="s">
        <v>3627</v>
      </c>
      <c r="L115" s="555" t="s">
        <v>3628</v>
      </c>
      <c r="M115" s="556" t="s">
        <v>90</v>
      </c>
      <c r="N115" s="556" t="s">
        <v>3573</v>
      </c>
      <c r="O115" s="556" t="s">
        <v>3322</v>
      </c>
      <c r="P115" s="556" t="s">
        <v>3629</v>
      </c>
      <c r="Q115" s="556"/>
      <c r="R115" s="556"/>
      <c r="S115" s="490"/>
      <c r="T115" s="598" t="str">
        <f>VLOOKUP(A115,'GTXA사업단 R&amp;R'!$A$6:$AO$1274,41,)</f>
        <v>해당없음</v>
      </c>
    </row>
    <row r="116" spans="1:20" s="547" customFormat="1" ht="50.1" hidden="1" customHeight="1" thickBot="1" x14ac:dyDescent="0.35">
      <c r="A116" s="530">
        <v>89</v>
      </c>
      <c r="B116" s="539" t="s">
        <v>3567</v>
      </c>
      <c r="C116" s="539" t="s">
        <v>3568</v>
      </c>
      <c r="D116" s="539" t="s">
        <v>90</v>
      </c>
      <c r="E116" s="540" t="s">
        <v>3292</v>
      </c>
      <c r="F116" s="548"/>
      <c r="G116" s="558" t="s">
        <v>49</v>
      </c>
      <c r="H116" s="550" t="s">
        <v>188</v>
      </c>
      <c r="I116" s="554"/>
      <c r="J116" s="554"/>
      <c r="K116" s="555" t="s">
        <v>3630</v>
      </c>
      <c r="L116" s="555" t="s">
        <v>3631</v>
      </c>
      <c r="M116" s="556" t="s">
        <v>90</v>
      </c>
      <c r="N116" s="556" t="s">
        <v>3573</v>
      </c>
      <c r="O116" s="556" t="s">
        <v>3479</v>
      </c>
      <c r="P116" s="556" t="s">
        <v>3632</v>
      </c>
      <c r="Q116" s="556"/>
      <c r="R116" s="556"/>
      <c r="S116" s="490"/>
      <c r="T116" s="598" t="str">
        <f>VLOOKUP(A116,'GTXA사업단 R&amp;R'!$A$6:$AO$1274,41,)</f>
        <v>해당없음</v>
      </c>
    </row>
    <row r="117" spans="1:20" s="547" customFormat="1" ht="50.1" hidden="1" customHeight="1" thickBot="1" x14ac:dyDescent="0.35">
      <c r="A117" s="530">
        <v>90</v>
      </c>
      <c r="B117" s="539" t="s">
        <v>3633</v>
      </c>
      <c r="C117" s="539" t="s">
        <v>3634</v>
      </c>
      <c r="D117" s="539" t="s">
        <v>90</v>
      </c>
      <c r="E117" s="540" t="s">
        <v>3292</v>
      </c>
      <c r="F117" s="548"/>
      <c r="G117" s="558" t="s">
        <v>49</v>
      </c>
      <c r="H117" s="561" t="s">
        <v>421</v>
      </c>
      <c r="I117" s="554"/>
      <c r="J117" s="554"/>
      <c r="K117" s="555" t="s">
        <v>3635</v>
      </c>
      <c r="L117" s="555" t="s">
        <v>3636</v>
      </c>
      <c r="M117" s="556" t="s">
        <v>90</v>
      </c>
      <c r="N117" s="556" t="s">
        <v>3637</v>
      </c>
      <c r="O117" s="556" t="s">
        <v>3479</v>
      </c>
      <c r="P117" s="556" t="s">
        <v>3638</v>
      </c>
      <c r="Q117" s="556"/>
      <c r="R117" s="556"/>
      <c r="S117" s="490"/>
      <c r="T117" s="598" t="str">
        <f>VLOOKUP(A117,'GTXA사업단 R&amp;R'!$A$6:$AO$1274,41,)</f>
        <v>해당없음</v>
      </c>
    </row>
    <row r="118" spans="1:20" s="547" customFormat="1" ht="50.1" hidden="1" customHeight="1" thickBot="1" x14ac:dyDescent="0.35">
      <c r="A118" s="530">
        <v>91</v>
      </c>
      <c r="B118" s="539" t="s">
        <v>3567</v>
      </c>
      <c r="C118" s="539" t="s">
        <v>3568</v>
      </c>
      <c r="D118" s="539" t="s">
        <v>90</v>
      </c>
      <c r="E118" s="540" t="s">
        <v>3292</v>
      </c>
      <c r="F118" s="548"/>
      <c r="G118" s="558" t="s">
        <v>49</v>
      </c>
      <c r="H118" s="550" t="s">
        <v>191</v>
      </c>
      <c r="I118" s="554"/>
      <c r="J118" s="554"/>
      <c r="K118" s="555" t="s">
        <v>3639</v>
      </c>
      <c r="L118" s="555" t="s">
        <v>3640</v>
      </c>
      <c r="M118" s="556" t="s">
        <v>90</v>
      </c>
      <c r="N118" s="556" t="s">
        <v>3573</v>
      </c>
      <c r="O118" s="556" t="s">
        <v>3322</v>
      </c>
      <c r="P118" s="556" t="s">
        <v>3641</v>
      </c>
      <c r="Q118" s="556"/>
      <c r="R118" s="556"/>
      <c r="S118" s="490"/>
      <c r="T118" s="598" t="str">
        <f>VLOOKUP(A118,'GTXA사업단 R&amp;R'!$A$6:$AO$1274,41,)</f>
        <v>해당없음</v>
      </c>
    </row>
    <row r="119" spans="1:20" s="547" customFormat="1" ht="30" hidden="1" customHeight="1" thickBot="1" x14ac:dyDescent="0.35">
      <c r="A119" s="530"/>
      <c r="B119" s="539"/>
      <c r="C119" s="539"/>
      <c r="D119" s="539"/>
      <c r="E119" s="540"/>
      <c r="F119" s="541"/>
      <c r="G119" s="559" t="s">
        <v>49</v>
      </c>
      <c r="H119" s="543" t="s">
        <v>192</v>
      </c>
      <c r="I119" s="544"/>
      <c r="J119" s="544"/>
      <c r="K119" s="545"/>
      <c r="L119" s="545"/>
      <c r="M119" s="546"/>
      <c r="N119" s="546"/>
      <c r="O119" s="546"/>
      <c r="P119" s="546"/>
      <c r="Q119" s="546"/>
      <c r="R119" s="546"/>
      <c r="S119" s="490"/>
      <c r="T119" s="597"/>
    </row>
    <row r="120" spans="1:20" s="547" customFormat="1" ht="75" hidden="1" customHeight="1" thickBot="1" x14ac:dyDescent="0.35">
      <c r="A120" s="530">
        <v>92</v>
      </c>
      <c r="B120" s="539" t="s">
        <v>3567</v>
      </c>
      <c r="C120" s="539" t="s">
        <v>3568</v>
      </c>
      <c r="D120" s="539" t="s">
        <v>3642</v>
      </c>
      <c r="E120" s="540" t="s">
        <v>3292</v>
      </c>
      <c r="F120" s="548"/>
      <c r="G120" s="558" t="s">
        <v>49</v>
      </c>
      <c r="H120" s="550" t="s">
        <v>193</v>
      </c>
      <c r="I120" s="554"/>
      <c r="J120" s="554"/>
      <c r="K120" s="555" t="s">
        <v>3643</v>
      </c>
      <c r="L120" s="555" t="s">
        <v>3644</v>
      </c>
      <c r="M120" s="556" t="s">
        <v>3642</v>
      </c>
      <c r="N120" s="556" t="s">
        <v>3645</v>
      </c>
      <c r="O120" s="556" t="s">
        <v>3646</v>
      </c>
      <c r="P120" s="556" t="s">
        <v>3647</v>
      </c>
      <c r="Q120" s="556"/>
      <c r="R120" s="556"/>
      <c r="S120" s="490"/>
      <c r="T120" s="598" t="str">
        <f>VLOOKUP(A120,'GTXA사업단 R&amp;R'!$A$6:$AO$1274,41,)</f>
        <v>해당없음</v>
      </c>
    </row>
    <row r="121" spans="1:20" s="547" customFormat="1" ht="30" hidden="1" customHeight="1" thickBot="1" x14ac:dyDescent="0.35">
      <c r="A121" s="530"/>
      <c r="B121" s="539"/>
      <c r="C121" s="539"/>
      <c r="D121" s="539"/>
      <c r="E121" s="540"/>
      <c r="F121" s="541"/>
      <c r="G121" s="559" t="s">
        <v>49</v>
      </c>
      <c r="H121" s="543" t="s">
        <v>3648</v>
      </c>
      <c r="I121" s="544"/>
      <c r="J121" s="544"/>
      <c r="K121" s="545"/>
      <c r="L121" s="545"/>
      <c r="M121" s="546"/>
      <c r="N121" s="546"/>
      <c r="O121" s="546"/>
      <c r="P121" s="546"/>
      <c r="Q121" s="546"/>
      <c r="R121" s="546"/>
      <c r="S121" s="490"/>
      <c r="T121" s="597"/>
    </row>
    <row r="122" spans="1:20" s="547" customFormat="1" ht="30" hidden="1" customHeight="1" thickBot="1" x14ac:dyDescent="0.35">
      <c r="A122" s="530"/>
      <c r="B122" s="539"/>
      <c r="C122" s="539"/>
      <c r="D122" s="539"/>
      <c r="E122" s="540"/>
      <c r="F122" s="548"/>
      <c r="G122" s="558" t="s">
        <v>49</v>
      </c>
      <c r="H122" s="550" t="s">
        <v>197</v>
      </c>
      <c r="I122" s="544"/>
      <c r="J122" s="544"/>
      <c r="K122" s="545"/>
      <c r="L122" s="545"/>
      <c r="M122" s="546"/>
      <c r="N122" s="546"/>
      <c r="O122" s="546"/>
      <c r="P122" s="546"/>
      <c r="Q122" s="546"/>
      <c r="R122" s="546"/>
      <c r="S122" s="490"/>
      <c r="T122" s="597"/>
    </row>
    <row r="123" spans="1:20" s="547" customFormat="1" ht="75" hidden="1" customHeight="1" thickBot="1" x14ac:dyDescent="0.35">
      <c r="A123" s="530">
        <v>93</v>
      </c>
      <c r="B123" s="539" t="s">
        <v>3567</v>
      </c>
      <c r="C123" s="539" t="s">
        <v>3568</v>
      </c>
      <c r="D123" s="539" t="s">
        <v>90</v>
      </c>
      <c r="E123" s="540" t="s">
        <v>3292</v>
      </c>
      <c r="F123" s="551"/>
      <c r="G123" s="557" t="s">
        <v>49</v>
      </c>
      <c r="H123" s="553" t="s">
        <v>3649</v>
      </c>
      <c r="I123" s="554"/>
      <c r="J123" s="554"/>
      <c r="K123" s="555" t="s">
        <v>3650</v>
      </c>
      <c r="L123" s="555" t="s">
        <v>3651</v>
      </c>
      <c r="M123" s="556" t="s">
        <v>90</v>
      </c>
      <c r="N123" s="556" t="s">
        <v>3573</v>
      </c>
      <c r="O123" s="556" t="s">
        <v>3652</v>
      </c>
      <c r="P123" s="556" t="s">
        <v>3653</v>
      </c>
      <c r="Q123" s="556"/>
      <c r="R123" s="556"/>
      <c r="S123" s="490"/>
      <c r="T123" s="598" t="str">
        <f>VLOOKUP(A123,'GTXA사업단 R&amp;R'!$A$6:$AO$1274,41,)</f>
        <v>해당없음</v>
      </c>
    </row>
    <row r="124" spans="1:20" s="547" customFormat="1" ht="50.1" hidden="1" customHeight="1" thickBot="1" x14ac:dyDescent="0.35">
      <c r="A124" s="530">
        <v>94</v>
      </c>
      <c r="B124" s="539" t="s">
        <v>3567</v>
      </c>
      <c r="C124" s="539" t="s">
        <v>3568</v>
      </c>
      <c r="D124" s="539" t="s">
        <v>90</v>
      </c>
      <c r="E124" s="540" t="s">
        <v>3292</v>
      </c>
      <c r="F124" s="551"/>
      <c r="G124" s="557" t="s">
        <v>49</v>
      </c>
      <c r="H124" s="553" t="s">
        <v>3654</v>
      </c>
      <c r="I124" s="554"/>
      <c r="J124" s="554"/>
      <c r="K124" s="555" t="s">
        <v>3655</v>
      </c>
      <c r="L124" s="555" t="s">
        <v>3656</v>
      </c>
      <c r="M124" s="556" t="s">
        <v>90</v>
      </c>
      <c r="N124" s="556" t="s">
        <v>3573</v>
      </c>
      <c r="O124" s="556" t="s">
        <v>3653</v>
      </c>
      <c r="P124" s="556" t="s">
        <v>3657</v>
      </c>
      <c r="Q124" s="556"/>
      <c r="R124" s="556"/>
      <c r="S124" s="490"/>
      <c r="T124" s="598" t="str">
        <f>VLOOKUP(A124,'GTXA사업단 R&amp;R'!$A$6:$AO$1274,41,)</f>
        <v>해당없음</v>
      </c>
    </row>
    <row r="125" spans="1:20" s="547" customFormat="1" ht="50.1" hidden="1" customHeight="1" thickBot="1" x14ac:dyDescent="0.35">
      <c r="A125" s="530">
        <v>95</v>
      </c>
      <c r="B125" s="539" t="s">
        <v>3567</v>
      </c>
      <c r="C125" s="539" t="s">
        <v>3568</v>
      </c>
      <c r="D125" s="539" t="s">
        <v>90</v>
      </c>
      <c r="E125" s="540" t="s">
        <v>3292</v>
      </c>
      <c r="F125" s="548"/>
      <c r="G125" s="558" t="s">
        <v>49</v>
      </c>
      <c r="H125" s="550" t="s">
        <v>200</v>
      </c>
      <c r="I125" s="554"/>
      <c r="J125" s="554"/>
      <c r="K125" s="555" t="s">
        <v>3658</v>
      </c>
      <c r="L125" s="555" t="s">
        <v>3659</v>
      </c>
      <c r="M125" s="556" t="s">
        <v>90</v>
      </c>
      <c r="N125" s="556" t="s">
        <v>3573</v>
      </c>
      <c r="O125" s="556" t="s">
        <v>3660</v>
      </c>
      <c r="P125" s="556" t="s">
        <v>3661</v>
      </c>
      <c r="Q125" s="556"/>
      <c r="R125" s="556"/>
      <c r="S125" s="490"/>
      <c r="T125" s="598" t="str">
        <f>VLOOKUP(A125,'GTXA사업단 R&amp;R'!$A$6:$AO$1274,41,)</f>
        <v>해당없음</v>
      </c>
    </row>
    <row r="126" spans="1:20" s="547" customFormat="1" ht="30" hidden="1" customHeight="1" thickBot="1" x14ac:dyDescent="0.35">
      <c r="A126" s="530"/>
      <c r="B126" s="539"/>
      <c r="C126" s="539"/>
      <c r="D126" s="539"/>
      <c r="E126" s="540"/>
      <c r="F126" s="541"/>
      <c r="G126" s="559" t="s">
        <v>49</v>
      </c>
      <c r="H126" s="543" t="s">
        <v>3662</v>
      </c>
      <c r="I126" s="544"/>
      <c r="J126" s="544"/>
      <c r="K126" s="545"/>
      <c r="L126" s="545"/>
      <c r="M126" s="546"/>
      <c r="N126" s="546"/>
      <c r="O126" s="546"/>
      <c r="P126" s="546"/>
      <c r="Q126" s="546"/>
      <c r="R126" s="546"/>
      <c r="S126" s="490"/>
      <c r="T126" s="597"/>
    </row>
    <row r="127" spans="1:20" s="547" customFormat="1" ht="50.1" hidden="1" customHeight="1" thickBot="1" x14ac:dyDescent="0.35">
      <c r="A127" s="530">
        <v>96</v>
      </c>
      <c r="B127" s="539" t="s">
        <v>3567</v>
      </c>
      <c r="C127" s="539" t="s">
        <v>3568</v>
      </c>
      <c r="D127" s="539" t="s">
        <v>90</v>
      </c>
      <c r="E127" s="540" t="s">
        <v>3292</v>
      </c>
      <c r="F127" s="548"/>
      <c r="G127" s="558" t="s">
        <v>49</v>
      </c>
      <c r="H127" s="550" t="s">
        <v>3663</v>
      </c>
      <c r="I127" s="554"/>
      <c r="J127" s="554"/>
      <c r="K127" s="555" t="s">
        <v>3664</v>
      </c>
      <c r="L127" s="555" t="s">
        <v>3665</v>
      </c>
      <c r="M127" s="556" t="s">
        <v>90</v>
      </c>
      <c r="N127" s="556" t="s">
        <v>3573</v>
      </c>
      <c r="O127" s="556" t="s">
        <v>3574</v>
      </c>
      <c r="P127" s="556" t="s">
        <v>3666</v>
      </c>
      <c r="Q127" s="556"/>
      <c r="R127" s="556"/>
      <c r="S127" s="490"/>
      <c r="T127" s="598" t="str">
        <f>VLOOKUP(A127,'GTXA사업단 R&amp;R'!$A$6:$AO$1274,41,)</f>
        <v>해당없음</v>
      </c>
    </row>
    <row r="128" spans="1:20" s="547" customFormat="1" ht="50.1" hidden="1" customHeight="1" thickBot="1" x14ac:dyDescent="0.35">
      <c r="A128" s="530">
        <v>97</v>
      </c>
      <c r="B128" s="539" t="s">
        <v>3567</v>
      </c>
      <c r="C128" s="539" t="s">
        <v>3568</v>
      </c>
      <c r="D128" s="539" t="s">
        <v>1419</v>
      </c>
      <c r="E128" s="540" t="s">
        <v>3292</v>
      </c>
      <c r="F128" s="548"/>
      <c r="G128" s="558" t="s">
        <v>49</v>
      </c>
      <c r="H128" s="550" t="s">
        <v>3667</v>
      </c>
      <c r="I128" s="554"/>
      <c r="J128" s="554"/>
      <c r="K128" s="555" t="s">
        <v>3668</v>
      </c>
      <c r="L128" s="555" t="s">
        <v>3669</v>
      </c>
      <c r="M128" s="556" t="s">
        <v>90</v>
      </c>
      <c r="N128" s="556" t="s">
        <v>3670</v>
      </c>
      <c r="O128" s="556" t="s">
        <v>3574</v>
      </c>
      <c r="P128" s="556" t="s">
        <v>3671</v>
      </c>
      <c r="Q128" s="556"/>
      <c r="R128" s="556"/>
      <c r="S128" s="490"/>
      <c r="T128" s="598" t="str">
        <f>VLOOKUP(A128,'GTXA사업단 R&amp;R'!$A$6:$AO$1274,41,)</f>
        <v>해당없음</v>
      </c>
    </row>
    <row r="129" spans="1:20" s="547" customFormat="1" ht="30" hidden="1" customHeight="1" thickBot="1" x14ac:dyDescent="0.35">
      <c r="A129" s="530"/>
      <c r="B129" s="539"/>
      <c r="C129" s="539"/>
      <c r="D129" s="539"/>
      <c r="E129" s="540"/>
      <c r="F129" s="541"/>
      <c r="G129" s="559" t="s">
        <v>49</v>
      </c>
      <c r="H129" s="543" t="s">
        <v>206</v>
      </c>
      <c r="I129" s="544"/>
      <c r="J129" s="544"/>
      <c r="K129" s="545"/>
      <c r="L129" s="545"/>
      <c r="M129" s="546"/>
      <c r="N129" s="546"/>
      <c r="O129" s="546"/>
      <c r="P129" s="546"/>
      <c r="Q129" s="546"/>
      <c r="R129" s="546"/>
      <c r="S129" s="490"/>
      <c r="T129" s="597"/>
    </row>
    <row r="130" spans="1:20" s="547" customFormat="1" ht="50.1" hidden="1" customHeight="1" thickBot="1" x14ac:dyDescent="0.35">
      <c r="A130" s="530">
        <v>98</v>
      </c>
      <c r="B130" s="539" t="s">
        <v>3567</v>
      </c>
      <c r="C130" s="539" t="s">
        <v>3568</v>
      </c>
      <c r="D130" s="539" t="s">
        <v>1419</v>
      </c>
      <c r="E130" s="540" t="s">
        <v>3292</v>
      </c>
      <c r="F130" s="548"/>
      <c r="G130" s="558" t="s">
        <v>49</v>
      </c>
      <c r="H130" s="550" t="s">
        <v>207</v>
      </c>
      <c r="I130" s="554"/>
      <c r="J130" s="554"/>
      <c r="K130" s="555" t="s">
        <v>3672</v>
      </c>
      <c r="L130" s="555" t="s">
        <v>3673</v>
      </c>
      <c r="M130" s="556" t="s">
        <v>90</v>
      </c>
      <c r="N130" s="556" t="s">
        <v>3573</v>
      </c>
      <c r="O130" s="556" t="s">
        <v>3322</v>
      </c>
      <c r="P130" s="556" t="s">
        <v>3674</v>
      </c>
      <c r="Q130" s="556"/>
      <c r="R130" s="556"/>
      <c r="S130" s="490"/>
      <c r="T130" s="598" t="str">
        <f>VLOOKUP(A130,'GTXA사업단 R&amp;R'!$A$6:$AO$1274,41,)</f>
        <v>해당없음</v>
      </c>
    </row>
    <row r="131" spans="1:20" s="547" customFormat="1" ht="30" hidden="1" customHeight="1" thickBot="1" x14ac:dyDescent="0.35">
      <c r="A131" s="530"/>
      <c r="B131" s="539"/>
      <c r="C131" s="539"/>
      <c r="D131" s="539"/>
      <c r="E131" s="540"/>
      <c r="F131" s="541"/>
      <c r="G131" s="559" t="s">
        <v>49</v>
      </c>
      <c r="H131" s="543" t="s">
        <v>3675</v>
      </c>
      <c r="I131" s="544"/>
      <c r="J131" s="544"/>
      <c r="K131" s="545"/>
      <c r="L131" s="545"/>
      <c r="M131" s="546"/>
      <c r="N131" s="546"/>
      <c r="O131" s="546"/>
      <c r="P131" s="546"/>
      <c r="Q131" s="546"/>
      <c r="R131" s="546"/>
      <c r="S131" s="490"/>
      <c r="T131" s="597"/>
    </row>
    <row r="132" spans="1:20" s="547" customFormat="1" ht="50.1" hidden="1" customHeight="1" thickBot="1" x14ac:dyDescent="0.35">
      <c r="A132" s="530">
        <v>99</v>
      </c>
      <c r="B132" s="539" t="s">
        <v>3567</v>
      </c>
      <c r="C132" s="539" t="s">
        <v>3568</v>
      </c>
      <c r="D132" s="539" t="s">
        <v>90</v>
      </c>
      <c r="E132" s="540" t="s">
        <v>3292</v>
      </c>
      <c r="F132" s="548"/>
      <c r="G132" s="558" t="s">
        <v>49</v>
      </c>
      <c r="H132" s="550" t="s">
        <v>3676</v>
      </c>
      <c r="I132" s="554"/>
      <c r="J132" s="554"/>
      <c r="K132" s="555" t="s">
        <v>3677</v>
      </c>
      <c r="L132" s="555" t="s">
        <v>3678</v>
      </c>
      <c r="M132" s="556" t="s">
        <v>90</v>
      </c>
      <c r="N132" s="556" t="s">
        <v>3573</v>
      </c>
      <c r="O132" s="556" t="s">
        <v>3679</v>
      </c>
      <c r="P132" s="556" t="s">
        <v>3680</v>
      </c>
      <c r="Q132" s="556"/>
      <c r="R132" s="556"/>
      <c r="S132" s="490"/>
      <c r="T132" s="598" t="str">
        <f>VLOOKUP(A132,'GTXA사업단 R&amp;R'!$A$6:$AO$1274,41,)</f>
        <v>해당없음</v>
      </c>
    </row>
    <row r="133" spans="1:20" s="547" customFormat="1" ht="50.1" hidden="1" customHeight="1" thickBot="1" x14ac:dyDescent="0.35">
      <c r="A133" s="530">
        <v>100</v>
      </c>
      <c r="B133" s="539" t="s">
        <v>3567</v>
      </c>
      <c r="C133" s="539" t="s">
        <v>3568</v>
      </c>
      <c r="D133" s="539" t="s">
        <v>90</v>
      </c>
      <c r="E133" s="540" t="s">
        <v>3292</v>
      </c>
      <c r="F133" s="548"/>
      <c r="G133" s="558" t="s">
        <v>49</v>
      </c>
      <c r="H133" s="550" t="s">
        <v>3681</v>
      </c>
      <c r="I133" s="554"/>
      <c r="J133" s="554"/>
      <c r="K133" s="555" t="s">
        <v>3682</v>
      </c>
      <c r="L133" s="555" t="s">
        <v>3678</v>
      </c>
      <c r="M133" s="556" t="s">
        <v>90</v>
      </c>
      <c r="N133" s="556" t="s">
        <v>3573</v>
      </c>
      <c r="O133" s="556" t="s">
        <v>3679</v>
      </c>
      <c r="P133" s="556" t="s">
        <v>3680</v>
      </c>
      <c r="Q133" s="556"/>
      <c r="R133" s="556"/>
      <c r="S133" s="490"/>
      <c r="T133" s="598" t="str">
        <f>VLOOKUP(A133,'GTXA사업단 R&amp;R'!$A$6:$AO$1274,41,)</f>
        <v>해당없음</v>
      </c>
    </row>
    <row r="134" spans="1:20" s="547" customFormat="1" ht="30" hidden="1" customHeight="1" thickBot="1" x14ac:dyDescent="0.35">
      <c r="A134" s="530">
        <v>101</v>
      </c>
      <c r="B134" s="539" t="s">
        <v>3567</v>
      </c>
      <c r="C134" s="539" t="s">
        <v>3568</v>
      </c>
      <c r="D134" s="539" t="s">
        <v>42</v>
      </c>
      <c r="E134" s="540" t="s">
        <v>19</v>
      </c>
      <c r="F134" s="548"/>
      <c r="G134" s="558" t="s">
        <v>49</v>
      </c>
      <c r="H134" s="550" t="s">
        <v>210</v>
      </c>
      <c r="I134" s="554"/>
      <c r="J134" s="554"/>
      <c r="K134" s="555" t="s">
        <v>3683</v>
      </c>
      <c r="L134" s="555" t="s">
        <v>3684</v>
      </c>
      <c r="M134" s="556" t="s">
        <v>42</v>
      </c>
      <c r="N134" s="556" t="s">
        <v>3685</v>
      </c>
      <c r="O134" s="556" t="s">
        <v>3322</v>
      </c>
      <c r="P134" s="556" t="s">
        <v>3686</v>
      </c>
      <c r="Q134" s="556"/>
      <c r="R134" s="556"/>
      <c r="S134" s="490"/>
      <c r="T134" s="598" t="str">
        <f>VLOOKUP(A134,'GTXA사업단 R&amp;R'!$A$6:$AO$1274,41,)</f>
        <v>해당없음</v>
      </c>
    </row>
    <row r="135" spans="1:20" s="547" customFormat="1" ht="30" hidden="1" customHeight="1" thickBot="1" x14ac:dyDescent="0.35">
      <c r="A135" s="530">
        <v>102</v>
      </c>
      <c r="B135" s="539" t="s">
        <v>3567</v>
      </c>
      <c r="C135" s="539" t="s">
        <v>3568</v>
      </c>
      <c r="D135" s="539" t="s">
        <v>42</v>
      </c>
      <c r="E135" s="540" t="s">
        <v>19</v>
      </c>
      <c r="F135" s="548"/>
      <c r="G135" s="558" t="s">
        <v>49</v>
      </c>
      <c r="H135" s="550" t="s">
        <v>3687</v>
      </c>
      <c r="I135" s="554"/>
      <c r="J135" s="554"/>
      <c r="K135" s="555" t="s">
        <v>3688</v>
      </c>
      <c r="L135" s="555" t="s">
        <v>3689</v>
      </c>
      <c r="M135" s="556" t="s">
        <v>42</v>
      </c>
      <c r="N135" s="556" t="s">
        <v>3685</v>
      </c>
      <c r="O135" s="556" t="s">
        <v>3322</v>
      </c>
      <c r="P135" s="556" t="s">
        <v>3690</v>
      </c>
      <c r="Q135" s="556"/>
      <c r="R135" s="556"/>
      <c r="S135" s="490"/>
      <c r="T135" s="598" t="str">
        <f>VLOOKUP(A135,'GTXA사업단 R&amp;R'!$A$6:$AO$1274,41,)</f>
        <v>해당없음</v>
      </c>
    </row>
    <row r="136" spans="1:20" s="547" customFormat="1" ht="30" hidden="1" customHeight="1" thickBot="1" x14ac:dyDescent="0.35">
      <c r="A136" s="530">
        <v>103</v>
      </c>
      <c r="B136" s="539" t="s">
        <v>3567</v>
      </c>
      <c r="C136" s="539" t="s">
        <v>3568</v>
      </c>
      <c r="D136" s="539" t="s">
        <v>42</v>
      </c>
      <c r="E136" s="540" t="s">
        <v>19</v>
      </c>
      <c r="F136" s="548"/>
      <c r="G136" s="558" t="s">
        <v>49</v>
      </c>
      <c r="H136" s="550" t="s">
        <v>3691</v>
      </c>
      <c r="I136" s="554"/>
      <c r="J136" s="554"/>
      <c r="K136" s="555" t="s">
        <v>3688</v>
      </c>
      <c r="L136" s="555" t="s">
        <v>3689</v>
      </c>
      <c r="M136" s="556" t="s">
        <v>42</v>
      </c>
      <c r="N136" s="556" t="s">
        <v>3685</v>
      </c>
      <c r="O136" s="556" t="s">
        <v>3322</v>
      </c>
      <c r="P136" s="556" t="s">
        <v>3690</v>
      </c>
      <c r="Q136" s="556"/>
      <c r="R136" s="556"/>
      <c r="S136" s="490"/>
      <c r="T136" s="598" t="str">
        <f>VLOOKUP(A136,'GTXA사업단 R&amp;R'!$A$6:$AO$1274,41,)</f>
        <v>해당없음</v>
      </c>
    </row>
    <row r="137" spans="1:20" s="547" customFormat="1" ht="30" hidden="1" customHeight="1" thickBot="1" x14ac:dyDescent="0.35">
      <c r="A137" s="530"/>
      <c r="B137" s="539"/>
      <c r="C137" s="539"/>
      <c r="D137" s="539"/>
      <c r="E137" s="540"/>
      <c r="F137" s="541"/>
      <c r="G137" s="559" t="s">
        <v>49</v>
      </c>
      <c r="H137" s="543" t="s">
        <v>212</v>
      </c>
      <c r="I137" s="544"/>
      <c r="J137" s="544"/>
      <c r="K137" s="545"/>
      <c r="L137" s="545"/>
      <c r="M137" s="546"/>
      <c r="N137" s="546"/>
      <c r="O137" s="546"/>
      <c r="P137" s="546"/>
      <c r="Q137" s="546"/>
      <c r="R137" s="546"/>
      <c r="S137" s="490"/>
      <c r="T137" s="597"/>
    </row>
    <row r="138" spans="1:20" s="547" customFormat="1" ht="75" hidden="1" customHeight="1" thickBot="1" x14ac:dyDescent="0.35">
      <c r="A138" s="530">
        <v>104</v>
      </c>
      <c r="B138" s="539" t="s">
        <v>3567</v>
      </c>
      <c r="C138" s="539" t="s">
        <v>3568</v>
      </c>
      <c r="D138" s="539" t="s">
        <v>42</v>
      </c>
      <c r="E138" s="540" t="s">
        <v>19</v>
      </c>
      <c r="F138" s="548"/>
      <c r="G138" s="558" t="s">
        <v>49</v>
      </c>
      <c r="H138" s="550" t="s">
        <v>213</v>
      </c>
      <c r="I138" s="554"/>
      <c r="J138" s="554"/>
      <c r="K138" s="555" t="s">
        <v>3692</v>
      </c>
      <c r="L138" s="555" t="s">
        <v>3693</v>
      </c>
      <c r="M138" s="556" t="s">
        <v>42</v>
      </c>
      <c r="N138" s="556" t="s">
        <v>3670</v>
      </c>
      <c r="O138" s="556" t="s">
        <v>3694</v>
      </c>
      <c r="P138" s="556" t="s">
        <v>3695</v>
      </c>
      <c r="Q138" s="556"/>
      <c r="R138" s="556"/>
      <c r="S138" s="490"/>
      <c r="T138" s="598" t="str">
        <f>VLOOKUP(A138,'GTXA사업단 R&amp;R'!$A$6:$AO$1274,41,)</f>
        <v>해당없음</v>
      </c>
    </row>
    <row r="139" spans="1:20" s="547" customFormat="1" ht="50.1" hidden="1" customHeight="1" thickBot="1" x14ac:dyDescent="0.35">
      <c r="A139" s="530">
        <v>105</v>
      </c>
      <c r="B139" s="539" t="s">
        <v>3567</v>
      </c>
      <c r="C139" s="539" t="s">
        <v>3568</v>
      </c>
      <c r="D139" s="539" t="s">
        <v>147</v>
      </c>
      <c r="E139" s="540" t="s">
        <v>17</v>
      </c>
      <c r="F139" s="548"/>
      <c r="G139" s="558" t="s">
        <v>49</v>
      </c>
      <c r="H139" s="550" t="s">
        <v>3696</v>
      </c>
      <c r="I139" s="554"/>
      <c r="J139" s="554"/>
      <c r="K139" s="555" t="s">
        <v>3697</v>
      </c>
      <c r="L139" s="555" t="s">
        <v>3698</v>
      </c>
      <c r="M139" s="556" t="s">
        <v>42</v>
      </c>
      <c r="N139" s="556" t="s">
        <v>3603</v>
      </c>
      <c r="O139" s="556" t="s">
        <v>3699</v>
      </c>
      <c r="P139" s="556" t="s">
        <v>3700</v>
      </c>
      <c r="Q139" s="556"/>
      <c r="R139" s="556"/>
      <c r="S139" s="490"/>
      <c r="T139" s="598" t="str">
        <f>VLOOKUP(A139,'GTXA사업단 R&amp;R'!$A$6:$AO$1274,41,)</f>
        <v>해당없음</v>
      </c>
    </row>
    <row r="140" spans="1:20" s="547" customFormat="1" ht="30" hidden="1" customHeight="1" thickBot="1" x14ac:dyDescent="0.35">
      <c r="A140" s="530"/>
      <c r="B140" s="539"/>
      <c r="C140" s="539"/>
      <c r="D140" s="539"/>
      <c r="E140" s="540"/>
      <c r="F140" s="541"/>
      <c r="G140" s="559" t="s">
        <v>49</v>
      </c>
      <c r="H140" s="543" t="s">
        <v>215</v>
      </c>
      <c r="I140" s="544"/>
      <c r="J140" s="544"/>
      <c r="K140" s="545"/>
      <c r="L140" s="545"/>
      <c r="M140" s="546"/>
      <c r="N140" s="546"/>
      <c r="O140" s="546"/>
      <c r="P140" s="546"/>
      <c r="Q140" s="546"/>
      <c r="R140" s="546"/>
      <c r="S140" s="490"/>
      <c r="T140" s="597"/>
    </row>
    <row r="141" spans="1:20" s="547" customFormat="1" ht="50.1" hidden="1" customHeight="1" thickBot="1" x14ac:dyDescent="0.35">
      <c r="A141" s="530">
        <v>106</v>
      </c>
      <c r="B141" s="539" t="s">
        <v>3567</v>
      </c>
      <c r="C141" s="539" t="s">
        <v>3568</v>
      </c>
      <c r="D141" s="539" t="s">
        <v>90</v>
      </c>
      <c r="E141" s="540" t="s">
        <v>3292</v>
      </c>
      <c r="F141" s="548"/>
      <c r="G141" s="558" t="s">
        <v>49</v>
      </c>
      <c r="H141" s="550" t="s">
        <v>216</v>
      </c>
      <c r="I141" s="554"/>
      <c r="J141" s="554"/>
      <c r="K141" s="555" t="s">
        <v>3701</v>
      </c>
      <c r="L141" s="555" t="s">
        <v>3702</v>
      </c>
      <c r="M141" s="556" t="s">
        <v>90</v>
      </c>
      <c r="N141" s="556" t="s">
        <v>3573</v>
      </c>
      <c r="O141" s="556" t="s">
        <v>3703</v>
      </c>
      <c r="P141" s="556" t="s">
        <v>3704</v>
      </c>
      <c r="Q141" s="556"/>
      <c r="R141" s="556"/>
      <c r="S141" s="490"/>
      <c r="T141" s="598" t="str">
        <f>VLOOKUP(A141,'GTXA사업단 R&amp;R'!$A$6:$AO$1274,41,)</f>
        <v>해당없음</v>
      </c>
    </row>
    <row r="142" spans="1:20" s="547" customFormat="1" ht="50.1" hidden="1" customHeight="1" thickBot="1" x14ac:dyDescent="0.35">
      <c r="A142" s="530">
        <v>107</v>
      </c>
      <c r="B142" s="539" t="s">
        <v>3567</v>
      </c>
      <c r="C142" s="539" t="s">
        <v>3568</v>
      </c>
      <c r="D142" s="539" t="s">
        <v>90</v>
      </c>
      <c r="E142" s="540" t="s">
        <v>3292</v>
      </c>
      <c r="F142" s="548"/>
      <c r="G142" s="558" t="s">
        <v>49</v>
      </c>
      <c r="H142" s="550" t="s">
        <v>217</v>
      </c>
      <c r="I142" s="554"/>
      <c r="J142" s="554"/>
      <c r="K142" s="555" t="s">
        <v>3705</v>
      </c>
      <c r="L142" s="555" t="s">
        <v>3706</v>
      </c>
      <c r="M142" s="556" t="s">
        <v>90</v>
      </c>
      <c r="N142" s="556" t="s">
        <v>3573</v>
      </c>
      <c r="O142" s="556" t="s">
        <v>3322</v>
      </c>
      <c r="P142" s="556" t="s">
        <v>3707</v>
      </c>
      <c r="Q142" s="556"/>
      <c r="R142" s="556"/>
      <c r="S142" s="490"/>
      <c r="T142" s="598" t="str">
        <f>VLOOKUP(A142,'GTXA사업단 R&amp;R'!$A$6:$AO$1274,41,)</f>
        <v>해당없음</v>
      </c>
    </row>
    <row r="143" spans="1:20" s="547" customFormat="1" ht="50.1" hidden="1" customHeight="1" thickBot="1" x14ac:dyDescent="0.35">
      <c r="A143" s="530">
        <v>108</v>
      </c>
      <c r="B143" s="539" t="s">
        <v>3567</v>
      </c>
      <c r="C143" s="539" t="s">
        <v>3568</v>
      </c>
      <c r="D143" s="539" t="s">
        <v>90</v>
      </c>
      <c r="E143" s="540" t="s">
        <v>3292</v>
      </c>
      <c r="F143" s="548"/>
      <c r="G143" s="558" t="s">
        <v>49</v>
      </c>
      <c r="H143" s="550" t="s">
        <v>218</v>
      </c>
      <c r="I143" s="554"/>
      <c r="J143" s="554"/>
      <c r="K143" s="555" t="s">
        <v>3708</v>
      </c>
      <c r="L143" s="555" t="s">
        <v>3709</v>
      </c>
      <c r="M143" s="556" t="s">
        <v>90</v>
      </c>
      <c r="N143" s="556" t="s">
        <v>3573</v>
      </c>
      <c r="O143" s="556" t="s">
        <v>3322</v>
      </c>
      <c r="P143" s="556" t="s">
        <v>3710</v>
      </c>
      <c r="Q143" s="556"/>
      <c r="R143" s="556"/>
      <c r="S143" s="490"/>
      <c r="T143" s="598" t="str">
        <f>VLOOKUP(A143,'GTXA사업단 R&amp;R'!$A$6:$AO$1274,41,)</f>
        <v>해당없음</v>
      </c>
    </row>
    <row r="144" spans="1:20" s="547" customFormat="1" ht="30" hidden="1" customHeight="1" thickBot="1" x14ac:dyDescent="0.35">
      <c r="A144" s="530"/>
      <c r="B144" s="539"/>
      <c r="C144" s="539"/>
      <c r="D144" s="539"/>
      <c r="E144" s="540"/>
      <c r="F144" s="541"/>
      <c r="G144" s="559" t="s">
        <v>223</v>
      </c>
      <c r="H144" s="543" t="s">
        <v>38</v>
      </c>
      <c r="I144" s="544"/>
      <c r="J144" s="544"/>
      <c r="K144" s="545"/>
      <c r="L144" s="545"/>
      <c r="M144" s="546"/>
      <c r="N144" s="546"/>
      <c r="O144" s="546"/>
      <c r="P144" s="546"/>
      <c r="Q144" s="546"/>
      <c r="R144" s="546"/>
      <c r="S144" s="490"/>
      <c r="T144" s="597"/>
    </row>
    <row r="145" spans="1:20" s="547" customFormat="1" ht="30" hidden="1" customHeight="1" thickBot="1" x14ac:dyDescent="0.35">
      <c r="A145" s="530"/>
      <c r="B145" s="539"/>
      <c r="C145" s="539"/>
      <c r="D145" s="539"/>
      <c r="E145" s="540"/>
      <c r="F145" s="548"/>
      <c r="G145" s="558" t="s">
        <v>223</v>
      </c>
      <c r="H145" s="550" t="s">
        <v>219</v>
      </c>
      <c r="I145" s="544"/>
      <c r="J145" s="544"/>
      <c r="K145" s="545"/>
      <c r="L145" s="545"/>
      <c r="M145" s="546"/>
      <c r="N145" s="546"/>
      <c r="O145" s="546"/>
      <c r="P145" s="546"/>
      <c r="Q145" s="546"/>
      <c r="R145" s="546"/>
      <c r="S145" s="490"/>
      <c r="T145" s="597"/>
    </row>
    <row r="146" spans="1:20" s="547" customFormat="1" ht="30" hidden="1" customHeight="1" thickBot="1" x14ac:dyDescent="0.35">
      <c r="A146" s="530">
        <v>109</v>
      </c>
      <c r="B146" s="539" t="s">
        <v>3711</v>
      </c>
      <c r="C146" s="539" t="s">
        <v>3712</v>
      </c>
      <c r="D146" s="539" t="s">
        <v>126</v>
      </c>
      <c r="E146" s="540" t="s">
        <v>3324</v>
      </c>
      <c r="F146" s="551"/>
      <c r="G146" s="557" t="s">
        <v>223</v>
      </c>
      <c r="H146" s="553" t="s">
        <v>3713</v>
      </c>
      <c r="I146" s="554"/>
      <c r="J146" s="554"/>
      <c r="K146" s="555" t="s">
        <v>3714</v>
      </c>
      <c r="L146" s="555" t="s">
        <v>3715</v>
      </c>
      <c r="M146" s="556" t="s">
        <v>126</v>
      </c>
      <c r="N146" s="556" t="s">
        <v>3479</v>
      </c>
      <c r="O146" s="556" t="s">
        <v>3716</v>
      </c>
      <c r="P146" s="556" t="s">
        <v>3342</v>
      </c>
      <c r="Q146" s="556"/>
      <c r="R146" s="556"/>
      <c r="S146" s="490"/>
      <c r="T146" s="598" t="str">
        <f>VLOOKUP(A146,'GTXA사업단 R&amp;R'!$A$6:$AO$1274,41,)</f>
        <v>해당없음</v>
      </c>
    </row>
    <row r="147" spans="1:20" s="547" customFormat="1" ht="222" hidden="1" customHeight="1" thickBot="1" x14ac:dyDescent="0.35">
      <c r="A147" s="530">
        <v>110</v>
      </c>
      <c r="B147" s="539" t="s">
        <v>3711</v>
      </c>
      <c r="C147" s="539" t="s">
        <v>3712</v>
      </c>
      <c r="D147" s="539" t="s">
        <v>147</v>
      </c>
      <c r="E147" s="540" t="s">
        <v>17</v>
      </c>
      <c r="F147" s="551"/>
      <c r="G147" s="557" t="s">
        <v>223</v>
      </c>
      <c r="H147" s="553" t="s">
        <v>3717</v>
      </c>
      <c r="I147" s="554"/>
      <c r="J147" s="554"/>
      <c r="K147" s="555" t="s">
        <v>3718</v>
      </c>
      <c r="L147" s="555" t="s">
        <v>3719</v>
      </c>
      <c r="M147" s="556" t="s">
        <v>147</v>
      </c>
      <c r="N147" s="556" t="s">
        <v>3720</v>
      </c>
      <c r="O147" s="556" t="s">
        <v>3721</v>
      </c>
      <c r="P147" s="556" t="s">
        <v>3722</v>
      </c>
      <c r="Q147" s="556" t="s">
        <v>3723</v>
      </c>
      <c r="R147" s="556" t="s">
        <v>3724</v>
      </c>
      <c r="S147" s="490"/>
      <c r="T147" s="598" t="str">
        <f>VLOOKUP(A147,'GTXA사업단 R&amp;R'!$A$6:$AO$1274,41,)</f>
        <v>해당없음</v>
      </c>
    </row>
    <row r="148" spans="1:20" s="547" customFormat="1" ht="50.1" hidden="1" customHeight="1" thickBot="1" x14ac:dyDescent="0.35">
      <c r="A148" s="530">
        <v>111</v>
      </c>
      <c r="B148" s="539" t="s">
        <v>3711</v>
      </c>
      <c r="C148" s="539" t="s">
        <v>3712</v>
      </c>
      <c r="D148" s="539" t="s">
        <v>147</v>
      </c>
      <c r="E148" s="540" t="s">
        <v>17</v>
      </c>
      <c r="F148" s="551"/>
      <c r="G148" s="557" t="s">
        <v>223</v>
      </c>
      <c r="H148" s="553" t="s">
        <v>3725</v>
      </c>
      <c r="I148" s="554"/>
      <c r="J148" s="554"/>
      <c r="K148" s="555" t="s">
        <v>3726</v>
      </c>
      <c r="L148" s="555" t="s">
        <v>3727</v>
      </c>
      <c r="M148" s="556" t="s">
        <v>147</v>
      </c>
      <c r="N148" s="556" t="s">
        <v>3720</v>
      </c>
      <c r="O148" s="556" t="s">
        <v>3728</v>
      </c>
      <c r="P148" s="556" t="s">
        <v>3729</v>
      </c>
      <c r="Q148" s="556"/>
      <c r="R148" s="556"/>
      <c r="S148" s="490"/>
      <c r="T148" s="598" t="str">
        <f>VLOOKUP(A148,'GTXA사업단 R&amp;R'!$A$6:$AO$1274,41,)</f>
        <v>해당없음</v>
      </c>
    </row>
    <row r="149" spans="1:20" s="547" customFormat="1" ht="50.1" hidden="1" customHeight="1" thickBot="1" x14ac:dyDescent="0.35">
      <c r="A149" s="530">
        <v>112</v>
      </c>
      <c r="B149" s="539" t="s">
        <v>3711</v>
      </c>
      <c r="C149" s="539" t="s">
        <v>3712</v>
      </c>
      <c r="D149" s="539" t="s">
        <v>126</v>
      </c>
      <c r="E149" s="540" t="s">
        <v>3324</v>
      </c>
      <c r="F149" s="551"/>
      <c r="G149" s="557" t="s">
        <v>223</v>
      </c>
      <c r="H149" s="553" t="s">
        <v>3730</v>
      </c>
      <c r="I149" s="554"/>
      <c r="J149" s="554"/>
      <c r="K149" s="555" t="s">
        <v>3731</v>
      </c>
      <c r="L149" s="555" t="s">
        <v>3732</v>
      </c>
      <c r="M149" s="556" t="s">
        <v>147</v>
      </c>
      <c r="N149" s="556" t="s">
        <v>3603</v>
      </c>
      <c r="O149" s="556" t="s">
        <v>3342</v>
      </c>
      <c r="P149" s="556" t="s">
        <v>3733</v>
      </c>
      <c r="Q149" s="556"/>
      <c r="R149" s="556"/>
      <c r="S149" s="490"/>
      <c r="T149" s="598" t="str">
        <f>VLOOKUP(A141,'GTXA사업단 R&amp;R'!$A$6:$AO$1274,41,)</f>
        <v>해당없음</v>
      </c>
    </row>
    <row r="150" spans="1:20" s="547" customFormat="1" ht="50.1" hidden="1" customHeight="1" thickBot="1" x14ac:dyDescent="0.35">
      <c r="A150" s="530">
        <v>113</v>
      </c>
      <c r="B150" s="539" t="s">
        <v>3711</v>
      </c>
      <c r="C150" s="539" t="s">
        <v>3712</v>
      </c>
      <c r="D150" s="539" t="s">
        <v>126</v>
      </c>
      <c r="E150" s="540" t="s">
        <v>3324</v>
      </c>
      <c r="F150" s="551"/>
      <c r="G150" s="557" t="s">
        <v>223</v>
      </c>
      <c r="H150" s="553" t="s">
        <v>3734</v>
      </c>
      <c r="I150" s="554"/>
      <c r="J150" s="554"/>
      <c r="K150" s="555" t="s">
        <v>3735</v>
      </c>
      <c r="L150" s="555" t="s">
        <v>3736</v>
      </c>
      <c r="M150" s="556" t="s">
        <v>42</v>
      </c>
      <c r="N150" s="556" t="s">
        <v>3322</v>
      </c>
      <c r="O150" s="556" t="s">
        <v>3737</v>
      </c>
      <c r="P150" s="556" t="s">
        <v>3738</v>
      </c>
      <c r="Q150" s="556"/>
      <c r="R150" s="556"/>
      <c r="S150" s="490"/>
      <c r="T150" s="598" t="str">
        <f>VLOOKUP(A150,'GTXA사업단 R&amp;R'!$A$6:$AO$1274,41,)</f>
        <v>해당없음</v>
      </c>
    </row>
    <row r="151" spans="1:20" s="547" customFormat="1" ht="30" hidden="1" customHeight="1" thickBot="1" x14ac:dyDescent="0.35">
      <c r="A151" s="530">
        <v>114</v>
      </c>
      <c r="B151" s="539" t="s">
        <v>3711</v>
      </c>
      <c r="C151" s="539" t="s">
        <v>3712</v>
      </c>
      <c r="D151" s="539" t="s">
        <v>126</v>
      </c>
      <c r="E151" s="540" t="s">
        <v>3324</v>
      </c>
      <c r="F151" s="551"/>
      <c r="G151" s="557" t="s">
        <v>223</v>
      </c>
      <c r="H151" s="553" t="s">
        <v>3739</v>
      </c>
      <c r="I151" s="554"/>
      <c r="J151" s="554"/>
      <c r="K151" s="555" t="s">
        <v>3740</v>
      </c>
      <c r="L151" s="555" t="s">
        <v>3741</v>
      </c>
      <c r="M151" s="556" t="s">
        <v>126</v>
      </c>
      <c r="N151" s="556" t="s">
        <v>3322</v>
      </c>
      <c r="O151" s="556" t="s">
        <v>3619</v>
      </c>
      <c r="P151" s="556" t="s">
        <v>3742</v>
      </c>
      <c r="Q151" s="556"/>
      <c r="R151" s="556"/>
      <c r="S151" s="490"/>
      <c r="T151" s="598" t="str">
        <f>VLOOKUP(A147,'GTXA사업단 R&amp;R'!$A$6:$AO$1274,41,)</f>
        <v>해당없음</v>
      </c>
    </row>
    <row r="152" spans="1:20" s="547" customFormat="1" ht="75" hidden="1" customHeight="1" thickBot="1" x14ac:dyDescent="0.35">
      <c r="A152" s="530">
        <v>115</v>
      </c>
      <c r="B152" s="539" t="s">
        <v>3711</v>
      </c>
      <c r="C152" s="539" t="s">
        <v>3712</v>
      </c>
      <c r="D152" s="539" t="s">
        <v>90</v>
      </c>
      <c r="E152" s="540" t="s">
        <v>3292</v>
      </c>
      <c r="F152" s="551"/>
      <c r="G152" s="557" t="s">
        <v>223</v>
      </c>
      <c r="H152" s="553" t="s">
        <v>3743</v>
      </c>
      <c r="I152" s="554"/>
      <c r="J152" s="554"/>
      <c r="K152" s="555" t="s">
        <v>3744</v>
      </c>
      <c r="L152" s="555" t="s">
        <v>3745</v>
      </c>
      <c r="M152" s="556" t="s">
        <v>90</v>
      </c>
      <c r="N152" s="556" t="s">
        <v>3746</v>
      </c>
      <c r="O152" s="556" t="s">
        <v>3747</v>
      </c>
      <c r="P152" s="556" t="s">
        <v>3748</v>
      </c>
      <c r="Q152" s="556" t="s">
        <v>3749</v>
      </c>
      <c r="R152" s="556"/>
      <c r="S152" s="490"/>
      <c r="T152" s="598" t="str">
        <f>VLOOKUP(A152,'GTXA사업단 R&amp;R'!$A$6:$AO$1274,41,)</f>
        <v>해당없음</v>
      </c>
    </row>
    <row r="153" spans="1:20" s="547" customFormat="1" ht="50.1" hidden="1" customHeight="1" thickBot="1" x14ac:dyDescent="0.35">
      <c r="A153" s="530">
        <v>116</v>
      </c>
      <c r="B153" s="539" t="s">
        <v>3711</v>
      </c>
      <c r="C153" s="539" t="s">
        <v>3712</v>
      </c>
      <c r="D153" s="539" t="s">
        <v>90</v>
      </c>
      <c r="E153" s="540" t="s">
        <v>3292</v>
      </c>
      <c r="F153" s="551"/>
      <c r="G153" s="557" t="s">
        <v>223</v>
      </c>
      <c r="H153" s="553" t="s">
        <v>3750</v>
      </c>
      <c r="I153" s="554"/>
      <c r="J153" s="554"/>
      <c r="K153" s="555" t="s">
        <v>3751</v>
      </c>
      <c r="L153" s="555" t="s">
        <v>3752</v>
      </c>
      <c r="M153" s="556" t="s">
        <v>90</v>
      </c>
      <c r="N153" s="556" t="s">
        <v>19</v>
      </c>
      <c r="O153" s="556" t="s">
        <v>3753</v>
      </c>
      <c r="P153" s="556" t="s">
        <v>3754</v>
      </c>
      <c r="Q153" s="556" t="s">
        <v>3749</v>
      </c>
      <c r="R153" s="556"/>
      <c r="S153" s="490"/>
      <c r="T153" s="598" t="str">
        <f>VLOOKUP(A153,'GTXA사업단 R&amp;R'!$A$6:$AO$1274,41,)</f>
        <v>해당없음</v>
      </c>
    </row>
    <row r="154" spans="1:20" s="547" customFormat="1" ht="30" hidden="1" customHeight="1" thickBot="1" x14ac:dyDescent="0.35">
      <c r="A154" s="530">
        <v>5</v>
      </c>
      <c r="B154" s="539"/>
      <c r="C154" s="539"/>
      <c r="D154" s="539"/>
      <c r="E154" s="540"/>
      <c r="F154" s="548"/>
      <c r="G154" s="558" t="s">
        <v>223</v>
      </c>
      <c r="H154" s="550" t="s">
        <v>234</v>
      </c>
      <c r="I154" s="544"/>
      <c r="J154" s="544"/>
      <c r="K154" s="545"/>
      <c r="L154" s="545"/>
      <c r="M154" s="546"/>
      <c r="N154" s="546"/>
      <c r="O154" s="546"/>
      <c r="P154" s="546"/>
      <c r="Q154" s="546"/>
      <c r="R154" s="546"/>
      <c r="S154" s="490"/>
      <c r="T154" s="597" t="str">
        <f>VLOOKUP(A154,'GTXA사업단 R&amp;R'!$A$6:$AP$1274,41,)</f>
        <v>해당없음</v>
      </c>
    </row>
    <row r="155" spans="1:20" s="547" customFormat="1" ht="90" hidden="1" customHeight="1" thickBot="1" x14ac:dyDescent="0.35">
      <c r="A155" s="530">
        <v>117</v>
      </c>
      <c r="B155" s="539" t="s">
        <v>3711</v>
      </c>
      <c r="C155" s="539" t="s">
        <v>3712</v>
      </c>
      <c r="D155" s="539" t="s">
        <v>42</v>
      </c>
      <c r="E155" s="540" t="s">
        <v>19</v>
      </c>
      <c r="F155" s="551"/>
      <c r="G155" s="557" t="s">
        <v>223</v>
      </c>
      <c r="H155" s="553" t="s">
        <v>3755</v>
      </c>
      <c r="I155" s="554"/>
      <c r="J155" s="554"/>
      <c r="K155" s="555" t="s">
        <v>3756</v>
      </c>
      <c r="L155" s="555" t="s">
        <v>3757</v>
      </c>
      <c r="M155" s="556" t="s">
        <v>42</v>
      </c>
      <c r="N155" s="556" t="s">
        <v>3459</v>
      </c>
      <c r="O155" s="556"/>
      <c r="P155" s="556"/>
      <c r="Q155" s="556"/>
      <c r="R155" s="556"/>
      <c r="S155" s="490"/>
      <c r="T155" s="598" t="str">
        <f>VLOOKUP(A155,'GTXA사업단 R&amp;R'!$A$6:$AO$1274,41,)</f>
        <v>해당없음</v>
      </c>
    </row>
    <row r="156" spans="1:20" s="547" customFormat="1" ht="284.25" hidden="1" customHeight="1" thickBot="1" x14ac:dyDescent="0.35">
      <c r="A156" s="530">
        <v>118</v>
      </c>
      <c r="B156" s="539" t="s">
        <v>3711</v>
      </c>
      <c r="C156" s="539" t="s">
        <v>3712</v>
      </c>
      <c r="D156" s="539" t="s">
        <v>42</v>
      </c>
      <c r="E156" s="540" t="s">
        <v>19</v>
      </c>
      <c r="F156" s="551"/>
      <c r="G156" s="557" t="s">
        <v>223</v>
      </c>
      <c r="H156" s="553" t="s">
        <v>236</v>
      </c>
      <c r="I156" s="554"/>
      <c r="J156" s="554"/>
      <c r="K156" s="555" t="s">
        <v>3758</v>
      </c>
      <c r="L156" s="555" t="s">
        <v>3759</v>
      </c>
      <c r="M156" s="556" t="s">
        <v>42</v>
      </c>
      <c r="N156" s="556" t="s">
        <v>3459</v>
      </c>
      <c r="O156" s="556"/>
      <c r="P156" s="556" t="s">
        <v>3760</v>
      </c>
      <c r="Q156" s="556"/>
      <c r="R156" s="556"/>
      <c r="S156" s="490"/>
      <c r="T156" s="598" t="str">
        <f>VLOOKUP(A156,'GTXA사업단 R&amp;R'!$A$6:$AO$1274,41,)</f>
        <v>해당없음</v>
      </c>
    </row>
    <row r="157" spans="1:20" s="547" customFormat="1" ht="177.75" hidden="1" customHeight="1" thickBot="1" x14ac:dyDescent="0.35">
      <c r="A157" s="530">
        <v>119</v>
      </c>
      <c r="B157" s="539" t="s">
        <v>3711</v>
      </c>
      <c r="C157" s="539" t="s">
        <v>3712</v>
      </c>
      <c r="D157" s="539" t="s">
        <v>42</v>
      </c>
      <c r="E157" s="540" t="s">
        <v>19</v>
      </c>
      <c r="F157" s="551"/>
      <c r="G157" s="557" t="s">
        <v>223</v>
      </c>
      <c r="H157" s="553" t="s">
        <v>237</v>
      </c>
      <c r="I157" s="554"/>
      <c r="J157" s="554"/>
      <c r="K157" s="555" t="s">
        <v>3761</v>
      </c>
      <c r="L157" s="555" t="s">
        <v>3762</v>
      </c>
      <c r="M157" s="556" t="s">
        <v>42</v>
      </c>
      <c r="N157" s="556" t="s">
        <v>3459</v>
      </c>
      <c r="O157" s="556"/>
      <c r="P157" s="556"/>
      <c r="Q157" s="556"/>
      <c r="R157" s="556"/>
      <c r="S157" s="490"/>
      <c r="T157" s="598" t="str">
        <f>VLOOKUP(A141,'GTXA사업단 R&amp;R'!$A$6:$AO$1274,41,)</f>
        <v>해당없음</v>
      </c>
    </row>
    <row r="158" spans="1:20" s="547" customFormat="1" ht="120" hidden="1" customHeight="1" thickBot="1" x14ac:dyDescent="0.35">
      <c r="A158" s="530">
        <v>120</v>
      </c>
      <c r="B158" s="539" t="s">
        <v>3711</v>
      </c>
      <c r="C158" s="539" t="s">
        <v>3712</v>
      </c>
      <c r="D158" s="539" t="s">
        <v>42</v>
      </c>
      <c r="E158" s="540" t="s">
        <v>19</v>
      </c>
      <c r="F158" s="551"/>
      <c r="G158" s="557" t="s">
        <v>223</v>
      </c>
      <c r="H158" s="553" t="s">
        <v>3763</v>
      </c>
      <c r="I158" s="554"/>
      <c r="J158" s="554"/>
      <c r="K158" s="555" t="s">
        <v>3764</v>
      </c>
      <c r="L158" s="555" t="s">
        <v>3765</v>
      </c>
      <c r="M158" s="556" t="s">
        <v>42</v>
      </c>
      <c r="N158" s="556" t="s">
        <v>3459</v>
      </c>
      <c r="O158" s="556" t="s">
        <v>3766</v>
      </c>
      <c r="P158" s="556" t="s">
        <v>3767</v>
      </c>
      <c r="Q158" s="556"/>
      <c r="R158" s="556"/>
      <c r="S158" s="490"/>
      <c r="T158" s="598" t="str">
        <f>VLOOKUP(A158,'GTXA사업단 R&amp;R'!$A$6:$AO$1274,41,)</f>
        <v>해당없음</v>
      </c>
    </row>
    <row r="159" spans="1:20" s="547" customFormat="1" ht="30" hidden="1" customHeight="1" thickBot="1" x14ac:dyDescent="0.35">
      <c r="A159" s="530">
        <v>5</v>
      </c>
      <c r="B159" s="539"/>
      <c r="C159" s="539"/>
      <c r="D159" s="539"/>
      <c r="E159" s="540"/>
      <c r="F159" s="548"/>
      <c r="G159" s="558" t="s">
        <v>223</v>
      </c>
      <c r="H159" s="550" t="s">
        <v>239</v>
      </c>
      <c r="I159" s="544"/>
      <c r="J159" s="544"/>
      <c r="K159" s="545"/>
      <c r="L159" s="545"/>
      <c r="M159" s="546"/>
      <c r="N159" s="546"/>
      <c r="O159" s="546"/>
      <c r="P159" s="546"/>
      <c r="Q159" s="546"/>
      <c r="R159" s="546"/>
      <c r="S159" s="490"/>
      <c r="T159" s="597" t="str">
        <f>VLOOKUP(A159,'GTXA사업단 R&amp;R'!$A$6:$AP$1274,41,)</f>
        <v>해당없음</v>
      </c>
    </row>
    <row r="160" spans="1:20" s="547" customFormat="1" ht="90" hidden="1" customHeight="1" thickBot="1" x14ac:dyDescent="0.35">
      <c r="A160" s="530">
        <v>121</v>
      </c>
      <c r="B160" s="539" t="s">
        <v>3711</v>
      </c>
      <c r="C160" s="539" t="s">
        <v>3712</v>
      </c>
      <c r="D160" s="539" t="s">
        <v>42</v>
      </c>
      <c r="E160" s="540" t="s">
        <v>19</v>
      </c>
      <c r="F160" s="551"/>
      <c r="G160" s="557" t="s">
        <v>223</v>
      </c>
      <c r="H160" s="553" t="s">
        <v>3768</v>
      </c>
      <c r="I160" s="554"/>
      <c r="J160" s="554"/>
      <c r="K160" s="555" t="s">
        <v>3769</v>
      </c>
      <c r="L160" s="555" t="s">
        <v>3770</v>
      </c>
      <c r="M160" s="556" t="s">
        <v>42</v>
      </c>
      <c r="N160" s="556" t="s">
        <v>3459</v>
      </c>
      <c r="O160" s="556"/>
      <c r="P160" s="556"/>
      <c r="Q160" s="556"/>
      <c r="R160" s="556"/>
      <c r="S160" s="490"/>
      <c r="T160" s="598" t="str">
        <f>VLOOKUP(A160,'GTXA사업단 R&amp;R'!$A$6:$AO$1274,41,)</f>
        <v>해당없음</v>
      </c>
    </row>
    <row r="161" spans="1:20" s="547" customFormat="1" ht="75" hidden="1" customHeight="1" thickBot="1" x14ac:dyDescent="0.35">
      <c r="A161" s="530">
        <v>122</v>
      </c>
      <c r="B161" s="539" t="s">
        <v>3711</v>
      </c>
      <c r="C161" s="539" t="s">
        <v>3712</v>
      </c>
      <c r="D161" s="539" t="s">
        <v>42</v>
      </c>
      <c r="E161" s="540" t="s">
        <v>19</v>
      </c>
      <c r="F161" s="551"/>
      <c r="G161" s="557" t="s">
        <v>223</v>
      </c>
      <c r="H161" s="553" t="s">
        <v>3771</v>
      </c>
      <c r="I161" s="554"/>
      <c r="J161" s="554"/>
      <c r="K161" s="555" t="s">
        <v>3772</v>
      </c>
      <c r="L161" s="555" t="s">
        <v>3773</v>
      </c>
      <c r="M161" s="556" t="s">
        <v>42</v>
      </c>
      <c r="N161" s="556" t="s">
        <v>3459</v>
      </c>
      <c r="O161" s="556"/>
      <c r="P161" s="556"/>
      <c r="Q161" s="556"/>
      <c r="R161" s="556"/>
      <c r="S161" s="490"/>
      <c r="T161" s="598" t="str">
        <f>VLOOKUP(A141,'GTXA사업단 R&amp;R'!$A$6:$AO$1274,41,)</f>
        <v>해당없음</v>
      </c>
    </row>
    <row r="162" spans="1:20" s="547" customFormat="1" ht="147" hidden="1" customHeight="1" thickBot="1" x14ac:dyDescent="0.35">
      <c r="A162" s="530">
        <v>123</v>
      </c>
      <c r="B162" s="539" t="s">
        <v>3711</v>
      </c>
      <c r="C162" s="539" t="s">
        <v>3712</v>
      </c>
      <c r="D162" s="539" t="s">
        <v>42</v>
      </c>
      <c r="E162" s="540" t="s">
        <v>19</v>
      </c>
      <c r="F162" s="551"/>
      <c r="G162" s="557" t="s">
        <v>223</v>
      </c>
      <c r="H162" s="553" t="s">
        <v>242</v>
      </c>
      <c r="I162" s="554"/>
      <c r="J162" s="554"/>
      <c r="K162" s="555" t="s">
        <v>3774</v>
      </c>
      <c r="L162" s="555" t="s">
        <v>3775</v>
      </c>
      <c r="M162" s="556" t="s">
        <v>42</v>
      </c>
      <c r="N162" s="556" t="s">
        <v>3459</v>
      </c>
      <c r="O162" s="556"/>
      <c r="P162" s="556"/>
      <c r="Q162" s="556"/>
      <c r="R162" s="556"/>
      <c r="S162" s="490"/>
      <c r="T162" s="598" t="str">
        <f>VLOOKUP(A162,'GTXA사업단 R&amp;R'!$A$6:$AO$1274,41,)</f>
        <v>해당없음</v>
      </c>
    </row>
    <row r="163" spans="1:20" s="547" customFormat="1" ht="30" hidden="1" customHeight="1" thickBot="1" x14ac:dyDescent="0.35">
      <c r="A163" s="530">
        <v>5</v>
      </c>
      <c r="B163" s="539"/>
      <c r="C163" s="539"/>
      <c r="D163" s="539"/>
      <c r="E163" s="540"/>
      <c r="F163" s="548"/>
      <c r="G163" s="558" t="s">
        <v>223</v>
      </c>
      <c r="H163" s="550" t="s">
        <v>243</v>
      </c>
      <c r="I163" s="544"/>
      <c r="J163" s="544"/>
      <c r="K163" s="545"/>
      <c r="L163" s="545"/>
      <c r="M163" s="546"/>
      <c r="N163" s="546"/>
      <c r="O163" s="546"/>
      <c r="P163" s="546"/>
      <c r="Q163" s="546"/>
      <c r="R163" s="546"/>
      <c r="S163" s="490"/>
      <c r="T163" s="597" t="str">
        <f>VLOOKUP(A163,'GTXA사업단 R&amp;R'!$A$6:$AP$1274,41,)</f>
        <v>해당없음</v>
      </c>
    </row>
    <row r="164" spans="1:20" s="547" customFormat="1" ht="138" hidden="1" customHeight="1" thickBot="1" x14ac:dyDescent="0.35">
      <c r="A164" s="530">
        <v>124</v>
      </c>
      <c r="B164" s="539" t="s">
        <v>3711</v>
      </c>
      <c r="C164" s="539" t="s">
        <v>3712</v>
      </c>
      <c r="D164" s="539" t="s">
        <v>42</v>
      </c>
      <c r="E164" s="540" t="s">
        <v>19</v>
      </c>
      <c r="F164" s="551"/>
      <c r="G164" s="557" t="s">
        <v>223</v>
      </c>
      <c r="H164" s="553" t="s">
        <v>3776</v>
      </c>
      <c r="I164" s="554"/>
      <c r="J164" s="554"/>
      <c r="K164" s="555" t="s">
        <v>3777</v>
      </c>
      <c r="L164" s="555" t="s">
        <v>3778</v>
      </c>
      <c r="M164" s="556" t="s">
        <v>42</v>
      </c>
      <c r="N164" s="556" t="s">
        <v>3459</v>
      </c>
      <c r="O164" s="556"/>
      <c r="P164" s="556"/>
      <c r="Q164" s="556"/>
      <c r="R164" s="556"/>
      <c r="S164" s="490"/>
      <c r="T164" s="598" t="str">
        <f>VLOOKUP(A164,'GTXA사업단 R&amp;R'!$A$6:$AO$1274,41,)</f>
        <v>해당없음</v>
      </c>
    </row>
    <row r="165" spans="1:20" s="547" customFormat="1" ht="408.75" hidden="1" customHeight="1" thickBot="1" x14ac:dyDescent="0.35">
      <c r="A165" s="530">
        <v>125</v>
      </c>
      <c r="B165" s="539" t="s">
        <v>3711</v>
      </c>
      <c r="C165" s="539" t="s">
        <v>3712</v>
      </c>
      <c r="D165" s="539" t="s">
        <v>42</v>
      </c>
      <c r="E165" s="540" t="s">
        <v>19</v>
      </c>
      <c r="F165" s="551"/>
      <c r="G165" s="557" t="s">
        <v>223</v>
      </c>
      <c r="H165" s="553" t="s">
        <v>3779</v>
      </c>
      <c r="I165" s="554"/>
      <c r="J165" s="554"/>
      <c r="K165" s="555" t="s">
        <v>3780</v>
      </c>
      <c r="L165" s="555" t="s">
        <v>3781</v>
      </c>
      <c r="M165" s="556" t="s">
        <v>42</v>
      </c>
      <c r="N165" s="556" t="s">
        <v>3459</v>
      </c>
      <c r="O165" s="556"/>
      <c r="P165" s="556"/>
      <c r="Q165" s="556"/>
      <c r="R165" s="556"/>
      <c r="S165" s="490"/>
      <c r="T165" s="598" t="str">
        <f>VLOOKUP(A165,'GTXA사업단 R&amp;R'!$A$6:$AO$1274,41,)</f>
        <v>해당없음</v>
      </c>
    </row>
    <row r="166" spans="1:20" s="547" customFormat="1" ht="255.75" hidden="1" customHeight="1" thickBot="1" x14ac:dyDescent="0.35">
      <c r="A166" s="530">
        <v>126</v>
      </c>
      <c r="B166" s="539" t="s">
        <v>3711</v>
      </c>
      <c r="C166" s="539" t="s">
        <v>3712</v>
      </c>
      <c r="D166" s="539" t="s">
        <v>42</v>
      </c>
      <c r="E166" s="540" t="s">
        <v>19</v>
      </c>
      <c r="F166" s="551"/>
      <c r="G166" s="557" t="s">
        <v>223</v>
      </c>
      <c r="H166" s="553" t="s">
        <v>246</v>
      </c>
      <c r="I166" s="554"/>
      <c r="J166" s="554"/>
      <c r="K166" s="555" t="s">
        <v>3782</v>
      </c>
      <c r="L166" s="555" t="s">
        <v>3783</v>
      </c>
      <c r="M166" s="556" t="s">
        <v>42</v>
      </c>
      <c r="N166" s="556" t="s">
        <v>3459</v>
      </c>
      <c r="O166" s="556"/>
      <c r="P166" s="556"/>
      <c r="Q166" s="556"/>
      <c r="R166" s="556"/>
      <c r="S166" s="490"/>
      <c r="T166" s="598" t="str">
        <f>VLOOKUP(A166,'GTXA사업단 R&amp;R'!$A$6:$AO$1274,41,)</f>
        <v>해당없음</v>
      </c>
    </row>
    <row r="167" spans="1:20" s="547" customFormat="1" ht="90" hidden="1" customHeight="1" thickBot="1" x14ac:dyDescent="0.35">
      <c r="A167" s="530">
        <v>127</v>
      </c>
      <c r="B167" s="539" t="s">
        <v>3711</v>
      </c>
      <c r="C167" s="539" t="s">
        <v>3712</v>
      </c>
      <c r="D167" s="539" t="s">
        <v>90</v>
      </c>
      <c r="E167" s="540" t="s">
        <v>3292</v>
      </c>
      <c r="F167" s="551"/>
      <c r="G167" s="557" t="s">
        <v>223</v>
      </c>
      <c r="H167" s="553" t="s">
        <v>3784</v>
      </c>
      <c r="I167" s="554"/>
      <c r="J167" s="554"/>
      <c r="K167" s="555" t="s">
        <v>3785</v>
      </c>
      <c r="L167" s="555" t="s">
        <v>3786</v>
      </c>
      <c r="M167" s="556" t="s">
        <v>90</v>
      </c>
      <c r="N167" s="556" t="s">
        <v>3459</v>
      </c>
      <c r="O167" s="556" t="s">
        <v>3787</v>
      </c>
      <c r="P167" s="556" t="s">
        <v>3788</v>
      </c>
      <c r="Q167" s="556"/>
      <c r="R167" s="556"/>
      <c r="S167" s="490"/>
      <c r="T167" s="598" t="str">
        <f>VLOOKUP(A167,'GTXA사업단 R&amp;R'!$A$6:$AO$1274,41,)</f>
        <v>해당없음</v>
      </c>
    </row>
    <row r="168" spans="1:20" s="547" customFormat="1" ht="50.1" hidden="1" customHeight="1" thickBot="1" x14ac:dyDescent="0.35">
      <c r="A168" s="530">
        <v>128</v>
      </c>
      <c r="B168" s="539" t="s">
        <v>3711</v>
      </c>
      <c r="C168" s="539" t="s">
        <v>3712</v>
      </c>
      <c r="D168" s="539" t="s">
        <v>90</v>
      </c>
      <c r="E168" s="540" t="s">
        <v>3292</v>
      </c>
      <c r="F168" s="551"/>
      <c r="G168" s="557" t="s">
        <v>223</v>
      </c>
      <c r="H168" s="553" t="s">
        <v>3309</v>
      </c>
      <c r="I168" s="554"/>
      <c r="J168" s="554"/>
      <c r="K168" s="555" t="s">
        <v>3789</v>
      </c>
      <c r="L168" s="555" t="s">
        <v>3790</v>
      </c>
      <c r="M168" s="556" t="s">
        <v>90</v>
      </c>
      <c r="N168" s="556" t="s">
        <v>3459</v>
      </c>
      <c r="O168" s="556" t="s">
        <v>3791</v>
      </c>
      <c r="P168" s="556" t="s">
        <v>3792</v>
      </c>
      <c r="Q168" s="556"/>
      <c r="R168" s="556"/>
      <c r="S168" s="490"/>
      <c r="T168" s="598" t="str">
        <f>VLOOKUP(A168,'GTXA사업단 R&amp;R'!$A$6:$AO$1274,41,)</f>
        <v>해당없음</v>
      </c>
    </row>
    <row r="169" spans="1:20" s="547" customFormat="1" ht="50.1" hidden="1" customHeight="1" thickBot="1" x14ac:dyDescent="0.35">
      <c r="A169" s="530">
        <v>129</v>
      </c>
      <c r="B169" s="539" t="s">
        <v>3711</v>
      </c>
      <c r="C169" s="539" t="s">
        <v>3712</v>
      </c>
      <c r="D169" s="539" t="s">
        <v>90</v>
      </c>
      <c r="E169" s="540" t="s">
        <v>3292</v>
      </c>
      <c r="F169" s="551"/>
      <c r="G169" s="557" t="s">
        <v>223</v>
      </c>
      <c r="H169" s="553" t="s">
        <v>392</v>
      </c>
      <c r="I169" s="554"/>
      <c r="J169" s="554"/>
      <c r="K169" s="555" t="s">
        <v>3793</v>
      </c>
      <c r="L169" s="555" t="s">
        <v>3794</v>
      </c>
      <c r="M169" s="556" t="s">
        <v>90</v>
      </c>
      <c r="N169" s="556" t="s">
        <v>3459</v>
      </c>
      <c r="O169" s="556" t="s">
        <v>3792</v>
      </c>
      <c r="P169" s="556" t="s">
        <v>3795</v>
      </c>
      <c r="Q169" s="556"/>
      <c r="R169" s="556"/>
      <c r="S169" s="490"/>
      <c r="T169" s="598" t="str">
        <f>VLOOKUP(A169,'GTXA사업단 R&amp;R'!$A$6:$AO$1274,41,)</f>
        <v>해당없음</v>
      </c>
    </row>
    <row r="170" spans="1:20" s="547" customFormat="1" ht="50.1" hidden="1" customHeight="1" thickBot="1" x14ac:dyDescent="0.35">
      <c r="A170" s="530">
        <v>130</v>
      </c>
      <c r="B170" s="539" t="s">
        <v>3711</v>
      </c>
      <c r="C170" s="539" t="s">
        <v>3712</v>
      </c>
      <c r="D170" s="539" t="s">
        <v>90</v>
      </c>
      <c r="E170" s="540" t="s">
        <v>3292</v>
      </c>
      <c r="F170" s="551"/>
      <c r="G170" s="557" t="s">
        <v>223</v>
      </c>
      <c r="H170" s="553" t="s">
        <v>393</v>
      </c>
      <c r="I170" s="554"/>
      <c r="J170" s="554"/>
      <c r="K170" s="555" t="s">
        <v>3796</v>
      </c>
      <c r="L170" s="555" t="s">
        <v>3797</v>
      </c>
      <c r="M170" s="556" t="s">
        <v>90</v>
      </c>
      <c r="N170" s="556" t="s">
        <v>19</v>
      </c>
      <c r="O170" s="556" t="s">
        <v>3798</v>
      </c>
      <c r="P170" s="556" t="s">
        <v>3799</v>
      </c>
      <c r="Q170" s="556"/>
      <c r="R170" s="556"/>
      <c r="S170" s="490"/>
      <c r="T170" s="598" t="str">
        <f>VLOOKUP(A170,'GTXA사업단 R&amp;R'!$A$6:$AO$1274,41,)</f>
        <v>해당없음</v>
      </c>
    </row>
    <row r="171" spans="1:20" s="547" customFormat="1" ht="30" hidden="1" customHeight="1" thickBot="1" x14ac:dyDescent="0.35">
      <c r="A171" s="530">
        <v>5</v>
      </c>
      <c r="B171" s="539"/>
      <c r="C171" s="539"/>
      <c r="D171" s="539"/>
      <c r="E171" s="540"/>
      <c r="F171" s="548"/>
      <c r="G171" s="558" t="s">
        <v>223</v>
      </c>
      <c r="H171" s="550" t="s">
        <v>248</v>
      </c>
      <c r="I171" s="544"/>
      <c r="J171" s="544"/>
      <c r="K171" s="545"/>
      <c r="L171" s="545"/>
      <c r="M171" s="546"/>
      <c r="N171" s="546"/>
      <c r="O171" s="546"/>
      <c r="P171" s="546"/>
      <c r="Q171" s="546"/>
      <c r="R171" s="546"/>
      <c r="S171" s="490"/>
      <c r="T171" s="597" t="str">
        <f>VLOOKUP(A171,'GTXA사업단 R&amp;R'!$A$6:$AP$1274,41,)</f>
        <v>해당없음</v>
      </c>
    </row>
    <row r="172" spans="1:20" s="547" customFormat="1" ht="124.5" hidden="1" customHeight="1" thickBot="1" x14ac:dyDescent="0.35">
      <c r="A172" s="530">
        <v>131</v>
      </c>
      <c r="B172" s="539" t="s">
        <v>3711</v>
      </c>
      <c r="C172" s="539" t="s">
        <v>3712</v>
      </c>
      <c r="D172" s="539" t="s">
        <v>42</v>
      </c>
      <c r="E172" s="540" t="s">
        <v>19</v>
      </c>
      <c r="F172" s="551"/>
      <c r="G172" s="557" t="s">
        <v>223</v>
      </c>
      <c r="H172" s="553" t="s">
        <v>3800</v>
      </c>
      <c r="I172" s="554"/>
      <c r="J172" s="554"/>
      <c r="K172" s="555" t="s">
        <v>3801</v>
      </c>
      <c r="L172" s="555" t="s">
        <v>3802</v>
      </c>
      <c r="M172" s="556" t="s">
        <v>42</v>
      </c>
      <c r="N172" s="556" t="s">
        <v>3459</v>
      </c>
      <c r="O172" s="556"/>
      <c r="P172" s="556" t="s">
        <v>3803</v>
      </c>
      <c r="Q172" s="556"/>
      <c r="R172" s="556"/>
      <c r="S172" s="490"/>
      <c r="T172" s="598" t="str">
        <f>VLOOKUP(A172,'GTXA사업단 R&amp;R'!$A$6:$AO$1274,41,)</f>
        <v>해당없음</v>
      </c>
    </row>
    <row r="173" spans="1:20" s="547" customFormat="1" ht="75" hidden="1" customHeight="1" thickBot="1" x14ac:dyDescent="0.35">
      <c r="A173" s="530">
        <v>132</v>
      </c>
      <c r="B173" s="539" t="s">
        <v>3711</v>
      </c>
      <c r="C173" s="539" t="s">
        <v>3712</v>
      </c>
      <c r="D173" s="539" t="s">
        <v>42</v>
      </c>
      <c r="E173" s="540" t="s">
        <v>19</v>
      </c>
      <c r="F173" s="551"/>
      <c r="G173" s="557" t="s">
        <v>223</v>
      </c>
      <c r="H173" s="553" t="s">
        <v>3804</v>
      </c>
      <c r="I173" s="554"/>
      <c r="J173" s="554"/>
      <c r="K173" s="555" t="s">
        <v>3805</v>
      </c>
      <c r="L173" s="555" t="s">
        <v>3806</v>
      </c>
      <c r="M173" s="556" t="s">
        <v>42</v>
      </c>
      <c r="N173" s="556" t="s">
        <v>3459</v>
      </c>
      <c r="O173" s="556"/>
      <c r="P173" s="556"/>
      <c r="Q173" s="556"/>
      <c r="R173" s="556"/>
      <c r="S173" s="490"/>
      <c r="T173" s="598" t="str">
        <f>VLOOKUP(A173,'GTXA사업단 R&amp;R'!$A$6:$AO$1274,41,)</f>
        <v>해당없음</v>
      </c>
    </row>
    <row r="174" spans="1:20" s="547" customFormat="1" ht="129" hidden="1" customHeight="1" thickBot="1" x14ac:dyDescent="0.35">
      <c r="A174" s="530">
        <v>133</v>
      </c>
      <c r="B174" s="539" t="s">
        <v>3711</v>
      </c>
      <c r="C174" s="539" t="s">
        <v>3712</v>
      </c>
      <c r="D174" s="539" t="s">
        <v>42</v>
      </c>
      <c r="E174" s="540" t="s">
        <v>19</v>
      </c>
      <c r="F174" s="551"/>
      <c r="G174" s="557" t="s">
        <v>223</v>
      </c>
      <c r="H174" s="553" t="s">
        <v>3807</v>
      </c>
      <c r="I174" s="554"/>
      <c r="J174" s="554"/>
      <c r="K174" s="555" t="s">
        <v>3808</v>
      </c>
      <c r="L174" s="555" t="s">
        <v>3809</v>
      </c>
      <c r="M174" s="556" t="s">
        <v>42</v>
      </c>
      <c r="N174" s="556" t="s">
        <v>3459</v>
      </c>
      <c r="O174" s="556"/>
      <c r="P174" s="556" t="s">
        <v>3810</v>
      </c>
      <c r="Q174" s="556"/>
      <c r="R174" s="556"/>
      <c r="S174" s="490"/>
      <c r="T174" s="598" t="str">
        <f>VLOOKUP(A174,'GTXA사업단 R&amp;R'!$A$6:$AO$1274,41,)</f>
        <v>해당없음</v>
      </c>
    </row>
    <row r="175" spans="1:20" s="547" customFormat="1" ht="195" hidden="1" customHeight="1" thickBot="1" x14ac:dyDescent="0.35">
      <c r="A175" s="530">
        <v>134</v>
      </c>
      <c r="B175" s="539" t="s">
        <v>3711</v>
      </c>
      <c r="C175" s="539" t="s">
        <v>3712</v>
      </c>
      <c r="D175" s="539" t="s">
        <v>42</v>
      </c>
      <c r="E175" s="540" t="s">
        <v>19</v>
      </c>
      <c r="F175" s="551"/>
      <c r="G175" s="557" t="s">
        <v>223</v>
      </c>
      <c r="H175" s="553" t="s">
        <v>3811</v>
      </c>
      <c r="I175" s="554"/>
      <c r="J175" s="554"/>
      <c r="K175" s="555" t="s">
        <v>3812</v>
      </c>
      <c r="L175" s="555" t="s">
        <v>3813</v>
      </c>
      <c r="M175" s="556" t="s">
        <v>42</v>
      </c>
      <c r="N175" s="556" t="s">
        <v>3459</v>
      </c>
      <c r="O175" s="556"/>
      <c r="P175" s="556"/>
      <c r="Q175" s="556"/>
      <c r="R175" s="556"/>
      <c r="S175" s="490"/>
      <c r="T175" s="598" t="str">
        <f>VLOOKUP(A175,'GTXA사업단 R&amp;R'!$A$6:$AO$1274,41,)</f>
        <v>해당없음</v>
      </c>
    </row>
    <row r="176" spans="1:20" s="547" customFormat="1" ht="159.94999999999999" hidden="1" customHeight="1" thickBot="1" x14ac:dyDescent="0.35">
      <c r="A176" s="530">
        <v>135</v>
      </c>
      <c r="B176" s="539" t="s">
        <v>3711</v>
      </c>
      <c r="C176" s="539" t="s">
        <v>3712</v>
      </c>
      <c r="D176" s="539" t="s">
        <v>42</v>
      </c>
      <c r="E176" s="540" t="s">
        <v>19</v>
      </c>
      <c r="F176" s="551"/>
      <c r="G176" s="557" t="s">
        <v>223</v>
      </c>
      <c r="H176" s="562" t="s">
        <v>3814</v>
      </c>
      <c r="I176" s="554"/>
      <c r="J176" s="554"/>
      <c r="K176" s="555" t="s">
        <v>3815</v>
      </c>
      <c r="L176" s="555" t="s">
        <v>3816</v>
      </c>
      <c r="M176" s="556" t="s">
        <v>42</v>
      </c>
      <c r="N176" s="556" t="s">
        <v>3459</v>
      </c>
      <c r="O176" s="556"/>
      <c r="P176" s="556"/>
      <c r="Q176" s="556"/>
      <c r="R176" s="556"/>
      <c r="S176" s="490"/>
      <c r="T176" s="598" t="str">
        <f>VLOOKUP(A176,'GTXA사업단 R&amp;R'!$A$6:$AO$1274,41,)</f>
        <v>해당없음</v>
      </c>
    </row>
    <row r="177" spans="1:20" s="547" customFormat="1" ht="282" hidden="1" customHeight="1" thickBot="1" x14ac:dyDescent="0.35">
      <c r="A177" s="530">
        <v>136</v>
      </c>
      <c r="B177" s="539" t="s">
        <v>3711</v>
      </c>
      <c r="C177" s="539" t="s">
        <v>3712</v>
      </c>
      <c r="D177" s="539" t="s">
        <v>42</v>
      </c>
      <c r="E177" s="540" t="s">
        <v>19</v>
      </c>
      <c r="F177" s="551"/>
      <c r="G177" s="557" t="s">
        <v>223</v>
      </c>
      <c r="H177" s="553" t="s">
        <v>3817</v>
      </c>
      <c r="I177" s="554"/>
      <c r="J177" s="554"/>
      <c r="K177" s="555" t="s">
        <v>3818</v>
      </c>
      <c r="L177" s="555" t="s">
        <v>3819</v>
      </c>
      <c r="M177" s="556" t="s">
        <v>42</v>
      </c>
      <c r="N177" s="556" t="s">
        <v>3459</v>
      </c>
      <c r="O177" s="556"/>
      <c r="P177" s="556" t="s">
        <v>3820</v>
      </c>
      <c r="Q177" s="556"/>
      <c r="R177" s="556"/>
      <c r="S177" s="490"/>
      <c r="T177" s="598" t="str">
        <f>VLOOKUP(A177,'GTXA사업단 R&amp;R'!$A$6:$AO$1274,41,)</f>
        <v>해당없음</v>
      </c>
    </row>
    <row r="178" spans="1:20" s="547" customFormat="1" ht="30" hidden="1" customHeight="1" thickBot="1" x14ac:dyDescent="0.35">
      <c r="A178" s="530">
        <v>5</v>
      </c>
      <c r="B178" s="539"/>
      <c r="C178" s="539"/>
      <c r="D178" s="539"/>
      <c r="E178" s="540"/>
      <c r="F178" s="548"/>
      <c r="G178" s="558" t="s">
        <v>223</v>
      </c>
      <c r="H178" s="550" t="s">
        <v>255</v>
      </c>
      <c r="I178" s="544"/>
      <c r="J178" s="544"/>
      <c r="K178" s="545"/>
      <c r="L178" s="545"/>
      <c r="M178" s="546"/>
      <c r="N178" s="546"/>
      <c r="O178" s="546"/>
      <c r="P178" s="546"/>
      <c r="Q178" s="546"/>
      <c r="R178" s="546"/>
      <c r="S178" s="490"/>
      <c r="T178" s="597" t="str">
        <f>VLOOKUP(A178,'GTXA사업단 R&amp;R'!$A$6:$AP$1274,41,)</f>
        <v>해당없음</v>
      </c>
    </row>
    <row r="179" spans="1:20" s="547" customFormat="1" ht="75" hidden="1" customHeight="1" thickBot="1" x14ac:dyDescent="0.35">
      <c r="A179" s="530">
        <v>137</v>
      </c>
      <c r="B179" s="539" t="s">
        <v>3711</v>
      </c>
      <c r="C179" s="539" t="s">
        <v>3712</v>
      </c>
      <c r="D179" s="539" t="s">
        <v>42</v>
      </c>
      <c r="E179" s="540" t="s">
        <v>19</v>
      </c>
      <c r="F179" s="551"/>
      <c r="G179" s="557" t="s">
        <v>223</v>
      </c>
      <c r="H179" s="553" t="s">
        <v>3821</v>
      </c>
      <c r="I179" s="554"/>
      <c r="J179" s="554"/>
      <c r="K179" s="555" t="s">
        <v>3822</v>
      </c>
      <c r="L179" s="555" t="s">
        <v>3823</v>
      </c>
      <c r="M179" s="556" t="s">
        <v>42</v>
      </c>
      <c r="N179" s="556"/>
      <c r="O179" s="556"/>
      <c r="P179" s="556" t="s">
        <v>3824</v>
      </c>
      <c r="Q179" s="556"/>
      <c r="R179" s="556"/>
      <c r="S179" s="490"/>
      <c r="T179" s="598" t="str">
        <f>VLOOKUP(A179,'GTXA사업단 R&amp;R'!$A$6:$AO$1274,41,)</f>
        <v>해당없음</v>
      </c>
    </row>
    <row r="180" spans="1:20" s="547" customFormat="1" ht="120" hidden="1" customHeight="1" thickBot="1" x14ac:dyDescent="0.35">
      <c r="A180" s="530">
        <v>138</v>
      </c>
      <c r="B180" s="539" t="s">
        <v>3711</v>
      </c>
      <c r="C180" s="539" t="s">
        <v>3712</v>
      </c>
      <c r="D180" s="539" t="s">
        <v>42</v>
      </c>
      <c r="E180" s="540" t="s">
        <v>19</v>
      </c>
      <c r="F180" s="551"/>
      <c r="G180" s="557" t="s">
        <v>223</v>
      </c>
      <c r="H180" s="553" t="s">
        <v>3825</v>
      </c>
      <c r="I180" s="554"/>
      <c r="J180" s="554"/>
      <c r="K180" s="555" t="s">
        <v>3826</v>
      </c>
      <c r="L180" s="555" t="s">
        <v>3827</v>
      </c>
      <c r="M180" s="556" t="s">
        <v>42</v>
      </c>
      <c r="N180" s="556"/>
      <c r="O180" s="556" t="s">
        <v>3828</v>
      </c>
      <c r="P180" s="556" t="s">
        <v>3829</v>
      </c>
      <c r="Q180" s="556"/>
      <c r="R180" s="556"/>
      <c r="S180" s="490"/>
      <c r="T180" s="598" t="str">
        <f>VLOOKUP(A180,'GTXA사업단 R&amp;R'!$A$6:$AO$1274,41,)</f>
        <v>해당없음</v>
      </c>
    </row>
    <row r="181" spans="1:20" s="547" customFormat="1" ht="88.5" hidden="1" customHeight="1" thickBot="1" x14ac:dyDescent="0.35">
      <c r="A181" s="530">
        <v>139</v>
      </c>
      <c r="B181" s="539" t="s">
        <v>3711</v>
      </c>
      <c r="C181" s="539" t="s">
        <v>3712</v>
      </c>
      <c r="D181" s="539" t="s">
        <v>42</v>
      </c>
      <c r="E181" s="540" t="s">
        <v>19</v>
      </c>
      <c r="F181" s="551"/>
      <c r="G181" s="557" t="s">
        <v>223</v>
      </c>
      <c r="H181" s="562" t="s">
        <v>3830</v>
      </c>
      <c r="I181" s="554"/>
      <c r="J181" s="554"/>
      <c r="K181" s="555" t="s">
        <v>3831</v>
      </c>
      <c r="L181" s="555" t="s">
        <v>3832</v>
      </c>
      <c r="M181" s="556" t="s">
        <v>42</v>
      </c>
      <c r="N181" s="556"/>
      <c r="O181" s="556"/>
      <c r="P181" s="556" t="s">
        <v>3833</v>
      </c>
      <c r="Q181" s="556"/>
      <c r="R181" s="556"/>
      <c r="S181" s="490"/>
      <c r="T181" s="598" t="str">
        <f>VLOOKUP(A181,'GTXA사업단 R&amp;R'!$A$6:$AO$1274,41,)</f>
        <v>해당없음</v>
      </c>
    </row>
    <row r="182" spans="1:20" s="547" customFormat="1" ht="90" hidden="1" customHeight="1" thickBot="1" x14ac:dyDescent="0.35">
      <c r="A182" s="530">
        <v>140</v>
      </c>
      <c r="B182" s="539" t="s">
        <v>3711</v>
      </c>
      <c r="C182" s="539" t="s">
        <v>3712</v>
      </c>
      <c r="D182" s="539" t="s">
        <v>42</v>
      </c>
      <c r="E182" s="540" t="s">
        <v>19</v>
      </c>
      <c r="F182" s="551"/>
      <c r="G182" s="557" t="s">
        <v>223</v>
      </c>
      <c r="H182" s="563" t="s">
        <v>3834</v>
      </c>
      <c r="I182" s="554"/>
      <c r="J182" s="554"/>
      <c r="K182" s="555" t="s">
        <v>3835</v>
      </c>
      <c r="L182" s="555" t="s">
        <v>3836</v>
      </c>
      <c r="M182" s="556" t="s">
        <v>42</v>
      </c>
      <c r="N182" s="556"/>
      <c r="O182" s="556"/>
      <c r="P182" s="556"/>
      <c r="Q182" s="556"/>
      <c r="R182" s="556"/>
      <c r="S182" s="490"/>
      <c r="T182" s="598" t="str">
        <f>VLOOKUP(A182,'GTXA사업단 R&amp;R'!$A$6:$AO$1274,41,)</f>
        <v>해당없음</v>
      </c>
    </row>
    <row r="183" spans="1:20" s="547" customFormat="1" ht="75" hidden="1" customHeight="1" thickBot="1" x14ac:dyDescent="0.35">
      <c r="A183" s="530">
        <v>141</v>
      </c>
      <c r="B183" s="539" t="s">
        <v>3711</v>
      </c>
      <c r="C183" s="539" t="s">
        <v>3712</v>
      </c>
      <c r="D183" s="539" t="s">
        <v>42</v>
      </c>
      <c r="E183" s="540" t="s">
        <v>19</v>
      </c>
      <c r="F183" s="551"/>
      <c r="G183" s="557" t="s">
        <v>223</v>
      </c>
      <c r="H183" s="562" t="s">
        <v>3837</v>
      </c>
      <c r="I183" s="554"/>
      <c r="J183" s="554"/>
      <c r="K183" s="555" t="s">
        <v>3838</v>
      </c>
      <c r="L183" s="555" t="s">
        <v>3839</v>
      </c>
      <c r="M183" s="556" t="s">
        <v>42</v>
      </c>
      <c r="N183" s="556"/>
      <c r="O183" s="556"/>
      <c r="P183" s="556"/>
      <c r="Q183" s="556"/>
      <c r="R183" s="556"/>
      <c r="S183" s="490"/>
      <c r="T183" s="598" t="str">
        <f>VLOOKUP(A183,'GTXA사업단 R&amp;R'!$A$6:$AO$1274,41,)</f>
        <v>해당없음</v>
      </c>
    </row>
    <row r="184" spans="1:20" s="547" customFormat="1" ht="262.5" hidden="1" customHeight="1" thickBot="1" x14ac:dyDescent="0.35">
      <c r="A184" s="530">
        <v>142</v>
      </c>
      <c r="B184" s="539" t="s">
        <v>3711</v>
      </c>
      <c r="C184" s="539" t="s">
        <v>3712</v>
      </c>
      <c r="D184" s="539" t="s">
        <v>132</v>
      </c>
      <c r="E184" s="540" t="s">
        <v>18</v>
      </c>
      <c r="F184" s="551"/>
      <c r="G184" s="557" t="s">
        <v>223</v>
      </c>
      <c r="H184" s="562" t="s">
        <v>264</v>
      </c>
      <c r="I184" s="554"/>
      <c r="J184" s="554"/>
      <c r="K184" s="555" t="s">
        <v>3840</v>
      </c>
      <c r="L184" s="555" t="s">
        <v>3841</v>
      </c>
      <c r="M184" s="556" t="s">
        <v>132</v>
      </c>
      <c r="N184" s="556"/>
      <c r="O184" s="556"/>
      <c r="P184" s="556" t="s">
        <v>3842</v>
      </c>
      <c r="Q184" s="556" t="s">
        <v>3843</v>
      </c>
      <c r="R184" s="556"/>
      <c r="S184" s="490"/>
      <c r="T184" s="598" t="str">
        <f>VLOOKUP(A184,'GTXA사업단 R&amp;R'!$A$6:$AO$1274,41,)</f>
        <v>해당없음</v>
      </c>
    </row>
    <row r="185" spans="1:20" s="547" customFormat="1" ht="211.5" hidden="1" customHeight="1" thickBot="1" x14ac:dyDescent="0.35">
      <c r="A185" s="530">
        <v>143</v>
      </c>
      <c r="B185" s="539" t="s">
        <v>3711</v>
      </c>
      <c r="C185" s="539" t="s">
        <v>3712</v>
      </c>
      <c r="D185" s="539" t="s">
        <v>132</v>
      </c>
      <c r="E185" s="540" t="s">
        <v>18</v>
      </c>
      <c r="F185" s="551"/>
      <c r="G185" s="557" t="s">
        <v>223</v>
      </c>
      <c r="H185" s="562" t="s">
        <v>265</v>
      </c>
      <c r="I185" s="554"/>
      <c r="J185" s="554"/>
      <c r="K185" s="555" t="s">
        <v>3844</v>
      </c>
      <c r="L185" s="555" t="s">
        <v>3845</v>
      </c>
      <c r="M185" s="556" t="s">
        <v>132</v>
      </c>
      <c r="N185" s="556"/>
      <c r="O185" s="556"/>
      <c r="P185" s="556" t="s">
        <v>3846</v>
      </c>
      <c r="Q185" s="556" t="s">
        <v>3847</v>
      </c>
      <c r="R185" s="556"/>
      <c r="S185" s="490"/>
      <c r="T185" s="598" t="str">
        <f>VLOOKUP(A185,'GTXA사업단 R&amp;R'!$A$6:$AO$1274,41,)</f>
        <v>해당없음</v>
      </c>
    </row>
    <row r="186" spans="1:20" s="547" customFormat="1" ht="75" hidden="1" customHeight="1" thickBot="1" x14ac:dyDescent="0.35">
      <c r="A186" s="530">
        <v>144</v>
      </c>
      <c r="B186" s="539" t="s">
        <v>3711</v>
      </c>
      <c r="C186" s="539" t="s">
        <v>3712</v>
      </c>
      <c r="D186" s="539" t="s">
        <v>42</v>
      </c>
      <c r="E186" s="540" t="s">
        <v>19</v>
      </c>
      <c r="F186" s="551"/>
      <c r="G186" s="557" t="s">
        <v>223</v>
      </c>
      <c r="H186" s="562" t="s">
        <v>266</v>
      </c>
      <c r="I186" s="554"/>
      <c r="J186" s="554"/>
      <c r="K186" s="555" t="s">
        <v>3848</v>
      </c>
      <c r="L186" s="555" t="s">
        <v>3849</v>
      </c>
      <c r="M186" s="556" t="s">
        <v>42</v>
      </c>
      <c r="N186" s="556"/>
      <c r="O186" s="556" t="s">
        <v>3850</v>
      </c>
      <c r="P186" s="556" t="s">
        <v>3851</v>
      </c>
      <c r="Q186" s="556"/>
      <c r="R186" s="556"/>
      <c r="S186" s="490"/>
      <c r="T186" s="598" t="str">
        <f>VLOOKUP(A186,'GTXA사업단 R&amp;R'!$A$6:$AO$1274,41,)</f>
        <v>해당없음</v>
      </c>
    </row>
    <row r="187" spans="1:20" s="547" customFormat="1" ht="244.5" hidden="1" customHeight="1" thickBot="1" x14ac:dyDescent="0.35">
      <c r="A187" s="530">
        <v>145</v>
      </c>
      <c r="B187" s="539" t="s">
        <v>3711</v>
      </c>
      <c r="C187" s="539" t="s">
        <v>3712</v>
      </c>
      <c r="D187" s="539" t="s">
        <v>132</v>
      </c>
      <c r="E187" s="540" t="s">
        <v>18</v>
      </c>
      <c r="F187" s="551"/>
      <c r="G187" s="557" t="s">
        <v>223</v>
      </c>
      <c r="H187" s="562" t="s">
        <v>3852</v>
      </c>
      <c r="I187" s="554"/>
      <c r="J187" s="554"/>
      <c r="K187" s="555" t="s">
        <v>3853</v>
      </c>
      <c r="L187" s="555" t="s">
        <v>3854</v>
      </c>
      <c r="M187" s="556" t="s">
        <v>132</v>
      </c>
      <c r="N187" s="556"/>
      <c r="O187" s="556" t="s">
        <v>3855</v>
      </c>
      <c r="P187" s="556" t="s">
        <v>3856</v>
      </c>
      <c r="Q187" s="556" t="s">
        <v>3857</v>
      </c>
      <c r="R187" s="556"/>
      <c r="S187" s="490"/>
      <c r="T187" s="598" t="str">
        <f>VLOOKUP(A187,'GTXA사업단 R&amp;R'!$A$6:$AO$1274,41,)</f>
        <v>해당없음</v>
      </c>
    </row>
    <row r="188" spans="1:20" s="547" customFormat="1" ht="178.5" hidden="1" customHeight="1" thickBot="1" x14ac:dyDescent="0.35">
      <c r="A188" s="530">
        <v>146</v>
      </c>
      <c r="B188" s="539" t="s">
        <v>3711</v>
      </c>
      <c r="C188" s="539" t="s">
        <v>3712</v>
      </c>
      <c r="D188" s="539" t="s">
        <v>132</v>
      </c>
      <c r="E188" s="540" t="s">
        <v>18</v>
      </c>
      <c r="F188" s="551"/>
      <c r="G188" s="557" t="s">
        <v>223</v>
      </c>
      <c r="H188" s="562" t="s">
        <v>268</v>
      </c>
      <c r="I188" s="554"/>
      <c r="J188" s="554"/>
      <c r="K188" s="555" t="s">
        <v>3858</v>
      </c>
      <c r="L188" s="555" t="s">
        <v>3859</v>
      </c>
      <c r="M188" s="556" t="s">
        <v>132</v>
      </c>
      <c r="N188" s="556"/>
      <c r="O188" s="556"/>
      <c r="P188" s="556" t="s">
        <v>3860</v>
      </c>
      <c r="Q188" s="556" t="s">
        <v>3847</v>
      </c>
      <c r="R188" s="556"/>
      <c r="S188" s="490"/>
      <c r="T188" s="598" t="str">
        <f>VLOOKUP(A188,'GTXA사업단 R&amp;R'!$A$6:$AO$1274,41,)</f>
        <v>해당없음</v>
      </c>
    </row>
    <row r="189" spans="1:20" s="547" customFormat="1" ht="180.75" hidden="1" customHeight="1" thickBot="1" x14ac:dyDescent="0.35">
      <c r="A189" s="530">
        <v>147</v>
      </c>
      <c r="B189" s="539" t="s">
        <v>3711</v>
      </c>
      <c r="C189" s="539" t="s">
        <v>3712</v>
      </c>
      <c r="D189" s="539" t="s">
        <v>147</v>
      </c>
      <c r="E189" s="540" t="s">
        <v>17</v>
      </c>
      <c r="F189" s="551"/>
      <c r="G189" s="557" t="s">
        <v>223</v>
      </c>
      <c r="H189" s="562" t="s">
        <v>3861</v>
      </c>
      <c r="I189" s="554"/>
      <c r="J189" s="554"/>
      <c r="K189" s="555" t="s">
        <v>3862</v>
      </c>
      <c r="L189" s="555" t="s">
        <v>3863</v>
      </c>
      <c r="M189" s="556" t="s">
        <v>147</v>
      </c>
      <c r="N189" s="556" t="s">
        <v>3459</v>
      </c>
      <c r="O189" s="556"/>
      <c r="P189" s="556" t="s">
        <v>3864</v>
      </c>
      <c r="Q189" s="556" t="s">
        <v>3865</v>
      </c>
      <c r="R189" s="556"/>
      <c r="S189" s="490"/>
      <c r="T189" s="598" t="str">
        <f>VLOOKUP(A189,'GTXA사업단 R&amp;R'!$A$6:$AO$1274,41,)</f>
        <v>해당없음</v>
      </c>
    </row>
    <row r="190" spans="1:20" s="547" customFormat="1" ht="96" hidden="1" customHeight="1" thickBot="1" x14ac:dyDescent="0.35">
      <c r="A190" s="530">
        <v>148</v>
      </c>
      <c r="B190" s="539" t="s">
        <v>3711</v>
      </c>
      <c r="C190" s="539" t="s">
        <v>3712</v>
      </c>
      <c r="D190" s="539" t="s">
        <v>147</v>
      </c>
      <c r="E190" s="540" t="s">
        <v>17</v>
      </c>
      <c r="F190" s="551"/>
      <c r="G190" s="557" t="s">
        <v>223</v>
      </c>
      <c r="H190" s="562" t="s">
        <v>3866</v>
      </c>
      <c r="I190" s="554"/>
      <c r="J190" s="554"/>
      <c r="K190" s="555" t="s">
        <v>3862</v>
      </c>
      <c r="L190" s="555" t="s">
        <v>3867</v>
      </c>
      <c r="M190" s="556" t="s">
        <v>147</v>
      </c>
      <c r="N190" s="556"/>
      <c r="O190" s="556"/>
      <c r="P190" s="556" t="s">
        <v>3868</v>
      </c>
      <c r="Q190" s="556" t="s">
        <v>3865</v>
      </c>
      <c r="R190" s="556"/>
      <c r="S190" s="490"/>
      <c r="T190" s="598" t="str">
        <f>VLOOKUP(A190,'GTXA사업단 R&amp;R'!$A$6:$AO$1274,41,)</f>
        <v>해당없음</v>
      </c>
    </row>
    <row r="191" spans="1:20" s="547" customFormat="1" ht="272.25" hidden="1" customHeight="1" thickBot="1" x14ac:dyDescent="0.35">
      <c r="A191" s="530">
        <v>149</v>
      </c>
      <c r="B191" s="539" t="s">
        <v>3711</v>
      </c>
      <c r="C191" s="539" t="s">
        <v>3712</v>
      </c>
      <c r="D191" s="539" t="s">
        <v>42</v>
      </c>
      <c r="E191" s="540" t="s">
        <v>19</v>
      </c>
      <c r="F191" s="551"/>
      <c r="G191" s="557" t="s">
        <v>223</v>
      </c>
      <c r="H191" s="562" t="s">
        <v>3869</v>
      </c>
      <c r="I191" s="554"/>
      <c r="J191" s="554"/>
      <c r="K191" s="555" t="s">
        <v>3870</v>
      </c>
      <c r="L191" s="555" t="s">
        <v>3871</v>
      </c>
      <c r="M191" s="556" t="s">
        <v>42</v>
      </c>
      <c r="N191" s="556"/>
      <c r="O191" s="556"/>
      <c r="P191" s="556" t="s">
        <v>3872</v>
      </c>
      <c r="Q191" s="556"/>
      <c r="R191" s="556"/>
      <c r="S191" s="490"/>
      <c r="T191" s="598" t="str">
        <f>VLOOKUP(A191,'GTXA사업단 R&amp;R'!$A$6:$AO$1274,41,)</f>
        <v>해당없음</v>
      </c>
    </row>
    <row r="192" spans="1:20" s="547" customFormat="1" ht="50.1" hidden="1" customHeight="1" thickBot="1" x14ac:dyDescent="0.35">
      <c r="A192" s="530">
        <v>150</v>
      </c>
      <c r="B192" s="539" t="s">
        <v>3711</v>
      </c>
      <c r="C192" s="539" t="s">
        <v>3712</v>
      </c>
      <c r="D192" s="539" t="s">
        <v>42</v>
      </c>
      <c r="E192" s="540" t="s">
        <v>19</v>
      </c>
      <c r="F192" s="551"/>
      <c r="G192" s="557" t="s">
        <v>223</v>
      </c>
      <c r="H192" s="562" t="s">
        <v>3873</v>
      </c>
      <c r="I192" s="554"/>
      <c r="J192" s="554"/>
      <c r="K192" s="555" t="s">
        <v>3874</v>
      </c>
      <c r="L192" s="555" t="s">
        <v>3875</v>
      </c>
      <c r="M192" s="556" t="s">
        <v>42</v>
      </c>
      <c r="N192" s="556" t="s">
        <v>3356</v>
      </c>
      <c r="O192" s="556"/>
      <c r="P192" s="556" t="s">
        <v>3876</v>
      </c>
      <c r="Q192" s="556"/>
      <c r="R192" s="556"/>
      <c r="S192" s="490"/>
      <c r="T192" s="598" t="str">
        <f>VLOOKUP(A192,'GTXA사업단 R&amp;R'!$A$6:$AO$1274,41,)</f>
        <v>해당없음</v>
      </c>
    </row>
    <row r="193" spans="1:20" s="547" customFormat="1" ht="50.1" hidden="1" customHeight="1" thickBot="1" x14ac:dyDescent="0.35">
      <c r="A193" s="530">
        <v>147</v>
      </c>
      <c r="B193" s="539" t="s">
        <v>3711</v>
      </c>
      <c r="C193" s="539" t="s">
        <v>3712</v>
      </c>
      <c r="D193" s="539" t="s">
        <v>42</v>
      </c>
      <c r="E193" s="540" t="s">
        <v>19</v>
      </c>
      <c r="F193" s="551"/>
      <c r="G193" s="557" t="s">
        <v>223</v>
      </c>
      <c r="H193" s="562" t="s">
        <v>3877</v>
      </c>
      <c r="I193" s="554"/>
      <c r="J193" s="554"/>
      <c r="K193" s="555" t="s">
        <v>3878</v>
      </c>
      <c r="L193" s="555" t="s">
        <v>3879</v>
      </c>
      <c r="M193" s="556" t="s">
        <v>42</v>
      </c>
      <c r="N193" s="556"/>
      <c r="O193" s="556"/>
      <c r="P193" s="556"/>
      <c r="Q193" s="556"/>
      <c r="R193" s="556"/>
      <c r="S193" s="490"/>
      <c r="T193" s="598" t="str">
        <f>VLOOKUP(A193,'GTXA사업단 R&amp;R'!$A$6:$AO$1274,41,)</f>
        <v>해당없음</v>
      </c>
    </row>
    <row r="194" spans="1:20" s="547" customFormat="1" ht="30" hidden="1" customHeight="1" thickBot="1" x14ac:dyDescent="0.35">
      <c r="A194" s="530">
        <v>5</v>
      </c>
      <c r="B194" s="539"/>
      <c r="C194" s="539"/>
      <c r="D194" s="539"/>
      <c r="E194" s="540"/>
      <c r="F194" s="548"/>
      <c r="G194" s="558" t="s">
        <v>223</v>
      </c>
      <c r="H194" s="550" t="s">
        <v>3880</v>
      </c>
      <c r="I194" s="544"/>
      <c r="J194" s="544"/>
      <c r="K194" s="545"/>
      <c r="L194" s="545"/>
      <c r="M194" s="546"/>
      <c r="N194" s="546"/>
      <c r="O194" s="546"/>
      <c r="P194" s="546"/>
      <c r="Q194" s="546"/>
      <c r="R194" s="546"/>
      <c r="S194" s="490"/>
      <c r="T194" s="597" t="str">
        <f>VLOOKUP(A194,'GTXA사업단 R&amp;R'!$A$6:$AP$1274,41,)</f>
        <v>해당없음</v>
      </c>
    </row>
    <row r="195" spans="1:20" s="547" customFormat="1" ht="120" hidden="1" customHeight="1" thickBot="1" x14ac:dyDescent="0.35">
      <c r="A195" s="530">
        <v>152</v>
      </c>
      <c r="B195" s="539" t="s">
        <v>3711</v>
      </c>
      <c r="C195" s="539" t="s">
        <v>3712</v>
      </c>
      <c r="D195" s="539" t="s">
        <v>90</v>
      </c>
      <c r="E195" s="540" t="s">
        <v>3292</v>
      </c>
      <c r="F195" s="551"/>
      <c r="G195" s="557" t="s">
        <v>223</v>
      </c>
      <c r="H195" s="553" t="s">
        <v>3881</v>
      </c>
      <c r="I195" s="554"/>
      <c r="J195" s="554"/>
      <c r="K195" s="555" t="s">
        <v>3882</v>
      </c>
      <c r="L195" s="555" t="s">
        <v>3883</v>
      </c>
      <c r="M195" s="556" t="s">
        <v>90</v>
      </c>
      <c r="N195" s="556" t="s">
        <v>19</v>
      </c>
      <c r="O195" s="556" t="s">
        <v>3884</v>
      </c>
      <c r="P195" s="556" t="s">
        <v>3885</v>
      </c>
      <c r="Q195" s="556" t="s">
        <v>3886</v>
      </c>
      <c r="R195" s="556"/>
      <c r="S195" s="490"/>
      <c r="T195" s="598" t="str">
        <f>VLOOKUP(A195,'GTXA사업단 R&amp;R'!$A$6:$AO$1274,41,)</f>
        <v>해당없음</v>
      </c>
    </row>
    <row r="196" spans="1:20" s="547" customFormat="1" ht="120" hidden="1" customHeight="1" thickBot="1" x14ac:dyDescent="0.35">
      <c r="A196" s="530">
        <v>153</v>
      </c>
      <c r="B196" s="539" t="s">
        <v>3711</v>
      </c>
      <c r="C196" s="539" t="s">
        <v>3712</v>
      </c>
      <c r="D196" s="539" t="s">
        <v>90</v>
      </c>
      <c r="E196" s="540" t="s">
        <v>3292</v>
      </c>
      <c r="F196" s="551"/>
      <c r="G196" s="557" t="s">
        <v>223</v>
      </c>
      <c r="H196" s="553" t="s">
        <v>3887</v>
      </c>
      <c r="I196" s="554"/>
      <c r="J196" s="554"/>
      <c r="K196" s="555" t="s">
        <v>3888</v>
      </c>
      <c r="L196" s="555" t="s">
        <v>3889</v>
      </c>
      <c r="M196" s="556" t="s">
        <v>90</v>
      </c>
      <c r="N196" s="556" t="s">
        <v>19</v>
      </c>
      <c r="O196" s="556" t="s">
        <v>3890</v>
      </c>
      <c r="P196" s="556" t="s">
        <v>3885</v>
      </c>
      <c r="Q196" s="556" t="s">
        <v>3886</v>
      </c>
      <c r="R196" s="556"/>
      <c r="S196" s="490"/>
      <c r="T196" s="598" t="str">
        <f>VLOOKUP(A196,'GTXA사업단 R&amp;R'!$A$6:$AO$1274,41,)</f>
        <v>해당없음</v>
      </c>
    </row>
    <row r="197" spans="1:20" s="547" customFormat="1" ht="30" hidden="1" customHeight="1" thickBot="1" x14ac:dyDescent="0.35">
      <c r="A197" s="530"/>
      <c r="B197" s="539"/>
      <c r="C197" s="539"/>
      <c r="D197" s="539"/>
      <c r="E197" s="540"/>
      <c r="F197" s="541"/>
      <c r="G197" s="559" t="s">
        <v>223</v>
      </c>
      <c r="H197" s="543" t="s">
        <v>3449</v>
      </c>
      <c r="I197" s="544"/>
      <c r="J197" s="544"/>
      <c r="K197" s="545"/>
      <c r="L197" s="545"/>
      <c r="M197" s="546"/>
      <c r="N197" s="546"/>
      <c r="O197" s="546"/>
      <c r="P197" s="546"/>
      <c r="Q197" s="546"/>
      <c r="R197" s="546"/>
      <c r="S197" s="490"/>
      <c r="T197" s="597"/>
    </row>
    <row r="198" spans="1:20" s="547" customFormat="1" ht="30" hidden="1" customHeight="1" thickBot="1" x14ac:dyDescent="0.35">
      <c r="A198" s="530"/>
      <c r="B198" s="539"/>
      <c r="C198" s="539"/>
      <c r="D198" s="539"/>
      <c r="E198" s="540"/>
      <c r="F198" s="548"/>
      <c r="G198" s="558" t="s">
        <v>223</v>
      </c>
      <c r="H198" s="550" t="s">
        <v>120</v>
      </c>
      <c r="I198" s="544"/>
      <c r="J198" s="544"/>
      <c r="K198" s="545"/>
      <c r="L198" s="545"/>
      <c r="M198" s="546"/>
      <c r="N198" s="546"/>
      <c r="O198" s="546"/>
      <c r="P198" s="546"/>
      <c r="Q198" s="546"/>
      <c r="R198" s="546"/>
      <c r="S198" s="490"/>
      <c r="T198" s="597"/>
    </row>
    <row r="199" spans="1:20" s="547" customFormat="1" ht="50.1" hidden="1" customHeight="1" thickBot="1" x14ac:dyDescent="0.35">
      <c r="A199" s="530">
        <v>154</v>
      </c>
      <c r="B199" s="539" t="s">
        <v>3450</v>
      </c>
      <c r="C199" s="539" t="s">
        <v>3451</v>
      </c>
      <c r="D199" s="539" t="s">
        <v>1419</v>
      </c>
      <c r="E199" s="540" t="s">
        <v>3292</v>
      </c>
      <c r="F199" s="551"/>
      <c r="G199" s="557" t="s">
        <v>223</v>
      </c>
      <c r="H199" s="553" t="s">
        <v>121</v>
      </c>
      <c r="I199" s="554"/>
      <c r="J199" s="554"/>
      <c r="K199" s="555" t="s">
        <v>3452</v>
      </c>
      <c r="L199" s="555" t="s">
        <v>3453</v>
      </c>
      <c r="M199" s="556" t="s">
        <v>126</v>
      </c>
      <c r="N199" s="556" t="s">
        <v>19</v>
      </c>
      <c r="O199" s="556" t="s">
        <v>3454</v>
      </c>
      <c r="P199" s="556" t="s">
        <v>3455</v>
      </c>
      <c r="Q199" s="556"/>
      <c r="R199" s="556"/>
      <c r="S199" s="490"/>
      <c r="T199" s="598" t="str">
        <f>VLOOKUP(A199,'GTXA사업단 R&amp;R'!$A$6:$AO$1274,41,)</f>
        <v>해당없음</v>
      </c>
    </row>
    <row r="200" spans="1:20" s="547" customFormat="1" ht="75" hidden="1" customHeight="1" thickBot="1" x14ac:dyDescent="0.35">
      <c r="A200" s="530">
        <v>155</v>
      </c>
      <c r="B200" s="539" t="s">
        <v>3450</v>
      </c>
      <c r="C200" s="539" t="s">
        <v>3451</v>
      </c>
      <c r="D200" s="539" t="s">
        <v>126</v>
      </c>
      <c r="E200" s="540" t="s">
        <v>3324</v>
      </c>
      <c r="F200" s="551"/>
      <c r="G200" s="557" t="s">
        <v>223</v>
      </c>
      <c r="H200" s="553" t="s">
        <v>3456</v>
      </c>
      <c r="I200" s="554"/>
      <c r="J200" s="554"/>
      <c r="K200" s="560" t="s">
        <v>3457</v>
      </c>
      <c r="L200" s="555" t="s">
        <v>3458</v>
      </c>
      <c r="M200" s="556" t="s">
        <v>147</v>
      </c>
      <c r="N200" s="556" t="s">
        <v>3459</v>
      </c>
      <c r="O200" s="556" t="s">
        <v>3342</v>
      </c>
      <c r="P200" s="556" t="s">
        <v>3460</v>
      </c>
      <c r="Q200" s="556"/>
      <c r="R200" s="556"/>
      <c r="S200" s="490"/>
      <c r="T200" s="598" t="str">
        <f>VLOOKUP(A200,'GTXA사업단 R&amp;R'!$A$6:$AO$1274,41,)</f>
        <v>해당없음</v>
      </c>
    </row>
    <row r="201" spans="1:20" s="547" customFormat="1" ht="50.1" hidden="1" customHeight="1" thickBot="1" x14ac:dyDescent="0.35">
      <c r="A201" s="530">
        <v>156</v>
      </c>
      <c r="B201" s="539" t="s">
        <v>3891</v>
      </c>
      <c r="C201" s="539" t="s">
        <v>3892</v>
      </c>
      <c r="D201" s="539" t="s">
        <v>126</v>
      </c>
      <c r="E201" s="540" t="s">
        <v>3324</v>
      </c>
      <c r="F201" s="551"/>
      <c r="G201" s="557" t="s">
        <v>223</v>
      </c>
      <c r="H201" s="553" t="s">
        <v>3893</v>
      </c>
      <c r="I201" s="554"/>
      <c r="J201" s="554"/>
      <c r="K201" s="555" t="s">
        <v>3894</v>
      </c>
      <c r="L201" s="555" t="s">
        <v>3895</v>
      </c>
      <c r="M201" s="556" t="s">
        <v>126</v>
      </c>
      <c r="N201" s="556" t="s">
        <v>17</v>
      </c>
      <c r="O201" s="556"/>
      <c r="P201" s="556" t="s">
        <v>3464</v>
      </c>
      <c r="Q201" s="556"/>
      <c r="R201" s="556"/>
      <c r="S201" s="490"/>
      <c r="T201" s="598" t="str">
        <f>VLOOKUP(A201,'GTXA사업단 R&amp;R'!$A$6:$AO$1274,41,)</f>
        <v>해당없음</v>
      </c>
    </row>
    <row r="202" spans="1:20" s="547" customFormat="1" ht="50.1" hidden="1" customHeight="1" thickBot="1" x14ac:dyDescent="0.35">
      <c r="A202" s="530">
        <v>157</v>
      </c>
      <c r="B202" s="539" t="s">
        <v>3891</v>
      </c>
      <c r="C202" s="539" t="s">
        <v>3892</v>
      </c>
      <c r="D202" s="539" t="s">
        <v>126</v>
      </c>
      <c r="E202" s="540" t="s">
        <v>3324</v>
      </c>
      <c r="F202" s="551"/>
      <c r="G202" s="557" t="s">
        <v>223</v>
      </c>
      <c r="H202" s="553" t="s">
        <v>371</v>
      </c>
      <c r="I202" s="554"/>
      <c r="J202" s="554"/>
      <c r="K202" s="555" t="s">
        <v>3896</v>
      </c>
      <c r="L202" s="555" t="s">
        <v>3897</v>
      </c>
      <c r="M202" s="556" t="s">
        <v>147</v>
      </c>
      <c r="N202" s="556" t="s">
        <v>3898</v>
      </c>
      <c r="O202" s="556" t="s">
        <v>3899</v>
      </c>
      <c r="P202" s="556" t="s">
        <v>3900</v>
      </c>
      <c r="Q202" s="556"/>
      <c r="R202" s="556"/>
      <c r="S202" s="490"/>
      <c r="T202" s="598" t="str">
        <f>VLOOKUP(A202,'GTXA사업단 R&amp;R'!$A$6:$AO$1274,41,)</f>
        <v>해당없음</v>
      </c>
    </row>
    <row r="203" spans="1:20" s="547" customFormat="1" ht="354" hidden="1" customHeight="1" thickBot="1" x14ac:dyDescent="0.35">
      <c r="A203" s="530">
        <v>158</v>
      </c>
      <c r="B203" s="539" t="s">
        <v>3450</v>
      </c>
      <c r="C203" s="539" t="s">
        <v>3451</v>
      </c>
      <c r="D203" s="539" t="s">
        <v>132</v>
      </c>
      <c r="E203" s="540" t="s">
        <v>18</v>
      </c>
      <c r="F203" s="551"/>
      <c r="G203" s="557" t="s">
        <v>223</v>
      </c>
      <c r="H203" s="553" t="s">
        <v>3901</v>
      </c>
      <c r="I203" s="554"/>
      <c r="J203" s="554"/>
      <c r="K203" s="555" t="s">
        <v>3902</v>
      </c>
      <c r="L203" s="555" t="s">
        <v>3903</v>
      </c>
      <c r="M203" s="556" t="s">
        <v>132</v>
      </c>
      <c r="N203" s="556" t="s">
        <v>3904</v>
      </c>
      <c r="O203" s="556" t="s">
        <v>3470</v>
      </c>
      <c r="P203" s="556" t="s">
        <v>3905</v>
      </c>
      <c r="Q203" s="556" t="s">
        <v>3472</v>
      </c>
      <c r="R203" s="556"/>
      <c r="S203" s="490"/>
      <c r="T203" s="598" t="str">
        <f>VLOOKUP(A203,'GTXA사업단 R&amp;R'!$A$6:$AO$1274,41,)</f>
        <v>해당없음</v>
      </c>
    </row>
    <row r="204" spans="1:20" s="547" customFormat="1" ht="133.5" hidden="1" customHeight="1" thickBot="1" x14ac:dyDescent="0.35">
      <c r="A204" s="530">
        <v>159</v>
      </c>
      <c r="B204" s="539"/>
      <c r="C204" s="539"/>
      <c r="D204" s="539" t="s">
        <v>132</v>
      </c>
      <c r="E204" s="540"/>
      <c r="F204" s="551"/>
      <c r="G204" s="557" t="s">
        <v>49</v>
      </c>
      <c r="H204" s="553" t="s">
        <v>3906</v>
      </c>
      <c r="I204" s="554" t="s">
        <v>3474</v>
      </c>
      <c r="J204" s="554" t="s">
        <v>3475</v>
      </c>
      <c r="K204" s="555" t="s">
        <v>3483</v>
      </c>
      <c r="L204" s="555" t="s">
        <v>3907</v>
      </c>
      <c r="M204" s="556" t="s">
        <v>132</v>
      </c>
      <c r="N204" s="556" t="s">
        <v>3478</v>
      </c>
      <c r="O204" s="556" t="s">
        <v>3479</v>
      </c>
      <c r="P204" s="556" t="s">
        <v>3485</v>
      </c>
      <c r="Q204" s="556" t="s">
        <v>3479</v>
      </c>
      <c r="R204" s="556"/>
      <c r="S204" s="490"/>
      <c r="T204" s="598" t="str">
        <f>VLOOKUP(A204,'GTXA사업단 R&amp;R'!$A$6:$AO$1274,41,)</f>
        <v>해당없음</v>
      </c>
    </row>
    <row r="205" spans="1:20" s="547" customFormat="1" ht="154.5" hidden="1" customHeight="1" thickBot="1" x14ac:dyDescent="0.35">
      <c r="A205" s="530">
        <v>160</v>
      </c>
      <c r="B205" s="539" t="s">
        <v>3891</v>
      </c>
      <c r="C205" s="539" t="s">
        <v>3892</v>
      </c>
      <c r="D205" s="539" t="s">
        <v>132</v>
      </c>
      <c r="E205" s="540" t="s">
        <v>18</v>
      </c>
      <c r="F205" s="551"/>
      <c r="G205" s="557" t="s">
        <v>223</v>
      </c>
      <c r="H205" s="553" t="s">
        <v>3908</v>
      </c>
      <c r="I205" s="554"/>
      <c r="J205" s="554"/>
      <c r="K205" s="555" t="s">
        <v>3909</v>
      </c>
      <c r="L205" s="555" t="s">
        <v>3910</v>
      </c>
      <c r="M205" s="556" t="s">
        <v>132</v>
      </c>
      <c r="N205" s="556" t="s">
        <v>3478</v>
      </c>
      <c r="O205" s="556"/>
      <c r="P205" s="556" t="s">
        <v>3485</v>
      </c>
      <c r="Q205" s="556"/>
      <c r="R205" s="556"/>
      <c r="S205" s="490"/>
      <c r="T205" s="598" t="str">
        <f>VLOOKUP(A205,'GTXA사업단 R&amp;R'!$A$6:$AO$1274,41,)</f>
        <v>해당없음</v>
      </c>
    </row>
    <row r="206" spans="1:20" s="547" customFormat="1" ht="75" hidden="1" customHeight="1" thickBot="1" x14ac:dyDescent="0.35">
      <c r="A206" s="530">
        <v>161</v>
      </c>
      <c r="B206" s="539" t="s">
        <v>3450</v>
      </c>
      <c r="C206" s="539" t="s">
        <v>3451</v>
      </c>
      <c r="D206" s="539" t="s">
        <v>42</v>
      </c>
      <c r="E206" s="540" t="s">
        <v>19</v>
      </c>
      <c r="F206" s="551"/>
      <c r="G206" s="557" t="s">
        <v>223</v>
      </c>
      <c r="H206" s="553" t="s">
        <v>3911</v>
      </c>
      <c r="I206" s="554"/>
      <c r="J206" s="554"/>
      <c r="K206" s="555" t="s">
        <v>3912</v>
      </c>
      <c r="L206" s="555" t="s">
        <v>3913</v>
      </c>
      <c r="M206" s="556" t="s">
        <v>42</v>
      </c>
      <c r="N206" s="556" t="s">
        <v>19</v>
      </c>
      <c r="O206" s="556" t="s">
        <v>3914</v>
      </c>
      <c r="P206" s="556" t="s">
        <v>3915</v>
      </c>
      <c r="Q206" s="556"/>
      <c r="R206" s="556"/>
      <c r="S206" s="490"/>
      <c r="T206" s="598" t="str">
        <f>VLOOKUP(A206,'GTXA사업단 R&amp;R'!$A$6:$AO$1274,41,)</f>
        <v>해당없음</v>
      </c>
    </row>
    <row r="207" spans="1:20" s="547" customFormat="1" ht="50.1" hidden="1" customHeight="1" thickBot="1" x14ac:dyDescent="0.35">
      <c r="A207" s="564">
        <v>162</v>
      </c>
      <c r="B207" s="539" t="s">
        <v>3450</v>
      </c>
      <c r="C207" s="539" t="s">
        <v>3451</v>
      </c>
      <c r="D207" s="539" t="s">
        <v>147</v>
      </c>
      <c r="E207" s="540" t="s">
        <v>17</v>
      </c>
      <c r="F207" s="548"/>
      <c r="G207" s="558" t="s">
        <v>49</v>
      </c>
      <c r="H207" s="550" t="s">
        <v>291</v>
      </c>
      <c r="I207" s="554"/>
      <c r="J207" s="554"/>
      <c r="K207" s="555" t="s">
        <v>3916</v>
      </c>
      <c r="L207" s="555" t="s">
        <v>3917</v>
      </c>
      <c r="M207" s="556" t="s">
        <v>147</v>
      </c>
      <c r="N207" s="556" t="s">
        <v>17</v>
      </c>
      <c r="O207" s="556" t="s">
        <v>3322</v>
      </c>
      <c r="P207" s="556" t="s">
        <v>3918</v>
      </c>
      <c r="Q207" s="556"/>
      <c r="R207" s="556"/>
      <c r="S207" s="490"/>
      <c r="T207" s="598" t="str">
        <f>VLOOKUP(A207,'GTXA사업단 R&amp;R'!$A$6:$AO$1274,41,)</f>
        <v>해당없음</v>
      </c>
    </row>
    <row r="208" spans="1:20" s="547" customFormat="1" ht="30" hidden="1" customHeight="1" thickBot="1" x14ac:dyDescent="0.35">
      <c r="A208" s="530">
        <v>5</v>
      </c>
      <c r="B208" s="539"/>
      <c r="C208" s="539"/>
      <c r="D208" s="539"/>
      <c r="E208" s="540"/>
      <c r="F208" s="548"/>
      <c r="G208" s="558" t="s">
        <v>223</v>
      </c>
      <c r="H208" s="550" t="s">
        <v>134</v>
      </c>
      <c r="I208" s="544"/>
      <c r="J208" s="544"/>
      <c r="K208" s="545"/>
      <c r="L208" s="545"/>
      <c r="M208" s="546"/>
      <c r="N208" s="546"/>
      <c r="O208" s="546"/>
      <c r="P208" s="546"/>
      <c r="Q208" s="546"/>
      <c r="R208" s="546"/>
      <c r="S208" s="490"/>
      <c r="T208" s="597" t="str">
        <f>VLOOKUP(A208,'GTXA사업단 R&amp;R'!$A$6:$AP$1274,41,)</f>
        <v>해당없음</v>
      </c>
    </row>
    <row r="209" spans="1:20" s="547" customFormat="1" ht="329.25" hidden="1" customHeight="1" thickBot="1" x14ac:dyDescent="0.35">
      <c r="A209" s="530">
        <v>163</v>
      </c>
      <c r="B209" s="539" t="s">
        <v>3891</v>
      </c>
      <c r="C209" s="539" t="s">
        <v>3892</v>
      </c>
      <c r="D209" s="539" t="s">
        <v>147</v>
      </c>
      <c r="E209" s="540" t="s">
        <v>17</v>
      </c>
      <c r="F209" s="551"/>
      <c r="G209" s="557" t="s">
        <v>223</v>
      </c>
      <c r="H209" s="553" t="s">
        <v>3919</v>
      </c>
      <c r="I209" s="554"/>
      <c r="J209" s="554"/>
      <c r="K209" s="555" t="s">
        <v>3920</v>
      </c>
      <c r="L209" s="555" t="s">
        <v>3921</v>
      </c>
      <c r="M209" s="556" t="s">
        <v>147</v>
      </c>
      <c r="N209" s="556"/>
      <c r="O209" s="556" t="s">
        <v>3922</v>
      </c>
      <c r="P209" s="556" t="s">
        <v>3923</v>
      </c>
      <c r="Q209" s="556" t="s">
        <v>3924</v>
      </c>
      <c r="R209" s="556"/>
      <c r="S209" s="490"/>
      <c r="T209" s="598" t="str">
        <f>VLOOKUP(A209,'GTXA사업단 R&amp;R'!$A$6:$AO$1274,41,)</f>
        <v>해당없음</v>
      </c>
    </row>
    <row r="210" spans="1:20" s="547" customFormat="1" ht="30" hidden="1" customHeight="1" thickBot="1" x14ac:dyDescent="0.35">
      <c r="A210" s="530">
        <v>5</v>
      </c>
      <c r="B210" s="539"/>
      <c r="C210" s="539"/>
      <c r="D210" s="539"/>
      <c r="E210" s="540"/>
      <c r="F210" s="548"/>
      <c r="G210" s="558" t="s">
        <v>223</v>
      </c>
      <c r="H210" s="550" t="s">
        <v>138</v>
      </c>
      <c r="I210" s="544"/>
      <c r="J210" s="544"/>
      <c r="K210" s="545"/>
      <c r="L210" s="545"/>
      <c r="M210" s="546"/>
      <c r="N210" s="546"/>
      <c r="O210" s="546"/>
      <c r="P210" s="546"/>
      <c r="Q210" s="546"/>
      <c r="R210" s="546"/>
      <c r="S210" s="490"/>
      <c r="T210" s="597" t="str">
        <f>VLOOKUP(A210,'GTXA사업단 R&amp;R'!$A$6:$AP$1274,41,)</f>
        <v>해당없음</v>
      </c>
    </row>
    <row r="211" spans="1:20" s="547" customFormat="1" ht="110.25" hidden="1" customHeight="1" thickBot="1" x14ac:dyDescent="0.35">
      <c r="A211" s="530">
        <v>164</v>
      </c>
      <c r="B211" s="539" t="s">
        <v>3891</v>
      </c>
      <c r="C211" s="539" t="s">
        <v>3892</v>
      </c>
      <c r="D211" s="539" t="s">
        <v>147</v>
      </c>
      <c r="E211" s="540" t="s">
        <v>17</v>
      </c>
      <c r="F211" s="551"/>
      <c r="G211" s="557" t="s">
        <v>223</v>
      </c>
      <c r="H211" s="553" t="s">
        <v>294</v>
      </c>
      <c r="I211" s="554"/>
      <c r="J211" s="554"/>
      <c r="K211" s="555" t="s">
        <v>3925</v>
      </c>
      <c r="L211" s="555" t="s">
        <v>3926</v>
      </c>
      <c r="M211" s="556" t="s">
        <v>147</v>
      </c>
      <c r="N211" s="556" t="s">
        <v>3459</v>
      </c>
      <c r="O211" s="556" t="s">
        <v>3497</v>
      </c>
      <c r="P211" s="556" t="s">
        <v>3927</v>
      </c>
      <c r="Q211" s="556"/>
      <c r="R211" s="556"/>
      <c r="S211" s="490"/>
      <c r="T211" s="598" t="str">
        <f>VLOOKUP(A211,'GTXA사업단 R&amp;R'!$A$6:$AO$1274,41,)</f>
        <v>해당없음</v>
      </c>
    </row>
    <row r="212" spans="1:20" s="547" customFormat="1" ht="30" hidden="1" customHeight="1" thickBot="1" x14ac:dyDescent="0.35">
      <c r="A212" s="530">
        <v>5</v>
      </c>
      <c r="B212" s="539"/>
      <c r="C212" s="539"/>
      <c r="D212" s="539"/>
      <c r="E212" s="540"/>
      <c r="F212" s="548"/>
      <c r="G212" s="558" t="s">
        <v>223</v>
      </c>
      <c r="H212" s="550" t="s">
        <v>141</v>
      </c>
      <c r="I212" s="544"/>
      <c r="J212" s="544"/>
      <c r="K212" s="545"/>
      <c r="L212" s="545"/>
      <c r="M212" s="546"/>
      <c r="N212" s="546"/>
      <c r="O212" s="546"/>
      <c r="P212" s="546"/>
      <c r="Q212" s="546"/>
      <c r="R212" s="546"/>
      <c r="S212" s="490"/>
      <c r="T212" s="597" t="str">
        <f>VLOOKUP(A212,'GTXA사업단 R&amp;R'!$A$6:$AP$1274,41,)</f>
        <v>해당없음</v>
      </c>
    </row>
    <row r="213" spans="1:20" s="547" customFormat="1" ht="207" hidden="1" customHeight="1" thickBot="1" x14ac:dyDescent="0.35">
      <c r="A213" s="530">
        <v>165</v>
      </c>
      <c r="B213" s="539" t="s">
        <v>3891</v>
      </c>
      <c r="C213" s="539" t="s">
        <v>3892</v>
      </c>
      <c r="D213" s="539" t="s">
        <v>147</v>
      </c>
      <c r="E213" s="540" t="s">
        <v>17</v>
      </c>
      <c r="F213" s="551"/>
      <c r="G213" s="557" t="s">
        <v>223</v>
      </c>
      <c r="H213" s="562" t="s">
        <v>295</v>
      </c>
      <c r="I213" s="554"/>
      <c r="J213" s="554"/>
      <c r="K213" s="555" t="s">
        <v>3928</v>
      </c>
      <c r="L213" s="555" t="s">
        <v>3929</v>
      </c>
      <c r="M213" s="556" t="s">
        <v>147</v>
      </c>
      <c r="N213" s="556"/>
      <c r="O213" s="556"/>
      <c r="P213" s="556" t="s">
        <v>3930</v>
      </c>
      <c r="Q213" s="556" t="s">
        <v>3931</v>
      </c>
      <c r="R213" s="556"/>
      <c r="S213" s="490"/>
      <c r="T213" s="598" t="str">
        <f>VLOOKUP(A213,'GTXA사업단 R&amp;R'!$A$6:$AO$1274,41,)</f>
        <v>해당없음</v>
      </c>
    </row>
    <row r="214" spans="1:20" s="547" customFormat="1" ht="128.25" hidden="1" customHeight="1" thickBot="1" x14ac:dyDescent="0.35">
      <c r="A214" s="530">
        <v>166</v>
      </c>
      <c r="B214" s="539" t="s">
        <v>3891</v>
      </c>
      <c r="C214" s="539" t="s">
        <v>3892</v>
      </c>
      <c r="D214" s="539" t="s">
        <v>147</v>
      </c>
      <c r="E214" s="540" t="s">
        <v>17</v>
      </c>
      <c r="F214" s="551"/>
      <c r="G214" s="557" t="s">
        <v>223</v>
      </c>
      <c r="H214" s="562" t="s">
        <v>3932</v>
      </c>
      <c r="I214" s="554"/>
      <c r="J214" s="554"/>
      <c r="K214" s="555" t="s">
        <v>3933</v>
      </c>
      <c r="L214" s="555" t="s">
        <v>3934</v>
      </c>
      <c r="M214" s="556" t="s">
        <v>147</v>
      </c>
      <c r="N214" s="556"/>
      <c r="O214" s="556"/>
      <c r="P214" s="556" t="s">
        <v>3935</v>
      </c>
      <c r="Q214" s="556" t="s">
        <v>3931</v>
      </c>
      <c r="R214" s="556"/>
      <c r="S214" s="490"/>
      <c r="T214" s="598" t="str">
        <f>VLOOKUP(A214,'GTXA사업단 R&amp;R'!$A$6:$AO$1274,41,)</f>
        <v>해당없음</v>
      </c>
    </row>
    <row r="215" spans="1:20" s="547" customFormat="1" ht="30" hidden="1" customHeight="1" thickBot="1" x14ac:dyDescent="0.35">
      <c r="A215" s="530">
        <v>5</v>
      </c>
      <c r="B215" s="539"/>
      <c r="C215" s="539"/>
      <c r="D215" s="539"/>
      <c r="E215" s="540"/>
      <c r="F215" s="548"/>
      <c r="G215" s="558" t="s">
        <v>223</v>
      </c>
      <c r="H215" s="550" t="s">
        <v>297</v>
      </c>
      <c r="I215" s="544"/>
      <c r="J215" s="544"/>
      <c r="K215" s="545"/>
      <c r="L215" s="545"/>
      <c r="M215" s="546"/>
      <c r="N215" s="546"/>
      <c r="O215" s="546"/>
      <c r="P215" s="546"/>
      <c r="Q215" s="546"/>
      <c r="R215" s="546"/>
      <c r="S215" s="490"/>
      <c r="T215" s="597" t="str">
        <f>VLOOKUP(A215,'GTXA사업단 R&amp;R'!$A$6:$AP$1274,41,)</f>
        <v>해당없음</v>
      </c>
    </row>
    <row r="216" spans="1:20" s="547" customFormat="1" ht="190.5" hidden="1" customHeight="1" thickBot="1" x14ac:dyDescent="0.35">
      <c r="A216" s="530">
        <v>167</v>
      </c>
      <c r="B216" s="539" t="s">
        <v>3891</v>
      </c>
      <c r="C216" s="539" t="s">
        <v>3892</v>
      </c>
      <c r="D216" s="539" t="s">
        <v>147</v>
      </c>
      <c r="E216" s="540" t="s">
        <v>17</v>
      </c>
      <c r="F216" s="551"/>
      <c r="G216" s="557" t="s">
        <v>223</v>
      </c>
      <c r="H216" s="553" t="s">
        <v>298</v>
      </c>
      <c r="I216" s="554"/>
      <c r="J216" s="554"/>
      <c r="K216" s="555" t="s">
        <v>3936</v>
      </c>
      <c r="L216" s="555" t="s">
        <v>3937</v>
      </c>
      <c r="M216" s="556" t="s">
        <v>147</v>
      </c>
      <c r="N216" s="556" t="s">
        <v>3938</v>
      </c>
      <c r="O216" s="556"/>
      <c r="P216" s="556" t="s">
        <v>3939</v>
      </c>
      <c r="Q216" s="556" t="s">
        <v>3940</v>
      </c>
      <c r="R216" s="556"/>
      <c r="S216" s="490"/>
      <c r="T216" s="598" t="str">
        <f>VLOOKUP(A216,'GTXA사업단 R&amp;R'!$A$6:$AO$1274,41,)</f>
        <v>해당없음</v>
      </c>
    </row>
    <row r="217" spans="1:20" s="547" customFormat="1" ht="30" hidden="1" customHeight="1" thickBot="1" x14ac:dyDescent="0.35">
      <c r="A217" s="530"/>
      <c r="B217" s="539"/>
      <c r="C217" s="539"/>
      <c r="D217" s="539"/>
      <c r="E217" s="540"/>
      <c r="F217" s="548"/>
      <c r="G217" s="558" t="s">
        <v>49</v>
      </c>
      <c r="H217" s="550" t="s">
        <v>148</v>
      </c>
      <c r="I217" s="544"/>
      <c r="J217" s="544"/>
      <c r="K217" s="545"/>
      <c r="L217" s="545"/>
      <c r="M217" s="546"/>
      <c r="N217" s="546"/>
      <c r="O217" s="546"/>
      <c r="P217" s="546"/>
      <c r="Q217" s="546"/>
      <c r="R217" s="546"/>
      <c r="S217" s="490"/>
      <c r="T217" s="597"/>
    </row>
    <row r="218" spans="1:20" s="547" customFormat="1" ht="30" hidden="1" customHeight="1" thickBot="1" x14ac:dyDescent="0.35">
      <c r="A218" s="530">
        <v>168</v>
      </c>
      <c r="B218" s="539" t="s">
        <v>3450</v>
      </c>
      <c r="C218" s="539" t="s">
        <v>3451</v>
      </c>
      <c r="D218" s="539" t="s">
        <v>42</v>
      </c>
      <c r="E218" s="540" t="s">
        <v>19</v>
      </c>
      <c r="F218" s="551"/>
      <c r="G218" s="557" t="s">
        <v>49</v>
      </c>
      <c r="H218" s="553" t="s">
        <v>300</v>
      </c>
      <c r="I218" s="554"/>
      <c r="J218" s="554"/>
      <c r="K218" s="555" t="s">
        <v>3527</v>
      </c>
      <c r="L218" s="555" t="s">
        <v>8251</v>
      </c>
      <c r="M218" s="556" t="s">
        <v>42</v>
      </c>
      <c r="N218" s="556" t="s">
        <v>3523</v>
      </c>
      <c r="O218" s="556" t="s">
        <v>3528</v>
      </c>
      <c r="P218" s="556" t="s">
        <v>3525</v>
      </c>
      <c r="Q218" s="556"/>
      <c r="R218" s="556"/>
      <c r="S218" s="490"/>
      <c r="T218" s="598" t="str">
        <f>VLOOKUP(A218,'GTXA사업단 R&amp;R'!$A$6:$AO$1274,41,)</f>
        <v>해당없음</v>
      </c>
    </row>
    <row r="219" spans="1:20" s="547" customFormat="1" ht="30" hidden="1" customHeight="1" thickBot="1" x14ac:dyDescent="0.35">
      <c r="A219" s="530"/>
      <c r="B219" s="539"/>
      <c r="C219" s="539"/>
      <c r="D219" s="539"/>
      <c r="E219" s="540"/>
      <c r="F219" s="548"/>
      <c r="G219" s="558" t="s">
        <v>49</v>
      </c>
      <c r="H219" s="550" t="s">
        <v>151</v>
      </c>
      <c r="I219" s="544"/>
      <c r="J219" s="544"/>
      <c r="K219" s="545"/>
      <c r="L219" s="545"/>
      <c r="M219" s="546"/>
      <c r="N219" s="546"/>
      <c r="O219" s="546"/>
      <c r="P219" s="546"/>
      <c r="Q219" s="546"/>
      <c r="R219" s="546"/>
      <c r="S219" s="490"/>
      <c r="T219" s="597"/>
    </row>
    <row r="220" spans="1:20" s="547" customFormat="1" ht="50.1" hidden="1" customHeight="1" thickBot="1" x14ac:dyDescent="0.35">
      <c r="A220" s="530">
        <v>169</v>
      </c>
      <c r="B220" s="539" t="s">
        <v>3450</v>
      </c>
      <c r="C220" s="539" t="s">
        <v>3451</v>
      </c>
      <c r="D220" s="539" t="s">
        <v>42</v>
      </c>
      <c r="E220" s="540" t="s">
        <v>19</v>
      </c>
      <c r="F220" s="551"/>
      <c r="G220" s="557" t="s">
        <v>49</v>
      </c>
      <c r="H220" s="553" t="s">
        <v>300</v>
      </c>
      <c r="I220" s="554"/>
      <c r="J220" s="554"/>
      <c r="K220" s="555" t="s">
        <v>3527</v>
      </c>
      <c r="L220" s="555" t="s">
        <v>8251</v>
      </c>
      <c r="M220" s="556" t="s">
        <v>42</v>
      </c>
      <c r="N220" s="556" t="s">
        <v>3523</v>
      </c>
      <c r="O220" s="556" t="s">
        <v>3533</v>
      </c>
      <c r="P220" s="556" t="s">
        <v>3534</v>
      </c>
      <c r="Q220" s="556"/>
      <c r="R220" s="556"/>
      <c r="S220" s="490"/>
      <c r="T220" s="598" t="str">
        <f>VLOOKUP(A220,'GTXA사업단 R&amp;R'!$A$6:$AO$1274,41,)</f>
        <v>해당없음</v>
      </c>
    </row>
    <row r="221" spans="1:20" s="547" customFormat="1" ht="30" hidden="1" customHeight="1" thickBot="1" x14ac:dyDescent="0.35">
      <c r="A221" s="530"/>
      <c r="B221" s="539"/>
      <c r="C221" s="539"/>
      <c r="D221" s="539"/>
      <c r="E221" s="540"/>
      <c r="F221" s="548"/>
      <c r="G221" s="558" t="s">
        <v>49</v>
      </c>
      <c r="H221" s="550" t="s">
        <v>153</v>
      </c>
      <c r="I221" s="544"/>
      <c r="J221" s="544"/>
      <c r="K221" s="545"/>
      <c r="L221" s="545"/>
      <c r="M221" s="546"/>
      <c r="N221" s="546"/>
      <c r="O221" s="546"/>
      <c r="P221" s="546"/>
      <c r="Q221" s="546"/>
      <c r="R221" s="546"/>
      <c r="S221" s="490"/>
      <c r="T221" s="597"/>
    </row>
    <row r="222" spans="1:20" s="547" customFormat="1" ht="50.1" hidden="1" customHeight="1" thickBot="1" x14ac:dyDescent="0.35">
      <c r="A222" s="530">
        <v>170</v>
      </c>
      <c r="B222" s="539" t="s">
        <v>3450</v>
      </c>
      <c r="C222" s="539" t="s">
        <v>3451</v>
      </c>
      <c r="D222" s="539" t="s">
        <v>126</v>
      </c>
      <c r="E222" s="540" t="s">
        <v>3324</v>
      </c>
      <c r="F222" s="551"/>
      <c r="G222" s="557" t="s">
        <v>49</v>
      </c>
      <c r="H222" s="553" t="s">
        <v>300</v>
      </c>
      <c r="I222" s="554"/>
      <c r="J222" s="554"/>
      <c r="K222" s="555" t="s">
        <v>3540</v>
      </c>
      <c r="L222" s="555" t="s">
        <v>3541</v>
      </c>
      <c r="M222" s="556" t="s">
        <v>42</v>
      </c>
      <c r="N222" s="556" t="s">
        <v>3523</v>
      </c>
      <c r="O222" s="556" t="s">
        <v>3322</v>
      </c>
      <c r="P222" s="556" t="s">
        <v>3542</v>
      </c>
      <c r="Q222" s="556"/>
      <c r="R222" s="556"/>
      <c r="S222" s="490"/>
      <c r="T222" s="598" t="str">
        <f>VLOOKUP(A222,'GTXA사업단 R&amp;R'!$A$6:$AO$1274,41,)</f>
        <v>해당없음</v>
      </c>
    </row>
    <row r="223" spans="1:20" s="547" customFormat="1" ht="30" hidden="1" customHeight="1" thickBot="1" x14ac:dyDescent="0.35">
      <c r="A223" s="530"/>
      <c r="B223" s="539"/>
      <c r="C223" s="539"/>
      <c r="D223" s="539"/>
      <c r="E223" s="540"/>
      <c r="F223" s="548"/>
      <c r="G223" s="558" t="s">
        <v>49</v>
      </c>
      <c r="H223" s="550" t="s">
        <v>3543</v>
      </c>
      <c r="I223" s="544"/>
      <c r="J223" s="544"/>
      <c r="K223" s="545"/>
      <c r="L223" s="545"/>
      <c r="M223" s="546"/>
      <c r="N223" s="546"/>
      <c r="O223" s="546"/>
      <c r="P223" s="546"/>
      <c r="Q223" s="546"/>
      <c r="R223" s="546"/>
      <c r="S223" s="490"/>
      <c r="T223" s="597"/>
    </row>
    <row r="224" spans="1:20" s="547" customFormat="1" ht="50.1" hidden="1" customHeight="1" thickBot="1" x14ac:dyDescent="0.35">
      <c r="A224" s="530">
        <v>171</v>
      </c>
      <c r="B224" s="539" t="s">
        <v>3450</v>
      </c>
      <c r="C224" s="539" t="s">
        <v>3451</v>
      </c>
      <c r="D224" s="539" t="s">
        <v>126</v>
      </c>
      <c r="E224" s="540" t="s">
        <v>3324</v>
      </c>
      <c r="F224" s="551"/>
      <c r="G224" s="557" t="s">
        <v>49</v>
      </c>
      <c r="H224" s="553" t="s">
        <v>300</v>
      </c>
      <c r="I224" s="554"/>
      <c r="J224" s="554"/>
      <c r="K224" s="555" t="s">
        <v>3548</v>
      </c>
      <c r="L224" s="555" t="s">
        <v>3549</v>
      </c>
      <c r="M224" s="556" t="s">
        <v>42</v>
      </c>
      <c r="N224" s="556" t="s">
        <v>3523</v>
      </c>
      <c r="O224" s="556" t="s">
        <v>3322</v>
      </c>
      <c r="P224" s="556" t="s">
        <v>3550</v>
      </c>
      <c r="Q224" s="556"/>
      <c r="R224" s="556"/>
      <c r="S224" s="490"/>
      <c r="T224" s="598" t="str">
        <f>VLOOKUP(A224,'GTXA사업단 R&amp;R'!$A$6:$AO$1274,41,)</f>
        <v>해당없음</v>
      </c>
    </row>
    <row r="225" spans="1:20" s="547" customFormat="1" ht="30" hidden="1" customHeight="1" thickBot="1" x14ac:dyDescent="0.35">
      <c r="A225" s="530"/>
      <c r="B225" s="539"/>
      <c r="C225" s="539"/>
      <c r="D225" s="539"/>
      <c r="E225" s="540"/>
      <c r="F225" s="548"/>
      <c r="G225" s="558" t="s">
        <v>49</v>
      </c>
      <c r="H225" s="550" t="s">
        <v>157</v>
      </c>
      <c r="I225" s="544"/>
      <c r="J225" s="544"/>
      <c r="K225" s="545"/>
      <c r="L225" s="545"/>
      <c r="M225" s="546"/>
      <c r="N225" s="546"/>
      <c r="O225" s="546"/>
      <c r="P225" s="546"/>
      <c r="Q225" s="546"/>
      <c r="R225" s="546"/>
      <c r="S225" s="490"/>
      <c r="T225" s="597"/>
    </row>
    <row r="226" spans="1:20" s="547" customFormat="1" ht="75" hidden="1" customHeight="1" thickBot="1" x14ac:dyDescent="0.35">
      <c r="A226" s="530">
        <v>172</v>
      </c>
      <c r="B226" s="539" t="s">
        <v>3450</v>
      </c>
      <c r="C226" s="539" t="s">
        <v>3451</v>
      </c>
      <c r="D226" s="539" t="s">
        <v>42</v>
      </c>
      <c r="E226" s="540" t="s">
        <v>19</v>
      </c>
      <c r="F226" s="551"/>
      <c r="G226" s="557" t="s">
        <v>49</v>
      </c>
      <c r="H226" s="553" t="s">
        <v>3554</v>
      </c>
      <c r="I226" s="554"/>
      <c r="J226" s="554"/>
      <c r="K226" s="555" t="s">
        <v>3555</v>
      </c>
      <c r="L226" s="555" t="s">
        <v>3556</v>
      </c>
      <c r="M226" s="556" t="s">
        <v>42</v>
      </c>
      <c r="N226" s="556" t="s">
        <v>3523</v>
      </c>
      <c r="O226" s="556" t="s">
        <v>3322</v>
      </c>
      <c r="P226" s="556" t="s">
        <v>3557</v>
      </c>
      <c r="Q226" s="556"/>
      <c r="R226" s="556"/>
      <c r="S226" s="490"/>
      <c r="T226" s="598" t="str">
        <f>VLOOKUP(A226,'GTXA사업단 R&amp;R'!$A$6:$AO$1274,41,)</f>
        <v>해당없음</v>
      </c>
    </row>
    <row r="227" spans="1:20" s="547" customFormat="1" ht="30" hidden="1" customHeight="1" thickBot="1" x14ac:dyDescent="0.35">
      <c r="A227" s="530"/>
      <c r="B227" s="539"/>
      <c r="C227" s="539"/>
      <c r="D227" s="539"/>
      <c r="E227" s="540"/>
      <c r="F227" s="548"/>
      <c r="G227" s="558" t="s">
        <v>49</v>
      </c>
      <c r="H227" s="561" t="s">
        <v>160</v>
      </c>
      <c r="I227" s="544"/>
      <c r="J227" s="544"/>
      <c r="K227" s="545"/>
      <c r="L227" s="545"/>
      <c r="M227" s="546"/>
      <c r="N227" s="546"/>
      <c r="O227" s="546"/>
      <c r="P227" s="546"/>
      <c r="Q227" s="546"/>
      <c r="R227" s="546"/>
      <c r="S227" s="490"/>
      <c r="T227" s="597"/>
    </row>
    <row r="228" spans="1:20" s="547" customFormat="1" ht="50.1" hidden="1" customHeight="1" thickBot="1" x14ac:dyDescent="0.35">
      <c r="A228" s="530">
        <v>173</v>
      </c>
      <c r="B228" s="539" t="s">
        <v>3450</v>
      </c>
      <c r="C228" s="539" t="s">
        <v>3451</v>
      </c>
      <c r="D228" s="539" t="s">
        <v>42</v>
      </c>
      <c r="E228" s="540" t="s">
        <v>19</v>
      </c>
      <c r="F228" s="551"/>
      <c r="G228" s="557" t="s">
        <v>49</v>
      </c>
      <c r="H228" s="553" t="s">
        <v>3554</v>
      </c>
      <c r="I228" s="554"/>
      <c r="J228" s="554"/>
      <c r="K228" s="555" t="s">
        <v>3563</v>
      </c>
      <c r="L228" s="555" t="s">
        <v>3564</v>
      </c>
      <c r="M228" s="556" t="s">
        <v>42</v>
      </c>
      <c r="N228" s="556" t="s">
        <v>3523</v>
      </c>
      <c r="O228" s="556" t="s">
        <v>3565</v>
      </c>
      <c r="P228" s="556" t="s">
        <v>3566</v>
      </c>
      <c r="Q228" s="556"/>
      <c r="R228" s="556"/>
      <c r="S228" s="490"/>
      <c r="T228" s="598" t="str">
        <f>VLOOKUP(A228,'GTXA사업단 R&amp;R'!$A$6:$AO$1274,41,)</f>
        <v>해당없음</v>
      </c>
    </row>
    <row r="229" spans="1:20" s="547" customFormat="1" ht="30" hidden="1" customHeight="1" thickBot="1" x14ac:dyDescent="0.35">
      <c r="A229" s="530">
        <v>5</v>
      </c>
      <c r="B229" s="539"/>
      <c r="C229" s="539"/>
      <c r="D229" s="539"/>
      <c r="E229" s="540"/>
      <c r="F229" s="541"/>
      <c r="G229" s="559" t="s">
        <v>223</v>
      </c>
      <c r="H229" s="543" t="s">
        <v>162</v>
      </c>
      <c r="I229" s="544"/>
      <c r="J229" s="544"/>
      <c r="K229" s="545"/>
      <c r="L229" s="545"/>
      <c r="M229" s="546"/>
      <c r="N229" s="546"/>
      <c r="O229" s="546"/>
      <c r="P229" s="546"/>
      <c r="Q229" s="546"/>
      <c r="R229" s="546"/>
      <c r="S229" s="490"/>
      <c r="T229" s="597" t="str">
        <f>VLOOKUP(A229,'GTXA사업단 R&amp;R'!$A$6:$AP$1274,41,)</f>
        <v>해당없음</v>
      </c>
    </row>
    <row r="230" spans="1:20" s="547" customFormat="1" ht="30" hidden="1" customHeight="1" thickBot="1" x14ac:dyDescent="0.35">
      <c r="A230" s="530">
        <v>5</v>
      </c>
      <c r="B230" s="539"/>
      <c r="C230" s="539"/>
      <c r="D230" s="539"/>
      <c r="E230" s="540"/>
      <c r="F230" s="548"/>
      <c r="G230" s="558" t="s">
        <v>223</v>
      </c>
      <c r="H230" s="550" t="s">
        <v>73</v>
      </c>
      <c r="I230" s="544"/>
      <c r="J230" s="544"/>
      <c r="K230" s="545"/>
      <c r="L230" s="545"/>
      <c r="M230" s="546"/>
      <c r="N230" s="546"/>
      <c r="O230" s="546"/>
      <c r="P230" s="546"/>
      <c r="Q230" s="546"/>
      <c r="R230" s="546"/>
      <c r="S230" s="490"/>
      <c r="T230" s="597" t="str">
        <f>VLOOKUP(A230,'GTXA사업단 R&amp;R'!$A$6:$AP$1274,41,)</f>
        <v>해당없음</v>
      </c>
    </row>
    <row r="231" spans="1:20" s="547" customFormat="1" ht="137.25" hidden="1" customHeight="1" thickBot="1" x14ac:dyDescent="0.35">
      <c r="A231" s="530">
        <v>174</v>
      </c>
      <c r="B231" s="539" t="s">
        <v>3891</v>
      </c>
      <c r="C231" s="539" t="s">
        <v>3892</v>
      </c>
      <c r="D231" s="539" t="s">
        <v>3569</v>
      </c>
      <c r="E231" s="540" t="s">
        <v>3324</v>
      </c>
      <c r="F231" s="551"/>
      <c r="G231" s="557" t="s">
        <v>223</v>
      </c>
      <c r="H231" s="553" t="s">
        <v>3941</v>
      </c>
      <c r="I231" s="554"/>
      <c r="J231" s="554"/>
      <c r="K231" s="555" t="s">
        <v>3942</v>
      </c>
      <c r="L231" s="555" t="s">
        <v>3943</v>
      </c>
      <c r="M231" s="556" t="s">
        <v>126</v>
      </c>
      <c r="N231" s="556" t="s">
        <v>3573</v>
      </c>
      <c r="O231" s="556" t="s">
        <v>3944</v>
      </c>
      <c r="P231" s="556" t="s">
        <v>3945</v>
      </c>
      <c r="Q231" s="556"/>
      <c r="R231" s="556"/>
      <c r="S231" s="490"/>
      <c r="T231" s="598" t="str">
        <f>VLOOKUP(A231,'GTXA사업단 R&amp;R'!$A$6:$AO$1274,41,)</f>
        <v>해당없음</v>
      </c>
    </row>
    <row r="232" spans="1:20" s="547" customFormat="1" ht="252" hidden="1" customHeight="1" thickBot="1" x14ac:dyDescent="0.35">
      <c r="A232" s="530">
        <v>175</v>
      </c>
      <c r="B232" s="539" t="s">
        <v>3891</v>
      </c>
      <c r="C232" s="539" t="s">
        <v>3892</v>
      </c>
      <c r="D232" s="539" t="s">
        <v>3569</v>
      </c>
      <c r="E232" s="540" t="s">
        <v>3324</v>
      </c>
      <c r="F232" s="551"/>
      <c r="G232" s="557" t="s">
        <v>223</v>
      </c>
      <c r="H232" s="553" t="s">
        <v>306</v>
      </c>
      <c r="I232" s="554"/>
      <c r="J232" s="554"/>
      <c r="K232" s="555" t="s">
        <v>3946</v>
      </c>
      <c r="L232" s="555" t="s">
        <v>3947</v>
      </c>
      <c r="M232" s="556" t="s">
        <v>126</v>
      </c>
      <c r="N232" s="556" t="s">
        <v>3573</v>
      </c>
      <c r="O232" s="556" t="s">
        <v>3948</v>
      </c>
      <c r="P232" s="556" t="s">
        <v>3944</v>
      </c>
      <c r="Q232" s="556"/>
      <c r="R232" s="556"/>
      <c r="S232" s="490"/>
      <c r="T232" s="598" t="str">
        <f>VLOOKUP(A232,'GTXA사업단 R&amp;R'!$A$6:$AO$1274,41,)</f>
        <v>해당없음</v>
      </c>
    </row>
    <row r="233" spans="1:20" s="547" customFormat="1" ht="30" hidden="1" customHeight="1" thickBot="1" x14ac:dyDescent="0.35">
      <c r="A233" s="530">
        <v>12</v>
      </c>
      <c r="B233" s="539"/>
      <c r="C233" s="539"/>
      <c r="D233" s="539"/>
      <c r="E233" s="540"/>
      <c r="F233" s="548"/>
      <c r="G233" s="558" t="s">
        <v>223</v>
      </c>
      <c r="H233" s="550" t="s">
        <v>166</v>
      </c>
      <c r="I233" s="544"/>
      <c r="J233" s="544"/>
      <c r="K233" s="545"/>
      <c r="L233" s="545"/>
      <c r="M233" s="546"/>
      <c r="N233" s="546"/>
      <c r="O233" s="546"/>
      <c r="P233" s="546"/>
      <c r="Q233" s="546"/>
      <c r="R233" s="546"/>
      <c r="S233" s="490"/>
      <c r="T233" s="597" t="str">
        <f>VLOOKUP(A233,'GTXA사업단 R&amp;R'!$A$6:$AP$1274,41,)</f>
        <v>해당없음</v>
      </c>
    </row>
    <row r="234" spans="1:20" s="547" customFormat="1" ht="134.25" hidden="1" customHeight="1" thickBot="1" x14ac:dyDescent="0.35">
      <c r="A234" s="530">
        <v>176</v>
      </c>
      <c r="B234" s="539" t="s">
        <v>3891</v>
      </c>
      <c r="C234" s="539" t="s">
        <v>3892</v>
      </c>
      <c r="D234" s="539" t="s">
        <v>3569</v>
      </c>
      <c r="E234" s="540" t="s">
        <v>3324</v>
      </c>
      <c r="F234" s="551"/>
      <c r="G234" s="557" t="s">
        <v>223</v>
      </c>
      <c r="H234" s="553" t="s">
        <v>3949</v>
      </c>
      <c r="I234" s="554"/>
      <c r="J234" s="554"/>
      <c r="K234" s="555" t="s">
        <v>3950</v>
      </c>
      <c r="L234" s="555" t="s">
        <v>3951</v>
      </c>
      <c r="M234" s="556" t="s">
        <v>126</v>
      </c>
      <c r="N234" s="556" t="s">
        <v>3952</v>
      </c>
      <c r="O234" s="556" t="s">
        <v>3953</v>
      </c>
      <c r="P234" s="556" t="s">
        <v>3954</v>
      </c>
      <c r="Q234" s="556"/>
      <c r="R234" s="556"/>
      <c r="S234" s="490"/>
      <c r="T234" s="598" t="str">
        <f>VLOOKUP(A234,'GTXA사업단 R&amp;R'!$A$6:$AO$1274,41,)</f>
        <v>해당없음</v>
      </c>
    </row>
    <row r="235" spans="1:20" s="547" customFormat="1" ht="58.5" hidden="1" customHeight="1" thickBot="1" x14ac:dyDescent="0.35">
      <c r="A235" s="530">
        <v>177</v>
      </c>
      <c r="B235" s="539" t="s">
        <v>3891</v>
      </c>
      <c r="C235" s="539" t="s">
        <v>3892</v>
      </c>
      <c r="D235" s="539" t="s">
        <v>3569</v>
      </c>
      <c r="E235" s="540" t="s">
        <v>3324</v>
      </c>
      <c r="F235" s="551"/>
      <c r="G235" s="557" t="s">
        <v>223</v>
      </c>
      <c r="H235" s="553" t="s">
        <v>3955</v>
      </c>
      <c r="I235" s="554"/>
      <c r="J235" s="554"/>
      <c r="K235" s="555" t="s">
        <v>3956</v>
      </c>
      <c r="L235" s="555" t="s">
        <v>3957</v>
      </c>
      <c r="M235" s="556" t="s">
        <v>126</v>
      </c>
      <c r="N235" s="556" t="s">
        <v>3573</v>
      </c>
      <c r="O235" s="556" t="s">
        <v>3958</v>
      </c>
      <c r="P235" s="556" t="s">
        <v>3959</v>
      </c>
      <c r="Q235" s="556"/>
      <c r="R235" s="556"/>
      <c r="S235" s="490"/>
      <c r="T235" s="598" t="str">
        <f>VLOOKUP(A235,'GTXA사업단 R&amp;R'!$A$6:$AO$1274,41,)</f>
        <v>해당없음</v>
      </c>
    </row>
    <row r="236" spans="1:20" s="547" customFormat="1" ht="100.5" hidden="1" customHeight="1" thickBot="1" x14ac:dyDescent="0.35">
      <c r="A236" s="530">
        <v>178</v>
      </c>
      <c r="B236" s="539" t="s">
        <v>3891</v>
      </c>
      <c r="C236" s="539" t="s">
        <v>3892</v>
      </c>
      <c r="D236" s="539" t="s">
        <v>3569</v>
      </c>
      <c r="E236" s="540" t="s">
        <v>3324</v>
      </c>
      <c r="F236" s="551"/>
      <c r="G236" s="557" t="s">
        <v>223</v>
      </c>
      <c r="H236" s="553" t="s">
        <v>309</v>
      </c>
      <c r="I236" s="554"/>
      <c r="J236" s="554"/>
      <c r="K236" s="555" t="s">
        <v>3960</v>
      </c>
      <c r="L236" s="555" t="s">
        <v>3961</v>
      </c>
      <c r="M236" s="556" t="s">
        <v>126</v>
      </c>
      <c r="N236" s="556" t="s">
        <v>3573</v>
      </c>
      <c r="O236" s="556" t="s">
        <v>3962</v>
      </c>
      <c r="P236" s="556" t="s">
        <v>3963</v>
      </c>
      <c r="Q236" s="556"/>
      <c r="R236" s="556"/>
      <c r="S236" s="490"/>
      <c r="T236" s="598" t="str">
        <f>VLOOKUP(A236,'GTXA사업단 R&amp;R'!$A$6:$AO$1274,41,)</f>
        <v>해당없음</v>
      </c>
    </row>
    <row r="237" spans="1:20" s="547" customFormat="1" ht="50.1" hidden="1" customHeight="1" thickBot="1" x14ac:dyDescent="0.35">
      <c r="A237" s="530">
        <v>179</v>
      </c>
      <c r="B237" s="539" t="s">
        <v>3891</v>
      </c>
      <c r="C237" s="539" t="s">
        <v>3892</v>
      </c>
      <c r="D237" s="539" t="s">
        <v>126</v>
      </c>
      <c r="E237" s="540" t="s">
        <v>3324</v>
      </c>
      <c r="F237" s="551"/>
      <c r="G237" s="557" t="s">
        <v>223</v>
      </c>
      <c r="H237" s="553" t="s">
        <v>310</v>
      </c>
      <c r="I237" s="554"/>
      <c r="J237" s="554"/>
      <c r="K237" s="555" t="s">
        <v>3964</v>
      </c>
      <c r="L237" s="555" t="s">
        <v>3965</v>
      </c>
      <c r="M237" s="556" t="s">
        <v>126</v>
      </c>
      <c r="N237" s="556" t="s">
        <v>3573</v>
      </c>
      <c r="O237" s="556" t="s">
        <v>3716</v>
      </c>
      <c r="P237" s="556" t="s">
        <v>3716</v>
      </c>
      <c r="Q237" s="556"/>
      <c r="R237" s="556"/>
      <c r="S237" s="490"/>
      <c r="T237" s="598" t="str">
        <f>VLOOKUP(A237,'GTXA사업단 R&amp;R'!$A$6:$AO$1274,41,)</f>
        <v>해당없음</v>
      </c>
    </row>
    <row r="238" spans="1:20" s="547" customFormat="1" ht="30" hidden="1" customHeight="1" thickBot="1" x14ac:dyDescent="0.35">
      <c r="A238" s="530">
        <v>12</v>
      </c>
      <c r="B238" s="539"/>
      <c r="C238" s="539"/>
      <c r="D238" s="539"/>
      <c r="E238" s="540"/>
      <c r="F238" s="541"/>
      <c r="G238" s="559" t="s">
        <v>223</v>
      </c>
      <c r="H238" s="543" t="s">
        <v>311</v>
      </c>
      <c r="I238" s="544"/>
      <c r="J238" s="544"/>
      <c r="K238" s="545"/>
      <c r="L238" s="545"/>
      <c r="M238" s="546"/>
      <c r="N238" s="546"/>
      <c r="O238" s="546"/>
      <c r="P238" s="546"/>
      <c r="Q238" s="546"/>
      <c r="R238" s="546"/>
      <c r="S238" s="490"/>
      <c r="T238" s="597" t="str">
        <f>VLOOKUP(A238,'GTXA사업단 R&amp;R'!$A$6:$AP$1274,41,)</f>
        <v>해당없음</v>
      </c>
    </row>
    <row r="239" spans="1:20" s="547" customFormat="1" ht="30" hidden="1" customHeight="1" thickBot="1" x14ac:dyDescent="0.35">
      <c r="A239" s="530">
        <v>12</v>
      </c>
      <c r="B239" s="539"/>
      <c r="C239" s="539"/>
      <c r="D239" s="539"/>
      <c r="E239" s="540"/>
      <c r="F239" s="548"/>
      <c r="G239" s="558" t="s">
        <v>223</v>
      </c>
      <c r="H239" s="550" t="s">
        <v>312</v>
      </c>
      <c r="I239" s="544"/>
      <c r="J239" s="544"/>
      <c r="K239" s="545"/>
      <c r="L239" s="545"/>
      <c r="M239" s="546"/>
      <c r="N239" s="546"/>
      <c r="O239" s="546"/>
      <c r="P239" s="546"/>
      <c r="Q239" s="546"/>
      <c r="R239" s="546"/>
      <c r="S239" s="490"/>
      <c r="T239" s="597" t="str">
        <f>VLOOKUP(A239,'GTXA사업단 R&amp;R'!$A$6:$AP$1274,41,)</f>
        <v>해당없음</v>
      </c>
    </row>
    <row r="240" spans="1:20" s="547" customFormat="1" ht="90" hidden="1" customHeight="1" thickBot="1" x14ac:dyDescent="0.35">
      <c r="A240" s="530">
        <v>180</v>
      </c>
      <c r="B240" s="539" t="s">
        <v>3966</v>
      </c>
      <c r="C240" s="539" t="s">
        <v>3967</v>
      </c>
      <c r="D240" s="539" t="s">
        <v>90</v>
      </c>
      <c r="E240" s="540" t="s">
        <v>3292</v>
      </c>
      <c r="F240" s="551"/>
      <c r="G240" s="557" t="s">
        <v>223</v>
      </c>
      <c r="H240" s="553" t="s">
        <v>3968</v>
      </c>
      <c r="I240" s="554"/>
      <c r="J240" s="554"/>
      <c r="K240" s="555" t="s">
        <v>3969</v>
      </c>
      <c r="L240" s="555" t="s">
        <v>3970</v>
      </c>
      <c r="M240" s="556" t="s">
        <v>42</v>
      </c>
      <c r="N240" s="556" t="s">
        <v>3971</v>
      </c>
      <c r="O240" s="556"/>
      <c r="P240" s="556" t="s">
        <v>3972</v>
      </c>
      <c r="Q240" s="556"/>
      <c r="R240" s="556"/>
      <c r="S240" s="490"/>
      <c r="T240" s="598" t="str">
        <f>VLOOKUP(A240,'GTXA사업단 R&amp;R'!$A$6:$AO$1274,41,)</f>
        <v>해당없음</v>
      </c>
    </row>
    <row r="241" spans="1:20" s="547" customFormat="1" ht="90" hidden="1" customHeight="1" thickBot="1" x14ac:dyDescent="0.35">
      <c r="A241" s="530">
        <v>181</v>
      </c>
      <c r="B241" s="539" t="s">
        <v>3966</v>
      </c>
      <c r="C241" s="539" t="s">
        <v>3967</v>
      </c>
      <c r="D241" s="539" t="s">
        <v>90</v>
      </c>
      <c r="E241" s="540" t="s">
        <v>3292</v>
      </c>
      <c r="F241" s="551"/>
      <c r="G241" s="557" t="s">
        <v>223</v>
      </c>
      <c r="H241" s="553" t="s">
        <v>3973</v>
      </c>
      <c r="I241" s="554"/>
      <c r="J241" s="554"/>
      <c r="K241" s="555" t="s">
        <v>3974</v>
      </c>
      <c r="L241" s="555" t="s">
        <v>3975</v>
      </c>
      <c r="M241" s="556" t="s">
        <v>42</v>
      </c>
      <c r="N241" s="556" t="s">
        <v>3479</v>
      </c>
      <c r="O241" s="556" t="s">
        <v>3976</v>
      </c>
      <c r="P241" s="556" t="s">
        <v>3977</v>
      </c>
      <c r="Q241" s="556"/>
      <c r="R241" s="556"/>
      <c r="S241" s="490"/>
      <c r="T241" s="598" t="str">
        <f>VLOOKUP(A241,'GTXA사업단 R&amp;R'!$A$6:$AO$1274,41,)</f>
        <v>해당없음</v>
      </c>
    </row>
    <row r="242" spans="1:20" s="547" customFormat="1" ht="50.1" hidden="1" customHeight="1" thickBot="1" x14ac:dyDescent="0.35">
      <c r="A242" s="530">
        <v>182</v>
      </c>
      <c r="B242" s="539" t="s">
        <v>3966</v>
      </c>
      <c r="C242" s="539" t="s">
        <v>3967</v>
      </c>
      <c r="D242" s="539" t="s">
        <v>90</v>
      </c>
      <c r="E242" s="540" t="s">
        <v>3292</v>
      </c>
      <c r="F242" s="548"/>
      <c r="G242" s="558" t="s">
        <v>223</v>
      </c>
      <c r="H242" s="550" t="s">
        <v>316</v>
      </c>
      <c r="I242" s="554"/>
      <c r="J242" s="554"/>
      <c r="K242" s="555" t="s">
        <v>3978</v>
      </c>
      <c r="L242" s="555" t="s">
        <v>3979</v>
      </c>
      <c r="M242" s="556" t="s">
        <v>42</v>
      </c>
      <c r="N242" s="556" t="s">
        <v>3479</v>
      </c>
      <c r="O242" s="556" t="s">
        <v>3479</v>
      </c>
      <c r="P242" s="556" t="s">
        <v>3479</v>
      </c>
      <c r="Q242" s="556"/>
      <c r="R242" s="556"/>
      <c r="S242" s="490"/>
      <c r="T242" s="598" t="str">
        <f>VLOOKUP(A242,'GTXA사업단 R&amp;R'!$A$6:$AO$1274,41,)</f>
        <v>해당없음</v>
      </c>
    </row>
    <row r="243" spans="1:20" s="547" customFormat="1" ht="30" hidden="1" customHeight="1" thickBot="1" x14ac:dyDescent="0.35">
      <c r="A243" s="530">
        <v>12</v>
      </c>
      <c r="B243" s="539"/>
      <c r="C243" s="539"/>
      <c r="D243" s="539"/>
      <c r="E243" s="540"/>
      <c r="F243" s="541"/>
      <c r="G243" s="559" t="s">
        <v>223</v>
      </c>
      <c r="H243" s="543" t="s">
        <v>3980</v>
      </c>
      <c r="I243" s="544"/>
      <c r="J243" s="544"/>
      <c r="K243" s="545"/>
      <c r="L243" s="545"/>
      <c r="M243" s="546"/>
      <c r="N243" s="546"/>
      <c r="O243" s="546"/>
      <c r="P243" s="546"/>
      <c r="Q243" s="546"/>
      <c r="R243" s="546"/>
      <c r="S243" s="490"/>
      <c r="T243" s="597" t="str">
        <f>VLOOKUP(A243,'GTXA사업단 R&amp;R'!$A$6:$AP$1274,41,)</f>
        <v>해당없음</v>
      </c>
    </row>
    <row r="244" spans="1:20" s="547" customFormat="1" ht="125.1" hidden="1" customHeight="1" thickBot="1" x14ac:dyDescent="0.35">
      <c r="A244" s="530">
        <v>183</v>
      </c>
      <c r="B244" s="539" t="s">
        <v>3966</v>
      </c>
      <c r="C244" s="539" t="s">
        <v>3967</v>
      </c>
      <c r="D244" s="539" t="s">
        <v>126</v>
      </c>
      <c r="E244" s="540" t="s">
        <v>3324</v>
      </c>
      <c r="F244" s="548"/>
      <c r="G244" s="558" t="s">
        <v>223</v>
      </c>
      <c r="H244" s="550" t="s">
        <v>319</v>
      </c>
      <c r="I244" s="554"/>
      <c r="J244" s="554"/>
      <c r="K244" s="555" t="s">
        <v>3981</v>
      </c>
      <c r="L244" s="555" t="s">
        <v>3982</v>
      </c>
      <c r="M244" s="556" t="s">
        <v>126</v>
      </c>
      <c r="N244" s="556" t="s">
        <v>3322</v>
      </c>
      <c r="O244" s="556" t="s">
        <v>3983</v>
      </c>
      <c r="P244" s="556" t="s">
        <v>3984</v>
      </c>
      <c r="Q244" s="556"/>
      <c r="R244" s="556"/>
      <c r="S244" s="490"/>
      <c r="T244" s="598" t="str">
        <f>VLOOKUP(A244,'GTXA사업단 R&amp;R'!$A$6:$AO$1274,41,)</f>
        <v>해당없음</v>
      </c>
    </row>
    <row r="245" spans="1:20" s="547" customFormat="1" ht="30" hidden="1" customHeight="1" thickBot="1" x14ac:dyDescent="0.35">
      <c r="A245" s="530">
        <v>12</v>
      </c>
      <c r="B245" s="539"/>
      <c r="C245" s="539"/>
      <c r="D245" s="539"/>
      <c r="E245" s="540"/>
      <c r="F245" s="548"/>
      <c r="G245" s="558" t="s">
        <v>223</v>
      </c>
      <c r="H245" s="550" t="s">
        <v>3985</v>
      </c>
      <c r="I245" s="544"/>
      <c r="J245" s="544"/>
      <c r="K245" s="545"/>
      <c r="L245" s="545"/>
      <c r="M245" s="546"/>
      <c r="N245" s="546"/>
      <c r="O245" s="546"/>
      <c r="P245" s="546"/>
      <c r="Q245" s="546"/>
      <c r="R245" s="546"/>
      <c r="S245" s="490"/>
      <c r="T245" s="597" t="str">
        <f>VLOOKUP(A245,'GTXA사업단 R&amp;R'!$A$6:$AP$1274,41,)</f>
        <v>해당없음</v>
      </c>
    </row>
    <row r="246" spans="1:20" s="547" customFormat="1" ht="75" hidden="1" customHeight="1" thickBot="1" x14ac:dyDescent="0.35">
      <c r="A246" s="530">
        <v>184</v>
      </c>
      <c r="B246" s="539" t="s">
        <v>3966</v>
      </c>
      <c r="C246" s="539" t="s">
        <v>3967</v>
      </c>
      <c r="D246" s="539" t="s">
        <v>90</v>
      </c>
      <c r="E246" s="540" t="s">
        <v>3292</v>
      </c>
      <c r="F246" s="551"/>
      <c r="G246" s="557" t="s">
        <v>223</v>
      </c>
      <c r="H246" s="553" t="s">
        <v>3293</v>
      </c>
      <c r="I246" s="554"/>
      <c r="J246" s="554"/>
      <c r="K246" s="555" t="s">
        <v>3986</v>
      </c>
      <c r="L246" s="555" t="s">
        <v>3987</v>
      </c>
      <c r="M246" s="556" t="s">
        <v>90</v>
      </c>
      <c r="N246" s="556" t="s">
        <v>3971</v>
      </c>
      <c r="O246" s="556"/>
      <c r="P246" s="556" t="s">
        <v>3988</v>
      </c>
      <c r="Q246" s="556"/>
      <c r="R246" s="556"/>
      <c r="S246" s="490"/>
      <c r="T246" s="598" t="str">
        <f>VLOOKUP(A246,'GTXA사업단 R&amp;R'!$A$6:$AO$1274,41,)</f>
        <v>해당없음</v>
      </c>
    </row>
    <row r="247" spans="1:20" s="547" customFormat="1" ht="75" hidden="1" customHeight="1" thickBot="1" x14ac:dyDescent="0.35">
      <c r="A247" s="530">
        <v>185</v>
      </c>
      <c r="B247" s="539" t="s">
        <v>3966</v>
      </c>
      <c r="C247" s="539" t="s">
        <v>3967</v>
      </c>
      <c r="D247" s="539" t="s">
        <v>90</v>
      </c>
      <c r="E247" s="540" t="s">
        <v>3292</v>
      </c>
      <c r="F247" s="551"/>
      <c r="G247" s="557" t="s">
        <v>223</v>
      </c>
      <c r="H247" s="553" t="s">
        <v>1353</v>
      </c>
      <c r="I247" s="554"/>
      <c r="J247" s="554"/>
      <c r="K247" s="555" t="s">
        <v>3989</v>
      </c>
      <c r="L247" s="555" t="s">
        <v>3990</v>
      </c>
      <c r="M247" s="556" t="s">
        <v>90</v>
      </c>
      <c r="N247" s="556" t="s">
        <v>3991</v>
      </c>
      <c r="O247" s="556"/>
      <c r="P247" s="556" t="s">
        <v>3992</v>
      </c>
      <c r="Q247" s="556"/>
      <c r="R247" s="556"/>
      <c r="S247" s="490"/>
      <c r="T247" s="598" t="str">
        <f>VLOOKUP(A247,'GTXA사업단 R&amp;R'!$A$6:$AO$1274,41,)</f>
        <v>해당없음</v>
      </c>
    </row>
    <row r="248" spans="1:20" s="547" customFormat="1" ht="50.1" hidden="1" customHeight="1" thickBot="1" x14ac:dyDescent="0.35">
      <c r="A248" s="530">
        <v>186</v>
      </c>
      <c r="B248" s="539" t="s">
        <v>3966</v>
      </c>
      <c r="C248" s="539" t="s">
        <v>3967</v>
      </c>
      <c r="D248" s="539" t="s">
        <v>90</v>
      </c>
      <c r="E248" s="540" t="s">
        <v>3292</v>
      </c>
      <c r="F248" s="551"/>
      <c r="G248" s="557" t="s">
        <v>223</v>
      </c>
      <c r="H248" s="553" t="s">
        <v>3309</v>
      </c>
      <c r="I248" s="554"/>
      <c r="J248" s="554"/>
      <c r="K248" s="555" t="s">
        <v>3993</v>
      </c>
      <c r="L248" s="555" t="s">
        <v>3994</v>
      </c>
      <c r="M248" s="556" t="s">
        <v>90</v>
      </c>
      <c r="N248" s="556" t="s">
        <v>3991</v>
      </c>
      <c r="O248" s="556"/>
      <c r="P248" s="556" t="s">
        <v>3995</v>
      </c>
      <c r="Q248" s="556"/>
      <c r="R248" s="556"/>
      <c r="S248" s="490"/>
      <c r="T248" s="598" t="str">
        <f>VLOOKUP(A248,'GTXA사업단 R&amp;R'!$A$6:$AO$1274,41,)</f>
        <v>해당없음</v>
      </c>
    </row>
    <row r="249" spans="1:20" s="547" customFormat="1" ht="75" hidden="1" customHeight="1" thickBot="1" x14ac:dyDescent="0.35">
      <c r="A249" s="530">
        <v>187</v>
      </c>
      <c r="B249" s="539" t="s">
        <v>3966</v>
      </c>
      <c r="C249" s="539" t="s">
        <v>3967</v>
      </c>
      <c r="D249" s="539" t="s">
        <v>90</v>
      </c>
      <c r="E249" s="540" t="s">
        <v>3292</v>
      </c>
      <c r="F249" s="551"/>
      <c r="G249" s="557" t="s">
        <v>223</v>
      </c>
      <c r="H249" s="553" t="s">
        <v>392</v>
      </c>
      <c r="I249" s="554"/>
      <c r="J249" s="554"/>
      <c r="K249" s="555" t="s">
        <v>3996</v>
      </c>
      <c r="L249" s="555" t="s">
        <v>3997</v>
      </c>
      <c r="M249" s="556" t="s">
        <v>90</v>
      </c>
      <c r="N249" s="556" t="s">
        <v>3991</v>
      </c>
      <c r="O249" s="556"/>
      <c r="P249" s="556" t="s">
        <v>3998</v>
      </c>
      <c r="Q249" s="556"/>
      <c r="R249" s="556"/>
      <c r="S249" s="490"/>
      <c r="T249" s="598" t="str">
        <f>VLOOKUP(A241,'GTXA사업단 R&amp;R'!$A$6:$AO$1274,41,)</f>
        <v>해당없음</v>
      </c>
    </row>
    <row r="250" spans="1:20" s="547" customFormat="1" ht="75" hidden="1" customHeight="1" thickBot="1" x14ac:dyDescent="0.35">
      <c r="A250" s="530">
        <v>188</v>
      </c>
      <c r="B250" s="539" t="s">
        <v>3966</v>
      </c>
      <c r="C250" s="539" t="s">
        <v>3967</v>
      </c>
      <c r="D250" s="539" t="s">
        <v>90</v>
      </c>
      <c r="E250" s="540" t="s">
        <v>3292</v>
      </c>
      <c r="F250" s="551"/>
      <c r="G250" s="557" t="s">
        <v>223</v>
      </c>
      <c r="H250" s="553" t="s">
        <v>393</v>
      </c>
      <c r="I250" s="554"/>
      <c r="J250" s="554"/>
      <c r="K250" s="555" t="s">
        <v>3999</v>
      </c>
      <c r="L250" s="555" t="s">
        <v>4000</v>
      </c>
      <c r="M250" s="556" t="s">
        <v>90</v>
      </c>
      <c r="N250" s="556" t="s">
        <v>3991</v>
      </c>
      <c r="O250" s="556"/>
      <c r="P250" s="556" t="s">
        <v>4001</v>
      </c>
      <c r="Q250" s="556"/>
      <c r="R250" s="556"/>
      <c r="S250" s="490"/>
      <c r="T250" s="598" t="str">
        <f>VLOOKUP(A250,'GTXA사업단 R&amp;R'!$A$6:$AO$1274,41,)</f>
        <v>해당없음</v>
      </c>
    </row>
    <row r="251" spans="1:20" s="547" customFormat="1" ht="30" hidden="1" customHeight="1" thickBot="1" x14ac:dyDescent="0.35">
      <c r="A251" s="530">
        <v>12</v>
      </c>
      <c r="B251" s="539"/>
      <c r="C251" s="539"/>
      <c r="D251" s="539"/>
      <c r="E251" s="540"/>
      <c r="F251" s="548"/>
      <c r="G251" s="558" t="s">
        <v>223</v>
      </c>
      <c r="H251" s="550" t="s">
        <v>3985</v>
      </c>
      <c r="I251" s="544"/>
      <c r="J251" s="544"/>
      <c r="K251" s="545"/>
      <c r="L251" s="545"/>
      <c r="M251" s="546"/>
      <c r="N251" s="546"/>
      <c r="O251" s="546"/>
      <c r="P251" s="546"/>
      <c r="Q251" s="546"/>
      <c r="R251" s="546"/>
      <c r="S251" s="490"/>
      <c r="T251" s="597" t="str">
        <f>VLOOKUP(A247,'GTXA사업단 R&amp;R'!$A$6:$AP$1274,41,)</f>
        <v>해당없음</v>
      </c>
    </row>
    <row r="252" spans="1:20" s="547" customFormat="1" ht="50.1" hidden="1" customHeight="1" thickBot="1" x14ac:dyDescent="0.35">
      <c r="A252" s="530">
        <v>189</v>
      </c>
      <c r="B252" s="539" t="s">
        <v>3966</v>
      </c>
      <c r="C252" s="539" t="s">
        <v>3967</v>
      </c>
      <c r="D252" s="539" t="s">
        <v>126</v>
      </c>
      <c r="E252" s="540" t="s">
        <v>3324</v>
      </c>
      <c r="F252" s="551"/>
      <c r="G252" s="557" t="s">
        <v>223</v>
      </c>
      <c r="H252" s="553" t="s">
        <v>4002</v>
      </c>
      <c r="I252" s="554"/>
      <c r="J252" s="554"/>
      <c r="K252" s="555" t="s">
        <v>4003</v>
      </c>
      <c r="L252" s="555" t="s">
        <v>4004</v>
      </c>
      <c r="M252" s="556" t="s">
        <v>126</v>
      </c>
      <c r="N252" s="556" t="s">
        <v>3479</v>
      </c>
      <c r="O252" s="556" t="s">
        <v>3737</v>
      </c>
      <c r="P252" s="556" t="s">
        <v>4005</v>
      </c>
      <c r="Q252" s="556"/>
      <c r="R252" s="556"/>
      <c r="S252" s="490"/>
      <c r="T252" s="598" t="str">
        <f>VLOOKUP(A252,'GTXA사업단 R&amp;R'!$A$6:$AO$1274,41,)</f>
        <v>해당없음</v>
      </c>
    </row>
    <row r="253" spans="1:20" s="547" customFormat="1" ht="90" hidden="1" customHeight="1" thickBot="1" x14ac:dyDescent="0.35">
      <c r="A253" s="530">
        <v>190</v>
      </c>
      <c r="B253" s="539" t="s">
        <v>3966</v>
      </c>
      <c r="C253" s="539" t="s">
        <v>3967</v>
      </c>
      <c r="D253" s="539" t="s">
        <v>126</v>
      </c>
      <c r="E253" s="540" t="s">
        <v>3324</v>
      </c>
      <c r="F253" s="551"/>
      <c r="G253" s="557" t="s">
        <v>223</v>
      </c>
      <c r="H253" s="553" t="s">
        <v>4006</v>
      </c>
      <c r="I253" s="554"/>
      <c r="J253" s="554"/>
      <c r="K253" s="555" t="s">
        <v>4003</v>
      </c>
      <c r="L253" s="555" t="s">
        <v>4007</v>
      </c>
      <c r="M253" s="556" t="s">
        <v>126</v>
      </c>
      <c r="N253" s="556" t="s">
        <v>3479</v>
      </c>
      <c r="O253" s="556"/>
      <c r="P253" s="556" t="s">
        <v>4005</v>
      </c>
      <c r="Q253" s="556"/>
      <c r="R253" s="556"/>
      <c r="S253" s="490"/>
      <c r="T253" s="598" t="str">
        <f>VLOOKUP(A253,'GTXA사업단 R&amp;R'!$A$6:$AO$1274,41,)</f>
        <v>해당없음</v>
      </c>
    </row>
    <row r="254" spans="1:20" s="547" customFormat="1" ht="50.1" hidden="1" customHeight="1" thickBot="1" x14ac:dyDescent="0.35">
      <c r="A254" s="530">
        <v>191</v>
      </c>
      <c r="B254" s="539" t="s">
        <v>3966</v>
      </c>
      <c r="C254" s="539" t="s">
        <v>3967</v>
      </c>
      <c r="D254" s="539" t="s">
        <v>126</v>
      </c>
      <c r="E254" s="540" t="s">
        <v>3324</v>
      </c>
      <c r="F254" s="551"/>
      <c r="G254" s="557" t="s">
        <v>223</v>
      </c>
      <c r="H254" s="553" t="s">
        <v>4008</v>
      </c>
      <c r="I254" s="554"/>
      <c r="J254" s="554"/>
      <c r="K254" s="555" t="s">
        <v>4003</v>
      </c>
      <c r="L254" s="555" t="s">
        <v>4009</v>
      </c>
      <c r="M254" s="556" t="s">
        <v>126</v>
      </c>
      <c r="N254" s="556" t="s">
        <v>3479</v>
      </c>
      <c r="O254" s="556"/>
      <c r="P254" s="556" t="s">
        <v>4005</v>
      </c>
      <c r="Q254" s="556"/>
      <c r="R254" s="556"/>
      <c r="S254" s="490"/>
      <c r="T254" s="598" t="str">
        <f>VLOOKUP(A254,'GTXA사업단 R&amp;R'!$A$6:$AO$1274,41,)</f>
        <v>해당없음</v>
      </c>
    </row>
    <row r="255" spans="1:20" s="547" customFormat="1" ht="50.1" hidden="1" customHeight="1" thickBot="1" x14ac:dyDescent="0.35">
      <c r="A255" s="530">
        <v>192</v>
      </c>
      <c r="B255" s="539" t="s">
        <v>3966</v>
      </c>
      <c r="C255" s="539" t="s">
        <v>3967</v>
      </c>
      <c r="D255" s="539" t="s">
        <v>126</v>
      </c>
      <c r="E255" s="540" t="s">
        <v>3324</v>
      </c>
      <c r="F255" s="551"/>
      <c r="G255" s="557" t="s">
        <v>223</v>
      </c>
      <c r="H255" s="553" t="s">
        <v>4010</v>
      </c>
      <c r="I255" s="554"/>
      <c r="J255" s="554"/>
      <c r="K255" s="555" t="s">
        <v>4003</v>
      </c>
      <c r="L255" s="555" t="s">
        <v>4011</v>
      </c>
      <c r="M255" s="556" t="s">
        <v>126</v>
      </c>
      <c r="N255" s="556" t="s">
        <v>3479</v>
      </c>
      <c r="O255" s="556"/>
      <c r="P255" s="556" t="s">
        <v>4005</v>
      </c>
      <c r="Q255" s="556"/>
      <c r="R255" s="556"/>
      <c r="S255" s="490"/>
      <c r="T255" s="598" t="str">
        <f>VLOOKUP(A255,'GTXA사업단 R&amp;R'!$A$6:$AO$1274,41,)</f>
        <v>해당없음</v>
      </c>
    </row>
    <row r="256" spans="1:20" s="547" customFormat="1" ht="75" hidden="1" customHeight="1" thickBot="1" x14ac:dyDescent="0.35">
      <c r="A256" s="530">
        <v>193</v>
      </c>
      <c r="B256" s="539" t="s">
        <v>3966</v>
      </c>
      <c r="C256" s="539" t="s">
        <v>3967</v>
      </c>
      <c r="D256" s="539" t="s">
        <v>126</v>
      </c>
      <c r="E256" s="540" t="s">
        <v>3324</v>
      </c>
      <c r="F256" s="551"/>
      <c r="G256" s="557" t="s">
        <v>223</v>
      </c>
      <c r="H256" s="553" t="s">
        <v>4012</v>
      </c>
      <c r="I256" s="554"/>
      <c r="J256" s="554"/>
      <c r="K256" s="555" t="s">
        <v>4003</v>
      </c>
      <c r="L256" s="555" t="s">
        <v>4013</v>
      </c>
      <c r="M256" s="556" t="s">
        <v>126</v>
      </c>
      <c r="N256" s="556" t="s">
        <v>3479</v>
      </c>
      <c r="O256" s="556"/>
      <c r="P256" s="556" t="s">
        <v>4005</v>
      </c>
      <c r="Q256" s="556"/>
      <c r="R256" s="556"/>
      <c r="S256" s="490"/>
      <c r="T256" s="598" t="str">
        <f>VLOOKUP(A256,'GTXA사업단 R&amp;R'!$A$6:$AO$1274,41,)</f>
        <v>해당없음</v>
      </c>
    </row>
    <row r="257" spans="1:20" s="547" customFormat="1" ht="75" hidden="1" customHeight="1" thickBot="1" x14ac:dyDescent="0.35">
      <c r="A257" s="530">
        <v>194</v>
      </c>
      <c r="B257" s="539" t="s">
        <v>3966</v>
      </c>
      <c r="C257" s="539" t="s">
        <v>3967</v>
      </c>
      <c r="D257" s="539" t="s">
        <v>126</v>
      </c>
      <c r="E257" s="540" t="s">
        <v>3324</v>
      </c>
      <c r="F257" s="551"/>
      <c r="G257" s="557" t="s">
        <v>223</v>
      </c>
      <c r="H257" s="553" t="s">
        <v>4014</v>
      </c>
      <c r="I257" s="554"/>
      <c r="J257" s="554"/>
      <c r="K257" s="555" t="s">
        <v>4003</v>
      </c>
      <c r="L257" s="555" t="s">
        <v>4015</v>
      </c>
      <c r="M257" s="556" t="s">
        <v>126</v>
      </c>
      <c r="N257" s="556" t="s">
        <v>3479</v>
      </c>
      <c r="O257" s="556"/>
      <c r="P257" s="556" t="s">
        <v>4005</v>
      </c>
      <c r="Q257" s="556"/>
      <c r="R257" s="556"/>
      <c r="S257" s="490"/>
      <c r="T257" s="598" t="str">
        <f>VLOOKUP(A241,'GTXA사업단 R&amp;R'!$A$6:$AO$1274,41,)</f>
        <v>해당없음</v>
      </c>
    </row>
    <row r="258" spans="1:20" s="547" customFormat="1" ht="90" hidden="1" customHeight="1" thickBot="1" x14ac:dyDescent="0.35">
      <c r="A258" s="530">
        <v>195</v>
      </c>
      <c r="B258" s="539" t="s">
        <v>3966</v>
      </c>
      <c r="C258" s="539" t="s">
        <v>3967</v>
      </c>
      <c r="D258" s="539" t="s">
        <v>126</v>
      </c>
      <c r="E258" s="540" t="s">
        <v>3324</v>
      </c>
      <c r="F258" s="551"/>
      <c r="G258" s="557" t="s">
        <v>223</v>
      </c>
      <c r="H258" s="553" t="s">
        <v>4016</v>
      </c>
      <c r="I258" s="554"/>
      <c r="J258" s="554"/>
      <c r="K258" s="555" t="s">
        <v>4017</v>
      </c>
      <c r="L258" s="555" t="s">
        <v>4018</v>
      </c>
      <c r="M258" s="556" t="s">
        <v>126</v>
      </c>
      <c r="N258" s="556" t="s">
        <v>3479</v>
      </c>
      <c r="O258" s="556"/>
      <c r="P258" s="556" t="s">
        <v>4019</v>
      </c>
      <c r="Q258" s="556"/>
      <c r="R258" s="556"/>
      <c r="S258" s="490"/>
      <c r="T258" s="598" t="str">
        <f>VLOOKUP(A258,'GTXA사업단 R&amp;R'!$A$6:$AO$1274,41,)</f>
        <v>해당없음</v>
      </c>
    </row>
    <row r="259" spans="1:20" s="547" customFormat="1" ht="75" hidden="1" customHeight="1" thickBot="1" x14ac:dyDescent="0.35">
      <c r="A259" s="530">
        <v>196</v>
      </c>
      <c r="B259" s="539" t="s">
        <v>3966</v>
      </c>
      <c r="C259" s="539" t="s">
        <v>3967</v>
      </c>
      <c r="D259" s="539" t="s">
        <v>126</v>
      </c>
      <c r="E259" s="540" t="s">
        <v>3324</v>
      </c>
      <c r="F259" s="551"/>
      <c r="G259" s="557" t="s">
        <v>223</v>
      </c>
      <c r="H259" s="553" t="s">
        <v>4020</v>
      </c>
      <c r="I259" s="554"/>
      <c r="J259" s="554"/>
      <c r="K259" s="555" t="s">
        <v>4017</v>
      </c>
      <c r="L259" s="555" t="s">
        <v>4021</v>
      </c>
      <c r="M259" s="556" t="s">
        <v>126</v>
      </c>
      <c r="N259" s="556" t="s">
        <v>3479</v>
      </c>
      <c r="O259" s="556"/>
      <c r="P259" s="556" t="s">
        <v>4019</v>
      </c>
      <c r="Q259" s="556"/>
      <c r="R259" s="556"/>
      <c r="S259" s="490"/>
      <c r="T259" s="598" t="str">
        <f>VLOOKUP(A259,'GTXA사업단 R&amp;R'!$A$6:$AO$1274,41,)</f>
        <v>해당없음</v>
      </c>
    </row>
    <row r="260" spans="1:20" s="547" customFormat="1" ht="30" hidden="1" customHeight="1" thickBot="1" x14ac:dyDescent="0.35">
      <c r="A260" s="530">
        <v>12</v>
      </c>
      <c r="B260" s="539"/>
      <c r="C260" s="539"/>
      <c r="D260" s="539"/>
      <c r="E260" s="540"/>
      <c r="F260" s="548"/>
      <c r="G260" s="558" t="s">
        <v>223</v>
      </c>
      <c r="H260" s="550" t="s">
        <v>332</v>
      </c>
      <c r="I260" s="544"/>
      <c r="J260" s="544"/>
      <c r="K260" s="545"/>
      <c r="L260" s="545"/>
      <c r="M260" s="546"/>
      <c r="N260" s="546"/>
      <c r="O260" s="546"/>
      <c r="P260" s="546"/>
      <c r="Q260" s="546"/>
      <c r="R260" s="546"/>
      <c r="S260" s="490"/>
      <c r="T260" s="597" t="str">
        <f>VLOOKUP(A260,'GTXA사업단 R&amp;R'!$A$6:$AP$1274,41,)</f>
        <v>해당없음</v>
      </c>
    </row>
    <row r="261" spans="1:20" s="547" customFormat="1" ht="75" hidden="1" customHeight="1" thickBot="1" x14ac:dyDescent="0.35">
      <c r="A261" s="530">
        <v>197</v>
      </c>
      <c r="B261" s="539" t="s">
        <v>3966</v>
      </c>
      <c r="C261" s="539" t="s">
        <v>3967</v>
      </c>
      <c r="D261" s="539" t="s">
        <v>90</v>
      </c>
      <c r="E261" s="540" t="s">
        <v>3292</v>
      </c>
      <c r="F261" s="551"/>
      <c r="G261" s="557" t="s">
        <v>223</v>
      </c>
      <c r="H261" s="553" t="s">
        <v>3293</v>
      </c>
      <c r="I261" s="554"/>
      <c r="J261" s="554"/>
      <c r="K261" s="555" t="s">
        <v>3986</v>
      </c>
      <c r="L261" s="555" t="s">
        <v>3987</v>
      </c>
      <c r="M261" s="556" t="s">
        <v>90</v>
      </c>
      <c r="N261" s="556" t="s">
        <v>3391</v>
      </c>
      <c r="O261" s="556"/>
      <c r="P261" s="556" t="s">
        <v>3988</v>
      </c>
      <c r="Q261" s="556"/>
      <c r="R261" s="556"/>
      <c r="S261" s="490"/>
      <c r="T261" s="598" t="str">
        <f>VLOOKUP(A241,'GTXA사업단 R&amp;R'!$A$6:$AO$1274,41,)</f>
        <v>해당없음</v>
      </c>
    </row>
    <row r="262" spans="1:20" s="547" customFormat="1" ht="75" hidden="1" customHeight="1" thickBot="1" x14ac:dyDescent="0.35">
      <c r="A262" s="530">
        <v>198</v>
      </c>
      <c r="B262" s="539" t="s">
        <v>3966</v>
      </c>
      <c r="C262" s="539" t="s">
        <v>3967</v>
      </c>
      <c r="D262" s="539" t="s">
        <v>90</v>
      </c>
      <c r="E262" s="540" t="s">
        <v>3292</v>
      </c>
      <c r="F262" s="551"/>
      <c r="G262" s="557" t="s">
        <v>223</v>
      </c>
      <c r="H262" s="553" t="s">
        <v>1353</v>
      </c>
      <c r="I262" s="554"/>
      <c r="J262" s="554"/>
      <c r="K262" s="555" t="s">
        <v>3989</v>
      </c>
      <c r="L262" s="555" t="s">
        <v>3990</v>
      </c>
      <c r="M262" s="556" t="s">
        <v>90</v>
      </c>
      <c r="N262" s="556" t="s">
        <v>4022</v>
      </c>
      <c r="O262" s="556"/>
      <c r="P262" s="556" t="s">
        <v>3992</v>
      </c>
      <c r="Q262" s="556"/>
      <c r="R262" s="556"/>
      <c r="S262" s="490"/>
      <c r="T262" s="598" t="str">
        <f>VLOOKUP(A262,'GTXA사업단 R&amp;R'!$A$6:$AO$1274,41,)</f>
        <v>해당없음</v>
      </c>
    </row>
    <row r="263" spans="1:20" s="547" customFormat="1" ht="50.1" hidden="1" customHeight="1" thickBot="1" x14ac:dyDescent="0.35">
      <c r="A263" s="530">
        <v>199</v>
      </c>
      <c r="B263" s="539" t="s">
        <v>3966</v>
      </c>
      <c r="C263" s="539" t="s">
        <v>3967</v>
      </c>
      <c r="D263" s="539" t="s">
        <v>90</v>
      </c>
      <c r="E263" s="540" t="s">
        <v>3292</v>
      </c>
      <c r="F263" s="551"/>
      <c r="G263" s="557" t="s">
        <v>223</v>
      </c>
      <c r="H263" s="553" t="s">
        <v>3309</v>
      </c>
      <c r="I263" s="554"/>
      <c r="J263" s="554"/>
      <c r="K263" s="555" t="s">
        <v>3993</v>
      </c>
      <c r="L263" s="555" t="s">
        <v>3994</v>
      </c>
      <c r="M263" s="556" t="s">
        <v>90</v>
      </c>
      <c r="N263" s="556" t="s">
        <v>4022</v>
      </c>
      <c r="O263" s="556"/>
      <c r="P263" s="556"/>
      <c r="Q263" s="556"/>
      <c r="R263" s="556"/>
      <c r="S263" s="490"/>
      <c r="T263" s="598" t="str">
        <f>VLOOKUP(A263,'GTXA사업단 R&amp;R'!$A$6:$AO$1274,41,)</f>
        <v>해당없음</v>
      </c>
    </row>
    <row r="264" spans="1:20" s="547" customFormat="1" ht="75" hidden="1" customHeight="1" thickBot="1" x14ac:dyDescent="0.35">
      <c r="A264" s="530">
        <v>200</v>
      </c>
      <c r="B264" s="539" t="s">
        <v>3966</v>
      </c>
      <c r="C264" s="539" t="s">
        <v>3967</v>
      </c>
      <c r="D264" s="539" t="s">
        <v>90</v>
      </c>
      <c r="E264" s="540" t="s">
        <v>3292</v>
      </c>
      <c r="F264" s="551"/>
      <c r="G264" s="557" t="s">
        <v>223</v>
      </c>
      <c r="H264" s="553" t="s">
        <v>392</v>
      </c>
      <c r="I264" s="554"/>
      <c r="J264" s="554"/>
      <c r="K264" s="555" t="s">
        <v>3996</v>
      </c>
      <c r="L264" s="555" t="s">
        <v>3997</v>
      </c>
      <c r="M264" s="556" t="s">
        <v>90</v>
      </c>
      <c r="N264" s="556" t="s">
        <v>4022</v>
      </c>
      <c r="O264" s="556"/>
      <c r="P264" s="556" t="s">
        <v>3998</v>
      </c>
      <c r="Q264" s="556"/>
      <c r="R264" s="556"/>
      <c r="S264" s="490"/>
      <c r="T264" s="598" t="str">
        <f>VLOOKUP(A264,'GTXA사업단 R&amp;R'!$A$6:$AO$1274,41,)</f>
        <v>해당없음</v>
      </c>
    </row>
    <row r="265" spans="1:20" s="547" customFormat="1" ht="75" hidden="1" customHeight="1" thickBot="1" x14ac:dyDescent="0.35">
      <c r="A265" s="530">
        <v>201</v>
      </c>
      <c r="B265" s="539" t="s">
        <v>3966</v>
      </c>
      <c r="C265" s="539" t="s">
        <v>3967</v>
      </c>
      <c r="D265" s="539" t="s">
        <v>90</v>
      </c>
      <c r="E265" s="540" t="s">
        <v>3292</v>
      </c>
      <c r="F265" s="551"/>
      <c r="G265" s="557" t="s">
        <v>223</v>
      </c>
      <c r="H265" s="553" t="s">
        <v>393</v>
      </c>
      <c r="I265" s="554"/>
      <c r="J265" s="554"/>
      <c r="K265" s="555" t="s">
        <v>3999</v>
      </c>
      <c r="L265" s="555" t="s">
        <v>4000</v>
      </c>
      <c r="M265" s="556" t="s">
        <v>90</v>
      </c>
      <c r="N265" s="556" t="s">
        <v>4022</v>
      </c>
      <c r="O265" s="556"/>
      <c r="P265" s="556" t="s">
        <v>4001</v>
      </c>
      <c r="Q265" s="556"/>
      <c r="R265" s="556"/>
      <c r="S265" s="490"/>
      <c r="T265" s="598" t="str">
        <f>VLOOKUP(A265,'GTXA사업단 R&amp;R'!$A$6:$AO$1274,41,)</f>
        <v>해당없음</v>
      </c>
    </row>
    <row r="266" spans="1:20" s="547" customFormat="1" ht="30" hidden="1" customHeight="1" thickBot="1" x14ac:dyDescent="0.35">
      <c r="A266" s="530">
        <v>12</v>
      </c>
      <c r="B266" s="539"/>
      <c r="C266" s="539"/>
      <c r="D266" s="539"/>
      <c r="E266" s="540"/>
      <c r="F266" s="548"/>
      <c r="G266" s="558" t="s">
        <v>223</v>
      </c>
      <c r="H266" s="550" t="s">
        <v>333</v>
      </c>
      <c r="I266" s="544"/>
      <c r="J266" s="544"/>
      <c r="K266" s="545"/>
      <c r="L266" s="545"/>
      <c r="M266" s="546"/>
      <c r="N266" s="546"/>
      <c r="O266" s="546"/>
      <c r="P266" s="546"/>
      <c r="Q266" s="546"/>
      <c r="R266" s="546"/>
      <c r="S266" s="490"/>
      <c r="T266" s="597" t="str">
        <f>VLOOKUP(A266,'GTXA사업단 R&amp;R'!$A$6:$AP$1274,41,)</f>
        <v>해당없음</v>
      </c>
    </row>
    <row r="267" spans="1:20" s="547" customFormat="1" ht="75" hidden="1" customHeight="1" thickBot="1" x14ac:dyDescent="0.35">
      <c r="A267" s="530">
        <v>202</v>
      </c>
      <c r="B267" s="539" t="s">
        <v>3966</v>
      </c>
      <c r="C267" s="539" t="s">
        <v>3967</v>
      </c>
      <c r="D267" s="539" t="s">
        <v>126</v>
      </c>
      <c r="E267" s="540" t="s">
        <v>3324</v>
      </c>
      <c r="F267" s="551"/>
      <c r="G267" s="557" t="s">
        <v>223</v>
      </c>
      <c r="H267" s="553" t="s">
        <v>4023</v>
      </c>
      <c r="I267" s="554"/>
      <c r="J267" s="554"/>
      <c r="K267" s="555" t="s">
        <v>4024</v>
      </c>
      <c r="L267" s="555" t="s">
        <v>4025</v>
      </c>
      <c r="M267" s="556" t="s">
        <v>126</v>
      </c>
      <c r="N267" s="556" t="s">
        <v>3479</v>
      </c>
      <c r="O267" s="556" t="s">
        <v>3737</v>
      </c>
      <c r="P267" s="556" t="s">
        <v>4026</v>
      </c>
      <c r="Q267" s="556"/>
      <c r="R267" s="556"/>
      <c r="S267" s="490"/>
      <c r="T267" s="598" t="str">
        <f>VLOOKUP(A267,'GTXA사업단 R&amp;R'!$A$6:$AO$1274,41,)</f>
        <v>해당없음</v>
      </c>
    </row>
    <row r="268" spans="1:20" s="547" customFormat="1" ht="50.1" hidden="1" customHeight="1" thickBot="1" x14ac:dyDescent="0.35">
      <c r="A268" s="530">
        <v>203</v>
      </c>
      <c r="B268" s="539" t="s">
        <v>3966</v>
      </c>
      <c r="C268" s="539" t="s">
        <v>3967</v>
      </c>
      <c r="D268" s="539" t="s">
        <v>126</v>
      </c>
      <c r="E268" s="540" t="s">
        <v>3324</v>
      </c>
      <c r="F268" s="551"/>
      <c r="G268" s="557" t="s">
        <v>223</v>
      </c>
      <c r="H268" s="553" t="s">
        <v>4027</v>
      </c>
      <c r="I268" s="554"/>
      <c r="J268" s="554"/>
      <c r="K268" s="555" t="s">
        <v>4024</v>
      </c>
      <c r="L268" s="555" t="s">
        <v>4028</v>
      </c>
      <c r="M268" s="556" t="s">
        <v>126</v>
      </c>
      <c r="N268" s="556" t="s">
        <v>3479</v>
      </c>
      <c r="O268" s="556"/>
      <c r="P268" s="556" t="s">
        <v>4026</v>
      </c>
      <c r="Q268" s="556"/>
      <c r="R268" s="556"/>
      <c r="S268" s="490"/>
      <c r="T268" s="598" t="str">
        <f>VLOOKUP(A268,'GTXA사업단 R&amp;R'!$A$6:$AO$1274,41,)</f>
        <v>해당없음</v>
      </c>
    </row>
    <row r="269" spans="1:20" s="547" customFormat="1" ht="90" hidden="1" customHeight="1" thickBot="1" x14ac:dyDescent="0.35">
      <c r="A269" s="530">
        <v>204</v>
      </c>
      <c r="B269" s="539" t="s">
        <v>3966</v>
      </c>
      <c r="C269" s="539" t="s">
        <v>3967</v>
      </c>
      <c r="D269" s="539" t="s">
        <v>126</v>
      </c>
      <c r="E269" s="540" t="s">
        <v>3324</v>
      </c>
      <c r="F269" s="551"/>
      <c r="G269" s="557" t="s">
        <v>223</v>
      </c>
      <c r="H269" s="553" t="s">
        <v>4029</v>
      </c>
      <c r="I269" s="554"/>
      <c r="J269" s="554"/>
      <c r="K269" s="555" t="s">
        <v>4030</v>
      </c>
      <c r="L269" s="555" t="s">
        <v>4031</v>
      </c>
      <c r="M269" s="556" t="s">
        <v>126</v>
      </c>
      <c r="N269" s="556" t="s">
        <v>3479</v>
      </c>
      <c r="O269" s="556"/>
      <c r="P269" s="556" t="s">
        <v>4032</v>
      </c>
      <c r="Q269" s="556"/>
      <c r="R269" s="556"/>
      <c r="S269" s="490"/>
      <c r="T269" s="598" t="str">
        <f>VLOOKUP(A269,'GTXA사업단 R&amp;R'!$A$6:$AO$1274,41,)</f>
        <v>해당없음</v>
      </c>
    </row>
    <row r="270" spans="1:20" s="547" customFormat="1" ht="75" hidden="1" customHeight="1" thickBot="1" x14ac:dyDescent="0.35">
      <c r="A270" s="530">
        <v>205</v>
      </c>
      <c r="B270" s="539" t="s">
        <v>3966</v>
      </c>
      <c r="C270" s="539" t="s">
        <v>3967</v>
      </c>
      <c r="D270" s="539" t="s">
        <v>126</v>
      </c>
      <c r="E270" s="540" t="s">
        <v>3324</v>
      </c>
      <c r="F270" s="551"/>
      <c r="G270" s="557" t="s">
        <v>223</v>
      </c>
      <c r="H270" s="553" t="s">
        <v>4033</v>
      </c>
      <c r="I270" s="554"/>
      <c r="J270" s="554"/>
      <c r="K270" s="555" t="s">
        <v>4034</v>
      </c>
      <c r="L270" s="555" t="s">
        <v>4021</v>
      </c>
      <c r="M270" s="556" t="s">
        <v>126</v>
      </c>
      <c r="N270" s="556" t="s">
        <v>3479</v>
      </c>
      <c r="O270" s="556"/>
      <c r="P270" s="556" t="s">
        <v>4032</v>
      </c>
      <c r="Q270" s="556"/>
      <c r="R270" s="556"/>
      <c r="S270" s="490"/>
      <c r="T270" s="598" t="str">
        <f>VLOOKUP(A270,'GTXA사업단 R&amp;R'!$A$6:$AO$1274,41,)</f>
        <v>해당없음</v>
      </c>
    </row>
    <row r="271" spans="1:20" s="547" customFormat="1" ht="75" hidden="1" customHeight="1" thickBot="1" x14ac:dyDescent="0.35">
      <c r="A271" s="530">
        <v>206</v>
      </c>
      <c r="B271" s="539" t="s">
        <v>3966</v>
      </c>
      <c r="C271" s="539" t="s">
        <v>3967</v>
      </c>
      <c r="D271" s="539" t="s">
        <v>126</v>
      </c>
      <c r="E271" s="540" t="s">
        <v>3324</v>
      </c>
      <c r="F271" s="551"/>
      <c r="G271" s="557" t="s">
        <v>223</v>
      </c>
      <c r="H271" s="553" t="s">
        <v>4035</v>
      </c>
      <c r="I271" s="554"/>
      <c r="J271" s="554"/>
      <c r="K271" s="555" t="s">
        <v>4036</v>
      </c>
      <c r="L271" s="555" t="s">
        <v>4037</v>
      </c>
      <c r="M271" s="556" t="s">
        <v>126</v>
      </c>
      <c r="N271" s="556" t="s">
        <v>3479</v>
      </c>
      <c r="O271" s="556"/>
      <c r="P271" s="556" t="s">
        <v>4038</v>
      </c>
      <c r="Q271" s="556"/>
      <c r="R271" s="556"/>
      <c r="S271" s="490"/>
      <c r="T271" s="598" t="str">
        <f>VLOOKUP(A271,'GTXA사업단 R&amp;R'!$A$6:$AO$1274,41,)</f>
        <v>해당없음</v>
      </c>
    </row>
    <row r="272" spans="1:20" s="547" customFormat="1" ht="30" hidden="1" customHeight="1" thickBot="1" x14ac:dyDescent="0.35">
      <c r="A272" s="530">
        <v>12</v>
      </c>
      <c r="B272" s="539"/>
      <c r="C272" s="539"/>
      <c r="D272" s="539"/>
      <c r="E272" s="540"/>
      <c r="F272" s="541"/>
      <c r="G272" s="559" t="s">
        <v>223</v>
      </c>
      <c r="H272" s="543" t="s">
        <v>4039</v>
      </c>
      <c r="I272" s="544"/>
      <c r="J272" s="544"/>
      <c r="K272" s="545"/>
      <c r="L272" s="545"/>
      <c r="M272" s="546"/>
      <c r="N272" s="546"/>
      <c r="O272" s="546"/>
      <c r="P272" s="546"/>
      <c r="Q272" s="546"/>
      <c r="R272" s="546"/>
      <c r="S272" s="490"/>
      <c r="T272" s="597" t="str">
        <f>VLOOKUP(A272,'GTXA사업단 R&amp;R'!$A$6:$AP$1274,41,)</f>
        <v>해당없음</v>
      </c>
    </row>
    <row r="273" spans="1:20" s="547" customFormat="1" ht="30" hidden="1" customHeight="1" thickBot="1" x14ac:dyDescent="0.35">
      <c r="A273" s="530">
        <v>12</v>
      </c>
      <c r="B273" s="539"/>
      <c r="C273" s="539"/>
      <c r="D273" s="539"/>
      <c r="E273" s="540"/>
      <c r="F273" s="548"/>
      <c r="G273" s="558" t="s">
        <v>223</v>
      </c>
      <c r="H273" s="550" t="s">
        <v>340</v>
      </c>
      <c r="I273" s="544"/>
      <c r="J273" s="544"/>
      <c r="K273" s="545"/>
      <c r="L273" s="545"/>
      <c r="M273" s="546"/>
      <c r="N273" s="546"/>
      <c r="O273" s="546"/>
      <c r="P273" s="546"/>
      <c r="Q273" s="546"/>
      <c r="R273" s="546"/>
      <c r="S273" s="490"/>
      <c r="T273" s="597" t="str">
        <f>VLOOKUP(A273,'GTXA사업단 R&amp;R'!$A$6:$AP$1274,41,)</f>
        <v>해당없음</v>
      </c>
    </row>
    <row r="274" spans="1:20" s="547" customFormat="1" ht="24.95" hidden="1" customHeight="1" thickBot="1" x14ac:dyDescent="0.35">
      <c r="A274" s="530">
        <v>207</v>
      </c>
      <c r="B274" s="539" t="s">
        <v>4040</v>
      </c>
      <c r="C274" s="539" t="s">
        <v>4041</v>
      </c>
      <c r="D274" s="539" t="s">
        <v>126</v>
      </c>
      <c r="E274" s="540" t="s">
        <v>3324</v>
      </c>
      <c r="F274" s="551"/>
      <c r="G274" s="557" t="s">
        <v>223</v>
      </c>
      <c r="H274" s="553" t="s">
        <v>4042</v>
      </c>
      <c r="I274" s="554"/>
      <c r="J274" s="554"/>
      <c r="K274" s="555" t="s">
        <v>4043</v>
      </c>
      <c r="L274" s="555" t="s">
        <v>4044</v>
      </c>
      <c r="M274" s="556" t="s">
        <v>42</v>
      </c>
      <c r="N274" s="556" t="s">
        <v>3459</v>
      </c>
      <c r="O274" s="556" t="s">
        <v>4045</v>
      </c>
      <c r="P274" s="556" t="s">
        <v>4046</v>
      </c>
      <c r="Q274" s="556"/>
      <c r="R274" s="556"/>
      <c r="S274" s="490"/>
      <c r="T274" s="598" t="str">
        <f>VLOOKUP(A274,'GTXA사업단 R&amp;R'!$A$6:$AO$1274,41,)</f>
        <v>해당없음</v>
      </c>
    </row>
    <row r="275" spans="1:20" s="547" customFormat="1" ht="50.1" hidden="1" customHeight="1" thickBot="1" x14ac:dyDescent="0.35">
      <c r="A275" s="530">
        <v>208</v>
      </c>
      <c r="B275" s="539" t="s">
        <v>4040</v>
      </c>
      <c r="C275" s="539" t="s">
        <v>4041</v>
      </c>
      <c r="D275" s="539" t="s">
        <v>126</v>
      </c>
      <c r="E275" s="540" t="s">
        <v>3324</v>
      </c>
      <c r="F275" s="551"/>
      <c r="G275" s="557" t="s">
        <v>223</v>
      </c>
      <c r="H275" s="553" t="s">
        <v>4047</v>
      </c>
      <c r="I275" s="554"/>
      <c r="J275" s="554"/>
      <c r="K275" s="555" t="s">
        <v>4048</v>
      </c>
      <c r="L275" s="555" t="s">
        <v>4049</v>
      </c>
      <c r="M275" s="556" t="s">
        <v>126</v>
      </c>
      <c r="N275" s="556" t="s">
        <v>3523</v>
      </c>
      <c r="O275" s="556" t="s">
        <v>4050</v>
      </c>
      <c r="P275" s="556" t="s">
        <v>4051</v>
      </c>
      <c r="Q275" s="556"/>
      <c r="R275" s="556"/>
      <c r="S275" s="490"/>
      <c r="T275" s="598" t="str">
        <f>VLOOKUP(A275,'GTXA사업단 R&amp;R'!$A$6:$AO$1274,41,)</f>
        <v>해당없음</v>
      </c>
    </row>
    <row r="276" spans="1:20" s="547" customFormat="1" ht="75" hidden="1" customHeight="1" thickBot="1" x14ac:dyDescent="0.35">
      <c r="A276" s="530">
        <v>209</v>
      </c>
      <c r="B276" s="539" t="s">
        <v>4040</v>
      </c>
      <c r="C276" s="539" t="s">
        <v>4041</v>
      </c>
      <c r="D276" s="539" t="s">
        <v>126</v>
      </c>
      <c r="E276" s="540" t="s">
        <v>3324</v>
      </c>
      <c r="F276" s="551"/>
      <c r="G276" s="557" t="s">
        <v>223</v>
      </c>
      <c r="H276" s="553" t="s">
        <v>4052</v>
      </c>
      <c r="I276" s="554"/>
      <c r="J276" s="554"/>
      <c r="K276" s="555" t="s">
        <v>4053</v>
      </c>
      <c r="L276" s="555" t="s">
        <v>4054</v>
      </c>
      <c r="M276" s="556" t="s">
        <v>126</v>
      </c>
      <c r="N276" s="556" t="s">
        <v>3523</v>
      </c>
      <c r="O276" s="556" t="s">
        <v>4055</v>
      </c>
      <c r="P276" s="556" t="s">
        <v>4056</v>
      </c>
      <c r="Q276" s="556"/>
      <c r="R276" s="556"/>
      <c r="S276" s="490"/>
      <c r="T276" s="598" t="str">
        <f>VLOOKUP(A276,'GTXA사업단 R&amp;R'!$A$6:$AO$1274,41,)</f>
        <v>해당없음</v>
      </c>
    </row>
    <row r="277" spans="1:20" s="547" customFormat="1" ht="99.95" hidden="1" customHeight="1" thickBot="1" x14ac:dyDescent="0.35">
      <c r="A277" s="530">
        <v>210</v>
      </c>
      <c r="B277" s="539" t="s">
        <v>4040</v>
      </c>
      <c r="C277" s="539" t="s">
        <v>4041</v>
      </c>
      <c r="D277" s="539" t="s">
        <v>126</v>
      </c>
      <c r="E277" s="540" t="s">
        <v>3324</v>
      </c>
      <c r="F277" s="551"/>
      <c r="G277" s="557" t="s">
        <v>223</v>
      </c>
      <c r="H277" s="553" t="s">
        <v>4057</v>
      </c>
      <c r="I277" s="554"/>
      <c r="J277" s="554"/>
      <c r="K277" s="555" t="s">
        <v>4058</v>
      </c>
      <c r="L277" s="555" t="s">
        <v>4059</v>
      </c>
      <c r="M277" s="556" t="s">
        <v>126</v>
      </c>
      <c r="N277" s="556" t="s">
        <v>3523</v>
      </c>
      <c r="O277" s="556" t="s">
        <v>4060</v>
      </c>
      <c r="P277" s="556" t="s">
        <v>4056</v>
      </c>
      <c r="Q277" s="556"/>
      <c r="R277" s="556"/>
      <c r="S277" s="490"/>
      <c r="T277" s="598" t="str">
        <f>VLOOKUP(A277,'GTXA사업단 R&amp;R'!$A$6:$AO$1274,41,)</f>
        <v>해당없음</v>
      </c>
    </row>
    <row r="278" spans="1:20" s="547" customFormat="1" ht="30" hidden="1" customHeight="1" thickBot="1" x14ac:dyDescent="0.35">
      <c r="A278" s="530">
        <v>12</v>
      </c>
      <c r="B278" s="539"/>
      <c r="C278" s="539"/>
      <c r="D278" s="539"/>
      <c r="E278" s="540"/>
      <c r="F278" s="548"/>
      <c r="G278" s="558" t="s">
        <v>223</v>
      </c>
      <c r="H278" s="550" t="s">
        <v>4061</v>
      </c>
      <c r="I278" s="544"/>
      <c r="J278" s="544"/>
      <c r="K278" s="545"/>
      <c r="L278" s="545"/>
      <c r="M278" s="546"/>
      <c r="N278" s="546"/>
      <c r="O278" s="546"/>
      <c r="P278" s="546"/>
      <c r="Q278" s="546"/>
      <c r="R278" s="546"/>
      <c r="S278" s="490"/>
      <c r="T278" s="597" t="str">
        <f>VLOOKUP(A278,'GTXA사업단 R&amp;R'!$A$6:$AP$1274,41,)</f>
        <v>해당없음</v>
      </c>
    </row>
    <row r="279" spans="1:20" s="547" customFormat="1" ht="90" hidden="1" customHeight="1" thickBot="1" x14ac:dyDescent="0.35">
      <c r="A279" s="530">
        <v>211</v>
      </c>
      <c r="B279" s="539" t="s">
        <v>4040</v>
      </c>
      <c r="C279" s="539" t="s">
        <v>4041</v>
      </c>
      <c r="D279" s="539" t="s">
        <v>126</v>
      </c>
      <c r="E279" s="540" t="s">
        <v>3324</v>
      </c>
      <c r="F279" s="551"/>
      <c r="G279" s="557" t="s">
        <v>223</v>
      </c>
      <c r="H279" s="553" t="s">
        <v>346</v>
      </c>
      <c r="I279" s="554"/>
      <c r="J279" s="554"/>
      <c r="K279" s="555" t="s">
        <v>4062</v>
      </c>
      <c r="L279" s="555" t="s">
        <v>4063</v>
      </c>
      <c r="M279" s="556" t="s">
        <v>126</v>
      </c>
      <c r="N279" s="556" t="s">
        <v>19</v>
      </c>
      <c r="O279" s="556" t="s">
        <v>3479</v>
      </c>
      <c r="P279" s="556" t="s">
        <v>4064</v>
      </c>
      <c r="Q279" s="556"/>
      <c r="R279" s="556"/>
      <c r="S279" s="490"/>
      <c r="T279" s="598" t="str">
        <f>VLOOKUP(A279,'GTXA사업단 R&amp;R'!$A$6:$AO$1274,41,)</f>
        <v>해당없음</v>
      </c>
    </row>
    <row r="280" spans="1:20" s="547" customFormat="1" ht="75" hidden="1" customHeight="1" thickBot="1" x14ac:dyDescent="0.35">
      <c r="A280" s="530">
        <v>212</v>
      </c>
      <c r="B280" s="539" t="s">
        <v>4040</v>
      </c>
      <c r="C280" s="539" t="s">
        <v>4041</v>
      </c>
      <c r="D280" s="539" t="s">
        <v>126</v>
      </c>
      <c r="E280" s="540" t="s">
        <v>3324</v>
      </c>
      <c r="F280" s="551"/>
      <c r="G280" s="557" t="s">
        <v>223</v>
      </c>
      <c r="H280" s="553" t="s">
        <v>4065</v>
      </c>
      <c r="I280" s="554"/>
      <c r="J280" s="554"/>
      <c r="K280" s="555" t="s">
        <v>4066</v>
      </c>
      <c r="L280" s="555" t="s">
        <v>4067</v>
      </c>
      <c r="M280" s="556" t="s">
        <v>126</v>
      </c>
      <c r="N280" s="556" t="s">
        <v>19</v>
      </c>
      <c r="O280" s="556" t="s">
        <v>3479</v>
      </c>
      <c r="P280" s="556" t="s">
        <v>4068</v>
      </c>
      <c r="Q280" s="556"/>
      <c r="R280" s="556"/>
      <c r="S280" s="490"/>
      <c r="T280" s="598" t="str">
        <f>VLOOKUP(A280,'GTXA사업단 R&amp;R'!$A$6:$AO$1274,41,)</f>
        <v>해당없음</v>
      </c>
    </row>
    <row r="281" spans="1:20" s="547" customFormat="1" ht="50.1" hidden="1" customHeight="1" thickBot="1" x14ac:dyDescent="0.35">
      <c r="A281" s="530">
        <v>213</v>
      </c>
      <c r="B281" s="539" t="s">
        <v>4040</v>
      </c>
      <c r="C281" s="539" t="s">
        <v>4041</v>
      </c>
      <c r="D281" s="539" t="s">
        <v>126</v>
      </c>
      <c r="E281" s="540" t="s">
        <v>3324</v>
      </c>
      <c r="F281" s="551"/>
      <c r="G281" s="557" t="s">
        <v>223</v>
      </c>
      <c r="H281" s="553" t="s">
        <v>4069</v>
      </c>
      <c r="I281" s="554"/>
      <c r="J281" s="554"/>
      <c r="K281" s="555" t="s">
        <v>4070</v>
      </c>
      <c r="L281" s="555" t="s">
        <v>4071</v>
      </c>
      <c r="M281" s="556" t="s">
        <v>126</v>
      </c>
      <c r="N281" s="556" t="s">
        <v>19</v>
      </c>
      <c r="O281" s="556" t="s">
        <v>3479</v>
      </c>
      <c r="P281" s="556" t="s">
        <v>4072</v>
      </c>
      <c r="Q281" s="556"/>
      <c r="R281" s="556"/>
      <c r="S281" s="490"/>
      <c r="T281" s="598" t="str">
        <f>VLOOKUP(A281,'GTXA사업단 R&amp;R'!$A$6:$AO$1274,41,)</f>
        <v>해당없음</v>
      </c>
    </row>
    <row r="282" spans="1:20" s="547" customFormat="1" ht="50.1" hidden="1" customHeight="1" thickBot="1" x14ac:dyDescent="0.35">
      <c r="A282" s="530">
        <v>214</v>
      </c>
      <c r="B282" s="539" t="s">
        <v>4040</v>
      </c>
      <c r="C282" s="539" t="s">
        <v>4041</v>
      </c>
      <c r="D282" s="539" t="s">
        <v>126</v>
      </c>
      <c r="E282" s="540" t="s">
        <v>3324</v>
      </c>
      <c r="F282" s="551"/>
      <c r="G282" s="557" t="s">
        <v>223</v>
      </c>
      <c r="H282" s="553" t="s">
        <v>4073</v>
      </c>
      <c r="I282" s="554"/>
      <c r="J282" s="554"/>
      <c r="K282" s="555" t="s">
        <v>4074</v>
      </c>
      <c r="L282" s="555" t="s">
        <v>4075</v>
      </c>
      <c r="M282" s="556" t="s">
        <v>126</v>
      </c>
      <c r="N282" s="556" t="s">
        <v>19</v>
      </c>
      <c r="O282" s="556" t="s">
        <v>3479</v>
      </c>
      <c r="P282" s="556" t="s">
        <v>4076</v>
      </c>
      <c r="Q282" s="556"/>
      <c r="R282" s="556"/>
      <c r="S282" s="490"/>
      <c r="T282" s="598" t="str">
        <f>VLOOKUP(A282,'GTXA사업단 R&amp;R'!$A$6:$AO$1274,41,)</f>
        <v>해당없음</v>
      </c>
    </row>
    <row r="283" spans="1:20" s="547" customFormat="1" ht="30" hidden="1" customHeight="1" thickBot="1" x14ac:dyDescent="0.35">
      <c r="A283" s="530">
        <v>12</v>
      </c>
      <c r="B283" s="539"/>
      <c r="C283" s="539"/>
      <c r="D283" s="539"/>
      <c r="E283" s="540"/>
      <c r="F283" s="548"/>
      <c r="G283" s="558" t="s">
        <v>223</v>
      </c>
      <c r="H283" s="550" t="s">
        <v>350</v>
      </c>
      <c r="I283" s="544"/>
      <c r="J283" s="544"/>
      <c r="K283" s="545"/>
      <c r="L283" s="545"/>
      <c r="M283" s="546"/>
      <c r="N283" s="546"/>
      <c r="O283" s="546"/>
      <c r="P283" s="546"/>
      <c r="Q283" s="546"/>
      <c r="R283" s="546"/>
      <c r="S283" s="490"/>
      <c r="T283" s="597" t="str">
        <f>VLOOKUP(A283,'GTXA사업단 R&amp;R'!$A$6:$AP$1274,41,)</f>
        <v>해당없음</v>
      </c>
    </row>
    <row r="284" spans="1:20" s="547" customFormat="1" ht="75" hidden="1" customHeight="1" thickBot="1" x14ac:dyDescent="0.35">
      <c r="A284" s="530">
        <v>215</v>
      </c>
      <c r="B284" s="539" t="s">
        <v>4040</v>
      </c>
      <c r="C284" s="539" t="s">
        <v>4041</v>
      </c>
      <c r="D284" s="539" t="s">
        <v>126</v>
      </c>
      <c r="E284" s="540" t="s">
        <v>3324</v>
      </c>
      <c r="F284" s="551"/>
      <c r="G284" s="557" t="s">
        <v>223</v>
      </c>
      <c r="H284" s="553" t="s">
        <v>4077</v>
      </c>
      <c r="I284" s="554"/>
      <c r="J284" s="554"/>
      <c r="K284" s="555" t="s">
        <v>4078</v>
      </c>
      <c r="L284" s="555" t="s">
        <v>4079</v>
      </c>
      <c r="M284" s="556" t="s">
        <v>42</v>
      </c>
      <c r="N284" s="556" t="s">
        <v>3459</v>
      </c>
      <c r="O284" s="556" t="s">
        <v>4080</v>
      </c>
      <c r="P284" s="556" t="s">
        <v>4081</v>
      </c>
      <c r="Q284" s="556"/>
      <c r="R284" s="556"/>
      <c r="S284" s="490"/>
      <c r="T284" s="598" t="str">
        <f>VLOOKUP(A284,'GTXA사업단 R&amp;R'!$A$6:$AO$1274,41,)</f>
        <v>해당없음</v>
      </c>
    </row>
    <row r="285" spans="1:20" s="547" customFormat="1" ht="30" hidden="1" customHeight="1" thickBot="1" x14ac:dyDescent="0.35">
      <c r="A285" s="530">
        <v>12</v>
      </c>
      <c r="B285" s="539"/>
      <c r="C285" s="539"/>
      <c r="D285" s="539"/>
      <c r="E285" s="540"/>
      <c r="F285" s="548"/>
      <c r="G285" s="558" t="s">
        <v>223</v>
      </c>
      <c r="H285" s="550" t="s">
        <v>353</v>
      </c>
      <c r="I285" s="544"/>
      <c r="J285" s="544"/>
      <c r="K285" s="545"/>
      <c r="L285" s="545"/>
      <c r="M285" s="546"/>
      <c r="N285" s="546"/>
      <c r="O285" s="546"/>
      <c r="P285" s="546"/>
      <c r="Q285" s="546"/>
      <c r="R285" s="546"/>
      <c r="S285" s="490"/>
      <c r="T285" s="597" t="str">
        <f>VLOOKUP(A285,'GTXA사업단 R&amp;R'!$A$6:$AP$1274,41,)</f>
        <v>해당없음</v>
      </c>
    </row>
    <row r="286" spans="1:20" s="547" customFormat="1" ht="50.1" hidden="1" customHeight="1" thickBot="1" x14ac:dyDescent="0.35">
      <c r="A286" s="530">
        <v>216</v>
      </c>
      <c r="B286" s="539" t="s">
        <v>4040</v>
      </c>
      <c r="C286" s="539" t="s">
        <v>4041</v>
      </c>
      <c r="D286" s="539" t="s">
        <v>126</v>
      </c>
      <c r="E286" s="540" t="s">
        <v>3324</v>
      </c>
      <c r="F286" s="551"/>
      <c r="G286" s="557" t="s">
        <v>223</v>
      </c>
      <c r="H286" s="553" t="s">
        <v>4082</v>
      </c>
      <c r="I286" s="554"/>
      <c r="J286" s="554"/>
      <c r="K286" s="555" t="s">
        <v>4083</v>
      </c>
      <c r="L286" s="555" t="s">
        <v>4084</v>
      </c>
      <c r="M286" s="556" t="s">
        <v>126</v>
      </c>
      <c r="N286" s="556" t="s">
        <v>3523</v>
      </c>
      <c r="O286" s="556" t="s">
        <v>4085</v>
      </c>
      <c r="P286" s="556" t="s">
        <v>4086</v>
      </c>
      <c r="Q286" s="556"/>
      <c r="R286" s="556"/>
      <c r="S286" s="490"/>
      <c r="T286" s="598" t="str">
        <f>VLOOKUP(A286,'GTXA사업단 R&amp;R'!$A$6:$AO$1274,41,)</f>
        <v>해당없음</v>
      </c>
    </row>
    <row r="287" spans="1:20" s="547" customFormat="1" ht="75" hidden="1" customHeight="1" thickBot="1" x14ac:dyDescent="0.35">
      <c r="A287" s="530">
        <v>217</v>
      </c>
      <c r="B287" s="539" t="s">
        <v>4040</v>
      </c>
      <c r="C287" s="539" t="s">
        <v>4041</v>
      </c>
      <c r="D287" s="539" t="s">
        <v>126</v>
      </c>
      <c r="E287" s="540" t="s">
        <v>3324</v>
      </c>
      <c r="F287" s="551"/>
      <c r="G287" s="557" t="s">
        <v>223</v>
      </c>
      <c r="H287" s="553" t="s">
        <v>4087</v>
      </c>
      <c r="I287" s="554"/>
      <c r="J287" s="554"/>
      <c r="K287" s="555" t="s">
        <v>4088</v>
      </c>
      <c r="L287" s="555" t="s">
        <v>4089</v>
      </c>
      <c r="M287" s="556" t="s">
        <v>126</v>
      </c>
      <c r="N287" s="556" t="s">
        <v>3523</v>
      </c>
      <c r="O287" s="556" t="s">
        <v>4090</v>
      </c>
      <c r="P287" s="556" t="s">
        <v>4091</v>
      </c>
      <c r="Q287" s="556"/>
      <c r="R287" s="556"/>
      <c r="S287" s="490"/>
      <c r="T287" s="598" t="str">
        <f>VLOOKUP(A287,'GTXA사업단 R&amp;R'!$A$6:$AO$1274,41,)</f>
        <v>해당없음</v>
      </c>
    </row>
    <row r="288" spans="1:20" s="547" customFormat="1" ht="30" hidden="1" customHeight="1" thickBot="1" x14ac:dyDescent="0.35">
      <c r="A288" s="530">
        <v>12</v>
      </c>
      <c r="B288" s="539"/>
      <c r="C288" s="539"/>
      <c r="D288" s="539"/>
      <c r="E288" s="540"/>
      <c r="F288" s="541"/>
      <c r="G288" s="559" t="s">
        <v>223</v>
      </c>
      <c r="H288" s="543" t="s">
        <v>172</v>
      </c>
      <c r="I288" s="544"/>
      <c r="J288" s="544"/>
      <c r="K288" s="545"/>
      <c r="L288" s="545"/>
      <c r="M288" s="546"/>
      <c r="N288" s="546"/>
      <c r="O288" s="546"/>
      <c r="P288" s="546"/>
      <c r="Q288" s="546"/>
      <c r="R288" s="546"/>
      <c r="S288" s="490"/>
      <c r="T288" s="597" t="str">
        <f>VLOOKUP(A288,'GTXA사업단 R&amp;R'!$A$6:$AP$1274,41,)</f>
        <v>해당없음</v>
      </c>
    </row>
    <row r="289" spans="1:20" s="547" customFormat="1" ht="135.75" hidden="1" customHeight="1" thickBot="1" x14ac:dyDescent="0.35">
      <c r="A289" s="530">
        <v>218</v>
      </c>
      <c r="B289" s="539" t="s">
        <v>4040</v>
      </c>
      <c r="C289" s="539" t="s">
        <v>4041</v>
      </c>
      <c r="D289" s="539" t="s">
        <v>147</v>
      </c>
      <c r="E289" s="540" t="s">
        <v>17</v>
      </c>
      <c r="F289" s="548"/>
      <c r="G289" s="558" t="s">
        <v>223</v>
      </c>
      <c r="H289" s="561" t="s">
        <v>357</v>
      </c>
      <c r="I289" s="554"/>
      <c r="J289" s="554"/>
      <c r="K289" s="555" t="s">
        <v>4092</v>
      </c>
      <c r="L289" s="555" t="s">
        <v>4093</v>
      </c>
      <c r="M289" s="556" t="s">
        <v>147</v>
      </c>
      <c r="N289" s="556" t="s">
        <v>4094</v>
      </c>
      <c r="O289" s="556" t="s">
        <v>3479</v>
      </c>
      <c r="P289" s="556" t="s">
        <v>3479</v>
      </c>
      <c r="Q289" s="556"/>
      <c r="R289" s="556"/>
      <c r="S289" s="490"/>
      <c r="T289" s="598" t="str">
        <f>VLOOKUP(A289,'GTXA사업단 R&amp;R'!$A$6:$AO$1274,41,)</f>
        <v>해당없음</v>
      </c>
    </row>
    <row r="290" spans="1:20" s="547" customFormat="1" ht="63.75" hidden="1" customHeight="1" thickBot="1" x14ac:dyDescent="0.35">
      <c r="A290" s="530">
        <v>219</v>
      </c>
      <c r="B290" s="539" t="s">
        <v>4040</v>
      </c>
      <c r="C290" s="539" t="s">
        <v>4041</v>
      </c>
      <c r="D290" s="539" t="s">
        <v>147</v>
      </c>
      <c r="E290" s="540" t="s">
        <v>17</v>
      </c>
      <c r="F290" s="548"/>
      <c r="G290" s="558" t="s">
        <v>223</v>
      </c>
      <c r="H290" s="561" t="s">
        <v>358</v>
      </c>
      <c r="I290" s="554"/>
      <c r="J290" s="554"/>
      <c r="K290" s="555" t="s">
        <v>4095</v>
      </c>
      <c r="L290" s="555" t="s">
        <v>4096</v>
      </c>
      <c r="M290" s="556" t="s">
        <v>147</v>
      </c>
      <c r="N290" s="556" t="s">
        <v>3459</v>
      </c>
      <c r="O290" s="556" t="s">
        <v>3479</v>
      </c>
      <c r="P290" s="556" t="s">
        <v>4097</v>
      </c>
      <c r="Q290" s="556"/>
      <c r="R290" s="556"/>
      <c r="S290" s="490"/>
      <c r="T290" s="598" t="str">
        <f>VLOOKUP(A290,'GTXA사업단 R&amp;R'!$A$6:$AO$1274,41,)</f>
        <v>해당없음</v>
      </c>
    </row>
    <row r="291" spans="1:20" s="547" customFormat="1" ht="103.5" hidden="1" customHeight="1" thickBot="1" x14ac:dyDescent="0.35">
      <c r="A291" s="530">
        <v>220</v>
      </c>
      <c r="B291" s="539" t="s">
        <v>4040</v>
      </c>
      <c r="C291" s="539" t="s">
        <v>4041</v>
      </c>
      <c r="D291" s="539" t="s">
        <v>147</v>
      </c>
      <c r="E291" s="540" t="s">
        <v>17</v>
      </c>
      <c r="F291" s="548"/>
      <c r="G291" s="558" t="s">
        <v>223</v>
      </c>
      <c r="H291" s="561" t="s">
        <v>359</v>
      </c>
      <c r="I291" s="554"/>
      <c r="J291" s="554"/>
      <c r="K291" s="555" t="s">
        <v>4098</v>
      </c>
      <c r="L291" s="555" t="s">
        <v>4099</v>
      </c>
      <c r="M291" s="556" t="s">
        <v>147</v>
      </c>
      <c r="N291" s="556" t="s">
        <v>3603</v>
      </c>
      <c r="O291" s="556" t="s">
        <v>3479</v>
      </c>
      <c r="P291" s="556" t="s">
        <v>4100</v>
      </c>
      <c r="Q291" s="556"/>
      <c r="R291" s="556"/>
      <c r="S291" s="490"/>
      <c r="T291" s="598" t="str">
        <f>VLOOKUP(A291,'GTXA사업단 R&amp;R'!$A$6:$AO$1274,41,)</f>
        <v>해당없음</v>
      </c>
    </row>
    <row r="292" spans="1:20" s="547" customFormat="1" ht="175.5" hidden="1" customHeight="1" thickBot="1" x14ac:dyDescent="0.35">
      <c r="A292" s="530">
        <v>221</v>
      </c>
      <c r="B292" s="539" t="s">
        <v>4040</v>
      </c>
      <c r="C292" s="539" t="s">
        <v>4041</v>
      </c>
      <c r="D292" s="539" t="s">
        <v>147</v>
      </c>
      <c r="E292" s="540" t="s">
        <v>17</v>
      </c>
      <c r="F292" s="548"/>
      <c r="G292" s="558" t="s">
        <v>223</v>
      </c>
      <c r="H292" s="561" t="s">
        <v>1319</v>
      </c>
      <c r="I292" s="554"/>
      <c r="J292" s="554"/>
      <c r="K292" s="555" t="s">
        <v>4101</v>
      </c>
      <c r="L292" s="555" t="s">
        <v>4102</v>
      </c>
      <c r="M292" s="556" t="s">
        <v>147</v>
      </c>
      <c r="N292" s="556" t="s">
        <v>3603</v>
      </c>
      <c r="O292" s="556" t="s">
        <v>3479</v>
      </c>
      <c r="P292" s="556" t="s">
        <v>4103</v>
      </c>
      <c r="Q292" s="556" t="s">
        <v>4104</v>
      </c>
      <c r="R292" s="556"/>
      <c r="S292" s="490"/>
      <c r="T292" s="598" t="str">
        <f>VLOOKUP(A292,'GTXA사업단 R&amp;R'!$A$6:$AO$1274,41,)</f>
        <v>해당없음</v>
      </c>
    </row>
    <row r="293" spans="1:20" s="547" customFormat="1" ht="123.75" hidden="1" customHeight="1" thickBot="1" x14ac:dyDescent="0.35">
      <c r="A293" s="530">
        <v>222</v>
      </c>
      <c r="B293" s="539" t="s">
        <v>4040</v>
      </c>
      <c r="C293" s="539" t="s">
        <v>4041</v>
      </c>
      <c r="D293" s="539" t="s">
        <v>147</v>
      </c>
      <c r="E293" s="540" t="s">
        <v>17</v>
      </c>
      <c r="F293" s="548"/>
      <c r="G293" s="558" t="s">
        <v>223</v>
      </c>
      <c r="H293" s="561" t="s">
        <v>362</v>
      </c>
      <c r="I293" s="554"/>
      <c r="J293" s="554"/>
      <c r="K293" s="555" t="s">
        <v>4105</v>
      </c>
      <c r="L293" s="555" t="s">
        <v>4106</v>
      </c>
      <c r="M293" s="556" t="s">
        <v>147</v>
      </c>
      <c r="N293" s="556" t="s">
        <v>3479</v>
      </c>
      <c r="O293" s="556" t="s">
        <v>3479</v>
      </c>
      <c r="P293" s="556" t="s">
        <v>3479</v>
      </c>
      <c r="Q293" s="556"/>
      <c r="R293" s="556"/>
      <c r="S293" s="490"/>
      <c r="T293" s="598" t="str">
        <f>VLOOKUP(A293,'GTXA사업단 R&amp;R'!$A$6:$AO$1274,41,)</f>
        <v>해당없음</v>
      </c>
    </row>
    <row r="294" spans="1:20" s="547" customFormat="1" ht="90" hidden="1" customHeight="1" thickBot="1" x14ac:dyDescent="0.35">
      <c r="A294" s="530">
        <v>223</v>
      </c>
      <c r="B294" s="539" t="s">
        <v>4040</v>
      </c>
      <c r="C294" s="539" t="s">
        <v>4041</v>
      </c>
      <c r="D294" s="539" t="s">
        <v>147</v>
      </c>
      <c r="E294" s="540" t="s">
        <v>17</v>
      </c>
      <c r="F294" s="548"/>
      <c r="G294" s="558" t="s">
        <v>223</v>
      </c>
      <c r="H294" s="561" t="s">
        <v>363</v>
      </c>
      <c r="I294" s="554"/>
      <c r="J294" s="554"/>
      <c r="K294" s="555" t="s">
        <v>4107</v>
      </c>
      <c r="L294" s="555" t="s">
        <v>4108</v>
      </c>
      <c r="M294" s="556" t="s">
        <v>147</v>
      </c>
      <c r="N294" s="556" t="s">
        <v>3479</v>
      </c>
      <c r="O294" s="556" t="s">
        <v>3479</v>
      </c>
      <c r="P294" s="556" t="s">
        <v>3479</v>
      </c>
      <c r="Q294" s="556"/>
      <c r="R294" s="556"/>
      <c r="S294" s="490"/>
      <c r="T294" s="598" t="str">
        <f>VLOOKUP(A294,'GTXA사업단 R&amp;R'!$A$6:$AO$1274,41,)</f>
        <v>해당없음</v>
      </c>
    </row>
    <row r="295" spans="1:20" s="547" customFormat="1" ht="200.1" hidden="1" customHeight="1" thickBot="1" x14ac:dyDescent="0.35">
      <c r="A295" s="530">
        <v>224</v>
      </c>
      <c r="B295" s="539" t="s">
        <v>4040</v>
      </c>
      <c r="C295" s="539" t="s">
        <v>4041</v>
      </c>
      <c r="D295" s="539" t="s">
        <v>147</v>
      </c>
      <c r="E295" s="540" t="s">
        <v>17</v>
      </c>
      <c r="F295" s="548"/>
      <c r="G295" s="558" t="s">
        <v>223</v>
      </c>
      <c r="H295" s="561" t="s">
        <v>365</v>
      </c>
      <c r="I295" s="554"/>
      <c r="J295" s="554"/>
      <c r="K295" s="555" t="s">
        <v>4109</v>
      </c>
      <c r="L295" s="555" t="s">
        <v>4110</v>
      </c>
      <c r="M295" s="556" t="s">
        <v>147</v>
      </c>
      <c r="N295" s="556" t="s">
        <v>4111</v>
      </c>
      <c r="O295" s="556" t="s">
        <v>3479</v>
      </c>
      <c r="P295" s="556" t="s">
        <v>3479</v>
      </c>
      <c r="Q295" s="556"/>
      <c r="R295" s="556"/>
      <c r="S295" s="490"/>
      <c r="T295" s="598" t="str">
        <f>VLOOKUP(A295,'GTXA사업단 R&amp;R'!$A$6:$AO$1274,41,)</f>
        <v>해당없음</v>
      </c>
    </row>
    <row r="296" spans="1:20" s="547" customFormat="1" ht="30" hidden="1" customHeight="1" thickBot="1" x14ac:dyDescent="0.35">
      <c r="A296" s="530">
        <v>11</v>
      </c>
      <c r="B296" s="539"/>
      <c r="C296" s="539"/>
      <c r="D296" s="539"/>
      <c r="E296" s="540"/>
      <c r="F296" s="541"/>
      <c r="G296" s="559" t="s">
        <v>223</v>
      </c>
      <c r="H296" s="543" t="s">
        <v>174</v>
      </c>
      <c r="I296" s="544"/>
      <c r="J296" s="544"/>
      <c r="K296" s="545"/>
      <c r="L296" s="545"/>
      <c r="M296" s="546"/>
      <c r="N296" s="546"/>
      <c r="O296" s="546"/>
      <c r="P296" s="546"/>
      <c r="Q296" s="546"/>
      <c r="R296" s="546"/>
      <c r="S296" s="490"/>
      <c r="T296" s="597" t="str">
        <f>VLOOKUP(A296,'GTXA사업단 R&amp;R'!$A$6:$AP$1274,41,)</f>
        <v>해당없음</v>
      </c>
    </row>
    <row r="297" spans="1:20" s="547" customFormat="1" ht="30" hidden="1" customHeight="1" thickBot="1" x14ac:dyDescent="0.35">
      <c r="A297" s="530">
        <v>11</v>
      </c>
      <c r="B297" s="539"/>
      <c r="C297" s="539"/>
      <c r="D297" s="539"/>
      <c r="E297" s="540"/>
      <c r="F297" s="548"/>
      <c r="G297" s="558" t="s">
        <v>223</v>
      </c>
      <c r="H297" s="561" t="s">
        <v>366</v>
      </c>
      <c r="I297" s="544"/>
      <c r="J297" s="544"/>
      <c r="K297" s="545"/>
      <c r="L297" s="545"/>
      <c r="M297" s="546"/>
      <c r="N297" s="546"/>
      <c r="O297" s="546"/>
      <c r="P297" s="546"/>
      <c r="Q297" s="546"/>
      <c r="R297" s="546"/>
      <c r="S297" s="490"/>
      <c r="T297" s="597" t="str">
        <f>VLOOKUP(A297,'GTXA사업단 R&amp;R'!$A$6:$AP$1274,41,)</f>
        <v>해당없음</v>
      </c>
    </row>
    <row r="298" spans="1:20" s="547" customFormat="1" ht="151.5" hidden="1" customHeight="1" thickBot="1" x14ac:dyDescent="0.35">
      <c r="A298" s="530">
        <v>225</v>
      </c>
      <c r="B298" s="539" t="s">
        <v>4040</v>
      </c>
      <c r="C298" s="539" t="s">
        <v>4041</v>
      </c>
      <c r="D298" s="539" t="s">
        <v>132</v>
      </c>
      <c r="E298" s="540" t="s">
        <v>18</v>
      </c>
      <c r="F298" s="551"/>
      <c r="G298" s="557" t="s">
        <v>223</v>
      </c>
      <c r="H298" s="553" t="s">
        <v>367</v>
      </c>
      <c r="I298" s="554"/>
      <c r="J298" s="554"/>
      <c r="K298" s="555" t="s">
        <v>4112</v>
      </c>
      <c r="L298" s="555" t="s">
        <v>4113</v>
      </c>
      <c r="M298" s="556" t="s">
        <v>132</v>
      </c>
      <c r="N298" s="556" t="s">
        <v>3459</v>
      </c>
      <c r="O298" s="556" t="s">
        <v>3479</v>
      </c>
      <c r="P298" s="556" t="s">
        <v>4114</v>
      </c>
      <c r="Q298" s="556" t="s">
        <v>4115</v>
      </c>
      <c r="R298" s="556"/>
      <c r="S298" s="490"/>
      <c r="T298" s="598" t="str">
        <f>VLOOKUP(A298,'GTXA사업단 R&amp;R'!$A$6:$AO$1274,41,)</f>
        <v>해당없음</v>
      </c>
    </row>
    <row r="299" spans="1:20" s="547" customFormat="1" ht="120" hidden="1" customHeight="1" thickBot="1" x14ac:dyDescent="0.35">
      <c r="A299" s="530">
        <v>226</v>
      </c>
      <c r="B299" s="539" t="s">
        <v>4040</v>
      </c>
      <c r="C299" s="539" t="s">
        <v>4041</v>
      </c>
      <c r="D299" s="539" t="s">
        <v>132</v>
      </c>
      <c r="E299" s="540" t="s">
        <v>18</v>
      </c>
      <c r="F299" s="551"/>
      <c r="G299" s="557" t="s">
        <v>223</v>
      </c>
      <c r="H299" s="553" t="s">
        <v>368</v>
      </c>
      <c r="I299" s="554"/>
      <c r="J299" s="554"/>
      <c r="K299" s="555" t="s">
        <v>4116</v>
      </c>
      <c r="L299" s="555" t="s">
        <v>4117</v>
      </c>
      <c r="M299" s="556" t="s">
        <v>132</v>
      </c>
      <c r="N299" s="556" t="s">
        <v>3459</v>
      </c>
      <c r="O299" s="556" t="s">
        <v>3479</v>
      </c>
      <c r="P299" s="556" t="s">
        <v>4118</v>
      </c>
      <c r="Q299" s="556" t="s">
        <v>4115</v>
      </c>
      <c r="R299" s="556"/>
      <c r="S299" s="490"/>
      <c r="T299" s="598" t="str">
        <f>VLOOKUP(A299,'GTXA사업단 R&amp;R'!$A$6:$AO$1274,41,)</f>
        <v>해당없음</v>
      </c>
    </row>
    <row r="300" spans="1:20" s="547" customFormat="1" ht="30" hidden="1" customHeight="1" thickBot="1" x14ac:dyDescent="0.35">
      <c r="A300" s="530">
        <v>12</v>
      </c>
      <c r="B300" s="539"/>
      <c r="C300" s="539"/>
      <c r="D300" s="539"/>
      <c r="E300" s="540"/>
      <c r="F300" s="548"/>
      <c r="G300" s="558" t="s">
        <v>223</v>
      </c>
      <c r="H300" s="561" t="s">
        <v>369</v>
      </c>
      <c r="I300" s="544"/>
      <c r="J300" s="544"/>
      <c r="K300" s="545"/>
      <c r="L300" s="545"/>
      <c r="M300" s="546"/>
      <c r="N300" s="546"/>
      <c r="O300" s="546"/>
      <c r="P300" s="546"/>
      <c r="Q300" s="546"/>
      <c r="R300" s="546"/>
      <c r="S300" s="490"/>
      <c r="T300" s="597" t="str">
        <f>VLOOKUP(A300,'GTXA사업단 R&amp;R'!$A$6:$AP$1274,41,)</f>
        <v>해당없음</v>
      </c>
    </row>
    <row r="301" spans="1:20" s="547" customFormat="1" ht="90" hidden="1" customHeight="1" thickBot="1" x14ac:dyDescent="0.35">
      <c r="A301" s="530">
        <v>227</v>
      </c>
      <c r="B301" s="539" t="s">
        <v>4040</v>
      </c>
      <c r="C301" s="539" t="s">
        <v>4041</v>
      </c>
      <c r="D301" s="539" t="s">
        <v>132</v>
      </c>
      <c r="E301" s="540" t="s">
        <v>18</v>
      </c>
      <c r="F301" s="551"/>
      <c r="G301" s="557" t="s">
        <v>223</v>
      </c>
      <c r="H301" s="553" t="s">
        <v>370</v>
      </c>
      <c r="I301" s="554"/>
      <c r="J301" s="554"/>
      <c r="K301" s="555" t="s">
        <v>4119</v>
      </c>
      <c r="L301" s="555" t="s">
        <v>4120</v>
      </c>
      <c r="M301" s="556" t="s">
        <v>132</v>
      </c>
      <c r="N301" s="556" t="s">
        <v>4121</v>
      </c>
      <c r="O301" s="556" t="s">
        <v>3479</v>
      </c>
      <c r="P301" s="556" t="s">
        <v>4122</v>
      </c>
      <c r="Q301" s="556" t="s">
        <v>4123</v>
      </c>
      <c r="R301" s="556"/>
      <c r="S301" s="490"/>
      <c r="T301" s="598" t="str">
        <f>VLOOKUP(A301,'GTXA사업단 R&amp;R'!$A$6:$AO$1274,41,)</f>
        <v>해당없음</v>
      </c>
    </row>
    <row r="302" spans="1:20" s="547" customFormat="1" ht="218.25" hidden="1" customHeight="1" thickBot="1" x14ac:dyDescent="0.35">
      <c r="A302" s="530">
        <v>228</v>
      </c>
      <c r="B302" s="539" t="s">
        <v>4040</v>
      </c>
      <c r="C302" s="539" t="s">
        <v>4041</v>
      </c>
      <c r="D302" s="539" t="s">
        <v>132</v>
      </c>
      <c r="E302" s="540" t="s">
        <v>18</v>
      </c>
      <c r="F302" s="551"/>
      <c r="G302" s="557" t="s">
        <v>223</v>
      </c>
      <c r="H302" s="553" t="s">
        <v>371</v>
      </c>
      <c r="I302" s="554"/>
      <c r="J302" s="554"/>
      <c r="K302" s="555" t="s">
        <v>4124</v>
      </c>
      <c r="L302" s="555" t="s">
        <v>4125</v>
      </c>
      <c r="M302" s="556" t="s">
        <v>132</v>
      </c>
      <c r="N302" s="556" t="s">
        <v>3479</v>
      </c>
      <c r="O302" s="556" t="s">
        <v>3479</v>
      </c>
      <c r="P302" s="556" t="s">
        <v>4126</v>
      </c>
      <c r="Q302" s="556"/>
      <c r="R302" s="556"/>
      <c r="S302" s="490"/>
      <c r="T302" s="598" t="str">
        <f>VLOOKUP(A302,'GTXA사업단 R&amp;R'!$A$6:$AO$1274,41,)</f>
        <v>해당없음</v>
      </c>
    </row>
    <row r="303" spans="1:20" s="547" customFormat="1" ht="30" hidden="1" customHeight="1" thickBot="1" x14ac:dyDescent="0.35">
      <c r="A303" s="530">
        <v>229</v>
      </c>
      <c r="B303" s="539" t="s">
        <v>4040</v>
      </c>
      <c r="C303" s="539" t="s">
        <v>4041</v>
      </c>
      <c r="D303" s="539" t="s">
        <v>132</v>
      </c>
      <c r="E303" s="540" t="s">
        <v>18</v>
      </c>
      <c r="F303" s="551"/>
      <c r="G303" s="557" t="s">
        <v>223</v>
      </c>
      <c r="H303" s="553" t="s">
        <v>4127</v>
      </c>
      <c r="I303" s="554"/>
      <c r="J303" s="554"/>
      <c r="K303" s="555" t="s">
        <v>4128</v>
      </c>
      <c r="L303" s="555" t="s">
        <v>4129</v>
      </c>
      <c r="M303" s="556" t="s">
        <v>132</v>
      </c>
      <c r="N303" s="556" t="s">
        <v>3479</v>
      </c>
      <c r="O303" s="556" t="s">
        <v>3479</v>
      </c>
      <c r="P303" s="556" t="s">
        <v>3479</v>
      </c>
      <c r="Q303" s="556"/>
      <c r="R303" s="556"/>
      <c r="S303" s="490"/>
      <c r="T303" s="598" t="str">
        <f>VLOOKUP(A303,'GTXA사업단 R&amp;R'!$A$6:$AO$1274,41,)</f>
        <v>해당없음</v>
      </c>
    </row>
    <row r="304" spans="1:20" s="547" customFormat="1" ht="30" hidden="1" customHeight="1" thickBot="1" x14ac:dyDescent="0.35">
      <c r="A304" s="530">
        <v>12</v>
      </c>
      <c r="B304" s="539"/>
      <c r="C304" s="539"/>
      <c r="D304" s="539"/>
      <c r="E304" s="540"/>
      <c r="F304" s="548"/>
      <c r="G304" s="558" t="s">
        <v>223</v>
      </c>
      <c r="H304" s="561" t="s">
        <v>179</v>
      </c>
      <c r="I304" s="544"/>
      <c r="J304" s="544"/>
      <c r="K304" s="545"/>
      <c r="L304" s="545"/>
      <c r="M304" s="546"/>
      <c r="N304" s="546"/>
      <c r="O304" s="546"/>
      <c r="P304" s="546"/>
      <c r="Q304" s="546"/>
      <c r="R304" s="546"/>
      <c r="S304" s="490"/>
      <c r="T304" s="597" t="str">
        <f>VLOOKUP(A304,'GTXA사업단 R&amp;R'!$A$6:$AP$1274,41,)</f>
        <v>해당없음</v>
      </c>
    </row>
    <row r="305" spans="1:20" s="547" customFormat="1" ht="265.5" hidden="1" customHeight="1" thickBot="1" x14ac:dyDescent="0.35">
      <c r="A305" s="530">
        <v>230</v>
      </c>
      <c r="B305" s="539" t="s">
        <v>4040</v>
      </c>
      <c r="C305" s="539" t="s">
        <v>4041</v>
      </c>
      <c r="D305" s="539" t="s">
        <v>132</v>
      </c>
      <c r="E305" s="540" t="s">
        <v>18</v>
      </c>
      <c r="F305" s="551"/>
      <c r="G305" s="557" t="s">
        <v>223</v>
      </c>
      <c r="H305" s="553" t="s">
        <v>373</v>
      </c>
      <c r="I305" s="554"/>
      <c r="J305" s="554"/>
      <c r="K305" s="555" t="s">
        <v>4130</v>
      </c>
      <c r="L305" s="555" t="s">
        <v>4131</v>
      </c>
      <c r="M305" s="556" t="s">
        <v>132</v>
      </c>
      <c r="N305" s="556" t="s">
        <v>4132</v>
      </c>
      <c r="O305" s="556"/>
      <c r="P305" s="556" t="s">
        <v>4133</v>
      </c>
      <c r="Q305" s="556"/>
      <c r="R305" s="556"/>
      <c r="S305" s="490"/>
      <c r="T305" s="598" t="str">
        <f>VLOOKUP(A305,'GTXA사업단 R&amp;R'!$A$6:$AO$1274,41,)</f>
        <v>해당없음</v>
      </c>
    </row>
    <row r="306" spans="1:20" s="547" customFormat="1" ht="30" hidden="1" customHeight="1" thickBot="1" x14ac:dyDescent="0.35">
      <c r="A306" s="530">
        <v>12</v>
      </c>
      <c r="B306" s="539"/>
      <c r="C306" s="539"/>
      <c r="D306" s="539"/>
      <c r="E306" s="540"/>
      <c r="F306" s="548"/>
      <c r="G306" s="558" t="s">
        <v>223</v>
      </c>
      <c r="H306" s="561" t="s">
        <v>181</v>
      </c>
      <c r="I306" s="544"/>
      <c r="J306" s="544"/>
      <c r="K306" s="545"/>
      <c r="L306" s="545"/>
      <c r="M306" s="546"/>
      <c r="N306" s="546"/>
      <c r="O306" s="546"/>
      <c r="P306" s="546"/>
      <c r="Q306" s="546"/>
      <c r="R306" s="546"/>
      <c r="S306" s="490"/>
      <c r="T306" s="597" t="str">
        <f>VLOOKUP(A306,'GTXA사업단 R&amp;R'!$A$6:$AP$1274,41,)</f>
        <v>해당없음</v>
      </c>
    </row>
    <row r="307" spans="1:20" s="547" customFormat="1" ht="75" hidden="1" customHeight="1" thickBot="1" x14ac:dyDescent="0.35">
      <c r="A307" s="530">
        <v>231</v>
      </c>
      <c r="B307" s="539" t="s">
        <v>4040</v>
      </c>
      <c r="C307" s="539" t="s">
        <v>4041</v>
      </c>
      <c r="D307" s="539" t="s">
        <v>126</v>
      </c>
      <c r="E307" s="540" t="s">
        <v>3324</v>
      </c>
      <c r="F307" s="551"/>
      <c r="G307" s="557" t="s">
        <v>223</v>
      </c>
      <c r="H307" s="553" t="s">
        <v>4134</v>
      </c>
      <c r="I307" s="554"/>
      <c r="J307" s="554"/>
      <c r="K307" s="555" t="s">
        <v>4135</v>
      </c>
      <c r="L307" s="555" t="s">
        <v>4136</v>
      </c>
      <c r="M307" s="556" t="s">
        <v>126</v>
      </c>
      <c r="N307" s="556" t="s">
        <v>19</v>
      </c>
      <c r="O307" s="556" t="s">
        <v>4137</v>
      </c>
      <c r="P307" s="556" t="s">
        <v>4138</v>
      </c>
      <c r="Q307" s="556"/>
      <c r="R307" s="556"/>
      <c r="S307" s="490"/>
      <c r="T307" s="598" t="str">
        <f>VLOOKUP(A307,'GTXA사업단 R&amp;R'!$A$6:$AO$1274,41,)</f>
        <v>해당없음</v>
      </c>
    </row>
    <row r="308" spans="1:20" s="547" customFormat="1" ht="258.75" hidden="1" customHeight="1" thickBot="1" x14ac:dyDescent="0.35">
      <c r="A308" s="530">
        <v>232</v>
      </c>
      <c r="B308" s="539" t="s">
        <v>4040</v>
      </c>
      <c r="C308" s="539" t="s">
        <v>4041</v>
      </c>
      <c r="D308" s="539" t="s">
        <v>132</v>
      </c>
      <c r="E308" s="540" t="s">
        <v>18</v>
      </c>
      <c r="F308" s="551"/>
      <c r="G308" s="557" t="s">
        <v>223</v>
      </c>
      <c r="H308" s="553" t="s">
        <v>4139</v>
      </c>
      <c r="I308" s="554"/>
      <c r="J308" s="554"/>
      <c r="K308" s="555" t="s">
        <v>4140</v>
      </c>
      <c r="L308" s="555" t="s">
        <v>4141</v>
      </c>
      <c r="M308" s="556" t="s">
        <v>132</v>
      </c>
      <c r="N308" s="556" t="s">
        <v>44</v>
      </c>
      <c r="O308" s="556"/>
      <c r="P308" s="556" t="s">
        <v>4142</v>
      </c>
      <c r="Q308" s="556" t="s">
        <v>4143</v>
      </c>
      <c r="R308" s="556"/>
      <c r="S308" s="490"/>
      <c r="T308" s="598" t="str">
        <f>VLOOKUP(A308,'GTXA사업단 R&amp;R'!$A$6:$AO$1274,41,)</f>
        <v>해당없음</v>
      </c>
    </row>
    <row r="309" spans="1:20" s="547" customFormat="1" ht="30" hidden="1" customHeight="1" thickBot="1" x14ac:dyDescent="0.35">
      <c r="A309" s="530">
        <v>12</v>
      </c>
      <c r="B309" s="539"/>
      <c r="C309" s="539"/>
      <c r="D309" s="539"/>
      <c r="E309" s="540"/>
      <c r="F309" s="548"/>
      <c r="G309" s="558" t="s">
        <v>223</v>
      </c>
      <c r="H309" s="561" t="s">
        <v>184</v>
      </c>
      <c r="I309" s="544"/>
      <c r="J309" s="544"/>
      <c r="K309" s="545"/>
      <c r="L309" s="545"/>
      <c r="M309" s="546"/>
      <c r="N309" s="546"/>
      <c r="O309" s="546"/>
      <c r="P309" s="546"/>
      <c r="Q309" s="546"/>
      <c r="R309" s="546"/>
      <c r="S309" s="490"/>
      <c r="T309" s="597" t="str">
        <f>VLOOKUP(A309,'GTXA사업단 R&amp;R'!$A$6:$AP$1274,41,)</f>
        <v>해당없음</v>
      </c>
    </row>
    <row r="310" spans="1:20" s="547" customFormat="1" ht="144.75" hidden="1" customHeight="1" thickBot="1" x14ac:dyDescent="0.35">
      <c r="A310" s="530">
        <v>233</v>
      </c>
      <c r="B310" s="539" t="s">
        <v>4040</v>
      </c>
      <c r="C310" s="539" t="s">
        <v>4041</v>
      </c>
      <c r="D310" s="539" t="s">
        <v>132</v>
      </c>
      <c r="E310" s="540" t="s">
        <v>18</v>
      </c>
      <c r="F310" s="551"/>
      <c r="G310" s="557" t="s">
        <v>223</v>
      </c>
      <c r="H310" s="553" t="s">
        <v>4144</v>
      </c>
      <c r="I310" s="554"/>
      <c r="J310" s="554"/>
      <c r="K310" s="555" t="s">
        <v>4145</v>
      </c>
      <c r="L310" s="555" t="s">
        <v>4146</v>
      </c>
      <c r="M310" s="556" t="s">
        <v>132</v>
      </c>
      <c r="N310" s="556" t="s">
        <v>44</v>
      </c>
      <c r="O310" s="556"/>
      <c r="P310" s="556" t="s">
        <v>4147</v>
      </c>
      <c r="Q310" s="556"/>
      <c r="R310" s="556"/>
      <c r="S310" s="490"/>
      <c r="T310" s="598" t="str">
        <f>VLOOKUP(A310,'GTXA사업단 R&amp;R'!$A$6:$AO$1274,41,)</f>
        <v>해당없음</v>
      </c>
    </row>
    <row r="311" spans="1:20" s="547" customFormat="1" ht="90" hidden="1" customHeight="1" thickBot="1" x14ac:dyDescent="0.35">
      <c r="A311" s="530">
        <v>234</v>
      </c>
      <c r="B311" s="539" t="s">
        <v>4040</v>
      </c>
      <c r="C311" s="539" t="s">
        <v>4041</v>
      </c>
      <c r="D311" s="539" t="s">
        <v>132</v>
      </c>
      <c r="E311" s="540" t="s">
        <v>18</v>
      </c>
      <c r="F311" s="551"/>
      <c r="G311" s="557" t="s">
        <v>223</v>
      </c>
      <c r="H311" s="553" t="s">
        <v>4148</v>
      </c>
      <c r="I311" s="554"/>
      <c r="J311" s="554"/>
      <c r="K311" s="555" t="s">
        <v>4149</v>
      </c>
      <c r="L311" s="555" t="s">
        <v>4150</v>
      </c>
      <c r="M311" s="556" t="s">
        <v>132</v>
      </c>
      <c r="N311" s="556" t="s">
        <v>3459</v>
      </c>
      <c r="O311" s="556"/>
      <c r="P311" s="556" t="s">
        <v>4151</v>
      </c>
      <c r="Q311" s="556"/>
      <c r="R311" s="556"/>
      <c r="S311" s="490"/>
      <c r="T311" s="598" t="str">
        <f>VLOOKUP(A311,'GTXA사업단 R&amp;R'!$A$6:$AO$1274,41,)</f>
        <v>해당없음</v>
      </c>
    </row>
    <row r="312" spans="1:20" s="547" customFormat="1" ht="30" hidden="1" customHeight="1" thickBot="1" x14ac:dyDescent="0.35">
      <c r="A312" s="530">
        <v>12</v>
      </c>
      <c r="B312" s="539"/>
      <c r="C312" s="539"/>
      <c r="D312" s="539"/>
      <c r="E312" s="540"/>
      <c r="F312" s="541"/>
      <c r="G312" s="559" t="s">
        <v>223</v>
      </c>
      <c r="H312" s="543" t="s">
        <v>378</v>
      </c>
      <c r="I312" s="544"/>
      <c r="J312" s="544"/>
      <c r="K312" s="545"/>
      <c r="L312" s="545"/>
      <c r="M312" s="546"/>
      <c r="N312" s="546"/>
      <c r="O312" s="546"/>
      <c r="P312" s="546"/>
      <c r="Q312" s="546"/>
      <c r="R312" s="546"/>
      <c r="S312" s="490"/>
      <c r="T312" s="597" t="str">
        <f>VLOOKUP(A312,'GTXA사업단 R&amp;R'!$A$6:$AP$1274,41,)</f>
        <v>해당없음</v>
      </c>
    </row>
    <row r="313" spans="1:20" s="547" customFormat="1" ht="30" hidden="1" customHeight="1" thickBot="1" x14ac:dyDescent="0.35">
      <c r="A313" s="530">
        <v>12</v>
      </c>
      <c r="B313" s="539"/>
      <c r="C313" s="539"/>
      <c r="D313" s="539"/>
      <c r="E313" s="540"/>
      <c r="F313" s="548"/>
      <c r="G313" s="558" t="s">
        <v>223</v>
      </c>
      <c r="H313" s="561" t="s">
        <v>379</v>
      </c>
      <c r="I313" s="544"/>
      <c r="J313" s="544"/>
      <c r="K313" s="545"/>
      <c r="L313" s="545"/>
      <c r="M313" s="546"/>
      <c r="N313" s="546"/>
      <c r="O313" s="546"/>
      <c r="P313" s="546"/>
      <c r="Q313" s="546"/>
      <c r="R313" s="546"/>
      <c r="S313" s="490"/>
      <c r="T313" s="597" t="str">
        <f>VLOOKUP(A313,'GTXA사업단 R&amp;R'!$A$6:$AP$1274,41,)</f>
        <v>해당없음</v>
      </c>
    </row>
    <row r="314" spans="1:20" s="547" customFormat="1" ht="50.1" hidden="1" customHeight="1" thickBot="1" x14ac:dyDescent="0.35">
      <c r="A314" s="530">
        <v>235</v>
      </c>
      <c r="B314" s="539" t="s">
        <v>3633</v>
      </c>
      <c r="C314" s="539" t="s">
        <v>3634</v>
      </c>
      <c r="D314" s="539" t="s">
        <v>90</v>
      </c>
      <c r="E314" s="540" t="s">
        <v>3292</v>
      </c>
      <c r="F314" s="551"/>
      <c r="G314" s="557" t="s">
        <v>223</v>
      </c>
      <c r="H314" s="553" t="s">
        <v>380</v>
      </c>
      <c r="I314" s="554"/>
      <c r="J314" s="554"/>
      <c r="K314" s="555" t="s">
        <v>4152</v>
      </c>
      <c r="L314" s="555" t="s">
        <v>4153</v>
      </c>
      <c r="M314" s="556" t="s">
        <v>90</v>
      </c>
      <c r="N314" s="556" t="s">
        <v>4154</v>
      </c>
      <c r="O314" s="556" t="s">
        <v>4155</v>
      </c>
      <c r="P314" s="556" t="s">
        <v>4156</v>
      </c>
      <c r="Q314" s="556" t="s">
        <v>4157</v>
      </c>
      <c r="R314" s="556"/>
      <c r="S314" s="490"/>
      <c r="T314" s="598" t="str">
        <f>VLOOKUP(A314,'GTXA사업단 R&amp;R'!$A$6:$AO$1274,41,)</f>
        <v>해당없음</v>
      </c>
    </row>
    <row r="315" spans="1:20" s="547" customFormat="1" ht="127.5" hidden="1" customHeight="1" thickBot="1" x14ac:dyDescent="0.35">
      <c r="A315" s="530">
        <v>236</v>
      </c>
      <c r="B315" s="539" t="s">
        <v>3633</v>
      </c>
      <c r="C315" s="539" t="s">
        <v>3634</v>
      </c>
      <c r="D315" s="539" t="s">
        <v>90</v>
      </c>
      <c r="E315" s="540" t="s">
        <v>3292</v>
      </c>
      <c r="F315" s="551"/>
      <c r="G315" s="557" t="s">
        <v>223</v>
      </c>
      <c r="H315" s="553" t="s">
        <v>381</v>
      </c>
      <c r="I315" s="554"/>
      <c r="J315" s="554"/>
      <c r="K315" s="555" t="s">
        <v>4158</v>
      </c>
      <c r="L315" s="555" t="s">
        <v>4159</v>
      </c>
      <c r="M315" s="556" t="s">
        <v>90</v>
      </c>
      <c r="N315" s="556" t="s">
        <v>4160</v>
      </c>
      <c r="O315" s="556" t="s">
        <v>4161</v>
      </c>
      <c r="P315" s="556" t="s">
        <v>4162</v>
      </c>
      <c r="Q315" s="556" t="s">
        <v>4157</v>
      </c>
      <c r="R315" s="556"/>
      <c r="S315" s="490"/>
      <c r="T315" s="598" t="str">
        <f>VLOOKUP(A315,'GTXA사업단 R&amp;R'!$A$6:$AO$1274,41,)</f>
        <v>해당없음</v>
      </c>
    </row>
    <row r="316" spans="1:20" s="547" customFormat="1" ht="133.5" hidden="1" customHeight="1" thickBot="1" x14ac:dyDescent="0.35">
      <c r="A316" s="530">
        <v>237</v>
      </c>
      <c r="B316" s="539" t="s">
        <v>3633</v>
      </c>
      <c r="C316" s="539" t="s">
        <v>3634</v>
      </c>
      <c r="D316" s="539" t="s">
        <v>90</v>
      </c>
      <c r="E316" s="540" t="s">
        <v>3292</v>
      </c>
      <c r="F316" s="551"/>
      <c r="G316" s="557" t="s">
        <v>223</v>
      </c>
      <c r="H316" s="553" t="s">
        <v>4163</v>
      </c>
      <c r="I316" s="554"/>
      <c r="J316" s="554"/>
      <c r="K316" s="555" t="s">
        <v>4164</v>
      </c>
      <c r="L316" s="555" t="s">
        <v>4165</v>
      </c>
      <c r="M316" s="556" t="s">
        <v>90</v>
      </c>
      <c r="N316" s="556" t="s">
        <v>4154</v>
      </c>
      <c r="O316" s="556" t="s">
        <v>4166</v>
      </c>
      <c r="P316" s="556" t="s">
        <v>4167</v>
      </c>
      <c r="Q316" s="556" t="s">
        <v>4157</v>
      </c>
      <c r="R316" s="556"/>
      <c r="S316" s="490"/>
      <c r="T316" s="598" t="str">
        <f>VLOOKUP(A316,'GTXA사업단 R&amp;R'!$A$6:$AO$1274,41,)</f>
        <v>해당없음</v>
      </c>
    </row>
    <row r="317" spans="1:20" s="547" customFormat="1" ht="92.25" hidden="1" customHeight="1" thickBot="1" x14ac:dyDescent="0.35">
      <c r="A317" s="530">
        <v>238</v>
      </c>
      <c r="B317" s="539" t="s">
        <v>3633</v>
      </c>
      <c r="C317" s="539" t="s">
        <v>3634</v>
      </c>
      <c r="D317" s="539" t="s">
        <v>90</v>
      </c>
      <c r="E317" s="540" t="s">
        <v>3292</v>
      </c>
      <c r="F317" s="551"/>
      <c r="G317" s="557" t="s">
        <v>223</v>
      </c>
      <c r="H317" s="553" t="s">
        <v>4168</v>
      </c>
      <c r="I317" s="554"/>
      <c r="J317" s="554"/>
      <c r="K317" s="555" t="s">
        <v>4169</v>
      </c>
      <c r="L317" s="555" t="s">
        <v>4170</v>
      </c>
      <c r="M317" s="556" t="s">
        <v>90</v>
      </c>
      <c r="N317" s="556" t="s">
        <v>4154</v>
      </c>
      <c r="O317" s="556" t="s">
        <v>4171</v>
      </c>
      <c r="P317" s="556" t="s">
        <v>4172</v>
      </c>
      <c r="Q317" s="556" t="s">
        <v>4157</v>
      </c>
      <c r="R317" s="556"/>
      <c r="S317" s="490"/>
      <c r="T317" s="598" t="str">
        <f>VLOOKUP(A317,'GTXA사업단 R&amp;R'!$A$6:$AO$1274,41,)</f>
        <v>해당없음</v>
      </c>
    </row>
    <row r="318" spans="1:20" s="547" customFormat="1" ht="30" hidden="1" customHeight="1" thickBot="1" x14ac:dyDescent="0.35">
      <c r="A318" s="530">
        <v>12</v>
      </c>
      <c r="B318" s="539"/>
      <c r="C318" s="539"/>
      <c r="D318" s="539"/>
      <c r="E318" s="540"/>
      <c r="F318" s="548"/>
      <c r="G318" s="558" t="s">
        <v>223</v>
      </c>
      <c r="H318" s="561" t="s">
        <v>384</v>
      </c>
      <c r="I318" s="544"/>
      <c r="J318" s="544"/>
      <c r="K318" s="545"/>
      <c r="L318" s="545"/>
      <c r="M318" s="546"/>
      <c r="N318" s="546"/>
      <c r="O318" s="546"/>
      <c r="P318" s="546"/>
      <c r="Q318" s="546"/>
      <c r="R318" s="546"/>
      <c r="S318" s="490"/>
      <c r="T318" s="597" t="str">
        <f>VLOOKUP(A318,'GTXA사업단 R&amp;R'!$A$6:$AP$1274,41,)</f>
        <v>해당없음</v>
      </c>
    </row>
    <row r="319" spans="1:20" s="547" customFormat="1" ht="149.25" hidden="1" customHeight="1" thickBot="1" x14ac:dyDescent="0.35">
      <c r="A319" s="530">
        <v>239</v>
      </c>
      <c r="B319" s="539" t="s">
        <v>3633</v>
      </c>
      <c r="C319" s="539" t="s">
        <v>3634</v>
      </c>
      <c r="D319" s="539" t="s">
        <v>1419</v>
      </c>
      <c r="E319" s="540" t="s">
        <v>3292</v>
      </c>
      <c r="F319" s="551"/>
      <c r="G319" s="557" t="s">
        <v>223</v>
      </c>
      <c r="H319" s="553" t="s">
        <v>4173</v>
      </c>
      <c r="I319" s="554"/>
      <c r="J319" s="554"/>
      <c r="K319" s="555" t="s">
        <v>4174</v>
      </c>
      <c r="L319" s="555" t="s">
        <v>4175</v>
      </c>
      <c r="M319" s="556" t="s">
        <v>1419</v>
      </c>
      <c r="N319" s="556" t="s">
        <v>4154</v>
      </c>
      <c r="O319" s="556" t="s">
        <v>4176</v>
      </c>
      <c r="P319" s="556" t="s">
        <v>4177</v>
      </c>
      <c r="Q319" s="556" t="s">
        <v>4157</v>
      </c>
      <c r="R319" s="556"/>
      <c r="S319" s="490"/>
      <c r="T319" s="598" t="str">
        <f>VLOOKUP(A319,'GTXA사업단 R&amp;R'!$A$6:$AO$1274,41,)</f>
        <v>해당없음</v>
      </c>
    </row>
    <row r="320" spans="1:20" s="547" customFormat="1" ht="96.75" hidden="1" customHeight="1" thickBot="1" x14ac:dyDescent="0.35">
      <c r="A320" s="530">
        <v>240</v>
      </c>
      <c r="B320" s="539" t="s">
        <v>3633</v>
      </c>
      <c r="C320" s="539" t="s">
        <v>3634</v>
      </c>
      <c r="D320" s="539" t="s">
        <v>1419</v>
      </c>
      <c r="E320" s="540" t="s">
        <v>3292</v>
      </c>
      <c r="F320" s="551"/>
      <c r="G320" s="557" t="s">
        <v>223</v>
      </c>
      <c r="H320" s="553" t="s">
        <v>4178</v>
      </c>
      <c r="I320" s="554"/>
      <c r="J320" s="554"/>
      <c r="K320" s="555" t="s">
        <v>4174</v>
      </c>
      <c r="L320" s="555" t="s">
        <v>4179</v>
      </c>
      <c r="M320" s="556" t="s">
        <v>1419</v>
      </c>
      <c r="N320" s="556" t="s">
        <v>3573</v>
      </c>
      <c r="O320" s="556" t="s">
        <v>4180</v>
      </c>
      <c r="P320" s="556" t="s">
        <v>4181</v>
      </c>
      <c r="Q320" s="556" t="s">
        <v>4157</v>
      </c>
      <c r="R320" s="556"/>
      <c r="S320" s="490"/>
      <c r="T320" s="598" t="str">
        <f>VLOOKUP(A320,'GTXA사업단 R&amp;R'!$A$6:$AO$1274,41,)</f>
        <v>해당없음</v>
      </c>
    </row>
    <row r="321" spans="1:20" s="547" customFormat="1" ht="30" hidden="1" customHeight="1" thickBot="1" x14ac:dyDescent="0.35">
      <c r="A321" s="530">
        <v>12</v>
      </c>
      <c r="B321" s="539"/>
      <c r="C321" s="539"/>
      <c r="D321" s="539"/>
      <c r="E321" s="540"/>
      <c r="F321" s="541"/>
      <c r="G321" s="559" t="s">
        <v>223</v>
      </c>
      <c r="H321" s="543" t="s">
        <v>4182</v>
      </c>
      <c r="I321" s="544"/>
      <c r="J321" s="544"/>
      <c r="K321" s="545"/>
      <c r="L321" s="545"/>
      <c r="M321" s="546"/>
      <c r="N321" s="546"/>
      <c r="O321" s="546"/>
      <c r="P321" s="546"/>
      <c r="Q321" s="546"/>
      <c r="R321" s="546"/>
      <c r="S321" s="490"/>
      <c r="T321" s="597" t="str">
        <f>VLOOKUP(A321,'GTXA사업단 R&amp;R'!$A$6:$AP$1274,41,)</f>
        <v>해당없음</v>
      </c>
    </row>
    <row r="322" spans="1:20" s="547" customFormat="1" ht="30" hidden="1" customHeight="1" thickBot="1" x14ac:dyDescent="0.35">
      <c r="A322" s="530">
        <v>12</v>
      </c>
      <c r="B322" s="539"/>
      <c r="C322" s="539"/>
      <c r="D322" s="539"/>
      <c r="E322" s="540"/>
      <c r="F322" s="548"/>
      <c r="G322" s="558" t="s">
        <v>223</v>
      </c>
      <c r="H322" s="561" t="s">
        <v>389</v>
      </c>
      <c r="I322" s="544"/>
      <c r="J322" s="544"/>
      <c r="K322" s="545"/>
      <c r="L322" s="545"/>
      <c r="M322" s="546"/>
      <c r="N322" s="546"/>
      <c r="O322" s="546"/>
      <c r="P322" s="546"/>
      <c r="Q322" s="546"/>
      <c r="R322" s="546"/>
      <c r="S322" s="490"/>
      <c r="T322" s="597" t="str">
        <f>VLOOKUP(A322,'GTXA사업단 R&amp;R'!$A$6:$AP$1274,41,)</f>
        <v>해당없음</v>
      </c>
    </row>
    <row r="323" spans="1:20" s="547" customFormat="1" ht="30" hidden="1" customHeight="1" thickBot="1" x14ac:dyDescent="0.35">
      <c r="A323" s="530">
        <v>241</v>
      </c>
      <c r="B323" s="539" t="s">
        <v>3633</v>
      </c>
      <c r="C323" s="539" t="s">
        <v>3634</v>
      </c>
      <c r="D323" s="539" t="s">
        <v>90</v>
      </c>
      <c r="E323" s="540" t="s">
        <v>3292</v>
      </c>
      <c r="F323" s="551"/>
      <c r="G323" s="557" t="s">
        <v>223</v>
      </c>
      <c r="H323" s="553" t="s">
        <v>1094</v>
      </c>
      <c r="I323" s="554"/>
      <c r="J323" s="554"/>
      <c r="K323" s="555" t="s">
        <v>4183</v>
      </c>
      <c r="L323" s="555" t="s">
        <v>4184</v>
      </c>
      <c r="M323" s="556" t="s">
        <v>90</v>
      </c>
      <c r="N323" s="556" t="s">
        <v>195</v>
      </c>
      <c r="O323" s="556" t="s">
        <v>4185</v>
      </c>
      <c r="P323" s="556" t="s">
        <v>4185</v>
      </c>
      <c r="Q323" s="556"/>
      <c r="R323" s="556"/>
      <c r="S323" s="490"/>
      <c r="T323" s="598" t="str">
        <f>VLOOKUP(A323,'GTXA사업단 R&amp;R'!$A$6:$AO$1274,41,)</f>
        <v>해당없음</v>
      </c>
    </row>
    <row r="324" spans="1:20" s="547" customFormat="1" ht="30" hidden="1" customHeight="1" thickBot="1" x14ac:dyDescent="0.35">
      <c r="A324" s="530">
        <v>242</v>
      </c>
      <c r="B324" s="539" t="s">
        <v>3633</v>
      </c>
      <c r="C324" s="539" t="s">
        <v>3634</v>
      </c>
      <c r="D324" s="539" t="s">
        <v>90</v>
      </c>
      <c r="E324" s="540" t="s">
        <v>3292</v>
      </c>
      <c r="F324" s="551"/>
      <c r="G324" s="557" t="s">
        <v>223</v>
      </c>
      <c r="H324" s="553" t="s">
        <v>391</v>
      </c>
      <c r="I324" s="554"/>
      <c r="J324" s="554"/>
      <c r="K324" s="555" t="s">
        <v>4186</v>
      </c>
      <c r="L324" s="555" t="s">
        <v>4187</v>
      </c>
      <c r="M324" s="556" t="s">
        <v>90</v>
      </c>
      <c r="N324" s="556" t="s">
        <v>3573</v>
      </c>
      <c r="O324" s="556" t="s">
        <v>4185</v>
      </c>
      <c r="P324" s="556" t="s">
        <v>4185</v>
      </c>
      <c r="Q324" s="556"/>
      <c r="R324" s="556"/>
      <c r="S324" s="490"/>
      <c r="T324" s="598" t="str">
        <f>VLOOKUP(A324,'GTXA사업단 R&amp;R'!$A$6:$AO$1274,41,)</f>
        <v>해당없음</v>
      </c>
    </row>
    <row r="325" spans="1:20" s="547" customFormat="1" ht="30" hidden="1" customHeight="1" thickBot="1" x14ac:dyDescent="0.35">
      <c r="A325" s="530">
        <v>243</v>
      </c>
      <c r="B325" s="539" t="s">
        <v>3633</v>
      </c>
      <c r="C325" s="539" t="s">
        <v>3634</v>
      </c>
      <c r="D325" s="539" t="s">
        <v>90</v>
      </c>
      <c r="E325" s="540" t="s">
        <v>3292</v>
      </c>
      <c r="F325" s="551"/>
      <c r="G325" s="557" t="s">
        <v>223</v>
      </c>
      <c r="H325" s="553" t="s">
        <v>1353</v>
      </c>
      <c r="I325" s="554"/>
      <c r="J325" s="554"/>
      <c r="K325" s="555" t="s">
        <v>4188</v>
      </c>
      <c r="L325" s="555" t="s">
        <v>4189</v>
      </c>
      <c r="M325" s="556" t="s">
        <v>90</v>
      </c>
      <c r="N325" s="556" t="s">
        <v>3573</v>
      </c>
      <c r="O325" s="556" t="s">
        <v>4190</v>
      </c>
      <c r="P325" s="556" t="s">
        <v>4190</v>
      </c>
      <c r="Q325" s="556"/>
      <c r="R325" s="556"/>
      <c r="S325" s="490"/>
      <c r="T325" s="598" t="str">
        <f>VLOOKUP(A325,'GTXA사업단 R&amp;R'!$A$6:$AO$1274,41,)</f>
        <v>해당없음</v>
      </c>
    </row>
    <row r="326" spans="1:20" s="547" customFormat="1" ht="30" hidden="1" customHeight="1" thickBot="1" x14ac:dyDescent="0.35">
      <c r="A326" s="530">
        <v>244</v>
      </c>
      <c r="B326" s="539" t="s">
        <v>3633</v>
      </c>
      <c r="C326" s="539" t="s">
        <v>3634</v>
      </c>
      <c r="D326" s="539" t="s">
        <v>90</v>
      </c>
      <c r="E326" s="540" t="s">
        <v>3292</v>
      </c>
      <c r="F326" s="551"/>
      <c r="G326" s="557" t="s">
        <v>223</v>
      </c>
      <c r="H326" s="553" t="s">
        <v>3309</v>
      </c>
      <c r="I326" s="554"/>
      <c r="J326" s="554"/>
      <c r="K326" s="555" t="s">
        <v>4191</v>
      </c>
      <c r="L326" s="555" t="s">
        <v>4192</v>
      </c>
      <c r="M326" s="556" t="s">
        <v>90</v>
      </c>
      <c r="N326" s="556" t="s">
        <v>3573</v>
      </c>
      <c r="O326" s="556" t="s">
        <v>4190</v>
      </c>
      <c r="P326" s="556" t="s">
        <v>4190</v>
      </c>
      <c r="Q326" s="556"/>
      <c r="R326" s="556"/>
      <c r="S326" s="490"/>
      <c r="T326" s="598" t="str">
        <f>VLOOKUP(A326,'GTXA사업단 R&amp;R'!$A$6:$AO$1274,41,)</f>
        <v>해당없음</v>
      </c>
    </row>
    <row r="327" spans="1:20" s="547" customFormat="1" ht="30" hidden="1" customHeight="1" thickBot="1" x14ac:dyDescent="0.35">
      <c r="A327" s="530">
        <v>245</v>
      </c>
      <c r="B327" s="539" t="s">
        <v>3633</v>
      </c>
      <c r="C327" s="539" t="s">
        <v>3634</v>
      </c>
      <c r="D327" s="539" t="s">
        <v>90</v>
      </c>
      <c r="E327" s="540" t="s">
        <v>3292</v>
      </c>
      <c r="F327" s="551"/>
      <c r="G327" s="557" t="s">
        <v>223</v>
      </c>
      <c r="H327" s="553" t="s">
        <v>392</v>
      </c>
      <c r="I327" s="554"/>
      <c r="J327" s="554"/>
      <c r="K327" s="555" t="s">
        <v>4193</v>
      </c>
      <c r="L327" s="555" t="s">
        <v>4194</v>
      </c>
      <c r="M327" s="556" t="s">
        <v>90</v>
      </c>
      <c r="N327" s="556" t="s">
        <v>3573</v>
      </c>
      <c r="O327" s="556" t="s">
        <v>4190</v>
      </c>
      <c r="P327" s="556" t="s">
        <v>4190</v>
      </c>
      <c r="Q327" s="556"/>
      <c r="R327" s="556"/>
      <c r="S327" s="490"/>
      <c r="T327" s="598" t="str">
        <f>VLOOKUP(A327,'GTXA사업단 R&amp;R'!$A$6:$AO$1274,41,)</f>
        <v>해당없음</v>
      </c>
    </row>
    <row r="328" spans="1:20" s="547" customFormat="1" ht="30" hidden="1" customHeight="1" thickBot="1" x14ac:dyDescent="0.35">
      <c r="A328" s="530">
        <v>246</v>
      </c>
      <c r="B328" s="539" t="s">
        <v>3633</v>
      </c>
      <c r="C328" s="539" t="s">
        <v>3634</v>
      </c>
      <c r="D328" s="539" t="s">
        <v>90</v>
      </c>
      <c r="E328" s="540" t="s">
        <v>3292</v>
      </c>
      <c r="F328" s="551"/>
      <c r="G328" s="557" t="s">
        <v>223</v>
      </c>
      <c r="H328" s="553" t="s">
        <v>393</v>
      </c>
      <c r="I328" s="554"/>
      <c r="J328" s="554"/>
      <c r="K328" s="555" t="s">
        <v>4195</v>
      </c>
      <c r="L328" s="555" t="s">
        <v>4196</v>
      </c>
      <c r="M328" s="556" t="s">
        <v>90</v>
      </c>
      <c r="N328" s="556" t="s">
        <v>4197</v>
      </c>
      <c r="O328" s="556" t="s">
        <v>4190</v>
      </c>
      <c r="P328" s="556" t="s">
        <v>4190</v>
      </c>
      <c r="Q328" s="556"/>
      <c r="R328" s="556"/>
      <c r="S328" s="490"/>
      <c r="T328" s="598" t="str">
        <f>VLOOKUP(A328,'GTXA사업단 R&amp;R'!$A$6:$AO$1274,41,)</f>
        <v>해당없음</v>
      </c>
    </row>
    <row r="329" spans="1:20" s="547" customFormat="1" ht="30" hidden="1" customHeight="1" thickBot="1" x14ac:dyDescent="0.35">
      <c r="A329" s="530">
        <v>12</v>
      </c>
      <c r="B329" s="539"/>
      <c r="C329" s="539"/>
      <c r="D329" s="539"/>
      <c r="E329" s="540"/>
      <c r="F329" s="548"/>
      <c r="G329" s="558" t="s">
        <v>223</v>
      </c>
      <c r="H329" s="561" t="s">
        <v>389</v>
      </c>
      <c r="I329" s="544"/>
      <c r="J329" s="544"/>
      <c r="K329" s="545"/>
      <c r="L329" s="545"/>
      <c r="M329" s="546"/>
      <c r="N329" s="546"/>
      <c r="O329" s="546"/>
      <c r="P329" s="546"/>
      <c r="Q329" s="546"/>
      <c r="R329" s="546"/>
      <c r="S329" s="490"/>
      <c r="T329" s="597" t="str">
        <f>VLOOKUP(A329,'GTXA사업단 R&amp;R'!$A$6:$AP$1274,41,)</f>
        <v>해당없음</v>
      </c>
    </row>
    <row r="330" spans="1:20" s="547" customFormat="1" ht="30" hidden="1" customHeight="1" thickBot="1" x14ac:dyDescent="0.35">
      <c r="A330" s="530">
        <v>247</v>
      </c>
      <c r="B330" s="539" t="s">
        <v>3633</v>
      </c>
      <c r="C330" s="539" t="s">
        <v>3634</v>
      </c>
      <c r="D330" s="539" t="s">
        <v>1419</v>
      </c>
      <c r="E330" s="540" t="s">
        <v>3292</v>
      </c>
      <c r="F330" s="551"/>
      <c r="G330" s="557" t="s">
        <v>223</v>
      </c>
      <c r="H330" s="553" t="s">
        <v>4198</v>
      </c>
      <c r="I330" s="554"/>
      <c r="J330" s="554"/>
      <c r="K330" s="555" t="s">
        <v>4199</v>
      </c>
      <c r="L330" s="555" t="s">
        <v>4200</v>
      </c>
      <c r="M330" s="556" t="s">
        <v>1419</v>
      </c>
      <c r="N330" s="556"/>
      <c r="O330" s="556" t="s">
        <v>4201</v>
      </c>
      <c r="P330" s="556" t="s">
        <v>4202</v>
      </c>
      <c r="Q330" s="556"/>
      <c r="R330" s="556"/>
      <c r="S330" s="490"/>
      <c r="T330" s="598" t="str">
        <f>VLOOKUP(A330,'GTXA사업단 R&amp;R'!$A$6:$AO$1274,41,)</f>
        <v>해당없음</v>
      </c>
    </row>
    <row r="331" spans="1:20" s="547" customFormat="1" ht="30" hidden="1" customHeight="1" thickBot="1" x14ac:dyDescent="0.35">
      <c r="A331" s="530">
        <v>248</v>
      </c>
      <c r="B331" s="539" t="s">
        <v>3633</v>
      </c>
      <c r="C331" s="539" t="s">
        <v>3634</v>
      </c>
      <c r="D331" s="539" t="s">
        <v>1419</v>
      </c>
      <c r="E331" s="540" t="s">
        <v>3292</v>
      </c>
      <c r="F331" s="551"/>
      <c r="G331" s="557" t="s">
        <v>223</v>
      </c>
      <c r="H331" s="553" t="s">
        <v>4203</v>
      </c>
      <c r="I331" s="554"/>
      <c r="J331" s="554"/>
      <c r="K331" s="555" t="s">
        <v>4204</v>
      </c>
      <c r="L331" s="555" t="s">
        <v>4205</v>
      </c>
      <c r="M331" s="556" t="s">
        <v>1419</v>
      </c>
      <c r="N331" s="556"/>
      <c r="O331" s="556" t="s">
        <v>4202</v>
      </c>
      <c r="P331" s="556" t="s">
        <v>4206</v>
      </c>
      <c r="Q331" s="556"/>
      <c r="R331" s="556"/>
      <c r="S331" s="490"/>
      <c r="T331" s="598" t="str">
        <f>VLOOKUP(A331,'GTXA사업단 R&amp;R'!$A$6:$AO$1274,41,)</f>
        <v>해당없음</v>
      </c>
    </row>
    <row r="332" spans="1:20" s="547" customFormat="1" ht="30" hidden="1" customHeight="1" thickBot="1" x14ac:dyDescent="0.35">
      <c r="A332" s="530">
        <v>249</v>
      </c>
      <c r="B332" s="539" t="s">
        <v>3633</v>
      </c>
      <c r="C332" s="539" t="s">
        <v>3634</v>
      </c>
      <c r="D332" s="539" t="s">
        <v>126</v>
      </c>
      <c r="E332" s="540" t="s">
        <v>3324</v>
      </c>
      <c r="F332" s="551"/>
      <c r="G332" s="557" t="s">
        <v>223</v>
      </c>
      <c r="H332" s="553" t="s">
        <v>4207</v>
      </c>
      <c r="I332" s="554"/>
      <c r="J332" s="554"/>
      <c r="K332" s="555" t="s">
        <v>4208</v>
      </c>
      <c r="L332" s="555" t="s">
        <v>4209</v>
      </c>
      <c r="M332" s="556" t="s">
        <v>126</v>
      </c>
      <c r="N332" s="556"/>
      <c r="O332" s="556" t="s">
        <v>4210</v>
      </c>
      <c r="P332" s="556" t="s">
        <v>4211</v>
      </c>
      <c r="Q332" s="556"/>
      <c r="R332" s="556"/>
      <c r="S332" s="490"/>
      <c r="T332" s="598" t="str">
        <f>VLOOKUP(A332,'GTXA사업단 R&amp;R'!$A$6:$AO$1274,41,)</f>
        <v>해당없음</v>
      </c>
    </row>
    <row r="333" spans="1:20" s="547" customFormat="1" ht="30" hidden="1" customHeight="1" thickBot="1" x14ac:dyDescent="0.35">
      <c r="A333" s="530">
        <v>250</v>
      </c>
      <c r="B333" s="539" t="s">
        <v>3633</v>
      </c>
      <c r="C333" s="539" t="s">
        <v>3634</v>
      </c>
      <c r="D333" s="539" t="s">
        <v>1419</v>
      </c>
      <c r="E333" s="540" t="s">
        <v>3292</v>
      </c>
      <c r="F333" s="551"/>
      <c r="G333" s="557" t="s">
        <v>223</v>
      </c>
      <c r="H333" s="553" t="s">
        <v>4212</v>
      </c>
      <c r="I333" s="554"/>
      <c r="J333" s="554"/>
      <c r="K333" s="555" t="s">
        <v>4213</v>
      </c>
      <c r="L333" s="555" t="s">
        <v>4214</v>
      </c>
      <c r="M333" s="556" t="s">
        <v>1419</v>
      </c>
      <c r="N333" s="556"/>
      <c r="O333" s="556" t="s">
        <v>4211</v>
      </c>
      <c r="P333" s="556" t="s">
        <v>4215</v>
      </c>
      <c r="Q333" s="556"/>
      <c r="R333" s="556"/>
      <c r="S333" s="490"/>
      <c r="T333" s="598" t="str">
        <f>VLOOKUP(A333,'GTXA사업단 R&amp;R'!$A$6:$AO$1274,41,)</f>
        <v>해당없음</v>
      </c>
    </row>
    <row r="334" spans="1:20" s="547" customFormat="1" ht="30" hidden="1" customHeight="1" thickBot="1" x14ac:dyDescent="0.35">
      <c r="A334" s="530">
        <v>12</v>
      </c>
      <c r="B334" s="539"/>
      <c r="C334" s="539"/>
      <c r="D334" s="539"/>
      <c r="E334" s="540"/>
      <c r="F334" s="548"/>
      <c r="G334" s="558" t="s">
        <v>223</v>
      </c>
      <c r="H334" s="561" t="s">
        <v>399</v>
      </c>
      <c r="I334" s="544"/>
      <c r="J334" s="544"/>
      <c r="K334" s="545"/>
      <c r="L334" s="545"/>
      <c r="M334" s="546"/>
      <c r="N334" s="546"/>
      <c r="O334" s="546"/>
      <c r="P334" s="546"/>
      <c r="Q334" s="546"/>
      <c r="R334" s="546"/>
      <c r="S334" s="490"/>
      <c r="T334" s="597" t="str">
        <f>VLOOKUP(A334,'GTXA사업단 R&amp;R'!$A$6:$AP$1274,41,)</f>
        <v>해당없음</v>
      </c>
    </row>
    <row r="335" spans="1:20" s="547" customFormat="1" ht="30" hidden="1" customHeight="1" thickBot="1" x14ac:dyDescent="0.35">
      <c r="A335" s="530">
        <v>247</v>
      </c>
      <c r="B335" s="539" t="s">
        <v>3633</v>
      </c>
      <c r="C335" s="539" t="s">
        <v>3634</v>
      </c>
      <c r="D335" s="539" t="s">
        <v>1419</v>
      </c>
      <c r="E335" s="540" t="s">
        <v>3292</v>
      </c>
      <c r="F335" s="551"/>
      <c r="G335" s="557" t="s">
        <v>223</v>
      </c>
      <c r="H335" s="553" t="s">
        <v>4216</v>
      </c>
      <c r="I335" s="554"/>
      <c r="J335" s="554"/>
      <c r="K335" s="555" t="s">
        <v>4217</v>
      </c>
      <c r="L335" s="555" t="s">
        <v>4218</v>
      </c>
      <c r="M335" s="556" t="s">
        <v>1419</v>
      </c>
      <c r="N335" s="556"/>
      <c r="O335" s="556" t="s">
        <v>4219</v>
      </c>
      <c r="P335" s="556" t="s">
        <v>4220</v>
      </c>
      <c r="Q335" s="556"/>
      <c r="R335" s="556"/>
      <c r="S335" s="490"/>
      <c r="T335" s="598" t="str">
        <f>VLOOKUP(A335,'GTXA사업단 R&amp;R'!$A$6:$AO$1274,41,)</f>
        <v>해당없음</v>
      </c>
    </row>
    <row r="336" spans="1:20" s="547" customFormat="1" ht="30" hidden="1" customHeight="1" thickBot="1" x14ac:dyDescent="0.35">
      <c r="A336" s="530">
        <v>252</v>
      </c>
      <c r="B336" s="539" t="s">
        <v>3633</v>
      </c>
      <c r="C336" s="539" t="s">
        <v>3634</v>
      </c>
      <c r="D336" s="539" t="s">
        <v>1419</v>
      </c>
      <c r="E336" s="540" t="s">
        <v>3292</v>
      </c>
      <c r="F336" s="551"/>
      <c r="G336" s="557" t="s">
        <v>223</v>
      </c>
      <c r="H336" s="553" t="s">
        <v>4221</v>
      </c>
      <c r="I336" s="554"/>
      <c r="J336" s="554"/>
      <c r="K336" s="555" t="s">
        <v>4222</v>
      </c>
      <c r="L336" s="555" t="s">
        <v>4223</v>
      </c>
      <c r="M336" s="556" t="s">
        <v>1419</v>
      </c>
      <c r="N336" s="556"/>
      <c r="O336" s="556" t="s">
        <v>4219</v>
      </c>
      <c r="P336" s="556" t="s">
        <v>4224</v>
      </c>
      <c r="Q336" s="556"/>
      <c r="R336" s="556"/>
      <c r="S336" s="490"/>
      <c r="T336" s="598" t="str">
        <f>VLOOKUP(A336,'GTXA사업단 R&amp;R'!$A$6:$AO$1274,41,)</f>
        <v>해당없음</v>
      </c>
    </row>
    <row r="337" spans="1:20" s="547" customFormat="1" ht="50.1" hidden="1" customHeight="1" thickBot="1" x14ac:dyDescent="0.35">
      <c r="A337" s="530">
        <v>253</v>
      </c>
      <c r="B337" s="539" t="s">
        <v>3633</v>
      </c>
      <c r="C337" s="539" t="s">
        <v>3634</v>
      </c>
      <c r="D337" s="539" t="s">
        <v>126</v>
      </c>
      <c r="E337" s="540" t="s">
        <v>3324</v>
      </c>
      <c r="F337" s="551"/>
      <c r="G337" s="557" t="s">
        <v>223</v>
      </c>
      <c r="H337" s="553" t="s">
        <v>4225</v>
      </c>
      <c r="I337" s="554"/>
      <c r="J337" s="554"/>
      <c r="K337" s="555" t="s">
        <v>4226</v>
      </c>
      <c r="L337" s="555" t="s">
        <v>4227</v>
      </c>
      <c r="M337" s="556" t="s">
        <v>126</v>
      </c>
      <c r="N337" s="556" t="s">
        <v>4228</v>
      </c>
      <c r="O337" s="556" t="s">
        <v>4219</v>
      </c>
      <c r="P337" s="556" t="s">
        <v>4229</v>
      </c>
      <c r="Q337" s="556"/>
      <c r="R337" s="556"/>
      <c r="S337" s="490"/>
      <c r="T337" s="598" t="str">
        <f>VLOOKUP(A337,'GTXA사업단 R&amp;R'!$A$6:$AO$1274,41,)</f>
        <v>해당없음</v>
      </c>
    </row>
    <row r="338" spans="1:20" s="547" customFormat="1" ht="50.1" hidden="1" customHeight="1" thickBot="1" x14ac:dyDescent="0.35">
      <c r="A338" s="530">
        <v>254</v>
      </c>
      <c r="B338" s="539" t="s">
        <v>3633</v>
      </c>
      <c r="C338" s="539" t="s">
        <v>3634</v>
      </c>
      <c r="D338" s="539" t="s">
        <v>126</v>
      </c>
      <c r="E338" s="540" t="s">
        <v>3324</v>
      </c>
      <c r="F338" s="551"/>
      <c r="G338" s="557" t="s">
        <v>223</v>
      </c>
      <c r="H338" s="553" t="s">
        <v>4230</v>
      </c>
      <c r="I338" s="554"/>
      <c r="J338" s="554"/>
      <c r="K338" s="555" t="s">
        <v>4231</v>
      </c>
      <c r="L338" s="555" t="s">
        <v>4232</v>
      </c>
      <c r="M338" s="556" t="s">
        <v>126</v>
      </c>
      <c r="N338" s="556" t="s">
        <v>4228</v>
      </c>
      <c r="O338" s="556" t="s">
        <v>4233</v>
      </c>
      <c r="P338" s="556" t="s">
        <v>4234</v>
      </c>
      <c r="Q338" s="556"/>
      <c r="R338" s="556"/>
      <c r="S338" s="490"/>
      <c r="T338" s="598" t="str">
        <f>VLOOKUP(A338,'GTXA사업단 R&amp;R'!$A$6:$AO$1274,41,)</f>
        <v>해당없음</v>
      </c>
    </row>
    <row r="339" spans="1:20" s="547" customFormat="1" ht="50.1" hidden="1" customHeight="1" thickBot="1" x14ac:dyDescent="0.35">
      <c r="A339" s="530">
        <v>255</v>
      </c>
      <c r="B339" s="539" t="s">
        <v>3633</v>
      </c>
      <c r="C339" s="539" t="s">
        <v>3634</v>
      </c>
      <c r="D339" s="539" t="s">
        <v>1419</v>
      </c>
      <c r="E339" s="540" t="s">
        <v>3292</v>
      </c>
      <c r="F339" s="551"/>
      <c r="G339" s="557" t="s">
        <v>223</v>
      </c>
      <c r="H339" s="553" t="s">
        <v>404</v>
      </c>
      <c r="I339" s="554"/>
      <c r="J339" s="554"/>
      <c r="K339" s="555" t="s">
        <v>4235</v>
      </c>
      <c r="L339" s="555" t="s">
        <v>4236</v>
      </c>
      <c r="M339" s="556" t="s">
        <v>1419</v>
      </c>
      <c r="N339" s="556" t="s">
        <v>4228</v>
      </c>
      <c r="O339" s="556" t="s">
        <v>4237</v>
      </c>
      <c r="P339" s="556" t="s">
        <v>4238</v>
      </c>
      <c r="Q339" s="556"/>
      <c r="R339" s="556"/>
      <c r="S339" s="490"/>
      <c r="T339" s="598" t="str">
        <f>VLOOKUP(A339,'GTXA사업단 R&amp;R'!$A$6:$AO$1274,41,)</f>
        <v>해당없음</v>
      </c>
    </row>
    <row r="340" spans="1:20" s="547" customFormat="1" ht="30" hidden="1" customHeight="1" thickBot="1" x14ac:dyDescent="0.35">
      <c r="A340" s="530">
        <v>256</v>
      </c>
      <c r="B340" s="539" t="s">
        <v>3633</v>
      </c>
      <c r="C340" s="539" t="s">
        <v>3634</v>
      </c>
      <c r="D340" s="539" t="s">
        <v>1419</v>
      </c>
      <c r="E340" s="540" t="s">
        <v>3292</v>
      </c>
      <c r="F340" s="551"/>
      <c r="G340" s="557" t="s">
        <v>223</v>
      </c>
      <c r="H340" s="553" t="s">
        <v>4239</v>
      </c>
      <c r="I340" s="554"/>
      <c r="J340" s="554"/>
      <c r="K340" s="555" t="s">
        <v>4240</v>
      </c>
      <c r="L340" s="555" t="s">
        <v>4241</v>
      </c>
      <c r="M340" s="556" t="s">
        <v>1419</v>
      </c>
      <c r="N340" s="556"/>
      <c r="O340" s="556" t="s">
        <v>4242</v>
      </c>
      <c r="P340" s="556" t="s">
        <v>4243</v>
      </c>
      <c r="Q340" s="556"/>
      <c r="R340" s="556"/>
      <c r="S340" s="490"/>
      <c r="T340" s="598" t="str">
        <f>VLOOKUP(A340,'GTXA사업단 R&amp;R'!$A$6:$AO$1274,41,)</f>
        <v>해당없음</v>
      </c>
    </row>
    <row r="341" spans="1:20" s="547" customFormat="1" ht="30" hidden="1" customHeight="1" thickBot="1" x14ac:dyDescent="0.35">
      <c r="A341" s="530">
        <v>12</v>
      </c>
      <c r="B341" s="539"/>
      <c r="C341" s="539"/>
      <c r="D341" s="539"/>
      <c r="E341" s="540"/>
      <c r="F341" s="541"/>
      <c r="G341" s="559" t="s">
        <v>223</v>
      </c>
      <c r="H341" s="543" t="s">
        <v>4244</v>
      </c>
      <c r="I341" s="544"/>
      <c r="J341" s="544"/>
      <c r="K341" s="545"/>
      <c r="L341" s="545"/>
      <c r="M341" s="546"/>
      <c r="N341" s="546"/>
      <c r="O341" s="546"/>
      <c r="P341" s="546"/>
      <c r="Q341" s="546"/>
      <c r="R341" s="546"/>
      <c r="S341" s="490"/>
      <c r="T341" s="597" t="str">
        <f>VLOOKUP(A341,'GTXA사업단 R&amp;R'!$A$6:$AP$1274,41,)</f>
        <v>해당없음</v>
      </c>
    </row>
    <row r="342" spans="1:20" s="547" customFormat="1" ht="30" hidden="1" customHeight="1" thickBot="1" x14ac:dyDescent="0.35">
      <c r="A342" s="530">
        <v>257</v>
      </c>
      <c r="B342" s="539" t="s">
        <v>3633</v>
      </c>
      <c r="C342" s="539" t="s">
        <v>3634</v>
      </c>
      <c r="D342" s="539" t="s">
        <v>90</v>
      </c>
      <c r="E342" s="540" t="s">
        <v>3292</v>
      </c>
      <c r="F342" s="548"/>
      <c r="G342" s="558" t="s">
        <v>223</v>
      </c>
      <c r="H342" s="561" t="s">
        <v>407</v>
      </c>
      <c r="I342" s="554"/>
      <c r="J342" s="554"/>
      <c r="K342" s="555" t="s">
        <v>4245</v>
      </c>
      <c r="L342" s="555" t="s">
        <v>4246</v>
      </c>
      <c r="M342" s="556" t="s">
        <v>90</v>
      </c>
      <c r="N342" s="556"/>
      <c r="O342" s="556" t="s">
        <v>4247</v>
      </c>
      <c r="P342" s="556" t="s">
        <v>4248</v>
      </c>
      <c r="Q342" s="556"/>
      <c r="R342" s="556"/>
      <c r="S342" s="490"/>
      <c r="T342" s="598" t="str">
        <f>VLOOKUP(A342,'GTXA사업단 R&amp;R'!$A$6:$AO$1274,41,)</f>
        <v>해당없음</v>
      </c>
    </row>
    <row r="343" spans="1:20" s="547" customFormat="1" ht="30" hidden="1" customHeight="1" thickBot="1" x14ac:dyDescent="0.35">
      <c r="A343" s="530">
        <v>258</v>
      </c>
      <c r="B343" s="539" t="s">
        <v>3633</v>
      </c>
      <c r="C343" s="539" t="s">
        <v>3634</v>
      </c>
      <c r="D343" s="539" t="s">
        <v>90</v>
      </c>
      <c r="E343" s="540" t="s">
        <v>3292</v>
      </c>
      <c r="F343" s="548"/>
      <c r="G343" s="558" t="s">
        <v>223</v>
      </c>
      <c r="H343" s="561" t="s">
        <v>409</v>
      </c>
      <c r="I343" s="554"/>
      <c r="J343" s="554"/>
      <c r="K343" s="555" t="s">
        <v>4249</v>
      </c>
      <c r="L343" s="555" t="s">
        <v>4246</v>
      </c>
      <c r="M343" s="556" t="s">
        <v>90</v>
      </c>
      <c r="N343" s="556"/>
      <c r="O343" s="556" t="s">
        <v>4248</v>
      </c>
      <c r="P343" s="556" t="s">
        <v>4250</v>
      </c>
      <c r="Q343" s="556"/>
      <c r="R343" s="556"/>
      <c r="S343" s="490"/>
      <c r="T343" s="598" t="str">
        <f>VLOOKUP(A343,'GTXA사업단 R&amp;R'!$A$6:$AO$1274,41,)</f>
        <v>해당없음</v>
      </c>
    </row>
    <row r="344" spans="1:20" s="547" customFormat="1" ht="30" hidden="1" customHeight="1" thickBot="1" x14ac:dyDescent="0.35">
      <c r="A344" s="530">
        <v>12</v>
      </c>
      <c r="B344" s="539"/>
      <c r="C344" s="539"/>
      <c r="D344" s="539"/>
      <c r="E344" s="540"/>
      <c r="F344" s="548"/>
      <c r="G344" s="558" t="s">
        <v>223</v>
      </c>
      <c r="H344" s="561" t="s">
        <v>411</v>
      </c>
      <c r="I344" s="544"/>
      <c r="J344" s="544"/>
      <c r="K344" s="545"/>
      <c r="L344" s="545"/>
      <c r="M344" s="546"/>
      <c r="N344" s="546"/>
      <c r="O344" s="546"/>
      <c r="P344" s="546"/>
      <c r="Q344" s="546"/>
      <c r="R344" s="546"/>
      <c r="S344" s="490"/>
      <c r="T344" s="597" t="str">
        <f>VLOOKUP(A344,'GTXA사업단 R&amp;R'!$A$6:$AP$1274,41,)</f>
        <v>해당없음</v>
      </c>
    </row>
    <row r="345" spans="1:20" s="547" customFormat="1" ht="30" hidden="1" customHeight="1" thickBot="1" x14ac:dyDescent="0.35">
      <c r="A345" s="530">
        <v>259</v>
      </c>
      <c r="B345" s="539" t="s">
        <v>3633</v>
      </c>
      <c r="C345" s="539" t="s">
        <v>3634</v>
      </c>
      <c r="D345" s="539" t="s">
        <v>90</v>
      </c>
      <c r="E345" s="540" t="s">
        <v>3292</v>
      </c>
      <c r="F345" s="551"/>
      <c r="G345" s="557" t="s">
        <v>223</v>
      </c>
      <c r="H345" s="553" t="s">
        <v>4251</v>
      </c>
      <c r="I345" s="554"/>
      <c r="J345" s="554"/>
      <c r="K345" s="555" t="s">
        <v>4252</v>
      </c>
      <c r="L345" s="555" t="s">
        <v>4246</v>
      </c>
      <c r="M345" s="556" t="s">
        <v>90</v>
      </c>
      <c r="N345" s="556" t="s">
        <v>3289</v>
      </c>
      <c r="O345" s="556" t="s">
        <v>4253</v>
      </c>
      <c r="P345" s="556" t="s">
        <v>4254</v>
      </c>
      <c r="Q345" s="556"/>
      <c r="R345" s="556"/>
      <c r="S345" s="490"/>
      <c r="T345" s="598" t="str">
        <f>VLOOKUP(A345,'GTXA사업단 R&amp;R'!$A$6:$AO$1274,41,)</f>
        <v>해당없음</v>
      </c>
    </row>
    <row r="346" spans="1:20" s="547" customFormat="1" ht="30" hidden="1" customHeight="1" thickBot="1" x14ac:dyDescent="0.35">
      <c r="A346" s="530">
        <v>260</v>
      </c>
      <c r="B346" s="539" t="s">
        <v>3633</v>
      </c>
      <c r="C346" s="539" t="s">
        <v>3634</v>
      </c>
      <c r="D346" s="539" t="s">
        <v>90</v>
      </c>
      <c r="E346" s="540" t="s">
        <v>3292</v>
      </c>
      <c r="F346" s="551"/>
      <c r="G346" s="557" t="s">
        <v>223</v>
      </c>
      <c r="H346" s="553" t="s">
        <v>4255</v>
      </c>
      <c r="I346" s="554"/>
      <c r="J346" s="554"/>
      <c r="K346" s="555" t="s">
        <v>4249</v>
      </c>
      <c r="L346" s="555" t="s">
        <v>4246</v>
      </c>
      <c r="M346" s="556" t="s">
        <v>90</v>
      </c>
      <c r="N346" s="556" t="s">
        <v>3289</v>
      </c>
      <c r="O346" s="556" t="s">
        <v>4253</v>
      </c>
      <c r="P346" s="556" t="s">
        <v>4254</v>
      </c>
      <c r="Q346" s="556"/>
      <c r="R346" s="556"/>
      <c r="S346" s="490"/>
      <c r="T346" s="598" t="str">
        <f>VLOOKUP(A346,'GTXA사업단 R&amp;R'!$A$6:$AO$1274,41,)</f>
        <v>해당없음</v>
      </c>
    </row>
    <row r="347" spans="1:20" s="547" customFormat="1" ht="30" hidden="1" customHeight="1" thickBot="1" x14ac:dyDescent="0.35">
      <c r="A347" s="530">
        <v>261</v>
      </c>
      <c r="B347" s="539" t="s">
        <v>3633</v>
      </c>
      <c r="C347" s="539" t="s">
        <v>3634</v>
      </c>
      <c r="D347" s="539" t="s">
        <v>90</v>
      </c>
      <c r="E347" s="540" t="s">
        <v>3292</v>
      </c>
      <c r="F347" s="551"/>
      <c r="G347" s="557" t="s">
        <v>223</v>
      </c>
      <c r="H347" s="553" t="s">
        <v>4256</v>
      </c>
      <c r="I347" s="554"/>
      <c r="J347" s="554"/>
      <c r="K347" s="555" t="s">
        <v>4257</v>
      </c>
      <c r="L347" s="555" t="s">
        <v>4246</v>
      </c>
      <c r="M347" s="556" t="s">
        <v>90</v>
      </c>
      <c r="N347" s="556" t="s">
        <v>3289</v>
      </c>
      <c r="O347" s="556" t="s">
        <v>4253</v>
      </c>
      <c r="P347" s="556" t="s">
        <v>4254</v>
      </c>
      <c r="Q347" s="556"/>
      <c r="R347" s="556"/>
      <c r="S347" s="490"/>
      <c r="T347" s="598" t="str">
        <f>VLOOKUP(A347,'GTXA사업단 R&amp;R'!$A$6:$AO$1274,41,)</f>
        <v>해당없음</v>
      </c>
    </row>
    <row r="348" spans="1:20" s="547" customFormat="1" ht="30" hidden="1" customHeight="1" thickBot="1" x14ac:dyDescent="0.35">
      <c r="A348" s="530">
        <v>262</v>
      </c>
      <c r="B348" s="539" t="s">
        <v>3633</v>
      </c>
      <c r="C348" s="539" t="s">
        <v>3634</v>
      </c>
      <c r="D348" s="539" t="s">
        <v>90</v>
      </c>
      <c r="E348" s="540" t="s">
        <v>3292</v>
      </c>
      <c r="F348" s="551"/>
      <c r="G348" s="557" t="s">
        <v>223</v>
      </c>
      <c r="H348" s="553" t="s">
        <v>4258</v>
      </c>
      <c r="I348" s="554"/>
      <c r="J348" s="554"/>
      <c r="K348" s="555" t="s">
        <v>4259</v>
      </c>
      <c r="L348" s="555" t="s">
        <v>4246</v>
      </c>
      <c r="M348" s="556" t="s">
        <v>90</v>
      </c>
      <c r="N348" s="556" t="s">
        <v>3289</v>
      </c>
      <c r="O348" s="556" t="s">
        <v>4253</v>
      </c>
      <c r="P348" s="556" t="s">
        <v>415</v>
      </c>
      <c r="Q348" s="556"/>
      <c r="R348" s="556"/>
      <c r="S348" s="490"/>
      <c r="T348" s="598" t="str">
        <f>VLOOKUP(A348,'GTXA사업단 R&amp;R'!$A$6:$AO$1274,41,)</f>
        <v>해당없음</v>
      </c>
    </row>
    <row r="349" spans="1:20" s="547" customFormat="1" ht="30" hidden="1" customHeight="1" thickBot="1" x14ac:dyDescent="0.35">
      <c r="A349" s="530">
        <v>263</v>
      </c>
      <c r="B349" s="539" t="s">
        <v>3633</v>
      </c>
      <c r="C349" s="539" t="s">
        <v>3634</v>
      </c>
      <c r="D349" s="539" t="s">
        <v>1419</v>
      </c>
      <c r="E349" s="540" t="s">
        <v>3292</v>
      </c>
      <c r="F349" s="548"/>
      <c r="G349" s="558" t="s">
        <v>223</v>
      </c>
      <c r="H349" s="561" t="s">
        <v>416</v>
      </c>
      <c r="I349" s="554"/>
      <c r="J349" s="554"/>
      <c r="K349" s="555" t="s">
        <v>4260</v>
      </c>
      <c r="L349" s="555" t="s">
        <v>4261</v>
      </c>
      <c r="M349" s="556" t="s">
        <v>1419</v>
      </c>
      <c r="N349" s="556" t="s">
        <v>3289</v>
      </c>
      <c r="O349" s="556" t="s">
        <v>4248</v>
      </c>
      <c r="P349" s="556" t="s">
        <v>4262</v>
      </c>
      <c r="Q349" s="556"/>
      <c r="R349" s="556"/>
      <c r="S349" s="490"/>
      <c r="T349" s="598" t="str">
        <f>VLOOKUP(A341,'GTXA사업단 R&amp;R'!$A$6:$AO$1274,41,)</f>
        <v>해당없음</v>
      </c>
    </row>
    <row r="350" spans="1:20" s="547" customFormat="1" ht="30" hidden="1" customHeight="1" thickBot="1" x14ac:dyDescent="0.35">
      <c r="A350" s="530">
        <v>264</v>
      </c>
      <c r="B350" s="539" t="s">
        <v>3633</v>
      </c>
      <c r="C350" s="539" t="s">
        <v>3634</v>
      </c>
      <c r="D350" s="539" t="s">
        <v>90</v>
      </c>
      <c r="E350" s="540" t="s">
        <v>3292</v>
      </c>
      <c r="F350" s="548"/>
      <c r="G350" s="558" t="s">
        <v>223</v>
      </c>
      <c r="H350" s="561" t="s">
        <v>4263</v>
      </c>
      <c r="I350" s="554"/>
      <c r="J350" s="554"/>
      <c r="K350" s="555" t="s">
        <v>4264</v>
      </c>
      <c r="L350" s="555" t="s">
        <v>4265</v>
      </c>
      <c r="M350" s="556" t="s">
        <v>90</v>
      </c>
      <c r="N350" s="556" t="s">
        <v>3289</v>
      </c>
      <c r="O350" s="556" t="s">
        <v>4266</v>
      </c>
      <c r="P350" s="556" t="s">
        <v>4267</v>
      </c>
      <c r="Q350" s="556"/>
      <c r="R350" s="556"/>
      <c r="S350" s="490"/>
      <c r="T350" s="598" t="str">
        <f>VLOOKUP(A350,'GTXA사업단 R&amp;R'!$A$6:$AO$1274,41,)</f>
        <v>해당없음</v>
      </c>
    </row>
    <row r="351" spans="1:20" s="547" customFormat="1" ht="30" hidden="1" customHeight="1" thickBot="1" x14ac:dyDescent="0.35">
      <c r="A351" s="530">
        <v>265</v>
      </c>
      <c r="B351" s="539" t="s">
        <v>3633</v>
      </c>
      <c r="C351" s="539" t="s">
        <v>3634</v>
      </c>
      <c r="D351" s="539" t="s">
        <v>90</v>
      </c>
      <c r="E351" s="540" t="s">
        <v>3292</v>
      </c>
      <c r="F351" s="548"/>
      <c r="G351" s="558" t="s">
        <v>223</v>
      </c>
      <c r="H351" s="561" t="s">
        <v>4268</v>
      </c>
      <c r="I351" s="554"/>
      <c r="J351" s="554"/>
      <c r="K351" s="555" t="s">
        <v>4269</v>
      </c>
      <c r="L351" s="555" t="s">
        <v>4270</v>
      </c>
      <c r="M351" s="556" t="s">
        <v>90</v>
      </c>
      <c r="N351" s="556" t="s">
        <v>3637</v>
      </c>
      <c r="O351" s="556" t="s">
        <v>4185</v>
      </c>
      <c r="P351" s="556" t="s">
        <v>4185</v>
      </c>
      <c r="Q351" s="556"/>
      <c r="R351" s="556"/>
      <c r="S351" s="490"/>
      <c r="T351" s="598" t="str">
        <f>VLOOKUP(A347,'GTXA사업단 R&amp;R'!$A$6:$AO$1274,41,)</f>
        <v>해당없음</v>
      </c>
    </row>
    <row r="352" spans="1:20" s="547" customFormat="1" ht="30" hidden="1" customHeight="1" thickBot="1" x14ac:dyDescent="0.35">
      <c r="A352" s="530">
        <v>266</v>
      </c>
      <c r="B352" s="539" t="s">
        <v>3633</v>
      </c>
      <c r="C352" s="539" t="s">
        <v>3634</v>
      </c>
      <c r="D352" s="539" t="s">
        <v>90</v>
      </c>
      <c r="E352" s="540" t="s">
        <v>3292</v>
      </c>
      <c r="F352" s="548"/>
      <c r="G352" s="558" t="s">
        <v>223</v>
      </c>
      <c r="H352" s="561" t="s">
        <v>4271</v>
      </c>
      <c r="I352" s="554"/>
      <c r="J352" s="554"/>
      <c r="K352" s="555" t="s">
        <v>4272</v>
      </c>
      <c r="L352" s="555" t="s">
        <v>4273</v>
      </c>
      <c r="M352" s="556" t="s">
        <v>90</v>
      </c>
      <c r="N352" s="556" t="s">
        <v>3289</v>
      </c>
      <c r="O352" s="556" t="s">
        <v>4274</v>
      </c>
      <c r="P352" s="556" t="s">
        <v>4274</v>
      </c>
      <c r="Q352" s="556"/>
      <c r="R352" s="556"/>
      <c r="S352" s="490"/>
      <c r="T352" s="598" t="str">
        <f>VLOOKUP(A352,'GTXA사업단 R&amp;R'!$A$6:$AO$1274,41,)</f>
        <v>해당없음</v>
      </c>
    </row>
    <row r="353" spans="1:20" s="547" customFormat="1" ht="30" hidden="1" customHeight="1" thickBot="1" x14ac:dyDescent="0.35">
      <c r="A353" s="530">
        <v>12</v>
      </c>
      <c r="B353" s="539"/>
      <c r="C353" s="539"/>
      <c r="D353" s="539"/>
      <c r="E353" s="540"/>
      <c r="F353" s="541"/>
      <c r="G353" s="559" t="s">
        <v>223</v>
      </c>
      <c r="H353" s="543" t="s">
        <v>4275</v>
      </c>
      <c r="I353" s="544"/>
      <c r="J353" s="544"/>
      <c r="K353" s="545"/>
      <c r="L353" s="545"/>
      <c r="M353" s="546"/>
      <c r="N353" s="546"/>
      <c r="O353" s="546"/>
      <c r="P353" s="546"/>
      <c r="Q353" s="546"/>
      <c r="R353" s="546"/>
      <c r="S353" s="490"/>
      <c r="T353" s="597" t="str">
        <f>VLOOKUP(A353,'GTXA사업단 R&amp;R'!$A$6:$AP$1274,41,)</f>
        <v>해당없음</v>
      </c>
    </row>
    <row r="354" spans="1:20" s="547" customFormat="1" ht="50.1" hidden="1" customHeight="1" thickBot="1" x14ac:dyDescent="0.35">
      <c r="A354" s="530">
        <v>267</v>
      </c>
      <c r="B354" s="539" t="s">
        <v>3567</v>
      </c>
      <c r="C354" s="539" t="s">
        <v>3568</v>
      </c>
      <c r="D354" s="539" t="s">
        <v>90</v>
      </c>
      <c r="E354" s="540" t="s">
        <v>3292</v>
      </c>
      <c r="F354" s="548"/>
      <c r="G354" s="558" t="s">
        <v>4276</v>
      </c>
      <c r="H354" s="550" t="s">
        <v>3626</v>
      </c>
      <c r="I354" s="554"/>
      <c r="J354" s="554"/>
      <c r="K354" s="555" t="s">
        <v>3627</v>
      </c>
      <c r="L354" s="555" t="s">
        <v>3628</v>
      </c>
      <c r="M354" s="556" t="s">
        <v>63</v>
      </c>
      <c r="N354" s="556" t="s">
        <v>3573</v>
      </c>
      <c r="O354" s="556" t="s">
        <v>3322</v>
      </c>
      <c r="P354" s="556" t="s">
        <v>3629</v>
      </c>
      <c r="Q354" s="556"/>
      <c r="R354" s="556"/>
      <c r="S354" s="490"/>
      <c r="T354" s="598" t="str">
        <f>VLOOKUP(A354,'GTXA사업단 R&amp;R'!$A$6:$AO$1274,41,)</f>
        <v>해당없음</v>
      </c>
    </row>
    <row r="355" spans="1:20" s="547" customFormat="1" ht="50.1" hidden="1" customHeight="1" thickBot="1" x14ac:dyDescent="0.35">
      <c r="A355" s="530">
        <v>268</v>
      </c>
      <c r="B355" s="539" t="s">
        <v>3567</v>
      </c>
      <c r="C355" s="539" t="s">
        <v>3568</v>
      </c>
      <c r="D355" s="539" t="s">
        <v>90</v>
      </c>
      <c r="E355" s="540" t="s">
        <v>3292</v>
      </c>
      <c r="F355" s="548"/>
      <c r="G355" s="558" t="s">
        <v>4276</v>
      </c>
      <c r="H355" s="550" t="s">
        <v>188</v>
      </c>
      <c r="I355" s="554"/>
      <c r="J355" s="554"/>
      <c r="K355" s="555" t="s">
        <v>3630</v>
      </c>
      <c r="L355" s="555" t="s">
        <v>3631</v>
      </c>
      <c r="M355" s="556" t="s">
        <v>63</v>
      </c>
      <c r="N355" s="556" t="s">
        <v>3573</v>
      </c>
      <c r="O355" s="556" t="s">
        <v>3479</v>
      </c>
      <c r="P355" s="556" t="s">
        <v>3632</v>
      </c>
      <c r="Q355" s="556"/>
      <c r="R355" s="556"/>
      <c r="S355" s="490"/>
      <c r="T355" s="598" t="str">
        <f>VLOOKUP(A355,'GTXA사업단 R&amp;R'!$A$6:$AO$1274,41,)</f>
        <v>해당없음</v>
      </c>
    </row>
    <row r="356" spans="1:20" s="547" customFormat="1" ht="30" hidden="1" customHeight="1" thickBot="1" x14ac:dyDescent="0.35">
      <c r="A356" s="530">
        <v>269</v>
      </c>
      <c r="B356" s="539" t="s">
        <v>3633</v>
      </c>
      <c r="C356" s="539" t="s">
        <v>3634</v>
      </c>
      <c r="D356" s="539" t="s">
        <v>90</v>
      </c>
      <c r="E356" s="540" t="s">
        <v>3292</v>
      </c>
      <c r="F356" s="548"/>
      <c r="G356" s="558" t="s">
        <v>223</v>
      </c>
      <c r="H356" s="561" t="s">
        <v>421</v>
      </c>
      <c r="I356" s="554"/>
      <c r="J356" s="554"/>
      <c r="K356" s="555" t="s">
        <v>3635</v>
      </c>
      <c r="L356" s="555" t="s">
        <v>3636</v>
      </c>
      <c r="M356" s="556" t="s">
        <v>63</v>
      </c>
      <c r="N356" s="556" t="s">
        <v>3637</v>
      </c>
      <c r="O356" s="556" t="s">
        <v>3479</v>
      </c>
      <c r="P356" s="556" t="s">
        <v>3638</v>
      </c>
      <c r="Q356" s="556"/>
      <c r="R356" s="556"/>
      <c r="S356" s="490"/>
      <c r="T356" s="598" t="str">
        <f>VLOOKUP(A356,'GTXA사업단 R&amp;R'!$A$6:$AO$1274,41,)</f>
        <v>해당없음</v>
      </c>
    </row>
    <row r="357" spans="1:20" s="547" customFormat="1" ht="50.1" hidden="1" customHeight="1" thickBot="1" x14ac:dyDescent="0.35">
      <c r="A357" s="530">
        <v>270</v>
      </c>
      <c r="B357" s="539" t="s">
        <v>3567</v>
      </c>
      <c r="C357" s="539" t="s">
        <v>3568</v>
      </c>
      <c r="D357" s="539" t="s">
        <v>90</v>
      </c>
      <c r="E357" s="540" t="s">
        <v>3292</v>
      </c>
      <c r="F357" s="548"/>
      <c r="G357" s="558" t="s">
        <v>4276</v>
      </c>
      <c r="H357" s="550" t="s">
        <v>191</v>
      </c>
      <c r="I357" s="554"/>
      <c r="J357" s="554"/>
      <c r="K357" s="555" t="s">
        <v>3639</v>
      </c>
      <c r="L357" s="555" t="s">
        <v>3640</v>
      </c>
      <c r="M357" s="556" t="s">
        <v>63</v>
      </c>
      <c r="N357" s="556" t="s">
        <v>3573</v>
      </c>
      <c r="O357" s="556" t="s">
        <v>3322</v>
      </c>
      <c r="P357" s="556" t="s">
        <v>3641</v>
      </c>
      <c r="Q357" s="556"/>
      <c r="R357" s="556"/>
      <c r="S357" s="490"/>
      <c r="T357" s="598" t="str">
        <f>VLOOKUP(A341,'GTXA사업단 R&amp;R'!$A$6:$AO$1274,41,)</f>
        <v>해당없음</v>
      </c>
    </row>
    <row r="358" spans="1:20" s="547" customFormat="1" ht="30" hidden="1" customHeight="1" thickBot="1" x14ac:dyDescent="0.35">
      <c r="A358" s="530">
        <v>12</v>
      </c>
      <c r="B358" s="539"/>
      <c r="C358" s="539"/>
      <c r="D358" s="539"/>
      <c r="E358" s="540"/>
      <c r="F358" s="541"/>
      <c r="G358" s="559" t="s">
        <v>223</v>
      </c>
      <c r="H358" s="543" t="s">
        <v>192</v>
      </c>
      <c r="I358" s="544"/>
      <c r="J358" s="544"/>
      <c r="K358" s="545"/>
      <c r="L358" s="545"/>
      <c r="M358" s="546"/>
      <c r="N358" s="546"/>
      <c r="O358" s="546"/>
      <c r="P358" s="546"/>
      <c r="Q358" s="546"/>
      <c r="R358" s="546"/>
      <c r="S358" s="490"/>
      <c r="T358" s="597" t="str">
        <f>VLOOKUP(A358,'GTXA사업단 R&amp;R'!$A$6:$AP$1274,41,)</f>
        <v>해당없음</v>
      </c>
    </row>
    <row r="359" spans="1:20" s="547" customFormat="1" ht="30" hidden="1" customHeight="1" thickBot="1" x14ac:dyDescent="0.35">
      <c r="A359" s="530">
        <v>12</v>
      </c>
      <c r="B359" s="539"/>
      <c r="C359" s="539"/>
      <c r="D359" s="539"/>
      <c r="E359" s="540"/>
      <c r="F359" s="548"/>
      <c r="G359" s="558" t="s">
        <v>223</v>
      </c>
      <c r="H359" s="561" t="s">
        <v>193</v>
      </c>
      <c r="I359" s="544"/>
      <c r="J359" s="544"/>
      <c r="K359" s="545"/>
      <c r="L359" s="545"/>
      <c r="M359" s="546"/>
      <c r="N359" s="546"/>
      <c r="O359" s="546"/>
      <c r="P359" s="546"/>
      <c r="Q359" s="546"/>
      <c r="R359" s="546"/>
      <c r="S359" s="490"/>
      <c r="T359" s="597" t="str">
        <f>VLOOKUP(A359,'GTXA사업단 R&amp;R'!$A$6:$AP$1274,41,)</f>
        <v>해당없음</v>
      </c>
    </row>
    <row r="360" spans="1:20" s="547" customFormat="1" ht="75" hidden="1" customHeight="1" thickBot="1" x14ac:dyDescent="0.35">
      <c r="A360" s="530">
        <v>271</v>
      </c>
      <c r="B360" s="539" t="s">
        <v>3633</v>
      </c>
      <c r="C360" s="539" t="s">
        <v>3634</v>
      </c>
      <c r="D360" s="539" t="s">
        <v>3642</v>
      </c>
      <c r="E360" s="540" t="s">
        <v>3292</v>
      </c>
      <c r="F360" s="551"/>
      <c r="G360" s="557" t="s">
        <v>223</v>
      </c>
      <c r="H360" s="562" t="s">
        <v>423</v>
      </c>
      <c r="I360" s="554"/>
      <c r="J360" s="554"/>
      <c r="K360" s="555" t="s">
        <v>4277</v>
      </c>
      <c r="L360" s="555" t="s">
        <v>4278</v>
      </c>
      <c r="M360" s="556" t="s">
        <v>3645</v>
      </c>
      <c r="N360" s="556" t="s">
        <v>3523</v>
      </c>
      <c r="O360" s="556" t="s">
        <v>4279</v>
      </c>
      <c r="P360" s="556" t="s">
        <v>4280</v>
      </c>
      <c r="Q360" s="556"/>
      <c r="R360" s="556"/>
      <c r="S360" s="490"/>
      <c r="T360" s="598" t="str">
        <f>VLOOKUP(A360,'GTXA사업단 R&amp;R'!$A$6:$AO$1274,41,)</f>
        <v>해당없음</v>
      </c>
    </row>
    <row r="361" spans="1:20" s="547" customFormat="1" ht="30" hidden="1" customHeight="1" thickBot="1" x14ac:dyDescent="0.35">
      <c r="A361" s="530">
        <v>272</v>
      </c>
      <c r="B361" s="539" t="s">
        <v>3633</v>
      </c>
      <c r="C361" s="539" t="s">
        <v>3634</v>
      </c>
      <c r="D361" s="539" t="s">
        <v>90</v>
      </c>
      <c r="E361" s="540" t="s">
        <v>3292</v>
      </c>
      <c r="F361" s="551"/>
      <c r="G361" s="557" t="s">
        <v>223</v>
      </c>
      <c r="H361" s="562" t="s">
        <v>4281</v>
      </c>
      <c r="I361" s="554"/>
      <c r="J361" s="554"/>
      <c r="K361" s="555" t="s">
        <v>4282</v>
      </c>
      <c r="L361" s="555" t="s">
        <v>4283</v>
      </c>
      <c r="M361" s="556" t="s">
        <v>3645</v>
      </c>
      <c r="N361" s="556" t="s">
        <v>195</v>
      </c>
      <c r="O361" s="556" t="s">
        <v>4284</v>
      </c>
      <c r="P361" s="556" t="s">
        <v>4285</v>
      </c>
      <c r="Q361" s="556"/>
      <c r="R361" s="556"/>
      <c r="S361" s="490"/>
      <c r="T361" s="598" t="str">
        <f>VLOOKUP(A341,'GTXA사업단 R&amp;R'!$A$6:$AO$1274,41,)</f>
        <v>해당없음</v>
      </c>
    </row>
    <row r="362" spans="1:20" s="547" customFormat="1" ht="30" hidden="1" customHeight="1" thickBot="1" x14ac:dyDescent="0.35">
      <c r="A362" s="530">
        <v>273</v>
      </c>
      <c r="B362" s="539" t="s">
        <v>3633</v>
      </c>
      <c r="C362" s="539" t="s">
        <v>3634</v>
      </c>
      <c r="D362" s="539" t="s">
        <v>3642</v>
      </c>
      <c r="E362" s="540" t="s">
        <v>3292</v>
      </c>
      <c r="F362" s="551"/>
      <c r="G362" s="557" t="s">
        <v>223</v>
      </c>
      <c r="H362" s="562" t="s">
        <v>4286</v>
      </c>
      <c r="I362" s="554"/>
      <c r="J362" s="554"/>
      <c r="K362" s="555" t="s">
        <v>4287</v>
      </c>
      <c r="L362" s="555" t="s">
        <v>4288</v>
      </c>
      <c r="M362" s="556" t="s">
        <v>3645</v>
      </c>
      <c r="N362" s="556" t="s">
        <v>195</v>
      </c>
      <c r="O362" s="556" t="s">
        <v>4289</v>
      </c>
      <c r="P362" s="556" t="s">
        <v>4290</v>
      </c>
      <c r="Q362" s="556"/>
      <c r="R362" s="556"/>
      <c r="S362" s="490"/>
      <c r="T362" s="598" t="str">
        <f>VLOOKUP(A362,'GTXA사업단 R&amp;R'!$A$6:$AO$1274,41,)</f>
        <v>해당없음</v>
      </c>
    </row>
    <row r="363" spans="1:20" s="547" customFormat="1" ht="75" hidden="1" customHeight="1" thickBot="1" x14ac:dyDescent="0.35">
      <c r="A363" s="530">
        <v>274</v>
      </c>
      <c r="B363" s="539" t="s">
        <v>3633</v>
      </c>
      <c r="C363" s="539" t="s">
        <v>3634</v>
      </c>
      <c r="D363" s="539" t="s">
        <v>3642</v>
      </c>
      <c r="E363" s="540" t="s">
        <v>3292</v>
      </c>
      <c r="F363" s="551"/>
      <c r="G363" s="557" t="s">
        <v>223</v>
      </c>
      <c r="H363" s="562" t="s">
        <v>427</v>
      </c>
      <c r="I363" s="554"/>
      <c r="J363" s="554"/>
      <c r="K363" s="555" t="s">
        <v>4291</v>
      </c>
      <c r="L363" s="555" t="s">
        <v>4292</v>
      </c>
      <c r="M363" s="556" t="s">
        <v>3645</v>
      </c>
      <c r="N363" s="556" t="s">
        <v>195</v>
      </c>
      <c r="O363" s="556" t="s">
        <v>4290</v>
      </c>
      <c r="P363" s="556" t="s">
        <v>4293</v>
      </c>
      <c r="Q363" s="556"/>
      <c r="R363" s="556"/>
      <c r="S363" s="490"/>
      <c r="T363" s="598" t="str">
        <f>VLOOKUP(A363,'GTXA사업단 R&amp;R'!$A$6:$AO$1274,41,)</f>
        <v>해당없음</v>
      </c>
    </row>
    <row r="364" spans="1:20" s="547" customFormat="1" ht="30" hidden="1" customHeight="1" thickBot="1" x14ac:dyDescent="0.35">
      <c r="A364" s="530">
        <v>16</v>
      </c>
      <c r="B364" s="539"/>
      <c r="C364" s="539"/>
      <c r="D364" s="539"/>
      <c r="E364" s="540"/>
      <c r="F364" s="548"/>
      <c r="G364" s="558" t="s">
        <v>223</v>
      </c>
      <c r="H364" s="561" t="s">
        <v>4294</v>
      </c>
      <c r="I364" s="544"/>
      <c r="J364" s="544"/>
      <c r="K364" s="545"/>
      <c r="L364" s="545"/>
      <c r="M364" s="546"/>
      <c r="N364" s="546"/>
      <c r="O364" s="546"/>
      <c r="P364" s="546"/>
      <c r="Q364" s="546"/>
      <c r="R364" s="546"/>
      <c r="S364" s="490"/>
      <c r="T364" s="597" t="str">
        <f>VLOOKUP(A364,'GTXA사업단 R&amp;R'!$A$6:$AP$1274,41,)</f>
        <v>해당없음</v>
      </c>
    </row>
    <row r="365" spans="1:20" s="547" customFormat="1" ht="75" hidden="1" customHeight="1" thickBot="1" x14ac:dyDescent="0.35">
      <c r="A365" s="530">
        <v>275</v>
      </c>
      <c r="B365" s="539" t="s">
        <v>3633</v>
      </c>
      <c r="C365" s="539" t="s">
        <v>3634</v>
      </c>
      <c r="D365" s="539" t="s">
        <v>3642</v>
      </c>
      <c r="E365" s="540" t="s">
        <v>3292</v>
      </c>
      <c r="F365" s="551"/>
      <c r="G365" s="557" t="s">
        <v>223</v>
      </c>
      <c r="H365" s="553" t="s">
        <v>4295</v>
      </c>
      <c r="I365" s="554"/>
      <c r="J365" s="554"/>
      <c r="K365" s="555" t="s">
        <v>4296</v>
      </c>
      <c r="L365" s="555" t="s">
        <v>4297</v>
      </c>
      <c r="M365" s="556" t="s">
        <v>3642</v>
      </c>
      <c r="N365" s="556"/>
      <c r="O365" s="556" t="s">
        <v>4298</v>
      </c>
      <c r="P365" s="556" t="s">
        <v>4299</v>
      </c>
      <c r="Q365" s="556"/>
      <c r="R365" s="556"/>
      <c r="S365" s="490"/>
      <c r="T365" s="598" t="str">
        <f>VLOOKUP(A365,'GTXA사업단 R&amp;R'!$A$6:$AO$1274,41,)</f>
        <v>해당없음</v>
      </c>
    </row>
    <row r="366" spans="1:20" s="547" customFormat="1" ht="50.1" hidden="1" customHeight="1" thickBot="1" x14ac:dyDescent="0.35">
      <c r="A366" s="530">
        <v>276</v>
      </c>
      <c r="B366" s="539" t="s">
        <v>3633</v>
      </c>
      <c r="C366" s="539" t="s">
        <v>3634</v>
      </c>
      <c r="D366" s="539" t="s">
        <v>3642</v>
      </c>
      <c r="E366" s="540" t="s">
        <v>3292</v>
      </c>
      <c r="F366" s="551"/>
      <c r="G366" s="557" t="s">
        <v>223</v>
      </c>
      <c r="H366" s="553" t="s">
        <v>4300</v>
      </c>
      <c r="I366" s="554"/>
      <c r="J366" s="554"/>
      <c r="K366" s="555" t="s">
        <v>4301</v>
      </c>
      <c r="L366" s="555" t="s">
        <v>4302</v>
      </c>
      <c r="M366" s="556" t="s">
        <v>3642</v>
      </c>
      <c r="N366" s="556"/>
      <c r="O366" s="556" t="s">
        <v>4299</v>
      </c>
      <c r="P366" s="556" t="s">
        <v>4303</v>
      </c>
      <c r="Q366" s="556"/>
      <c r="R366" s="556"/>
      <c r="S366" s="490"/>
      <c r="T366" s="598" t="str">
        <f>VLOOKUP(A366,'GTXA사업단 R&amp;R'!$A$6:$AO$1274,41,)</f>
        <v>해당없음</v>
      </c>
    </row>
    <row r="367" spans="1:20" s="547" customFormat="1" ht="50.1" hidden="1" customHeight="1" thickBot="1" x14ac:dyDescent="0.35">
      <c r="A367" s="530">
        <v>277</v>
      </c>
      <c r="B367" s="539" t="s">
        <v>3633</v>
      </c>
      <c r="C367" s="539" t="s">
        <v>3634</v>
      </c>
      <c r="D367" s="539" t="s">
        <v>3642</v>
      </c>
      <c r="E367" s="540" t="s">
        <v>3292</v>
      </c>
      <c r="F367" s="551"/>
      <c r="G367" s="557" t="s">
        <v>223</v>
      </c>
      <c r="H367" s="553" t="s">
        <v>4304</v>
      </c>
      <c r="I367" s="554"/>
      <c r="J367" s="554"/>
      <c r="K367" s="555" t="s">
        <v>4305</v>
      </c>
      <c r="L367" s="555" t="s">
        <v>4306</v>
      </c>
      <c r="M367" s="556" t="s">
        <v>3642</v>
      </c>
      <c r="N367" s="556"/>
      <c r="O367" s="556" t="s">
        <v>4303</v>
      </c>
      <c r="P367" s="556" t="s">
        <v>4307</v>
      </c>
      <c r="Q367" s="556"/>
      <c r="R367" s="556"/>
      <c r="S367" s="490"/>
      <c r="T367" s="598" t="str">
        <f>VLOOKUP(A367,'GTXA사업단 R&amp;R'!$A$6:$AO$1274,41,)</f>
        <v>해당없음</v>
      </c>
    </row>
    <row r="368" spans="1:20" s="547" customFormat="1" ht="30" hidden="1" customHeight="1" thickBot="1" x14ac:dyDescent="0.35">
      <c r="A368" s="530">
        <v>16</v>
      </c>
      <c r="B368" s="539"/>
      <c r="C368" s="539"/>
      <c r="D368" s="539"/>
      <c r="E368" s="540"/>
      <c r="F368" s="541"/>
      <c r="G368" s="559" t="s">
        <v>223</v>
      </c>
      <c r="H368" s="543" t="s">
        <v>3662</v>
      </c>
      <c r="I368" s="544"/>
      <c r="J368" s="544"/>
      <c r="K368" s="545"/>
      <c r="L368" s="545"/>
      <c r="M368" s="546"/>
      <c r="N368" s="546"/>
      <c r="O368" s="546"/>
      <c r="P368" s="546"/>
      <c r="Q368" s="546"/>
      <c r="R368" s="546"/>
      <c r="S368" s="490"/>
      <c r="T368" s="597" t="str">
        <f>VLOOKUP(A368,'GTXA사업단 R&amp;R'!$A$6:$AP$1274,41,)</f>
        <v>해당없음</v>
      </c>
    </row>
    <row r="369" spans="1:20" s="547" customFormat="1" ht="30" hidden="1" customHeight="1" thickBot="1" x14ac:dyDescent="0.35">
      <c r="A369" s="530">
        <v>16</v>
      </c>
      <c r="B369" s="539"/>
      <c r="C369" s="539"/>
      <c r="D369" s="539"/>
      <c r="E369" s="540"/>
      <c r="F369" s="548"/>
      <c r="G369" s="558" t="s">
        <v>223</v>
      </c>
      <c r="H369" s="561" t="s">
        <v>202</v>
      </c>
      <c r="I369" s="544"/>
      <c r="J369" s="544"/>
      <c r="K369" s="545"/>
      <c r="L369" s="545"/>
      <c r="M369" s="546"/>
      <c r="N369" s="546"/>
      <c r="O369" s="546"/>
      <c r="P369" s="546"/>
      <c r="Q369" s="546"/>
      <c r="R369" s="546"/>
      <c r="S369" s="490"/>
      <c r="T369" s="597" t="str">
        <f>VLOOKUP(A369,'GTXA사업단 R&amp;R'!$A$6:$AP$1274,41,)</f>
        <v>해당없음</v>
      </c>
    </row>
    <row r="370" spans="1:20" s="547" customFormat="1" ht="120" hidden="1" customHeight="1" thickBot="1" x14ac:dyDescent="0.35">
      <c r="A370" s="530">
        <v>278</v>
      </c>
      <c r="B370" s="539" t="s">
        <v>4308</v>
      </c>
      <c r="C370" s="539" t="s">
        <v>4309</v>
      </c>
      <c r="D370" s="539" t="s">
        <v>90</v>
      </c>
      <c r="E370" s="540" t="s">
        <v>3292</v>
      </c>
      <c r="F370" s="551"/>
      <c r="G370" s="557" t="s">
        <v>223</v>
      </c>
      <c r="H370" s="553" t="s">
        <v>4310</v>
      </c>
      <c r="I370" s="554"/>
      <c r="J370" s="554"/>
      <c r="K370" s="555" t="s">
        <v>4311</v>
      </c>
      <c r="L370" s="555" t="s">
        <v>4312</v>
      </c>
      <c r="M370" s="556" t="s">
        <v>90</v>
      </c>
      <c r="N370" s="556" t="s">
        <v>3459</v>
      </c>
      <c r="O370" s="556" t="s">
        <v>4313</v>
      </c>
      <c r="P370" s="556" t="s">
        <v>4314</v>
      </c>
      <c r="Q370" s="556"/>
      <c r="R370" s="556"/>
      <c r="S370" s="490"/>
      <c r="T370" s="598" t="str">
        <f>VLOOKUP(A370,'GTXA사업단 R&amp;R'!$A$6:$AO$1274,41,)</f>
        <v>해당없음</v>
      </c>
    </row>
    <row r="371" spans="1:20" s="547" customFormat="1" ht="90" hidden="1" customHeight="1" thickBot="1" x14ac:dyDescent="0.35">
      <c r="A371" s="530">
        <v>279</v>
      </c>
      <c r="B371" s="539" t="s">
        <v>4308</v>
      </c>
      <c r="C371" s="539" t="s">
        <v>4309</v>
      </c>
      <c r="D371" s="539" t="s">
        <v>90</v>
      </c>
      <c r="E371" s="540" t="s">
        <v>3292</v>
      </c>
      <c r="F371" s="551"/>
      <c r="G371" s="557" t="s">
        <v>223</v>
      </c>
      <c r="H371" s="553" t="s">
        <v>4315</v>
      </c>
      <c r="I371" s="554"/>
      <c r="J371" s="554"/>
      <c r="K371" s="555" t="s">
        <v>4316</v>
      </c>
      <c r="L371" s="555" t="s">
        <v>4317</v>
      </c>
      <c r="M371" s="556" t="s">
        <v>90</v>
      </c>
      <c r="N371" s="556" t="s">
        <v>3645</v>
      </c>
      <c r="O371" s="556" t="s">
        <v>202</v>
      </c>
      <c r="P371" s="556" t="s">
        <v>4318</v>
      </c>
      <c r="Q371" s="556"/>
      <c r="R371" s="556"/>
      <c r="S371" s="490"/>
      <c r="T371" s="598" t="str">
        <f>VLOOKUP(A371,'GTXA사업단 R&amp;R'!$A$6:$AO$1274,41,)</f>
        <v>해당없음</v>
      </c>
    </row>
    <row r="372" spans="1:20" s="547" customFormat="1" ht="30" hidden="1" customHeight="1" thickBot="1" x14ac:dyDescent="0.35">
      <c r="A372" s="530">
        <v>16</v>
      </c>
      <c r="B372" s="539"/>
      <c r="C372" s="539"/>
      <c r="D372" s="539"/>
      <c r="E372" s="540"/>
      <c r="F372" s="548"/>
      <c r="G372" s="558" t="s">
        <v>223</v>
      </c>
      <c r="H372" s="561" t="s">
        <v>434</v>
      </c>
      <c r="I372" s="544"/>
      <c r="J372" s="544"/>
      <c r="K372" s="545"/>
      <c r="L372" s="545"/>
      <c r="M372" s="546"/>
      <c r="N372" s="546"/>
      <c r="O372" s="546"/>
      <c r="P372" s="546"/>
      <c r="Q372" s="546"/>
      <c r="R372" s="546"/>
      <c r="S372" s="490"/>
      <c r="T372" s="597" t="str">
        <f>VLOOKUP(A372,'GTXA사업단 R&amp;R'!$A$6:$AP$1274,41,)</f>
        <v>해당없음</v>
      </c>
    </row>
    <row r="373" spans="1:20" s="547" customFormat="1" ht="90" hidden="1" customHeight="1" thickBot="1" x14ac:dyDescent="0.35">
      <c r="A373" s="530">
        <v>280</v>
      </c>
      <c r="B373" s="539" t="s">
        <v>4308</v>
      </c>
      <c r="C373" s="539" t="s">
        <v>4309</v>
      </c>
      <c r="D373" s="539" t="s">
        <v>90</v>
      </c>
      <c r="E373" s="540" t="s">
        <v>3292</v>
      </c>
      <c r="F373" s="551"/>
      <c r="G373" s="557" t="s">
        <v>223</v>
      </c>
      <c r="H373" s="553" t="s">
        <v>4319</v>
      </c>
      <c r="I373" s="554"/>
      <c r="J373" s="554"/>
      <c r="K373" s="555" t="s">
        <v>4320</v>
      </c>
      <c r="L373" s="555" t="s">
        <v>4321</v>
      </c>
      <c r="M373" s="556" t="s">
        <v>90</v>
      </c>
      <c r="N373" s="556" t="s">
        <v>3459</v>
      </c>
      <c r="O373" s="556" t="s">
        <v>4322</v>
      </c>
      <c r="P373" s="556" t="s">
        <v>4323</v>
      </c>
      <c r="Q373" s="556"/>
      <c r="R373" s="556"/>
      <c r="S373" s="490"/>
      <c r="T373" s="598" t="str">
        <f>VLOOKUP(A373,'GTXA사업단 R&amp;R'!$A$6:$AO$1274,41,)</f>
        <v>해당없음</v>
      </c>
    </row>
    <row r="374" spans="1:20" s="547" customFormat="1" ht="75" hidden="1" customHeight="1" thickBot="1" x14ac:dyDescent="0.35">
      <c r="A374" s="530">
        <v>281</v>
      </c>
      <c r="B374" s="539" t="s">
        <v>4308</v>
      </c>
      <c r="C374" s="539" t="s">
        <v>4309</v>
      </c>
      <c r="D374" s="539" t="s">
        <v>90</v>
      </c>
      <c r="E374" s="540" t="s">
        <v>3292</v>
      </c>
      <c r="F374" s="551"/>
      <c r="G374" s="557" t="s">
        <v>223</v>
      </c>
      <c r="H374" s="553" t="s">
        <v>4324</v>
      </c>
      <c r="I374" s="554"/>
      <c r="J374" s="554"/>
      <c r="K374" s="555" t="s">
        <v>4325</v>
      </c>
      <c r="L374" s="555" t="s">
        <v>4326</v>
      </c>
      <c r="M374" s="556" t="s">
        <v>90</v>
      </c>
      <c r="N374" s="556" t="s">
        <v>4327</v>
      </c>
      <c r="O374" s="556" t="s">
        <v>4328</v>
      </c>
      <c r="P374" s="556" t="s">
        <v>4329</v>
      </c>
      <c r="Q374" s="556"/>
      <c r="R374" s="556"/>
      <c r="S374" s="490"/>
      <c r="T374" s="598" t="str">
        <f>VLOOKUP(A374,'GTXA사업단 R&amp;R'!$A$6:$AO$1274,41,)</f>
        <v>해당없음</v>
      </c>
    </row>
    <row r="375" spans="1:20" s="547" customFormat="1" ht="75" hidden="1" customHeight="1" thickBot="1" x14ac:dyDescent="0.35">
      <c r="A375" s="530">
        <v>282</v>
      </c>
      <c r="B375" s="539" t="s">
        <v>4308</v>
      </c>
      <c r="C375" s="539" t="s">
        <v>4309</v>
      </c>
      <c r="D375" s="539" t="s">
        <v>90</v>
      </c>
      <c r="E375" s="540" t="s">
        <v>3292</v>
      </c>
      <c r="F375" s="551"/>
      <c r="G375" s="557" t="s">
        <v>223</v>
      </c>
      <c r="H375" s="553" t="s">
        <v>4330</v>
      </c>
      <c r="I375" s="554"/>
      <c r="J375" s="554"/>
      <c r="K375" s="555" t="s">
        <v>4331</v>
      </c>
      <c r="L375" s="555" t="s">
        <v>4332</v>
      </c>
      <c r="M375" s="556" t="s">
        <v>90</v>
      </c>
      <c r="N375" s="556" t="s">
        <v>3459</v>
      </c>
      <c r="O375" s="556" t="s">
        <v>4333</v>
      </c>
      <c r="P375" s="556" t="s">
        <v>4329</v>
      </c>
      <c r="Q375" s="556"/>
      <c r="R375" s="556"/>
      <c r="S375" s="490"/>
      <c r="T375" s="598" t="str">
        <f>VLOOKUP(A375,'GTXA사업단 R&amp;R'!$A$6:$AO$1274,41,)</f>
        <v>해당없음</v>
      </c>
    </row>
    <row r="376" spans="1:20" s="547" customFormat="1" ht="75" hidden="1" customHeight="1" thickBot="1" x14ac:dyDescent="0.35">
      <c r="A376" s="530">
        <v>283</v>
      </c>
      <c r="B376" s="539" t="s">
        <v>4308</v>
      </c>
      <c r="C376" s="539" t="s">
        <v>4309</v>
      </c>
      <c r="D376" s="539" t="s">
        <v>90</v>
      </c>
      <c r="E376" s="540" t="s">
        <v>3292</v>
      </c>
      <c r="F376" s="551"/>
      <c r="G376" s="557" t="s">
        <v>223</v>
      </c>
      <c r="H376" s="553" t="s">
        <v>4334</v>
      </c>
      <c r="I376" s="554"/>
      <c r="J376" s="554"/>
      <c r="K376" s="555" t="s">
        <v>4335</v>
      </c>
      <c r="L376" s="555" t="s">
        <v>4336</v>
      </c>
      <c r="M376" s="556" t="s">
        <v>90</v>
      </c>
      <c r="N376" s="556" t="s">
        <v>4337</v>
      </c>
      <c r="O376" s="556" t="s">
        <v>4329</v>
      </c>
      <c r="P376" s="556" t="s">
        <v>4338</v>
      </c>
      <c r="Q376" s="556"/>
      <c r="R376" s="556"/>
      <c r="S376" s="490"/>
      <c r="T376" s="598" t="str">
        <f>VLOOKUP(A376,'GTXA사업단 R&amp;R'!$A$6:$AO$1274,41,)</f>
        <v>해당없음</v>
      </c>
    </row>
    <row r="377" spans="1:20" s="547" customFormat="1" ht="90" hidden="1" customHeight="1" thickBot="1" x14ac:dyDescent="0.35">
      <c r="A377" s="530">
        <v>284</v>
      </c>
      <c r="B377" s="539" t="s">
        <v>4308</v>
      </c>
      <c r="C377" s="539" t="s">
        <v>4309</v>
      </c>
      <c r="D377" s="539" t="s">
        <v>90</v>
      </c>
      <c r="E377" s="540" t="s">
        <v>3292</v>
      </c>
      <c r="F377" s="551"/>
      <c r="G377" s="557" t="s">
        <v>223</v>
      </c>
      <c r="H377" s="553" t="s">
        <v>4339</v>
      </c>
      <c r="I377" s="554"/>
      <c r="J377" s="554"/>
      <c r="K377" s="555" t="s">
        <v>4340</v>
      </c>
      <c r="L377" s="555" t="s">
        <v>4341</v>
      </c>
      <c r="M377" s="556" t="s">
        <v>90</v>
      </c>
      <c r="N377" s="556" t="s">
        <v>4337</v>
      </c>
      <c r="O377" s="556" t="s">
        <v>4329</v>
      </c>
      <c r="P377" s="556" t="s">
        <v>4342</v>
      </c>
      <c r="Q377" s="556"/>
      <c r="R377" s="556"/>
      <c r="S377" s="490"/>
      <c r="T377" s="598" t="str">
        <f>VLOOKUP(A377,'GTXA사업단 R&amp;R'!$A$6:$AO$1274,41,)</f>
        <v>해당없음</v>
      </c>
    </row>
    <row r="378" spans="1:20" s="547" customFormat="1" ht="90" hidden="1" customHeight="1" thickBot="1" x14ac:dyDescent="0.35">
      <c r="A378" s="530">
        <v>285</v>
      </c>
      <c r="B378" s="539" t="s">
        <v>4308</v>
      </c>
      <c r="C378" s="539" t="s">
        <v>4309</v>
      </c>
      <c r="D378" s="539" t="s">
        <v>90</v>
      </c>
      <c r="E378" s="540" t="s">
        <v>3292</v>
      </c>
      <c r="F378" s="548"/>
      <c r="G378" s="558" t="s">
        <v>223</v>
      </c>
      <c r="H378" s="561" t="s">
        <v>441</v>
      </c>
      <c r="I378" s="554"/>
      <c r="J378" s="554"/>
      <c r="K378" s="555" t="s">
        <v>4343</v>
      </c>
      <c r="L378" s="555" t="s">
        <v>4344</v>
      </c>
      <c r="M378" s="556" t="s">
        <v>90</v>
      </c>
      <c r="N378" s="556"/>
      <c r="O378" s="556"/>
      <c r="P378" s="556" t="s">
        <v>441</v>
      </c>
      <c r="Q378" s="556"/>
      <c r="R378" s="556"/>
      <c r="S378" s="490"/>
      <c r="T378" s="598" t="str">
        <f>VLOOKUP(A378,'GTXA사업단 R&amp;R'!$A$6:$AO$1274,41,)</f>
        <v>해당없음</v>
      </c>
    </row>
    <row r="379" spans="1:20" s="547" customFormat="1" ht="30" hidden="1" customHeight="1" thickBot="1" x14ac:dyDescent="0.35">
      <c r="A379" s="530">
        <v>16</v>
      </c>
      <c r="B379" s="539"/>
      <c r="C379" s="539"/>
      <c r="D379" s="539"/>
      <c r="E379" s="540"/>
      <c r="F379" s="541"/>
      <c r="G379" s="559" t="s">
        <v>223</v>
      </c>
      <c r="H379" s="543" t="s">
        <v>206</v>
      </c>
      <c r="I379" s="544"/>
      <c r="J379" s="544"/>
      <c r="K379" s="545"/>
      <c r="L379" s="545"/>
      <c r="M379" s="546"/>
      <c r="N379" s="546"/>
      <c r="O379" s="546"/>
      <c r="P379" s="546"/>
      <c r="Q379" s="546"/>
      <c r="R379" s="546"/>
      <c r="S379" s="490"/>
      <c r="T379" s="597" t="str">
        <f>VLOOKUP(A379,'GTXA사업단 R&amp;R'!$A$6:$AP$1274,41,)</f>
        <v>해당없음</v>
      </c>
    </row>
    <row r="380" spans="1:20" s="547" customFormat="1" ht="30" hidden="1" customHeight="1" thickBot="1" x14ac:dyDescent="0.35">
      <c r="A380" s="530">
        <v>16</v>
      </c>
      <c r="B380" s="539"/>
      <c r="C380" s="539"/>
      <c r="D380" s="539"/>
      <c r="E380" s="540"/>
      <c r="F380" s="548"/>
      <c r="G380" s="558" t="s">
        <v>223</v>
      </c>
      <c r="H380" s="561" t="s">
        <v>442</v>
      </c>
      <c r="I380" s="544"/>
      <c r="J380" s="544"/>
      <c r="K380" s="545"/>
      <c r="L380" s="545"/>
      <c r="M380" s="546"/>
      <c r="N380" s="546"/>
      <c r="O380" s="546"/>
      <c r="P380" s="546"/>
      <c r="Q380" s="546"/>
      <c r="R380" s="546"/>
      <c r="S380" s="490"/>
      <c r="T380" s="597" t="str">
        <f>VLOOKUP(A380,'GTXA사업단 R&amp;R'!$A$6:$AP$1274,41,)</f>
        <v>해당없음</v>
      </c>
    </row>
    <row r="381" spans="1:20" s="547" customFormat="1" ht="50.1" hidden="1" customHeight="1" thickBot="1" x14ac:dyDescent="0.35">
      <c r="A381" s="530">
        <v>286</v>
      </c>
      <c r="B381" s="539" t="s">
        <v>4308</v>
      </c>
      <c r="C381" s="539" t="s">
        <v>4309</v>
      </c>
      <c r="D381" s="539" t="s">
        <v>126</v>
      </c>
      <c r="E381" s="540" t="s">
        <v>3324</v>
      </c>
      <c r="F381" s="551"/>
      <c r="G381" s="557" t="s">
        <v>223</v>
      </c>
      <c r="H381" s="553" t="s">
        <v>4345</v>
      </c>
      <c r="I381" s="554"/>
      <c r="J381" s="554"/>
      <c r="K381" s="555" t="s">
        <v>4346</v>
      </c>
      <c r="L381" s="555" t="s">
        <v>4347</v>
      </c>
      <c r="M381" s="556" t="s">
        <v>126</v>
      </c>
      <c r="N381" s="556"/>
      <c r="O381" s="556" t="s">
        <v>4348</v>
      </c>
      <c r="P381" s="556" t="s">
        <v>4349</v>
      </c>
      <c r="Q381" s="556"/>
      <c r="R381" s="556"/>
      <c r="S381" s="490"/>
      <c r="T381" s="598" t="str">
        <f>VLOOKUP(A381,'GTXA사업단 R&amp;R'!$A$6:$AO$1274,41,)</f>
        <v>해당없음</v>
      </c>
    </row>
    <row r="382" spans="1:20" s="547" customFormat="1" ht="163.5" hidden="1" customHeight="1" thickBot="1" x14ac:dyDescent="0.35">
      <c r="A382" s="530">
        <v>287</v>
      </c>
      <c r="B382" s="539" t="s">
        <v>4308</v>
      </c>
      <c r="C382" s="539" t="s">
        <v>4309</v>
      </c>
      <c r="D382" s="539" t="s">
        <v>1419</v>
      </c>
      <c r="E382" s="540" t="s">
        <v>3292</v>
      </c>
      <c r="F382" s="551"/>
      <c r="G382" s="557" t="s">
        <v>223</v>
      </c>
      <c r="H382" s="553" t="s">
        <v>4350</v>
      </c>
      <c r="I382" s="554"/>
      <c r="J382" s="554"/>
      <c r="K382" s="555" t="s">
        <v>4351</v>
      </c>
      <c r="L382" s="555" t="s">
        <v>4352</v>
      </c>
      <c r="M382" s="556" t="s">
        <v>1419</v>
      </c>
      <c r="N382" s="556" t="s">
        <v>4353</v>
      </c>
      <c r="O382" s="556" t="s">
        <v>4354</v>
      </c>
      <c r="P382" s="556" t="s">
        <v>4355</v>
      </c>
      <c r="Q382" s="556"/>
      <c r="R382" s="556"/>
      <c r="S382" s="490"/>
      <c r="T382" s="598" t="str">
        <f>VLOOKUP(A382,'GTXA사업단 R&amp;R'!$A$6:$AO$1274,41,)</f>
        <v>해당없음</v>
      </c>
    </row>
    <row r="383" spans="1:20" s="547" customFormat="1" ht="50.1" hidden="1" customHeight="1" thickBot="1" x14ac:dyDescent="0.35">
      <c r="A383" s="530">
        <v>288</v>
      </c>
      <c r="B383" s="539" t="s">
        <v>4308</v>
      </c>
      <c r="C383" s="539" t="s">
        <v>4309</v>
      </c>
      <c r="D383" s="539" t="s">
        <v>126</v>
      </c>
      <c r="E383" s="540" t="s">
        <v>3324</v>
      </c>
      <c r="F383" s="551"/>
      <c r="G383" s="557" t="s">
        <v>223</v>
      </c>
      <c r="H383" s="553" t="s">
        <v>4356</v>
      </c>
      <c r="I383" s="554"/>
      <c r="J383" s="554"/>
      <c r="K383" s="555" t="s">
        <v>4357</v>
      </c>
      <c r="L383" s="555" t="s">
        <v>4358</v>
      </c>
      <c r="M383" s="556" t="s">
        <v>126</v>
      </c>
      <c r="N383" s="556" t="s">
        <v>4359</v>
      </c>
      <c r="O383" s="556"/>
      <c r="P383" s="556" t="s">
        <v>4360</v>
      </c>
      <c r="Q383" s="556"/>
      <c r="R383" s="556"/>
      <c r="S383" s="490"/>
      <c r="T383" s="598" t="str">
        <f>VLOOKUP(A383,'GTXA사업단 R&amp;R'!$A$6:$AO$1274,41,)</f>
        <v>해당없음</v>
      </c>
    </row>
    <row r="384" spans="1:20" s="547" customFormat="1" ht="50.1" hidden="1" customHeight="1" thickBot="1" x14ac:dyDescent="0.35">
      <c r="A384" s="530">
        <v>289</v>
      </c>
      <c r="B384" s="539" t="s">
        <v>4308</v>
      </c>
      <c r="C384" s="539" t="s">
        <v>4309</v>
      </c>
      <c r="D384" s="539" t="s">
        <v>1419</v>
      </c>
      <c r="E384" s="540" t="s">
        <v>3292</v>
      </c>
      <c r="F384" s="551"/>
      <c r="G384" s="557" t="s">
        <v>223</v>
      </c>
      <c r="H384" s="553" t="s">
        <v>4361</v>
      </c>
      <c r="I384" s="554"/>
      <c r="J384" s="554"/>
      <c r="K384" s="555" t="s">
        <v>4362</v>
      </c>
      <c r="L384" s="555" t="s">
        <v>4363</v>
      </c>
      <c r="M384" s="556" t="s">
        <v>1419</v>
      </c>
      <c r="N384" s="556"/>
      <c r="O384" s="556" t="s">
        <v>4364</v>
      </c>
      <c r="P384" s="556" t="s">
        <v>4365</v>
      </c>
      <c r="Q384" s="556"/>
      <c r="R384" s="556"/>
      <c r="S384" s="490"/>
      <c r="T384" s="598" t="str">
        <f>VLOOKUP(A384,'GTXA사업단 R&amp;R'!$A$6:$AO$1274,41,)</f>
        <v>해당없음</v>
      </c>
    </row>
    <row r="385" spans="1:20" s="547" customFormat="1" ht="50.1" hidden="1" customHeight="1" thickBot="1" x14ac:dyDescent="0.35">
      <c r="A385" s="530">
        <v>290</v>
      </c>
      <c r="B385" s="539" t="s">
        <v>4308</v>
      </c>
      <c r="C385" s="539" t="s">
        <v>4309</v>
      </c>
      <c r="D385" s="539" t="s">
        <v>1419</v>
      </c>
      <c r="E385" s="540" t="s">
        <v>3292</v>
      </c>
      <c r="F385" s="551"/>
      <c r="G385" s="557" t="s">
        <v>223</v>
      </c>
      <c r="H385" s="553" t="s">
        <v>4366</v>
      </c>
      <c r="I385" s="554"/>
      <c r="J385" s="554"/>
      <c r="K385" s="555" t="s">
        <v>4367</v>
      </c>
      <c r="L385" s="555" t="s">
        <v>4368</v>
      </c>
      <c r="M385" s="556" t="s">
        <v>1419</v>
      </c>
      <c r="N385" s="556" t="s">
        <v>4353</v>
      </c>
      <c r="O385" s="556"/>
      <c r="P385" s="556"/>
      <c r="Q385" s="556"/>
      <c r="R385" s="556"/>
      <c r="S385" s="490"/>
      <c r="T385" s="598" t="str">
        <f>VLOOKUP(A385,'GTXA사업단 R&amp;R'!$A$6:$AO$1274,41,)</f>
        <v>해당없음</v>
      </c>
    </row>
    <row r="386" spans="1:20" s="547" customFormat="1" ht="50.1" hidden="1" customHeight="1" thickBot="1" x14ac:dyDescent="0.35">
      <c r="A386" s="530">
        <v>291</v>
      </c>
      <c r="B386" s="539" t="s">
        <v>4308</v>
      </c>
      <c r="C386" s="539" t="s">
        <v>4309</v>
      </c>
      <c r="D386" s="539" t="s">
        <v>126</v>
      </c>
      <c r="E386" s="540" t="s">
        <v>3324</v>
      </c>
      <c r="F386" s="551"/>
      <c r="G386" s="557" t="s">
        <v>223</v>
      </c>
      <c r="H386" s="553" t="s">
        <v>4369</v>
      </c>
      <c r="I386" s="554"/>
      <c r="J386" s="554"/>
      <c r="K386" s="555" t="s">
        <v>4370</v>
      </c>
      <c r="L386" s="555" t="s">
        <v>4371</v>
      </c>
      <c r="M386" s="556" t="s">
        <v>126</v>
      </c>
      <c r="N386" s="556" t="s">
        <v>4372</v>
      </c>
      <c r="O386" s="556"/>
      <c r="P386" s="556" t="s">
        <v>4373</v>
      </c>
      <c r="Q386" s="556"/>
      <c r="R386" s="556"/>
      <c r="S386" s="490"/>
      <c r="T386" s="598" t="str">
        <f>VLOOKUP(A386,'GTXA사업단 R&amp;R'!$A$6:$AO$1274,41,)</f>
        <v>해당없음</v>
      </c>
    </row>
    <row r="387" spans="1:20" s="547" customFormat="1" ht="75" hidden="1" customHeight="1" thickBot="1" x14ac:dyDescent="0.35">
      <c r="A387" s="530">
        <v>292</v>
      </c>
      <c r="B387" s="539" t="s">
        <v>4308</v>
      </c>
      <c r="C387" s="539" t="s">
        <v>4309</v>
      </c>
      <c r="D387" s="539" t="s">
        <v>1419</v>
      </c>
      <c r="E387" s="540" t="s">
        <v>3292</v>
      </c>
      <c r="F387" s="551"/>
      <c r="G387" s="557" t="s">
        <v>223</v>
      </c>
      <c r="H387" s="553" t="s">
        <v>4374</v>
      </c>
      <c r="I387" s="554"/>
      <c r="J387" s="554"/>
      <c r="K387" s="555" t="s">
        <v>4375</v>
      </c>
      <c r="L387" s="555" t="s">
        <v>4376</v>
      </c>
      <c r="M387" s="556" t="s">
        <v>1419</v>
      </c>
      <c r="N387" s="556" t="s">
        <v>4377</v>
      </c>
      <c r="O387" s="556" t="s">
        <v>4378</v>
      </c>
      <c r="P387" s="556" t="s">
        <v>4379</v>
      </c>
      <c r="Q387" s="556"/>
      <c r="R387" s="556"/>
      <c r="S387" s="490"/>
      <c r="T387" s="598" t="str">
        <f>VLOOKUP(A387,'GTXA사업단 R&amp;R'!$A$6:$AO$1274,41,)</f>
        <v>해당없음</v>
      </c>
    </row>
    <row r="388" spans="1:20" s="547" customFormat="1" ht="137.25" hidden="1" customHeight="1" thickBot="1" x14ac:dyDescent="0.35">
      <c r="A388" s="530">
        <v>293</v>
      </c>
      <c r="B388" s="539" t="s">
        <v>4308</v>
      </c>
      <c r="C388" s="539" t="s">
        <v>4309</v>
      </c>
      <c r="D388" s="539" t="s">
        <v>1419</v>
      </c>
      <c r="E388" s="540" t="s">
        <v>3292</v>
      </c>
      <c r="F388" s="548"/>
      <c r="G388" s="558" t="s">
        <v>223</v>
      </c>
      <c r="H388" s="561" t="s">
        <v>4380</v>
      </c>
      <c r="I388" s="554"/>
      <c r="J388" s="554"/>
      <c r="K388" s="555" t="s">
        <v>4381</v>
      </c>
      <c r="L388" s="555" t="s">
        <v>4382</v>
      </c>
      <c r="M388" s="556" t="s">
        <v>1419</v>
      </c>
      <c r="N388" s="556"/>
      <c r="O388" s="556" t="s">
        <v>4383</v>
      </c>
      <c r="P388" s="556" t="s">
        <v>4384</v>
      </c>
      <c r="Q388" s="556"/>
      <c r="R388" s="556"/>
      <c r="S388" s="490"/>
      <c r="T388" s="598" t="str">
        <f>VLOOKUP(A388,'GTXA사업단 R&amp;R'!$A$6:$AO$1274,41,)</f>
        <v>해당없음</v>
      </c>
    </row>
    <row r="389" spans="1:20" s="547" customFormat="1" ht="75" hidden="1" customHeight="1" thickBot="1" x14ac:dyDescent="0.35">
      <c r="A389" s="530">
        <v>294</v>
      </c>
      <c r="B389" s="539" t="s">
        <v>4308</v>
      </c>
      <c r="C389" s="539" t="s">
        <v>4309</v>
      </c>
      <c r="D389" s="539" t="s">
        <v>90</v>
      </c>
      <c r="E389" s="540" t="s">
        <v>3292</v>
      </c>
      <c r="F389" s="548"/>
      <c r="G389" s="558" t="s">
        <v>223</v>
      </c>
      <c r="H389" s="561" t="s">
        <v>452</v>
      </c>
      <c r="I389" s="554"/>
      <c r="J389" s="554"/>
      <c r="K389" s="555" t="s">
        <v>4385</v>
      </c>
      <c r="L389" s="555" t="s">
        <v>4386</v>
      </c>
      <c r="M389" s="556" t="s">
        <v>42</v>
      </c>
      <c r="N389" s="556"/>
      <c r="O389" s="556" t="s">
        <v>4387</v>
      </c>
      <c r="P389" s="556" t="s">
        <v>4388</v>
      </c>
      <c r="Q389" s="556"/>
      <c r="R389" s="556"/>
      <c r="S389" s="490"/>
      <c r="T389" s="598" t="str">
        <f>VLOOKUP(A389,'GTXA사업단 R&amp;R'!$A$6:$AO$1274,41,)</f>
        <v>해당없음</v>
      </c>
    </row>
    <row r="390" spans="1:20" s="547" customFormat="1" ht="30" hidden="1" customHeight="1" thickBot="1" x14ac:dyDescent="0.35">
      <c r="A390" s="530">
        <v>16</v>
      </c>
      <c r="B390" s="539"/>
      <c r="C390" s="539"/>
      <c r="D390" s="539"/>
      <c r="E390" s="540"/>
      <c r="F390" s="541"/>
      <c r="G390" s="559" t="s">
        <v>223</v>
      </c>
      <c r="H390" s="543" t="s">
        <v>3675</v>
      </c>
      <c r="I390" s="544"/>
      <c r="J390" s="544"/>
      <c r="K390" s="545"/>
      <c r="L390" s="545"/>
      <c r="M390" s="546"/>
      <c r="N390" s="546"/>
      <c r="O390" s="546"/>
      <c r="P390" s="546"/>
      <c r="Q390" s="546"/>
      <c r="R390" s="546"/>
      <c r="S390" s="490"/>
      <c r="T390" s="597" t="str">
        <f>VLOOKUP(A390,'GTXA사업단 R&amp;R'!$A$6:$AP$1274,41,)</f>
        <v>해당없음</v>
      </c>
    </row>
    <row r="391" spans="1:20" s="547" customFormat="1" ht="50.1" hidden="1" customHeight="1" thickBot="1" x14ac:dyDescent="0.35">
      <c r="A391" s="530">
        <v>295</v>
      </c>
      <c r="B391" s="539" t="s">
        <v>4308</v>
      </c>
      <c r="C391" s="539" t="s">
        <v>4309</v>
      </c>
      <c r="D391" s="539" t="s">
        <v>42</v>
      </c>
      <c r="E391" s="540" t="s">
        <v>19</v>
      </c>
      <c r="F391" s="548"/>
      <c r="G391" s="558" t="s">
        <v>223</v>
      </c>
      <c r="H391" s="561" t="s">
        <v>4389</v>
      </c>
      <c r="I391" s="554"/>
      <c r="J391" s="554"/>
      <c r="K391" s="555" t="s">
        <v>4390</v>
      </c>
      <c r="L391" s="555" t="s">
        <v>4391</v>
      </c>
      <c r="M391" s="556" t="s">
        <v>42</v>
      </c>
      <c r="N391" s="556" t="s">
        <v>3479</v>
      </c>
      <c r="O391" s="556" t="s">
        <v>4392</v>
      </c>
      <c r="P391" s="556" t="s">
        <v>4393</v>
      </c>
      <c r="Q391" s="556"/>
      <c r="R391" s="556"/>
      <c r="S391" s="490"/>
      <c r="T391" s="598" t="str">
        <f>VLOOKUP(A391,'GTXA사업단 R&amp;R'!$A$6:$AO$1274,41,)</f>
        <v>해당없음</v>
      </c>
    </row>
    <row r="392" spans="1:20" s="547" customFormat="1" ht="50.1" hidden="1" customHeight="1" thickBot="1" x14ac:dyDescent="0.35">
      <c r="A392" s="530">
        <v>296</v>
      </c>
      <c r="B392" s="539" t="s">
        <v>4308</v>
      </c>
      <c r="C392" s="539" t="s">
        <v>4309</v>
      </c>
      <c r="D392" s="539" t="s">
        <v>42</v>
      </c>
      <c r="E392" s="540" t="s">
        <v>19</v>
      </c>
      <c r="F392" s="548"/>
      <c r="G392" s="558" t="s">
        <v>223</v>
      </c>
      <c r="H392" s="561" t="s">
        <v>4394</v>
      </c>
      <c r="I392" s="554"/>
      <c r="J392" s="554"/>
      <c r="K392" s="555" t="s">
        <v>4390</v>
      </c>
      <c r="L392" s="555" t="s">
        <v>4391</v>
      </c>
      <c r="M392" s="556" t="s">
        <v>42</v>
      </c>
      <c r="N392" s="556" t="s">
        <v>3479</v>
      </c>
      <c r="O392" s="556" t="s">
        <v>4392</v>
      </c>
      <c r="P392" s="556" t="s">
        <v>4393</v>
      </c>
      <c r="Q392" s="556"/>
      <c r="R392" s="556"/>
      <c r="S392" s="490"/>
      <c r="T392" s="598" t="str">
        <f>VLOOKUP(A392,'GTXA사업단 R&amp;R'!$A$6:$AO$1274,41,)</f>
        <v>해당없음</v>
      </c>
    </row>
    <row r="393" spans="1:20" s="547" customFormat="1" ht="30" hidden="1" customHeight="1" thickBot="1" x14ac:dyDescent="0.35">
      <c r="A393" s="530">
        <v>16</v>
      </c>
      <c r="B393" s="539"/>
      <c r="C393" s="539"/>
      <c r="D393" s="539"/>
      <c r="E393" s="540"/>
      <c r="F393" s="541"/>
      <c r="G393" s="559" t="s">
        <v>223</v>
      </c>
      <c r="H393" s="543" t="s">
        <v>212</v>
      </c>
      <c r="I393" s="544"/>
      <c r="J393" s="544"/>
      <c r="K393" s="545"/>
      <c r="L393" s="545"/>
      <c r="M393" s="546"/>
      <c r="N393" s="546"/>
      <c r="O393" s="546"/>
      <c r="P393" s="546"/>
      <c r="Q393" s="546"/>
      <c r="R393" s="546"/>
      <c r="S393" s="490"/>
      <c r="T393" s="597" t="str">
        <f>VLOOKUP(A393,'GTXA사업단 R&amp;R'!$A$6:$AP$1274,41,)</f>
        <v>해당없음</v>
      </c>
    </row>
    <row r="394" spans="1:20" s="547" customFormat="1" ht="50.1" hidden="1" customHeight="1" thickBot="1" x14ac:dyDescent="0.35">
      <c r="A394" s="530">
        <v>297</v>
      </c>
      <c r="B394" s="539" t="s">
        <v>4308</v>
      </c>
      <c r="C394" s="539" t="s">
        <v>4309</v>
      </c>
      <c r="D394" s="539" t="s">
        <v>126</v>
      </c>
      <c r="E394" s="540" t="s">
        <v>3324</v>
      </c>
      <c r="F394" s="548"/>
      <c r="G394" s="558" t="s">
        <v>223</v>
      </c>
      <c r="H394" s="561" t="s">
        <v>454</v>
      </c>
      <c r="I394" s="554"/>
      <c r="J394" s="554"/>
      <c r="K394" s="555" t="s">
        <v>4395</v>
      </c>
      <c r="L394" s="555" t="s">
        <v>4396</v>
      </c>
      <c r="M394" s="556" t="s">
        <v>126</v>
      </c>
      <c r="N394" s="556" t="s">
        <v>3618</v>
      </c>
      <c r="O394" s="556" t="s">
        <v>3479</v>
      </c>
      <c r="P394" s="556" t="s">
        <v>4397</v>
      </c>
      <c r="Q394" s="556"/>
      <c r="R394" s="556"/>
      <c r="S394" s="490"/>
      <c r="T394" s="598" t="str">
        <f>VLOOKUP(A394,'GTXA사업단 R&amp;R'!$A$6:$AO$1274,41,)</f>
        <v>해당없음</v>
      </c>
    </row>
    <row r="395" spans="1:20" s="547" customFormat="1" ht="30" hidden="1" customHeight="1" thickBot="1" x14ac:dyDescent="0.35">
      <c r="A395" s="530">
        <v>298</v>
      </c>
      <c r="B395" s="539" t="s">
        <v>4308</v>
      </c>
      <c r="C395" s="539" t="s">
        <v>4309</v>
      </c>
      <c r="D395" s="539" t="s">
        <v>126</v>
      </c>
      <c r="E395" s="540" t="s">
        <v>3324</v>
      </c>
      <c r="F395" s="548"/>
      <c r="G395" s="558" t="s">
        <v>223</v>
      </c>
      <c r="H395" s="561" t="s">
        <v>455</v>
      </c>
      <c r="I395" s="554"/>
      <c r="J395" s="554"/>
      <c r="K395" s="555" t="s">
        <v>4398</v>
      </c>
      <c r="L395" s="555" t="s">
        <v>4399</v>
      </c>
      <c r="M395" s="556" t="s">
        <v>126</v>
      </c>
      <c r="N395" s="556" t="s">
        <v>3618</v>
      </c>
      <c r="O395" s="556" t="s">
        <v>3479</v>
      </c>
      <c r="P395" s="556" t="s">
        <v>4400</v>
      </c>
      <c r="Q395" s="556"/>
      <c r="R395" s="556"/>
      <c r="S395" s="490"/>
      <c r="T395" s="598" t="str">
        <f>VLOOKUP(A395,'GTXA사업단 R&amp;R'!$A$6:$AO$1274,41,)</f>
        <v>해당없음</v>
      </c>
    </row>
    <row r="396" spans="1:20" s="547" customFormat="1" ht="30" hidden="1" customHeight="1" thickBot="1" x14ac:dyDescent="0.35">
      <c r="A396" s="530">
        <v>16</v>
      </c>
      <c r="B396" s="539"/>
      <c r="C396" s="539"/>
      <c r="D396" s="539"/>
      <c r="E396" s="540"/>
      <c r="F396" s="548"/>
      <c r="G396" s="558" t="s">
        <v>223</v>
      </c>
      <c r="H396" s="561" t="s">
        <v>4401</v>
      </c>
      <c r="I396" s="544"/>
      <c r="J396" s="544"/>
      <c r="K396" s="545"/>
      <c r="L396" s="545"/>
      <c r="M396" s="546"/>
      <c r="N396" s="546"/>
      <c r="O396" s="546"/>
      <c r="P396" s="546"/>
      <c r="Q396" s="546"/>
      <c r="R396" s="546"/>
      <c r="S396" s="490"/>
      <c r="T396" s="597" t="str">
        <f>VLOOKUP(A396,'GTXA사업단 R&amp;R'!$A$6:$AP$1274,41,)</f>
        <v>해당없음</v>
      </c>
    </row>
    <row r="397" spans="1:20" s="547" customFormat="1" ht="50.1" hidden="1" customHeight="1" thickBot="1" x14ac:dyDescent="0.35">
      <c r="A397" s="530">
        <v>299</v>
      </c>
      <c r="B397" s="539" t="s">
        <v>4308</v>
      </c>
      <c r="C397" s="539" t="s">
        <v>4309</v>
      </c>
      <c r="D397" s="539" t="s">
        <v>42</v>
      </c>
      <c r="E397" s="540" t="s">
        <v>19</v>
      </c>
      <c r="F397" s="551"/>
      <c r="G397" s="557" t="s">
        <v>223</v>
      </c>
      <c r="H397" s="553" t="s">
        <v>4402</v>
      </c>
      <c r="I397" s="554"/>
      <c r="J397" s="554"/>
      <c r="K397" s="555" t="s">
        <v>4403</v>
      </c>
      <c r="L397" s="555" t="s">
        <v>4404</v>
      </c>
      <c r="M397" s="556" t="s">
        <v>42</v>
      </c>
      <c r="N397" s="556" t="s">
        <v>4405</v>
      </c>
      <c r="O397" s="556" t="s">
        <v>3479</v>
      </c>
      <c r="P397" s="556" t="s">
        <v>4406</v>
      </c>
      <c r="Q397" s="556"/>
      <c r="R397" s="556"/>
      <c r="S397" s="490"/>
      <c r="T397" s="598" t="str">
        <f>VLOOKUP(A397,'GTXA사업단 R&amp;R'!$A$6:$AO$1274,41,)</f>
        <v>해당없음</v>
      </c>
    </row>
    <row r="398" spans="1:20" s="547" customFormat="1" ht="50.1" hidden="1" customHeight="1" thickBot="1" x14ac:dyDescent="0.35">
      <c r="A398" s="530">
        <v>300</v>
      </c>
      <c r="B398" s="539" t="s">
        <v>4308</v>
      </c>
      <c r="C398" s="539" t="s">
        <v>4309</v>
      </c>
      <c r="D398" s="539" t="s">
        <v>42</v>
      </c>
      <c r="E398" s="540" t="s">
        <v>19</v>
      </c>
      <c r="F398" s="551"/>
      <c r="G398" s="557" t="s">
        <v>223</v>
      </c>
      <c r="H398" s="553" t="s">
        <v>458</v>
      </c>
      <c r="I398" s="554"/>
      <c r="J398" s="554"/>
      <c r="K398" s="555" t="s">
        <v>4403</v>
      </c>
      <c r="L398" s="555" t="s">
        <v>4407</v>
      </c>
      <c r="M398" s="556" t="s">
        <v>42</v>
      </c>
      <c r="N398" s="556" t="s">
        <v>4405</v>
      </c>
      <c r="O398" s="556" t="s">
        <v>3479</v>
      </c>
      <c r="P398" s="556" t="s">
        <v>4408</v>
      </c>
      <c r="Q398" s="556"/>
      <c r="R398" s="556"/>
      <c r="S398" s="490"/>
      <c r="T398" s="598" t="str">
        <f>VLOOKUP(A398,'GTXA사업단 R&amp;R'!$A$6:$AO$1274,41,)</f>
        <v>해당없음</v>
      </c>
    </row>
    <row r="399" spans="1:20" s="547" customFormat="1" ht="50.1" hidden="1" customHeight="1" thickBot="1" x14ac:dyDescent="0.35">
      <c r="A399" s="530">
        <v>301</v>
      </c>
      <c r="B399" s="539" t="s">
        <v>4308</v>
      </c>
      <c r="C399" s="539" t="s">
        <v>4309</v>
      </c>
      <c r="D399" s="539" t="s">
        <v>42</v>
      </c>
      <c r="E399" s="540" t="s">
        <v>19</v>
      </c>
      <c r="F399" s="551"/>
      <c r="G399" s="557" t="s">
        <v>223</v>
      </c>
      <c r="H399" s="553" t="s">
        <v>459</v>
      </c>
      <c r="I399" s="554"/>
      <c r="J399" s="554"/>
      <c r="K399" s="555" t="s">
        <v>4403</v>
      </c>
      <c r="L399" s="555" t="s">
        <v>4409</v>
      </c>
      <c r="M399" s="556" t="s">
        <v>42</v>
      </c>
      <c r="N399" s="556" t="s">
        <v>4405</v>
      </c>
      <c r="O399" s="556" t="s">
        <v>3479</v>
      </c>
      <c r="P399" s="556" t="s">
        <v>4410</v>
      </c>
      <c r="Q399" s="556"/>
      <c r="R399" s="556"/>
      <c r="S399" s="490"/>
      <c r="T399" s="598" t="str">
        <f>VLOOKUP(A399,'GTXA사업단 R&amp;R'!$A$6:$AO$1274,41,)</f>
        <v>해당없음</v>
      </c>
    </row>
    <row r="400" spans="1:20" s="547" customFormat="1" ht="50.1" hidden="1" customHeight="1" thickBot="1" x14ac:dyDescent="0.35">
      <c r="A400" s="530">
        <v>302</v>
      </c>
      <c r="B400" s="539" t="s">
        <v>4308</v>
      </c>
      <c r="C400" s="539" t="s">
        <v>4309</v>
      </c>
      <c r="D400" s="539" t="s">
        <v>42</v>
      </c>
      <c r="E400" s="540" t="s">
        <v>19</v>
      </c>
      <c r="F400" s="551"/>
      <c r="G400" s="557" t="s">
        <v>223</v>
      </c>
      <c r="H400" s="553" t="s">
        <v>4411</v>
      </c>
      <c r="I400" s="554"/>
      <c r="J400" s="554"/>
      <c r="K400" s="555" t="s">
        <v>4403</v>
      </c>
      <c r="L400" s="555" t="s">
        <v>4412</v>
      </c>
      <c r="M400" s="556" t="s">
        <v>42</v>
      </c>
      <c r="N400" s="556" t="s">
        <v>4405</v>
      </c>
      <c r="O400" s="556" t="s">
        <v>3479</v>
      </c>
      <c r="P400" s="556" t="s">
        <v>4413</v>
      </c>
      <c r="Q400" s="556"/>
      <c r="R400" s="556"/>
      <c r="S400" s="490"/>
      <c r="T400" s="598" t="str">
        <f>VLOOKUP(A400,'GTXA사업단 R&amp;R'!$A$6:$AO$1274,41,)</f>
        <v>해당없음</v>
      </c>
    </row>
    <row r="401" spans="1:20" s="547" customFormat="1" ht="30" hidden="1" customHeight="1" thickBot="1" x14ac:dyDescent="0.35">
      <c r="A401" s="530">
        <v>16</v>
      </c>
      <c r="B401" s="539"/>
      <c r="C401" s="539"/>
      <c r="D401" s="539"/>
      <c r="E401" s="540"/>
      <c r="F401" s="541"/>
      <c r="G401" s="559" t="s">
        <v>223</v>
      </c>
      <c r="H401" s="543" t="s">
        <v>461</v>
      </c>
      <c r="I401" s="544"/>
      <c r="J401" s="544"/>
      <c r="K401" s="545"/>
      <c r="L401" s="545"/>
      <c r="M401" s="546"/>
      <c r="N401" s="546"/>
      <c r="O401" s="546"/>
      <c r="P401" s="546"/>
      <c r="Q401" s="546"/>
      <c r="R401" s="546"/>
      <c r="S401" s="490"/>
      <c r="T401" s="597" t="str">
        <f>VLOOKUP(A401,'GTXA사업단 R&amp;R'!$A$6:$AP$1274,41,)</f>
        <v>해당없음</v>
      </c>
    </row>
    <row r="402" spans="1:20" s="547" customFormat="1" ht="30" hidden="1" customHeight="1" thickBot="1" x14ac:dyDescent="0.35">
      <c r="A402" s="530">
        <v>303</v>
      </c>
      <c r="B402" s="539" t="s">
        <v>4308</v>
      </c>
      <c r="C402" s="539" t="s">
        <v>4309</v>
      </c>
      <c r="D402" s="539" t="s">
        <v>42</v>
      </c>
      <c r="E402" s="540" t="s">
        <v>19</v>
      </c>
      <c r="F402" s="548"/>
      <c r="G402" s="558" t="s">
        <v>223</v>
      </c>
      <c r="H402" s="561" t="s">
        <v>462</v>
      </c>
      <c r="I402" s="554"/>
      <c r="J402" s="554"/>
      <c r="K402" s="555" t="s">
        <v>4414</v>
      </c>
      <c r="L402" s="555" t="s">
        <v>4415</v>
      </c>
      <c r="M402" s="556" t="s">
        <v>42</v>
      </c>
      <c r="N402" s="556" t="s">
        <v>4416</v>
      </c>
      <c r="O402" s="556" t="s">
        <v>3479</v>
      </c>
      <c r="P402" s="556" t="s">
        <v>462</v>
      </c>
      <c r="Q402" s="556"/>
      <c r="R402" s="556"/>
      <c r="S402" s="490"/>
      <c r="T402" s="598" t="str">
        <f>VLOOKUP(A402,'GTXA사업단 R&amp;R'!$A$6:$AO$1274,41,)</f>
        <v>해당없음</v>
      </c>
    </row>
    <row r="403" spans="1:20" s="547" customFormat="1" ht="75" hidden="1" customHeight="1" thickBot="1" x14ac:dyDescent="0.35">
      <c r="A403" s="530">
        <v>304</v>
      </c>
      <c r="B403" s="539" t="s">
        <v>4308</v>
      </c>
      <c r="C403" s="539" t="s">
        <v>4309</v>
      </c>
      <c r="D403" s="539" t="s">
        <v>42</v>
      </c>
      <c r="E403" s="540" t="s">
        <v>19</v>
      </c>
      <c r="F403" s="548"/>
      <c r="G403" s="558" t="s">
        <v>223</v>
      </c>
      <c r="H403" s="561" t="s">
        <v>463</v>
      </c>
      <c r="I403" s="554"/>
      <c r="J403" s="554"/>
      <c r="K403" s="555" t="s">
        <v>4417</v>
      </c>
      <c r="L403" s="555" t="s">
        <v>4418</v>
      </c>
      <c r="M403" s="556" t="s">
        <v>42</v>
      </c>
      <c r="N403" s="556" t="s">
        <v>4416</v>
      </c>
      <c r="O403" s="556" t="s">
        <v>3479</v>
      </c>
      <c r="P403" s="556" t="s">
        <v>4419</v>
      </c>
      <c r="Q403" s="556"/>
      <c r="R403" s="556"/>
      <c r="S403" s="490"/>
      <c r="T403" s="598" t="str">
        <f>VLOOKUP(A403,'GTXA사업단 R&amp;R'!$A$6:$AO$1274,41,)</f>
        <v>해당없음</v>
      </c>
    </row>
    <row r="404" spans="1:20" s="547" customFormat="1" ht="75" hidden="1" customHeight="1" thickBot="1" x14ac:dyDescent="0.35">
      <c r="A404" s="530">
        <v>305</v>
      </c>
      <c r="B404" s="539" t="s">
        <v>4308</v>
      </c>
      <c r="C404" s="539" t="s">
        <v>4309</v>
      </c>
      <c r="D404" s="539" t="s">
        <v>42</v>
      </c>
      <c r="E404" s="540" t="s">
        <v>19</v>
      </c>
      <c r="F404" s="548"/>
      <c r="G404" s="558" t="s">
        <v>223</v>
      </c>
      <c r="H404" s="561" t="s">
        <v>464</v>
      </c>
      <c r="I404" s="554"/>
      <c r="J404" s="554"/>
      <c r="K404" s="555" t="s">
        <v>4420</v>
      </c>
      <c r="L404" s="555" t="s">
        <v>4421</v>
      </c>
      <c r="M404" s="556" t="s">
        <v>42</v>
      </c>
      <c r="N404" s="556" t="s">
        <v>4416</v>
      </c>
      <c r="O404" s="556" t="s">
        <v>3479</v>
      </c>
      <c r="P404" s="556" t="s">
        <v>4422</v>
      </c>
      <c r="Q404" s="556"/>
      <c r="R404" s="556"/>
      <c r="S404" s="490"/>
      <c r="T404" s="598" t="str">
        <f>VLOOKUP(A404,'GTXA사업단 R&amp;R'!$A$6:$AO$1274,41,)</f>
        <v>해당없음</v>
      </c>
    </row>
    <row r="405" spans="1:20" s="547" customFormat="1" ht="30" hidden="1" customHeight="1" thickBot="1" x14ac:dyDescent="0.35">
      <c r="A405" s="530">
        <v>16</v>
      </c>
      <c r="B405" s="539"/>
      <c r="C405" s="539"/>
      <c r="D405" s="539"/>
      <c r="E405" s="540"/>
      <c r="F405" s="548"/>
      <c r="G405" s="558" t="s">
        <v>223</v>
      </c>
      <c r="H405" s="561" t="s">
        <v>465</v>
      </c>
      <c r="I405" s="544"/>
      <c r="J405" s="544"/>
      <c r="K405" s="545"/>
      <c r="L405" s="545"/>
      <c r="M405" s="546"/>
      <c r="N405" s="546"/>
      <c r="O405" s="546"/>
      <c r="P405" s="546"/>
      <c r="Q405" s="546"/>
      <c r="R405" s="546"/>
      <c r="S405" s="490"/>
      <c r="T405" s="597" t="str">
        <f>VLOOKUP(A405,'GTXA사업단 R&amp;R'!$A$6:$AP$1274,41,)</f>
        <v>해당없음</v>
      </c>
    </row>
    <row r="406" spans="1:20" s="547" customFormat="1" ht="50.1" hidden="1" customHeight="1" thickBot="1" x14ac:dyDescent="0.35">
      <c r="A406" s="530">
        <v>306</v>
      </c>
      <c r="B406" s="539" t="s">
        <v>4308</v>
      </c>
      <c r="C406" s="539" t="s">
        <v>4309</v>
      </c>
      <c r="D406" s="539" t="s">
        <v>42</v>
      </c>
      <c r="E406" s="540" t="s">
        <v>19</v>
      </c>
      <c r="F406" s="551"/>
      <c r="G406" s="557" t="s">
        <v>223</v>
      </c>
      <c r="H406" s="553" t="s">
        <v>4423</v>
      </c>
      <c r="I406" s="554"/>
      <c r="J406" s="554"/>
      <c r="K406" s="555" t="s">
        <v>4424</v>
      </c>
      <c r="L406" s="555" t="s">
        <v>4425</v>
      </c>
      <c r="M406" s="556" t="s">
        <v>42</v>
      </c>
      <c r="N406" s="556" t="s">
        <v>4426</v>
      </c>
      <c r="O406" s="556" t="s">
        <v>4427</v>
      </c>
      <c r="P406" s="556" t="s">
        <v>466</v>
      </c>
      <c r="Q406" s="556"/>
      <c r="R406" s="556"/>
      <c r="S406" s="490"/>
      <c r="T406" s="598" t="str">
        <f>VLOOKUP(A406,'GTXA사업단 R&amp;R'!$A$6:$AO$1274,41,)</f>
        <v>해당없음</v>
      </c>
    </row>
    <row r="407" spans="1:20" s="547" customFormat="1" ht="50.1" hidden="1" customHeight="1" thickBot="1" x14ac:dyDescent="0.35">
      <c r="A407" s="530">
        <v>307</v>
      </c>
      <c r="B407" s="539" t="s">
        <v>4308</v>
      </c>
      <c r="C407" s="539" t="s">
        <v>4309</v>
      </c>
      <c r="D407" s="539" t="s">
        <v>42</v>
      </c>
      <c r="E407" s="540" t="s">
        <v>19</v>
      </c>
      <c r="F407" s="551"/>
      <c r="G407" s="557" t="s">
        <v>223</v>
      </c>
      <c r="H407" s="553" t="s">
        <v>4428</v>
      </c>
      <c r="I407" s="554"/>
      <c r="J407" s="554"/>
      <c r="K407" s="555" t="s">
        <v>4424</v>
      </c>
      <c r="L407" s="555" t="s">
        <v>4429</v>
      </c>
      <c r="M407" s="556" t="s">
        <v>42</v>
      </c>
      <c r="N407" s="556" t="s">
        <v>4430</v>
      </c>
      <c r="O407" s="556" t="s">
        <v>4431</v>
      </c>
      <c r="P407" s="556" t="s">
        <v>4432</v>
      </c>
      <c r="Q407" s="556"/>
      <c r="R407" s="556"/>
      <c r="S407" s="490"/>
      <c r="T407" s="598" t="str">
        <f>VLOOKUP(A407,'GTXA사업단 R&amp;R'!$A$6:$AO$1274,41,)</f>
        <v>해당없음</v>
      </c>
    </row>
    <row r="408" spans="1:20" s="547" customFormat="1" ht="30" hidden="1" customHeight="1" thickBot="1" x14ac:dyDescent="0.35">
      <c r="A408" s="530">
        <v>16</v>
      </c>
      <c r="B408" s="539"/>
      <c r="C408" s="539"/>
      <c r="D408" s="539"/>
      <c r="E408" s="540"/>
      <c r="F408" s="541"/>
      <c r="G408" s="559" t="s">
        <v>223</v>
      </c>
      <c r="H408" s="543" t="s">
        <v>468</v>
      </c>
      <c r="I408" s="544"/>
      <c r="J408" s="544"/>
      <c r="K408" s="545"/>
      <c r="L408" s="545"/>
      <c r="M408" s="546"/>
      <c r="N408" s="546"/>
      <c r="O408" s="546"/>
      <c r="P408" s="546"/>
      <c r="Q408" s="546"/>
      <c r="R408" s="546"/>
      <c r="S408" s="490"/>
      <c r="T408" s="597" t="str">
        <f>VLOOKUP(A408,'GTXA사업단 R&amp;R'!$A$6:$AP$1274,41,)</f>
        <v>해당없음</v>
      </c>
    </row>
    <row r="409" spans="1:20" s="547" customFormat="1" ht="409.5" hidden="1" customHeight="1" thickBot="1" x14ac:dyDescent="0.35">
      <c r="A409" s="530">
        <v>308</v>
      </c>
      <c r="B409" s="539" t="s">
        <v>4433</v>
      </c>
      <c r="C409" s="539" t="s">
        <v>4434</v>
      </c>
      <c r="D409" s="539" t="s">
        <v>42</v>
      </c>
      <c r="E409" s="540" t="s">
        <v>19</v>
      </c>
      <c r="F409" s="548"/>
      <c r="G409" s="558" t="s">
        <v>223</v>
      </c>
      <c r="H409" s="561" t="s">
        <v>469</v>
      </c>
      <c r="I409" s="554"/>
      <c r="J409" s="554"/>
      <c r="K409" s="555" t="s">
        <v>4435</v>
      </c>
      <c r="L409" s="555" t="s">
        <v>4436</v>
      </c>
      <c r="M409" s="556" t="s">
        <v>42</v>
      </c>
      <c r="N409" s="556" t="s">
        <v>4437</v>
      </c>
      <c r="O409" s="556" t="s">
        <v>3479</v>
      </c>
      <c r="P409" s="556" t="s">
        <v>4438</v>
      </c>
      <c r="Q409" s="556" t="s">
        <v>4439</v>
      </c>
      <c r="R409" s="556"/>
      <c r="S409" s="490"/>
      <c r="T409" s="598" t="str">
        <f>VLOOKUP(A409,'GTXA사업단 R&amp;R'!$A$6:$AO$1274,41,)</f>
        <v>해당없음</v>
      </c>
    </row>
    <row r="410" spans="1:20" s="547" customFormat="1" ht="408.75" hidden="1" customHeight="1" thickBot="1" x14ac:dyDescent="0.35">
      <c r="A410" s="530">
        <v>309</v>
      </c>
      <c r="B410" s="539" t="s">
        <v>4433</v>
      </c>
      <c r="C410" s="539" t="s">
        <v>4434</v>
      </c>
      <c r="D410" s="539" t="s">
        <v>42</v>
      </c>
      <c r="E410" s="540" t="s">
        <v>19</v>
      </c>
      <c r="F410" s="548"/>
      <c r="G410" s="558" t="s">
        <v>223</v>
      </c>
      <c r="H410" s="561" t="s">
        <v>470</v>
      </c>
      <c r="I410" s="554"/>
      <c r="J410" s="554"/>
      <c r="K410" s="555" t="s">
        <v>4440</v>
      </c>
      <c r="L410" s="555" t="s">
        <v>4441</v>
      </c>
      <c r="M410" s="556" t="s">
        <v>42</v>
      </c>
      <c r="N410" s="556" t="s">
        <v>4442</v>
      </c>
      <c r="O410" s="556" t="s">
        <v>3479</v>
      </c>
      <c r="P410" s="556" t="s">
        <v>4443</v>
      </c>
      <c r="Q410" s="556" t="s">
        <v>4444</v>
      </c>
      <c r="R410" s="556"/>
      <c r="S410" s="490"/>
      <c r="T410" s="598" t="str">
        <f>VLOOKUP(A410,'GTXA사업단 R&amp;R'!$A$6:$AO$1274,41,)</f>
        <v>해당없음</v>
      </c>
    </row>
    <row r="411" spans="1:20" s="547" customFormat="1" ht="30" hidden="1" customHeight="1" thickBot="1" x14ac:dyDescent="0.35">
      <c r="A411" s="530">
        <v>16</v>
      </c>
      <c r="B411" s="539"/>
      <c r="C411" s="539"/>
      <c r="D411" s="539"/>
      <c r="E411" s="540"/>
      <c r="F411" s="541"/>
      <c r="G411" s="559" t="s">
        <v>223</v>
      </c>
      <c r="H411" s="543" t="s">
        <v>215</v>
      </c>
      <c r="I411" s="544"/>
      <c r="J411" s="544"/>
      <c r="K411" s="545"/>
      <c r="L411" s="545"/>
      <c r="M411" s="546"/>
      <c r="N411" s="546"/>
      <c r="O411" s="546"/>
      <c r="P411" s="546"/>
      <c r="Q411" s="546"/>
      <c r="R411" s="546"/>
      <c r="S411" s="490"/>
      <c r="T411" s="597" t="str">
        <f>VLOOKUP(A411,'GTXA사업단 R&amp;R'!$A$6:$AP$1274,41,)</f>
        <v>해당없음</v>
      </c>
    </row>
    <row r="412" spans="1:20" s="547" customFormat="1" ht="90" hidden="1" customHeight="1" thickBot="1" x14ac:dyDescent="0.35">
      <c r="A412" s="530">
        <v>310</v>
      </c>
      <c r="B412" s="539" t="s">
        <v>4433</v>
      </c>
      <c r="C412" s="539" t="s">
        <v>4434</v>
      </c>
      <c r="D412" s="539" t="s">
        <v>90</v>
      </c>
      <c r="E412" s="540" t="s">
        <v>3292</v>
      </c>
      <c r="F412" s="548"/>
      <c r="G412" s="558" t="s">
        <v>223</v>
      </c>
      <c r="H412" s="561" t="s">
        <v>471</v>
      </c>
      <c r="I412" s="554"/>
      <c r="J412" s="554"/>
      <c r="K412" s="555" t="s">
        <v>4445</v>
      </c>
      <c r="L412" s="555" t="s">
        <v>4446</v>
      </c>
      <c r="M412" s="556" t="s">
        <v>90</v>
      </c>
      <c r="N412" s="556" t="s">
        <v>3573</v>
      </c>
      <c r="O412" s="556" t="s">
        <v>4447</v>
      </c>
      <c r="P412" s="556" t="s">
        <v>4447</v>
      </c>
      <c r="Q412" s="556"/>
      <c r="R412" s="556"/>
      <c r="S412" s="490"/>
      <c r="T412" s="598" t="str">
        <f>VLOOKUP(A412,'GTXA사업단 R&amp;R'!$A$6:$AO$1274,41,)</f>
        <v>해당없음</v>
      </c>
    </row>
    <row r="413" spans="1:20" s="547" customFormat="1" ht="75" hidden="1" customHeight="1" thickBot="1" x14ac:dyDescent="0.35">
      <c r="A413" s="530">
        <v>311</v>
      </c>
      <c r="B413" s="539" t="s">
        <v>4433</v>
      </c>
      <c r="C413" s="539" t="s">
        <v>4434</v>
      </c>
      <c r="D413" s="539" t="s">
        <v>90</v>
      </c>
      <c r="E413" s="540" t="s">
        <v>3292</v>
      </c>
      <c r="F413" s="548"/>
      <c r="G413" s="558" t="s">
        <v>223</v>
      </c>
      <c r="H413" s="561" t="s">
        <v>472</v>
      </c>
      <c r="I413" s="554"/>
      <c r="J413" s="554"/>
      <c r="K413" s="555" t="s">
        <v>4448</v>
      </c>
      <c r="L413" s="555" t="s">
        <v>4449</v>
      </c>
      <c r="M413" s="556" t="s">
        <v>90</v>
      </c>
      <c r="N413" s="556" t="s">
        <v>44</v>
      </c>
      <c r="O413" s="556" t="s">
        <v>4450</v>
      </c>
      <c r="P413" s="556" t="s">
        <v>4451</v>
      </c>
      <c r="Q413" s="556"/>
      <c r="R413" s="556"/>
      <c r="S413" s="490"/>
      <c r="T413" s="598" t="str">
        <f>VLOOKUP(A413,'GTXA사업단 R&amp;R'!$A$6:$AO$1274,41,)</f>
        <v>해당없음</v>
      </c>
    </row>
    <row r="414" spans="1:20" s="547" customFormat="1" ht="90" hidden="1" customHeight="1" thickBot="1" x14ac:dyDescent="0.35">
      <c r="A414" s="530">
        <v>312</v>
      </c>
      <c r="B414" s="539" t="s">
        <v>4433</v>
      </c>
      <c r="C414" s="539" t="s">
        <v>4434</v>
      </c>
      <c r="D414" s="539" t="s">
        <v>90</v>
      </c>
      <c r="E414" s="540" t="s">
        <v>3292</v>
      </c>
      <c r="F414" s="548"/>
      <c r="G414" s="558" t="s">
        <v>223</v>
      </c>
      <c r="H414" s="561" t="s">
        <v>473</v>
      </c>
      <c r="I414" s="554"/>
      <c r="J414" s="554"/>
      <c r="K414" s="555" t="s">
        <v>4452</v>
      </c>
      <c r="L414" s="555" t="s">
        <v>4453</v>
      </c>
      <c r="M414" s="556" t="s">
        <v>90</v>
      </c>
      <c r="N414" s="556" t="s">
        <v>3573</v>
      </c>
      <c r="O414" s="556" t="s">
        <v>4454</v>
      </c>
      <c r="P414" s="556" t="s">
        <v>4455</v>
      </c>
      <c r="Q414" s="556"/>
      <c r="R414" s="556"/>
      <c r="S414" s="490"/>
      <c r="T414" s="598" t="str">
        <f>VLOOKUP(A414,'GTXA사업단 R&amp;R'!$A$6:$AO$1274,41,)</f>
        <v>해당없음</v>
      </c>
    </row>
    <row r="415" spans="1:20" s="547" customFormat="1" ht="30" hidden="1" customHeight="1" thickBot="1" x14ac:dyDescent="0.35">
      <c r="A415" s="530">
        <v>16</v>
      </c>
      <c r="B415" s="539"/>
      <c r="C415" s="539"/>
      <c r="D415" s="539"/>
      <c r="E415" s="540"/>
      <c r="F415" s="541"/>
      <c r="G415" s="559" t="s">
        <v>223</v>
      </c>
      <c r="H415" s="543" t="s">
        <v>4456</v>
      </c>
      <c r="I415" s="544"/>
      <c r="J415" s="544"/>
      <c r="K415" s="545"/>
      <c r="L415" s="545"/>
      <c r="M415" s="546"/>
      <c r="N415" s="546"/>
      <c r="O415" s="546"/>
      <c r="P415" s="546"/>
      <c r="Q415" s="546"/>
      <c r="R415" s="546"/>
      <c r="S415" s="490"/>
      <c r="T415" s="597" t="str">
        <f>VLOOKUP(A415,'GTXA사업단 R&amp;R'!$A$6:$AP$1274,41,)</f>
        <v>해당없음</v>
      </c>
    </row>
    <row r="416" spans="1:20" s="547" customFormat="1" ht="75" hidden="1" customHeight="1" thickBot="1" x14ac:dyDescent="0.35">
      <c r="A416" s="530">
        <v>313</v>
      </c>
      <c r="B416" s="539" t="s">
        <v>4433</v>
      </c>
      <c r="C416" s="539" t="s">
        <v>4434</v>
      </c>
      <c r="D416" s="539" t="s">
        <v>90</v>
      </c>
      <c r="E416" s="540" t="s">
        <v>3292</v>
      </c>
      <c r="F416" s="551"/>
      <c r="G416" s="557" t="s">
        <v>223</v>
      </c>
      <c r="H416" s="553" t="s">
        <v>475</v>
      </c>
      <c r="I416" s="554"/>
      <c r="J416" s="554"/>
      <c r="K416" s="555" t="s">
        <v>4457</v>
      </c>
      <c r="L416" s="555" t="s">
        <v>4458</v>
      </c>
      <c r="M416" s="556" t="s">
        <v>90</v>
      </c>
      <c r="N416" s="556" t="s">
        <v>3573</v>
      </c>
      <c r="O416" s="556" t="s">
        <v>4459</v>
      </c>
      <c r="P416" s="556" t="s">
        <v>4460</v>
      </c>
      <c r="Q416" s="556"/>
      <c r="R416" s="556"/>
      <c r="S416" s="490"/>
      <c r="T416" s="598" t="str">
        <f>VLOOKUP(A416,'GTXA사업단 R&amp;R'!$A$6:$AO$1274,41,)</f>
        <v>해당없음</v>
      </c>
    </row>
    <row r="417" spans="1:20" s="547" customFormat="1" ht="90" hidden="1" customHeight="1" thickBot="1" x14ac:dyDescent="0.35">
      <c r="A417" s="530">
        <v>314</v>
      </c>
      <c r="B417" s="539" t="s">
        <v>4433</v>
      </c>
      <c r="C417" s="539" t="s">
        <v>4434</v>
      </c>
      <c r="D417" s="539" t="s">
        <v>90</v>
      </c>
      <c r="E417" s="540" t="s">
        <v>3292</v>
      </c>
      <c r="F417" s="551"/>
      <c r="G417" s="557" t="s">
        <v>223</v>
      </c>
      <c r="H417" s="553" t="s">
        <v>476</v>
      </c>
      <c r="I417" s="554"/>
      <c r="J417" s="554"/>
      <c r="K417" s="555" t="s">
        <v>4461</v>
      </c>
      <c r="L417" s="555" t="s">
        <v>4462</v>
      </c>
      <c r="M417" s="556" t="s">
        <v>90</v>
      </c>
      <c r="N417" s="556" t="s">
        <v>3645</v>
      </c>
      <c r="O417" s="556" t="s">
        <v>4463</v>
      </c>
      <c r="P417" s="556" t="s">
        <v>4464</v>
      </c>
      <c r="Q417" s="556"/>
      <c r="R417" s="556"/>
      <c r="S417" s="490"/>
      <c r="T417" s="598" t="str">
        <f>VLOOKUP(A417,'GTXA사업단 R&amp;R'!$A$6:$AO$1274,41,)</f>
        <v>해당없음</v>
      </c>
    </row>
    <row r="418" spans="1:20" s="547" customFormat="1" ht="75" hidden="1" customHeight="1" thickBot="1" x14ac:dyDescent="0.35">
      <c r="A418" s="530">
        <v>315</v>
      </c>
      <c r="B418" s="539" t="s">
        <v>4433</v>
      </c>
      <c r="C418" s="539" t="s">
        <v>4434</v>
      </c>
      <c r="D418" s="539" t="s">
        <v>90</v>
      </c>
      <c r="E418" s="540" t="s">
        <v>3292</v>
      </c>
      <c r="F418" s="551"/>
      <c r="G418" s="557" t="s">
        <v>223</v>
      </c>
      <c r="H418" s="553" t="s">
        <v>4465</v>
      </c>
      <c r="I418" s="554"/>
      <c r="J418" s="554"/>
      <c r="K418" s="555" t="s">
        <v>4466</v>
      </c>
      <c r="L418" s="555" t="s">
        <v>4467</v>
      </c>
      <c r="M418" s="556" t="s">
        <v>90</v>
      </c>
      <c r="N418" s="556" t="s">
        <v>4468</v>
      </c>
      <c r="O418" s="556" t="s">
        <v>3479</v>
      </c>
      <c r="P418" s="556" t="s">
        <v>4469</v>
      </c>
      <c r="Q418" s="556"/>
      <c r="R418" s="556"/>
      <c r="S418" s="490"/>
      <c r="T418" s="598" t="str">
        <f>VLOOKUP(A418,'GTXA사업단 R&amp;R'!$A$6:$AO$1274,41,)</f>
        <v>해당없음</v>
      </c>
    </row>
    <row r="419" spans="1:20" s="547" customFormat="1" ht="30" hidden="1" customHeight="1" thickBot="1" x14ac:dyDescent="0.35">
      <c r="A419" s="530">
        <v>16</v>
      </c>
      <c r="B419" s="539"/>
      <c r="C419" s="539"/>
      <c r="D419" s="539"/>
      <c r="E419" s="540"/>
      <c r="F419" s="541"/>
      <c r="G419" s="559" t="s">
        <v>223</v>
      </c>
      <c r="H419" s="543" t="s">
        <v>478</v>
      </c>
      <c r="I419" s="544"/>
      <c r="J419" s="544"/>
      <c r="K419" s="545"/>
      <c r="L419" s="545"/>
      <c r="M419" s="546"/>
      <c r="N419" s="546"/>
      <c r="O419" s="546"/>
      <c r="P419" s="546"/>
      <c r="Q419" s="546"/>
      <c r="R419" s="546"/>
      <c r="S419" s="490"/>
      <c r="T419" s="597" t="str">
        <f>VLOOKUP(A419,'GTXA사업단 R&amp;R'!$A$6:$AP$1274,41,)</f>
        <v>해당없음</v>
      </c>
    </row>
    <row r="420" spans="1:20" s="547" customFormat="1" ht="30" hidden="1" customHeight="1" thickBot="1" x14ac:dyDescent="0.35">
      <c r="A420" s="530">
        <v>16</v>
      </c>
      <c r="B420" s="539"/>
      <c r="C420" s="539"/>
      <c r="D420" s="539"/>
      <c r="E420" s="540"/>
      <c r="F420" s="548"/>
      <c r="G420" s="558" t="s">
        <v>223</v>
      </c>
      <c r="H420" s="561" t="s">
        <v>479</v>
      </c>
      <c r="I420" s="544"/>
      <c r="J420" s="544"/>
      <c r="K420" s="545"/>
      <c r="L420" s="545"/>
      <c r="M420" s="546"/>
      <c r="N420" s="546"/>
      <c r="O420" s="546"/>
      <c r="P420" s="546"/>
      <c r="Q420" s="546"/>
      <c r="R420" s="546"/>
      <c r="S420" s="490"/>
      <c r="T420" s="597" t="str">
        <f>VLOOKUP(A420,'GTXA사업단 R&amp;R'!$A$6:$AP$1274,41,)</f>
        <v>해당없음</v>
      </c>
    </row>
    <row r="421" spans="1:20" s="547" customFormat="1" ht="120" hidden="1" customHeight="1" thickBot="1" x14ac:dyDescent="0.35">
      <c r="A421" s="530">
        <v>316</v>
      </c>
      <c r="B421" s="539" t="s">
        <v>4433</v>
      </c>
      <c r="C421" s="539" t="s">
        <v>4434</v>
      </c>
      <c r="D421" s="539" t="s">
        <v>90</v>
      </c>
      <c r="E421" s="540" t="s">
        <v>3292</v>
      </c>
      <c r="F421" s="551"/>
      <c r="G421" s="557" t="s">
        <v>223</v>
      </c>
      <c r="H421" s="553" t="s">
        <v>4470</v>
      </c>
      <c r="I421" s="554"/>
      <c r="J421" s="554"/>
      <c r="K421" s="555" t="s">
        <v>4471</v>
      </c>
      <c r="L421" s="555" t="s">
        <v>4472</v>
      </c>
      <c r="M421" s="556" t="s">
        <v>90</v>
      </c>
      <c r="N421" s="556" t="s">
        <v>4473</v>
      </c>
      <c r="O421" s="556" t="s">
        <v>4474</v>
      </c>
      <c r="P421" s="556" t="s">
        <v>4475</v>
      </c>
      <c r="Q421" s="556" t="s">
        <v>4476</v>
      </c>
      <c r="R421" s="556"/>
      <c r="S421" s="490"/>
      <c r="T421" s="598" t="str">
        <f>VLOOKUP(A421,'GTXA사업단 R&amp;R'!$A$6:$AO$1274,41,)</f>
        <v>해당없음</v>
      </c>
    </row>
    <row r="422" spans="1:20" s="547" customFormat="1" ht="90" hidden="1" customHeight="1" thickBot="1" x14ac:dyDescent="0.35">
      <c r="A422" s="530">
        <v>317</v>
      </c>
      <c r="B422" s="539" t="s">
        <v>4433</v>
      </c>
      <c r="C422" s="539" t="s">
        <v>4434</v>
      </c>
      <c r="D422" s="539" t="s">
        <v>90</v>
      </c>
      <c r="E422" s="540" t="s">
        <v>3292</v>
      </c>
      <c r="F422" s="551"/>
      <c r="G422" s="557" t="s">
        <v>223</v>
      </c>
      <c r="H422" s="553" t="s">
        <v>4477</v>
      </c>
      <c r="I422" s="554"/>
      <c r="J422" s="554"/>
      <c r="K422" s="555" t="s">
        <v>4478</v>
      </c>
      <c r="L422" s="555" t="s">
        <v>4479</v>
      </c>
      <c r="M422" s="556" t="s">
        <v>90</v>
      </c>
      <c r="N422" s="556" t="s">
        <v>3573</v>
      </c>
      <c r="O422" s="556" t="s">
        <v>4480</v>
      </c>
      <c r="P422" s="556" t="s">
        <v>4481</v>
      </c>
      <c r="Q422" s="556"/>
      <c r="R422" s="556"/>
      <c r="S422" s="490"/>
      <c r="T422" s="598" t="str">
        <f>VLOOKUP(A422,'GTXA사업단 R&amp;R'!$A$6:$AO$1274,41,)</f>
        <v>해당없음</v>
      </c>
    </row>
    <row r="423" spans="1:20" s="547" customFormat="1" ht="75" hidden="1" customHeight="1" thickBot="1" x14ac:dyDescent="0.35">
      <c r="A423" s="530">
        <v>318</v>
      </c>
      <c r="B423" s="539" t="s">
        <v>4433</v>
      </c>
      <c r="C423" s="539" t="s">
        <v>4434</v>
      </c>
      <c r="D423" s="539" t="s">
        <v>90</v>
      </c>
      <c r="E423" s="540" t="s">
        <v>3292</v>
      </c>
      <c r="F423" s="551"/>
      <c r="G423" s="557" t="s">
        <v>223</v>
      </c>
      <c r="H423" s="553" t="s">
        <v>4482</v>
      </c>
      <c r="I423" s="554"/>
      <c r="J423" s="554"/>
      <c r="K423" s="555" t="s">
        <v>4483</v>
      </c>
      <c r="L423" s="555" t="s">
        <v>4484</v>
      </c>
      <c r="M423" s="556" t="s">
        <v>90</v>
      </c>
      <c r="N423" s="556" t="s">
        <v>4485</v>
      </c>
      <c r="O423" s="556" t="s">
        <v>4469</v>
      </c>
      <c r="P423" s="556" t="s">
        <v>3479</v>
      </c>
      <c r="Q423" s="556"/>
      <c r="R423" s="556"/>
      <c r="S423" s="490"/>
      <c r="T423" s="598" t="str">
        <f>VLOOKUP(A423,'GTXA사업단 R&amp;R'!$A$6:$AO$1274,41,)</f>
        <v>해당없음</v>
      </c>
    </row>
    <row r="424" spans="1:20" s="547" customFormat="1" ht="75" hidden="1" customHeight="1" thickBot="1" x14ac:dyDescent="0.35">
      <c r="A424" s="530">
        <v>319</v>
      </c>
      <c r="B424" s="539" t="s">
        <v>4433</v>
      </c>
      <c r="C424" s="539" t="s">
        <v>4434</v>
      </c>
      <c r="D424" s="539" t="s">
        <v>90</v>
      </c>
      <c r="E424" s="540" t="s">
        <v>3292</v>
      </c>
      <c r="F424" s="551"/>
      <c r="G424" s="557" t="s">
        <v>223</v>
      </c>
      <c r="H424" s="553" t="s">
        <v>4486</v>
      </c>
      <c r="I424" s="554"/>
      <c r="J424" s="554"/>
      <c r="K424" s="555" t="s">
        <v>4487</v>
      </c>
      <c r="L424" s="555" t="s">
        <v>4488</v>
      </c>
      <c r="M424" s="556" t="s">
        <v>90</v>
      </c>
      <c r="N424" s="556" t="s">
        <v>4489</v>
      </c>
      <c r="O424" s="556" t="s">
        <v>4490</v>
      </c>
      <c r="P424" s="556" t="s">
        <v>3479</v>
      </c>
      <c r="Q424" s="556"/>
      <c r="R424" s="556"/>
      <c r="S424" s="490"/>
      <c r="T424" s="598" t="str">
        <f>VLOOKUP(A424,'GTXA사업단 R&amp;R'!$A$6:$AO$1274,41,)</f>
        <v>해당없음</v>
      </c>
    </row>
    <row r="425" spans="1:20" s="547" customFormat="1" ht="75" hidden="1" customHeight="1" thickBot="1" x14ac:dyDescent="0.35">
      <c r="A425" s="530">
        <v>320</v>
      </c>
      <c r="B425" s="539" t="s">
        <v>4433</v>
      </c>
      <c r="C425" s="539" t="s">
        <v>4434</v>
      </c>
      <c r="D425" s="539" t="s">
        <v>90</v>
      </c>
      <c r="E425" s="540" t="s">
        <v>3292</v>
      </c>
      <c r="F425" s="551"/>
      <c r="G425" s="557" t="s">
        <v>223</v>
      </c>
      <c r="H425" s="553" t="s">
        <v>4491</v>
      </c>
      <c r="I425" s="554"/>
      <c r="J425" s="554"/>
      <c r="K425" s="555" t="s">
        <v>4492</v>
      </c>
      <c r="L425" s="555" t="s">
        <v>4493</v>
      </c>
      <c r="M425" s="556" t="s">
        <v>90</v>
      </c>
      <c r="N425" s="556" t="s">
        <v>4494</v>
      </c>
      <c r="O425" s="556" t="s">
        <v>4495</v>
      </c>
      <c r="P425" s="556" t="s">
        <v>4496</v>
      </c>
      <c r="Q425" s="556"/>
      <c r="R425" s="556"/>
      <c r="S425" s="490"/>
      <c r="T425" s="598" t="str">
        <f>VLOOKUP(A425,'GTXA사업단 R&amp;R'!$A$6:$AO$1274,41,)</f>
        <v>해당없음</v>
      </c>
    </row>
    <row r="426" spans="1:20" s="547" customFormat="1" ht="75" hidden="1" customHeight="1" thickBot="1" x14ac:dyDescent="0.35">
      <c r="A426" s="530">
        <v>321</v>
      </c>
      <c r="B426" s="539" t="s">
        <v>4433</v>
      </c>
      <c r="C426" s="539" t="s">
        <v>4434</v>
      </c>
      <c r="D426" s="539" t="s">
        <v>90</v>
      </c>
      <c r="E426" s="540" t="s">
        <v>3292</v>
      </c>
      <c r="F426" s="551"/>
      <c r="G426" s="557" t="s">
        <v>223</v>
      </c>
      <c r="H426" s="553" t="s">
        <v>4497</v>
      </c>
      <c r="I426" s="554"/>
      <c r="J426" s="554"/>
      <c r="K426" s="555" t="s">
        <v>4498</v>
      </c>
      <c r="L426" s="555" t="s">
        <v>4499</v>
      </c>
      <c r="M426" s="556" t="s">
        <v>90</v>
      </c>
      <c r="N426" s="556" t="s">
        <v>4500</v>
      </c>
      <c r="O426" s="556" t="s">
        <v>4501</v>
      </c>
      <c r="P426" s="556" t="s">
        <v>4501</v>
      </c>
      <c r="Q426" s="556"/>
      <c r="R426" s="556"/>
      <c r="S426" s="490"/>
      <c r="T426" s="598" t="str">
        <f>VLOOKUP(A426,'GTXA사업단 R&amp;R'!$A$6:$AO$1274,41,)</f>
        <v>해당없음</v>
      </c>
    </row>
    <row r="427" spans="1:20" s="547" customFormat="1" ht="120" hidden="1" customHeight="1" thickBot="1" x14ac:dyDescent="0.35">
      <c r="A427" s="530">
        <v>322</v>
      </c>
      <c r="B427" s="539" t="s">
        <v>4433</v>
      </c>
      <c r="C427" s="539" t="s">
        <v>4434</v>
      </c>
      <c r="D427" s="539" t="s">
        <v>90</v>
      </c>
      <c r="E427" s="540" t="s">
        <v>3292</v>
      </c>
      <c r="F427" s="551"/>
      <c r="G427" s="557" t="s">
        <v>223</v>
      </c>
      <c r="H427" s="553" t="s">
        <v>4502</v>
      </c>
      <c r="I427" s="554"/>
      <c r="J427" s="554"/>
      <c r="K427" s="555" t="s">
        <v>4503</v>
      </c>
      <c r="L427" s="555" t="s">
        <v>4504</v>
      </c>
      <c r="M427" s="556" t="s">
        <v>90</v>
      </c>
      <c r="N427" s="556" t="s">
        <v>4505</v>
      </c>
      <c r="O427" s="556" t="s">
        <v>4506</v>
      </c>
      <c r="P427" s="556" t="s">
        <v>4507</v>
      </c>
      <c r="Q427" s="556"/>
      <c r="R427" s="556"/>
      <c r="S427" s="490"/>
      <c r="T427" s="598" t="str">
        <f>VLOOKUP(A427,'GTXA사업단 R&amp;R'!$A$6:$AO$1274,41,)</f>
        <v>해당없음</v>
      </c>
    </row>
    <row r="428" spans="1:20" s="547" customFormat="1" ht="120" hidden="1" customHeight="1" thickBot="1" x14ac:dyDescent="0.35">
      <c r="A428" s="530">
        <v>323</v>
      </c>
      <c r="B428" s="539" t="s">
        <v>4433</v>
      </c>
      <c r="C428" s="539" t="s">
        <v>4434</v>
      </c>
      <c r="D428" s="539" t="s">
        <v>90</v>
      </c>
      <c r="E428" s="540" t="s">
        <v>3292</v>
      </c>
      <c r="F428" s="551"/>
      <c r="G428" s="557" t="s">
        <v>223</v>
      </c>
      <c r="H428" s="553" t="s">
        <v>4508</v>
      </c>
      <c r="I428" s="554"/>
      <c r="J428" s="554"/>
      <c r="K428" s="555" t="s">
        <v>4509</v>
      </c>
      <c r="L428" s="555" t="s">
        <v>4510</v>
      </c>
      <c r="M428" s="556" t="s">
        <v>90</v>
      </c>
      <c r="N428" s="556" t="s">
        <v>4505</v>
      </c>
      <c r="O428" s="556" t="s">
        <v>4511</v>
      </c>
      <c r="P428" s="556" t="s">
        <v>3479</v>
      </c>
      <c r="Q428" s="556"/>
      <c r="R428" s="556"/>
      <c r="S428" s="490"/>
      <c r="T428" s="598" t="str">
        <f>VLOOKUP(A428,'GTXA사업단 R&amp;R'!$A$6:$AO$1274,41,)</f>
        <v>해당없음</v>
      </c>
    </row>
    <row r="429" spans="1:20" s="547" customFormat="1" ht="50.1" hidden="1" customHeight="1" thickBot="1" x14ac:dyDescent="0.35">
      <c r="A429" s="530">
        <v>324</v>
      </c>
      <c r="B429" s="539" t="s">
        <v>4433</v>
      </c>
      <c r="C429" s="539" t="s">
        <v>4434</v>
      </c>
      <c r="D429" s="539" t="s">
        <v>90</v>
      </c>
      <c r="E429" s="540" t="s">
        <v>3292</v>
      </c>
      <c r="F429" s="551"/>
      <c r="G429" s="557" t="s">
        <v>223</v>
      </c>
      <c r="H429" s="553" t="s">
        <v>4512</v>
      </c>
      <c r="I429" s="554"/>
      <c r="J429" s="554"/>
      <c r="K429" s="555" t="s">
        <v>4513</v>
      </c>
      <c r="L429" s="555" t="s">
        <v>4514</v>
      </c>
      <c r="M429" s="556" t="s">
        <v>90</v>
      </c>
      <c r="N429" s="556" t="s">
        <v>3573</v>
      </c>
      <c r="O429" s="556" t="s">
        <v>3479</v>
      </c>
      <c r="P429" s="556" t="s">
        <v>4515</v>
      </c>
      <c r="Q429" s="556"/>
      <c r="R429" s="556"/>
      <c r="S429" s="490"/>
      <c r="T429" s="598" t="str">
        <f>VLOOKUP(A429,'GTXA사업단 R&amp;R'!$A$6:$AO$1274,41,)</f>
        <v>해당없음</v>
      </c>
    </row>
    <row r="430" spans="1:20" s="547" customFormat="1" ht="50.1" hidden="1" customHeight="1" thickBot="1" x14ac:dyDescent="0.35">
      <c r="A430" s="530">
        <v>325</v>
      </c>
      <c r="B430" s="539" t="s">
        <v>4433</v>
      </c>
      <c r="C430" s="539" t="s">
        <v>4434</v>
      </c>
      <c r="D430" s="539" t="s">
        <v>90</v>
      </c>
      <c r="E430" s="540" t="s">
        <v>3292</v>
      </c>
      <c r="F430" s="548"/>
      <c r="G430" s="558" t="s">
        <v>223</v>
      </c>
      <c r="H430" s="561" t="s">
        <v>489</v>
      </c>
      <c r="I430" s="554"/>
      <c r="J430" s="554"/>
      <c r="K430" s="555" t="s">
        <v>4516</v>
      </c>
      <c r="L430" s="555" t="s">
        <v>4517</v>
      </c>
      <c r="M430" s="556" t="s">
        <v>90</v>
      </c>
      <c r="N430" s="556" t="s">
        <v>3573</v>
      </c>
      <c r="O430" s="556" t="s">
        <v>4518</v>
      </c>
      <c r="P430" s="556" t="s">
        <v>4519</v>
      </c>
      <c r="Q430" s="556"/>
      <c r="R430" s="556"/>
      <c r="S430" s="490"/>
      <c r="T430" s="598" t="str">
        <f>VLOOKUP(A430,'GTXA사업단 R&amp;R'!$A$6:$AO$1274,41,)</f>
        <v>해당없음</v>
      </c>
    </row>
    <row r="431" spans="1:20" s="547" customFormat="1" ht="30" hidden="1" customHeight="1" thickBot="1" x14ac:dyDescent="0.35">
      <c r="A431" s="530">
        <v>16</v>
      </c>
      <c r="B431" s="539"/>
      <c r="C431" s="539"/>
      <c r="D431" s="539"/>
      <c r="E431" s="540"/>
      <c r="F431" s="541"/>
      <c r="G431" s="559" t="s">
        <v>223</v>
      </c>
      <c r="H431" s="543" t="s">
        <v>4520</v>
      </c>
      <c r="I431" s="544"/>
      <c r="J431" s="544"/>
      <c r="K431" s="545"/>
      <c r="L431" s="545"/>
      <c r="M431" s="546"/>
      <c r="N431" s="546"/>
      <c r="O431" s="546"/>
      <c r="P431" s="546"/>
      <c r="Q431" s="546"/>
      <c r="R431" s="546"/>
      <c r="S431" s="490"/>
      <c r="T431" s="597" t="str">
        <f>VLOOKUP(A431,'GTXA사업단 R&amp;R'!$A$6:$AP$1274,41,)</f>
        <v>해당없음</v>
      </c>
    </row>
    <row r="432" spans="1:20" s="547" customFormat="1" ht="90" hidden="1" customHeight="1" thickBot="1" x14ac:dyDescent="0.35">
      <c r="A432" s="530">
        <v>326</v>
      </c>
      <c r="B432" s="539" t="s">
        <v>4433</v>
      </c>
      <c r="C432" s="539" t="s">
        <v>4434</v>
      </c>
      <c r="D432" s="539" t="s">
        <v>132</v>
      </c>
      <c r="E432" s="540" t="s">
        <v>18</v>
      </c>
      <c r="F432" s="548"/>
      <c r="G432" s="558" t="s">
        <v>223</v>
      </c>
      <c r="H432" s="561" t="s">
        <v>1345</v>
      </c>
      <c r="I432" s="554"/>
      <c r="J432" s="554"/>
      <c r="K432" s="555" t="s">
        <v>4521</v>
      </c>
      <c r="L432" s="555" t="s">
        <v>4522</v>
      </c>
      <c r="M432" s="556" t="s">
        <v>132</v>
      </c>
      <c r="N432" s="556" t="s">
        <v>4523</v>
      </c>
      <c r="O432" s="556" t="s">
        <v>3479</v>
      </c>
      <c r="P432" s="556" t="s">
        <v>4524</v>
      </c>
      <c r="Q432" s="556" t="s">
        <v>4525</v>
      </c>
      <c r="R432" s="556"/>
      <c r="S432" s="490"/>
      <c r="T432" s="598" t="str">
        <f>VLOOKUP(A432,'GTXA사업단 R&amp;R'!$A$6:$AO$1274,41,)</f>
        <v>해당없음</v>
      </c>
    </row>
    <row r="433" spans="1:20" s="547" customFormat="1" ht="141.75" hidden="1" customHeight="1" thickBot="1" x14ac:dyDescent="0.35">
      <c r="A433" s="530">
        <v>327</v>
      </c>
      <c r="B433" s="539" t="s">
        <v>4433</v>
      </c>
      <c r="C433" s="539" t="s">
        <v>4434</v>
      </c>
      <c r="D433" s="539" t="s">
        <v>90</v>
      </c>
      <c r="E433" s="540" t="s">
        <v>3292</v>
      </c>
      <c r="F433" s="548"/>
      <c r="G433" s="558" t="s">
        <v>223</v>
      </c>
      <c r="H433" s="561" t="s">
        <v>1347</v>
      </c>
      <c r="I433" s="554"/>
      <c r="J433" s="554"/>
      <c r="K433" s="555" t="s">
        <v>4526</v>
      </c>
      <c r="L433" s="555" t="s">
        <v>4527</v>
      </c>
      <c r="M433" s="556" t="s">
        <v>132</v>
      </c>
      <c r="N433" s="556" t="s">
        <v>4528</v>
      </c>
      <c r="O433" s="556" t="s">
        <v>3479</v>
      </c>
      <c r="P433" s="556" t="s">
        <v>4529</v>
      </c>
      <c r="Q433" s="556" t="s">
        <v>4530</v>
      </c>
      <c r="R433" s="556"/>
      <c r="S433" s="490"/>
      <c r="T433" s="598" t="str">
        <f>VLOOKUP(A433,'GTXA사업단 R&amp;R'!$A$6:$AO$1274,41,)</f>
        <v>해당없음</v>
      </c>
    </row>
    <row r="434" spans="1:20" s="547" customFormat="1" ht="30" hidden="1" customHeight="1" thickBot="1" x14ac:dyDescent="0.35">
      <c r="A434" s="530"/>
      <c r="B434" s="539"/>
      <c r="C434" s="539"/>
      <c r="D434" s="539"/>
      <c r="E434" s="540"/>
      <c r="F434" s="541"/>
      <c r="G434" s="559" t="s">
        <v>498</v>
      </c>
      <c r="H434" s="543" t="s">
        <v>494</v>
      </c>
      <c r="I434" s="544"/>
      <c r="J434" s="544"/>
      <c r="K434" s="545"/>
      <c r="L434" s="545"/>
      <c r="M434" s="546"/>
      <c r="N434" s="546"/>
      <c r="O434" s="546"/>
      <c r="P434" s="546"/>
      <c r="Q434" s="546"/>
      <c r="R434" s="546"/>
      <c r="S434" s="490"/>
      <c r="T434" s="597"/>
    </row>
    <row r="435" spans="1:20" s="547" customFormat="1" ht="30" hidden="1" customHeight="1" thickBot="1" x14ac:dyDescent="0.35">
      <c r="A435" s="530"/>
      <c r="B435" s="539"/>
      <c r="C435" s="539"/>
      <c r="D435" s="539"/>
      <c r="E435" s="540"/>
      <c r="F435" s="548"/>
      <c r="G435" s="558" t="s">
        <v>498</v>
      </c>
      <c r="H435" s="561" t="s">
        <v>4531</v>
      </c>
      <c r="I435" s="544"/>
      <c r="J435" s="544"/>
      <c r="K435" s="545"/>
      <c r="L435" s="545"/>
      <c r="M435" s="546"/>
      <c r="N435" s="546"/>
      <c r="O435" s="546"/>
      <c r="P435" s="546"/>
      <c r="Q435" s="546"/>
      <c r="R435" s="546"/>
      <c r="S435" s="490"/>
      <c r="T435" s="597"/>
    </row>
    <row r="436" spans="1:20" s="547" customFormat="1" ht="75" hidden="1" customHeight="1" thickBot="1" x14ac:dyDescent="0.35">
      <c r="A436" s="530">
        <v>328</v>
      </c>
      <c r="B436" s="539" t="s">
        <v>4532</v>
      </c>
      <c r="C436" s="539" t="s">
        <v>4533</v>
      </c>
      <c r="D436" s="539" t="s">
        <v>1419</v>
      </c>
      <c r="E436" s="540" t="s">
        <v>3292</v>
      </c>
      <c r="F436" s="551"/>
      <c r="G436" s="557" t="s">
        <v>498</v>
      </c>
      <c r="H436" s="553" t="s">
        <v>497</v>
      </c>
      <c r="I436" s="554"/>
      <c r="J436" s="554"/>
      <c r="K436" s="555" t="s">
        <v>4534</v>
      </c>
      <c r="L436" s="555" t="s">
        <v>4535</v>
      </c>
      <c r="M436" s="556" t="s">
        <v>1419</v>
      </c>
      <c r="N436" s="556" t="s">
        <v>3356</v>
      </c>
      <c r="O436" s="556" t="s">
        <v>4536</v>
      </c>
      <c r="P436" s="556" t="s">
        <v>4537</v>
      </c>
      <c r="Q436" s="556"/>
      <c r="R436" s="556"/>
      <c r="S436" s="490"/>
      <c r="T436" s="598" t="str">
        <f>VLOOKUP(A436,'GTXA사업단 R&amp;R'!$A$6:$AO$1274,41,)</f>
        <v>해당없음</v>
      </c>
    </row>
    <row r="437" spans="1:20" s="547" customFormat="1" ht="75" hidden="1" customHeight="1" thickBot="1" x14ac:dyDescent="0.35">
      <c r="A437" s="530">
        <v>329</v>
      </c>
      <c r="B437" s="539" t="s">
        <v>4532</v>
      </c>
      <c r="C437" s="539" t="s">
        <v>4533</v>
      </c>
      <c r="D437" s="539" t="s">
        <v>1419</v>
      </c>
      <c r="E437" s="540" t="s">
        <v>3292</v>
      </c>
      <c r="F437" s="551"/>
      <c r="G437" s="557" t="s">
        <v>498</v>
      </c>
      <c r="H437" s="553" t="s">
        <v>499</v>
      </c>
      <c r="I437" s="554"/>
      <c r="J437" s="554"/>
      <c r="K437" s="555" t="s">
        <v>4538</v>
      </c>
      <c r="L437" s="555" t="s">
        <v>4539</v>
      </c>
      <c r="M437" s="556" t="s">
        <v>1419</v>
      </c>
      <c r="N437" s="556"/>
      <c r="O437" s="556" t="s">
        <v>4540</v>
      </c>
      <c r="P437" s="556" t="s">
        <v>499</v>
      </c>
      <c r="Q437" s="556"/>
      <c r="R437" s="556"/>
      <c r="S437" s="490"/>
      <c r="T437" s="598" t="str">
        <f>VLOOKUP(A437,'GTXA사업단 R&amp;R'!$A$6:$AO$1274,41,)</f>
        <v>해당없음</v>
      </c>
    </row>
    <row r="438" spans="1:20" s="547" customFormat="1" ht="50.1" hidden="1" customHeight="1" thickBot="1" x14ac:dyDescent="0.35">
      <c r="A438" s="530">
        <v>330</v>
      </c>
      <c r="B438" s="539" t="s">
        <v>4532</v>
      </c>
      <c r="C438" s="539" t="s">
        <v>4533</v>
      </c>
      <c r="D438" s="539" t="s">
        <v>1419</v>
      </c>
      <c r="E438" s="540" t="s">
        <v>3292</v>
      </c>
      <c r="F438" s="551"/>
      <c r="G438" s="557" t="s">
        <v>498</v>
      </c>
      <c r="H438" s="553" t="s">
        <v>500</v>
      </c>
      <c r="I438" s="554"/>
      <c r="J438" s="554"/>
      <c r="K438" s="555" t="s">
        <v>4541</v>
      </c>
      <c r="L438" s="555" t="s">
        <v>4542</v>
      </c>
      <c r="M438" s="556" t="s">
        <v>1419</v>
      </c>
      <c r="N438" s="556"/>
      <c r="O438" s="556" t="s">
        <v>4543</v>
      </c>
      <c r="P438" s="556" t="s">
        <v>500</v>
      </c>
      <c r="Q438" s="556"/>
      <c r="R438" s="556"/>
      <c r="S438" s="490"/>
      <c r="T438" s="598" t="str">
        <f>VLOOKUP(A438,'GTXA사업단 R&amp;R'!$A$6:$AO$1274,41,)</f>
        <v>해당없음</v>
      </c>
    </row>
    <row r="439" spans="1:20" s="547" customFormat="1" ht="50.1" hidden="1" customHeight="1" thickBot="1" x14ac:dyDescent="0.35">
      <c r="A439" s="530">
        <v>347</v>
      </c>
      <c r="B439" s="539" t="s">
        <v>4532</v>
      </c>
      <c r="C439" s="539" t="s">
        <v>4533</v>
      </c>
      <c r="D439" s="539" t="s">
        <v>1419</v>
      </c>
      <c r="E439" s="540" t="s">
        <v>3292</v>
      </c>
      <c r="F439" s="551"/>
      <c r="G439" s="557" t="s">
        <v>498</v>
      </c>
      <c r="H439" s="553" t="s">
        <v>515</v>
      </c>
      <c r="I439" s="554"/>
      <c r="J439" s="554"/>
      <c r="K439" s="555" t="s">
        <v>4544</v>
      </c>
      <c r="L439" s="555" t="s">
        <v>4545</v>
      </c>
      <c r="M439" s="556" t="s">
        <v>1419</v>
      </c>
      <c r="N439" s="556"/>
      <c r="O439" s="556" t="s">
        <v>4546</v>
      </c>
      <c r="P439" s="556" t="s">
        <v>515</v>
      </c>
      <c r="Q439" s="556"/>
      <c r="R439" s="556"/>
      <c r="S439" s="490"/>
      <c r="T439" s="598" t="str">
        <f>VLOOKUP(A439,'GTXA사업단 R&amp;R'!$A$6:$AO$1274,41,)</f>
        <v>김태우</v>
      </c>
    </row>
    <row r="440" spans="1:20" s="547" customFormat="1" ht="111.75" hidden="1" customHeight="1" thickBot="1" x14ac:dyDescent="0.35">
      <c r="A440" s="530">
        <v>331</v>
      </c>
      <c r="B440" s="539" t="s">
        <v>4532</v>
      </c>
      <c r="C440" s="539" t="s">
        <v>4533</v>
      </c>
      <c r="D440" s="539" t="s">
        <v>3569</v>
      </c>
      <c r="E440" s="540" t="s">
        <v>3324</v>
      </c>
      <c r="F440" s="551"/>
      <c r="G440" s="557" t="s">
        <v>498</v>
      </c>
      <c r="H440" s="553" t="s">
        <v>501</v>
      </c>
      <c r="I440" s="554"/>
      <c r="J440" s="554"/>
      <c r="K440" s="555" t="s">
        <v>4547</v>
      </c>
      <c r="L440" s="555" t="s">
        <v>4548</v>
      </c>
      <c r="M440" s="556" t="s">
        <v>3569</v>
      </c>
      <c r="N440" s="556" t="s">
        <v>3573</v>
      </c>
      <c r="O440" s="556" t="s">
        <v>4549</v>
      </c>
      <c r="P440" s="556" t="s">
        <v>501</v>
      </c>
      <c r="Q440" s="556"/>
      <c r="R440" s="556"/>
      <c r="S440" s="490"/>
      <c r="T440" s="598" t="str">
        <f>VLOOKUP(A440,'GTXA사업단 R&amp;R'!$A$6:$AO$1274,41,)</f>
        <v>해당없음</v>
      </c>
    </row>
    <row r="441" spans="1:20" s="547" customFormat="1" ht="50.1" hidden="1" customHeight="1" thickBot="1" x14ac:dyDescent="0.35">
      <c r="A441" s="530">
        <v>332</v>
      </c>
      <c r="B441" s="539" t="s">
        <v>4532</v>
      </c>
      <c r="C441" s="539" t="s">
        <v>4533</v>
      </c>
      <c r="D441" s="539" t="s">
        <v>1419</v>
      </c>
      <c r="E441" s="540" t="s">
        <v>3292</v>
      </c>
      <c r="F441" s="551"/>
      <c r="G441" s="557" t="s">
        <v>498</v>
      </c>
      <c r="H441" s="553" t="s">
        <v>502</v>
      </c>
      <c r="I441" s="554"/>
      <c r="J441" s="554"/>
      <c r="K441" s="555" t="s">
        <v>4550</v>
      </c>
      <c r="L441" s="555" t="s">
        <v>4551</v>
      </c>
      <c r="M441" s="556" t="s">
        <v>1419</v>
      </c>
      <c r="N441" s="556" t="s">
        <v>19</v>
      </c>
      <c r="O441" s="556"/>
      <c r="P441" s="556" t="s">
        <v>4552</v>
      </c>
      <c r="Q441" s="556"/>
      <c r="R441" s="556"/>
      <c r="S441" s="490"/>
      <c r="T441" s="598" t="str">
        <f>VLOOKUP(A441,'GTXA사업단 R&amp;R'!$A$6:$AO$1274,41,)</f>
        <v>해당없음</v>
      </c>
    </row>
    <row r="442" spans="1:20" s="547" customFormat="1" ht="50.1" hidden="1" customHeight="1" thickBot="1" x14ac:dyDescent="0.35">
      <c r="A442" s="530">
        <v>333</v>
      </c>
      <c r="B442" s="539" t="s">
        <v>4532</v>
      </c>
      <c r="C442" s="539" t="s">
        <v>4533</v>
      </c>
      <c r="D442" s="539" t="s">
        <v>1419</v>
      </c>
      <c r="E442" s="540" t="s">
        <v>3292</v>
      </c>
      <c r="F442" s="551"/>
      <c r="G442" s="557" t="s">
        <v>498</v>
      </c>
      <c r="H442" s="553" t="s">
        <v>503</v>
      </c>
      <c r="I442" s="554"/>
      <c r="J442" s="554"/>
      <c r="K442" s="555" t="s">
        <v>4553</v>
      </c>
      <c r="L442" s="555" t="s">
        <v>4554</v>
      </c>
      <c r="M442" s="556" t="s">
        <v>1419</v>
      </c>
      <c r="N442" s="556" t="s">
        <v>4555</v>
      </c>
      <c r="O442" s="556"/>
      <c r="P442" s="556" t="s">
        <v>4556</v>
      </c>
      <c r="Q442" s="556"/>
      <c r="R442" s="556"/>
      <c r="S442" s="490"/>
      <c r="T442" s="598" t="str">
        <f>VLOOKUP(A442,'GTXA사업단 R&amp;R'!$A$6:$AO$1274,41,)</f>
        <v>해당없음</v>
      </c>
    </row>
    <row r="443" spans="1:20" s="547" customFormat="1" ht="50.1" hidden="1" customHeight="1" thickBot="1" x14ac:dyDescent="0.35">
      <c r="A443" s="530">
        <v>334</v>
      </c>
      <c r="B443" s="539" t="s">
        <v>4532</v>
      </c>
      <c r="C443" s="539" t="s">
        <v>4533</v>
      </c>
      <c r="D443" s="539" t="s">
        <v>1419</v>
      </c>
      <c r="E443" s="540" t="s">
        <v>3292</v>
      </c>
      <c r="F443" s="551"/>
      <c r="G443" s="557" t="s">
        <v>498</v>
      </c>
      <c r="H443" s="553" t="s">
        <v>4557</v>
      </c>
      <c r="I443" s="554"/>
      <c r="J443" s="554"/>
      <c r="K443" s="555" t="s">
        <v>4558</v>
      </c>
      <c r="L443" s="555" t="s">
        <v>4559</v>
      </c>
      <c r="M443" s="556" t="s">
        <v>1419</v>
      </c>
      <c r="N443" s="556" t="s">
        <v>19</v>
      </c>
      <c r="O443" s="556"/>
      <c r="P443" s="556" t="s">
        <v>4560</v>
      </c>
      <c r="Q443" s="556"/>
      <c r="R443" s="556"/>
      <c r="S443" s="490"/>
      <c r="T443" s="598" t="str">
        <f>VLOOKUP(A443,'GTXA사업단 R&amp;R'!$A$6:$AO$1274,41,)</f>
        <v>해당없음</v>
      </c>
    </row>
    <row r="444" spans="1:20" s="547" customFormat="1" ht="75" hidden="1" customHeight="1" thickBot="1" x14ac:dyDescent="0.35">
      <c r="A444" s="530">
        <v>335</v>
      </c>
      <c r="B444" s="539" t="s">
        <v>4532</v>
      </c>
      <c r="C444" s="539" t="s">
        <v>4533</v>
      </c>
      <c r="D444" s="539" t="s">
        <v>1419</v>
      </c>
      <c r="E444" s="540" t="s">
        <v>3292</v>
      </c>
      <c r="F444" s="551"/>
      <c r="G444" s="557" t="s">
        <v>498</v>
      </c>
      <c r="H444" s="553" t="s">
        <v>505</v>
      </c>
      <c r="I444" s="554"/>
      <c r="J444" s="554"/>
      <c r="K444" s="555" t="s">
        <v>4561</v>
      </c>
      <c r="L444" s="555" t="s">
        <v>4562</v>
      </c>
      <c r="M444" s="556" t="s">
        <v>1419</v>
      </c>
      <c r="N444" s="556"/>
      <c r="O444" s="556" t="s">
        <v>4537</v>
      </c>
      <c r="P444" s="556" t="s">
        <v>4563</v>
      </c>
      <c r="Q444" s="556"/>
      <c r="R444" s="556"/>
      <c r="S444" s="490"/>
      <c r="T444" s="598" t="str">
        <f>VLOOKUP(A444,'GTXA사업단 R&amp;R'!$A$6:$AO$1274,41,)</f>
        <v>해당없음</v>
      </c>
    </row>
    <row r="445" spans="1:20" s="547" customFormat="1" ht="30" hidden="1" customHeight="1" thickBot="1" x14ac:dyDescent="0.35">
      <c r="A445" s="530">
        <v>16</v>
      </c>
      <c r="B445" s="539"/>
      <c r="C445" s="539"/>
      <c r="D445" s="539"/>
      <c r="E445" s="540"/>
      <c r="F445" s="548"/>
      <c r="G445" s="558" t="s">
        <v>498</v>
      </c>
      <c r="H445" s="561" t="s">
        <v>4564</v>
      </c>
      <c r="I445" s="544"/>
      <c r="J445" s="544"/>
      <c r="K445" s="545"/>
      <c r="L445" s="545"/>
      <c r="M445" s="546"/>
      <c r="N445" s="546"/>
      <c r="O445" s="546"/>
      <c r="P445" s="546"/>
      <c r="Q445" s="546"/>
      <c r="R445" s="546"/>
      <c r="S445" s="490"/>
      <c r="T445" s="597" t="str">
        <f>VLOOKUP(A445,'GTXA사업단 R&amp;R'!$A$6:$AP$1274,41,)</f>
        <v>해당없음</v>
      </c>
    </row>
    <row r="446" spans="1:20" s="547" customFormat="1" ht="50.1" hidden="1" customHeight="1" thickBot="1" x14ac:dyDescent="0.35">
      <c r="A446" s="530">
        <v>336</v>
      </c>
      <c r="B446" s="539" t="s">
        <v>4532</v>
      </c>
      <c r="C446" s="539" t="s">
        <v>4533</v>
      </c>
      <c r="D446" s="539" t="s">
        <v>1419</v>
      </c>
      <c r="E446" s="540" t="s">
        <v>3292</v>
      </c>
      <c r="F446" s="551"/>
      <c r="G446" s="557" t="s">
        <v>498</v>
      </c>
      <c r="H446" s="553" t="s">
        <v>507</v>
      </c>
      <c r="I446" s="554"/>
      <c r="J446" s="554"/>
      <c r="K446" s="555" t="s">
        <v>4565</v>
      </c>
      <c r="L446" s="555" t="s">
        <v>4566</v>
      </c>
      <c r="M446" s="556" t="s">
        <v>1419</v>
      </c>
      <c r="N446" s="556"/>
      <c r="O446" s="556"/>
      <c r="P446" s="556" t="s">
        <v>4567</v>
      </c>
      <c r="Q446" s="556"/>
      <c r="R446" s="556"/>
      <c r="S446" s="490"/>
      <c r="T446" s="598" t="str">
        <f>VLOOKUP(A446,'GTXA사업단 R&amp;R'!$A$6:$AO$1274,41,)</f>
        <v>해당없음</v>
      </c>
    </row>
    <row r="447" spans="1:20" s="547" customFormat="1" ht="50.1" hidden="1" customHeight="1" thickBot="1" x14ac:dyDescent="0.35">
      <c r="A447" s="530">
        <v>337</v>
      </c>
      <c r="B447" s="539" t="s">
        <v>4532</v>
      </c>
      <c r="C447" s="539" t="s">
        <v>4533</v>
      </c>
      <c r="D447" s="539" t="s">
        <v>1419</v>
      </c>
      <c r="E447" s="540" t="s">
        <v>3292</v>
      </c>
      <c r="F447" s="551"/>
      <c r="G447" s="557" t="s">
        <v>498</v>
      </c>
      <c r="H447" s="553" t="s">
        <v>508</v>
      </c>
      <c r="I447" s="554"/>
      <c r="J447" s="554"/>
      <c r="K447" s="555" t="s">
        <v>4568</v>
      </c>
      <c r="L447" s="555" t="s">
        <v>4569</v>
      </c>
      <c r="M447" s="556" t="s">
        <v>1419</v>
      </c>
      <c r="N447" s="556" t="s">
        <v>4570</v>
      </c>
      <c r="O447" s="556" t="s">
        <v>4571</v>
      </c>
      <c r="P447" s="556" t="s">
        <v>4572</v>
      </c>
      <c r="Q447" s="556"/>
      <c r="R447" s="556"/>
      <c r="S447" s="490"/>
      <c r="T447" s="598" t="str">
        <f>VLOOKUP(A447,'GTXA사업단 R&amp;R'!$A$6:$AO$1274,41,)</f>
        <v>해당없음</v>
      </c>
    </row>
    <row r="448" spans="1:20" s="547" customFormat="1" ht="30" hidden="1" customHeight="1" thickBot="1" x14ac:dyDescent="0.35">
      <c r="A448" s="530">
        <v>338</v>
      </c>
      <c r="B448" s="539" t="s">
        <v>4532</v>
      </c>
      <c r="C448" s="539" t="s">
        <v>4533</v>
      </c>
      <c r="D448" s="539" t="s">
        <v>1419</v>
      </c>
      <c r="E448" s="540" t="s">
        <v>3292</v>
      </c>
      <c r="F448" s="551"/>
      <c r="G448" s="557" t="s">
        <v>498</v>
      </c>
      <c r="H448" s="553" t="s">
        <v>509</v>
      </c>
      <c r="I448" s="554"/>
      <c r="J448" s="554"/>
      <c r="K448" s="555" t="s">
        <v>4573</v>
      </c>
      <c r="L448" s="555" t="s">
        <v>4574</v>
      </c>
      <c r="M448" s="556" t="s">
        <v>1419</v>
      </c>
      <c r="N448" s="556"/>
      <c r="O448" s="556" t="s">
        <v>4575</v>
      </c>
      <c r="P448" s="556" t="s">
        <v>4576</v>
      </c>
      <c r="Q448" s="556"/>
      <c r="R448" s="556"/>
      <c r="S448" s="490"/>
      <c r="T448" s="598" t="str">
        <f>VLOOKUP(A448,'GTXA사업단 R&amp;R'!$A$6:$AO$1274,41,)</f>
        <v>해당없음</v>
      </c>
    </row>
    <row r="449" spans="1:20" s="547" customFormat="1" ht="30" hidden="1" customHeight="1" thickBot="1" x14ac:dyDescent="0.35">
      <c r="A449" s="565">
        <f>$A$1517</f>
        <v>359</v>
      </c>
      <c r="B449" s="539" t="s">
        <v>4532</v>
      </c>
      <c r="C449" s="539" t="s">
        <v>4533</v>
      </c>
      <c r="D449" s="539" t="s">
        <v>90</v>
      </c>
      <c r="E449" s="540" t="s">
        <v>3292</v>
      </c>
      <c r="F449" s="551"/>
      <c r="G449" s="557" t="s">
        <v>498</v>
      </c>
      <c r="H449" s="553" t="s">
        <v>4577</v>
      </c>
      <c r="I449" s="554"/>
      <c r="J449" s="554"/>
      <c r="K449" s="555" t="s">
        <v>4578</v>
      </c>
      <c r="L449" s="555" t="s">
        <v>4579</v>
      </c>
      <c r="M449" s="556" t="s">
        <v>90</v>
      </c>
      <c r="N449" s="556"/>
      <c r="O449" s="556" t="s">
        <v>4580</v>
      </c>
      <c r="P449" s="556" t="s">
        <v>4577</v>
      </c>
      <c r="Q449" s="556"/>
      <c r="R449" s="556"/>
      <c r="S449" s="490"/>
      <c r="T449" s="598" t="str">
        <f>VLOOKUP(A441,'GTXA사업단 R&amp;R'!$A$6:$AO$1274,41,)</f>
        <v>해당없음</v>
      </c>
    </row>
    <row r="450" spans="1:20" s="547" customFormat="1" ht="30" hidden="1" customHeight="1" thickBot="1" x14ac:dyDescent="0.35">
      <c r="A450" s="530">
        <v>339</v>
      </c>
      <c r="B450" s="539" t="s">
        <v>4532</v>
      </c>
      <c r="C450" s="539" t="s">
        <v>4533</v>
      </c>
      <c r="D450" s="539" t="s">
        <v>1419</v>
      </c>
      <c r="E450" s="540" t="s">
        <v>3292</v>
      </c>
      <c r="F450" s="551"/>
      <c r="G450" s="557" t="s">
        <v>498</v>
      </c>
      <c r="H450" s="553" t="s">
        <v>510</v>
      </c>
      <c r="I450" s="554"/>
      <c r="J450" s="554"/>
      <c r="K450" s="555" t="s">
        <v>4581</v>
      </c>
      <c r="L450" s="555" t="s">
        <v>4582</v>
      </c>
      <c r="M450" s="556" t="s">
        <v>1419</v>
      </c>
      <c r="N450" s="556"/>
      <c r="O450" s="556" t="s">
        <v>4583</v>
      </c>
      <c r="P450" s="556" t="s">
        <v>4584</v>
      </c>
      <c r="Q450" s="556"/>
      <c r="R450" s="556"/>
      <c r="S450" s="490"/>
      <c r="T450" s="598" t="str">
        <f>VLOOKUP(A450,'GTXA사업단 R&amp;R'!$A$6:$AO$1274,41,)</f>
        <v>해당없음</v>
      </c>
    </row>
    <row r="451" spans="1:20" s="547" customFormat="1" ht="90" hidden="1" customHeight="1" thickBot="1" x14ac:dyDescent="0.35">
      <c r="A451" s="530">
        <v>340</v>
      </c>
      <c r="B451" s="539" t="s">
        <v>4532</v>
      </c>
      <c r="C451" s="539" t="s">
        <v>4533</v>
      </c>
      <c r="D451" s="539" t="s">
        <v>3569</v>
      </c>
      <c r="E451" s="540" t="s">
        <v>3324</v>
      </c>
      <c r="F451" s="551"/>
      <c r="G451" s="557" t="s">
        <v>498</v>
      </c>
      <c r="H451" s="553" t="s">
        <v>511</v>
      </c>
      <c r="I451" s="554"/>
      <c r="J451" s="554"/>
      <c r="K451" s="555" t="s">
        <v>4585</v>
      </c>
      <c r="L451" s="555" t="s">
        <v>4586</v>
      </c>
      <c r="M451" s="556" t="s">
        <v>3569</v>
      </c>
      <c r="N451" s="556" t="s">
        <v>3573</v>
      </c>
      <c r="O451" s="556" t="s">
        <v>4587</v>
      </c>
      <c r="P451" s="556" t="s">
        <v>4588</v>
      </c>
      <c r="Q451" s="556"/>
      <c r="R451" s="556"/>
      <c r="S451" s="490"/>
      <c r="T451" s="598" t="str">
        <f>VLOOKUP(A447,'GTXA사업단 R&amp;R'!$A$6:$AO$1274,41,)</f>
        <v>해당없음</v>
      </c>
    </row>
    <row r="452" spans="1:20" s="547" customFormat="1" ht="50.1" hidden="1" customHeight="1" thickBot="1" x14ac:dyDescent="0.35">
      <c r="A452" s="530">
        <v>341</v>
      </c>
      <c r="B452" s="539" t="s">
        <v>4532</v>
      </c>
      <c r="C452" s="539" t="s">
        <v>4533</v>
      </c>
      <c r="D452" s="539" t="s">
        <v>1419</v>
      </c>
      <c r="E452" s="540" t="s">
        <v>3292</v>
      </c>
      <c r="F452" s="551"/>
      <c r="G452" s="557" t="s">
        <v>498</v>
      </c>
      <c r="H452" s="553" t="s">
        <v>503</v>
      </c>
      <c r="I452" s="554"/>
      <c r="J452" s="554"/>
      <c r="K452" s="555" t="s">
        <v>4589</v>
      </c>
      <c r="L452" s="555" t="s">
        <v>4590</v>
      </c>
      <c r="M452" s="556" t="s">
        <v>1419</v>
      </c>
      <c r="N452" s="556"/>
      <c r="O452" s="556" t="s">
        <v>4591</v>
      </c>
      <c r="P452" s="556" t="s">
        <v>4592</v>
      </c>
      <c r="Q452" s="556"/>
      <c r="R452" s="556"/>
      <c r="S452" s="490"/>
      <c r="T452" s="598" t="str">
        <f>VLOOKUP(A452,'GTXA사업단 R&amp;R'!$A$6:$AO$1274,41,)</f>
        <v>해당없음</v>
      </c>
    </row>
    <row r="453" spans="1:20" s="547" customFormat="1" ht="50.1" hidden="1" customHeight="1" thickBot="1" x14ac:dyDescent="0.35">
      <c r="A453" s="530">
        <v>342</v>
      </c>
      <c r="B453" s="539" t="s">
        <v>4532</v>
      </c>
      <c r="C453" s="539" t="s">
        <v>4533</v>
      </c>
      <c r="D453" s="539" t="s">
        <v>1419</v>
      </c>
      <c r="E453" s="540" t="s">
        <v>3292</v>
      </c>
      <c r="F453" s="551"/>
      <c r="G453" s="557" t="s">
        <v>498</v>
      </c>
      <c r="H453" s="553" t="s">
        <v>512</v>
      </c>
      <c r="I453" s="554"/>
      <c r="J453" s="554"/>
      <c r="K453" s="555" t="s">
        <v>4593</v>
      </c>
      <c r="L453" s="555" t="s">
        <v>4594</v>
      </c>
      <c r="M453" s="556" t="s">
        <v>1419</v>
      </c>
      <c r="N453" s="556" t="s">
        <v>3523</v>
      </c>
      <c r="O453" s="556" t="s">
        <v>4591</v>
      </c>
      <c r="P453" s="556" t="s">
        <v>4595</v>
      </c>
      <c r="Q453" s="556"/>
      <c r="R453" s="556"/>
      <c r="S453" s="490"/>
      <c r="T453" s="598" t="str">
        <f>VLOOKUP(A453,'GTXA사업단 R&amp;R'!$A$6:$AO$1274,41,)</f>
        <v>해당없음</v>
      </c>
    </row>
    <row r="454" spans="1:20" s="547" customFormat="1" ht="90" hidden="1" customHeight="1" thickBot="1" x14ac:dyDescent="0.35">
      <c r="A454" s="530">
        <v>343</v>
      </c>
      <c r="B454" s="539" t="s">
        <v>4532</v>
      </c>
      <c r="C454" s="539" t="s">
        <v>4533</v>
      </c>
      <c r="D454" s="539" t="s">
        <v>1419</v>
      </c>
      <c r="E454" s="540" t="s">
        <v>3292</v>
      </c>
      <c r="F454" s="551"/>
      <c r="G454" s="557" t="s">
        <v>498</v>
      </c>
      <c r="H454" s="553" t="s">
        <v>4596</v>
      </c>
      <c r="I454" s="554"/>
      <c r="J454" s="554"/>
      <c r="K454" s="555" t="s">
        <v>4597</v>
      </c>
      <c r="L454" s="555" t="s">
        <v>4598</v>
      </c>
      <c r="M454" s="556" t="s">
        <v>1419</v>
      </c>
      <c r="N454" s="556"/>
      <c r="O454" s="556" t="s">
        <v>4599</v>
      </c>
      <c r="P454" s="556" t="s">
        <v>4600</v>
      </c>
      <c r="Q454" s="556"/>
      <c r="R454" s="556"/>
      <c r="S454" s="490"/>
      <c r="T454" s="598" t="str">
        <f>VLOOKUP(A454,'GTXA사업단 R&amp;R'!$A$6:$AO$1274,41,)</f>
        <v>해당없음</v>
      </c>
    </row>
    <row r="455" spans="1:20" s="547" customFormat="1" ht="30" hidden="1" customHeight="1" thickBot="1" x14ac:dyDescent="0.35">
      <c r="A455" s="530">
        <v>16</v>
      </c>
      <c r="B455" s="539"/>
      <c r="C455" s="539"/>
      <c r="D455" s="539"/>
      <c r="E455" s="540"/>
      <c r="F455" s="548"/>
      <c r="G455" s="558" t="s">
        <v>498</v>
      </c>
      <c r="H455" s="561" t="s">
        <v>4601</v>
      </c>
      <c r="I455" s="544"/>
      <c r="J455" s="544"/>
      <c r="K455" s="545"/>
      <c r="L455" s="545"/>
      <c r="M455" s="546"/>
      <c r="N455" s="546"/>
      <c r="O455" s="546"/>
      <c r="P455" s="546"/>
      <c r="Q455" s="546"/>
      <c r="R455" s="546"/>
      <c r="S455" s="490"/>
      <c r="T455" s="597" t="str">
        <f>VLOOKUP(A455,'GTXA사업단 R&amp;R'!$A$6:$AP$1274,41,)</f>
        <v>해당없음</v>
      </c>
    </row>
    <row r="456" spans="1:20" s="547" customFormat="1" ht="30" hidden="1" customHeight="1" thickBot="1" x14ac:dyDescent="0.35">
      <c r="A456" s="530">
        <v>352</v>
      </c>
      <c r="B456" s="539" t="s">
        <v>4532</v>
      </c>
      <c r="C456" s="539" t="s">
        <v>4533</v>
      </c>
      <c r="D456" s="539" t="s">
        <v>1419</v>
      </c>
      <c r="E456" s="540" t="s">
        <v>3292</v>
      </c>
      <c r="F456" s="551"/>
      <c r="G456" s="557" t="s">
        <v>498</v>
      </c>
      <c r="H456" s="562" t="s">
        <v>519</v>
      </c>
      <c r="I456" s="554"/>
      <c r="J456" s="554"/>
      <c r="K456" s="555" t="s">
        <v>4602</v>
      </c>
      <c r="L456" s="555" t="s">
        <v>4603</v>
      </c>
      <c r="M456" s="556" t="s">
        <v>1419</v>
      </c>
      <c r="N456" s="556"/>
      <c r="O456" s="556"/>
      <c r="P456" s="556" t="s">
        <v>4604</v>
      </c>
      <c r="Q456" s="556"/>
      <c r="R456" s="556"/>
      <c r="S456" s="490"/>
      <c r="T456" s="598" t="str">
        <f>VLOOKUP(A456,'GTXA사업단 R&amp;R'!$A$6:$AO$1274,41,)</f>
        <v>염동섭</v>
      </c>
    </row>
    <row r="457" spans="1:20" s="547" customFormat="1" ht="30" hidden="1" customHeight="1" thickBot="1" x14ac:dyDescent="0.35">
      <c r="A457" s="530">
        <v>353</v>
      </c>
      <c r="B457" s="539" t="s">
        <v>4532</v>
      </c>
      <c r="C457" s="539" t="s">
        <v>4533</v>
      </c>
      <c r="D457" s="539" t="s">
        <v>1419</v>
      </c>
      <c r="E457" s="540" t="s">
        <v>3292</v>
      </c>
      <c r="F457" s="551"/>
      <c r="G457" s="557" t="s">
        <v>498</v>
      </c>
      <c r="H457" s="562" t="s">
        <v>520</v>
      </c>
      <c r="I457" s="554"/>
      <c r="J457" s="554"/>
      <c r="K457" s="555" t="s">
        <v>4605</v>
      </c>
      <c r="L457" s="555" t="s">
        <v>4606</v>
      </c>
      <c r="M457" s="556" t="s">
        <v>1419</v>
      </c>
      <c r="N457" s="556"/>
      <c r="O457" s="556"/>
      <c r="P457" s="556" t="s">
        <v>4607</v>
      </c>
      <c r="Q457" s="556"/>
      <c r="R457" s="556"/>
      <c r="S457" s="490"/>
      <c r="T457" s="598" t="str">
        <f>VLOOKUP(A441,'GTXA사업단 R&amp;R'!$A$6:$AO$1274,41,)</f>
        <v>해당없음</v>
      </c>
    </row>
    <row r="458" spans="1:20" s="547" customFormat="1" ht="50.1" hidden="1" customHeight="1" thickBot="1" x14ac:dyDescent="0.35">
      <c r="A458" s="530">
        <v>354</v>
      </c>
      <c r="B458" s="539" t="s">
        <v>4532</v>
      </c>
      <c r="C458" s="539" t="s">
        <v>4533</v>
      </c>
      <c r="D458" s="539" t="s">
        <v>1419</v>
      </c>
      <c r="E458" s="540" t="s">
        <v>3292</v>
      </c>
      <c r="F458" s="551"/>
      <c r="G458" s="557" t="s">
        <v>498</v>
      </c>
      <c r="H458" s="562" t="s">
        <v>521</v>
      </c>
      <c r="I458" s="554"/>
      <c r="J458" s="554"/>
      <c r="K458" s="555" t="s">
        <v>4608</v>
      </c>
      <c r="L458" s="555" t="s">
        <v>4609</v>
      </c>
      <c r="M458" s="556" t="s">
        <v>1419</v>
      </c>
      <c r="N458" s="556"/>
      <c r="O458" s="556"/>
      <c r="P458" s="556" t="s">
        <v>4610</v>
      </c>
      <c r="Q458" s="556"/>
      <c r="R458" s="556"/>
      <c r="S458" s="490"/>
      <c r="T458" s="598" t="str">
        <f>VLOOKUP(A458,'GTXA사업단 R&amp;R'!$A$6:$AO$1274,41,)</f>
        <v>해당없음</v>
      </c>
    </row>
    <row r="459" spans="1:20" s="547" customFormat="1" ht="30" hidden="1" customHeight="1" thickBot="1" x14ac:dyDescent="0.35">
      <c r="A459" s="530">
        <v>355</v>
      </c>
      <c r="B459" s="539" t="s">
        <v>4532</v>
      </c>
      <c r="C459" s="539" t="s">
        <v>4533</v>
      </c>
      <c r="D459" s="539" t="s">
        <v>1419</v>
      </c>
      <c r="E459" s="540" t="s">
        <v>3292</v>
      </c>
      <c r="F459" s="551"/>
      <c r="G459" s="557" t="s">
        <v>498</v>
      </c>
      <c r="H459" s="562" t="s">
        <v>4611</v>
      </c>
      <c r="I459" s="554"/>
      <c r="J459" s="554"/>
      <c r="K459" s="555" t="s">
        <v>4612</v>
      </c>
      <c r="L459" s="555" t="s">
        <v>4613</v>
      </c>
      <c r="M459" s="556" t="s">
        <v>1419</v>
      </c>
      <c r="N459" s="556"/>
      <c r="O459" s="556"/>
      <c r="P459" s="556" t="s">
        <v>4614</v>
      </c>
      <c r="Q459" s="556"/>
      <c r="R459" s="556"/>
      <c r="S459" s="490"/>
      <c r="T459" s="598" t="str">
        <f>VLOOKUP(A459,'GTXA사업단 R&amp;R'!$A$6:$AO$1274,41,)</f>
        <v>해당없음</v>
      </c>
    </row>
    <row r="460" spans="1:20" s="547" customFormat="1" ht="30" hidden="1" customHeight="1" thickBot="1" x14ac:dyDescent="0.35">
      <c r="A460" s="530">
        <v>356</v>
      </c>
      <c r="B460" s="539" t="s">
        <v>4532</v>
      </c>
      <c r="C460" s="539" t="s">
        <v>4533</v>
      </c>
      <c r="D460" s="539" t="s">
        <v>1419</v>
      </c>
      <c r="E460" s="540" t="s">
        <v>3292</v>
      </c>
      <c r="F460" s="551"/>
      <c r="G460" s="557" t="s">
        <v>498</v>
      </c>
      <c r="H460" s="562" t="s">
        <v>523</v>
      </c>
      <c r="I460" s="554"/>
      <c r="J460" s="554"/>
      <c r="K460" s="555" t="s">
        <v>4615</v>
      </c>
      <c r="L460" s="555" t="s">
        <v>4616</v>
      </c>
      <c r="M460" s="556" t="s">
        <v>1419</v>
      </c>
      <c r="N460" s="556"/>
      <c r="O460" s="556"/>
      <c r="P460" s="556" t="s">
        <v>4617</v>
      </c>
      <c r="Q460" s="556"/>
      <c r="R460" s="556"/>
      <c r="S460" s="490"/>
      <c r="T460" s="598" t="str">
        <f>VLOOKUP(A460,'GTXA사업단 R&amp;R'!$A$6:$AO$1274,41,)</f>
        <v>염동섭</v>
      </c>
    </row>
    <row r="461" spans="1:20" s="547" customFormat="1" ht="52.5" hidden="1" thickBot="1" x14ac:dyDescent="0.35">
      <c r="A461" s="530">
        <v>357</v>
      </c>
      <c r="B461" s="539" t="s">
        <v>4532</v>
      </c>
      <c r="C461" s="539" t="s">
        <v>4533</v>
      </c>
      <c r="D461" s="539" t="s">
        <v>1419</v>
      </c>
      <c r="E461" s="540" t="s">
        <v>3292</v>
      </c>
      <c r="F461" s="551"/>
      <c r="G461" s="557" t="s">
        <v>498</v>
      </c>
      <c r="H461" s="562" t="s">
        <v>524</v>
      </c>
      <c r="I461" s="554"/>
      <c r="J461" s="554"/>
      <c r="K461" s="555" t="s">
        <v>4618</v>
      </c>
      <c r="L461" s="555" t="s">
        <v>4619</v>
      </c>
      <c r="M461" s="556" t="s">
        <v>1419</v>
      </c>
      <c r="N461" s="556"/>
      <c r="O461" s="556" t="s">
        <v>4620</v>
      </c>
      <c r="P461" s="556" t="s">
        <v>4621</v>
      </c>
      <c r="Q461" s="556"/>
      <c r="R461" s="556"/>
      <c r="S461" s="490"/>
      <c r="T461" s="598" t="str">
        <f>VLOOKUP(A441,'GTXA사업단 R&amp;R'!$A$6:$AO$1274,41,)</f>
        <v>해당없음</v>
      </c>
    </row>
    <row r="462" spans="1:20" s="547" customFormat="1" ht="50.1" hidden="1" customHeight="1" thickBot="1" x14ac:dyDescent="0.35">
      <c r="A462" s="530">
        <v>358</v>
      </c>
      <c r="B462" s="539" t="s">
        <v>4532</v>
      </c>
      <c r="C462" s="539" t="s">
        <v>4533</v>
      </c>
      <c r="D462" s="539" t="s">
        <v>1419</v>
      </c>
      <c r="E462" s="540" t="s">
        <v>3292</v>
      </c>
      <c r="F462" s="551"/>
      <c r="G462" s="557" t="s">
        <v>498</v>
      </c>
      <c r="H462" s="562" t="s">
        <v>525</v>
      </c>
      <c r="I462" s="554"/>
      <c r="J462" s="554"/>
      <c r="K462" s="555" t="s">
        <v>4622</v>
      </c>
      <c r="L462" s="555" t="s">
        <v>4623</v>
      </c>
      <c r="M462" s="556" t="s">
        <v>1419</v>
      </c>
      <c r="N462" s="556"/>
      <c r="O462" s="556" t="s">
        <v>4624</v>
      </c>
      <c r="P462" s="556" t="s">
        <v>4625</v>
      </c>
      <c r="Q462" s="556"/>
      <c r="R462" s="556"/>
      <c r="S462" s="490"/>
      <c r="T462" s="598" t="str">
        <f>VLOOKUP(A462,'GTXA사업단 R&amp;R'!$A$6:$AO$1274,41,)</f>
        <v>염동섭</v>
      </c>
    </row>
    <row r="463" spans="1:20" s="547" customFormat="1" ht="50.1" hidden="1" customHeight="1" thickBot="1" x14ac:dyDescent="0.35">
      <c r="A463" s="530">
        <v>359</v>
      </c>
      <c r="B463" s="539" t="s">
        <v>4532</v>
      </c>
      <c r="C463" s="539" t="s">
        <v>4533</v>
      </c>
      <c r="D463" s="539" t="s">
        <v>1419</v>
      </c>
      <c r="E463" s="540" t="s">
        <v>3292</v>
      </c>
      <c r="F463" s="551"/>
      <c r="G463" s="557" t="s">
        <v>498</v>
      </c>
      <c r="H463" s="562" t="s">
        <v>526</v>
      </c>
      <c r="I463" s="554"/>
      <c r="J463" s="554"/>
      <c r="K463" s="555" t="s">
        <v>4626</v>
      </c>
      <c r="L463" s="555" t="s">
        <v>4627</v>
      </c>
      <c r="M463" s="556" t="s">
        <v>1419</v>
      </c>
      <c r="N463" s="556"/>
      <c r="O463" s="556"/>
      <c r="P463" s="556" t="s">
        <v>4621</v>
      </c>
      <c r="Q463" s="556"/>
      <c r="R463" s="556"/>
      <c r="S463" s="490"/>
      <c r="T463" s="598" t="str">
        <f>VLOOKUP(A463,'GTXA사업단 R&amp;R'!$A$6:$AO$1274,41,)</f>
        <v>염동섭</v>
      </c>
    </row>
    <row r="464" spans="1:20" s="547" customFormat="1" ht="50.1" hidden="1" customHeight="1" thickBot="1" x14ac:dyDescent="0.35">
      <c r="A464" s="530">
        <v>360</v>
      </c>
      <c r="B464" s="539" t="s">
        <v>4532</v>
      </c>
      <c r="C464" s="539" t="s">
        <v>4533</v>
      </c>
      <c r="D464" s="539" t="s">
        <v>90</v>
      </c>
      <c r="E464" s="540" t="s">
        <v>3292</v>
      </c>
      <c r="F464" s="551"/>
      <c r="G464" s="557" t="s">
        <v>498</v>
      </c>
      <c r="H464" s="562" t="s">
        <v>4628</v>
      </c>
      <c r="I464" s="554"/>
      <c r="J464" s="554"/>
      <c r="K464" s="555" t="s">
        <v>4629</v>
      </c>
      <c r="L464" s="555" t="s">
        <v>4630</v>
      </c>
      <c r="M464" s="556" t="s">
        <v>90</v>
      </c>
      <c r="N464" s="556"/>
      <c r="O464" s="556" t="s">
        <v>4631</v>
      </c>
      <c r="P464" s="556" t="s">
        <v>4632</v>
      </c>
      <c r="Q464" s="556"/>
      <c r="R464" s="556"/>
      <c r="S464" s="490"/>
      <c r="T464" s="598" t="str">
        <f>VLOOKUP(A464,'GTXA사업단 R&amp;R'!$A$6:$AO$1274,41,)</f>
        <v>해당없음</v>
      </c>
    </row>
    <row r="465" spans="1:20" s="547" customFormat="1" ht="50.1" hidden="1" customHeight="1" thickBot="1" x14ac:dyDescent="0.35">
      <c r="A465" s="530">
        <v>361</v>
      </c>
      <c r="B465" s="539" t="s">
        <v>4532</v>
      </c>
      <c r="C465" s="539" t="s">
        <v>4533</v>
      </c>
      <c r="D465" s="539" t="s">
        <v>1419</v>
      </c>
      <c r="E465" s="540" t="s">
        <v>3292</v>
      </c>
      <c r="F465" s="551"/>
      <c r="G465" s="557" t="s">
        <v>498</v>
      </c>
      <c r="H465" s="562" t="s">
        <v>528</v>
      </c>
      <c r="I465" s="554"/>
      <c r="J465" s="554"/>
      <c r="K465" s="555" t="s">
        <v>4633</v>
      </c>
      <c r="L465" s="555" t="s">
        <v>4634</v>
      </c>
      <c r="M465" s="556" t="s">
        <v>1419</v>
      </c>
      <c r="N465" s="556"/>
      <c r="O465" s="556"/>
      <c r="P465" s="556" t="s">
        <v>4635</v>
      </c>
      <c r="Q465" s="556"/>
      <c r="R465" s="556"/>
      <c r="S465" s="490"/>
      <c r="T465" s="598" t="str">
        <f>VLOOKUP(A465,'GTXA사업단 R&amp;R'!$A$6:$AO$1274,41,)</f>
        <v>해당없음</v>
      </c>
    </row>
    <row r="466" spans="1:20" s="547" customFormat="1" ht="30" hidden="1" customHeight="1" thickBot="1" x14ac:dyDescent="0.35">
      <c r="A466" s="530">
        <v>362</v>
      </c>
      <c r="B466" s="539" t="s">
        <v>4532</v>
      </c>
      <c r="C466" s="539" t="s">
        <v>4533</v>
      </c>
      <c r="D466" s="539" t="s">
        <v>90</v>
      </c>
      <c r="E466" s="540" t="s">
        <v>3292</v>
      </c>
      <c r="F466" s="551"/>
      <c r="G466" s="557" t="s">
        <v>498</v>
      </c>
      <c r="H466" s="562" t="s">
        <v>529</v>
      </c>
      <c r="I466" s="554"/>
      <c r="J466" s="554"/>
      <c r="K466" s="555" t="s">
        <v>4636</v>
      </c>
      <c r="L466" s="555" t="s">
        <v>4637</v>
      </c>
      <c r="M466" s="556" t="s">
        <v>90</v>
      </c>
      <c r="N466" s="556"/>
      <c r="O466" s="556" t="s">
        <v>4638</v>
      </c>
      <c r="P466" s="556" t="s">
        <v>4639</v>
      </c>
      <c r="Q466" s="556"/>
      <c r="R466" s="556"/>
      <c r="S466" s="490"/>
      <c r="T466" s="598" t="str">
        <f>VLOOKUP(A466,'GTXA사업단 R&amp;R'!$A$6:$AO$1274,41,)</f>
        <v>해당없음</v>
      </c>
    </row>
    <row r="467" spans="1:20" s="547" customFormat="1" ht="35.25" hidden="1" thickBot="1" x14ac:dyDescent="0.35">
      <c r="A467" s="530">
        <v>363</v>
      </c>
      <c r="B467" s="539" t="s">
        <v>4532</v>
      </c>
      <c r="C467" s="539" t="s">
        <v>4533</v>
      </c>
      <c r="D467" s="539" t="s">
        <v>90</v>
      </c>
      <c r="E467" s="540" t="s">
        <v>3292</v>
      </c>
      <c r="F467" s="548"/>
      <c r="G467" s="558" t="s">
        <v>498</v>
      </c>
      <c r="H467" s="561" t="s">
        <v>530</v>
      </c>
      <c r="I467" s="554"/>
      <c r="J467" s="554"/>
      <c r="K467" s="555" t="s">
        <v>4640</v>
      </c>
      <c r="L467" s="555" t="s">
        <v>4641</v>
      </c>
      <c r="M467" s="556" t="s">
        <v>90</v>
      </c>
      <c r="N467" s="556"/>
      <c r="O467" s="556" t="s">
        <v>4642</v>
      </c>
      <c r="P467" s="556" t="s">
        <v>4643</v>
      </c>
      <c r="Q467" s="556"/>
      <c r="R467" s="556"/>
      <c r="S467" s="490"/>
      <c r="T467" s="598" t="str">
        <f>VLOOKUP(A467,'GTXA사업단 R&amp;R'!$A$6:$AO$1274,41,)</f>
        <v>해당없음</v>
      </c>
    </row>
    <row r="468" spans="1:20" s="547" customFormat="1" ht="50.1" hidden="1" customHeight="1" thickBot="1" x14ac:dyDescent="0.35">
      <c r="A468" s="530">
        <v>364</v>
      </c>
      <c r="B468" s="539" t="s">
        <v>4532</v>
      </c>
      <c r="C468" s="539" t="s">
        <v>4533</v>
      </c>
      <c r="D468" s="539" t="s">
        <v>1419</v>
      </c>
      <c r="E468" s="540" t="s">
        <v>3292</v>
      </c>
      <c r="F468" s="548"/>
      <c r="G468" s="558" t="s">
        <v>498</v>
      </c>
      <c r="H468" s="561" t="s">
        <v>531</v>
      </c>
      <c r="I468" s="554"/>
      <c r="J468" s="554"/>
      <c r="K468" s="555" t="s">
        <v>4644</v>
      </c>
      <c r="L468" s="555" t="s">
        <v>4645</v>
      </c>
      <c r="M468" s="556" t="s">
        <v>1419</v>
      </c>
      <c r="N468" s="556"/>
      <c r="O468" s="556" t="s">
        <v>4646</v>
      </c>
      <c r="P468" s="556" t="s">
        <v>4647</v>
      </c>
      <c r="Q468" s="556"/>
      <c r="R468" s="556"/>
      <c r="S468" s="490"/>
      <c r="T468" s="598" t="str">
        <f>VLOOKUP(A468,'GTXA사업단 R&amp;R'!$A$6:$AO$1274,41,)</f>
        <v>해당없음</v>
      </c>
    </row>
    <row r="469" spans="1:20" s="547" customFormat="1" ht="30" hidden="1" customHeight="1" thickBot="1" x14ac:dyDescent="0.35">
      <c r="A469" s="530">
        <v>16</v>
      </c>
      <c r="B469" s="539"/>
      <c r="C469" s="539"/>
      <c r="D469" s="539"/>
      <c r="E469" s="540"/>
      <c r="F469" s="541"/>
      <c r="G469" s="559" t="s">
        <v>498</v>
      </c>
      <c r="H469" s="543" t="s">
        <v>532</v>
      </c>
      <c r="I469" s="544"/>
      <c r="J469" s="544"/>
      <c r="K469" s="545"/>
      <c r="L469" s="545"/>
      <c r="M469" s="546"/>
      <c r="N469" s="546"/>
      <c r="O469" s="546"/>
      <c r="P469" s="546"/>
      <c r="Q469" s="546"/>
      <c r="R469" s="546"/>
      <c r="S469" s="490"/>
      <c r="T469" s="597" t="str">
        <f>VLOOKUP(A469,'GTXA사업단 R&amp;R'!$A$6:$AP$1274,41,)</f>
        <v>해당없음</v>
      </c>
    </row>
    <row r="470" spans="1:20" s="547" customFormat="1" ht="30" hidden="1" customHeight="1" thickBot="1" x14ac:dyDescent="0.35">
      <c r="A470" s="530">
        <v>365</v>
      </c>
      <c r="B470" s="539" t="s">
        <v>4532</v>
      </c>
      <c r="C470" s="539" t="s">
        <v>4533</v>
      </c>
      <c r="D470" s="539" t="s">
        <v>90</v>
      </c>
      <c r="E470" s="540" t="s">
        <v>3292</v>
      </c>
      <c r="F470" s="548"/>
      <c r="G470" s="558" t="s">
        <v>498</v>
      </c>
      <c r="H470" s="561" t="s">
        <v>533</v>
      </c>
      <c r="I470" s="554"/>
      <c r="J470" s="554"/>
      <c r="K470" s="555" t="s">
        <v>4648</v>
      </c>
      <c r="L470" s="555" t="s">
        <v>4649</v>
      </c>
      <c r="M470" s="556" t="s">
        <v>90</v>
      </c>
      <c r="N470" s="556"/>
      <c r="O470" s="556"/>
      <c r="P470" s="556" t="s">
        <v>4650</v>
      </c>
      <c r="Q470" s="556"/>
      <c r="R470" s="556"/>
      <c r="S470" s="490"/>
      <c r="T470" s="598" t="str">
        <f>VLOOKUP(A470,'GTXA사업단 R&amp;R'!$A$6:$AO$1274,41,)</f>
        <v>염동섭</v>
      </c>
    </row>
    <row r="471" spans="1:20" s="547" customFormat="1" ht="50.1" hidden="1" customHeight="1" thickBot="1" x14ac:dyDescent="0.35">
      <c r="A471" s="530">
        <v>366</v>
      </c>
      <c r="B471" s="539" t="s">
        <v>4532</v>
      </c>
      <c r="C471" s="539" t="s">
        <v>4533</v>
      </c>
      <c r="D471" s="539" t="s">
        <v>90</v>
      </c>
      <c r="E471" s="540" t="s">
        <v>3292</v>
      </c>
      <c r="F471" s="548"/>
      <c r="G471" s="558" t="s">
        <v>498</v>
      </c>
      <c r="H471" s="561" t="s">
        <v>534</v>
      </c>
      <c r="I471" s="554"/>
      <c r="J471" s="554"/>
      <c r="K471" s="555" t="s">
        <v>4651</v>
      </c>
      <c r="L471" s="555" t="s">
        <v>4652</v>
      </c>
      <c r="M471" s="556" t="s">
        <v>90</v>
      </c>
      <c r="N471" s="556"/>
      <c r="O471" s="556"/>
      <c r="P471" s="556" t="s">
        <v>4653</v>
      </c>
      <c r="Q471" s="556"/>
      <c r="R471" s="556"/>
      <c r="S471" s="490"/>
      <c r="T471" s="598" t="str">
        <f>VLOOKUP(A471,'GTXA사업단 R&amp;R'!$A$6:$AO$1274,41,)</f>
        <v>해당없음</v>
      </c>
    </row>
    <row r="472" spans="1:20" s="547" customFormat="1" ht="50.1" hidden="1" customHeight="1" thickBot="1" x14ac:dyDescent="0.35">
      <c r="A472" s="530">
        <v>367</v>
      </c>
      <c r="B472" s="539" t="s">
        <v>4532</v>
      </c>
      <c r="C472" s="539" t="s">
        <v>4533</v>
      </c>
      <c r="D472" s="539" t="s">
        <v>90</v>
      </c>
      <c r="E472" s="540" t="s">
        <v>3292</v>
      </c>
      <c r="F472" s="548"/>
      <c r="G472" s="558" t="s">
        <v>498</v>
      </c>
      <c r="H472" s="561" t="s">
        <v>535</v>
      </c>
      <c r="I472" s="554"/>
      <c r="J472" s="554"/>
      <c r="K472" s="555" t="s">
        <v>4654</v>
      </c>
      <c r="L472" s="555" t="s">
        <v>4655</v>
      </c>
      <c r="M472" s="556" t="s">
        <v>90</v>
      </c>
      <c r="N472" s="556" t="s">
        <v>19</v>
      </c>
      <c r="O472" s="556" t="s">
        <v>4656</v>
      </c>
      <c r="P472" s="556" t="s">
        <v>4657</v>
      </c>
      <c r="Q472" s="556"/>
      <c r="R472" s="556"/>
      <c r="S472" s="490"/>
      <c r="T472" s="598" t="str">
        <f>VLOOKUP(A472,'GTXA사업단 R&amp;R'!$A$6:$AO$1274,41,)</f>
        <v>염동섭</v>
      </c>
    </row>
    <row r="473" spans="1:20" s="547" customFormat="1" ht="50.1" hidden="1" customHeight="1" thickBot="1" x14ac:dyDescent="0.35">
      <c r="A473" s="530">
        <v>368</v>
      </c>
      <c r="B473" s="539" t="s">
        <v>4532</v>
      </c>
      <c r="C473" s="539" t="s">
        <v>4533</v>
      </c>
      <c r="D473" s="539" t="s">
        <v>90</v>
      </c>
      <c r="E473" s="540" t="s">
        <v>3292</v>
      </c>
      <c r="F473" s="548"/>
      <c r="G473" s="558" t="s">
        <v>498</v>
      </c>
      <c r="H473" s="561" t="s">
        <v>536</v>
      </c>
      <c r="I473" s="554"/>
      <c r="J473" s="554"/>
      <c r="K473" s="555" t="s">
        <v>4658</v>
      </c>
      <c r="L473" s="555" t="s">
        <v>4659</v>
      </c>
      <c r="M473" s="556" t="s">
        <v>90</v>
      </c>
      <c r="N473" s="556"/>
      <c r="O473" s="556" t="s">
        <v>4660</v>
      </c>
      <c r="P473" s="556" t="s">
        <v>4274</v>
      </c>
      <c r="Q473" s="556"/>
      <c r="R473" s="556"/>
      <c r="S473" s="490"/>
      <c r="T473" s="598" t="str">
        <f>VLOOKUP(A473,'GTXA사업단 R&amp;R'!$A$6:$AO$1274,41,)</f>
        <v>염동섭</v>
      </c>
    </row>
    <row r="474" spans="1:20" s="547" customFormat="1" ht="50.1" hidden="1" customHeight="1" thickBot="1" x14ac:dyDescent="0.35">
      <c r="A474" s="530">
        <v>369</v>
      </c>
      <c r="B474" s="539" t="s">
        <v>4532</v>
      </c>
      <c r="C474" s="539" t="s">
        <v>4533</v>
      </c>
      <c r="D474" s="539" t="s">
        <v>90</v>
      </c>
      <c r="E474" s="540" t="s">
        <v>3292</v>
      </c>
      <c r="F474" s="548"/>
      <c r="G474" s="558" t="s">
        <v>498</v>
      </c>
      <c r="H474" s="561" t="s">
        <v>537</v>
      </c>
      <c r="I474" s="554"/>
      <c r="J474" s="554"/>
      <c r="K474" s="555" t="s">
        <v>4661</v>
      </c>
      <c r="L474" s="555" t="s">
        <v>4662</v>
      </c>
      <c r="M474" s="556" t="s">
        <v>90</v>
      </c>
      <c r="N474" s="556" t="s">
        <v>19</v>
      </c>
      <c r="O474" s="556" t="s">
        <v>4663</v>
      </c>
      <c r="P474" s="556" t="s">
        <v>4664</v>
      </c>
      <c r="Q474" s="556"/>
      <c r="R474" s="556"/>
      <c r="S474" s="490"/>
      <c r="T474" s="598" t="str">
        <f>VLOOKUP(A474,'GTXA사업단 R&amp;R'!$A$6:$AO$1274,41,)</f>
        <v>염동섭</v>
      </c>
    </row>
    <row r="475" spans="1:20" s="547" customFormat="1" ht="50.1" hidden="1" customHeight="1" thickBot="1" x14ac:dyDescent="0.35">
      <c r="A475" s="530">
        <v>370</v>
      </c>
      <c r="B475" s="539" t="s">
        <v>4532</v>
      </c>
      <c r="C475" s="539" t="s">
        <v>4533</v>
      </c>
      <c r="D475" s="539" t="s">
        <v>90</v>
      </c>
      <c r="E475" s="540" t="s">
        <v>3292</v>
      </c>
      <c r="F475" s="548"/>
      <c r="G475" s="558" t="s">
        <v>498</v>
      </c>
      <c r="H475" s="561" t="s">
        <v>538</v>
      </c>
      <c r="I475" s="554"/>
      <c r="J475" s="554"/>
      <c r="K475" s="555" t="s">
        <v>4665</v>
      </c>
      <c r="L475" s="555" t="s">
        <v>4666</v>
      </c>
      <c r="M475" s="556" t="s">
        <v>90</v>
      </c>
      <c r="N475" s="556" t="s">
        <v>18</v>
      </c>
      <c r="O475" s="556" t="s">
        <v>4667</v>
      </c>
      <c r="P475" s="556" t="s">
        <v>4668</v>
      </c>
      <c r="Q475" s="556"/>
      <c r="R475" s="556"/>
      <c r="S475" s="490"/>
      <c r="T475" s="598" t="str">
        <f>VLOOKUP(A475,'GTXA사업단 R&amp;R'!$A$6:$AO$1274,41,)</f>
        <v>해당없음</v>
      </c>
    </row>
    <row r="476" spans="1:20" s="547" customFormat="1" ht="30" hidden="1" customHeight="1" thickBot="1" x14ac:dyDescent="0.35">
      <c r="A476" s="530">
        <v>371</v>
      </c>
      <c r="B476" s="539" t="s">
        <v>4532</v>
      </c>
      <c r="C476" s="539" t="s">
        <v>4533</v>
      </c>
      <c r="D476" s="539" t="s">
        <v>90</v>
      </c>
      <c r="E476" s="540" t="s">
        <v>3292</v>
      </c>
      <c r="F476" s="548"/>
      <c r="G476" s="558" t="s">
        <v>498</v>
      </c>
      <c r="H476" s="561" t="s">
        <v>539</v>
      </c>
      <c r="I476" s="554"/>
      <c r="J476" s="554"/>
      <c r="K476" s="555" t="s">
        <v>4669</v>
      </c>
      <c r="L476" s="555" t="s">
        <v>4670</v>
      </c>
      <c r="M476" s="556" t="s">
        <v>90</v>
      </c>
      <c r="N476" s="556" t="s">
        <v>19</v>
      </c>
      <c r="O476" s="556" t="s">
        <v>4671</v>
      </c>
      <c r="P476" s="556"/>
      <c r="Q476" s="556"/>
      <c r="R476" s="556"/>
      <c r="S476" s="490"/>
      <c r="T476" s="598" t="str">
        <f>VLOOKUP(A476,'GTXA사업단 R&amp;R'!$A$6:$AO$1274,41,)</f>
        <v>염동섭</v>
      </c>
    </row>
    <row r="477" spans="1:20" s="547" customFormat="1" ht="50.1" hidden="1" customHeight="1" thickBot="1" x14ac:dyDescent="0.35">
      <c r="A477" s="530">
        <v>372</v>
      </c>
      <c r="B477" s="539" t="s">
        <v>4532</v>
      </c>
      <c r="C477" s="539" t="s">
        <v>4533</v>
      </c>
      <c r="D477" s="539" t="s">
        <v>90</v>
      </c>
      <c r="E477" s="540" t="s">
        <v>3292</v>
      </c>
      <c r="F477" s="548"/>
      <c r="G477" s="558" t="s">
        <v>498</v>
      </c>
      <c r="H477" s="561" t="s">
        <v>540</v>
      </c>
      <c r="I477" s="554"/>
      <c r="J477" s="554"/>
      <c r="K477" s="555" t="s">
        <v>4672</v>
      </c>
      <c r="L477" s="555" t="s">
        <v>4673</v>
      </c>
      <c r="M477" s="556" t="s">
        <v>90</v>
      </c>
      <c r="N477" s="556"/>
      <c r="O477" s="556" t="s">
        <v>4674</v>
      </c>
      <c r="P477" s="556" t="s">
        <v>4675</v>
      </c>
      <c r="Q477" s="556"/>
      <c r="R477" s="556"/>
      <c r="S477" s="490"/>
      <c r="T477" s="598" t="str">
        <f>VLOOKUP(A477,'GTXA사업단 R&amp;R'!$A$6:$AO$1274,41,)</f>
        <v>염동섭</v>
      </c>
    </row>
    <row r="478" spans="1:20" s="547" customFormat="1" ht="30" hidden="1" customHeight="1" thickBot="1" x14ac:dyDescent="0.35">
      <c r="A478" s="530">
        <v>373</v>
      </c>
      <c r="B478" s="539" t="s">
        <v>4532</v>
      </c>
      <c r="C478" s="539" t="s">
        <v>4533</v>
      </c>
      <c r="D478" s="539" t="s">
        <v>90</v>
      </c>
      <c r="E478" s="540" t="s">
        <v>3292</v>
      </c>
      <c r="F478" s="548"/>
      <c r="G478" s="558" t="s">
        <v>498</v>
      </c>
      <c r="H478" s="561" t="s">
        <v>541</v>
      </c>
      <c r="I478" s="554"/>
      <c r="J478" s="554"/>
      <c r="K478" s="555" t="s">
        <v>4676</v>
      </c>
      <c r="L478" s="555" t="s">
        <v>4677</v>
      </c>
      <c r="M478" s="556" t="s">
        <v>90</v>
      </c>
      <c r="N478" s="556"/>
      <c r="O478" s="556" t="s">
        <v>4678</v>
      </c>
      <c r="P478" s="556" t="s">
        <v>4679</v>
      </c>
      <c r="Q478" s="556"/>
      <c r="R478" s="556"/>
      <c r="S478" s="490"/>
      <c r="T478" s="598" t="str">
        <f>VLOOKUP(A478,'GTXA사업단 R&amp;R'!$A$6:$AO$1274,41,)</f>
        <v>염동섭</v>
      </c>
    </row>
    <row r="479" spans="1:20" s="547" customFormat="1" ht="30" hidden="1" customHeight="1" thickBot="1" x14ac:dyDescent="0.35">
      <c r="A479" s="530">
        <v>16</v>
      </c>
      <c r="B479" s="539"/>
      <c r="C479" s="539"/>
      <c r="D479" s="539"/>
      <c r="E479" s="540"/>
      <c r="F479" s="541"/>
      <c r="G479" s="559" t="s">
        <v>498</v>
      </c>
      <c r="H479" s="543" t="s">
        <v>542</v>
      </c>
      <c r="I479" s="544"/>
      <c r="J479" s="544"/>
      <c r="K479" s="545"/>
      <c r="L479" s="545"/>
      <c r="M479" s="546"/>
      <c r="N479" s="546"/>
      <c r="O479" s="546"/>
      <c r="P479" s="546"/>
      <c r="Q479" s="546"/>
      <c r="R479" s="546"/>
      <c r="S479" s="490"/>
      <c r="T479" s="597" t="str">
        <f>VLOOKUP(A479,'GTXA사업단 R&amp;R'!$A$6:$AP$1274,41,)</f>
        <v>해당없음</v>
      </c>
    </row>
    <row r="480" spans="1:20" s="547" customFormat="1" ht="30" hidden="1" customHeight="1" thickBot="1" x14ac:dyDescent="0.35">
      <c r="A480" s="530">
        <v>374</v>
      </c>
      <c r="B480" s="539" t="s">
        <v>4532</v>
      </c>
      <c r="C480" s="539" t="s">
        <v>4533</v>
      </c>
      <c r="D480" s="539" t="s">
        <v>1419</v>
      </c>
      <c r="E480" s="540" t="s">
        <v>3292</v>
      </c>
      <c r="F480" s="548"/>
      <c r="G480" s="558" t="s">
        <v>498</v>
      </c>
      <c r="H480" s="561" t="s">
        <v>4680</v>
      </c>
      <c r="I480" s="554"/>
      <c r="J480" s="554"/>
      <c r="K480" s="555" t="s">
        <v>4681</v>
      </c>
      <c r="L480" s="555" t="s">
        <v>4682</v>
      </c>
      <c r="M480" s="556" t="s">
        <v>1419</v>
      </c>
      <c r="N480" s="556"/>
      <c r="O480" s="556" t="s">
        <v>3479</v>
      </c>
      <c r="P480" s="556" t="s">
        <v>4683</v>
      </c>
      <c r="Q480" s="556"/>
      <c r="R480" s="556"/>
      <c r="S480" s="490"/>
      <c r="T480" s="598" t="str">
        <f>VLOOKUP(A480,'GTXA사업단 R&amp;R'!$A$6:$AO$1274,41,)</f>
        <v>염동섭</v>
      </c>
    </row>
    <row r="481" spans="1:20" s="547" customFormat="1" ht="30" hidden="1" customHeight="1" thickBot="1" x14ac:dyDescent="0.35">
      <c r="A481" s="530">
        <v>16</v>
      </c>
      <c r="B481" s="539"/>
      <c r="C481" s="539"/>
      <c r="D481" s="539"/>
      <c r="E481" s="540"/>
      <c r="F481" s="548"/>
      <c r="G481" s="558" t="s">
        <v>498</v>
      </c>
      <c r="H481" s="561" t="s">
        <v>4684</v>
      </c>
      <c r="I481" s="544"/>
      <c r="J481" s="544"/>
      <c r="K481" s="545"/>
      <c r="L481" s="545"/>
      <c r="M481" s="546"/>
      <c r="N481" s="546"/>
      <c r="O481" s="546"/>
      <c r="P481" s="546"/>
      <c r="Q481" s="546"/>
      <c r="R481" s="546"/>
      <c r="S481" s="490"/>
      <c r="T481" s="597" t="str">
        <f>VLOOKUP(A481,'GTXA사업단 R&amp;R'!$A$6:$AP$1274,41,)</f>
        <v>해당없음</v>
      </c>
    </row>
    <row r="482" spans="1:20" s="547" customFormat="1" ht="50.1" hidden="1" customHeight="1" thickBot="1" x14ac:dyDescent="0.35">
      <c r="A482" s="530">
        <v>375</v>
      </c>
      <c r="B482" s="539" t="s">
        <v>4532</v>
      </c>
      <c r="C482" s="539" t="s">
        <v>4533</v>
      </c>
      <c r="D482" s="539" t="s">
        <v>1419</v>
      </c>
      <c r="E482" s="540" t="s">
        <v>3292</v>
      </c>
      <c r="F482" s="551"/>
      <c r="G482" s="557" t="s">
        <v>498</v>
      </c>
      <c r="H482" s="553" t="s">
        <v>545</v>
      </c>
      <c r="I482" s="554"/>
      <c r="J482" s="554"/>
      <c r="K482" s="555" t="s">
        <v>4685</v>
      </c>
      <c r="L482" s="555" t="s">
        <v>4686</v>
      </c>
      <c r="M482" s="556" t="s">
        <v>1419</v>
      </c>
      <c r="N482" s="556" t="s">
        <v>3356</v>
      </c>
      <c r="O482" s="556" t="s">
        <v>3479</v>
      </c>
      <c r="P482" s="556" t="s">
        <v>4687</v>
      </c>
      <c r="Q482" s="556"/>
      <c r="R482" s="556"/>
      <c r="S482" s="490"/>
      <c r="T482" s="598" t="str">
        <f>VLOOKUP(A482,'GTXA사업단 R&amp;R'!$A$6:$AO$1274,41,)</f>
        <v>함종근</v>
      </c>
    </row>
    <row r="483" spans="1:20" s="547" customFormat="1" ht="30" hidden="1" customHeight="1" thickBot="1" x14ac:dyDescent="0.35">
      <c r="A483" s="530">
        <v>376</v>
      </c>
      <c r="B483" s="539" t="s">
        <v>4532</v>
      </c>
      <c r="C483" s="539" t="s">
        <v>4533</v>
      </c>
      <c r="D483" s="539" t="s">
        <v>126</v>
      </c>
      <c r="E483" s="540" t="s">
        <v>3324</v>
      </c>
      <c r="F483" s="551"/>
      <c r="G483" s="557" t="s">
        <v>498</v>
      </c>
      <c r="H483" s="553" t="s">
        <v>547</v>
      </c>
      <c r="I483" s="554"/>
      <c r="J483" s="554"/>
      <c r="K483" s="555" t="s">
        <v>4688</v>
      </c>
      <c r="L483" s="555" t="s">
        <v>4689</v>
      </c>
      <c r="M483" s="556" t="s">
        <v>126</v>
      </c>
      <c r="N483" s="556"/>
      <c r="O483" s="556" t="s">
        <v>3479</v>
      </c>
      <c r="P483" s="556" t="s">
        <v>4690</v>
      </c>
      <c r="Q483" s="556"/>
      <c r="R483" s="556"/>
      <c r="S483" s="490"/>
      <c r="T483" s="598" t="str">
        <f>VLOOKUP(A483,'GTXA사업단 R&amp;R'!$A$6:$AO$1274,41,)</f>
        <v>함종근</v>
      </c>
    </row>
    <row r="484" spans="1:20" s="547" customFormat="1" ht="30" hidden="1" customHeight="1" thickBot="1" x14ac:dyDescent="0.35">
      <c r="A484" s="530">
        <v>377</v>
      </c>
      <c r="B484" s="539" t="s">
        <v>4532</v>
      </c>
      <c r="C484" s="539" t="s">
        <v>4533</v>
      </c>
      <c r="D484" s="539" t="s">
        <v>1419</v>
      </c>
      <c r="E484" s="540" t="s">
        <v>3292</v>
      </c>
      <c r="F484" s="551"/>
      <c r="G484" s="557" t="s">
        <v>498</v>
      </c>
      <c r="H484" s="553" t="s">
        <v>548</v>
      </c>
      <c r="I484" s="554"/>
      <c r="J484" s="554"/>
      <c r="K484" s="555" t="s">
        <v>4691</v>
      </c>
      <c r="L484" s="555" t="s">
        <v>4692</v>
      </c>
      <c r="M484" s="556" t="s">
        <v>1419</v>
      </c>
      <c r="N484" s="556"/>
      <c r="O484" s="556" t="s">
        <v>3479</v>
      </c>
      <c r="P484" s="556" t="s">
        <v>4693</v>
      </c>
      <c r="Q484" s="556"/>
      <c r="R484" s="556"/>
      <c r="S484" s="490"/>
      <c r="T484" s="598" t="str">
        <f>VLOOKUP(A484,'GTXA사업단 R&amp;R'!$A$6:$AO$1274,41,)</f>
        <v>함종근</v>
      </c>
    </row>
    <row r="485" spans="1:20" s="547" customFormat="1" ht="30" hidden="1" customHeight="1" thickBot="1" x14ac:dyDescent="0.35">
      <c r="A485" s="530">
        <v>16</v>
      </c>
      <c r="B485" s="539"/>
      <c r="C485" s="539"/>
      <c r="D485" s="539"/>
      <c r="E485" s="540"/>
      <c r="F485" s="548"/>
      <c r="G485" s="558" t="s">
        <v>498</v>
      </c>
      <c r="H485" s="561" t="s">
        <v>4694</v>
      </c>
      <c r="I485" s="544"/>
      <c r="J485" s="544"/>
      <c r="K485" s="545"/>
      <c r="L485" s="545"/>
      <c r="M485" s="546"/>
      <c r="N485" s="546"/>
      <c r="O485" s="546"/>
      <c r="P485" s="546"/>
      <c r="Q485" s="546"/>
      <c r="R485" s="546"/>
      <c r="S485" s="490"/>
      <c r="T485" s="597" t="str">
        <f>VLOOKUP(A485,'GTXA사업단 R&amp;R'!$A$6:$AP$1274,41,)</f>
        <v>해당없음</v>
      </c>
    </row>
    <row r="486" spans="1:20" s="547" customFormat="1" ht="24.95" hidden="1" customHeight="1" thickBot="1" x14ac:dyDescent="0.35">
      <c r="A486" s="530">
        <v>378</v>
      </c>
      <c r="B486" s="539" t="s">
        <v>4532</v>
      </c>
      <c r="C486" s="539" t="s">
        <v>4533</v>
      </c>
      <c r="D486" s="539" t="s">
        <v>126</v>
      </c>
      <c r="E486" s="540" t="s">
        <v>3324</v>
      </c>
      <c r="F486" s="551"/>
      <c r="G486" s="557" t="s">
        <v>498</v>
      </c>
      <c r="H486" s="553" t="s">
        <v>550</v>
      </c>
      <c r="I486" s="554"/>
      <c r="J486" s="554"/>
      <c r="K486" s="555" t="s">
        <v>4695</v>
      </c>
      <c r="L486" s="555" t="s">
        <v>4696</v>
      </c>
      <c r="M486" s="556" t="s">
        <v>126</v>
      </c>
      <c r="N486" s="556"/>
      <c r="O486" s="556" t="s">
        <v>3479</v>
      </c>
      <c r="P486" s="556"/>
      <c r="Q486" s="556"/>
      <c r="R486" s="556"/>
      <c r="S486" s="490"/>
      <c r="T486" s="598" t="str">
        <f>VLOOKUP(A486,'GTXA사업단 R&amp;R'!$A$6:$AO$1274,41,)</f>
        <v>이재영</v>
      </c>
    </row>
    <row r="487" spans="1:20" s="547" customFormat="1" ht="50.1" hidden="1" customHeight="1" thickBot="1" x14ac:dyDescent="0.35">
      <c r="A487" s="530">
        <v>379</v>
      </c>
      <c r="B487" s="539" t="s">
        <v>4532</v>
      </c>
      <c r="C487" s="539" t="s">
        <v>4533</v>
      </c>
      <c r="D487" s="539" t="s">
        <v>1419</v>
      </c>
      <c r="E487" s="540" t="s">
        <v>3292</v>
      </c>
      <c r="F487" s="551"/>
      <c r="G487" s="557" t="s">
        <v>498</v>
      </c>
      <c r="H487" s="553" t="s">
        <v>4697</v>
      </c>
      <c r="I487" s="554"/>
      <c r="J487" s="554"/>
      <c r="K487" s="555" t="s">
        <v>4698</v>
      </c>
      <c r="L487" s="555" t="s">
        <v>4699</v>
      </c>
      <c r="M487" s="556" t="s">
        <v>1419</v>
      </c>
      <c r="N487" s="556"/>
      <c r="O487" s="556" t="s">
        <v>3479</v>
      </c>
      <c r="P487" s="556" t="s">
        <v>4700</v>
      </c>
      <c r="Q487" s="556"/>
      <c r="R487" s="556"/>
      <c r="S487" s="490"/>
      <c r="T487" s="598" t="str">
        <f>VLOOKUP(A487,'GTXA사업단 R&amp;R'!$A$6:$AO$1274,41,)</f>
        <v>이재영</v>
      </c>
    </row>
    <row r="488" spans="1:20" s="547" customFormat="1" ht="75" hidden="1" customHeight="1" thickBot="1" x14ac:dyDescent="0.35">
      <c r="A488" s="530">
        <v>380</v>
      </c>
      <c r="B488" s="539" t="s">
        <v>4532</v>
      </c>
      <c r="C488" s="539" t="s">
        <v>4533</v>
      </c>
      <c r="D488" s="539" t="s">
        <v>1419</v>
      </c>
      <c r="E488" s="540" t="s">
        <v>3292</v>
      </c>
      <c r="F488" s="551"/>
      <c r="G488" s="557" t="s">
        <v>498</v>
      </c>
      <c r="H488" s="553" t="s">
        <v>551</v>
      </c>
      <c r="I488" s="554"/>
      <c r="J488" s="554"/>
      <c r="K488" s="555" t="s">
        <v>4695</v>
      </c>
      <c r="L488" s="555" t="s">
        <v>4701</v>
      </c>
      <c r="M488" s="556" t="s">
        <v>1419</v>
      </c>
      <c r="N488" s="556"/>
      <c r="O488" s="556" t="s">
        <v>4702</v>
      </c>
      <c r="P488" s="556" t="s">
        <v>4703</v>
      </c>
      <c r="Q488" s="556"/>
      <c r="R488" s="556"/>
      <c r="S488" s="490"/>
      <c r="T488" s="598" t="str">
        <f>VLOOKUP(A488,'GTXA사업단 R&amp;R'!$A$6:$AO$1274,41,)</f>
        <v>이재영</v>
      </c>
    </row>
    <row r="489" spans="1:20" s="547" customFormat="1" ht="30" hidden="1" customHeight="1" thickBot="1" x14ac:dyDescent="0.35">
      <c r="A489" s="530">
        <v>16</v>
      </c>
      <c r="B489" s="539"/>
      <c r="C489" s="539"/>
      <c r="D489" s="539"/>
      <c r="E489" s="540"/>
      <c r="F489" s="541"/>
      <c r="G489" s="559" t="s">
        <v>498</v>
      </c>
      <c r="H489" s="543" t="s">
        <v>552</v>
      </c>
      <c r="I489" s="544"/>
      <c r="J489" s="544"/>
      <c r="K489" s="545"/>
      <c r="L489" s="545"/>
      <c r="M489" s="546"/>
      <c r="N489" s="546"/>
      <c r="O489" s="546"/>
      <c r="P489" s="546"/>
      <c r="Q489" s="546"/>
      <c r="R489" s="546"/>
      <c r="S489" s="490"/>
      <c r="T489" s="597" t="str">
        <f>VLOOKUP(A489,'GTXA사업단 R&amp;R'!$A$6:$AP$1274,41,)</f>
        <v>해당없음</v>
      </c>
    </row>
    <row r="490" spans="1:20" s="547" customFormat="1" ht="50.1" hidden="1" customHeight="1" thickBot="1" x14ac:dyDescent="0.35">
      <c r="A490" s="530">
        <v>381</v>
      </c>
      <c r="B490" s="539" t="s">
        <v>4704</v>
      </c>
      <c r="C490" s="539" t="s">
        <v>4705</v>
      </c>
      <c r="D490" s="539" t="s">
        <v>90</v>
      </c>
      <c r="E490" s="540" t="s">
        <v>3292</v>
      </c>
      <c r="F490" s="548"/>
      <c r="G490" s="558" t="s">
        <v>498</v>
      </c>
      <c r="H490" s="561" t="s">
        <v>4706</v>
      </c>
      <c r="I490" s="554"/>
      <c r="J490" s="554"/>
      <c r="K490" s="555" t="s">
        <v>4707</v>
      </c>
      <c r="L490" s="555" t="s">
        <v>4708</v>
      </c>
      <c r="M490" s="556" t="s">
        <v>90</v>
      </c>
      <c r="N490" s="556"/>
      <c r="O490" s="556" t="s">
        <v>4709</v>
      </c>
      <c r="P490" s="556" t="s">
        <v>4710</v>
      </c>
      <c r="Q490" s="556"/>
      <c r="R490" s="556"/>
      <c r="S490" s="490"/>
      <c r="T490" s="598" t="str">
        <f>VLOOKUP(A410,'GTXA사업단 R&amp;R'!$A$6:$AO$1274,41,)</f>
        <v>해당없음</v>
      </c>
    </row>
    <row r="491" spans="1:20" s="547" customFormat="1" ht="50.1" hidden="1" customHeight="1" thickBot="1" x14ac:dyDescent="0.35">
      <c r="A491" s="530">
        <v>382</v>
      </c>
      <c r="B491" s="539" t="s">
        <v>4704</v>
      </c>
      <c r="C491" s="539" t="s">
        <v>4705</v>
      </c>
      <c r="D491" s="539" t="s">
        <v>42</v>
      </c>
      <c r="E491" s="540" t="s">
        <v>19</v>
      </c>
      <c r="F491" s="548"/>
      <c r="G491" s="558" t="s">
        <v>498</v>
      </c>
      <c r="H491" s="561" t="s">
        <v>4711</v>
      </c>
      <c r="I491" s="554"/>
      <c r="J491" s="554"/>
      <c r="K491" s="555" t="s">
        <v>4712</v>
      </c>
      <c r="L491" s="555" t="s">
        <v>4713</v>
      </c>
      <c r="M491" s="556" t="s">
        <v>42</v>
      </c>
      <c r="N491" s="556"/>
      <c r="O491" s="556" t="s">
        <v>4714</v>
      </c>
      <c r="P491" s="556" t="s">
        <v>4715</v>
      </c>
      <c r="Q491" s="556"/>
      <c r="R491" s="556"/>
      <c r="S491" s="490"/>
      <c r="T491" s="598" t="str">
        <f>VLOOKUP(A411,'GTXA사업단 R&amp;R'!$A$6:$AO$1274,41,)</f>
        <v>해당없음</v>
      </c>
    </row>
    <row r="492" spans="1:20" s="547" customFormat="1" ht="30" hidden="1" customHeight="1" thickBot="1" x14ac:dyDescent="0.35">
      <c r="A492" s="530">
        <v>16</v>
      </c>
      <c r="B492" s="539"/>
      <c r="C492" s="539"/>
      <c r="D492" s="539"/>
      <c r="E492" s="540"/>
      <c r="F492" s="548"/>
      <c r="G492" s="558" t="s">
        <v>498</v>
      </c>
      <c r="H492" s="561" t="s">
        <v>148</v>
      </c>
      <c r="I492" s="544"/>
      <c r="J492" s="544"/>
      <c r="K492" s="545"/>
      <c r="L492" s="545"/>
      <c r="M492" s="546"/>
      <c r="N492" s="546"/>
      <c r="O492" s="546"/>
      <c r="P492" s="546"/>
      <c r="Q492" s="546"/>
      <c r="R492" s="546"/>
      <c r="S492" s="490"/>
      <c r="T492" s="597" t="str">
        <f>VLOOKUP(A412,'GTXA사업단 R&amp;R'!$A$6:$AP$1274,41,)</f>
        <v>해당없음</v>
      </c>
    </row>
    <row r="493" spans="1:20" s="547" customFormat="1" ht="90" hidden="1" customHeight="1" thickBot="1" x14ac:dyDescent="0.35">
      <c r="A493" s="530">
        <v>383</v>
      </c>
      <c r="B493" s="539" t="s">
        <v>4704</v>
      </c>
      <c r="C493" s="539" t="s">
        <v>4705</v>
      </c>
      <c r="D493" s="539" t="s">
        <v>42</v>
      </c>
      <c r="E493" s="540" t="s">
        <v>19</v>
      </c>
      <c r="F493" s="551"/>
      <c r="G493" s="557" t="s">
        <v>498</v>
      </c>
      <c r="H493" s="553" t="s">
        <v>560</v>
      </c>
      <c r="I493" s="554"/>
      <c r="J493" s="554"/>
      <c r="K493" s="555" t="s">
        <v>4716</v>
      </c>
      <c r="L493" s="555" t="s">
        <v>4717</v>
      </c>
      <c r="M493" s="556" t="s">
        <v>42</v>
      </c>
      <c r="N493" s="556"/>
      <c r="O493" s="556" t="s">
        <v>3479</v>
      </c>
      <c r="P493" s="556" t="s">
        <v>4718</v>
      </c>
      <c r="Q493" s="556" t="s">
        <v>4719</v>
      </c>
      <c r="R493" s="556"/>
      <c r="S493" s="490"/>
      <c r="T493" s="598" t="str">
        <f>VLOOKUP(A413,'GTXA사업단 R&amp;R'!$A$6:$AO$1274,41,)</f>
        <v>해당없음</v>
      </c>
    </row>
    <row r="494" spans="1:20" s="547" customFormat="1" ht="129.94999999999999" hidden="1" customHeight="1" thickBot="1" x14ac:dyDescent="0.35">
      <c r="A494" s="530">
        <v>384</v>
      </c>
      <c r="B494" s="539" t="s">
        <v>4704</v>
      </c>
      <c r="C494" s="539" t="s">
        <v>4705</v>
      </c>
      <c r="D494" s="539" t="s">
        <v>42</v>
      </c>
      <c r="E494" s="540" t="s">
        <v>19</v>
      </c>
      <c r="F494" s="551"/>
      <c r="G494" s="557" t="s">
        <v>498</v>
      </c>
      <c r="H494" s="553" t="s">
        <v>558</v>
      </c>
      <c r="I494" s="554"/>
      <c r="J494" s="554"/>
      <c r="K494" s="555" t="s">
        <v>4720</v>
      </c>
      <c r="L494" s="555" t="s">
        <v>4717</v>
      </c>
      <c r="M494" s="556" t="s">
        <v>42</v>
      </c>
      <c r="N494" s="556"/>
      <c r="O494" s="556" t="s">
        <v>3479</v>
      </c>
      <c r="P494" s="556" t="s">
        <v>4721</v>
      </c>
      <c r="Q494" s="556" t="s">
        <v>4719</v>
      </c>
      <c r="R494" s="556"/>
      <c r="S494" s="490"/>
      <c r="T494" s="598" t="str">
        <f>VLOOKUP(A414,'GTXA사업단 R&amp;R'!$A$6:$AO$1274,41,)</f>
        <v>해당없음</v>
      </c>
    </row>
    <row r="495" spans="1:20" s="547" customFormat="1" ht="30" hidden="1" customHeight="1" thickBot="1" x14ac:dyDescent="0.35">
      <c r="A495" s="530">
        <v>16</v>
      </c>
      <c r="B495" s="539"/>
      <c r="C495" s="539"/>
      <c r="D495" s="539"/>
      <c r="E495" s="540"/>
      <c r="F495" s="548"/>
      <c r="G495" s="558" t="s">
        <v>498</v>
      </c>
      <c r="H495" s="561" t="s">
        <v>151</v>
      </c>
      <c r="I495" s="544"/>
      <c r="J495" s="544"/>
      <c r="K495" s="545"/>
      <c r="L495" s="545"/>
      <c r="M495" s="546"/>
      <c r="N495" s="546"/>
      <c r="O495" s="546"/>
      <c r="P495" s="546"/>
      <c r="Q495" s="546"/>
      <c r="R495" s="546"/>
      <c r="S495" s="490"/>
      <c r="T495" s="597" t="str">
        <f>VLOOKUP(A415,'GTXA사업단 R&amp;R'!$A$6:$AP$1274,41,)</f>
        <v>해당없음</v>
      </c>
    </row>
    <row r="496" spans="1:20" s="547" customFormat="1" ht="90" hidden="1" customHeight="1" thickBot="1" x14ac:dyDescent="0.35">
      <c r="A496" s="530">
        <v>385</v>
      </c>
      <c r="B496" s="539" t="s">
        <v>4704</v>
      </c>
      <c r="C496" s="539" t="s">
        <v>4705</v>
      </c>
      <c r="D496" s="539" t="s">
        <v>42</v>
      </c>
      <c r="E496" s="540" t="s">
        <v>19</v>
      </c>
      <c r="F496" s="551"/>
      <c r="G496" s="557" t="s">
        <v>498</v>
      </c>
      <c r="H496" s="553" t="s">
        <v>560</v>
      </c>
      <c r="I496" s="554"/>
      <c r="J496" s="554"/>
      <c r="K496" s="555" t="s">
        <v>4722</v>
      </c>
      <c r="L496" s="555" t="s">
        <v>4717</v>
      </c>
      <c r="M496" s="556" t="s">
        <v>42</v>
      </c>
      <c r="N496" s="556"/>
      <c r="O496" s="556" t="s">
        <v>3479</v>
      </c>
      <c r="P496" s="556" t="s">
        <v>3532</v>
      </c>
      <c r="Q496" s="556" t="s">
        <v>4723</v>
      </c>
      <c r="R496" s="556"/>
      <c r="S496" s="490"/>
      <c r="T496" s="598" t="str">
        <f>VLOOKUP(A416,'GTXA사업단 R&amp;R'!$A$6:$AO$1274,41,)</f>
        <v>해당없음</v>
      </c>
    </row>
    <row r="497" spans="1:20" s="547" customFormat="1" ht="90" hidden="1" customHeight="1" thickBot="1" x14ac:dyDescent="0.35">
      <c r="A497" s="530">
        <v>386</v>
      </c>
      <c r="B497" s="539" t="s">
        <v>4704</v>
      </c>
      <c r="C497" s="539" t="s">
        <v>4705</v>
      </c>
      <c r="D497" s="539" t="s">
        <v>42</v>
      </c>
      <c r="E497" s="540" t="s">
        <v>19</v>
      </c>
      <c r="F497" s="551"/>
      <c r="G497" s="557" t="s">
        <v>498</v>
      </c>
      <c r="H497" s="553" t="s">
        <v>558</v>
      </c>
      <c r="I497" s="554"/>
      <c r="J497" s="554"/>
      <c r="K497" s="555" t="s">
        <v>4724</v>
      </c>
      <c r="L497" s="555" t="s">
        <v>4717</v>
      </c>
      <c r="M497" s="556" t="s">
        <v>42</v>
      </c>
      <c r="N497" s="556"/>
      <c r="O497" s="556" t="s">
        <v>3479</v>
      </c>
      <c r="P497" s="556" t="s">
        <v>4721</v>
      </c>
      <c r="Q497" s="556" t="s">
        <v>4725</v>
      </c>
      <c r="R497" s="556"/>
      <c r="S497" s="490"/>
      <c r="T497" s="598" t="str">
        <f>VLOOKUP(A417,'GTXA사업단 R&amp;R'!$A$6:$AO$1274,41,)</f>
        <v>해당없음</v>
      </c>
    </row>
    <row r="498" spans="1:20" s="547" customFormat="1" ht="30" hidden="1" customHeight="1" thickBot="1" x14ac:dyDescent="0.35">
      <c r="A498" s="530">
        <v>16</v>
      </c>
      <c r="B498" s="539"/>
      <c r="C498" s="539"/>
      <c r="D498" s="539"/>
      <c r="E498" s="540"/>
      <c r="F498" s="548"/>
      <c r="G498" s="558" t="s">
        <v>498</v>
      </c>
      <c r="H498" s="561" t="s">
        <v>4726</v>
      </c>
      <c r="I498" s="544"/>
      <c r="J498" s="544"/>
      <c r="K498" s="545"/>
      <c r="L498" s="545"/>
      <c r="M498" s="546"/>
      <c r="N498" s="546"/>
      <c r="O498" s="546"/>
      <c r="P498" s="546"/>
      <c r="Q498" s="546"/>
      <c r="R498" s="546"/>
      <c r="S498" s="490"/>
      <c r="T498" s="597" t="str">
        <f>VLOOKUP(A418,'GTXA사업단 R&amp;R'!$A$6:$AP$1274,41,)</f>
        <v>해당없음</v>
      </c>
    </row>
    <row r="499" spans="1:20" s="547" customFormat="1" ht="305.25" hidden="1" customHeight="1" thickBot="1" x14ac:dyDescent="0.35">
      <c r="A499" s="530">
        <v>387</v>
      </c>
      <c r="B499" s="539" t="s">
        <v>4704</v>
      </c>
      <c r="C499" s="539" t="s">
        <v>4705</v>
      </c>
      <c r="D499" s="539" t="s">
        <v>90</v>
      </c>
      <c r="E499" s="540" t="s">
        <v>3292</v>
      </c>
      <c r="F499" s="551"/>
      <c r="G499" s="557" t="s">
        <v>498</v>
      </c>
      <c r="H499" s="553" t="s">
        <v>564</v>
      </c>
      <c r="I499" s="554"/>
      <c r="J499" s="554"/>
      <c r="K499" s="555" t="s">
        <v>4727</v>
      </c>
      <c r="L499" s="555" t="s">
        <v>4728</v>
      </c>
      <c r="M499" s="556" t="s">
        <v>90</v>
      </c>
      <c r="N499" s="556"/>
      <c r="O499" s="556" t="s">
        <v>3479</v>
      </c>
      <c r="P499" s="556" t="s">
        <v>4729</v>
      </c>
      <c r="Q499" s="556" t="s">
        <v>4730</v>
      </c>
      <c r="R499" s="556"/>
      <c r="S499" s="490"/>
      <c r="T499" s="598" t="str">
        <f>VLOOKUP(A419,'GTXA사업단 R&amp;R'!$A$6:$AO$1274,41,)</f>
        <v>해당없음</v>
      </c>
    </row>
    <row r="500" spans="1:20" s="547" customFormat="1" ht="120" hidden="1" customHeight="1" thickBot="1" x14ac:dyDescent="0.35">
      <c r="A500" s="530">
        <v>388</v>
      </c>
      <c r="B500" s="539" t="s">
        <v>4704</v>
      </c>
      <c r="C500" s="539" t="s">
        <v>4705</v>
      </c>
      <c r="D500" s="539" t="s">
        <v>90</v>
      </c>
      <c r="E500" s="540" t="s">
        <v>3292</v>
      </c>
      <c r="F500" s="551"/>
      <c r="G500" s="557" t="s">
        <v>498</v>
      </c>
      <c r="H500" s="553" t="s">
        <v>566</v>
      </c>
      <c r="I500" s="554"/>
      <c r="J500" s="554"/>
      <c r="K500" s="555" t="s">
        <v>4731</v>
      </c>
      <c r="L500" s="555" t="s">
        <v>4732</v>
      </c>
      <c r="M500" s="556" t="s">
        <v>90</v>
      </c>
      <c r="N500" s="556"/>
      <c r="O500" s="556" t="s">
        <v>3479</v>
      </c>
      <c r="P500" s="556" t="s">
        <v>4721</v>
      </c>
      <c r="Q500" s="556" t="s">
        <v>4730</v>
      </c>
      <c r="R500" s="556"/>
      <c r="S500" s="490"/>
      <c r="T500" s="598" t="str">
        <f>VLOOKUP(A500,'GTXA사업단 R&amp;R'!$A$6:$AO$1274,41,)</f>
        <v>해당없음</v>
      </c>
    </row>
    <row r="501" spans="1:20" s="547" customFormat="1" ht="30" hidden="1" customHeight="1" thickBot="1" x14ac:dyDescent="0.35">
      <c r="A501" s="530">
        <v>16</v>
      </c>
      <c r="B501" s="539"/>
      <c r="C501" s="539"/>
      <c r="D501" s="539"/>
      <c r="E501" s="540"/>
      <c r="F501" s="548"/>
      <c r="G501" s="558" t="s">
        <v>498</v>
      </c>
      <c r="H501" s="561" t="s">
        <v>4733</v>
      </c>
      <c r="I501" s="544"/>
      <c r="J501" s="544"/>
      <c r="K501" s="545"/>
      <c r="L501" s="545"/>
      <c r="M501" s="546"/>
      <c r="N501" s="546"/>
      <c r="O501" s="546"/>
      <c r="P501" s="546"/>
      <c r="Q501" s="546"/>
      <c r="R501" s="546"/>
      <c r="S501" s="490"/>
      <c r="T501" s="597" t="str">
        <f>VLOOKUP(A501,'GTXA사업단 R&amp;R'!$A$6:$AP$1274,41,)</f>
        <v>해당없음</v>
      </c>
    </row>
    <row r="502" spans="1:20" s="547" customFormat="1" ht="90" hidden="1" customHeight="1" thickBot="1" x14ac:dyDescent="0.35">
      <c r="A502" s="530">
        <v>389</v>
      </c>
      <c r="B502" s="539" t="s">
        <v>4704</v>
      </c>
      <c r="C502" s="539" t="s">
        <v>4705</v>
      </c>
      <c r="D502" s="539" t="s">
        <v>90</v>
      </c>
      <c r="E502" s="540" t="s">
        <v>3292</v>
      </c>
      <c r="F502" s="551"/>
      <c r="G502" s="557" t="s">
        <v>498</v>
      </c>
      <c r="H502" s="553" t="s">
        <v>564</v>
      </c>
      <c r="I502" s="554"/>
      <c r="J502" s="554"/>
      <c r="K502" s="555" t="s">
        <v>4734</v>
      </c>
      <c r="L502" s="555" t="s">
        <v>4735</v>
      </c>
      <c r="M502" s="556" t="s">
        <v>90</v>
      </c>
      <c r="N502" s="556"/>
      <c r="O502" s="556" t="s">
        <v>3479</v>
      </c>
      <c r="P502" s="556" t="s">
        <v>4736</v>
      </c>
      <c r="Q502" s="556" t="s">
        <v>4737</v>
      </c>
      <c r="R502" s="556"/>
      <c r="S502" s="490"/>
      <c r="T502" s="598" t="str">
        <f>VLOOKUP(A502,'GTXA사업단 R&amp;R'!$A$6:$AO$1274,41,)</f>
        <v>해당없음</v>
      </c>
    </row>
    <row r="503" spans="1:20" s="547" customFormat="1" ht="138.75" hidden="1" customHeight="1" thickBot="1" x14ac:dyDescent="0.35">
      <c r="A503" s="530">
        <v>390</v>
      </c>
      <c r="B503" s="539" t="s">
        <v>4704</v>
      </c>
      <c r="C503" s="539" t="s">
        <v>4705</v>
      </c>
      <c r="D503" s="539" t="s">
        <v>90</v>
      </c>
      <c r="E503" s="540" t="s">
        <v>3292</v>
      </c>
      <c r="F503" s="551"/>
      <c r="G503" s="557" t="s">
        <v>498</v>
      </c>
      <c r="H503" s="553" t="s">
        <v>566</v>
      </c>
      <c r="I503" s="554"/>
      <c r="J503" s="554"/>
      <c r="K503" s="555" t="s">
        <v>4738</v>
      </c>
      <c r="L503" s="555" t="s">
        <v>4739</v>
      </c>
      <c r="M503" s="556" t="s">
        <v>90</v>
      </c>
      <c r="N503" s="556"/>
      <c r="O503" s="556" t="s">
        <v>3479</v>
      </c>
      <c r="P503" s="556" t="s">
        <v>4721</v>
      </c>
      <c r="Q503" s="556" t="s">
        <v>4737</v>
      </c>
      <c r="R503" s="556"/>
      <c r="S503" s="490"/>
      <c r="T503" s="598" t="str">
        <f>VLOOKUP(A503,'GTXA사업단 R&amp;R'!$A$6:$AO$1274,41,)</f>
        <v>해당없음</v>
      </c>
    </row>
    <row r="504" spans="1:20" s="547" customFormat="1" ht="30" hidden="1" customHeight="1" thickBot="1" x14ac:dyDescent="0.35">
      <c r="A504" s="530">
        <v>16</v>
      </c>
      <c r="B504" s="539"/>
      <c r="C504" s="539"/>
      <c r="D504" s="539"/>
      <c r="E504" s="540"/>
      <c r="F504" s="548"/>
      <c r="G504" s="558" t="s">
        <v>498</v>
      </c>
      <c r="H504" s="561" t="s">
        <v>153</v>
      </c>
      <c r="I504" s="544"/>
      <c r="J504" s="544"/>
      <c r="K504" s="545"/>
      <c r="L504" s="545"/>
      <c r="M504" s="546"/>
      <c r="N504" s="546"/>
      <c r="O504" s="546"/>
      <c r="P504" s="546"/>
      <c r="Q504" s="546"/>
      <c r="R504" s="546"/>
      <c r="S504" s="490"/>
      <c r="T504" s="597" t="str">
        <f>VLOOKUP(A504,'GTXA사업단 R&amp;R'!$A$6:$AP$1274,41,)</f>
        <v>해당없음</v>
      </c>
    </row>
    <row r="505" spans="1:20" s="547" customFormat="1" ht="143.25" hidden="1" customHeight="1" thickBot="1" x14ac:dyDescent="0.35">
      <c r="A505" s="530">
        <v>391</v>
      </c>
      <c r="B505" s="539" t="s">
        <v>4704</v>
      </c>
      <c r="C505" s="539" t="s">
        <v>4705</v>
      </c>
      <c r="D505" s="539" t="s">
        <v>126</v>
      </c>
      <c r="E505" s="540" t="s">
        <v>3324</v>
      </c>
      <c r="F505" s="551"/>
      <c r="G505" s="557" t="s">
        <v>498</v>
      </c>
      <c r="H505" s="553" t="s">
        <v>560</v>
      </c>
      <c r="I505" s="554"/>
      <c r="J505" s="554"/>
      <c r="K505" s="555" t="s">
        <v>4740</v>
      </c>
      <c r="L505" s="555" t="s">
        <v>4741</v>
      </c>
      <c r="M505" s="556" t="s">
        <v>126</v>
      </c>
      <c r="N505" s="556"/>
      <c r="O505" s="556" t="s">
        <v>3479</v>
      </c>
      <c r="P505" s="556" t="s">
        <v>4742</v>
      </c>
      <c r="Q505" s="556" t="s">
        <v>4743</v>
      </c>
      <c r="R505" s="556"/>
      <c r="S505" s="490"/>
      <c r="T505" s="598" t="str">
        <f>VLOOKUP(A505,'GTXA사업단 R&amp;R'!$A$6:$AO$1274,41,)</f>
        <v>해당없음</v>
      </c>
    </row>
    <row r="506" spans="1:20" s="547" customFormat="1" ht="121.5" hidden="1" thickBot="1" x14ac:dyDescent="0.35">
      <c r="A506" s="530">
        <v>392</v>
      </c>
      <c r="B506" s="539" t="s">
        <v>4704</v>
      </c>
      <c r="C506" s="539" t="s">
        <v>4705</v>
      </c>
      <c r="D506" s="539" t="s">
        <v>126</v>
      </c>
      <c r="E506" s="540" t="s">
        <v>3324</v>
      </c>
      <c r="F506" s="551"/>
      <c r="G506" s="557" t="s">
        <v>498</v>
      </c>
      <c r="H506" s="553" t="s">
        <v>558</v>
      </c>
      <c r="I506" s="554"/>
      <c r="J506" s="554"/>
      <c r="K506" s="555" t="s">
        <v>4744</v>
      </c>
      <c r="L506" s="555" t="s">
        <v>4745</v>
      </c>
      <c r="M506" s="556" t="s">
        <v>126</v>
      </c>
      <c r="N506" s="556"/>
      <c r="O506" s="556" t="s">
        <v>3479</v>
      </c>
      <c r="P506" s="556" t="s">
        <v>4746</v>
      </c>
      <c r="Q506" s="556" t="s">
        <v>4743</v>
      </c>
      <c r="R506" s="556"/>
      <c r="S506" s="490"/>
      <c r="T506" s="598" t="str">
        <f>VLOOKUP(A506,'GTXA사업단 R&amp;R'!$A$6:$AO$1274,41,)</f>
        <v>해당없음</v>
      </c>
    </row>
    <row r="507" spans="1:20" s="547" customFormat="1" ht="30" hidden="1" customHeight="1" thickBot="1" x14ac:dyDescent="0.35">
      <c r="A507" s="530">
        <v>16</v>
      </c>
      <c r="B507" s="539"/>
      <c r="C507" s="539"/>
      <c r="D507" s="539"/>
      <c r="E507" s="540"/>
      <c r="F507" s="548"/>
      <c r="G507" s="558" t="s">
        <v>498</v>
      </c>
      <c r="H507" s="561" t="s">
        <v>4747</v>
      </c>
      <c r="I507" s="544"/>
      <c r="J507" s="544"/>
      <c r="K507" s="545"/>
      <c r="L507" s="545"/>
      <c r="M507" s="546"/>
      <c r="N507" s="546"/>
      <c r="O507" s="546"/>
      <c r="P507" s="546"/>
      <c r="Q507" s="546"/>
      <c r="R507" s="546"/>
      <c r="S507" s="490"/>
      <c r="T507" s="597" t="str">
        <f>VLOOKUP(A507,'GTXA사업단 R&amp;R'!$A$6:$AP$1274,41,)</f>
        <v>해당없음</v>
      </c>
    </row>
    <row r="508" spans="1:20" s="547" customFormat="1" ht="117" hidden="1" customHeight="1" thickBot="1" x14ac:dyDescent="0.35">
      <c r="A508" s="530">
        <v>393</v>
      </c>
      <c r="B508" s="539" t="s">
        <v>4704</v>
      </c>
      <c r="C508" s="539" t="s">
        <v>4705</v>
      </c>
      <c r="D508" s="539" t="s">
        <v>42</v>
      </c>
      <c r="E508" s="540" t="s">
        <v>19</v>
      </c>
      <c r="F508" s="551"/>
      <c r="G508" s="557" t="s">
        <v>498</v>
      </c>
      <c r="H508" s="553" t="s">
        <v>560</v>
      </c>
      <c r="I508" s="554"/>
      <c r="J508" s="554"/>
      <c r="K508" s="555" t="s">
        <v>4748</v>
      </c>
      <c r="L508" s="555" t="s">
        <v>4749</v>
      </c>
      <c r="M508" s="556" t="s">
        <v>42</v>
      </c>
      <c r="N508" s="556"/>
      <c r="O508" s="556" t="s">
        <v>3479</v>
      </c>
      <c r="P508" s="556" t="s">
        <v>4750</v>
      </c>
      <c r="Q508" s="556" t="s">
        <v>4751</v>
      </c>
      <c r="R508" s="556"/>
      <c r="S508" s="490"/>
      <c r="T508" s="598" t="str">
        <f>VLOOKUP(A508,'GTXA사업단 R&amp;R'!$A$6:$AO$1274,41,)</f>
        <v>해당없음</v>
      </c>
    </row>
    <row r="509" spans="1:20" s="547" customFormat="1" ht="142.5" hidden="1" customHeight="1" thickBot="1" x14ac:dyDescent="0.35">
      <c r="A509" s="530">
        <v>394</v>
      </c>
      <c r="B509" s="539" t="s">
        <v>4704</v>
      </c>
      <c r="C509" s="539" t="s">
        <v>4705</v>
      </c>
      <c r="D509" s="539" t="s">
        <v>42</v>
      </c>
      <c r="E509" s="540" t="s">
        <v>19</v>
      </c>
      <c r="F509" s="551"/>
      <c r="G509" s="557" t="s">
        <v>498</v>
      </c>
      <c r="H509" s="553" t="s">
        <v>558</v>
      </c>
      <c r="I509" s="554"/>
      <c r="J509" s="554"/>
      <c r="K509" s="555" t="s">
        <v>4752</v>
      </c>
      <c r="L509" s="555" t="s">
        <v>4753</v>
      </c>
      <c r="M509" s="556" t="s">
        <v>42</v>
      </c>
      <c r="N509" s="556"/>
      <c r="O509" s="556" t="s">
        <v>3479</v>
      </c>
      <c r="P509" s="556" t="s">
        <v>4721</v>
      </c>
      <c r="Q509" s="556" t="s">
        <v>4751</v>
      </c>
      <c r="R509" s="556"/>
      <c r="S509" s="490"/>
      <c r="T509" s="598" t="str">
        <f>VLOOKUP(A509,'GTXA사업단 R&amp;R'!$A$6:$AO$1274,41,)</f>
        <v>해당없음</v>
      </c>
    </row>
    <row r="510" spans="1:20" s="547" customFormat="1" ht="30" hidden="1" customHeight="1" thickBot="1" x14ac:dyDescent="0.35">
      <c r="A510" s="530">
        <v>16</v>
      </c>
      <c r="B510" s="539"/>
      <c r="C510" s="539"/>
      <c r="D510" s="539"/>
      <c r="E510" s="540"/>
      <c r="F510" s="548"/>
      <c r="G510" s="558" t="s">
        <v>498</v>
      </c>
      <c r="H510" s="561" t="s">
        <v>573</v>
      </c>
      <c r="I510" s="544"/>
      <c r="J510" s="544"/>
      <c r="K510" s="545"/>
      <c r="L510" s="545"/>
      <c r="M510" s="546"/>
      <c r="N510" s="546"/>
      <c r="O510" s="546"/>
      <c r="P510" s="546"/>
      <c r="Q510" s="546"/>
      <c r="R510" s="546"/>
      <c r="S510" s="490"/>
      <c r="T510" s="597" t="str">
        <f>VLOOKUP(A470,'GTXA사업단 R&amp;R'!$A$6:$AP$1274,41,)</f>
        <v>염동섭</v>
      </c>
    </row>
    <row r="511" spans="1:20" s="547" customFormat="1" ht="183" hidden="1" customHeight="1" thickBot="1" x14ac:dyDescent="0.35">
      <c r="A511" s="530">
        <v>395</v>
      </c>
      <c r="B511" s="539" t="s">
        <v>4704</v>
      </c>
      <c r="C511" s="539" t="s">
        <v>4705</v>
      </c>
      <c r="D511" s="539" t="s">
        <v>42</v>
      </c>
      <c r="E511" s="540" t="s">
        <v>19</v>
      </c>
      <c r="F511" s="551"/>
      <c r="G511" s="557" t="s">
        <v>498</v>
      </c>
      <c r="H511" s="553" t="s">
        <v>4754</v>
      </c>
      <c r="I511" s="554"/>
      <c r="J511" s="554"/>
      <c r="K511" s="555" t="s">
        <v>4755</v>
      </c>
      <c r="L511" s="555" t="s">
        <v>4756</v>
      </c>
      <c r="M511" s="556" t="s">
        <v>42</v>
      </c>
      <c r="N511" s="556"/>
      <c r="O511" s="556" t="s">
        <v>4757</v>
      </c>
      <c r="P511" s="556" t="s">
        <v>4758</v>
      </c>
      <c r="Q511" s="556"/>
      <c r="R511" s="556"/>
      <c r="S511" s="490"/>
      <c r="T511" s="598" t="str">
        <f>VLOOKUP(A471,'GTXA사업단 R&amp;R'!$A$6:$AO$1274,41,)</f>
        <v>해당없음</v>
      </c>
    </row>
    <row r="512" spans="1:20" s="547" customFormat="1" ht="183" hidden="1" customHeight="1" thickBot="1" x14ac:dyDescent="0.35">
      <c r="A512" s="530">
        <v>396</v>
      </c>
      <c r="B512" s="539" t="s">
        <v>4704</v>
      </c>
      <c r="C512" s="539" t="s">
        <v>4705</v>
      </c>
      <c r="D512" s="539" t="s">
        <v>42</v>
      </c>
      <c r="E512" s="540" t="s">
        <v>19</v>
      </c>
      <c r="F512" s="551"/>
      <c r="G512" s="557" t="s">
        <v>498</v>
      </c>
      <c r="H512" s="553" t="s">
        <v>566</v>
      </c>
      <c r="I512" s="554"/>
      <c r="J512" s="554"/>
      <c r="K512" s="555" t="s">
        <v>4759</v>
      </c>
      <c r="L512" s="555" t="s">
        <v>4756</v>
      </c>
      <c r="M512" s="556" t="s">
        <v>42</v>
      </c>
      <c r="N512" s="556"/>
      <c r="O512" s="556" t="s">
        <v>4757</v>
      </c>
      <c r="P512" s="556" t="s">
        <v>4721</v>
      </c>
      <c r="Q512" s="556"/>
      <c r="R512" s="556"/>
      <c r="S512" s="490"/>
      <c r="T512" s="598" t="str">
        <f>VLOOKUP(A472,'GTXA사업단 R&amp;R'!$A$6:$AO$1274,41,)</f>
        <v>염동섭</v>
      </c>
    </row>
    <row r="513" spans="1:20" s="547" customFormat="1" ht="30" hidden="1" customHeight="1" thickBot="1" x14ac:dyDescent="0.35">
      <c r="A513" s="530">
        <v>16</v>
      </c>
      <c r="B513" s="539"/>
      <c r="C513" s="539"/>
      <c r="D513" s="539"/>
      <c r="E513" s="540"/>
      <c r="F513" s="548"/>
      <c r="G513" s="558" t="s">
        <v>498</v>
      </c>
      <c r="H513" s="561" t="s">
        <v>578</v>
      </c>
      <c r="I513" s="544"/>
      <c r="J513" s="544"/>
      <c r="K513" s="545"/>
      <c r="L513" s="545"/>
      <c r="M513" s="546"/>
      <c r="N513" s="546"/>
      <c r="O513" s="546"/>
      <c r="P513" s="546"/>
      <c r="Q513" s="546"/>
      <c r="R513" s="546"/>
      <c r="S513" s="490"/>
      <c r="T513" s="597" t="str">
        <f>VLOOKUP(A473,'GTXA사업단 R&amp;R'!$A$6:$AP$1274,41,)</f>
        <v>염동섭</v>
      </c>
    </row>
    <row r="514" spans="1:20" s="547" customFormat="1" ht="90" hidden="1" customHeight="1" thickBot="1" x14ac:dyDescent="0.35">
      <c r="A514" s="530">
        <v>397</v>
      </c>
      <c r="B514" s="539" t="s">
        <v>4704</v>
      </c>
      <c r="C514" s="539" t="s">
        <v>4705</v>
      </c>
      <c r="D514" s="539" t="s">
        <v>42</v>
      </c>
      <c r="E514" s="540" t="s">
        <v>19</v>
      </c>
      <c r="F514" s="551"/>
      <c r="G514" s="557" t="s">
        <v>498</v>
      </c>
      <c r="H514" s="553" t="s">
        <v>4760</v>
      </c>
      <c r="I514" s="554"/>
      <c r="J514" s="554"/>
      <c r="K514" s="555" t="s">
        <v>4761</v>
      </c>
      <c r="L514" s="555" t="s">
        <v>4762</v>
      </c>
      <c r="M514" s="556" t="s">
        <v>42</v>
      </c>
      <c r="N514" s="556"/>
      <c r="O514" s="556" t="s">
        <v>4763</v>
      </c>
      <c r="P514" s="556" t="s">
        <v>4764</v>
      </c>
      <c r="Q514" s="556"/>
      <c r="R514" s="556"/>
      <c r="S514" s="490"/>
      <c r="T514" s="598" t="str">
        <f>VLOOKUP(A474,'GTXA사업단 R&amp;R'!$A$6:$AO$1274,41,)</f>
        <v>염동섭</v>
      </c>
    </row>
    <row r="515" spans="1:20" s="547" customFormat="1" ht="75" hidden="1" customHeight="1" thickBot="1" x14ac:dyDescent="0.35">
      <c r="A515" s="530">
        <v>398</v>
      </c>
      <c r="B515" s="539" t="s">
        <v>4704</v>
      </c>
      <c r="C515" s="539" t="s">
        <v>4705</v>
      </c>
      <c r="D515" s="539" t="s">
        <v>42</v>
      </c>
      <c r="E515" s="540" t="s">
        <v>19</v>
      </c>
      <c r="F515" s="551"/>
      <c r="G515" s="557" t="s">
        <v>498</v>
      </c>
      <c r="H515" s="553" t="s">
        <v>566</v>
      </c>
      <c r="I515" s="554"/>
      <c r="J515" s="554"/>
      <c r="K515" s="555" t="s">
        <v>4765</v>
      </c>
      <c r="L515" s="555" t="s">
        <v>4766</v>
      </c>
      <c r="M515" s="556" t="s">
        <v>42</v>
      </c>
      <c r="N515" s="556"/>
      <c r="O515" s="556" t="s">
        <v>4767</v>
      </c>
      <c r="P515" s="556" t="s">
        <v>4721</v>
      </c>
      <c r="Q515" s="556"/>
      <c r="R515" s="556"/>
      <c r="S515" s="490"/>
      <c r="T515" s="598" t="str">
        <f>VLOOKUP(A475,'GTXA사업단 R&amp;R'!$A$6:$AO$1274,41,)</f>
        <v>해당없음</v>
      </c>
    </row>
    <row r="516" spans="1:20" s="547" customFormat="1" ht="30" hidden="1" customHeight="1" thickBot="1" x14ac:dyDescent="0.35">
      <c r="A516" s="530">
        <v>16</v>
      </c>
      <c r="B516" s="539"/>
      <c r="C516" s="539"/>
      <c r="D516" s="539"/>
      <c r="E516" s="540"/>
      <c r="F516" s="548"/>
      <c r="G516" s="558" t="s">
        <v>498</v>
      </c>
      <c r="H516" s="561" t="s">
        <v>4768</v>
      </c>
      <c r="I516" s="544"/>
      <c r="J516" s="544"/>
      <c r="K516" s="545"/>
      <c r="L516" s="545"/>
      <c r="M516" s="546"/>
      <c r="N516" s="546"/>
      <c r="O516" s="546"/>
      <c r="P516" s="546"/>
      <c r="Q516" s="546"/>
      <c r="R516" s="546"/>
      <c r="S516" s="490"/>
      <c r="T516" s="597" t="str">
        <f>VLOOKUP(A476,'GTXA사업단 R&amp;R'!$A$6:$AP$1274,41,)</f>
        <v>염동섭</v>
      </c>
    </row>
    <row r="517" spans="1:20" s="547" customFormat="1" ht="166.5" hidden="1" customHeight="1" thickBot="1" x14ac:dyDescent="0.35">
      <c r="A517" s="530">
        <v>399</v>
      </c>
      <c r="B517" s="539" t="s">
        <v>4704</v>
      </c>
      <c r="C517" s="539" t="s">
        <v>4705</v>
      </c>
      <c r="D517" s="539" t="s">
        <v>42</v>
      </c>
      <c r="E517" s="540" t="s">
        <v>19</v>
      </c>
      <c r="F517" s="551"/>
      <c r="G517" s="557" t="s">
        <v>498</v>
      </c>
      <c r="H517" s="553" t="s">
        <v>560</v>
      </c>
      <c r="I517" s="554"/>
      <c r="J517" s="554"/>
      <c r="K517" s="555" t="s">
        <v>4769</v>
      </c>
      <c r="L517" s="555" t="s">
        <v>4770</v>
      </c>
      <c r="M517" s="556" t="s">
        <v>42</v>
      </c>
      <c r="N517" s="556"/>
      <c r="O517" s="556" t="s">
        <v>4771</v>
      </c>
      <c r="P517" s="556" t="s">
        <v>4772</v>
      </c>
      <c r="Q517" s="556"/>
      <c r="R517" s="556"/>
      <c r="S517" s="490"/>
      <c r="T517" s="598" t="str">
        <f>VLOOKUP(A477,'GTXA사업단 R&amp;R'!$A$6:$AO$1274,41,)</f>
        <v>염동섭</v>
      </c>
    </row>
    <row r="518" spans="1:20" s="547" customFormat="1" ht="120" hidden="1" customHeight="1" thickBot="1" x14ac:dyDescent="0.35">
      <c r="A518" s="530">
        <v>400</v>
      </c>
      <c r="B518" s="539" t="s">
        <v>4704</v>
      </c>
      <c r="C518" s="539" t="s">
        <v>4705</v>
      </c>
      <c r="D518" s="539" t="s">
        <v>42</v>
      </c>
      <c r="E518" s="540" t="s">
        <v>19</v>
      </c>
      <c r="F518" s="551"/>
      <c r="G518" s="557" t="s">
        <v>498</v>
      </c>
      <c r="H518" s="553" t="s">
        <v>558</v>
      </c>
      <c r="I518" s="554"/>
      <c r="J518" s="554"/>
      <c r="K518" s="555" t="s">
        <v>4773</v>
      </c>
      <c r="L518" s="555" t="s">
        <v>4774</v>
      </c>
      <c r="M518" s="556" t="s">
        <v>42</v>
      </c>
      <c r="N518" s="556"/>
      <c r="O518" s="556" t="s">
        <v>4771</v>
      </c>
      <c r="P518" s="556" t="s">
        <v>4721</v>
      </c>
      <c r="Q518" s="556"/>
      <c r="R518" s="556"/>
      <c r="S518" s="490"/>
      <c r="T518" s="598" t="str">
        <f>VLOOKUP(A478,'GTXA사업단 R&amp;R'!$A$6:$AO$1274,41,)</f>
        <v>염동섭</v>
      </c>
    </row>
    <row r="519" spans="1:20" s="547" customFormat="1" ht="30" hidden="1" customHeight="1" thickBot="1" x14ac:dyDescent="0.35">
      <c r="A519" s="530">
        <v>16</v>
      </c>
      <c r="B519" s="539"/>
      <c r="C519" s="539"/>
      <c r="D519" s="539"/>
      <c r="E519" s="540"/>
      <c r="F519" s="548"/>
      <c r="G519" s="558" t="s">
        <v>498</v>
      </c>
      <c r="H519" s="561" t="s">
        <v>254</v>
      </c>
      <c r="I519" s="544"/>
      <c r="J519" s="544"/>
      <c r="K519" s="545"/>
      <c r="L519" s="545"/>
      <c r="M519" s="546"/>
      <c r="N519" s="546"/>
      <c r="O519" s="546"/>
      <c r="P519" s="546"/>
      <c r="Q519" s="546"/>
      <c r="R519" s="546"/>
      <c r="S519" s="490"/>
      <c r="T519" s="597" t="str">
        <f>VLOOKUP(A479,'GTXA사업단 R&amp;R'!$A$6:$AP$1274,41,)</f>
        <v>해당없음</v>
      </c>
    </row>
    <row r="520" spans="1:20" s="547" customFormat="1" ht="120" hidden="1" customHeight="1" thickBot="1" x14ac:dyDescent="0.35">
      <c r="A520" s="530">
        <v>401</v>
      </c>
      <c r="B520" s="539" t="s">
        <v>4704</v>
      </c>
      <c r="C520" s="539" t="s">
        <v>4705</v>
      </c>
      <c r="D520" s="539" t="s">
        <v>126</v>
      </c>
      <c r="E520" s="540" t="s">
        <v>3324</v>
      </c>
      <c r="F520" s="551"/>
      <c r="G520" s="557" t="s">
        <v>498</v>
      </c>
      <c r="H520" s="553" t="s">
        <v>564</v>
      </c>
      <c r="I520" s="554"/>
      <c r="J520" s="554"/>
      <c r="K520" s="555" t="s">
        <v>4775</v>
      </c>
      <c r="L520" s="555" t="s">
        <v>4776</v>
      </c>
      <c r="M520" s="556" t="s">
        <v>126</v>
      </c>
      <c r="N520" s="556" t="s">
        <v>4555</v>
      </c>
      <c r="O520" s="556" t="s">
        <v>4777</v>
      </c>
      <c r="P520" s="556" t="s">
        <v>4778</v>
      </c>
      <c r="Q520" s="556" t="s">
        <v>4779</v>
      </c>
      <c r="R520" s="556"/>
      <c r="S520" s="490"/>
      <c r="T520" s="598" t="str">
        <f>VLOOKUP(A520,'GTXA사업단 R&amp;R'!$A$6:$AO$1274,41,)</f>
        <v>해당없음</v>
      </c>
    </row>
    <row r="521" spans="1:20" s="547" customFormat="1" ht="90" hidden="1" customHeight="1" thickBot="1" x14ac:dyDescent="0.35">
      <c r="A521" s="530">
        <v>402</v>
      </c>
      <c r="B521" s="539" t="s">
        <v>4704</v>
      </c>
      <c r="C521" s="539" t="s">
        <v>4705</v>
      </c>
      <c r="D521" s="539" t="s">
        <v>126</v>
      </c>
      <c r="E521" s="540" t="s">
        <v>3324</v>
      </c>
      <c r="F521" s="551"/>
      <c r="G521" s="557" t="s">
        <v>498</v>
      </c>
      <c r="H521" s="553" t="s">
        <v>566</v>
      </c>
      <c r="I521" s="554"/>
      <c r="J521" s="554"/>
      <c r="K521" s="555" t="s">
        <v>4780</v>
      </c>
      <c r="L521" s="555" t="s">
        <v>4781</v>
      </c>
      <c r="M521" s="556" t="s">
        <v>126</v>
      </c>
      <c r="N521" s="556" t="s">
        <v>4555</v>
      </c>
      <c r="O521" s="556" t="s">
        <v>4777</v>
      </c>
      <c r="P521" s="556" t="s">
        <v>4782</v>
      </c>
      <c r="Q521" s="556" t="s">
        <v>4779</v>
      </c>
      <c r="R521" s="556"/>
      <c r="S521" s="490"/>
      <c r="T521" s="598" t="str">
        <f>VLOOKUP(A521,'GTXA사업단 R&amp;R'!$A$6:$AO$1274,41,)</f>
        <v>해당없음</v>
      </c>
    </row>
    <row r="522" spans="1:20" s="547" customFormat="1" ht="30" hidden="1" customHeight="1" thickBot="1" x14ac:dyDescent="0.35">
      <c r="A522" s="530">
        <v>16</v>
      </c>
      <c r="B522" s="539"/>
      <c r="C522" s="539"/>
      <c r="D522" s="539"/>
      <c r="E522" s="540"/>
      <c r="F522" s="548"/>
      <c r="G522" s="558" t="s">
        <v>498</v>
      </c>
      <c r="H522" s="561" t="s">
        <v>584</v>
      </c>
      <c r="I522" s="544"/>
      <c r="J522" s="544"/>
      <c r="K522" s="545"/>
      <c r="L522" s="545"/>
      <c r="M522" s="546"/>
      <c r="N522" s="546"/>
      <c r="O522" s="546" t="s">
        <v>4783</v>
      </c>
      <c r="P522" s="546" t="s">
        <v>4783</v>
      </c>
      <c r="Q522" s="546" t="s">
        <v>4783</v>
      </c>
      <c r="R522" s="546"/>
      <c r="S522" s="490"/>
      <c r="T522" s="597" t="str">
        <f>VLOOKUP(A522,'GTXA사업단 R&amp;R'!$A$6:$AP$1274,41,)</f>
        <v>해당없음</v>
      </c>
    </row>
    <row r="523" spans="1:20" s="547" customFormat="1" ht="120" hidden="1" customHeight="1" thickBot="1" x14ac:dyDescent="0.35">
      <c r="A523" s="530">
        <v>403</v>
      </c>
      <c r="B523" s="539" t="s">
        <v>4704</v>
      </c>
      <c r="C523" s="539" t="s">
        <v>4705</v>
      </c>
      <c r="D523" s="539" t="s">
        <v>42</v>
      </c>
      <c r="E523" s="540" t="s">
        <v>19</v>
      </c>
      <c r="F523" s="551"/>
      <c r="G523" s="557" t="s">
        <v>498</v>
      </c>
      <c r="H523" s="553" t="s">
        <v>564</v>
      </c>
      <c r="I523" s="554"/>
      <c r="J523" s="554"/>
      <c r="K523" s="555" t="s">
        <v>4784</v>
      </c>
      <c r="L523" s="555" t="s">
        <v>4785</v>
      </c>
      <c r="M523" s="556" t="s">
        <v>42</v>
      </c>
      <c r="N523" s="556" t="s">
        <v>4555</v>
      </c>
      <c r="O523" s="556" t="s">
        <v>4786</v>
      </c>
      <c r="P523" s="556" t="s">
        <v>4787</v>
      </c>
      <c r="Q523" s="556" t="s">
        <v>4779</v>
      </c>
      <c r="R523" s="556"/>
      <c r="S523" s="490"/>
      <c r="T523" s="598" t="str">
        <f>VLOOKUP(A523,'GTXA사업단 R&amp;R'!$A$6:$AO$1274,41,)</f>
        <v>해당없음</v>
      </c>
    </row>
    <row r="524" spans="1:20" s="547" customFormat="1" ht="69.75" hidden="1" thickBot="1" x14ac:dyDescent="0.35">
      <c r="A524" s="530">
        <v>404</v>
      </c>
      <c r="B524" s="539" t="s">
        <v>4704</v>
      </c>
      <c r="C524" s="539" t="s">
        <v>4705</v>
      </c>
      <c r="D524" s="539" t="s">
        <v>42</v>
      </c>
      <c r="E524" s="540" t="s">
        <v>19</v>
      </c>
      <c r="F524" s="551"/>
      <c r="G524" s="557" t="s">
        <v>498</v>
      </c>
      <c r="H524" s="553" t="s">
        <v>566</v>
      </c>
      <c r="I524" s="554"/>
      <c r="J524" s="554"/>
      <c r="K524" s="555" t="s">
        <v>4788</v>
      </c>
      <c r="L524" s="555" t="s">
        <v>4789</v>
      </c>
      <c r="M524" s="556" t="s">
        <v>42</v>
      </c>
      <c r="N524" s="556" t="s">
        <v>4555</v>
      </c>
      <c r="O524" s="556" t="s">
        <v>4786</v>
      </c>
      <c r="P524" s="556" t="s">
        <v>4790</v>
      </c>
      <c r="Q524" s="556" t="s">
        <v>4779</v>
      </c>
      <c r="R524" s="556"/>
      <c r="S524" s="490"/>
      <c r="T524" s="598" t="str">
        <f>VLOOKUP(A524,'GTXA사업단 R&amp;R'!$A$6:$AO$1274,41,)</f>
        <v>해당없음</v>
      </c>
    </row>
    <row r="525" spans="1:20" s="547" customFormat="1" ht="30" hidden="1" customHeight="1" thickBot="1" x14ac:dyDescent="0.35">
      <c r="A525" s="530">
        <v>16</v>
      </c>
      <c r="B525" s="539"/>
      <c r="C525" s="539"/>
      <c r="D525" s="539"/>
      <c r="E525" s="540"/>
      <c r="F525" s="548"/>
      <c r="G525" s="558" t="s">
        <v>498</v>
      </c>
      <c r="H525" s="561" t="s">
        <v>4791</v>
      </c>
      <c r="I525" s="544"/>
      <c r="J525" s="544"/>
      <c r="K525" s="545"/>
      <c r="L525" s="545"/>
      <c r="M525" s="546"/>
      <c r="N525" s="546"/>
      <c r="O525" s="546" t="s">
        <v>4783</v>
      </c>
      <c r="P525" s="546" t="s">
        <v>4783</v>
      </c>
      <c r="Q525" s="546" t="s">
        <v>4783</v>
      </c>
      <c r="R525" s="546"/>
      <c r="S525" s="490"/>
      <c r="T525" s="597" t="str">
        <f>VLOOKUP(A525,'GTXA사업단 R&amp;R'!$A$6:$AP$1274,41,)</f>
        <v>해당없음</v>
      </c>
    </row>
    <row r="526" spans="1:20" s="547" customFormat="1" ht="173.25" hidden="1" customHeight="1" thickBot="1" x14ac:dyDescent="0.35">
      <c r="A526" s="530">
        <v>405</v>
      </c>
      <c r="B526" s="539" t="s">
        <v>4704</v>
      </c>
      <c r="C526" s="539" t="s">
        <v>4705</v>
      </c>
      <c r="D526" s="539" t="s">
        <v>126</v>
      </c>
      <c r="E526" s="540" t="s">
        <v>3324</v>
      </c>
      <c r="F526" s="551"/>
      <c r="G526" s="557" t="s">
        <v>498</v>
      </c>
      <c r="H526" s="553" t="s">
        <v>564</v>
      </c>
      <c r="I526" s="554"/>
      <c r="J526" s="554"/>
      <c r="K526" s="555" t="s">
        <v>4792</v>
      </c>
      <c r="L526" s="555" t="s">
        <v>4793</v>
      </c>
      <c r="M526" s="556" t="s">
        <v>126</v>
      </c>
      <c r="N526" s="556" t="s">
        <v>4794</v>
      </c>
      <c r="O526" s="556" t="s">
        <v>4795</v>
      </c>
      <c r="P526" s="556" t="s">
        <v>4796</v>
      </c>
      <c r="Q526" s="556" t="s">
        <v>4779</v>
      </c>
      <c r="R526" s="556"/>
      <c r="S526" s="490"/>
      <c r="T526" s="598" t="str">
        <f>VLOOKUP(A526,'GTXA사업단 R&amp;R'!$A$6:$AO$1274,41,)</f>
        <v>해당없음</v>
      </c>
    </row>
    <row r="527" spans="1:20" s="547" customFormat="1" ht="173.25" hidden="1" customHeight="1" thickBot="1" x14ac:dyDescent="0.35">
      <c r="A527" s="530">
        <v>406</v>
      </c>
      <c r="B527" s="539" t="s">
        <v>4704</v>
      </c>
      <c r="C527" s="539" t="s">
        <v>4705</v>
      </c>
      <c r="D527" s="539" t="s">
        <v>126</v>
      </c>
      <c r="E527" s="540" t="s">
        <v>3324</v>
      </c>
      <c r="F527" s="551"/>
      <c r="G527" s="557" t="s">
        <v>498</v>
      </c>
      <c r="H527" s="553" t="s">
        <v>566</v>
      </c>
      <c r="I527" s="554"/>
      <c r="J527" s="554"/>
      <c r="K527" s="555" t="s">
        <v>4797</v>
      </c>
      <c r="L527" s="555" t="s">
        <v>4798</v>
      </c>
      <c r="M527" s="556" t="s">
        <v>126</v>
      </c>
      <c r="N527" s="556" t="s">
        <v>4794</v>
      </c>
      <c r="O527" s="556" t="s">
        <v>4795</v>
      </c>
      <c r="P527" s="556" t="s">
        <v>4799</v>
      </c>
      <c r="Q527" s="556" t="s">
        <v>4779</v>
      </c>
      <c r="R527" s="556"/>
      <c r="S527" s="490"/>
      <c r="T527" s="598" t="str">
        <f>VLOOKUP(A527,'GTXA사업단 R&amp;R'!$A$6:$AO$1274,41,)</f>
        <v>해당없음</v>
      </c>
    </row>
    <row r="528" spans="1:20" s="547" customFormat="1" ht="30" hidden="1" customHeight="1" thickBot="1" x14ac:dyDescent="0.35">
      <c r="A528" s="530">
        <v>16</v>
      </c>
      <c r="B528" s="539"/>
      <c r="C528" s="539"/>
      <c r="D528" s="539"/>
      <c r="E528" s="540"/>
      <c r="F528" s="548"/>
      <c r="G528" s="558" t="s">
        <v>498</v>
      </c>
      <c r="H528" s="561" t="s">
        <v>4800</v>
      </c>
      <c r="I528" s="544"/>
      <c r="J528" s="544"/>
      <c r="K528" s="545"/>
      <c r="L528" s="545"/>
      <c r="M528" s="546"/>
      <c r="N528" s="546"/>
      <c r="O528" s="546" t="s">
        <v>4783</v>
      </c>
      <c r="P528" s="546" t="s">
        <v>4783</v>
      </c>
      <c r="Q528" s="546" t="s">
        <v>4783</v>
      </c>
      <c r="R528" s="546"/>
      <c r="S528" s="490"/>
      <c r="T528" s="597" t="str">
        <f>VLOOKUP(A528,'GTXA사업단 R&amp;R'!$A$6:$AP$1274,41,)</f>
        <v>해당없음</v>
      </c>
    </row>
    <row r="529" spans="1:20" s="547" customFormat="1" ht="69.75" hidden="1" thickBot="1" x14ac:dyDescent="0.35">
      <c r="A529" s="530">
        <v>409</v>
      </c>
      <c r="B529" s="539" t="s">
        <v>4704</v>
      </c>
      <c r="C529" s="539" t="s">
        <v>4705</v>
      </c>
      <c r="D529" s="539" t="s">
        <v>42</v>
      </c>
      <c r="E529" s="540" t="s">
        <v>19</v>
      </c>
      <c r="F529" s="551"/>
      <c r="G529" s="557" t="s">
        <v>498</v>
      </c>
      <c r="H529" s="553" t="s">
        <v>564</v>
      </c>
      <c r="I529" s="554"/>
      <c r="J529" s="554"/>
      <c r="K529" s="555" t="s">
        <v>4801</v>
      </c>
      <c r="L529" s="555" t="s">
        <v>4802</v>
      </c>
      <c r="M529" s="556" t="s">
        <v>42</v>
      </c>
      <c r="N529" s="556" t="s">
        <v>4794</v>
      </c>
      <c r="O529" s="556" t="s">
        <v>4803</v>
      </c>
      <c r="P529" s="556" t="s">
        <v>4804</v>
      </c>
      <c r="Q529" s="556" t="s">
        <v>4783</v>
      </c>
      <c r="R529" s="556"/>
      <c r="S529" s="490"/>
      <c r="T529" s="598" t="str">
        <f>VLOOKUP(A529,'GTXA사업단 R&amp;R'!$A$6:$AO$1274,41,)</f>
        <v>해당없음</v>
      </c>
    </row>
    <row r="530" spans="1:20" s="547" customFormat="1" ht="90" hidden="1" customHeight="1" thickBot="1" x14ac:dyDescent="0.35">
      <c r="A530" s="530">
        <v>410</v>
      </c>
      <c r="B530" s="539" t="s">
        <v>4704</v>
      </c>
      <c r="C530" s="539" t="s">
        <v>4705</v>
      </c>
      <c r="D530" s="539" t="s">
        <v>42</v>
      </c>
      <c r="E530" s="540" t="s">
        <v>19</v>
      </c>
      <c r="F530" s="551"/>
      <c r="G530" s="557" t="s">
        <v>498</v>
      </c>
      <c r="H530" s="553" t="s">
        <v>566</v>
      </c>
      <c r="I530" s="554"/>
      <c r="J530" s="554"/>
      <c r="K530" s="555" t="s">
        <v>4805</v>
      </c>
      <c r="L530" s="555" t="s">
        <v>4806</v>
      </c>
      <c r="M530" s="556" t="s">
        <v>42</v>
      </c>
      <c r="N530" s="556" t="s">
        <v>4794</v>
      </c>
      <c r="O530" s="556" t="s">
        <v>4803</v>
      </c>
      <c r="P530" s="556" t="s">
        <v>4807</v>
      </c>
      <c r="Q530" s="556" t="s">
        <v>4783</v>
      </c>
      <c r="R530" s="556"/>
      <c r="S530" s="490"/>
      <c r="T530" s="598" t="str">
        <f>VLOOKUP(A530,'GTXA사업단 R&amp;R'!$A$6:$AO$1274,41,)</f>
        <v>해당없음</v>
      </c>
    </row>
    <row r="531" spans="1:20" s="547" customFormat="1" ht="30" hidden="1" customHeight="1" thickBot="1" x14ac:dyDescent="0.35">
      <c r="A531" s="530">
        <v>16</v>
      </c>
      <c r="B531" s="539"/>
      <c r="C531" s="539"/>
      <c r="D531" s="539"/>
      <c r="E531" s="540"/>
      <c r="F531" s="548"/>
      <c r="G531" s="558" t="s">
        <v>498</v>
      </c>
      <c r="H531" s="561" t="s">
        <v>4808</v>
      </c>
      <c r="I531" s="544"/>
      <c r="J531" s="544"/>
      <c r="K531" s="545"/>
      <c r="L531" s="545"/>
      <c r="M531" s="546"/>
      <c r="N531" s="546"/>
      <c r="O531" s="546" t="s">
        <v>4783</v>
      </c>
      <c r="P531" s="546" t="s">
        <v>4783</v>
      </c>
      <c r="Q531" s="546" t="s">
        <v>4783</v>
      </c>
      <c r="R531" s="546"/>
      <c r="S531" s="490"/>
      <c r="T531" s="597" t="str">
        <f>VLOOKUP(A531,'GTXA사업단 R&amp;R'!$A$6:$AP$1274,41,)</f>
        <v>해당없음</v>
      </c>
    </row>
    <row r="532" spans="1:20" s="547" customFormat="1" ht="120" hidden="1" customHeight="1" thickBot="1" x14ac:dyDescent="0.35">
      <c r="A532" s="530">
        <v>411</v>
      </c>
      <c r="B532" s="539" t="s">
        <v>4704</v>
      </c>
      <c r="C532" s="539" t="s">
        <v>4705</v>
      </c>
      <c r="D532" s="539" t="s">
        <v>126</v>
      </c>
      <c r="E532" s="540" t="s">
        <v>3324</v>
      </c>
      <c r="F532" s="551"/>
      <c r="G532" s="557" t="s">
        <v>498</v>
      </c>
      <c r="H532" s="553" t="s">
        <v>564</v>
      </c>
      <c r="I532" s="554"/>
      <c r="J532" s="554"/>
      <c r="K532" s="555" t="s">
        <v>4809</v>
      </c>
      <c r="L532" s="555" t="s">
        <v>4802</v>
      </c>
      <c r="M532" s="556" t="s">
        <v>126</v>
      </c>
      <c r="N532" s="556" t="s">
        <v>4794</v>
      </c>
      <c r="O532" s="556" t="s">
        <v>4810</v>
      </c>
      <c r="P532" s="556" t="s">
        <v>4811</v>
      </c>
      <c r="Q532" s="556" t="s">
        <v>4783</v>
      </c>
      <c r="R532" s="556"/>
      <c r="S532" s="490"/>
      <c r="T532" s="598" t="str">
        <f>VLOOKUP(A532,'GTXA사업단 R&amp;R'!$A$6:$AO$1274,41,)</f>
        <v>해당없음</v>
      </c>
    </row>
    <row r="533" spans="1:20" s="547" customFormat="1" ht="75" hidden="1" customHeight="1" thickBot="1" x14ac:dyDescent="0.35">
      <c r="A533" s="530">
        <v>412</v>
      </c>
      <c r="B533" s="539" t="s">
        <v>4704</v>
      </c>
      <c r="C533" s="539" t="s">
        <v>4705</v>
      </c>
      <c r="D533" s="539" t="s">
        <v>126</v>
      </c>
      <c r="E533" s="540" t="s">
        <v>3324</v>
      </c>
      <c r="F533" s="551"/>
      <c r="G533" s="557" t="s">
        <v>498</v>
      </c>
      <c r="H533" s="553" t="s">
        <v>566</v>
      </c>
      <c r="I533" s="554"/>
      <c r="J533" s="554"/>
      <c r="K533" s="555" t="s">
        <v>4805</v>
      </c>
      <c r="L533" s="555" t="s">
        <v>4812</v>
      </c>
      <c r="M533" s="556" t="s">
        <v>126</v>
      </c>
      <c r="N533" s="556" t="s">
        <v>4794</v>
      </c>
      <c r="O533" s="556" t="s">
        <v>4810</v>
      </c>
      <c r="P533" s="556" t="s">
        <v>4813</v>
      </c>
      <c r="Q533" s="556" t="s">
        <v>4783</v>
      </c>
      <c r="R533" s="556"/>
      <c r="S533" s="490"/>
      <c r="T533" s="598" t="str">
        <f>VLOOKUP(A533,'GTXA사업단 R&amp;R'!$A$6:$AO$1274,41,)</f>
        <v>해당없음</v>
      </c>
    </row>
    <row r="534" spans="1:20" s="547" customFormat="1" ht="30" hidden="1" customHeight="1" thickBot="1" x14ac:dyDescent="0.35">
      <c r="A534" s="530">
        <v>16</v>
      </c>
      <c r="B534" s="539"/>
      <c r="C534" s="539"/>
      <c r="D534" s="539"/>
      <c r="E534" s="540"/>
      <c r="F534" s="548"/>
      <c r="G534" s="558" t="s">
        <v>498</v>
      </c>
      <c r="H534" s="561" t="s">
        <v>595</v>
      </c>
      <c r="I534" s="544"/>
      <c r="J534" s="544"/>
      <c r="K534" s="545"/>
      <c r="L534" s="545"/>
      <c r="M534" s="546"/>
      <c r="N534" s="546"/>
      <c r="O534" s="546" t="s">
        <v>4783</v>
      </c>
      <c r="P534" s="546" t="s">
        <v>4783</v>
      </c>
      <c r="Q534" s="546" t="s">
        <v>4783</v>
      </c>
      <c r="R534" s="546"/>
      <c r="S534" s="490"/>
      <c r="T534" s="597" t="str">
        <f>VLOOKUP(A534,'GTXA사업단 R&amp;R'!$A$6:$AP$1274,41,)</f>
        <v>해당없음</v>
      </c>
    </row>
    <row r="535" spans="1:20" s="547" customFormat="1" ht="75" hidden="1" customHeight="1" thickBot="1" x14ac:dyDescent="0.35">
      <c r="A535" s="530">
        <v>415</v>
      </c>
      <c r="B535" s="539" t="s">
        <v>4704</v>
      </c>
      <c r="C535" s="539" t="s">
        <v>4705</v>
      </c>
      <c r="D535" s="539" t="s">
        <v>126</v>
      </c>
      <c r="E535" s="540" t="s">
        <v>3324</v>
      </c>
      <c r="F535" s="551"/>
      <c r="G535" s="557" t="s">
        <v>498</v>
      </c>
      <c r="H535" s="553" t="s">
        <v>4760</v>
      </c>
      <c r="I535" s="554"/>
      <c r="J535" s="554"/>
      <c r="K535" s="555" t="s">
        <v>4814</v>
      </c>
      <c r="L535" s="555" t="s">
        <v>4815</v>
      </c>
      <c r="M535" s="556" t="s">
        <v>126</v>
      </c>
      <c r="N535" s="556" t="s">
        <v>4794</v>
      </c>
      <c r="O535" s="556" t="s">
        <v>4816</v>
      </c>
      <c r="P535" s="556" t="s">
        <v>4817</v>
      </c>
      <c r="Q535" s="556" t="s">
        <v>4783</v>
      </c>
      <c r="R535" s="556"/>
      <c r="S535" s="490"/>
      <c r="T535" s="598" t="str">
        <f>VLOOKUP(A535,'GTXA사업단 R&amp;R'!$A$6:$AO$1274,41,)</f>
        <v>해당없음</v>
      </c>
    </row>
    <row r="536" spans="1:20" s="547" customFormat="1" ht="75" hidden="1" customHeight="1" thickBot="1" x14ac:dyDescent="0.35">
      <c r="A536" s="530">
        <v>416</v>
      </c>
      <c r="B536" s="539" t="s">
        <v>4704</v>
      </c>
      <c r="C536" s="539" t="s">
        <v>4705</v>
      </c>
      <c r="D536" s="539" t="s">
        <v>126</v>
      </c>
      <c r="E536" s="540" t="s">
        <v>3324</v>
      </c>
      <c r="F536" s="551"/>
      <c r="G536" s="557" t="s">
        <v>498</v>
      </c>
      <c r="H536" s="553" t="s">
        <v>566</v>
      </c>
      <c r="I536" s="554"/>
      <c r="J536" s="554"/>
      <c r="K536" s="555" t="s">
        <v>4818</v>
      </c>
      <c r="L536" s="555" t="s">
        <v>4819</v>
      </c>
      <c r="M536" s="556" t="s">
        <v>126</v>
      </c>
      <c r="N536" s="556" t="s">
        <v>4794</v>
      </c>
      <c r="O536" s="556" t="s">
        <v>4816</v>
      </c>
      <c r="P536" s="556" t="s">
        <v>4816</v>
      </c>
      <c r="Q536" s="556" t="s">
        <v>4783</v>
      </c>
      <c r="R536" s="556"/>
      <c r="S536" s="490"/>
      <c r="T536" s="598" t="str">
        <f>VLOOKUP(A536,'GTXA사업단 R&amp;R'!$A$6:$AO$1274,41,)</f>
        <v>해당없음</v>
      </c>
    </row>
    <row r="537" spans="1:20" s="547" customFormat="1" ht="30" hidden="1" customHeight="1" thickBot="1" x14ac:dyDescent="0.35">
      <c r="A537" s="530">
        <v>16</v>
      </c>
      <c r="B537" s="539"/>
      <c r="C537" s="539"/>
      <c r="D537" s="539"/>
      <c r="E537" s="540"/>
      <c r="F537" s="548"/>
      <c r="G537" s="558" t="s">
        <v>498</v>
      </c>
      <c r="H537" s="561" t="s">
        <v>598</v>
      </c>
      <c r="I537" s="544"/>
      <c r="J537" s="544"/>
      <c r="K537" s="545"/>
      <c r="L537" s="545"/>
      <c r="M537" s="546"/>
      <c r="N537" s="546"/>
      <c r="O537" s="546"/>
      <c r="P537" s="546"/>
      <c r="Q537" s="546"/>
      <c r="R537" s="546"/>
      <c r="S537" s="490"/>
      <c r="T537" s="597" t="str">
        <f>VLOOKUP(A537,'GTXA사업단 R&amp;R'!$A$6:$AP$1274,41,)</f>
        <v>해당없음</v>
      </c>
    </row>
    <row r="538" spans="1:20" s="547" customFormat="1" ht="195.75" hidden="1" customHeight="1" thickBot="1" x14ac:dyDescent="0.35">
      <c r="A538" s="530">
        <v>417</v>
      </c>
      <c r="B538" s="539" t="s">
        <v>4820</v>
      </c>
      <c r="C538" s="539" t="s">
        <v>4821</v>
      </c>
      <c r="D538" s="539" t="s">
        <v>42</v>
      </c>
      <c r="E538" s="540" t="s">
        <v>19</v>
      </c>
      <c r="F538" s="551"/>
      <c r="G538" s="557" t="s">
        <v>498</v>
      </c>
      <c r="H538" s="553" t="s">
        <v>4760</v>
      </c>
      <c r="I538" s="554"/>
      <c r="J538" s="554"/>
      <c r="K538" s="555" t="s">
        <v>4822</v>
      </c>
      <c r="L538" s="555" t="s">
        <v>4823</v>
      </c>
      <c r="M538" s="556" t="s">
        <v>42</v>
      </c>
      <c r="N538" s="556"/>
      <c r="O538" s="556"/>
      <c r="P538" s="556" t="s">
        <v>4824</v>
      </c>
      <c r="Q538" s="556" t="s">
        <v>4825</v>
      </c>
      <c r="R538" s="556"/>
      <c r="S538" s="490"/>
      <c r="T538" s="598" t="str">
        <f>VLOOKUP(A538,'GTXA사업단 R&amp;R'!$A$6:$AO$1274,41,)</f>
        <v>해당없음</v>
      </c>
    </row>
    <row r="539" spans="1:20" s="547" customFormat="1" ht="102.75" hidden="1" customHeight="1" thickBot="1" x14ac:dyDescent="0.35">
      <c r="A539" s="530">
        <v>418</v>
      </c>
      <c r="B539" s="539" t="s">
        <v>4820</v>
      </c>
      <c r="C539" s="539" t="s">
        <v>4821</v>
      </c>
      <c r="D539" s="539" t="s">
        <v>42</v>
      </c>
      <c r="E539" s="540" t="s">
        <v>19</v>
      </c>
      <c r="F539" s="551"/>
      <c r="G539" s="557" t="s">
        <v>498</v>
      </c>
      <c r="H539" s="553" t="s">
        <v>566</v>
      </c>
      <c r="I539" s="554"/>
      <c r="J539" s="554"/>
      <c r="K539" s="555" t="s">
        <v>4822</v>
      </c>
      <c r="L539" s="555" t="s">
        <v>4826</v>
      </c>
      <c r="M539" s="556" t="s">
        <v>42</v>
      </c>
      <c r="N539" s="556"/>
      <c r="O539" s="556"/>
      <c r="P539" s="556" t="s">
        <v>4827</v>
      </c>
      <c r="Q539" s="556" t="s">
        <v>4825</v>
      </c>
      <c r="R539" s="556"/>
      <c r="S539" s="490"/>
      <c r="T539" s="598" t="str">
        <f>VLOOKUP(A539,'GTXA사업단 R&amp;R'!$A$6:$AO$1274,41,)</f>
        <v>해당없음</v>
      </c>
    </row>
    <row r="540" spans="1:20" s="547" customFormat="1" ht="30" hidden="1" customHeight="1" thickBot="1" x14ac:dyDescent="0.35">
      <c r="A540" s="530">
        <v>16</v>
      </c>
      <c r="B540" s="539"/>
      <c r="C540" s="539"/>
      <c r="D540" s="539"/>
      <c r="E540" s="540"/>
      <c r="F540" s="548"/>
      <c r="G540" s="558" t="s">
        <v>498</v>
      </c>
      <c r="H540" s="561" t="s">
        <v>601</v>
      </c>
      <c r="I540" s="544"/>
      <c r="J540" s="544"/>
      <c r="K540" s="545"/>
      <c r="L540" s="545"/>
      <c r="M540" s="546"/>
      <c r="N540" s="546"/>
      <c r="O540" s="546"/>
      <c r="P540" s="546"/>
      <c r="Q540" s="546"/>
      <c r="R540" s="546"/>
      <c r="S540" s="490"/>
      <c r="T540" s="597" t="str">
        <f>VLOOKUP(A540,'GTXA사업단 R&amp;R'!$A$6:$AP$1274,41,)</f>
        <v>해당없음</v>
      </c>
    </row>
    <row r="541" spans="1:20" s="547" customFormat="1" ht="284.25" hidden="1" customHeight="1" thickBot="1" x14ac:dyDescent="0.35">
      <c r="A541" s="530">
        <v>419</v>
      </c>
      <c r="B541" s="539" t="s">
        <v>4820</v>
      </c>
      <c r="C541" s="539" t="s">
        <v>4821</v>
      </c>
      <c r="D541" s="539" t="s">
        <v>42</v>
      </c>
      <c r="E541" s="540" t="s">
        <v>19</v>
      </c>
      <c r="F541" s="551"/>
      <c r="G541" s="557" t="s">
        <v>498</v>
      </c>
      <c r="H541" s="553" t="s">
        <v>4760</v>
      </c>
      <c r="I541" s="554"/>
      <c r="J541" s="554"/>
      <c r="K541" s="555" t="s">
        <v>4828</v>
      </c>
      <c r="L541" s="555" t="s">
        <v>4829</v>
      </c>
      <c r="M541" s="556" t="s">
        <v>42</v>
      </c>
      <c r="N541" s="556"/>
      <c r="O541" s="556"/>
      <c r="P541" s="556" t="s">
        <v>4830</v>
      </c>
      <c r="Q541" s="556" t="s">
        <v>4831</v>
      </c>
      <c r="R541" s="556"/>
      <c r="S541" s="490"/>
      <c r="T541" s="598" t="str">
        <f>VLOOKUP(A541,'GTXA사업단 R&amp;R'!$A$6:$AO$1274,41,)</f>
        <v>해당없음</v>
      </c>
    </row>
    <row r="542" spans="1:20" s="547" customFormat="1" ht="75" hidden="1" customHeight="1" thickBot="1" x14ac:dyDescent="0.35">
      <c r="A542" s="530">
        <v>420</v>
      </c>
      <c r="B542" s="539" t="s">
        <v>4820</v>
      </c>
      <c r="C542" s="539" t="s">
        <v>4821</v>
      </c>
      <c r="D542" s="539" t="s">
        <v>42</v>
      </c>
      <c r="E542" s="540" t="s">
        <v>19</v>
      </c>
      <c r="F542" s="551"/>
      <c r="G542" s="557" t="s">
        <v>498</v>
      </c>
      <c r="H542" s="553" t="s">
        <v>566</v>
      </c>
      <c r="I542" s="554"/>
      <c r="J542" s="554"/>
      <c r="K542" s="555" t="s">
        <v>4828</v>
      </c>
      <c r="L542" s="555" t="s">
        <v>4832</v>
      </c>
      <c r="M542" s="556" t="s">
        <v>42</v>
      </c>
      <c r="N542" s="556"/>
      <c r="O542" s="556"/>
      <c r="P542" s="556" t="s">
        <v>4833</v>
      </c>
      <c r="Q542" s="556" t="s">
        <v>4825</v>
      </c>
      <c r="R542" s="556"/>
      <c r="S542" s="490"/>
      <c r="T542" s="598" t="str">
        <f>VLOOKUP(A542,'GTXA사업단 R&amp;R'!$A$6:$AO$1274,41,)</f>
        <v>해당없음</v>
      </c>
    </row>
    <row r="543" spans="1:20" s="547" customFormat="1" ht="30" hidden="1" customHeight="1" thickBot="1" x14ac:dyDescent="0.35">
      <c r="A543" s="530">
        <v>16</v>
      </c>
      <c r="B543" s="539"/>
      <c r="C543" s="539"/>
      <c r="D543" s="539"/>
      <c r="E543" s="540"/>
      <c r="F543" s="548"/>
      <c r="G543" s="558" t="s">
        <v>498</v>
      </c>
      <c r="H543" s="561" t="s">
        <v>604</v>
      </c>
      <c r="I543" s="544"/>
      <c r="J543" s="544"/>
      <c r="K543" s="545"/>
      <c r="L543" s="545"/>
      <c r="M543" s="546"/>
      <c r="N543" s="546"/>
      <c r="O543" s="546"/>
      <c r="P543" s="546"/>
      <c r="Q543" s="546"/>
      <c r="R543" s="546"/>
      <c r="S543" s="490"/>
      <c r="T543" s="597" t="str">
        <f>VLOOKUP(A543,'GTXA사업단 R&amp;R'!$A$6:$AP$1274,41,)</f>
        <v>해당없음</v>
      </c>
    </row>
    <row r="544" spans="1:20" s="547" customFormat="1" ht="75" hidden="1" customHeight="1" thickBot="1" x14ac:dyDescent="0.35">
      <c r="A544" s="530">
        <v>421</v>
      </c>
      <c r="B544" s="539" t="s">
        <v>4820</v>
      </c>
      <c r="C544" s="539" t="s">
        <v>4821</v>
      </c>
      <c r="D544" s="539" t="s">
        <v>42</v>
      </c>
      <c r="E544" s="540" t="s">
        <v>19</v>
      </c>
      <c r="F544" s="551"/>
      <c r="G544" s="557" t="s">
        <v>498</v>
      </c>
      <c r="H544" s="553" t="s">
        <v>4760</v>
      </c>
      <c r="I544" s="554"/>
      <c r="J544" s="554"/>
      <c r="K544" s="555" t="s">
        <v>4834</v>
      </c>
      <c r="L544" s="555" t="s">
        <v>4835</v>
      </c>
      <c r="M544" s="556" t="s">
        <v>42</v>
      </c>
      <c r="N544" s="556"/>
      <c r="O544" s="556"/>
      <c r="P544" s="556" t="s">
        <v>4836</v>
      </c>
      <c r="Q544" s="556" t="s">
        <v>4825</v>
      </c>
      <c r="R544" s="556"/>
      <c r="S544" s="490"/>
      <c r="T544" s="598" t="str">
        <f>VLOOKUP(A544,'GTXA사업단 R&amp;R'!$A$6:$AO$1274,41,)</f>
        <v>해당없음</v>
      </c>
    </row>
    <row r="545" spans="1:20" s="547" customFormat="1" ht="75" hidden="1" customHeight="1" thickBot="1" x14ac:dyDescent="0.35">
      <c r="A545" s="530">
        <v>422</v>
      </c>
      <c r="B545" s="539" t="s">
        <v>4820</v>
      </c>
      <c r="C545" s="539" t="s">
        <v>4821</v>
      </c>
      <c r="D545" s="539" t="s">
        <v>42</v>
      </c>
      <c r="E545" s="540" t="s">
        <v>19</v>
      </c>
      <c r="F545" s="551"/>
      <c r="G545" s="557" t="s">
        <v>498</v>
      </c>
      <c r="H545" s="553" t="s">
        <v>566</v>
      </c>
      <c r="I545" s="554"/>
      <c r="J545" s="554"/>
      <c r="K545" s="555" t="s">
        <v>4834</v>
      </c>
      <c r="L545" s="555" t="s">
        <v>4837</v>
      </c>
      <c r="M545" s="556" t="s">
        <v>42</v>
      </c>
      <c r="N545" s="556"/>
      <c r="O545" s="556"/>
      <c r="P545" s="556" t="s">
        <v>4838</v>
      </c>
      <c r="Q545" s="556" t="s">
        <v>4825</v>
      </c>
      <c r="R545" s="556"/>
      <c r="S545" s="490"/>
      <c r="T545" s="598" t="str">
        <f>VLOOKUP(A545,'GTXA사업단 R&amp;R'!$A$6:$AO$1274,41,)</f>
        <v>해당없음</v>
      </c>
    </row>
    <row r="546" spans="1:20" s="547" customFormat="1" ht="30" hidden="1" customHeight="1" thickBot="1" x14ac:dyDescent="0.35">
      <c r="A546" s="530">
        <v>16</v>
      </c>
      <c r="B546" s="539"/>
      <c r="C546" s="539"/>
      <c r="D546" s="539"/>
      <c r="E546" s="540"/>
      <c r="F546" s="548"/>
      <c r="G546" s="558" t="s">
        <v>498</v>
      </c>
      <c r="H546" s="561" t="s">
        <v>607</v>
      </c>
      <c r="I546" s="544"/>
      <c r="J546" s="544"/>
      <c r="K546" s="545"/>
      <c r="L546" s="545"/>
      <c r="M546" s="546"/>
      <c r="N546" s="546"/>
      <c r="O546" s="546"/>
      <c r="P546" s="546"/>
      <c r="Q546" s="546"/>
      <c r="R546" s="546"/>
      <c r="S546" s="490"/>
      <c r="T546" s="597" t="str">
        <f>VLOOKUP(A546,'GTXA사업단 R&amp;R'!$A$6:$AP$1274,41,)</f>
        <v>해당없음</v>
      </c>
    </row>
    <row r="547" spans="1:20" s="547" customFormat="1" ht="75" hidden="1" customHeight="1" thickBot="1" x14ac:dyDescent="0.35">
      <c r="A547" s="530">
        <v>423</v>
      </c>
      <c r="B547" s="539" t="s">
        <v>4820</v>
      </c>
      <c r="C547" s="539" t="s">
        <v>4821</v>
      </c>
      <c r="D547" s="539" t="s">
        <v>42</v>
      </c>
      <c r="E547" s="540" t="s">
        <v>19</v>
      </c>
      <c r="F547" s="551"/>
      <c r="G547" s="557" t="s">
        <v>498</v>
      </c>
      <c r="H547" s="553" t="s">
        <v>4760</v>
      </c>
      <c r="I547" s="554"/>
      <c r="J547" s="554"/>
      <c r="K547" s="555" t="s">
        <v>4839</v>
      </c>
      <c r="L547" s="555" t="s">
        <v>4840</v>
      </c>
      <c r="M547" s="556" t="s">
        <v>42</v>
      </c>
      <c r="N547" s="556"/>
      <c r="O547" s="556"/>
      <c r="P547" s="556" t="s">
        <v>4841</v>
      </c>
      <c r="Q547" s="556" t="s">
        <v>4825</v>
      </c>
      <c r="R547" s="556"/>
      <c r="S547" s="490"/>
      <c r="T547" s="598" t="str">
        <f>VLOOKUP(A547,'GTXA사업단 R&amp;R'!$A$6:$AO$1274,41,)</f>
        <v>해당없음</v>
      </c>
    </row>
    <row r="548" spans="1:20" s="547" customFormat="1" ht="75" hidden="1" customHeight="1" thickBot="1" x14ac:dyDescent="0.35">
      <c r="A548" s="530">
        <v>424</v>
      </c>
      <c r="B548" s="539" t="s">
        <v>4820</v>
      </c>
      <c r="C548" s="539" t="s">
        <v>4821</v>
      </c>
      <c r="D548" s="539" t="s">
        <v>42</v>
      </c>
      <c r="E548" s="540" t="s">
        <v>19</v>
      </c>
      <c r="F548" s="551"/>
      <c r="G548" s="557" t="s">
        <v>498</v>
      </c>
      <c r="H548" s="553" t="s">
        <v>566</v>
      </c>
      <c r="I548" s="554"/>
      <c r="J548" s="554"/>
      <c r="K548" s="555" t="s">
        <v>4839</v>
      </c>
      <c r="L548" s="555" t="s">
        <v>4842</v>
      </c>
      <c r="M548" s="556" t="s">
        <v>42</v>
      </c>
      <c r="N548" s="556"/>
      <c r="O548" s="556"/>
      <c r="P548" s="556" t="s">
        <v>4843</v>
      </c>
      <c r="Q548" s="556" t="s">
        <v>4825</v>
      </c>
      <c r="R548" s="556"/>
      <c r="S548" s="490"/>
      <c r="T548" s="598" t="str">
        <f>VLOOKUP(A548,'GTXA사업단 R&amp;R'!$A$6:$AO$1274,41,)</f>
        <v>해당없음</v>
      </c>
    </row>
    <row r="549" spans="1:20" s="547" customFormat="1" ht="30" hidden="1" customHeight="1" thickBot="1" x14ac:dyDescent="0.35">
      <c r="A549" s="530">
        <v>16</v>
      </c>
      <c r="B549" s="539"/>
      <c r="C549" s="539"/>
      <c r="D549" s="539"/>
      <c r="E549" s="540"/>
      <c r="F549" s="548"/>
      <c r="G549" s="558" t="s">
        <v>498</v>
      </c>
      <c r="H549" s="561" t="s">
        <v>610</v>
      </c>
      <c r="I549" s="544"/>
      <c r="J549" s="544"/>
      <c r="K549" s="545"/>
      <c r="L549" s="545"/>
      <c r="M549" s="546"/>
      <c r="N549" s="546"/>
      <c r="O549" s="546"/>
      <c r="P549" s="546"/>
      <c r="Q549" s="546"/>
      <c r="R549" s="546"/>
      <c r="S549" s="490"/>
      <c r="T549" s="597" t="str">
        <f>VLOOKUP(A541,'GTXA사업단 R&amp;R'!$A$6:$AP$1274,41,)</f>
        <v>해당없음</v>
      </c>
    </row>
    <row r="550" spans="1:20" s="547" customFormat="1" ht="75" hidden="1" customHeight="1" thickBot="1" x14ac:dyDescent="0.35">
      <c r="A550" s="530">
        <v>425</v>
      </c>
      <c r="B550" s="539" t="s">
        <v>4820</v>
      </c>
      <c r="C550" s="539" t="s">
        <v>4821</v>
      </c>
      <c r="D550" s="539" t="s">
        <v>42</v>
      </c>
      <c r="E550" s="540" t="s">
        <v>19</v>
      </c>
      <c r="F550" s="551"/>
      <c r="G550" s="557" t="s">
        <v>498</v>
      </c>
      <c r="H550" s="553" t="s">
        <v>4760</v>
      </c>
      <c r="I550" s="554"/>
      <c r="J550" s="554"/>
      <c r="K550" s="555" t="s">
        <v>4844</v>
      </c>
      <c r="L550" s="555" t="s">
        <v>4845</v>
      </c>
      <c r="M550" s="556" t="s">
        <v>42</v>
      </c>
      <c r="N550" s="556"/>
      <c r="O550" s="556"/>
      <c r="P550" s="556" t="s">
        <v>4846</v>
      </c>
      <c r="Q550" s="556" t="s">
        <v>4825</v>
      </c>
      <c r="R550" s="556"/>
      <c r="S550" s="490"/>
      <c r="T550" s="598" t="str">
        <f>VLOOKUP(A550,'GTXA사업단 R&amp;R'!$A$6:$AO$1274,41,)</f>
        <v>해당없음</v>
      </c>
    </row>
    <row r="551" spans="1:20" s="547" customFormat="1" ht="90" hidden="1" customHeight="1" thickBot="1" x14ac:dyDescent="0.35">
      <c r="A551" s="530">
        <v>426</v>
      </c>
      <c r="B551" s="539" t="s">
        <v>4820</v>
      </c>
      <c r="C551" s="539" t="s">
        <v>4821</v>
      </c>
      <c r="D551" s="539" t="s">
        <v>42</v>
      </c>
      <c r="E551" s="540" t="s">
        <v>19</v>
      </c>
      <c r="F551" s="551"/>
      <c r="G551" s="557" t="s">
        <v>498</v>
      </c>
      <c r="H551" s="553" t="s">
        <v>566</v>
      </c>
      <c r="I551" s="554"/>
      <c r="J551" s="554"/>
      <c r="K551" s="555" t="s">
        <v>4844</v>
      </c>
      <c r="L551" s="555" t="s">
        <v>4847</v>
      </c>
      <c r="M551" s="556" t="s">
        <v>42</v>
      </c>
      <c r="N551" s="556"/>
      <c r="O551" s="556"/>
      <c r="P551" s="556" t="s">
        <v>4848</v>
      </c>
      <c r="Q551" s="556" t="s">
        <v>4825</v>
      </c>
      <c r="R551" s="556"/>
      <c r="S551" s="490"/>
      <c r="T551" s="598" t="str">
        <f>VLOOKUP(A547,'GTXA사업단 R&amp;R'!$A$6:$AO$1274,41,)</f>
        <v>해당없음</v>
      </c>
    </row>
    <row r="552" spans="1:20" s="547" customFormat="1" ht="30" hidden="1" customHeight="1" thickBot="1" x14ac:dyDescent="0.35">
      <c r="A552" s="530">
        <v>16</v>
      </c>
      <c r="B552" s="539"/>
      <c r="C552" s="539"/>
      <c r="D552" s="539"/>
      <c r="E552" s="540"/>
      <c r="F552" s="548"/>
      <c r="G552" s="558" t="s">
        <v>498</v>
      </c>
      <c r="H552" s="561" t="s">
        <v>613</v>
      </c>
      <c r="I552" s="544"/>
      <c r="J552" s="544"/>
      <c r="K552" s="545"/>
      <c r="L552" s="545"/>
      <c r="M552" s="546"/>
      <c r="N552" s="546"/>
      <c r="O552" s="546"/>
      <c r="P552" s="546"/>
      <c r="Q552" s="546"/>
      <c r="R552" s="546"/>
      <c r="S552" s="490"/>
      <c r="T552" s="597" t="str">
        <f>VLOOKUP(A552,'GTXA사업단 R&amp;R'!$A$6:$AP$1274,41,)</f>
        <v>해당없음</v>
      </c>
    </row>
    <row r="553" spans="1:20" s="547" customFormat="1" ht="75" hidden="1" customHeight="1" thickBot="1" x14ac:dyDescent="0.35">
      <c r="A553" s="530">
        <v>427</v>
      </c>
      <c r="B553" s="539" t="s">
        <v>4820</v>
      </c>
      <c r="C553" s="539" t="s">
        <v>4821</v>
      </c>
      <c r="D553" s="539" t="s">
        <v>42</v>
      </c>
      <c r="E553" s="540" t="s">
        <v>19</v>
      </c>
      <c r="F553" s="551"/>
      <c r="G553" s="557" t="s">
        <v>498</v>
      </c>
      <c r="H553" s="553" t="s">
        <v>4760</v>
      </c>
      <c r="I553" s="554"/>
      <c r="J553" s="554"/>
      <c r="K553" s="555" t="s">
        <v>4849</v>
      </c>
      <c r="L553" s="555" t="s">
        <v>4850</v>
      </c>
      <c r="M553" s="556" t="s">
        <v>42</v>
      </c>
      <c r="N553" s="556"/>
      <c r="O553" s="556"/>
      <c r="P553" s="556" t="s">
        <v>4851</v>
      </c>
      <c r="Q553" s="556" t="s">
        <v>4825</v>
      </c>
      <c r="R553" s="556"/>
      <c r="S553" s="490"/>
      <c r="T553" s="598" t="str">
        <f>VLOOKUP(A553,'GTXA사업단 R&amp;R'!$A$6:$AO$1274,41,)</f>
        <v>해당없음</v>
      </c>
    </row>
    <row r="554" spans="1:20" s="547" customFormat="1" ht="90" hidden="1" customHeight="1" thickBot="1" x14ac:dyDescent="0.35">
      <c r="A554" s="530">
        <v>428</v>
      </c>
      <c r="B554" s="539" t="s">
        <v>4820</v>
      </c>
      <c r="C554" s="539" t="s">
        <v>4821</v>
      </c>
      <c r="D554" s="539" t="s">
        <v>42</v>
      </c>
      <c r="E554" s="540" t="s">
        <v>19</v>
      </c>
      <c r="F554" s="551"/>
      <c r="G554" s="557" t="s">
        <v>498</v>
      </c>
      <c r="H554" s="553" t="s">
        <v>566</v>
      </c>
      <c r="I554" s="554"/>
      <c r="J554" s="554"/>
      <c r="K554" s="555" t="s">
        <v>4849</v>
      </c>
      <c r="L554" s="555" t="s">
        <v>4852</v>
      </c>
      <c r="M554" s="556" t="s">
        <v>42</v>
      </c>
      <c r="N554" s="556"/>
      <c r="O554" s="556"/>
      <c r="P554" s="556" t="s">
        <v>4853</v>
      </c>
      <c r="Q554" s="556" t="s">
        <v>4825</v>
      </c>
      <c r="R554" s="556"/>
      <c r="S554" s="490"/>
      <c r="T554" s="598" t="str">
        <f>VLOOKUP(A554,'GTXA사업단 R&amp;R'!$A$6:$AO$1274,41,)</f>
        <v>해당없음</v>
      </c>
    </row>
    <row r="555" spans="1:20" s="547" customFormat="1" ht="30" hidden="1" customHeight="1" thickBot="1" x14ac:dyDescent="0.35">
      <c r="A555" s="530">
        <v>16</v>
      </c>
      <c r="B555" s="539"/>
      <c r="C555" s="539"/>
      <c r="D555" s="539"/>
      <c r="E555" s="540"/>
      <c r="F555" s="548"/>
      <c r="G555" s="558" t="s">
        <v>498</v>
      </c>
      <c r="H555" s="561" t="s">
        <v>4854</v>
      </c>
      <c r="I555" s="544"/>
      <c r="J555" s="544"/>
      <c r="K555" s="545"/>
      <c r="L555" s="545"/>
      <c r="M555" s="546"/>
      <c r="N555" s="546"/>
      <c r="O555" s="546"/>
      <c r="P555" s="546"/>
      <c r="Q555" s="546"/>
      <c r="R555" s="546"/>
      <c r="S555" s="490"/>
      <c r="T555" s="597" t="str">
        <f>VLOOKUP(A555,'GTXA사업단 R&amp;R'!$A$6:$AP$1274,41,)</f>
        <v>해당없음</v>
      </c>
    </row>
    <row r="556" spans="1:20" s="547" customFormat="1" ht="202.5" hidden="1" customHeight="1" thickBot="1" x14ac:dyDescent="0.35">
      <c r="A556" s="530">
        <v>413</v>
      </c>
      <c r="B556" s="539" t="s">
        <v>4820</v>
      </c>
      <c r="C556" s="539" t="s">
        <v>4821</v>
      </c>
      <c r="D556" s="539" t="s">
        <v>126</v>
      </c>
      <c r="E556" s="540" t="s">
        <v>3324</v>
      </c>
      <c r="F556" s="551"/>
      <c r="G556" s="557" t="s">
        <v>498</v>
      </c>
      <c r="H556" s="553" t="s">
        <v>564</v>
      </c>
      <c r="I556" s="554"/>
      <c r="J556" s="554"/>
      <c r="K556" s="555" t="s">
        <v>4855</v>
      </c>
      <c r="L556" s="555" t="s">
        <v>4856</v>
      </c>
      <c r="M556" s="556" t="s">
        <v>126</v>
      </c>
      <c r="N556" s="556"/>
      <c r="O556" s="556"/>
      <c r="P556" s="556" t="s">
        <v>4857</v>
      </c>
      <c r="Q556" s="556" t="s">
        <v>4825</v>
      </c>
      <c r="R556" s="556"/>
      <c r="S556" s="490"/>
      <c r="T556" s="598" t="str">
        <f>VLOOKUP(A556,'GTXA사업단 R&amp;R'!$A$6:$AO$1274,41,)</f>
        <v>해당없음</v>
      </c>
    </row>
    <row r="557" spans="1:20" s="547" customFormat="1" ht="75" hidden="1" customHeight="1" thickBot="1" x14ac:dyDescent="0.35">
      <c r="A557" s="530">
        <v>414</v>
      </c>
      <c r="B557" s="539" t="s">
        <v>4820</v>
      </c>
      <c r="C557" s="539" t="s">
        <v>4821</v>
      </c>
      <c r="D557" s="539" t="s">
        <v>126</v>
      </c>
      <c r="E557" s="540" t="s">
        <v>3324</v>
      </c>
      <c r="F557" s="551"/>
      <c r="G557" s="557" t="s">
        <v>498</v>
      </c>
      <c r="H557" s="553" t="s">
        <v>566</v>
      </c>
      <c r="I557" s="554"/>
      <c r="J557" s="554"/>
      <c r="K557" s="555" t="s">
        <v>4855</v>
      </c>
      <c r="L557" s="555" t="s">
        <v>4858</v>
      </c>
      <c r="M557" s="556" t="s">
        <v>126</v>
      </c>
      <c r="N557" s="556"/>
      <c r="O557" s="556"/>
      <c r="P557" s="556" t="s">
        <v>4859</v>
      </c>
      <c r="Q557" s="556" t="s">
        <v>4825</v>
      </c>
      <c r="R557" s="556"/>
      <c r="S557" s="490"/>
      <c r="T557" s="598" t="str">
        <f>VLOOKUP(A541,'GTXA사업단 R&amp;R'!$A$6:$AO$1274,41,)</f>
        <v>해당없음</v>
      </c>
    </row>
    <row r="558" spans="1:20" s="547" customFormat="1" ht="30" hidden="1" customHeight="1" thickBot="1" x14ac:dyDescent="0.35">
      <c r="A558" s="530">
        <v>16</v>
      </c>
      <c r="B558" s="539"/>
      <c r="C558" s="539"/>
      <c r="D558" s="539"/>
      <c r="E558" s="540"/>
      <c r="F558" s="548"/>
      <c r="G558" s="558" t="s">
        <v>498</v>
      </c>
      <c r="H558" s="561" t="s">
        <v>4860</v>
      </c>
      <c r="I558" s="544"/>
      <c r="J558" s="544"/>
      <c r="K558" s="545"/>
      <c r="L558" s="545"/>
      <c r="M558" s="546"/>
      <c r="N558" s="546"/>
      <c r="O558" s="546"/>
      <c r="P558" s="546"/>
      <c r="Q558" s="546"/>
      <c r="R558" s="546"/>
      <c r="S558" s="490"/>
      <c r="T558" s="597" t="str">
        <f>VLOOKUP(A558,'GTXA사업단 R&amp;R'!$A$6:$AP$1274,41,)</f>
        <v>해당없음</v>
      </c>
    </row>
    <row r="559" spans="1:20" s="547" customFormat="1" ht="75" hidden="1" customHeight="1" thickBot="1" x14ac:dyDescent="0.35">
      <c r="A559" s="530">
        <v>429</v>
      </c>
      <c r="B559" s="539" t="s">
        <v>4820</v>
      </c>
      <c r="C559" s="539" t="s">
        <v>4821</v>
      </c>
      <c r="D559" s="539" t="s">
        <v>126</v>
      </c>
      <c r="E559" s="540" t="s">
        <v>3324</v>
      </c>
      <c r="F559" s="551"/>
      <c r="G559" s="557" t="s">
        <v>498</v>
      </c>
      <c r="H559" s="553" t="s">
        <v>564</v>
      </c>
      <c r="I559" s="554"/>
      <c r="J559" s="554"/>
      <c r="K559" s="555" t="s">
        <v>4861</v>
      </c>
      <c r="L559" s="555" t="s">
        <v>4862</v>
      </c>
      <c r="M559" s="556" t="s">
        <v>126</v>
      </c>
      <c r="N559" s="556"/>
      <c r="O559" s="556"/>
      <c r="P559" s="556" t="s">
        <v>4863</v>
      </c>
      <c r="Q559" s="556" t="s">
        <v>4825</v>
      </c>
      <c r="R559" s="556"/>
      <c r="S559" s="490"/>
      <c r="T559" s="598" t="str">
        <f>VLOOKUP(A559,'GTXA사업단 R&amp;R'!$A$6:$AO$1274,41,)</f>
        <v>해당없음</v>
      </c>
    </row>
    <row r="560" spans="1:20" s="547" customFormat="1" ht="30" hidden="1" customHeight="1" thickBot="1" x14ac:dyDescent="0.35">
      <c r="A560" s="530">
        <v>430</v>
      </c>
      <c r="B560" s="539" t="s">
        <v>4820</v>
      </c>
      <c r="C560" s="539" t="s">
        <v>4821</v>
      </c>
      <c r="D560" s="539" t="s">
        <v>126</v>
      </c>
      <c r="E560" s="540" t="s">
        <v>3324</v>
      </c>
      <c r="F560" s="551"/>
      <c r="G560" s="557" t="s">
        <v>498</v>
      </c>
      <c r="H560" s="553" t="s">
        <v>566</v>
      </c>
      <c r="I560" s="554"/>
      <c r="J560" s="554"/>
      <c r="K560" s="555" t="s">
        <v>4861</v>
      </c>
      <c r="L560" s="555" t="s">
        <v>4864</v>
      </c>
      <c r="M560" s="556" t="s">
        <v>126</v>
      </c>
      <c r="N560" s="556"/>
      <c r="O560" s="556"/>
      <c r="P560" s="556" t="s">
        <v>4865</v>
      </c>
      <c r="Q560" s="556"/>
      <c r="R560" s="556"/>
      <c r="S560" s="490"/>
      <c r="T560" s="598" t="str">
        <f>VLOOKUP(A560,'GTXA사업단 R&amp;R'!$A$6:$AO$1274,41,)</f>
        <v>해당없음</v>
      </c>
    </row>
    <row r="561" spans="1:20" s="547" customFormat="1" ht="30" hidden="1" customHeight="1" thickBot="1" x14ac:dyDescent="0.35">
      <c r="A561" s="530">
        <v>16</v>
      </c>
      <c r="B561" s="539"/>
      <c r="C561" s="539"/>
      <c r="D561" s="539"/>
      <c r="E561" s="540"/>
      <c r="F561" s="548"/>
      <c r="G561" s="558" t="s">
        <v>498</v>
      </c>
      <c r="H561" s="561" t="s">
        <v>4866</v>
      </c>
      <c r="I561" s="544"/>
      <c r="J561" s="544"/>
      <c r="K561" s="545"/>
      <c r="L561" s="545"/>
      <c r="M561" s="546"/>
      <c r="N561" s="546"/>
      <c r="O561" s="546"/>
      <c r="P561" s="546"/>
      <c r="Q561" s="546"/>
      <c r="R561" s="546"/>
      <c r="S561" s="490"/>
      <c r="T561" s="597" t="str">
        <f>VLOOKUP(A541,'GTXA사업단 R&amp;R'!$A$6:$AP$1274,41,)</f>
        <v>해당없음</v>
      </c>
    </row>
    <row r="562" spans="1:20" s="547" customFormat="1" ht="182.25" hidden="1" customHeight="1" thickBot="1" x14ac:dyDescent="0.35">
      <c r="A562" s="530">
        <v>431</v>
      </c>
      <c r="B562" s="539" t="s">
        <v>4820</v>
      </c>
      <c r="C562" s="539" t="s">
        <v>4821</v>
      </c>
      <c r="D562" s="539" t="s">
        <v>126</v>
      </c>
      <c r="E562" s="540" t="s">
        <v>3324</v>
      </c>
      <c r="F562" s="551"/>
      <c r="G562" s="557" t="s">
        <v>498</v>
      </c>
      <c r="H562" s="553" t="s">
        <v>564</v>
      </c>
      <c r="I562" s="554"/>
      <c r="J562" s="554"/>
      <c r="K562" s="555" t="s">
        <v>4867</v>
      </c>
      <c r="L562" s="555" t="s">
        <v>4868</v>
      </c>
      <c r="M562" s="556" t="s">
        <v>126</v>
      </c>
      <c r="N562" s="556"/>
      <c r="O562" s="556"/>
      <c r="P562" s="556" t="s">
        <v>4869</v>
      </c>
      <c r="Q562" s="556" t="s">
        <v>4825</v>
      </c>
      <c r="R562" s="556"/>
      <c r="S562" s="490"/>
      <c r="T562" s="598" t="str">
        <f>VLOOKUP(A562,'GTXA사업단 R&amp;R'!$A$6:$AO$1274,41,)</f>
        <v>해당없음</v>
      </c>
    </row>
    <row r="563" spans="1:20" s="547" customFormat="1" ht="231.75" hidden="1" customHeight="1" thickBot="1" x14ac:dyDescent="0.35">
      <c r="A563" s="530">
        <v>432</v>
      </c>
      <c r="B563" s="539" t="s">
        <v>4820</v>
      </c>
      <c r="C563" s="539" t="s">
        <v>4821</v>
      </c>
      <c r="D563" s="539" t="s">
        <v>126</v>
      </c>
      <c r="E563" s="540" t="s">
        <v>3324</v>
      </c>
      <c r="F563" s="551"/>
      <c r="G563" s="557" t="s">
        <v>498</v>
      </c>
      <c r="H563" s="553" t="s">
        <v>566</v>
      </c>
      <c r="I563" s="554"/>
      <c r="J563" s="554"/>
      <c r="K563" s="555" t="s">
        <v>4867</v>
      </c>
      <c r="L563" s="555" t="s">
        <v>4870</v>
      </c>
      <c r="M563" s="556" t="s">
        <v>126</v>
      </c>
      <c r="N563" s="556"/>
      <c r="O563" s="556"/>
      <c r="P563" s="556" t="s">
        <v>4871</v>
      </c>
      <c r="Q563" s="556" t="s">
        <v>4825</v>
      </c>
      <c r="R563" s="556"/>
      <c r="S563" s="490"/>
      <c r="T563" s="598" t="str">
        <f>VLOOKUP(A563,'GTXA사업단 R&amp;R'!$A$6:$AO$1274,41,)</f>
        <v>해당없음</v>
      </c>
    </row>
    <row r="564" spans="1:20" s="547" customFormat="1" ht="30" hidden="1" customHeight="1" thickBot="1" x14ac:dyDescent="0.35">
      <c r="A564" s="530">
        <v>16</v>
      </c>
      <c r="B564" s="539"/>
      <c r="C564" s="539"/>
      <c r="D564" s="539"/>
      <c r="E564" s="540"/>
      <c r="F564" s="548"/>
      <c r="G564" s="558" t="s">
        <v>498</v>
      </c>
      <c r="H564" s="561" t="s">
        <v>617</v>
      </c>
      <c r="I564" s="544"/>
      <c r="J564" s="544"/>
      <c r="K564" s="545"/>
      <c r="L564" s="545"/>
      <c r="M564" s="546"/>
      <c r="N564" s="546"/>
      <c r="O564" s="546"/>
      <c r="P564" s="546"/>
      <c r="Q564" s="546"/>
      <c r="R564" s="546"/>
      <c r="S564" s="490"/>
      <c r="T564" s="597" t="str">
        <f>VLOOKUP(A564,'GTXA사업단 R&amp;R'!$A$6:$AP$1274,41,)</f>
        <v>해당없음</v>
      </c>
    </row>
    <row r="565" spans="1:20" s="547" customFormat="1" ht="126" hidden="1" customHeight="1" thickBot="1" x14ac:dyDescent="0.35">
      <c r="A565" s="530">
        <v>433</v>
      </c>
      <c r="B565" s="539" t="s">
        <v>4820</v>
      </c>
      <c r="C565" s="539" t="s">
        <v>4821</v>
      </c>
      <c r="D565" s="539" t="s">
        <v>1419</v>
      </c>
      <c r="E565" s="540" t="s">
        <v>3292</v>
      </c>
      <c r="F565" s="551"/>
      <c r="G565" s="557" t="s">
        <v>498</v>
      </c>
      <c r="H565" s="553" t="s">
        <v>564</v>
      </c>
      <c r="I565" s="554"/>
      <c r="J565" s="554"/>
      <c r="K565" s="555" t="s">
        <v>4872</v>
      </c>
      <c r="L565" s="555" t="s">
        <v>4873</v>
      </c>
      <c r="M565" s="556" t="s">
        <v>1419</v>
      </c>
      <c r="N565" s="556" t="s">
        <v>3301</v>
      </c>
      <c r="O565" s="556" t="s">
        <v>3479</v>
      </c>
      <c r="P565" s="556" t="s">
        <v>4874</v>
      </c>
      <c r="Q565" s="556"/>
      <c r="R565" s="556"/>
      <c r="S565" s="490"/>
      <c r="T565" s="598" t="str">
        <f>VLOOKUP(A565,'GTXA사업단 R&amp;R'!$A$6:$AO$1274,41,)</f>
        <v>해당없음</v>
      </c>
    </row>
    <row r="566" spans="1:20" s="547" customFormat="1" ht="75" hidden="1" customHeight="1" thickBot="1" x14ac:dyDescent="0.35">
      <c r="A566" s="530">
        <v>434</v>
      </c>
      <c r="B566" s="539" t="s">
        <v>4820</v>
      </c>
      <c r="C566" s="539" t="s">
        <v>4821</v>
      </c>
      <c r="D566" s="539" t="s">
        <v>1419</v>
      </c>
      <c r="E566" s="540" t="s">
        <v>3292</v>
      </c>
      <c r="F566" s="551"/>
      <c r="G566" s="557" t="s">
        <v>498</v>
      </c>
      <c r="H566" s="553" t="s">
        <v>566</v>
      </c>
      <c r="I566" s="554"/>
      <c r="J566" s="554"/>
      <c r="K566" s="555" t="s">
        <v>4875</v>
      </c>
      <c r="L566" s="555" t="s">
        <v>4876</v>
      </c>
      <c r="M566" s="556" t="s">
        <v>1419</v>
      </c>
      <c r="N566" s="556" t="s">
        <v>3301</v>
      </c>
      <c r="O566" s="556" t="s">
        <v>4877</v>
      </c>
      <c r="P566" s="556" t="s">
        <v>4878</v>
      </c>
      <c r="Q566" s="556"/>
      <c r="R566" s="556"/>
      <c r="S566" s="490"/>
      <c r="T566" s="598" t="str">
        <f>VLOOKUP(A566,'GTXA사업단 R&amp;R'!$A$6:$AO$1274,41,)</f>
        <v>해당없음</v>
      </c>
    </row>
    <row r="567" spans="1:20" s="547" customFormat="1" ht="30" hidden="1" customHeight="1" thickBot="1" x14ac:dyDescent="0.35">
      <c r="A567" s="530">
        <v>16</v>
      </c>
      <c r="B567" s="539"/>
      <c r="C567" s="539"/>
      <c r="D567" s="539"/>
      <c r="E567" s="540"/>
      <c r="F567" s="548"/>
      <c r="G567" s="558" t="s">
        <v>498</v>
      </c>
      <c r="H567" s="561" t="s">
        <v>4879</v>
      </c>
      <c r="I567" s="544"/>
      <c r="J567" s="544"/>
      <c r="K567" s="545"/>
      <c r="L567" s="545"/>
      <c r="M567" s="546"/>
      <c r="N567" s="546"/>
      <c r="O567" s="546"/>
      <c r="P567" s="546"/>
      <c r="Q567" s="546"/>
      <c r="R567" s="546"/>
      <c r="S567" s="490"/>
      <c r="T567" s="597" t="str">
        <f>VLOOKUP(A567,'GTXA사업단 R&amp;R'!$A$6:$AP$1274,41,)</f>
        <v>해당없음</v>
      </c>
    </row>
    <row r="568" spans="1:20" s="547" customFormat="1" ht="204.75" hidden="1" customHeight="1" thickBot="1" x14ac:dyDescent="0.35">
      <c r="A568" s="530">
        <v>435</v>
      </c>
      <c r="B568" s="539" t="s">
        <v>4820</v>
      </c>
      <c r="C568" s="539" t="s">
        <v>4821</v>
      </c>
      <c r="D568" s="539" t="s">
        <v>42</v>
      </c>
      <c r="E568" s="540" t="s">
        <v>19</v>
      </c>
      <c r="F568" s="551"/>
      <c r="G568" s="557" t="s">
        <v>498</v>
      </c>
      <c r="H568" s="553" t="s">
        <v>564</v>
      </c>
      <c r="I568" s="554"/>
      <c r="J568" s="554"/>
      <c r="K568" s="555" t="s">
        <v>4880</v>
      </c>
      <c r="L568" s="555" t="s">
        <v>4881</v>
      </c>
      <c r="M568" s="556" t="s">
        <v>42</v>
      </c>
      <c r="N568" s="556"/>
      <c r="O568" s="556"/>
      <c r="P568" s="556" t="s">
        <v>4882</v>
      </c>
      <c r="Q568" s="556" t="s">
        <v>4825</v>
      </c>
      <c r="R568" s="556"/>
      <c r="S568" s="490"/>
      <c r="T568" s="598" t="str">
        <f>VLOOKUP(A568,'GTXA사업단 R&amp;R'!$A$6:$AO$1274,41,)</f>
        <v>해당없음</v>
      </c>
    </row>
    <row r="569" spans="1:20" s="547" customFormat="1" ht="75" hidden="1" customHeight="1" thickBot="1" x14ac:dyDescent="0.35">
      <c r="A569" s="530">
        <v>436</v>
      </c>
      <c r="B569" s="539" t="s">
        <v>4820</v>
      </c>
      <c r="C569" s="539" t="s">
        <v>4821</v>
      </c>
      <c r="D569" s="539" t="s">
        <v>42</v>
      </c>
      <c r="E569" s="540" t="s">
        <v>19</v>
      </c>
      <c r="F569" s="551"/>
      <c r="G569" s="557" t="s">
        <v>498</v>
      </c>
      <c r="H569" s="553" t="s">
        <v>566</v>
      </c>
      <c r="I569" s="554"/>
      <c r="J569" s="554"/>
      <c r="K569" s="555" t="s">
        <v>4883</v>
      </c>
      <c r="L569" s="555" t="s">
        <v>4884</v>
      </c>
      <c r="M569" s="556" t="s">
        <v>42</v>
      </c>
      <c r="N569" s="556"/>
      <c r="O569" s="556"/>
      <c r="P569" s="556" t="s">
        <v>4885</v>
      </c>
      <c r="Q569" s="556" t="s">
        <v>4825</v>
      </c>
      <c r="R569" s="556"/>
      <c r="S569" s="490"/>
      <c r="T569" s="598" t="str">
        <f>VLOOKUP(A569,'GTXA사업단 R&amp;R'!$A$6:$AO$1274,41,)</f>
        <v>해당없음</v>
      </c>
    </row>
    <row r="570" spans="1:20" s="547" customFormat="1" ht="30" hidden="1" customHeight="1" thickBot="1" x14ac:dyDescent="0.35">
      <c r="A570" s="530">
        <v>16</v>
      </c>
      <c r="B570" s="539"/>
      <c r="C570" s="539"/>
      <c r="D570" s="539"/>
      <c r="E570" s="540"/>
      <c r="F570" s="541"/>
      <c r="G570" s="559" t="s">
        <v>498</v>
      </c>
      <c r="H570" s="543" t="s">
        <v>621</v>
      </c>
      <c r="I570" s="544"/>
      <c r="J570" s="544"/>
      <c r="K570" s="545"/>
      <c r="L570" s="545"/>
      <c r="M570" s="546"/>
      <c r="N570" s="546"/>
      <c r="O570" s="546"/>
      <c r="P570" s="546"/>
      <c r="Q570" s="546"/>
      <c r="R570" s="546"/>
      <c r="S570" s="490"/>
      <c r="T570" s="597" t="str">
        <f>VLOOKUP(A410,'GTXA사업단 R&amp;R'!$A$6:$AP$1274,41,)</f>
        <v>해당없음</v>
      </c>
    </row>
    <row r="571" spans="1:20" s="547" customFormat="1" ht="363.75" hidden="1" customHeight="1" thickBot="1" x14ac:dyDescent="0.35">
      <c r="A571" s="530">
        <v>437</v>
      </c>
      <c r="B571" s="539" t="s">
        <v>4820</v>
      </c>
      <c r="C571" s="539" t="s">
        <v>4821</v>
      </c>
      <c r="D571" s="539" t="s">
        <v>90</v>
      </c>
      <c r="E571" s="540" t="s">
        <v>3292</v>
      </c>
      <c r="F571" s="548"/>
      <c r="G571" s="558" t="s">
        <v>498</v>
      </c>
      <c r="H571" s="561" t="s">
        <v>4886</v>
      </c>
      <c r="I571" s="554"/>
      <c r="J571" s="554"/>
      <c r="K571" s="555" t="s">
        <v>4887</v>
      </c>
      <c r="L571" s="555" t="s">
        <v>4888</v>
      </c>
      <c r="M571" s="556" t="s">
        <v>90</v>
      </c>
      <c r="N571" s="556" t="s">
        <v>4889</v>
      </c>
      <c r="O571" s="556" t="s">
        <v>3479</v>
      </c>
      <c r="P571" s="556" t="s">
        <v>4890</v>
      </c>
      <c r="Q571" s="556" t="s">
        <v>4891</v>
      </c>
      <c r="R571" s="556"/>
      <c r="S571" s="490"/>
      <c r="T571" s="598" t="str">
        <f>VLOOKUP(A411,'GTXA사업단 R&amp;R'!$A$6:$AO$1274,41,)</f>
        <v>해당없음</v>
      </c>
    </row>
    <row r="572" spans="1:20" s="547" customFormat="1" ht="168.75" hidden="1" customHeight="1" thickBot="1" x14ac:dyDescent="0.35">
      <c r="A572" s="530">
        <v>438</v>
      </c>
      <c r="B572" s="539" t="s">
        <v>4820</v>
      </c>
      <c r="C572" s="539" t="s">
        <v>4821</v>
      </c>
      <c r="D572" s="539" t="s">
        <v>90</v>
      </c>
      <c r="E572" s="540" t="s">
        <v>3292</v>
      </c>
      <c r="F572" s="548"/>
      <c r="G572" s="558" t="s">
        <v>498</v>
      </c>
      <c r="H572" s="561" t="s">
        <v>636</v>
      </c>
      <c r="I572" s="554"/>
      <c r="J572" s="554"/>
      <c r="K572" s="555" t="s">
        <v>4887</v>
      </c>
      <c r="L572" s="555" t="s">
        <v>4892</v>
      </c>
      <c r="M572" s="556" t="s">
        <v>90</v>
      </c>
      <c r="N572" s="556" t="s">
        <v>4889</v>
      </c>
      <c r="O572" s="556" t="s">
        <v>3479</v>
      </c>
      <c r="P572" s="556" t="s">
        <v>4893</v>
      </c>
      <c r="Q572" s="556" t="s">
        <v>4891</v>
      </c>
      <c r="R572" s="556"/>
      <c r="S572" s="490"/>
      <c r="T572" s="598" t="str">
        <f>VLOOKUP(A412,'GTXA사업단 R&amp;R'!$A$6:$AO$1274,41,)</f>
        <v>해당없음</v>
      </c>
    </row>
    <row r="573" spans="1:20" s="547" customFormat="1" ht="35.25" hidden="1" thickBot="1" x14ac:dyDescent="0.35">
      <c r="A573" s="530">
        <v>439</v>
      </c>
      <c r="B573" s="539" t="s">
        <v>4820</v>
      </c>
      <c r="C573" s="539" t="s">
        <v>4821</v>
      </c>
      <c r="D573" s="539" t="s">
        <v>90</v>
      </c>
      <c r="E573" s="540" t="s">
        <v>3292</v>
      </c>
      <c r="F573" s="548"/>
      <c r="G573" s="558" t="s">
        <v>498</v>
      </c>
      <c r="H573" s="561" t="s">
        <v>4894</v>
      </c>
      <c r="I573" s="554"/>
      <c r="J573" s="554"/>
      <c r="K573" s="555" t="s">
        <v>4887</v>
      </c>
      <c r="L573" s="555" t="s">
        <v>4895</v>
      </c>
      <c r="M573" s="556" t="s">
        <v>90</v>
      </c>
      <c r="N573" s="556" t="s">
        <v>4889</v>
      </c>
      <c r="O573" s="556" t="s">
        <v>3479</v>
      </c>
      <c r="P573" s="556" t="s">
        <v>4896</v>
      </c>
      <c r="Q573" s="556" t="s">
        <v>4891</v>
      </c>
      <c r="R573" s="556"/>
      <c r="S573" s="490"/>
      <c r="T573" s="598" t="str">
        <f>VLOOKUP(A413,'GTXA사업단 R&amp;R'!$A$6:$AO$1274,41,)</f>
        <v>해당없음</v>
      </c>
    </row>
    <row r="574" spans="1:20" s="547" customFormat="1" ht="30" hidden="1" customHeight="1" thickBot="1" x14ac:dyDescent="0.35">
      <c r="A574" s="530">
        <v>16</v>
      </c>
      <c r="B574" s="539"/>
      <c r="C574" s="539"/>
      <c r="D574" s="539"/>
      <c r="E574" s="540"/>
      <c r="F574" s="541"/>
      <c r="G574" s="559" t="s">
        <v>498</v>
      </c>
      <c r="H574" s="543" t="s">
        <v>628</v>
      </c>
      <c r="I574" s="544"/>
      <c r="J574" s="544"/>
      <c r="K574" s="545"/>
      <c r="L574" s="545"/>
      <c r="M574" s="546"/>
      <c r="N574" s="546"/>
      <c r="O574" s="546"/>
      <c r="P574" s="546"/>
      <c r="Q574" s="546"/>
      <c r="R574" s="546"/>
      <c r="S574" s="490"/>
      <c r="T574" s="597" t="str">
        <f>VLOOKUP(A414,'GTXA사업단 R&amp;R'!$A$6:$AP$1274,41,)</f>
        <v>해당없음</v>
      </c>
    </row>
    <row r="575" spans="1:20" s="547" customFormat="1" ht="30" hidden="1" customHeight="1" thickBot="1" x14ac:dyDescent="0.35">
      <c r="A575" s="530">
        <v>16</v>
      </c>
      <c r="B575" s="539"/>
      <c r="C575" s="539"/>
      <c r="D575" s="539"/>
      <c r="E575" s="540"/>
      <c r="F575" s="548"/>
      <c r="G575" s="558" t="s">
        <v>498</v>
      </c>
      <c r="H575" s="561" t="s">
        <v>629</v>
      </c>
      <c r="I575" s="544"/>
      <c r="J575" s="544"/>
      <c r="K575" s="545"/>
      <c r="L575" s="545"/>
      <c r="M575" s="546"/>
      <c r="N575" s="546"/>
      <c r="O575" s="546"/>
      <c r="P575" s="546"/>
      <c r="Q575" s="546"/>
      <c r="R575" s="546"/>
      <c r="S575" s="490"/>
      <c r="T575" s="597" t="str">
        <f>VLOOKUP(A415,'GTXA사업단 R&amp;R'!$A$6:$AP$1274,41,)</f>
        <v>해당없음</v>
      </c>
    </row>
    <row r="576" spans="1:20" s="547" customFormat="1" ht="75" hidden="1" customHeight="1" thickBot="1" x14ac:dyDescent="0.35">
      <c r="A576" s="530">
        <v>440</v>
      </c>
      <c r="B576" s="539" t="s">
        <v>4897</v>
      </c>
      <c r="C576" s="539" t="s">
        <v>4898</v>
      </c>
      <c r="D576" s="539" t="s">
        <v>126</v>
      </c>
      <c r="E576" s="540" t="s">
        <v>3324</v>
      </c>
      <c r="F576" s="551"/>
      <c r="G576" s="557" t="s">
        <v>498</v>
      </c>
      <c r="H576" s="553" t="s">
        <v>4899</v>
      </c>
      <c r="I576" s="554"/>
      <c r="J576" s="554"/>
      <c r="K576" s="555" t="s">
        <v>4900</v>
      </c>
      <c r="L576" s="555" t="s">
        <v>4901</v>
      </c>
      <c r="M576" s="556" t="s">
        <v>126</v>
      </c>
      <c r="N576" s="556" t="s">
        <v>3459</v>
      </c>
      <c r="O576" s="556" t="s">
        <v>3479</v>
      </c>
      <c r="P576" s="556" t="s">
        <v>4902</v>
      </c>
      <c r="Q576" s="556"/>
      <c r="R576" s="556"/>
      <c r="S576" s="490"/>
      <c r="T576" s="598" t="str">
        <f>VLOOKUP(A416,'GTXA사업단 R&amp;R'!$A$6:$AO$1274,41,)</f>
        <v>해당없음</v>
      </c>
    </row>
    <row r="577" spans="1:20" s="547" customFormat="1" ht="75" hidden="1" customHeight="1" thickBot="1" x14ac:dyDescent="0.35">
      <c r="A577" s="530">
        <v>441</v>
      </c>
      <c r="B577" s="539" t="s">
        <v>4897</v>
      </c>
      <c r="C577" s="539" t="s">
        <v>4898</v>
      </c>
      <c r="D577" s="539" t="s">
        <v>126</v>
      </c>
      <c r="E577" s="540" t="s">
        <v>3324</v>
      </c>
      <c r="F577" s="551"/>
      <c r="G577" s="557" t="s">
        <v>498</v>
      </c>
      <c r="H577" s="553" t="s">
        <v>4903</v>
      </c>
      <c r="I577" s="554"/>
      <c r="J577" s="554"/>
      <c r="K577" s="555" t="s">
        <v>4904</v>
      </c>
      <c r="L577" s="555" t="s">
        <v>4905</v>
      </c>
      <c r="M577" s="556" t="s">
        <v>126</v>
      </c>
      <c r="N577" s="556" t="s">
        <v>3459</v>
      </c>
      <c r="O577" s="556" t="s">
        <v>4906</v>
      </c>
      <c r="P577" s="556" t="s">
        <v>4907</v>
      </c>
      <c r="Q577" s="556"/>
      <c r="R577" s="556"/>
      <c r="S577" s="490"/>
      <c r="T577" s="598" t="str">
        <f>VLOOKUP(A417,'GTXA사업단 R&amp;R'!$A$6:$AO$1274,41,)</f>
        <v>해당없음</v>
      </c>
    </row>
    <row r="578" spans="1:20" s="547" customFormat="1" ht="75" hidden="1" customHeight="1" thickBot="1" x14ac:dyDescent="0.35">
      <c r="A578" s="530">
        <v>442</v>
      </c>
      <c r="B578" s="539" t="s">
        <v>4897</v>
      </c>
      <c r="C578" s="539" t="s">
        <v>4898</v>
      </c>
      <c r="D578" s="539" t="s">
        <v>42</v>
      </c>
      <c r="E578" s="540" t="s">
        <v>19</v>
      </c>
      <c r="F578" s="551"/>
      <c r="G578" s="557" t="s">
        <v>498</v>
      </c>
      <c r="H578" s="553" t="s">
        <v>4908</v>
      </c>
      <c r="I578" s="554"/>
      <c r="J578" s="554"/>
      <c r="K578" s="555" t="s">
        <v>4909</v>
      </c>
      <c r="L578" s="555" t="s">
        <v>4910</v>
      </c>
      <c r="M578" s="556" t="s">
        <v>42</v>
      </c>
      <c r="N578" s="556" t="s">
        <v>3479</v>
      </c>
      <c r="O578" s="556" t="s">
        <v>4911</v>
      </c>
      <c r="P578" s="556" t="s">
        <v>4912</v>
      </c>
      <c r="Q578" s="556"/>
      <c r="R578" s="556"/>
      <c r="S578" s="490"/>
      <c r="T578" s="598" t="str">
        <f>VLOOKUP(A418,'GTXA사업단 R&amp;R'!$A$6:$AO$1274,41,)</f>
        <v>해당없음</v>
      </c>
    </row>
    <row r="579" spans="1:20" s="547" customFormat="1" ht="75" hidden="1" customHeight="1" thickBot="1" x14ac:dyDescent="0.35">
      <c r="A579" s="530">
        <v>443</v>
      </c>
      <c r="B579" s="539" t="s">
        <v>4897</v>
      </c>
      <c r="C579" s="539" t="s">
        <v>4898</v>
      </c>
      <c r="D579" s="539" t="s">
        <v>126</v>
      </c>
      <c r="E579" s="540" t="s">
        <v>3324</v>
      </c>
      <c r="F579" s="551"/>
      <c r="G579" s="557" t="s">
        <v>498</v>
      </c>
      <c r="H579" s="553" t="s">
        <v>4913</v>
      </c>
      <c r="I579" s="554"/>
      <c r="J579" s="554"/>
      <c r="K579" s="555" t="s">
        <v>4914</v>
      </c>
      <c r="L579" s="555" t="s">
        <v>4915</v>
      </c>
      <c r="M579" s="556" t="s">
        <v>126</v>
      </c>
      <c r="N579" s="556" t="s">
        <v>3479</v>
      </c>
      <c r="O579" s="556" t="s">
        <v>4916</v>
      </c>
      <c r="P579" s="556" t="s">
        <v>4917</v>
      </c>
      <c r="Q579" s="556"/>
      <c r="R579" s="556"/>
      <c r="S579" s="490"/>
      <c r="T579" s="598" t="str">
        <f>VLOOKUP(A419,'GTXA사업단 R&amp;R'!$A$6:$AO$1274,41,)</f>
        <v>해당없음</v>
      </c>
    </row>
    <row r="580" spans="1:20" s="547" customFormat="1" ht="30" hidden="1" customHeight="1" thickBot="1" x14ac:dyDescent="0.35">
      <c r="A580" s="530">
        <v>16</v>
      </c>
      <c r="B580" s="539"/>
      <c r="C580" s="539"/>
      <c r="D580" s="539"/>
      <c r="E580" s="540"/>
      <c r="F580" s="548"/>
      <c r="G580" s="558" t="s">
        <v>498</v>
      </c>
      <c r="H580" s="561" t="s">
        <v>634</v>
      </c>
      <c r="I580" s="544"/>
      <c r="J580" s="544"/>
      <c r="K580" s="545"/>
      <c r="L580" s="545"/>
      <c r="M580" s="546"/>
      <c r="N580" s="546"/>
      <c r="O580" s="546"/>
      <c r="P580" s="546"/>
      <c r="Q580" s="546"/>
      <c r="R580" s="546"/>
      <c r="S580" s="490"/>
      <c r="T580" s="597" t="str">
        <f>VLOOKUP(A580,'GTXA사업단 R&amp;R'!$A$6:$AP$1274,41,)</f>
        <v>해당없음</v>
      </c>
    </row>
    <row r="581" spans="1:20" s="547" customFormat="1" ht="50.1" hidden="1" customHeight="1" thickBot="1" x14ac:dyDescent="0.35">
      <c r="A581" s="530">
        <v>444</v>
      </c>
      <c r="B581" s="539" t="s">
        <v>4897</v>
      </c>
      <c r="C581" s="539" t="s">
        <v>4898</v>
      </c>
      <c r="D581" s="539" t="s">
        <v>1419</v>
      </c>
      <c r="E581" s="540" t="s">
        <v>3292</v>
      </c>
      <c r="F581" s="551"/>
      <c r="G581" s="557" t="s">
        <v>498</v>
      </c>
      <c r="H581" s="562" t="s">
        <v>635</v>
      </c>
      <c r="I581" s="554"/>
      <c r="J581" s="554"/>
      <c r="K581" s="555" t="s">
        <v>4918</v>
      </c>
      <c r="L581" s="555" t="s">
        <v>4919</v>
      </c>
      <c r="M581" s="556" t="s">
        <v>1419</v>
      </c>
      <c r="N581" s="556" t="s">
        <v>3614</v>
      </c>
      <c r="O581" s="556" t="s">
        <v>4920</v>
      </c>
      <c r="P581" s="556" t="s">
        <v>4921</v>
      </c>
      <c r="Q581" s="556"/>
      <c r="R581" s="556"/>
      <c r="S581" s="490"/>
      <c r="T581" s="598" t="str">
        <f>VLOOKUP(A581,'GTXA사업단 R&amp;R'!$A$6:$AO$1274,41,)</f>
        <v>해당없음</v>
      </c>
    </row>
    <row r="582" spans="1:20" s="547" customFormat="1" ht="75" hidden="1" customHeight="1" thickBot="1" x14ac:dyDescent="0.35">
      <c r="A582" s="530">
        <v>445</v>
      </c>
      <c r="B582" s="539" t="s">
        <v>4897</v>
      </c>
      <c r="C582" s="539" t="s">
        <v>4898</v>
      </c>
      <c r="D582" s="539" t="s">
        <v>1419</v>
      </c>
      <c r="E582" s="540" t="s">
        <v>3292</v>
      </c>
      <c r="F582" s="551"/>
      <c r="G582" s="557" t="s">
        <v>498</v>
      </c>
      <c r="H582" s="562" t="s">
        <v>636</v>
      </c>
      <c r="I582" s="554"/>
      <c r="J582" s="554"/>
      <c r="K582" s="555" t="s">
        <v>4922</v>
      </c>
      <c r="L582" s="555" t="s">
        <v>4923</v>
      </c>
      <c r="M582" s="556" t="s">
        <v>1419</v>
      </c>
      <c r="N582" s="556" t="s">
        <v>3614</v>
      </c>
      <c r="O582" s="556" t="s">
        <v>3479</v>
      </c>
      <c r="P582" s="556" t="s">
        <v>4924</v>
      </c>
      <c r="Q582" s="556"/>
      <c r="R582" s="556"/>
      <c r="S582" s="490"/>
      <c r="T582" s="598" t="str">
        <f>VLOOKUP(A582,'GTXA사업단 R&amp;R'!$A$6:$AO$1274,41,)</f>
        <v>해당없음</v>
      </c>
    </row>
    <row r="583" spans="1:20" s="547" customFormat="1" ht="50.1" hidden="1" customHeight="1" thickBot="1" x14ac:dyDescent="0.35">
      <c r="A583" s="530">
        <v>446</v>
      </c>
      <c r="B583" s="539" t="s">
        <v>4897</v>
      </c>
      <c r="C583" s="539" t="s">
        <v>4898</v>
      </c>
      <c r="D583" s="539" t="s">
        <v>1419</v>
      </c>
      <c r="E583" s="540" t="s">
        <v>3292</v>
      </c>
      <c r="F583" s="551"/>
      <c r="G583" s="557" t="s">
        <v>498</v>
      </c>
      <c r="H583" s="562" t="s">
        <v>637</v>
      </c>
      <c r="I583" s="554"/>
      <c r="J583" s="554"/>
      <c r="K583" s="555" t="s">
        <v>4925</v>
      </c>
      <c r="L583" s="555" t="s">
        <v>4926</v>
      </c>
      <c r="M583" s="556" t="s">
        <v>1419</v>
      </c>
      <c r="N583" s="556" t="s">
        <v>3614</v>
      </c>
      <c r="O583" s="556" t="s">
        <v>3479</v>
      </c>
      <c r="P583" s="556" t="s">
        <v>4924</v>
      </c>
      <c r="Q583" s="556"/>
      <c r="R583" s="556"/>
      <c r="S583" s="490"/>
      <c r="T583" s="598" t="str">
        <f>VLOOKUP(A583,'GTXA사업단 R&amp;R'!$A$6:$AO$1274,41,)</f>
        <v>해당없음</v>
      </c>
    </row>
    <row r="584" spans="1:20" s="547" customFormat="1" ht="30" hidden="1" customHeight="1" thickBot="1" x14ac:dyDescent="0.35">
      <c r="A584" s="530">
        <v>16</v>
      </c>
      <c r="B584" s="539"/>
      <c r="C584" s="539"/>
      <c r="D584" s="539"/>
      <c r="E584" s="540"/>
      <c r="F584" s="548"/>
      <c r="G584" s="558" t="s">
        <v>498</v>
      </c>
      <c r="H584" s="561" t="s">
        <v>639</v>
      </c>
      <c r="I584" s="544"/>
      <c r="J584" s="544"/>
      <c r="K584" s="545"/>
      <c r="L584" s="545"/>
      <c r="M584" s="546"/>
      <c r="N584" s="546"/>
      <c r="O584" s="546"/>
      <c r="P584" s="546"/>
      <c r="Q584" s="546"/>
      <c r="R584" s="546"/>
      <c r="S584" s="490"/>
      <c r="T584" s="597" t="str">
        <f>VLOOKUP(A584,'GTXA사업단 R&amp;R'!$A$6:$AP$1274,41,)</f>
        <v>해당없음</v>
      </c>
    </row>
    <row r="585" spans="1:20" s="547" customFormat="1" ht="75" hidden="1" customHeight="1" thickBot="1" x14ac:dyDescent="0.35">
      <c r="A585" s="530">
        <v>447</v>
      </c>
      <c r="B585" s="539" t="s">
        <v>4897</v>
      </c>
      <c r="C585" s="539" t="s">
        <v>4898</v>
      </c>
      <c r="D585" s="539" t="s">
        <v>1419</v>
      </c>
      <c r="E585" s="540" t="s">
        <v>3292</v>
      </c>
      <c r="F585" s="551"/>
      <c r="G585" s="557" t="s">
        <v>498</v>
      </c>
      <c r="H585" s="553" t="s">
        <v>4927</v>
      </c>
      <c r="I585" s="554"/>
      <c r="J585" s="554"/>
      <c r="K585" s="555" t="s">
        <v>4928</v>
      </c>
      <c r="L585" s="555" t="s">
        <v>4929</v>
      </c>
      <c r="M585" s="556" t="s">
        <v>1419</v>
      </c>
      <c r="N585" s="556" t="s">
        <v>4930</v>
      </c>
      <c r="O585" s="556" t="s">
        <v>4931</v>
      </c>
      <c r="P585" s="556" t="s">
        <v>4932</v>
      </c>
      <c r="Q585" s="556"/>
      <c r="R585" s="556"/>
      <c r="S585" s="490"/>
      <c r="T585" s="598" t="str">
        <f>VLOOKUP(A585,'GTXA사업단 R&amp;R'!$A$6:$AO$1274,41,)</f>
        <v>해당없음</v>
      </c>
    </row>
    <row r="586" spans="1:20" s="547" customFormat="1" ht="50.1" hidden="1" customHeight="1" thickBot="1" x14ac:dyDescent="0.35">
      <c r="A586" s="530">
        <v>448</v>
      </c>
      <c r="B586" s="539" t="s">
        <v>4897</v>
      </c>
      <c r="C586" s="539" t="s">
        <v>4898</v>
      </c>
      <c r="D586" s="539" t="s">
        <v>126</v>
      </c>
      <c r="E586" s="540" t="s">
        <v>3324</v>
      </c>
      <c r="F586" s="551"/>
      <c r="G586" s="557" t="s">
        <v>498</v>
      </c>
      <c r="H586" s="553" t="s">
        <v>4933</v>
      </c>
      <c r="I586" s="554"/>
      <c r="J586" s="554"/>
      <c r="K586" s="555" t="s">
        <v>4934</v>
      </c>
      <c r="L586" s="555" t="s">
        <v>4935</v>
      </c>
      <c r="M586" s="556" t="s">
        <v>126</v>
      </c>
      <c r="N586" s="556" t="s">
        <v>3459</v>
      </c>
      <c r="O586" s="556" t="s">
        <v>3479</v>
      </c>
      <c r="P586" s="556" t="s">
        <v>4936</v>
      </c>
      <c r="Q586" s="556"/>
      <c r="R586" s="556"/>
      <c r="S586" s="490"/>
      <c r="T586" s="598" t="str">
        <f>VLOOKUP(A586,'GTXA사업단 R&amp;R'!$A$6:$AO$1274,41,)</f>
        <v>해당없음</v>
      </c>
    </row>
    <row r="587" spans="1:20" s="547" customFormat="1" ht="75" hidden="1" customHeight="1" thickBot="1" x14ac:dyDescent="0.35">
      <c r="A587" s="530">
        <v>449</v>
      </c>
      <c r="B587" s="539" t="s">
        <v>4897</v>
      </c>
      <c r="C587" s="539" t="s">
        <v>4898</v>
      </c>
      <c r="D587" s="539" t="s">
        <v>126</v>
      </c>
      <c r="E587" s="540" t="s">
        <v>3324</v>
      </c>
      <c r="F587" s="551"/>
      <c r="G587" s="557" t="s">
        <v>498</v>
      </c>
      <c r="H587" s="553" t="s">
        <v>4937</v>
      </c>
      <c r="I587" s="554"/>
      <c r="J587" s="554"/>
      <c r="K587" s="555" t="s">
        <v>4938</v>
      </c>
      <c r="L587" s="555" t="s">
        <v>4939</v>
      </c>
      <c r="M587" s="556" t="s">
        <v>126</v>
      </c>
      <c r="N587" s="556" t="s">
        <v>4940</v>
      </c>
      <c r="O587" s="556" t="s">
        <v>3479</v>
      </c>
      <c r="P587" s="556" t="s">
        <v>4941</v>
      </c>
      <c r="Q587" s="556"/>
      <c r="R587" s="556"/>
      <c r="S587" s="490"/>
      <c r="T587" s="598" t="str">
        <f>VLOOKUP(A587,'GTXA사업단 R&amp;R'!$A$6:$AO$1274,41,)</f>
        <v>해당없음</v>
      </c>
    </row>
    <row r="588" spans="1:20" s="547" customFormat="1" ht="75" hidden="1" customHeight="1" thickBot="1" x14ac:dyDescent="0.35">
      <c r="A588" s="530">
        <v>450</v>
      </c>
      <c r="B588" s="539" t="s">
        <v>4897</v>
      </c>
      <c r="C588" s="539" t="s">
        <v>4898</v>
      </c>
      <c r="D588" s="539" t="s">
        <v>126</v>
      </c>
      <c r="E588" s="540" t="s">
        <v>3324</v>
      </c>
      <c r="F588" s="551"/>
      <c r="G588" s="557" t="s">
        <v>498</v>
      </c>
      <c r="H588" s="553" t="s">
        <v>4942</v>
      </c>
      <c r="I588" s="554"/>
      <c r="J588" s="554"/>
      <c r="K588" s="555" t="s">
        <v>4943</v>
      </c>
      <c r="L588" s="555" t="s">
        <v>4944</v>
      </c>
      <c r="M588" s="556" t="s">
        <v>126</v>
      </c>
      <c r="N588" s="556" t="s">
        <v>4940</v>
      </c>
      <c r="O588" s="556" t="s">
        <v>3479</v>
      </c>
      <c r="P588" s="556" t="s">
        <v>4945</v>
      </c>
      <c r="Q588" s="556"/>
      <c r="R588" s="556"/>
      <c r="S588" s="490"/>
      <c r="T588" s="598" t="str">
        <f>VLOOKUP(A588,'GTXA사업단 R&amp;R'!$A$6:$AO$1274,41,)</f>
        <v>해당없음</v>
      </c>
    </row>
    <row r="589" spans="1:20" s="547" customFormat="1" ht="30" hidden="1" customHeight="1" thickBot="1" x14ac:dyDescent="0.35">
      <c r="A589" s="530">
        <v>16</v>
      </c>
      <c r="B589" s="539"/>
      <c r="C589" s="539"/>
      <c r="D589" s="539"/>
      <c r="E589" s="540"/>
      <c r="F589" s="541"/>
      <c r="G589" s="559" t="s">
        <v>498</v>
      </c>
      <c r="H589" s="543" t="s">
        <v>644</v>
      </c>
      <c r="I589" s="544"/>
      <c r="J589" s="544"/>
      <c r="K589" s="545"/>
      <c r="L589" s="545"/>
      <c r="M589" s="546"/>
      <c r="N589" s="546"/>
      <c r="O589" s="546"/>
      <c r="P589" s="546"/>
      <c r="Q589" s="546"/>
      <c r="R589" s="546"/>
      <c r="S589" s="490"/>
      <c r="T589" s="597" t="str">
        <f>VLOOKUP(A589,'GTXA사업단 R&amp;R'!$A$6:$AP$1274,41,)</f>
        <v>해당없음</v>
      </c>
    </row>
    <row r="590" spans="1:20" s="547" customFormat="1" ht="30" hidden="1" customHeight="1" thickBot="1" x14ac:dyDescent="0.35">
      <c r="A590" s="530">
        <v>16</v>
      </c>
      <c r="B590" s="539"/>
      <c r="C590" s="539"/>
      <c r="D590" s="539"/>
      <c r="E590" s="540"/>
      <c r="F590" s="548"/>
      <c r="G590" s="558" t="s">
        <v>498</v>
      </c>
      <c r="H590" s="561" t="s">
        <v>4946</v>
      </c>
      <c r="I590" s="544"/>
      <c r="J590" s="544"/>
      <c r="K590" s="545"/>
      <c r="L590" s="545"/>
      <c r="M590" s="546"/>
      <c r="N590" s="546"/>
      <c r="O590" s="546"/>
      <c r="P590" s="546"/>
      <c r="Q590" s="546"/>
      <c r="R590" s="546"/>
      <c r="S590" s="490"/>
      <c r="T590" s="597" t="str">
        <f>VLOOKUP(A590,'GTXA사업단 R&amp;R'!$A$6:$AP$1274,41,)</f>
        <v>해당없음</v>
      </c>
    </row>
    <row r="591" spans="1:20" s="547" customFormat="1" ht="333" hidden="1" customHeight="1" thickBot="1" x14ac:dyDescent="0.35">
      <c r="A591" s="530">
        <v>447</v>
      </c>
      <c r="B591" s="539" t="s">
        <v>4897</v>
      </c>
      <c r="C591" s="539" t="s">
        <v>4898</v>
      </c>
      <c r="D591" s="539" t="s">
        <v>126</v>
      </c>
      <c r="E591" s="540" t="s">
        <v>3324</v>
      </c>
      <c r="F591" s="551"/>
      <c r="G591" s="557" t="s">
        <v>498</v>
      </c>
      <c r="H591" s="562" t="s">
        <v>646</v>
      </c>
      <c r="I591" s="554"/>
      <c r="J591" s="554"/>
      <c r="K591" s="555" t="s">
        <v>4947</v>
      </c>
      <c r="L591" s="555" t="s">
        <v>4948</v>
      </c>
      <c r="M591" s="556" t="s">
        <v>126</v>
      </c>
      <c r="N591" s="556" t="s">
        <v>4949</v>
      </c>
      <c r="O591" s="556" t="s">
        <v>4950</v>
      </c>
      <c r="P591" s="556" t="s">
        <v>4951</v>
      </c>
      <c r="Q591" s="556"/>
      <c r="R591" s="556"/>
      <c r="S591" s="490"/>
      <c r="T591" s="598" t="str">
        <f>VLOOKUP(A591,'GTXA사업단 R&amp;R'!$A$6:$AO$1274,41,)</f>
        <v>해당없음</v>
      </c>
    </row>
    <row r="592" spans="1:20" s="547" customFormat="1" ht="163.5" hidden="1" customHeight="1" thickBot="1" x14ac:dyDescent="0.35">
      <c r="A592" s="530">
        <v>452</v>
      </c>
      <c r="B592" s="539" t="s">
        <v>4897</v>
      </c>
      <c r="C592" s="539" t="s">
        <v>4898</v>
      </c>
      <c r="D592" s="539" t="s">
        <v>126</v>
      </c>
      <c r="E592" s="540" t="s">
        <v>3324</v>
      </c>
      <c r="F592" s="551"/>
      <c r="G592" s="557" t="s">
        <v>498</v>
      </c>
      <c r="H592" s="562" t="s">
        <v>4952</v>
      </c>
      <c r="I592" s="554"/>
      <c r="J592" s="554"/>
      <c r="K592" s="555" t="s">
        <v>4953</v>
      </c>
      <c r="L592" s="555" t="s">
        <v>4954</v>
      </c>
      <c r="M592" s="556" t="s">
        <v>126</v>
      </c>
      <c r="N592" s="556" t="s">
        <v>4955</v>
      </c>
      <c r="O592" s="556" t="s">
        <v>4956</v>
      </c>
      <c r="P592" s="556" t="s">
        <v>4957</v>
      </c>
      <c r="Q592" s="556" t="s">
        <v>4958</v>
      </c>
      <c r="R592" s="556"/>
      <c r="S592" s="490"/>
      <c r="T592" s="598" t="str">
        <f>VLOOKUP(A592,'GTXA사업단 R&amp;R'!$A$6:$AO$1274,41,)</f>
        <v>해당없음</v>
      </c>
    </row>
    <row r="593" spans="1:20" s="547" customFormat="1" ht="150" hidden="1" customHeight="1" thickBot="1" x14ac:dyDescent="0.35">
      <c r="A593" s="530">
        <v>453</v>
      </c>
      <c r="B593" s="539" t="s">
        <v>4897</v>
      </c>
      <c r="C593" s="539" t="s">
        <v>4898</v>
      </c>
      <c r="D593" s="539" t="s">
        <v>126</v>
      </c>
      <c r="E593" s="540" t="s">
        <v>3324</v>
      </c>
      <c r="F593" s="551"/>
      <c r="G593" s="557" t="s">
        <v>498</v>
      </c>
      <c r="H593" s="562" t="s">
        <v>4959</v>
      </c>
      <c r="I593" s="554"/>
      <c r="J593" s="554"/>
      <c r="K593" s="555" t="s">
        <v>4960</v>
      </c>
      <c r="L593" s="555" t="s">
        <v>4961</v>
      </c>
      <c r="M593" s="556" t="s">
        <v>126</v>
      </c>
      <c r="N593" s="556" t="s">
        <v>4962</v>
      </c>
      <c r="O593" s="556" t="s">
        <v>4963</v>
      </c>
      <c r="P593" s="556" t="s">
        <v>4964</v>
      </c>
      <c r="Q593" s="556" t="s">
        <v>4958</v>
      </c>
      <c r="R593" s="556"/>
      <c r="S593" s="490"/>
      <c r="T593" s="598" t="str">
        <f>VLOOKUP(A593,'GTXA사업단 R&amp;R'!$A$6:$AO$1274,41,)</f>
        <v>해당없음</v>
      </c>
    </row>
    <row r="594" spans="1:20" s="547" customFormat="1" ht="99.95" hidden="1" customHeight="1" thickBot="1" x14ac:dyDescent="0.35">
      <c r="A594" s="530">
        <v>454</v>
      </c>
      <c r="B594" s="539" t="s">
        <v>4897</v>
      </c>
      <c r="C594" s="539" t="s">
        <v>4898</v>
      </c>
      <c r="D594" s="539" t="s">
        <v>132</v>
      </c>
      <c r="E594" s="540" t="s">
        <v>18</v>
      </c>
      <c r="F594" s="551"/>
      <c r="G594" s="557" t="s">
        <v>498</v>
      </c>
      <c r="H594" s="562" t="s">
        <v>4965</v>
      </c>
      <c r="I594" s="554"/>
      <c r="J594" s="554"/>
      <c r="K594" s="555" t="s">
        <v>4966</v>
      </c>
      <c r="L594" s="555" t="s">
        <v>4967</v>
      </c>
      <c r="M594" s="556" t="s">
        <v>132</v>
      </c>
      <c r="N594" s="556" t="s">
        <v>4968</v>
      </c>
      <c r="O594" s="556" t="s">
        <v>4969</v>
      </c>
      <c r="P594" s="556" t="s">
        <v>4970</v>
      </c>
      <c r="Q594" s="556"/>
      <c r="R594" s="556" t="s">
        <v>4971</v>
      </c>
      <c r="S594" s="490"/>
      <c r="T594" s="598" t="str">
        <f>VLOOKUP(A594,'GTXA사업단 R&amp;R'!$A$6:$AO$1274,41,)</f>
        <v>해당없음</v>
      </c>
    </row>
    <row r="595" spans="1:20" s="547" customFormat="1" ht="75" hidden="1" customHeight="1" thickBot="1" x14ac:dyDescent="0.35">
      <c r="A595" s="530">
        <v>455</v>
      </c>
      <c r="B595" s="539" t="s">
        <v>4897</v>
      </c>
      <c r="C595" s="539" t="s">
        <v>4898</v>
      </c>
      <c r="D595" s="539" t="s">
        <v>126</v>
      </c>
      <c r="E595" s="540" t="s">
        <v>3324</v>
      </c>
      <c r="F595" s="551"/>
      <c r="G595" s="557" t="s">
        <v>498</v>
      </c>
      <c r="H595" s="562" t="s">
        <v>654</v>
      </c>
      <c r="I595" s="554"/>
      <c r="J595" s="554"/>
      <c r="K595" s="555" t="s">
        <v>4972</v>
      </c>
      <c r="L595" s="555" t="s">
        <v>4973</v>
      </c>
      <c r="M595" s="556" t="s">
        <v>126</v>
      </c>
      <c r="N595" s="556" t="s">
        <v>4974</v>
      </c>
      <c r="O595" s="556"/>
      <c r="P595" s="556" t="s">
        <v>4975</v>
      </c>
      <c r="Q595" s="556"/>
      <c r="R595" s="556"/>
      <c r="S595" s="490"/>
      <c r="T595" s="598" t="str">
        <f>VLOOKUP(A595,'GTXA사업단 R&amp;R'!$A$6:$AO$1274,41,)</f>
        <v>해당없음</v>
      </c>
    </row>
    <row r="596" spans="1:20" s="547" customFormat="1" ht="75" hidden="1" customHeight="1" thickBot="1" x14ac:dyDescent="0.35">
      <c r="A596" s="530">
        <v>456</v>
      </c>
      <c r="B596" s="539" t="s">
        <v>4897</v>
      </c>
      <c r="C596" s="539" t="s">
        <v>4898</v>
      </c>
      <c r="D596" s="539" t="s">
        <v>126</v>
      </c>
      <c r="E596" s="540" t="s">
        <v>3324</v>
      </c>
      <c r="F596" s="551"/>
      <c r="G596" s="557" t="s">
        <v>498</v>
      </c>
      <c r="H596" s="562" t="s">
        <v>4976</v>
      </c>
      <c r="I596" s="554"/>
      <c r="J596" s="554"/>
      <c r="K596" s="555" t="s">
        <v>4977</v>
      </c>
      <c r="L596" s="555" t="s">
        <v>4978</v>
      </c>
      <c r="M596" s="556" t="s">
        <v>126</v>
      </c>
      <c r="N596" s="556" t="s">
        <v>4974</v>
      </c>
      <c r="O596" s="556"/>
      <c r="P596" s="556" t="s">
        <v>4979</v>
      </c>
      <c r="Q596" s="556"/>
      <c r="R596" s="556"/>
      <c r="S596" s="490"/>
      <c r="T596" s="598" t="str">
        <f>VLOOKUP(A596,'GTXA사업단 R&amp;R'!$A$6:$AO$1274,41,)</f>
        <v>해당없음</v>
      </c>
    </row>
    <row r="597" spans="1:20" s="547" customFormat="1" ht="75" hidden="1" customHeight="1" thickBot="1" x14ac:dyDescent="0.35">
      <c r="A597" s="530">
        <v>457</v>
      </c>
      <c r="B597" s="539" t="s">
        <v>4897</v>
      </c>
      <c r="C597" s="539" t="s">
        <v>4898</v>
      </c>
      <c r="D597" s="539" t="s">
        <v>126</v>
      </c>
      <c r="E597" s="540" t="s">
        <v>3324</v>
      </c>
      <c r="F597" s="551"/>
      <c r="G597" s="557" t="s">
        <v>498</v>
      </c>
      <c r="H597" s="562" t="s">
        <v>657</v>
      </c>
      <c r="I597" s="554"/>
      <c r="J597" s="554"/>
      <c r="K597" s="555" t="s">
        <v>4980</v>
      </c>
      <c r="L597" s="555" t="s">
        <v>4981</v>
      </c>
      <c r="M597" s="556" t="s">
        <v>126</v>
      </c>
      <c r="N597" s="556" t="s">
        <v>3523</v>
      </c>
      <c r="O597" s="556"/>
      <c r="P597" s="556" t="s">
        <v>4982</v>
      </c>
      <c r="Q597" s="556"/>
      <c r="R597" s="556"/>
      <c r="S597" s="490"/>
      <c r="T597" s="598" t="str">
        <f>VLOOKUP(A597,'GTXA사업단 R&amp;R'!$A$6:$AO$1274,41,)</f>
        <v>해당없음</v>
      </c>
    </row>
    <row r="598" spans="1:20" s="547" customFormat="1" ht="30" hidden="1" customHeight="1" thickBot="1" x14ac:dyDescent="0.35">
      <c r="A598" s="530">
        <v>16</v>
      </c>
      <c r="B598" s="539"/>
      <c r="C598" s="539"/>
      <c r="D598" s="539"/>
      <c r="E598" s="540"/>
      <c r="F598" s="548"/>
      <c r="G598" s="558" t="s">
        <v>498</v>
      </c>
      <c r="H598" s="561" t="s">
        <v>4983</v>
      </c>
      <c r="I598" s="544"/>
      <c r="J598" s="544"/>
      <c r="K598" s="545"/>
      <c r="L598" s="545"/>
      <c r="M598" s="546"/>
      <c r="N598" s="546"/>
      <c r="O598" s="546"/>
      <c r="P598" s="546"/>
      <c r="Q598" s="546"/>
      <c r="R598" s="546"/>
      <c r="S598" s="490"/>
      <c r="T598" s="597" t="str">
        <f>VLOOKUP(A598,'GTXA사업단 R&amp;R'!$A$6:$AP$1274,41,)</f>
        <v>해당없음</v>
      </c>
    </row>
    <row r="599" spans="1:20" s="547" customFormat="1" ht="75" hidden="1" customHeight="1" thickBot="1" x14ac:dyDescent="0.35">
      <c r="A599" s="530">
        <v>458</v>
      </c>
      <c r="B599" s="539" t="s">
        <v>4897</v>
      </c>
      <c r="C599" s="539" t="s">
        <v>4898</v>
      </c>
      <c r="D599" s="539" t="s">
        <v>126</v>
      </c>
      <c r="E599" s="540" t="s">
        <v>3324</v>
      </c>
      <c r="F599" s="551"/>
      <c r="G599" s="557" t="s">
        <v>498</v>
      </c>
      <c r="H599" s="562" t="s">
        <v>660</v>
      </c>
      <c r="I599" s="554"/>
      <c r="J599" s="554"/>
      <c r="K599" s="555" t="s">
        <v>4984</v>
      </c>
      <c r="L599" s="555" t="s">
        <v>4985</v>
      </c>
      <c r="M599" s="556" t="s">
        <v>126</v>
      </c>
      <c r="N599" s="556" t="s">
        <v>3523</v>
      </c>
      <c r="O599" s="556"/>
      <c r="P599" s="556" t="s">
        <v>4986</v>
      </c>
      <c r="Q599" s="556"/>
      <c r="R599" s="556"/>
      <c r="S599" s="490"/>
      <c r="T599" s="598" t="str">
        <f>VLOOKUP(A599,'GTXA사업단 R&amp;R'!$A$6:$AO$1274,41,)</f>
        <v>해당없음</v>
      </c>
    </row>
    <row r="600" spans="1:20" s="547" customFormat="1" ht="99.95" hidden="1" customHeight="1" thickBot="1" x14ac:dyDescent="0.35">
      <c r="A600" s="530">
        <v>462</v>
      </c>
      <c r="B600" s="539" t="s">
        <v>4897</v>
      </c>
      <c r="C600" s="539" t="s">
        <v>4898</v>
      </c>
      <c r="D600" s="539" t="s">
        <v>126</v>
      </c>
      <c r="E600" s="540" t="s">
        <v>3324</v>
      </c>
      <c r="F600" s="551"/>
      <c r="G600" s="557" t="s">
        <v>498</v>
      </c>
      <c r="H600" s="562" t="s">
        <v>4987</v>
      </c>
      <c r="I600" s="554"/>
      <c r="J600" s="554"/>
      <c r="K600" s="555" t="s">
        <v>4988</v>
      </c>
      <c r="L600" s="555" t="s">
        <v>4989</v>
      </c>
      <c r="M600" s="556" t="s">
        <v>126</v>
      </c>
      <c r="N600" s="556" t="s">
        <v>4990</v>
      </c>
      <c r="O600" s="556"/>
      <c r="P600" s="556" t="s">
        <v>4991</v>
      </c>
      <c r="Q600" s="556"/>
      <c r="R600" s="556"/>
      <c r="S600" s="490"/>
      <c r="T600" s="598" t="str">
        <f>VLOOKUP(A600,'GTXA사업단 R&amp;R'!$A$6:$AO$1274,41,)</f>
        <v>해당없음</v>
      </c>
    </row>
    <row r="601" spans="1:20" s="547" customFormat="1" ht="409.6" hidden="1" thickBot="1" x14ac:dyDescent="0.35">
      <c r="A601" s="530">
        <v>463</v>
      </c>
      <c r="B601" s="539" t="s">
        <v>4897</v>
      </c>
      <c r="C601" s="539" t="s">
        <v>4898</v>
      </c>
      <c r="D601" s="539" t="s">
        <v>147</v>
      </c>
      <c r="E601" s="540" t="s">
        <v>17</v>
      </c>
      <c r="F601" s="551"/>
      <c r="G601" s="557" t="s">
        <v>498</v>
      </c>
      <c r="H601" s="562" t="s">
        <v>4992</v>
      </c>
      <c r="I601" s="554"/>
      <c r="J601" s="554"/>
      <c r="K601" s="555" t="s">
        <v>4993</v>
      </c>
      <c r="L601" s="555" t="s">
        <v>4994</v>
      </c>
      <c r="M601" s="556" t="s">
        <v>147</v>
      </c>
      <c r="N601" s="556" t="s">
        <v>3479</v>
      </c>
      <c r="O601" s="556" t="s">
        <v>4995</v>
      </c>
      <c r="P601" s="556" t="s">
        <v>4996</v>
      </c>
      <c r="Q601" s="556"/>
      <c r="R601" s="556"/>
      <c r="S601" s="490"/>
      <c r="T601" s="598" t="str">
        <f>VLOOKUP(A601,'GTXA사업단 R&amp;R'!$A$6:$AO$1274,41,)</f>
        <v>해당없음</v>
      </c>
    </row>
    <row r="602" spans="1:20" s="547" customFormat="1" ht="99.95" hidden="1" customHeight="1" thickBot="1" x14ac:dyDescent="0.35">
      <c r="A602" s="565">
        <f>+A601</f>
        <v>463</v>
      </c>
      <c r="B602" s="539" t="s">
        <v>4897</v>
      </c>
      <c r="C602" s="539" t="s">
        <v>4898</v>
      </c>
      <c r="D602" s="539" t="s">
        <v>126</v>
      </c>
      <c r="E602" s="540" t="s">
        <v>3324</v>
      </c>
      <c r="F602" s="551"/>
      <c r="G602" s="557" t="s">
        <v>498</v>
      </c>
      <c r="H602" s="562" t="s">
        <v>4997</v>
      </c>
      <c r="I602" s="554"/>
      <c r="J602" s="554"/>
      <c r="K602" s="555" t="s">
        <v>4998</v>
      </c>
      <c r="L602" s="555" t="s">
        <v>4999</v>
      </c>
      <c r="M602" s="556" t="s">
        <v>126</v>
      </c>
      <c r="N602" s="556" t="s">
        <v>17</v>
      </c>
      <c r="O602" s="556"/>
      <c r="P602" s="556" t="s">
        <v>5000</v>
      </c>
      <c r="Q602" s="556"/>
      <c r="R602" s="556"/>
      <c r="S602" s="490"/>
      <c r="T602" s="598" t="str">
        <f>VLOOKUP(A602,'GTXA사업단 R&amp;R'!$A$6:$AO$1274,41,)</f>
        <v>해당없음</v>
      </c>
    </row>
    <row r="603" spans="1:20" s="547" customFormat="1" ht="30" hidden="1" customHeight="1" thickBot="1" x14ac:dyDescent="0.35">
      <c r="A603" s="530"/>
      <c r="B603" s="539"/>
      <c r="C603" s="539"/>
      <c r="D603" s="539"/>
      <c r="E603" s="540"/>
      <c r="F603" s="548"/>
      <c r="G603" s="558" t="s">
        <v>498</v>
      </c>
      <c r="H603" s="561" t="s">
        <v>5001</v>
      </c>
      <c r="I603" s="544"/>
      <c r="J603" s="544"/>
      <c r="K603" s="545"/>
      <c r="L603" s="545"/>
      <c r="M603" s="546"/>
      <c r="N603" s="546"/>
      <c r="O603" s="546"/>
      <c r="P603" s="546"/>
      <c r="Q603" s="546"/>
      <c r="R603" s="546"/>
      <c r="S603" s="490"/>
      <c r="T603" s="597"/>
    </row>
    <row r="604" spans="1:20" s="547" customFormat="1" ht="170.25" hidden="1" customHeight="1" thickBot="1" x14ac:dyDescent="0.35">
      <c r="A604" s="530">
        <v>464</v>
      </c>
      <c r="B604" s="539" t="s">
        <v>4897</v>
      </c>
      <c r="C604" s="539" t="s">
        <v>4898</v>
      </c>
      <c r="D604" s="539" t="s">
        <v>147</v>
      </c>
      <c r="E604" s="540" t="s">
        <v>17</v>
      </c>
      <c r="F604" s="551"/>
      <c r="G604" s="557" t="s">
        <v>498</v>
      </c>
      <c r="H604" s="563" t="s">
        <v>5002</v>
      </c>
      <c r="I604" s="566"/>
      <c r="J604" s="554"/>
      <c r="K604" s="555" t="s">
        <v>5003</v>
      </c>
      <c r="L604" s="555" t="s">
        <v>5004</v>
      </c>
      <c r="M604" s="556" t="s">
        <v>147</v>
      </c>
      <c r="N604" s="556" t="s">
        <v>3479</v>
      </c>
      <c r="O604" s="556" t="s">
        <v>5005</v>
      </c>
      <c r="P604" s="556"/>
      <c r="Q604" s="556"/>
      <c r="R604" s="556"/>
      <c r="S604" s="490"/>
      <c r="T604" s="598" t="str">
        <f>VLOOKUP(A604,'GTXA사업단 R&amp;R'!$A$6:$AO$1274,41,)</f>
        <v>해당없음</v>
      </c>
    </row>
    <row r="605" spans="1:20" s="547" customFormat="1" ht="90" hidden="1" customHeight="1" thickBot="1" x14ac:dyDescent="0.35">
      <c r="A605" s="530">
        <v>465</v>
      </c>
      <c r="B605" s="539" t="s">
        <v>4897</v>
      </c>
      <c r="C605" s="539" t="s">
        <v>4898</v>
      </c>
      <c r="D605" s="539" t="s">
        <v>126</v>
      </c>
      <c r="E605" s="540" t="s">
        <v>3324</v>
      </c>
      <c r="F605" s="551"/>
      <c r="G605" s="557" t="s">
        <v>498</v>
      </c>
      <c r="H605" s="563" t="s">
        <v>5006</v>
      </c>
      <c r="I605" s="566"/>
      <c r="J605" s="554"/>
      <c r="K605" s="555" t="s">
        <v>5007</v>
      </c>
      <c r="L605" s="555" t="s">
        <v>5008</v>
      </c>
      <c r="M605" s="556" t="s">
        <v>126</v>
      </c>
      <c r="N605" s="556" t="s">
        <v>17</v>
      </c>
      <c r="O605" s="556" t="s">
        <v>5009</v>
      </c>
      <c r="P605" s="556" t="s">
        <v>5010</v>
      </c>
      <c r="Q605" s="556"/>
      <c r="R605" s="556"/>
      <c r="S605" s="490"/>
      <c r="T605" s="598" t="str">
        <f>VLOOKUP(A605,'GTXA사업단 R&amp;R'!$A$6:$AO$1274,41,)</f>
        <v>해당없음</v>
      </c>
    </row>
    <row r="606" spans="1:20" s="547" customFormat="1" ht="228.75" hidden="1" customHeight="1" thickBot="1" x14ac:dyDescent="0.35">
      <c r="A606" s="530">
        <v>466</v>
      </c>
      <c r="B606" s="539" t="s">
        <v>4897</v>
      </c>
      <c r="C606" s="539" t="s">
        <v>4898</v>
      </c>
      <c r="D606" s="539" t="s">
        <v>126</v>
      </c>
      <c r="E606" s="540" t="s">
        <v>3324</v>
      </c>
      <c r="F606" s="551"/>
      <c r="G606" s="557" t="s">
        <v>498</v>
      </c>
      <c r="H606" s="562" t="s">
        <v>5011</v>
      </c>
      <c r="I606" s="566"/>
      <c r="J606" s="554"/>
      <c r="K606" s="555" t="s">
        <v>5012</v>
      </c>
      <c r="L606" s="555" t="s">
        <v>5013</v>
      </c>
      <c r="M606" s="556" t="s">
        <v>126</v>
      </c>
      <c r="N606" s="556" t="s">
        <v>3523</v>
      </c>
      <c r="O606" s="556" t="s">
        <v>5014</v>
      </c>
      <c r="P606" s="556" t="s">
        <v>5015</v>
      </c>
      <c r="Q606" s="556"/>
      <c r="R606" s="556"/>
      <c r="S606" s="490"/>
      <c r="T606" s="598" t="str">
        <f>VLOOKUP(A606,'GTXA사업단 R&amp;R'!$A$6:$AO$1274,41,)</f>
        <v>해당없음</v>
      </c>
    </row>
    <row r="607" spans="1:20" s="547" customFormat="1" ht="90" hidden="1" customHeight="1" thickBot="1" x14ac:dyDescent="0.35">
      <c r="A607" s="530">
        <v>467</v>
      </c>
      <c r="B607" s="539" t="s">
        <v>4897</v>
      </c>
      <c r="C607" s="539" t="s">
        <v>4898</v>
      </c>
      <c r="D607" s="539" t="s">
        <v>126</v>
      </c>
      <c r="E607" s="540" t="s">
        <v>3324</v>
      </c>
      <c r="F607" s="551"/>
      <c r="G607" s="557" t="s">
        <v>498</v>
      </c>
      <c r="H607" s="562" t="s">
        <v>672</v>
      </c>
      <c r="I607" s="566"/>
      <c r="J607" s="554"/>
      <c r="K607" s="555" t="s">
        <v>5016</v>
      </c>
      <c r="L607" s="555" t="s">
        <v>5017</v>
      </c>
      <c r="M607" s="556" t="s">
        <v>126</v>
      </c>
      <c r="N607" s="556" t="s">
        <v>5018</v>
      </c>
      <c r="O607" s="556" t="s">
        <v>5009</v>
      </c>
      <c r="P607" s="556" t="s">
        <v>5019</v>
      </c>
      <c r="Q607" s="556"/>
      <c r="R607" s="556"/>
      <c r="S607" s="490"/>
      <c r="T607" s="598" t="str">
        <f>VLOOKUP(A607,'GTXA사업단 R&amp;R'!$A$6:$AO$1274,41,)</f>
        <v>해당없음</v>
      </c>
    </row>
    <row r="608" spans="1:20" s="547" customFormat="1" ht="90" hidden="1" customHeight="1" thickBot="1" x14ac:dyDescent="0.35">
      <c r="A608" s="530">
        <v>468</v>
      </c>
      <c r="B608" s="539" t="s">
        <v>4897</v>
      </c>
      <c r="C608" s="539" t="s">
        <v>4898</v>
      </c>
      <c r="D608" s="539" t="s">
        <v>126</v>
      </c>
      <c r="E608" s="540" t="s">
        <v>3324</v>
      </c>
      <c r="F608" s="551"/>
      <c r="G608" s="557" t="s">
        <v>498</v>
      </c>
      <c r="H608" s="562" t="s">
        <v>5020</v>
      </c>
      <c r="I608" s="566"/>
      <c r="J608" s="554"/>
      <c r="K608" s="555" t="s">
        <v>5021</v>
      </c>
      <c r="L608" s="555" t="s">
        <v>5022</v>
      </c>
      <c r="M608" s="556" t="s">
        <v>126</v>
      </c>
      <c r="N608" s="556" t="s">
        <v>5023</v>
      </c>
      <c r="O608" s="556"/>
      <c r="P608" s="556" t="s">
        <v>4345</v>
      </c>
      <c r="Q608" s="556"/>
      <c r="R608" s="556"/>
      <c r="S608" s="490"/>
      <c r="T608" s="598" t="str">
        <f>VLOOKUP(A608,'GTXA사업단 R&amp;R'!$A$6:$AO$1274,41,)</f>
        <v>해당없음</v>
      </c>
    </row>
    <row r="609" spans="1:20" s="547" customFormat="1" ht="75" hidden="1" customHeight="1" thickBot="1" x14ac:dyDescent="0.35">
      <c r="A609" s="530">
        <v>469</v>
      </c>
      <c r="B609" s="539" t="s">
        <v>4897</v>
      </c>
      <c r="C609" s="539" t="s">
        <v>4898</v>
      </c>
      <c r="D609" s="539" t="s">
        <v>126</v>
      </c>
      <c r="E609" s="540" t="s">
        <v>3324</v>
      </c>
      <c r="F609" s="551"/>
      <c r="G609" s="557" t="s">
        <v>498</v>
      </c>
      <c r="H609" s="562" t="s">
        <v>5024</v>
      </c>
      <c r="I609" s="566"/>
      <c r="J609" s="554"/>
      <c r="K609" s="555" t="s">
        <v>5025</v>
      </c>
      <c r="L609" s="555" t="s">
        <v>5026</v>
      </c>
      <c r="M609" s="556" t="s">
        <v>126</v>
      </c>
      <c r="N609" s="556" t="s">
        <v>3523</v>
      </c>
      <c r="O609" s="556"/>
      <c r="P609" s="556" t="s">
        <v>5027</v>
      </c>
      <c r="Q609" s="556"/>
      <c r="R609" s="556"/>
      <c r="S609" s="490"/>
      <c r="T609" s="598" t="str">
        <f>VLOOKUP(A609,'GTXA사업단 R&amp;R'!$A$6:$AO$1274,41,)</f>
        <v>해당없음</v>
      </c>
    </row>
    <row r="610" spans="1:20" s="547" customFormat="1" ht="75" hidden="1" customHeight="1" thickBot="1" x14ac:dyDescent="0.35">
      <c r="A610" s="530">
        <v>470</v>
      </c>
      <c r="B610" s="539" t="s">
        <v>4897</v>
      </c>
      <c r="C610" s="539" t="s">
        <v>4898</v>
      </c>
      <c r="D610" s="539" t="s">
        <v>126</v>
      </c>
      <c r="E610" s="540" t="s">
        <v>3324</v>
      </c>
      <c r="F610" s="551"/>
      <c r="G610" s="557" t="s">
        <v>498</v>
      </c>
      <c r="H610" s="562" t="s">
        <v>5028</v>
      </c>
      <c r="I610" s="566"/>
      <c r="J610" s="554"/>
      <c r="K610" s="555" t="s">
        <v>5029</v>
      </c>
      <c r="L610" s="555" t="s">
        <v>5030</v>
      </c>
      <c r="M610" s="556" t="s">
        <v>126</v>
      </c>
      <c r="N610" s="556" t="s">
        <v>3523</v>
      </c>
      <c r="O610" s="556"/>
      <c r="P610" s="556" t="s">
        <v>5031</v>
      </c>
      <c r="Q610" s="556"/>
      <c r="R610" s="556"/>
      <c r="S610" s="490"/>
      <c r="T610" s="598" t="str">
        <f>VLOOKUP(A410,'GTXA사업단 R&amp;R'!$A$6:$AO$1274,41,)</f>
        <v>해당없음</v>
      </c>
    </row>
    <row r="611" spans="1:20" s="547" customFormat="1" ht="99.95" hidden="1" customHeight="1" thickBot="1" x14ac:dyDescent="0.35">
      <c r="A611" s="530">
        <v>471</v>
      </c>
      <c r="B611" s="539" t="s">
        <v>4897</v>
      </c>
      <c r="C611" s="539" t="s">
        <v>4898</v>
      </c>
      <c r="D611" s="539" t="s">
        <v>126</v>
      </c>
      <c r="E611" s="540" t="s">
        <v>3324</v>
      </c>
      <c r="F611" s="551"/>
      <c r="G611" s="557" t="s">
        <v>498</v>
      </c>
      <c r="H611" s="562" t="s">
        <v>676</v>
      </c>
      <c r="I611" s="566"/>
      <c r="J611" s="554"/>
      <c r="K611" s="555" t="s">
        <v>5032</v>
      </c>
      <c r="L611" s="555" t="s">
        <v>5033</v>
      </c>
      <c r="M611" s="556" t="s">
        <v>126</v>
      </c>
      <c r="N611" s="556" t="s">
        <v>3523</v>
      </c>
      <c r="O611" s="556"/>
      <c r="P611" s="556" t="s">
        <v>5034</v>
      </c>
      <c r="Q611" s="556"/>
      <c r="R611" s="556"/>
      <c r="S611" s="490"/>
      <c r="T611" s="598" t="str">
        <f>VLOOKUP(A411,'GTXA사업단 R&amp;R'!$A$6:$AO$1274,41,)</f>
        <v>해당없음</v>
      </c>
    </row>
    <row r="612" spans="1:20" s="547" customFormat="1" ht="99.95" hidden="1" customHeight="1" thickBot="1" x14ac:dyDescent="0.35">
      <c r="A612" s="530">
        <v>472</v>
      </c>
      <c r="B612" s="539" t="s">
        <v>4897</v>
      </c>
      <c r="C612" s="539" t="s">
        <v>4898</v>
      </c>
      <c r="D612" s="539" t="s">
        <v>126</v>
      </c>
      <c r="E612" s="540" t="s">
        <v>3324</v>
      </c>
      <c r="F612" s="551"/>
      <c r="G612" s="557" t="s">
        <v>498</v>
      </c>
      <c r="H612" s="562" t="s">
        <v>677</v>
      </c>
      <c r="I612" s="566"/>
      <c r="J612" s="554"/>
      <c r="K612" s="555" t="s">
        <v>5035</v>
      </c>
      <c r="L612" s="555" t="s">
        <v>5036</v>
      </c>
      <c r="M612" s="556" t="s">
        <v>126</v>
      </c>
      <c r="N612" s="556"/>
      <c r="O612" s="556"/>
      <c r="P612" s="556" t="s">
        <v>5037</v>
      </c>
      <c r="Q612" s="556"/>
      <c r="R612" s="556"/>
      <c r="S612" s="490"/>
      <c r="T612" s="598" t="str">
        <f>VLOOKUP(A412,'GTXA사업단 R&amp;R'!$A$6:$AO$1274,41,)</f>
        <v>해당없음</v>
      </c>
    </row>
    <row r="613" spans="1:20" s="547" customFormat="1" ht="75" hidden="1" customHeight="1" thickBot="1" x14ac:dyDescent="0.35">
      <c r="A613" s="530">
        <v>473</v>
      </c>
      <c r="B613" s="539" t="s">
        <v>4897</v>
      </c>
      <c r="C613" s="539" t="s">
        <v>4898</v>
      </c>
      <c r="D613" s="539" t="s">
        <v>126</v>
      </c>
      <c r="E613" s="540" t="s">
        <v>3324</v>
      </c>
      <c r="F613" s="551"/>
      <c r="G613" s="557" t="s">
        <v>498</v>
      </c>
      <c r="H613" s="562" t="s">
        <v>5038</v>
      </c>
      <c r="I613" s="566"/>
      <c r="J613" s="554"/>
      <c r="K613" s="555" t="s">
        <v>5039</v>
      </c>
      <c r="L613" s="555" t="s">
        <v>5040</v>
      </c>
      <c r="M613" s="556" t="s">
        <v>126</v>
      </c>
      <c r="N613" s="556" t="s">
        <v>18</v>
      </c>
      <c r="O613" s="556"/>
      <c r="P613" s="556" t="s">
        <v>5041</v>
      </c>
      <c r="Q613" s="556"/>
      <c r="R613" s="556"/>
      <c r="S613" s="490"/>
      <c r="T613" s="598" t="str">
        <f>VLOOKUP(A413,'GTXA사업단 R&amp;R'!$A$6:$AO$1274,41,)</f>
        <v>해당없음</v>
      </c>
    </row>
    <row r="614" spans="1:20" s="547" customFormat="1" ht="99.95" hidden="1" customHeight="1" thickBot="1" x14ac:dyDescent="0.35">
      <c r="A614" s="530">
        <v>474</v>
      </c>
      <c r="B614" s="539" t="s">
        <v>4897</v>
      </c>
      <c r="C614" s="539" t="s">
        <v>4898</v>
      </c>
      <c r="D614" s="539" t="s">
        <v>126</v>
      </c>
      <c r="E614" s="540" t="s">
        <v>3324</v>
      </c>
      <c r="F614" s="551"/>
      <c r="G614" s="557" t="s">
        <v>498</v>
      </c>
      <c r="H614" s="562" t="s">
        <v>5042</v>
      </c>
      <c r="I614" s="566"/>
      <c r="J614" s="554"/>
      <c r="K614" s="555" t="s">
        <v>5043</v>
      </c>
      <c r="L614" s="555" t="s">
        <v>5044</v>
      </c>
      <c r="M614" s="556" t="s">
        <v>126</v>
      </c>
      <c r="N614" s="556" t="s">
        <v>18</v>
      </c>
      <c r="O614" s="556"/>
      <c r="P614" s="556" t="s">
        <v>5045</v>
      </c>
      <c r="Q614" s="556"/>
      <c r="R614" s="556"/>
      <c r="S614" s="490"/>
      <c r="T614" s="598" t="str">
        <f>VLOOKUP(A414,'GTXA사업단 R&amp;R'!$A$6:$AO$1274,41,)</f>
        <v>해당없음</v>
      </c>
    </row>
    <row r="615" spans="1:20" s="547" customFormat="1" ht="99.95" hidden="1" customHeight="1" thickBot="1" x14ac:dyDescent="0.35">
      <c r="A615" s="530">
        <v>475</v>
      </c>
      <c r="B615" s="539" t="s">
        <v>4897</v>
      </c>
      <c r="C615" s="539" t="s">
        <v>4898</v>
      </c>
      <c r="D615" s="539" t="s">
        <v>126</v>
      </c>
      <c r="E615" s="540" t="s">
        <v>3324</v>
      </c>
      <c r="F615" s="551"/>
      <c r="G615" s="557" t="s">
        <v>498</v>
      </c>
      <c r="H615" s="562" t="s">
        <v>5046</v>
      </c>
      <c r="I615" s="566"/>
      <c r="J615" s="554"/>
      <c r="K615" s="555" t="s">
        <v>5047</v>
      </c>
      <c r="L615" s="555" t="s">
        <v>5048</v>
      </c>
      <c r="M615" s="556" t="s">
        <v>126</v>
      </c>
      <c r="N615" s="556" t="s">
        <v>3523</v>
      </c>
      <c r="O615" s="556"/>
      <c r="P615" s="556" t="s">
        <v>5049</v>
      </c>
      <c r="Q615" s="556"/>
      <c r="R615" s="556"/>
      <c r="S615" s="490"/>
      <c r="T615" s="598" t="str">
        <f>VLOOKUP(A415,'GTXA사업단 R&amp;R'!$A$6:$AO$1274,41,)</f>
        <v>해당없음</v>
      </c>
    </row>
    <row r="616" spans="1:20" s="547" customFormat="1" ht="99.95" hidden="1" customHeight="1" thickBot="1" x14ac:dyDescent="0.35">
      <c r="A616" s="530">
        <v>476</v>
      </c>
      <c r="B616" s="539" t="s">
        <v>4897</v>
      </c>
      <c r="C616" s="539" t="s">
        <v>4898</v>
      </c>
      <c r="D616" s="539" t="s">
        <v>126</v>
      </c>
      <c r="E616" s="540" t="s">
        <v>3324</v>
      </c>
      <c r="F616" s="551"/>
      <c r="G616" s="557" t="s">
        <v>498</v>
      </c>
      <c r="H616" s="562" t="s">
        <v>5050</v>
      </c>
      <c r="I616" s="566"/>
      <c r="J616" s="554"/>
      <c r="K616" s="555" t="s">
        <v>5051</v>
      </c>
      <c r="L616" s="555" t="s">
        <v>5052</v>
      </c>
      <c r="M616" s="556" t="s">
        <v>126</v>
      </c>
      <c r="N616" s="556" t="s">
        <v>3523</v>
      </c>
      <c r="O616" s="556"/>
      <c r="P616" s="556" t="s">
        <v>5053</v>
      </c>
      <c r="Q616" s="556"/>
      <c r="R616" s="556"/>
      <c r="S616" s="490"/>
      <c r="T616" s="598" t="str">
        <f>VLOOKUP(A416,'GTXA사업단 R&amp;R'!$A$6:$AO$1274,41,)</f>
        <v>해당없음</v>
      </c>
    </row>
    <row r="617" spans="1:20" s="547" customFormat="1" ht="99.95" hidden="1" customHeight="1" thickBot="1" x14ac:dyDescent="0.35">
      <c r="A617" s="530">
        <v>477</v>
      </c>
      <c r="B617" s="539" t="s">
        <v>4897</v>
      </c>
      <c r="C617" s="539" t="s">
        <v>4898</v>
      </c>
      <c r="D617" s="539" t="s">
        <v>126</v>
      </c>
      <c r="E617" s="540" t="s">
        <v>3324</v>
      </c>
      <c r="F617" s="551"/>
      <c r="G617" s="557" t="s">
        <v>498</v>
      </c>
      <c r="H617" s="562" t="s">
        <v>5054</v>
      </c>
      <c r="I617" s="566"/>
      <c r="J617" s="554"/>
      <c r="K617" s="555" t="s">
        <v>5051</v>
      </c>
      <c r="L617" s="555" t="s">
        <v>5052</v>
      </c>
      <c r="M617" s="556" t="s">
        <v>126</v>
      </c>
      <c r="N617" s="556" t="s">
        <v>3523</v>
      </c>
      <c r="O617" s="556"/>
      <c r="P617" s="556" t="s">
        <v>5053</v>
      </c>
      <c r="Q617" s="556"/>
      <c r="R617" s="556"/>
      <c r="S617" s="490"/>
      <c r="T617" s="598" t="str">
        <f>VLOOKUP(A417,'GTXA사업단 R&amp;R'!$A$6:$AO$1274,41,)</f>
        <v>해당없음</v>
      </c>
    </row>
    <row r="618" spans="1:20" s="547" customFormat="1" ht="99.95" hidden="1" customHeight="1" thickBot="1" x14ac:dyDescent="0.35">
      <c r="A618" s="530">
        <v>478</v>
      </c>
      <c r="B618" s="539" t="s">
        <v>4897</v>
      </c>
      <c r="C618" s="539" t="s">
        <v>4898</v>
      </c>
      <c r="D618" s="539" t="s">
        <v>126</v>
      </c>
      <c r="E618" s="540" t="s">
        <v>3324</v>
      </c>
      <c r="F618" s="551"/>
      <c r="G618" s="557" t="s">
        <v>498</v>
      </c>
      <c r="H618" s="562" t="s">
        <v>686</v>
      </c>
      <c r="I618" s="566"/>
      <c r="J618" s="554"/>
      <c r="K618" s="555" t="s">
        <v>5055</v>
      </c>
      <c r="L618" s="555" t="s">
        <v>5056</v>
      </c>
      <c r="M618" s="556" t="s">
        <v>126</v>
      </c>
      <c r="N618" s="556" t="s">
        <v>5057</v>
      </c>
      <c r="O618" s="556"/>
      <c r="P618" s="556" t="s">
        <v>5058</v>
      </c>
      <c r="Q618" s="556"/>
      <c r="R618" s="556"/>
      <c r="S618" s="490"/>
      <c r="T618" s="598" t="str">
        <f>VLOOKUP(A418,'GTXA사업단 R&amp;R'!$A$6:$AO$1274,41,)</f>
        <v>해당없음</v>
      </c>
    </row>
    <row r="619" spans="1:20" s="547" customFormat="1" ht="99.95" hidden="1" customHeight="1" thickBot="1" x14ac:dyDescent="0.35">
      <c r="A619" s="530">
        <v>479</v>
      </c>
      <c r="B619" s="539" t="s">
        <v>4897</v>
      </c>
      <c r="C619" s="539" t="s">
        <v>4898</v>
      </c>
      <c r="D619" s="539" t="s">
        <v>126</v>
      </c>
      <c r="E619" s="540" t="s">
        <v>3324</v>
      </c>
      <c r="F619" s="551"/>
      <c r="G619" s="557" t="s">
        <v>498</v>
      </c>
      <c r="H619" s="562" t="s">
        <v>687</v>
      </c>
      <c r="I619" s="566"/>
      <c r="J619" s="554"/>
      <c r="K619" s="555" t="s">
        <v>5059</v>
      </c>
      <c r="L619" s="555" t="s">
        <v>5060</v>
      </c>
      <c r="M619" s="556" t="s">
        <v>126</v>
      </c>
      <c r="N619" s="556" t="s">
        <v>17</v>
      </c>
      <c r="O619" s="556"/>
      <c r="P619" s="556" t="s">
        <v>5061</v>
      </c>
      <c r="Q619" s="556"/>
      <c r="R619" s="556"/>
      <c r="S619" s="490"/>
      <c r="T619" s="598" t="str">
        <f>VLOOKUP(A419,'GTXA사업단 R&amp;R'!$A$6:$AO$1274,41,)</f>
        <v>해당없음</v>
      </c>
    </row>
    <row r="620" spans="1:20" s="547" customFormat="1" ht="30" hidden="1" customHeight="1" thickBot="1" x14ac:dyDescent="0.35">
      <c r="A620" s="530">
        <v>16</v>
      </c>
      <c r="B620" s="539"/>
      <c r="C620" s="539"/>
      <c r="D620" s="539"/>
      <c r="E620" s="540"/>
      <c r="F620" s="548"/>
      <c r="G620" s="558" t="s">
        <v>498</v>
      </c>
      <c r="H620" s="561" t="s">
        <v>689</v>
      </c>
      <c r="I620" s="544"/>
      <c r="J620" s="544"/>
      <c r="K620" s="545"/>
      <c r="L620" s="545"/>
      <c r="M620" s="546"/>
      <c r="N620" s="546"/>
      <c r="O620" s="546"/>
      <c r="P620" s="546"/>
      <c r="Q620" s="546"/>
      <c r="R620" s="546"/>
      <c r="S620" s="490"/>
      <c r="T620" s="597" t="str">
        <f>VLOOKUP(A620,'GTXA사업단 R&amp;R'!$A$6:$AP$1274,41,)</f>
        <v>해당없음</v>
      </c>
    </row>
    <row r="621" spans="1:20" s="547" customFormat="1" ht="132" hidden="1" customHeight="1" thickBot="1" x14ac:dyDescent="0.35">
      <c r="A621" s="530">
        <v>480</v>
      </c>
      <c r="B621" s="539" t="s">
        <v>4897</v>
      </c>
      <c r="C621" s="539" t="s">
        <v>4898</v>
      </c>
      <c r="D621" s="539" t="s">
        <v>132</v>
      </c>
      <c r="E621" s="540" t="s">
        <v>18</v>
      </c>
      <c r="F621" s="551"/>
      <c r="G621" s="557" t="s">
        <v>498</v>
      </c>
      <c r="H621" s="553" t="s">
        <v>5062</v>
      </c>
      <c r="I621" s="554"/>
      <c r="J621" s="554"/>
      <c r="K621" s="555" t="s">
        <v>5063</v>
      </c>
      <c r="L621" s="555" t="s">
        <v>5064</v>
      </c>
      <c r="M621" s="556" t="s">
        <v>132</v>
      </c>
      <c r="N621" s="556" t="s">
        <v>5065</v>
      </c>
      <c r="O621" s="556" t="s">
        <v>4969</v>
      </c>
      <c r="P621" s="556" t="s">
        <v>3905</v>
      </c>
      <c r="Q621" s="556"/>
      <c r="R621" s="556" t="s">
        <v>4971</v>
      </c>
      <c r="S621" s="490"/>
      <c r="T621" s="598" t="str">
        <f>VLOOKUP(A621,'GTXA사업단 R&amp;R'!$A$6:$AO$1274,41,)</f>
        <v>해당없음</v>
      </c>
    </row>
    <row r="622" spans="1:20" s="547" customFormat="1" ht="183" hidden="1" customHeight="1" thickBot="1" x14ac:dyDescent="0.35">
      <c r="A622" s="530">
        <v>481</v>
      </c>
      <c r="B622" s="539" t="s">
        <v>4897</v>
      </c>
      <c r="C622" s="539" t="s">
        <v>4898</v>
      </c>
      <c r="D622" s="539" t="s">
        <v>132</v>
      </c>
      <c r="E622" s="540" t="s">
        <v>18</v>
      </c>
      <c r="F622" s="551"/>
      <c r="G622" s="557" t="s">
        <v>498</v>
      </c>
      <c r="H622" s="553" t="s">
        <v>5066</v>
      </c>
      <c r="I622" s="554"/>
      <c r="J622" s="554"/>
      <c r="K622" s="555" t="s">
        <v>5067</v>
      </c>
      <c r="L622" s="555" t="s">
        <v>5068</v>
      </c>
      <c r="M622" s="556" t="s">
        <v>132</v>
      </c>
      <c r="N622" s="556" t="s">
        <v>3459</v>
      </c>
      <c r="O622" s="556" t="s">
        <v>4969</v>
      </c>
      <c r="P622" s="556" t="s">
        <v>5069</v>
      </c>
      <c r="Q622" s="556"/>
      <c r="R622" s="556" t="s">
        <v>4971</v>
      </c>
      <c r="S622" s="490"/>
      <c r="T622" s="598" t="str">
        <f>VLOOKUP(A622,'GTXA사업단 R&amp;R'!$A$6:$AO$1274,41,)</f>
        <v>해당없음</v>
      </c>
    </row>
    <row r="623" spans="1:20" s="547" customFormat="1" ht="30" hidden="1" customHeight="1" thickBot="1" x14ac:dyDescent="0.35">
      <c r="A623" s="530">
        <v>16</v>
      </c>
      <c r="B623" s="539"/>
      <c r="C623" s="539"/>
      <c r="D623" s="539"/>
      <c r="E623" s="540"/>
      <c r="F623" s="548"/>
      <c r="G623" s="558" t="s">
        <v>498</v>
      </c>
      <c r="H623" s="561" t="s">
        <v>644</v>
      </c>
      <c r="I623" s="544"/>
      <c r="J623" s="544"/>
      <c r="K623" s="545"/>
      <c r="L623" s="545"/>
      <c r="M623" s="546"/>
      <c r="N623" s="546"/>
      <c r="O623" s="546"/>
      <c r="P623" s="546"/>
      <c r="Q623" s="546"/>
      <c r="R623" s="546"/>
      <c r="S623" s="490"/>
      <c r="T623" s="597" t="str">
        <f>VLOOKUP(A623,'GTXA사업단 R&amp;R'!$A$6:$AP$1274,41,)</f>
        <v>해당없음</v>
      </c>
    </row>
    <row r="624" spans="1:20" s="547" customFormat="1" ht="75" hidden="1" customHeight="1" thickBot="1" x14ac:dyDescent="0.35">
      <c r="A624" s="530">
        <v>482</v>
      </c>
      <c r="B624" s="539" t="s">
        <v>4897</v>
      </c>
      <c r="C624" s="539" t="s">
        <v>4898</v>
      </c>
      <c r="D624" s="539" t="s">
        <v>132</v>
      </c>
      <c r="E624" s="540" t="s">
        <v>18</v>
      </c>
      <c r="F624" s="551"/>
      <c r="G624" s="557" t="s">
        <v>498</v>
      </c>
      <c r="H624" s="563" t="s">
        <v>5070</v>
      </c>
      <c r="I624" s="566"/>
      <c r="J624" s="554"/>
      <c r="K624" s="555" t="s">
        <v>5071</v>
      </c>
      <c r="L624" s="555" t="s">
        <v>5072</v>
      </c>
      <c r="M624" s="556" t="s">
        <v>132</v>
      </c>
      <c r="N624" s="556" t="s">
        <v>5073</v>
      </c>
      <c r="O624" s="556"/>
      <c r="P624" s="556" t="s">
        <v>5074</v>
      </c>
      <c r="Q624" s="556"/>
      <c r="R624" s="556" t="s">
        <v>4971</v>
      </c>
      <c r="S624" s="490"/>
      <c r="T624" s="598" t="str">
        <f>VLOOKUP(A624,'GTXA사업단 R&amp;R'!$A$6:$AO$1274,41,)</f>
        <v>해당없음</v>
      </c>
    </row>
    <row r="625" spans="1:20" s="547" customFormat="1" ht="90" hidden="1" customHeight="1" thickBot="1" x14ac:dyDescent="0.35">
      <c r="A625" s="530">
        <v>483</v>
      </c>
      <c r="B625" s="539" t="s">
        <v>4897</v>
      </c>
      <c r="C625" s="539" t="s">
        <v>4898</v>
      </c>
      <c r="D625" s="539" t="s">
        <v>126</v>
      </c>
      <c r="E625" s="540" t="s">
        <v>3324</v>
      </c>
      <c r="F625" s="551"/>
      <c r="G625" s="557" t="s">
        <v>498</v>
      </c>
      <c r="H625" s="562" t="s">
        <v>5075</v>
      </c>
      <c r="I625" s="566"/>
      <c r="J625" s="554"/>
      <c r="K625" s="555" t="s">
        <v>5076</v>
      </c>
      <c r="L625" s="555" t="s">
        <v>5077</v>
      </c>
      <c r="M625" s="556" t="s">
        <v>126</v>
      </c>
      <c r="N625" s="556" t="s">
        <v>3523</v>
      </c>
      <c r="O625" s="556"/>
      <c r="P625" s="556" t="s">
        <v>5078</v>
      </c>
      <c r="Q625" s="556"/>
      <c r="R625" s="556"/>
      <c r="S625" s="490"/>
      <c r="T625" s="598" t="str">
        <f>VLOOKUP(A625,'GTXA사업단 R&amp;R'!$A$6:$AO$1274,41,)</f>
        <v>해당없음</v>
      </c>
    </row>
    <row r="626" spans="1:20" s="547" customFormat="1" ht="75" hidden="1" customHeight="1" thickBot="1" x14ac:dyDescent="0.35">
      <c r="A626" s="530">
        <v>484</v>
      </c>
      <c r="B626" s="539" t="s">
        <v>4897</v>
      </c>
      <c r="C626" s="539" t="s">
        <v>4898</v>
      </c>
      <c r="D626" s="539" t="s">
        <v>132</v>
      </c>
      <c r="E626" s="540" t="s">
        <v>18</v>
      </c>
      <c r="F626" s="551"/>
      <c r="G626" s="557" t="s">
        <v>498</v>
      </c>
      <c r="H626" s="562" t="s">
        <v>5079</v>
      </c>
      <c r="I626" s="566"/>
      <c r="J626" s="554"/>
      <c r="K626" s="555" t="s">
        <v>5080</v>
      </c>
      <c r="L626" s="555" t="s">
        <v>5081</v>
      </c>
      <c r="M626" s="556" t="s">
        <v>132</v>
      </c>
      <c r="N626" s="556" t="s">
        <v>3459</v>
      </c>
      <c r="O626" s="556"/>
      <c r="P626" s="556" t="s">
        <v>5082</v>
      </c>
      <c r="Q626" s="556"/>
      <c r="R626" s="556" t="s">
        <v>5083</v>
      </c>
      <c r="S626" s="490"/>
      <c r="T626" s="598" t="str">
        <f>VLOOKUP(A626,'GTXA사업단 R&amp;R'!$A$6:$AO$1274,41,)</f>
        <v>해당없음</v>
      </c>
    </row>
    <row r="627" spans="1:20" s="547" customFormat="1" ht="90" hidden="1" customHeight="1" thickBot="1" x14ac:dyDescent="0.35">
      <c r="A627" s="530">
        <v>485</v>
      </c>
      <c r="B627" s="539" t="s">
        <v>4897</v>
      </c>
      <c r="C627" s="539" t="s">
        <v>4898</v>
      </c>
      <c r="D627" s="539" t="s">
        <v>132</v>
      </c>
      <c r="E627" s="540" t="s">
        <v>18</v>
      </c>
      <c r="F627" s="551"/>
      <c r="G627" s="557" t="s">
        <v>498</v>
      </c>
      <c r="H627" s="562" t="s">
        <v>5084</v>
      </c>
      <c r="I627" s="566"/>
      <c r="J627" s="554"/>
      <c r="K627" s="555" t="s">
        <v>5085</v>
      </c>
      <c r="L627" s="555" t="s">
        <v>5086</v>
      </c>
      <c r="M627" s="556" t="s">
        <v>132</v>
      </c>
      <c r="N627" s="556" t="s">
        <v>3459</v>
      </c>
      <c r="O627" s="556"/>
      <c r="P627" s="556" t="s">
        <v>5087</v>
      </c>
      <c r="Q627" s="556"/>
      <c r="R627" s="556" t="s">
        <v>5083</v>
      </c>
      <c r="S627" s="490"/>
      <c r="T627" s="598" t="str">
        <f>VLOOKUP(A627,'GTXA사업단 R&amp;R'!$A$6:$AO$1274,41,)</f>
        <v>해당없음</v>
      </c>
    </row>
    <row r="628" spans="1:20" s="547" customFormat="1" ht="150" hidden="1" customHeight="1" thickBot="1" x14ac:dyDescent="0.35">
      <c r="A628" s="530">
        <v>486</v>
      </c>
      <c r="B628" s="539" t="s">
        <v>4897</v>
      </c>
      <c r="C628" s="539" t="s">
        <v>4898</v>
      </c>
      <c r="D628" s="539" t="s">
        <v>132</v>
      </c>
      <c r="E628" s="540" t="s">
        <v>18</v>
      </c>
      <c r="F628" s="551"/>
      <c r="G628" s="557" t="s">
        <v>498</v>
      </c>
      <c r="H628" s="562" t="s">
        <v>5088</v>
      </c>
      <c r="I628" s="566" t="s">
        <v>5089</v>
      </c>
      <c r="J628" s="554"/>
      <c r="K628" s="555" t="s">
        <v>5090</v>
      </c>
      <c r="L628" s="555" t="s">
        <v>5091</v>
      </c>
      <c r="M628" s="556" t="s">
        <v>132</v>
      </c>
      <c r="N628" s="556" t="s">
        <v>5092</v>
      </c>
      <c r="O628" s="556"/>
      <c r="P628" s="556" t="s">
        <v>5093</v>
      </c>
      <c r="Q628" s="556"/>
      <c r="R628" s="556" t="s">
        <v>4971</v>
      </c>
      <c r="S628" s="490"/>
      <c r="T628" s="598" t="str">
        <f>VLOOKUP(A628,'GTXA사업단 R&amp;R'!$A$6:$AO$1274,41,)</f>
        <v>해당없음</v>
      </c>
    </row>
    <row r="629" spans="1:20" s="547" customFormat="1" ht="120" hidden="1" customHeight="1" thickBot="1" x14ac:dyDescent="0.35">
      <c r="A629" s="530">
        <v>487</v>
      </c>
      <c r="B629" s="539" t="s">
        <v>4897</v>
      </c>
      <c r="C629" s="539" t="s">
        <v>4898</v>
      </c>
      <c r="D629" s="539" t="s">
        <v>132</v>
      </c>
      <c r="E629" s="540" t="s">
        <v>18</v>
      </c>
      <c r="F629" s="551"/>
      <c r="G629" s="557" t="s">
        <v>498</v>
      </c>
      <c r="H629" s="562" t="s">
        <v>5094</v>
      </c>
      <c r="I629" s="566"/>
      <c r="J629" s="554"/>
      <c r="K629" s="555" t="s">
        <v>5095</v>
      </c>
      <c r="L629" s="555" t="s">
        <v>5096</v>
      </c>
      <c r="M629" s="556" t="s">
        <v>132</v>
      </c>
      <c r="N629" s="556" t="s">
        <v>5097</v>
      </c>
      <c r="O629" s="556" t="s">
        <v>5098</v>
      </c>
      <c r="P629" s="556" t="s">
        <v>5099</v>
      </c>
      <c r="Q629" s="556"/>
      <c r="R629" s="556" t="s">
        <v>5100</v>
      </c>
      <c r="S629" s="490"/>
      <c r="T629" s="598" t="str">
        <f>VLOOKUP(A629,'GTXA사업단 R&amp;R'!$A$6:$AO$1274,41,)</f>
        <v>해당없음</v>
      </c>
    </row>
    <row r="630" spans="1:20" s="547" customFormat="1" ht="120" hidden="1" customHeight="1" thickBot="1" x14ac:dyDescent="0.35">
      <c r="A630" s="530">
        <v>488</v>
      </c>
      <c r="B630" s="539" t="s">
        <v>4897</v>
      </c>
      <c r="C630" s="539" t="s">
        <v>4898</v>
      </c>
      <c r="D630" s="539" t="s">
        <v>132</v>
      </c>
      <c r="E630" s="540" t="s">
        <v>18</v>
      </c>
      <c r="F630" s="551"/>
      <c r="G630" s="557" t="s">
        <v>498</v>
      </c>
      <c r="H630" s="562" t="s">
        <v>5101</v>
      </c>
      <c r="I630" s="566"/>
      <c r="J630" s="554"/>
      <c r="K630" s="555" t="s">
        <v>5102</v>
      </c>
      <c r="L630" s="555" t="s">
        <v>5103</v>
      </c>
      <c r="M630" s="556" t="s">
        <v>132</v>
      </c>
      <c r="N630" s="556" t="s">
        <v>3523</v>
      </c>
      <c r="O630" s="556"/>
      <c r="P630" s="556" t="s">
        <v>5104</v>
      </c>
      <c r="Q630" s="556"/>
      <c r="R630" s="556" t="s">
        <v>5105</v>
      </c>
      <c r="S630" s="490"/>
      <c r="T630" s="598" t="str">
        <f>VLOOKUP(A630,'GTXA사업단 R&amp;R'!$A$6:$AO$1274,41,)</f>
        <v>해당없음</v>
      </c>
    </row>
    <row r="631" spans="1:20" s="547" customFormat="1" ht="30" hidden="1" customHeight="1" thickBot="1" x14ac:dyDescent="0.35">
      <c r="A631" s="530">
        <v>16</v>
      </c>
      <c r="B631" s="539"/>
      <c r="C631" s="539"/>
      <c r="D631" s="539"/>
      <c r="E631" s="540"/>
      <c r="F631" s="541"/>
      <c r="G631" s="559" t="s">
        <v>498</v>
      </c>
      <c r="H631" s="543" t="s">
        <v>688</v>
      </c>
      <c r="I631" s="567"/>
      <c r="J631" s="544"/>
      <c r="K631" s="545"/>
      <c r="L631" s="545"/>
      <c r="M631" s="546"/>
      <c r="N631" s="546"/>
      <c r="O631" s="546"/>
      <c r="P631" s="546"/>
      <c r="Q631" s="546"/>
      <c r="R631" s="546"/>
      <c r="S631" s="490"/>
      <c r="T631" s="597" t="str">
        <f>VLOOKUP(A631,'GTXA사업단 R&amp;R'!$A$6:$AP$1274,41,)</f>
        <v>해당없음</v>
      </c>
    </row>
    <row r="632" spans="1:20" s="547" customFormat="1" ht="30" hidden="1" customHeight="1" thickBot="1" x14ac:dyDescent="0.35">
      <c r="A632" s="530">
        <v>16</v>
      </c>
      <c r="B632" s="539"/>
      <c r="C632" s="539"/>
      <c r="D632" s="539"/>
      <c r="E632" s="540"/>
      <c r="F632" s="548"/>
      <c r="G632" s="558" t="s">
        <v>498</v>
      </c>
      <c r="H632" s="561" t="s">
        <v>700</v>
      </c>
      <c r="I632" s="544"/>
      <c r="J632" s="544"/>
      <c r="K632" s="545"/>
      <c r="L632" s="545"/>
      <c r="M632" s="546"/>
      <c r="N632" s="546"/>
      <c r="O632" s="546"/>
      <c r="P632" s="546"/>
      <c r="Q632" s="546"/>
      <c r="R632" s="546"/>
      <c r="S632" s="490"/>
      <c r="T632" s="597" t="str">
        <f>VLOOKUP(A632,'GTXA사업단 R&amp;R'!$A$6:$AP$1274,41,)</f>
        <v>해당없음</v>
      </c>
    </row>
    <row r="633" spans="1:20" s="547" customFormat="1" ht="148.5" hidden="1" customHeight="1" thickBot="1" x14ac:dyDescent="0.35">
      <c r="A633" s="530">
        <v>489</v>
      </c>
      <c r="B633" s="539" t="s">
        <v>5106</v>
      </c>
      <c r="C633" s="539" t="s">
        <v>5107</v>
      </c>
      <c r="D633" s="539" t="s">
        <v>132</v>
      </c>
      <c r="E633" s="540" t="s">
        <v>18</v>
      </c>
      <c r="F633" s="551"/>
      <c r="G633" s="557" t="s">
        <v>498</v>
      </c>
      <c r="H633" s="553" t="s">
        <v>5108</v>
      </c>
      <c r="I633" s="554"/>
      <c r="J633" s="554"/>
      <c r="K633" s="555" t="s">
        <v>5109</v>
      </c>
      <c r="L633" s="555" t="s">
        <v>5110</v>
      </c>
      <c r="M633" s="556" t="s">
        <v>132</v>
      </c>
      <c r="N633" s="556" t="s">
        <v>3523</v>
      </c>
      <c r="O633" s="556" t="s">
        <v>5111</v>
      </c>
      <c r="P633" s="556" t="s">
        <v>5112</v>
      </c>
      <c r="Q633" s="556" t="s">
        <v>5113</v>
      </c>
      <c r="R633" s="556"/>
      <c r="S633" s="490"/>
      <c r="T633" s="598" t="str">
        <f>VLOOKUP(A633,'GTXA사업단 R&amp;R'!$A$6:$AO$1274,41,)</f>
        <v>해당없음</v>
      </c>
    </row>
    <row r="634" spans="1:20" s="547" customFormat="1" ht="129.75" hidden="1" customHeight="1" thickBot="1" x14ac:dyDescent="0.35">
      <c r="A634" s="530">
        <v>490</v>
      </c>
      <c r="B634" s="539" t="s">
        <v>5106</v>
      </c>
      <c r="C634" s="539" t="s">
        <v>5107</v>
      </c>
      <c r="D634" s="539" t="s">
        <v>132</v>
      </c>
      <c r="E634" s="540" t="s">
        <v>18</v>
      </c>
      <c r="F634" s="551"/>
      <c r="G634" s="557" t="s">
        <v>498</v>
      </c>
      <c r="H634" s="553" t="s">
        <v>5114</v>
      </c>
      <c r="I634" s="554"/>
      <c r="J634" s="554"/>
      <c r="K634" s="555" t="s">
        <v>5115</v>
      </c>
      <c r="L634" s="555" t="s">
        <v>5116</v>
      </c>
      <c r="M634" s="556" t="s">
        <v>132</v>
      </c>
      <c r="N634" s="556" t="s">
        <v>44</v>
      </c>
      <c r="O634" s="556" t="s">
        <v>5111</v>
      </c>
      <c r="P634" s="556" t="s">
        <v>5117</v>
      </c>
      <c r="Q634" s="556" t="s">
        <v>5113</v>
      </c>
      <c r="R634" s="556"/>
      <c r="S634" s="490"/>
      <c r="T634" s="598" t="str">
        <f>VLOOKUP(A634,'GTXA사업단 R&amp;R'!$A$6:$AO$1274,41,)</f>
        <v>해당없음</v>
      </c>
    </row>
    <row r="635" spans="1:20" s="547" customFormat="1" ht="143.25" hidden="1" customHeight="1" thickBot="1" x14ac:dyDescent="0.35">
      <c r="A635" s="530">
        <v>491</v>
      </c>
      <c r="B635" s="539" t="s">
        <v>5106</v>
      </c>
      <c r="C635" s="539" t="s">
        <v>5107</v>
      </c>
      <c r="D635" s="539" t="s">
        <v>132</v>
      </c>
      <c r="E635" s="540" t="s">
        <v>18</v>
      </c>
      <c r="F635" s="568"/>
      <c r="G635" s="569" t="s">
        <v>498</v>
      </c>
      <c r="H635" s="570" t="s">
        <v>5118</v>
      </c>
      <c r="I635" s="554"/>
      <c r="J635" s="554"/>
      <c r="K635" s="555" t="s">
        <v>5119</v>
      </c>
      <c r="L635" s="555" t="s">
        <v>5120</v>
      </c>
      <c r="M635" s="556" t="s">
        <v>132</v>
      </c>
      <c r="N635" s="556" t="s">
        <v>3478</v>
      </c>
      <c r="O635" s="556" t="s">
        <v>5111</v>
      </c>
      <c r="P635" s="556" t="s">
        <v>5121</v>
      </c>
      <c r="Q635" s="556" t="s">
        <v>5113</v>
      </c>
      <c r="R635" s="556"/>
      <c r="S635" s="490"/>
      <c r="T635" s="598" t="str">
        <f>VLOOKUP(A635,'GTXA사업단 R&amp;R'!$A$6:$AO$1274,41,)</f>
        <v>해당없음</v>
      </c>
    </row>
    <row r="636" spans="1:20" s="547" customFormat="1" ht="171" hidden="1" customHeight="1" thickBot="1" x14ac:dyDescent="0.35">
      <c r="A636" s="530">
        <v>492</v>
      </c>
      <c r="B636" s="539" t="s">
        <v>5106</v>
      </c>
      <c r="C636" s="539" t="s">
        <v>5107</v>
      </c>
      <c r="D636" s="539" t="s">
        <v>42</v>
      </c>
      <c r="E636" s="540" t="s">
        <v>19</v>
      </c>
      <c r="F636" s="571"/>
      <c r="G636" s="572" t="s">
        <v>498</v>
      </c>
      <c r="H636" s="573" t="s">
        <v>5122</v>
      </c>
      <c r="I636" s="554"/>
      <c r="J636" s="554"/>
      <c r="K636" s="555" t="s">
        <v>5123</v>
      </c>
      <c r="L636" s="555" t="s">
        <v>5124</v>
      </c>
      <c r="M636" s="556" t="s">
        <v>42</v>
      </c>
      <c r="N636" s="556"/>
      <c r="O636" s="556"/>
      <c r="P636" s="556" t="s">
        <v>5125</v>
      </c>
      <c r="Q636" s="556"/>
      <c r="R636" s="556"/>
      <c r="S636" s="490"/>
      <c r="T636" s="598" t="str">
        <f>VLOOKUP(A636,'GTXA사업단 R&amp;R'!$A$6:$AO$1274,41,)</f>
        <v>해당없음</v>
      </c>
    </row>
    <row r="637" spans="1:20" s="547" customFormat="1" ht="133.5" hidden="1" customHeight="1" thickBot="1" x14ac:dyDescent="0.35">
      <c r="A637" s="530">
        <v>493</v>
      </c>
      <c r="B637" s="539" t="s">
        <v>5106</v>
      </c>
      <c r="C637" s="539" t="s">
        <v>5107</v>
      </c>
      <c r="D637" s="539" t="s">
        <v>132</v>
      </c>
      <c r="E637" s="540" t="s">
        <v>18</v>
      </c>
      <c r="F637" s="574"/>
      <c r="G637" s="575" t="s">
        <v>498</v>
      </c>
      <c r="H637" s="576" t="s">
        <v>5126</v>
      </c>
      <c r="I637" s="554"/>
      <c r="J637" s="554"/>
      <c r="K637" s="555" t="s">
        <v>5127</v>
      </c>
      <c r="L637" s="555" t="s">
        <v>5128</v>
      </c>
      <c r="M637" s="556" t="s">
        <v>132</v>
      </c>
      <c r="N637" s="556" t="s">
        <v>44</v>
      </c>
      <c r="O637" s="556" t="s">
        <v>44</v>
      </c>
      <c r="P637" s="556" t="s">
        <v>5129</v>
      </c>
      <c r="Q637" s="556" t="s">
        <v>44</v>
      </c>
      <c r="R637" s="556"/>
      <c r="S637" s="490"/>
      <c r="T637" s="598" t="str">
        <f>VLOOKUP(A637,'GTXA사업단 R&amp;R'!$A$6:$AO$1274,41,)</f>
        <v>해당없음</v>
      </c>
    </row>
    <row r="638" spans="1:20" s="547" customFormat="1" ht="90" hidden="1" customHeight="1" thickBot="1" x14ac:dyDescent="0.35">
      <c r="A638" s="530">
        <v>494</v>
      </c>
      <c r="B638" s="539" t="s">
        <v>5106</v>
      </c>
      <c r="C638" s="539" t="s">
        <v>5107</v>
      </c>
      <c r="D638" s="539" t="s">
        <v>132</v>
      </c>
      <c r="E638" s="540" t="s">
        <v>18</v>
      </c>
      <c r="F638" s="551"/>
      <c r="G638" s="557" t="s">
        <v>498</v>
      </c>
      <c r="H638" s="553" t="s">
        <v>5130</v>
      </c>
      <c r="I638" s="554"/>
      <c r="J638" s="554"/>
      <c r="K638" s="555" t="s">
        <v>5131</v>
      </c>
      <c r="L638" s="555" t="s">
        <v>5132</v>
      </c>
      <c r="M638" s="556" t="s">
        <v>132</v>
      </c>
      <c r="N638" s="556" t="s">
        <v>44</v>
      </c>
      <c r="O638" s="556" t="s">
        <v>5133</v>
      </c>
      <c r="P638" s="556" t="s">
        <v>5134</v>
      </c>
      <c r="Q638" s="556" t="s">
        <v>5113</v>
      </c>
      <c r="R638" s="556"/>
      <c r="S638" s="490"/>
      <c r="T638" s="598" t="str">
        <f>VLOOKUP(A638,'GTXA사업단 R&amp;R'!$A$6:$AO$1274,41,)</f>
        <v>해당없음</v>
      </c>
    </row>
    <row r="639" spans="1:20" s="547" customFormat="1" ht="120" hidden="1" customHeight="1" thickBot="1" x14ac:dyDescent="0.35">
      <c r="A639" s="530">
        <v>495</v>
      </c>
      <c r="B639" s="539" t="s">
        <v>5106</v>
      </c>
      <c r="C639" s="539" t="s">
        <v>5107</v>
      </c>
      <c r="D639" s="539" t="s">
        <v>132</v>
      </c>
      <c r="E639" s="540" t="s">
        <v>18</v>
      </c>
      <c r="F639" s="551"/>
      <c r="G639" s="557" t="s">
        <v>498</v>
      </c>
      <c r="H639" s="553" t="s">
        <v>5135</v>
      </c>
      <c r="I639" s="554"/>
      <c r="J639" s="554"/>
      <c r="K639" s="555" t="s">
        <v>5136</v>
      </c>
      <c r="L639" s="560" t="s">
        <v>5137</v>
      </c>
      <c r="M639" s="556" t="s">
        <v>132</v>
      </c>
      <c r="N639" s="556" t="s">
        <v>44</v>
      </c>
      <c r="O639" s="556" t="s">
        <v>5138</v>
      </c>
      <c r="P639" s="556" t="s">
        <v>5139</v>
      </c>
      <c r="Q639" s="556" t="s">
        <v>5113</v>
      </c>
      <c r="R639" s="556"/>
      <c r="S639" s="490"/>
      <c r="T639" s="598" t="str">
        <f>VLOOKUP(A639,'GTXA사업단 R&amp;R'!$A$6:$AO$1274,41,)</f>
        <v>해당없음</v>
      </c>
    </row>
    <row r="640" spans="1:20" s="547" customFormat="1" ht="120" hidden="1" customHeight="1" thickBot="1" x14ac:dyDescent="0.35">
      <c r="A640" s="530">
        <v>496</v>
      </c>
      <c r="B640" s="539" t="s">
        <v>5106</v>
      </c>
      <c r="C640" s="539" t="s">
        <v>5107</v>
      </c>
      <c r="D640" s="539" t="s">
        <v>132</v>
      </c>
      <c r="E640" s="540" t="s">
        <v>18</v>
      </c>
      <c r="F640" s="551"/>
      <c r="G640" s="557" t="s">
        <v>498</v>
      </c>
      <c r="H640" s="553" t="s">
        <v>5140</v>
      </c>
      <c r="I640" s="554"/>
      <c r="J640" s="554"/>
      <c r="K640" s="555" t="s">
        <v>5141</v>
      </c>
      <c r="L640" s="555" t="s">
        <v>5142</v>
      </c>
      <c r="M640" s="556" t="s">
        <v>132</v>
      </c>
      <c r="N640" s="556" t="s">
        <v>44</v>
      </c>
      <c r="O640" s="556" t="s">
        <v>5143</v>
      </c>
      <c r="P640" s="556" t="s">
        <v>5144</v>
      </c>
      <c r="Q640" s="556" t="s">
        <v>5113</v>
      </c>
      <c r="R640" s="556"/>
      <c r="S640" s="490"/>
      <c r="T640" s="598" t="str">
        <f>VLOOKUP(A640,'GTXA사업단 R&amp;R'!$A$6:$AO$1274,41,)</f>
        <v>해당없음</v>
      </c>
    </row>
    <row r="641" spans="1:20" s="547" customFormat="1" ht="75" hidden="1" customHeight="1" thickBot="1" x14ac:dyDescent="0.35">
      <c r="A641" s="530">
        <v>497</v>
      </c>
      <c r="B641" s="539" t="s">
        <v>5106</v>
      </c>
      <c r="C641" s="539" t="s">
        <v>5107</v>
      </c>
      <c r="D641" s="539" t="s">
        <v>132</v>
      </c>
      <c r="E641" s="540" t="s">
        <v>18</v>
      </c>
      <c r="F641" s="551"/>
      <c r="G641" s="557" t="s">
        <v>498</v>
      </c>
      <c r="H641" s="553" t="s">
        <v>5145</v>
      </c>
      <c r="I641" s="554"/>
      <c r="J641" s="554"/>
      <c r="K641" s="555" t="s">
        <v>5146</v>
      </c>
      <c r="L641" s="555" t="s">
        <v>5147</v>
      </c>
      <c r="M641" s="556" t="s">
        <v>132</v>
      </c>
      <c r="N641" s="556" t="s">
        <v>44</v>
      </c>
      <c r="O641" s="556" t="s">
        <v>5148</v>
      </c>
      <c r="P641" s="556" t="s">
        <v>5149</v>
      </c>
      <c r="Q641" s="556" t="s">
        <v>5113</v>
      </c>
      <c r="R641" s="556"/>
      <c r="S641" s="490"/>
      <c r="T641" s="598" t="str">
        <f>VLOOKUP(A641,'GTXA사업단 R&amp;R'!$A$6:$AO$1274,41,)</f>
        <v>해당없음</v>
      </c>
    </row>
    <row r="642" spans="1:20" s="547" customFormat="1" ht="30" hidden="1" customHeight="1" thickBot="1" x14ac:dyDescent="0.35">
      <c r="A642" s="530">
        <v>16</v>
      </c>
      <c r="B642" s="539"/>
      <c r="C642" s="539"/>
      <c r="D642" s="539"/>
      <c r="E642" s="540"/>
      <c r="F642" s="548"/>
      <c r="G642" s="558" t="s">
        <v>498</v>
      </c>
      <c r="H642" s="561" t="s">
        <v>706</v>
      </c>
      <c r="I642" s="544"/>
      <c r="J642" s="544"/>
      <c r="K642" s="545"/>
      <c r="L642" s="545"/>
      <c r="M642" s="546"/>
      <c r="N642" s="546"/>
      <c r="O642" s="546"/>
      <c r="P642" s="546"/>
      <c r="Q642" s="546"/>
      <c r="R642" s="546"/>
      <c r="S642" s="490"/>
      <c r="T642" s="597" t="str">
        <f>VLOOKUP(A642,'GTXA사업단 R&amp;R'!$A$6:$AP$1274,41,)</f>
        <v>해당없음</v>
      </c>
    </row>
    <row r="643" spans="1:20" s="547" customFormat="1" ht="50.1" hidden="1" customHeight="1" thickBot="1" x14ac:dyDescent="0.35">
      <c r="A643" s="530">
        <v>498</v>
      </c>
      <c r="B643" s="539" t="s">
        <v>5106</v>
      </c>
      <c r="C643" s="539" t="s">
        <v>5107</v>
      </c>
      <c r="D643" s="539" t="s">
        <v>132</v>
      </c>
      <c r="E643" s="540" t="s">
        <v>18</v>
      </c>
      <c r="F643" s="551"/>
      <c r="G643" s="557" t="s">
        <v>498</v>
      </c>
      <c r="H643" s="562" t="s">
        <v>5150</v>
      </c>
      <c r="I643" s="554"/>
      <c r="J643" s="554"/>
      <c r="K643" s="555" t="s">
        <v>5151</v>
      </c>
      <c r="L643" s="555" t="s">
        <v>5152</v>
      </c>
      <c r="M643" s="556" t="s">
        <v>132</v>
      </c>
      <c r="N643" s="556" t="s">
        <v>44</v>
      </c>
      <c r="O643" s="556" t="s">
        <v>5148</v>
      </c>
      <c r="P643" s="556" t="s">
        <v>5153</v>
      </c>
      <c r="Q643" s="556" t="s">
        <v>5113</v>
      </c>
      <c r="R643" s="556"/>
      <c r="S643" s="490"/>
      <c r="T643" s="598" t="str">
        <f>VLOOKUP(A643,'GTXA사업단 R&amp;R'!$A$6:$AO$1274,41,)</f>
        <v>해당없음</v>
      </c>
    </row>
    <row r="644" spans="1:20" s="547" customFormat="1" ht="152.25" hidden="1" customHeight="1" thickBot="1" x14ac:dyDescent="0.35">
      <c r="A644" s="530">
        <v>499</v>
      </c>
      <c r="B644" s="539" t="s">
        <v>5106</v>
      </c>
      <c r="C644" s="539" t="s">
        <v>5107</v>
      </c>
      <c r="D644" s="539" t="s">
        <v>132</v>
      </c>
      <c r="E644" s="540" t="s">
        <v>18</v>
      </c>
      <c r="F644" s="551"/>
      <c r="G644" s="557" t="s">
        <v>498</v>
      </c>
      <c r="H644" s="562" t="s">
        <v>5154</v>
      </c>
      <c r="I644" s="554"/>
      <c r="J644" s="554"/>
      <c r="K644" s="555" t="s">
        <v>5155</v>
      </c>
      <c r="L644" s="555" t="s">
        <v>5156</v>
      </c>
      <c r="M644" s="556" t="s">
        <v>132</v>
      </c>
      <c r="N644" s="556" t="s">
        <v>44</v>
      </c>
      <c r="O644" s="556" t="s">
        <v>5157</v>
      </c>
      <c r="P644" s="556" t="s">
        <v>5158</v>
      </c>
      <c r="Q644" s="556" t="s">
        <v>5159</v>
      </c>
      <c r="R644" s="556"/>
      <c r="S644" s="490"/>
      <c r="T644" s="598" t="str">
        <f>VLOOKUP(A644,'GTXA사업단 R&amp;R'!$A$6:$AO$1274,41,)</f>
        <v>해당없음</v>
      </c>
    </row>
    <row r="645" spans="1:20" s="547" customFormat="1" ht="120" hidden="1" customHeight="1" thickBot="1" x14ac:dyDescent="0.35">
      <c r="A645" s="530">
        <v>500</v>
      </c>
      <c r="B645" s="539" t="s">
        <v>5106</v>
      </c>
      <c r="C645" s="539" t="s">
        <v>5107</v>
      </c>
      <c r="D645" s="539" t="s">
        <v>132</v>
      </c>
      <c r="E645" s="540" t="s">
        <v>18</v>
      </c>
      <c r="F645" s="551"/>
      <c r="G645" s="557" t="s">
        <v>498</v>
      </c>
      <c r="H645" s="562" t="s">
        <v>5160</v>
      </c>
      <c r="I645" s="554"/>
      <c r="J645" s="554"/>
      <c r="K645" s="555" t="s">
        <v>5161</v>
      </c>
      <c r="L645" s="555" t="s">
        <v>5162</v>
      </c>
      <c r="M645" s="556" t="s">
        <v>132</v>
      </c>
      <c r="N645" s="556" t="s">
        <v>44</v>
      </c>
      <c r="O645" s="556" t="s">
        <v>5148</v>
      </c>
      <c r="P645" s="556" t="s">
        <v>5163</v>
      </c>
      <c r="Q645" s="556" t="s">
        <v>5083</v>
      </c>
      <c r="R645" s="556"/>
      <c r="S645" s="490"/>
      <c r="T645" s="598" t="str">
        <f>VLOOKUP(A645,'GTXA사업단 R&amp;R'!$A$6:$AO$1274,41,)</f>
        <v>해당없음</v>
      </c>
    </row>
    <row r="646" spans="1:20" s="547" customFormat="1" ht="90" hidden="1" customHeight="1" thickBot="1" x14ac:dyDescent="0.35">
      <c r="A646" s="530">
        <v>501</v>
      </c>
      <c r="B646" s="539" t="s">
        <v>5106</v>
      </c>
      <c r="C646" s="539" t="s">
        <v>5107</v>
      </c>
      <c r="D646" s="539" t="s">
        <v>132</v>
      </c>
      <c r="E646" s="540" t="s">
        <v>18</v>
      </c>
      <c r="F646" s="551"/>
      <c r="G646" s="557" t="s">
        <v>498</v>
      </c>
      <c r="H646" s="563" t="s">
        <v>5164</v>
      </c>
      <c r="I646" s="554"/>
      <c r="J646" s="554"/>
      <c r="K646" s="555" t="s">
        <v>5165</v>
      </c>
      <c r="L646" s="555" t="s">
        <v>5166</v>
      </c>
      <c r="M646" s="556" t="s">
        <v>132</v>
      </c>
      <c r="N646" s="556" t="s">
        <v>44</v>
      </c>
      <c r="O646" s="556" t="s">
        <v>5157</v>
      </c>
      <c r="P646" s="556" t="s">
        <v>5167</v>
      </c>
      <c r="Q646" s="556" t="s">
        <v>5168</v>
      </c>
      <c r="R646" s="556"/>
      <c r="S646" s="490"/>
      <c r="T646" s="598" t="str">
        <f>VLOOKUP(A646,'GTXA사업단 R&amp;R'!$A$6:$AO$1274,41,)</f>
        <v>해당없음</v>
      </c>
    </row>
    <row r="647" spans="1:20" s="547" customFormat="1" ht="50.1" hidden="1" customHeight="1" thickBot="1" x14ac:dyDescent="0.35">
      <c r="A647" s="530">
        <v>502</v>
      </c>
      <c r="B647" s="539" t="s">
        <v>5106</v>
      </c>
      <c r="C647" s="539" t="s">
        <v>5107</v>
      </c>
      <c r="D647" s="539" t="s">
        <v>132</v>
      </c>
      <c r="E647" s="540" t="s">
        <v>18</v>
      </c>
      <c r="F647" s="551"/>
      <c r="G647" s="557" t="s">
        <v>498</v>
      </c>
      <c r="H647" s="562" t="s">
        <v>5169</v>
      </c>
      <c r="I647" s="554"/>
      <c r="J647" s="554"/>
      <c r="K647" s="555" t="s">
        <v>5170</v>
      </c>
      <c r="L647" s="555" t="s">
        <v>5171</v>
      </c>
      <c r="M647" s="556" t="s">
        <v>132</v>
      </c>
      <c r="N647" s="556" t="s">
        <v>44</v>
      </c>
      <c r="O647" s="556" t="s">
        <v>44</v>
      </c>
      <c r="P647" s="556" t="s">
        <v>5172</v>
      </c>
      <c r="Q647" s="556" t="s">
        <v>5113</v>
      </c>
      <c r="R647" s="556"/>
      <c r="S647" s="490"/>
      <c r="T647" s="598" t="str">
        <f>VLOOKUP(A647,'GTXA사업단 R&amp;R'!$A$6:$AO$1274,41,)</f>
        <v>해당없음</v>
      </c>
    </row>
    <row r="648" spans="1:20" s="547" customFormat="1" ht="90" hidden="1" customHeight="1" thickBot="1" x14ac:dyDescent="0.35">
      <c r="A648" s="530">
        <v>503</v>
      </c>
      <c r="B648" s="539" t="s">
        <v>5106</v>
      </c>
      <c r="C648" s="539" t="s">
        <v>5107</v>
      </c>
      <c r="D648" s="539" t="s">
        <v>132</v>
      </c>
      <c r="E648" s="540" t="s">
        <v>18</v>
      </c>
      <c r="F648" s="551"/>
      <c r="G648" s="557" t="s">
        <v>498</v>
      </c>
      <c r="H648" s="562" t="s">
        <v>5173</v>
      </c>
      <c r="I648" s="554"/>
      <c r="J648" s="554"/>
      <c r="K648" s="555" t="s">
        <v>5174</v>
      </c>
      <c r="L648" s="555" t="s">
        <v>5175</v>
      </c>
      <c r="M648" s="556" t="s">
        <v>132</v>
      </c>
      <c r="N648" s="556" t="s">
        <v>44</v>
      </c>
      <c r="O648" s="556" t="s">
        <v>5148</v>
      </c>
      <c r="P648" s="556" t="s">
        <v>5176</v>
      </c>
      <c r="Q648" s="556" t="s">
        <v>5177</v>
      </c>
      <c r="R648" s="556"/>
      <c r="S648" s="490"/>
      <c r="T648" s="598" t="str">
        <f>VLOOKUP(A648,'GTXA사업단 R&amp;R'!$A$6:$AO$1274,41,)</f>
        <v>해당없음</v>
      </c>
    </row>
    <row r="649" spans="1:20" s="547" customFormat="1" ht="90" hidden="1" customHeight="1" thickBot="1" x14ac:dyDescent="0.35">
      <c r="A649" s="530">
        <v>504</v>
      </c>
      <c r="B649" s="539" t="s">
        <v>5106</v>
      </c>
      <c r="C649" s="539" t="s">
        <v>5107</v>
      </c>
      <c r="D649" s="539" t="s">
        <v>132</v>
      </c>
      <c r="E649" s="540" t="s">
        <v>18</v>
      </c>
      <c r="F649" s="551"/>
      <c r="G649" s="557" t="s">
        <v>498</v>
      </c>
      <c r="H649" s="562" t="s">
        <v>5178</v>
      </c>
      <c r="I649" s="554"/>
      <c r="J649" s="554"/>
      <c r="K649" s="555" t="s">
        <v>5179</v>
      </c>
      <c r="L649" s="555" t="s">
        <v>5180</v>
      </c>
      <c r="M649" s="556" t="s">
        <v>132</v>
      </c>
      <c r="N649" s="556" t="s">
        <v>44</v>
      </c>
      <c r="O649" s="556" t="s">
        <v>5148</v>
      </c>
      <c r="P649" s="556" t="s">
        <v>5181</v>
      </c>
      <c r="Q649" s="556" t="s">
        <v>5168</v>
      </c>
      <c r="R649" s="556"/>
      <c r="S649" s="490"/>
      <c r="T649" s="598" t="str">
        <f>VLOOKUP(A641,'GTXA사업단 R&amp;R'!$A$6:$AO$1274,41,)</f>
        <v>해당없음</v>
      </c>
    </row>
    <row r="650" spans="1:20" s="547" customFormat="1" ht="75" hidden="1" customHeight="1" thickBot="1" x14ac:dyDescent="0.35">
      <c r="A650" s="530">
        <v>505</v>
      </c>
      <c r="B650" s="539" t="s">
        <v>5106</v>
      </c>
      <c r="C650" s="539" t="s">
        <v>5107</v>
      </c>
      <c r="D650" s="539" t="s">
        <v>132</v>
      </c>
      <c r="E650" s="540" t="s">
        <v>18</v>
      </c>
      <c r="F650" s="551"/>
      <c r="G650" s="557" t="s">
        <v>498</v>
      </c>
      <c r="H650" s="562" t="s">
        <v>5182</v>
      </c>
      <c r="I650" s="554"/>
      <c r="J650" s="554"/>
      <c r="K650" s="555" t="s">
        <v>5183</v>
      </c>
      <c r="L650" s="555" t="s">
        <v>5184</v>
      </c>
      <c r="M650" s="556" t="s">
        <v>132</v>
      </c>
      <c r="N650" s="556" t="s">
        <v>44</v>
      </c>
      <c r="O650" s="556" t="s">
        <v>5148</v>
      </c>
      <c r="P650" s="556" t="s">
        <v>5185</v>
      </c>
      <c r="Q650" s="556" t="s">
        <v>5113</v>
      </c>
      <c r="R650" s="556"/>
      <c r="S650" s="490"/>
      <c r="T650" s="598" t="str">
        <f>VLOOKUP(A650,'GTXA사업단 R&amp;R'!$A$6:$AO$1274,41,)</f>
        <v>해당없음</v>
      </c>
    </row>
    <row r="651" spans="1:20" s="547" customFormat="1" ht="75" hidden="1" customHeight="1" thickBot="1" x14ac:dyDescent="0.35">
      <c r="A651" s="530">
        <v>506</v>
      </c>
      <c r="B651" s="539" t="s">
        <v>5106</v>
      </c>
      <c r="C651" s="539" t="s">
        <v>5107</v>
      </c>
      <c r="D651" s="539" t="s">
        <v>132</v>
      </c>
      <c r="E651" s="540" t="s">
        <v>18</v>
      </c>
      <c r="F651" s="551"/>
      <c r="G651" s="557" t="s">
        <v>498</v>
      </c>
      <c r="H651" s="562" t="s">
        <v>5186</v>
      </c>
      <c r="I651" s="554"/>
      <c r="J651" s="554"/>
      <c r="K651" s="555" t="s">
        <v>5187</v>
      </c>
      <c r="L651" s="555" t="s">
        <v>5188</v>
      </c>
      <c r="M651" s="556" t="s">
        <v>132</v>
      </c>
      <c r="N651" s="556" t="s">
        <v>44</v>
      </c>
      <c r="O651" s="556" t="s">
        <v>5189</v>
      </c>
      <c r="P651" s="556" t="s">
        <v>5190</v>
      </c>
      <c r="Q651" s="556" t="s">
        <v>5191</v>
      </c>
      <c r="R651" s="556"/>
      <c r="S651" s="490"/>
      <c r="T651" s="598" t="str">
        <f>VLOOKUP(A647,'GTXA사업단 R&amp;R'!$A$6:$AO$1274,41,)</f>
        <v>해당없음</v>
      </c>
    </row>
    <row r="652" spans="1:20" s="547" customFormat="1" ht="30" hidden="1" customHeight="1" thickBot="1" x14ac:dyDescent="0.35">
      <c r="A652" s="530">
        <v>16</v>
      </c>
      <c r="B652" s="539"/>
      <c r="C652" s="539"/>
      <c r="D652" s="539"/>
      <c r="E652" s="540"/>
      <c r="F652" s="548"/>
      <c r="G652" s="558" t="s">
        <v>498</v>
      </c>
      <c r="H652" s="561" t="s">
        <v>723</v>
      </c>
      <c r="I652" s="544"/>
      <c r="J652" s="544"/>
      <c r="K652" s="545"/>
      <c r="L652" s="545"/>
      <c r="M652" s="546"/>
      <c r="N652" s="546"/>
      <c r="O652" s="546"/>
      <c r="P652" s="546"/>
      <c r="Q652" s="546"/>
      <c r="R652" s="546"/>
      <c r="S652" s="490"/>
      <c r="T652" s="597" t="str">
        <f>VLOOKUP(A652,'GTXA사업단 R&amp;R'!$A$6:$AP$1274,41,)</f>
        <v>해당없음</v>
      </c>
    </row>
    <row r="653" spans="1:20" s="547" customFormat="1" ht="110.1" hidden="1" customHeight="1" thickBot="1" x14ac:dyDescent="0.35">
      <c r="A653" s="530">
        <v>507</v>
      </c>
      <c r="B653" s="539" t="s">
        <v>5106</v>
      </c>
      <c r="C653" s="539" t="s">
        <v>5107</v>
      </c>
      <c r="D653" s="539" t="s">
        <v>132</v>
      </c>
      <c r="E653" s="540" t="s">
        <v>18</v>
      </c>
      <c r="F653" s="551"/>
      <c r="G653" s="557" t="s">
        <v>498</v>
      </c>
      <c r="H653" s="563" t="s">
        <v>5192</v>
      </c>
      <c r="I653" s="554"/>
      <c r="J653" s="554"/>
      <c r="K653" s="555" t="s">
        <v>5193</v>
      </c>
      <c r="L653" s="555" t="s">
        <v>5194</v>
      </c>
      <c r="M653" s="556" t="s">
        <v>132</v>
      </c>
      <c r="N653" s="556" t="s">
        <v>44</v>
      </c>
      <c r="O653" s="556" t="s">
        <v>44</v>
      </c>
      <c r="P653" s="556" t="s">
        <v>5195</v>
      </c>
      <c r="Q653" s="556" t="s">
        <v>5191</v>
      </c>
      <c r="R653" s="556"/>
      <c r="S653" s="490"/>
      <c r="T653" s="598" t="str">
        <f>VLOOKUP(A653,'GTXA사업단 R&amp;R'!$A$6:$AO$1274,41,)</f>
        <v>해당없음</v>
      </c>
    </row>
    <row r="654" spans="1:20" s="547" customFormat="1" ht="30" hidden="1" customHeight="1" thickBot="1" x14ac:dyDescent="0.35">
      <c r="A654" s="530">
        <v>16</v>
      </c>
      <c r="B654" s="539"/>
      <c r="C654" s="539"/>
      <c r="D654" s="539"/>
      <c r="E654" s="540"/>
      <c r="F654" s="548"/>
      <c r="G654" s="558" t="s">
        <v>498</v>
      </c>
      <c r="H654" s="561" t="s">
        <v>726</v>
      </c>
      <c r="I654" s="544"/>
      <c r="J654" s="544"/>
      <c r="K654" s="545"/>
      <c r="L654" s="545"/>
      <c r="M654" s="546"/>
      <c r="N654" s="546"/>
      <c r="O654" s="546"/>
      <c r="P654" s="546"/>
      <c r="Q654" s="546"/>
      <c r="R654" s="546"/>
      <c r="S654" s="490"/>
      <c r="T654" s="597" t="str">
        <f>VLOOKUP(A654,'GTXA사업단 R&amp;R'!$A$6:$AP$1274,41,)</f>
        <v>해당없음</v>
      </c>
    </row>
    <row r="655" spans="1:20" s="547" customFormat="1" ht="90" hidden="1" customHeight="1" thickBot="1" x14ac:dyDescent="0.35">
      <c r="A655" s="530">
        <v>508</v>
      </c>
      <c r="B655" s="539" t="s">
        <v>5106</v>
      </c>
      <c r="C655" s="539" t="s">
        <v>5107</v>
      </c>
      <c r="D655" s="539" t="s">
        <v>132</v>
      </c>
      <c r="E655" s="540" t="s">
        <v>18</v>
      </c>
      <c r="F655" s="551"/>
      <c r="G655" s="557" t="s">
        <v>498</v>
      </c>
      <c r="H655" s="562" t="s">
        <v>5196</v>
      </c>
      <c r="I655" s="554"/>
      <c r="J655" s="554"/>
      <c r="K655" s="555" t="s">
        <v>5197</v>
      </c>
      <c r="L655" s="555" t="s">
        <v>5198</v>
      </c>
      <c r="M655" s="556" t="s">
        <v>132</v>
      </c>
      <c r="N655" s="556" t="s">
        <v>44</v>
      </c>
      <c r="O655" s="556" t="s">
        <v>5199</v>
      </c>
      <c r="P655" s="556" t="s">
        <v>3471</v>
      </c>
      <c r="Q655" s="556" t="s">
        <v>5191</v>
      </c>
      <c r="R655" s="556"/>
      <c r="S655" s="490"/>
      <c r="T655" s="598" t="str">
        <f>VLOOKUP(A655,'GTXA사업단 R&amp;R'!$A$6:$AO$1274,41,)</f>
        <v>해당없음</v>
      </c>
    </row>
    <row r="656" spans="1:20" s="547" customFormat="1" ht="69.75" hidden="1" thickBot="1" x14ac:dyDescent="0.35">
      <c r="A656" s="530">
        <v>509</v>
      </c>
      <c r="B656" s="539" t="s">
        <v>5106</v>
      </c>
      <c r="C656" s="539" t="s">
        <v>5107</v>
      </c>
      <c r="D656" s="539" t="s">
        <v>132</v>
      </c>
      <c r="E656" s="540" t="s">
        <v>18</v>
      </c>
      <c r="F656" s="551"/>
      <c r="G656" s="557" t="s">
        <v>498</v>
      </c>
      <c r="H656" s="562" t="s">
        <v>5200</v>
      </c>
      <c r="I656" s="554"/>
      <c r="J656" s="554"/>
      <c r="K656" s="555" t="s">
        <v>5201</v>
      </c>
      <c r="L656" s="555" t="s">
        <v>5202</v>
      </c>
      <c r="M656" s="556" t="s">
        <v>132</v>
      </c>
      <c r="N656" s="556" t="s">
        <v>44</v>
      </c>
      <c r="O656" s="556" t="s">
        <v>5199</v>
      </c>
      <c r="P656" s="556" t="s">
        <v>5203</v>
      </c>
      <c r="Q656" s="556" t="s">
        <v>5113</v>
      </c>
      <c r="R656" s="556"/>
      <c r="S656" s="490"/>
      <c r="T656" s="598" t="str">
        <f>VLOOKUP(A656,'GTXA사업단 R&amp;R'!$A$6:$AO$1274,41,)</f>
        <v>해당없음</v>
      </c>
    </row>
    <row r="657" spans="1:20" s="547" customFormat="1" ht="30" hidden="1" customHeight="1" thickBot="1" x14ac:dyDescent="0.35">
      <c r="A657" s="530">
        <v>16</v>
      </c>
      <c r="B657" s="539"/>
      <c r="C657" s="539"/>
      <c r="D657" s="539"/>
      <c r="E657" s="540"/>
      <c r="F657" s="548"/>
      <c r="G657" s="558" t="s">
        <v>498</v>
      </c>
      <c r="H657" s="561" t="s">
        <v>704</v>
      </c>
      <c r="I657" s="544"/>
      <c r="J657" s="544"/>
      <c r="K657" s="545"/>
      <c r="L657" s="545"/>
      <c r="M657" s="546"/>
      <c r="N657" s="546"/>
      <c r="O657" s="546"/>
      <c r="P657" s="546"/>
      <c r="Q657" s="546"/>
      <c r="R657" s="546"/>
      <c r="S657" s="490"/>
      <c r="T657" s="597" t="str">
        <f>VLOOKUP(A641,'GTXA사업단 R&amp;R'!$A$6:$AP$1274,41,)</f>
        <v>해당없음</v>
      </c>
    </row>
    <row r="658" spans="1:20" s="547" customFormat="1" ht="30" hidden="1" customHeight="1" thickBot="1" x14ac:dyDescent="0.35">
      <c r="A658" s="530">
        <v>16</v>
      </c>
      <c r="B658" s="539"/>
      <c r="C658" s="539"/>
      <c r="D658" s="539"/>
      <c r="E658" s="540"/>
      <c r="F658" s="551"/>
      <c r="G658" s="557" t="s">
        <v>498</v>
      </c>
      <c r="H658" s="562" t="s">
        <v>729</v>
      </c>
      <c r="I658" s="544"/>
      <c r="J658" s="544"/>
      <c r="K658" s="545"/>
      <c r="L658" s="545"/>
      <c r="M658" s="546"/>
      <c r="N658" s="546"/>
      <c r="O658" s="546"/>
      <c r="P658" s="546"/>
      <c r="Q658" s="546"/>
      <c r="R658" s="546"/>
      <c r="S658" s="490"/>
      <c r="T658" s="597" t="str">
        <f>VLOOKUP(A658,'GTXA사업단 R&amp;R'!$A$6:$AP$1274,41,)</f>
        <v>해당없음</v>
      </c>
    </row>
    <row r="659" spans="1:20" s="547" customFormat="1" ht="75" hidden="1" customHeight="1" thickBot="1" x14ac:dyDescent="0.35">
      <c r="A659" s="530">
        <v>470</v>
      </c>
      <c r="B659" s="539" t="s">
        <v>5106</v>
      </c>
      <c r="C659" s="539" t="s">
        <v>5107</v>
      </c>
      <c r="D659" s="539" t="s">
        <v>132</v>
      </c>
      <c r="E659" s="540" t="s">
        <v>18</v>
      </c>
      <c r="F659" s="577"/>
      <c r="G659" s="578" t="s">
        <v>498</v>
      </c>
      <c r="H659" s="579" t="s">
        <v>5204</v>
      </c>
      <c r="I659" s="554"/>
      <c r="J659" s="554"/>
      <c r="K659" s="555" t="s">
        <v>5205</v>
      </c>
      <c r="L659" s="555" t="s">
        <v>5206</v>
      </c>
      <c r="M659" s="556" t="s">
        <v>132</v>
      </c>
      <c r="N659" s="556" t="s">
        <v>3459</v>
      </c>
      <c r="O659" s="556" t="s">
        <v>44</v>
      </c>
      <c r="P659" s="556" t="s">
        <v>5207</v>
      </c>
      <c r="Q659" s="556" t="s">
        <v>44</v>
      </c>
      <c r="R659" s="556"/>
      <c r="S659" s="490"/>
      <c r="T659" s="598" t="str">
        <f>VLOOKUP(A659,'GTXA사업단 R&amp;R'!$A$6:$AO$1274,41,)</f>
        <v>해당없음</v>
      </c>
    </row>
    <row r="660" spans="1:20" s="547" customFormat="1" ht="75" hidden="1" customHeight="1" thickBot="1" x14ac:dyDescent="0.35">
      <c r="A660" s="530">
        <v>471</v>
      </c>
      <c r="B660" s="539" t="s">
        <v>5106</v>
      </c>
      <c r="C660" s="539" t="s">
        <v>5107</v>
      </c>
      <c r="D660" s="539" t="s">
        <v>132</v>
      </c>
      <c r="E660" s="540" t="s">
        <v>18</v>
      </c>
      <c r="F660" s="577"/>
      <c r="G660" s="578" t="s">
        <v>498</v>
      </c>
      <c r="H660" s="580" t="s">
        <v>5208</v>
      </c>
      <c r="I660" s="554"/>
      <c r="J660" s="554"/>
      <c r="K660" s="555" t="s">
        <v>5209</v>
      </c>
      <c r="L660" s="555" t="s">
        <v>5210</v>
      </c>
      <c r="M660" s="556" t="s">
        <v>132</v>
      </c>
      <c r="N660" s="556" t="s">
        <v>3459</v>
      </c>
      <c r="O660" s="556" t="s">
        <v>5111</v>
      </c>
      <c r="P660" s="556" t="s">
        <v>5211</v>
      </c>
      <c r="Q660" s="556" t="s">
        <v>5113</v>
      </c>
      <c r="R660" s="556"/>
      <c r="S660" s="490"/>
      <c r="T660" s="598" t="str">
        <f>VLOOKUP(A660,'GTXA사업단 R&amp;R'!$A$6:$AO$1274,41,)</f>
        <v>해당없음</v>
      </c>
    </row>
    <row r="661" spans="1:20" s="547" customFormat="1" ht="75" hidden="1" customHeight="1" thickBot="1" x14ac:dyDescent="0.35">
      <c r="A661" s="530">
        <v>472</v>
      </c>
      <c r="B661" s="539" t="s">
        <v>5106</v>
      </c>
      <c r="C661" s="539" t="s">
        <v>5107</v>
      </c>
      <c r="D661" s="539" t="s">
        <v>132</v>
      </c>
      <c r="E661" s="540" t="s">
        <v>18</v>
      </c>
      <c r="F661" s="577"/>
      <c r="G661" s="578" t="s">
        <v>498</v>
      </c>
      <c r="H661" s="580" t="s">
        <v>5212</v>
      </c>
      <c r="I661" s="554"/>
      <c r="J661" s="554"/>
      <c r="K661" s="555" t="s">
        <v>5213</v>
      </c>
      <c r="L661" s="555" t="s">
        <v>5214</v>
      </c>
      <c r="M661" s="556" t="s">
        <v>132</v>
      </c>
      <c r="N661" s="556" t="s">
        <v>44</v>
      </c>
      <c r="O661" s="556" t="s">
        <v>5215</v>
      </c>
      <c r="P661" s="556" t="s">
        <v>5216</v>
      </c>
      <c r="Q661" s="556" t="s">
        <v>5113</v>
      </c>
      <c r="R661" s="556"/>
      <c r="S661" s="490"/>
      <c r="T661" s="598" t="str">
        <f>VLOOKUP(A641,'GTXA사업단 R&amp;R'!$A$6:$AO$1274,41,)</f>
        <v>해당없음</v>
      </c>
    </row>
    <row r="662" spans="1:20" s="547" customFormat="1" ht="30" hidden="1" customHeight="1" thickBot="1" x14ac:dyDescent="0.35">
      <c r="A662" s="530">
        <v>16</v>
      </c>
      <c r="B662" s="539"/>
      <c r="C662" s="539"/>
      <c r="D662" s="539"/>
      <c r="E662" s="540"/>
      <c r="F662" s="551"/>
      <c r="G662" s="557" t="s">
        <v>498</v>
      </c>
      <c r="H662" s="553" t="s">
        <v>733</v>
      </c>
      <c r="I662" s="544"/>
      <c r="J662" s="544"/>
      <c r="K662" s="545"/>
      <c r="L662" s="545"/>
      <c r="M662" s="546"/>
      <c r="N662" s="546"/>
      <c r="O662" s="546"/>
      <c r="P662" s="546"/>
      <c r="Q662" s="546"/>
      <c r="R662" s="546"/>
      <c r="S662" s="490"/>
      <c r="T662" s="597" t="str">
        <f>VLOOKUP(A662,'GTXA사업단 R&amp;R'!$A$6:$AP$1274,41,)</f>
        <v>해당없음</v>
      </c>
    </row>
    <row r="663" spans="1:20" s="547" customFormat="1" ht="50.1" hidden="1" customHeight="1" thickBot="1" x14ac:dyDescent="0.35">
      <c r="A663" s="530">
        <v>473</v>
      </c>
      <c r="B663" s="539" t="s">
        <v>5106</v>
      </c>
      <c r="C663" s="539" t="s">
        <v>5107</v>
      </c>
      <c r="D663" s="539" t="s">
        <v>132</v>
      </c>
      <c r="E663" s="540" t="s">
        <v>18</v>
      </c>
      <c r="F663" s="577"/>
      <c r="G663" s="578" t="s">
        <v>498</v>
      </c>
      <c r="H663" s="580" t="s">
        <v>5217</v>
      </c>
      <c r="I663" s="554"/>
      <c r="J663" s="554"/>
      <c r="K663" s="555" t="s">
        <v>5218</v>
      </c>
      <c r="L663" s="555" t="s">
        <v>5219</v>
      </c>
      <c r="M663" s="556" t="s">
        <v>132</v>
      </c>
      <c r="N663" s="556" t="s">
        <v>44</v>
      </c>
      <c r="O663" s="556" t="s">
        <v>5111</v>
      </c>
      <c r="P663" s="556" t="s">
        <v>5220</v>
      </c>
      <c r="Q663" s="556" t="s">
        <v>5113</v>
      </c>
      <c r="R663" s="556"/>
      <c r="S663" s="490"/>
      <c r="T663" s="598" t="str">
        <f>VLOOKUP(A663,'GTXA사업단 R&amp;R'!$A$6:$AO$1274,41,)</f>
        <v>해당없음</v>
      </c>
    </row>
    <row r="664" spans="1:20" s="547" customFormat="1" ht="75" hidden="1" customHeight="1" thickBot="1" x14ac:dyDescent="0.35">
      <c r="A664" s="530">
        <v>474</v>
      </c>
      <c r="B664" s="539" t="s">
        <v>5106</v>
      </c>
      <c r="C664" s="539" t="s">
        <v>5107</v>
      </c>
      <c r="D664" s="539" t="s">
        <v>132</v>
      </c>
      <c r="E664" s="540" t="s">
        <v>18</v>
      </c>
      <c r="F664" s="577"/>
      <c r="G664" s="578" t="s">
        <v>498</v>
      </c>
      <c r="H664" s="580" t="s">
        <v>5221</v>
      </c>
      <c r="I664" s="554"/>
      <c r="J664" s="554"/>
      <c r="K664" s="555" t="s">
        <v>5222</v>
      </c>
      <c r="L664" s="555" t="s">
        <v>5223</v>
      </c>
      <c r="M664" s="556" t="s">
        <v>132</v>
      </c>
      <c r="N664" s="556" t="s">
        <v>3459</v>
      </c>
      <c r="O664" s="556" t="s">
        <v>5111</v>
      </c>
      <c r="P664" s="556" t="s">
        <v>5220</v>
      </c>
      <c r="Q664" s="556" t="s">
        <v>5113</v>
      </c>
      <c r="R664" s="556"/>
      <c r="S664" s="490"/>
      <c r="T664" s="598" t="str">
        <f>VLOOKUP(A664,'GTXA사업단 R&amp;R'!$A$6:$AO$1274,41,)</f>
        <v>해당없음</v>
      </c>
    </row>
    <row r="665" spans="1:20" s="547" customFormat="1" ht="90" hidden="1" customHeight="1" thickBot="1" x14ac:dyDescent="0.35">
      <c r="A665" s="530">
        <v>475</v>
      </c>
      <c r="B665" s="539" t="s">
        <v>5106</v>
      </c>
      <c r="C665" s="539" t="s">
        <v>5107</v>
      </c>
      <c r="D665" s="539" t="s">
        <v>42</v>
      </c>
      <c r="E665" s="540" t="s">
        <v>19</v>
      </c>
      <c r="F665" s="577"/>
      <c r="G665" s="578" t="s">
        <v>498</v>
      </c>
      <c r="H665" s="580" t="s">
        <v>5224</v>
      </c>
      <c r="I665" s="554"/>
      <c r="J665" s="554"/>
      <c r="K665" s="555" t="s">
        <v>5225</v>
      </c>
      <c r="L665" s="555" t="s">
        <v>5226</v>
      </c>
      <c r="M665" s="556" t="s">
        <v>42</v>
      </c>
      <c r="N665" s="556" t="s">
        <v>5227</v>
      </c>
      <c r="O665" s="556" t="s">
        <v>5228</v>
      </c>
      <c r="P665" s="556" t="s">
        <v>5229</v>
      </c>
      <c r="Q665" s="556"/>
      <c r="R665" s="556"/>
      <c r="S665" s="490"/>
      <c r="T665" s="598" t="str">
        <f>VLOOKUP(A665,'GTXA사업단 R&amp;R'!$A$6:$AO$1274,41,)</f>
        <v>해당없음</v>
      </c>
    </row>
    <row r="666" spans="1:20" s="547" customFormat="1" ht="30" hidden="1" customHeight="1" thickBot="1" x14ac:dyDescent="0.35">
      <c r="A666" s="530">
        <v>16</v>
      </c>
      <c r="B666" s="539"/>
      <c r="C666" s="539"/>
      <c r="D666" s="539"/>
      <c r="E666" s="540"/>
      <c r="F666" s="551"/>
      <c r="G666" s="557" t="s">
        <v>498</v>
      </c>
      <c r="H666" s="553" t="s">
        <v>737</v>
      </c>
      <c r="I666" s="544"/>
      <c r="J666" s="544"/>
      <c r="K666" s="545"/>
      <c r="L666" s="545"/>
      <c r="M666" s="546"/>
      <c r="N666" s="546"/>
      <c r="O666" s="546"/>
      <c r="P666" s="546"/>
      <c r="Q666" s="546"/>
      <c r="R666" s="546"/>
      <c r="S666" s="490"/>
      <c r="T666" s="597" t="str">
        <f>VLOOKUP(A666,'GTXA사업단 R&amp;R'!$A$6:$AP$1274,41,)</f>
        <v>해당없음</v>
      </c>
    </row>
    <row r="667" spans="1:20" s="547" customFormat="1" ht="75" hidden="1" customHeight="1" thickBot="1" x14ac:dyDescent="0.35">
      <c r="A667" s="530">
        <v>476</v>
      </c>
      <c r="B667" s="539" t="s">
        <v>5106</v>
      </c>
      <c r="C667" s="539" t="s">
        <v>5107</v>
      </c>
      <c r="D667" s="539" t="s">
        <v>126</v>
      </c>
      <c r="E667" s="540" t="s">
        <v>3324</v>
      </c>
      <c r="F667" s="577"/>
      <c r="G667" s="578" t="s">
        <v>498</v>
      </c>
      <c r="H667" s="580" t="s">
        <v>5230</v>
      </c>
      <c r="I667" s="554"/>
      <c r="J667" s="554"/>
      <c r="K667" s="555" t="s">
        <v>5231</v>
      </c>
      <c r="L667" s="555" t="s">
        <v>5232</v>
      </c>
      <c r="M667" s="556" t="s">
        <v>126</v>
      </c>
      <c r="N667" s="556"/>
      <c r="O667" s="556"/>
      <c r="P667" s="556" t="s">
        <v>5233</v>
      </c>
      <c r="Q667" s="556"/>
      <c r="R667" s="556"/>
      <c r="S667" s="490"/>
      <c r="T667" s="598" t="str">
        <f>VLOOKUP(A667,'GTXA사업단 R&amp;R'!$A$6:$AO$1274,41,)</f>
        <v>해당없음</v>
      </c>
    </row>
    <row r="668" spans="1:20" s="547" customFormat="1" ht="50.1" hidden="1" customHeight="1" thickBot="1" x14ac:dyDescent="0.35">
      <c r="A668" s="530">
        <v>477</v>
      </c>
      <c r="B668" s="539" t="s">
        <v>5106</v>
      </c>
      <c r="C668" s="539" t="s">
        <v>5107</v>
      </c>
      <c r="D668" s="539" t="s">
        <v>132</v>
      </c>
      <c r="E668" s="540" t="s">
        <v>18</v>
      </c>
      <c r="F668" s="577"/>
      <c r="G668" s="578" t="s">
        <v>498</v>
      </c>
      <c r="H668" s="580" t="s">
        <v>5234</v>
      </c>
      <c r="I668" s="554"/>
      <c r="J668" s="554"/>
      <c r="K668" s="555" t="s">
        <v>5235</v>
      </c>
      <c r="L668" s="555" t="s">
        <v>5236</v>
      </c>
      <c r="M668" s="556" t="s">
        <v>132</v>
      </c>
      <c r="N668" s="556" t="s">
        <v>44</v>
      </c>
      <c r="O668" s="556" t="s">
        <v>5111</v>
      </c>
      <c r="P668" s="556" t="s">
        <v>5237</v>
      </c>
      <c r="Q668" s="556" t="s">
        <v>5238</v>
      </c>
      <c r="R668" s="556"/>
      <c r="S668" s="490"/>
      <c r="T668" s="598" t="str">
        <f>VLOOKUP(A668,'GTXA사업단 R&amp;R'!$A$6:$AO$1274,41,)</f>
        <v>해당없음</v>
      </c>
    </row>
    <row r="669" spans="1:20" s="547" customFormat="1" ht="120" hidden="1" customHeight="1" thickBot="1" x14ac:dyDescent="0.35">
      <c r="A669" s="530">
        <v>478</v>
      </c>
      <c r="B669" s="539" t="s">
        <v>5106</v>
      </c>
      <c r="C669" s="539" t="s">
        <v>5107</v>
      </c>
      <c r="D669" s="539" t="s">
        <v>132</v>
      </c>
      <c r="E669" s="540" t="s">
        <v>18</v>
      </c>
      <c r="F669" s="577"/>
      <c r="G669" s="578" t="s">
        <v>498</v>
      </c>
      <c r="H669" s="580" t="s">
        <v>5239</v>
      </c>
      <c r="I669" s="554"/>
      <c r="J669" s="554"/>
      <c r="K669" s="555" t="s">
        <v>5240</v>
      </c>
      <c r="L669" s="555" t="s">
        <v>5241</v>
      </c>
      <c r="M669" s="556" t="s">
        <v>132</v>
      </c>
      <c r="N669" s="556" t="s">
        <v>44</v>
      </c>
      <c r="O669" s="556" t="s">
        <v>5242</v>
      </c>
      <c r="P669" s="556" t="s">
        <v>5243</v>
      </c>
      <c r="Q669" s="556" t="s">
        <v>4671</v>
      </c>
      <c r="R669" s="556"/>
      <c r="S669" s="490"/>
      <c r="T669" s="598" t="str">
        <f>VLOOKUP(A669,'GTXA사업단 R&amp;R'!$A$6:$AO$1274,41,)</f>
        <v>해당없음</v>
      </c>
    </row>
    <row r="670" spans="1:20" s="547" customFormat="1" ht="30" hidden="1" customHeight="1" thickBot="1" x14ac:dyDescent="0.35">
      <c r="A670" s="530">
        <v>16</v>
      </c>
      <c r="B670" s="539"/>
      <c r="C670" s="539"/>
      <c r="D670" s="539"/>
      <c r="E670" s="540"/>
      <c r="F670" s="548"/>
      <c r="G670" s="558" t="s">
        <v>498</v>
      </c>
      <c r="H670" s="561" t="s">
        <v>741</v>
      </c>
      <c r="I670" s="544"/>
      <c r="J670" s="544"/>
      <c r="K670" s="545"/>
      <c r="L670" s="545"/>
      <c r="M670" s="546"/>
      <c r="N670" s="546"/>
      <c r="O670" s="546"/>
      <c r="P670" s="546"/>
      <c r="Q670" s="546"/>
      <c r="R670" s="546"/>
      <c r="S670" s="490"/>
      <c r="T670" s="597" t="str">
        <f>VLOOKUP(A670,'GTXA사업단 R&amp;R'!$A$6:$AP$1274,41,)</f>
        <v>해당없음</v>
      </c>
    </row>
    <row r="671" spans="1:20" s="547" customFormat="1" ht="50.1" hidden="1" customHeight="1" thickBot="1" x14ac:dyDescent="0.35">
      <c r="A671" s="530">
        <v>479</v>
      </c>
      <c r="B671" s="539" t="s">
        <v>5106</v>
      </c>
      <c r="C671" s="539" t="s">
        <v>5107</v>
      </c>
      <c r="D671" s="539" t="s">
        <v>132</v>
      </c>
      <c r="E671" s="540" t="s">
        <v>18</v>
      </c>
      <c r="F671" s="551"/>
      <c r="G671" s="557" t="s">
        <v>498</v>
      </c>
      <c r="H671" s="553" t="s">
        <v>5244</v>
      </c>
      <c r="I671" s="554"/>
      <c r="J671" s="554"/>
      <c r="K671" s="555" t="s">
        <v>5245</v>
      </c>
      <c r="L671" s="555" t="s">
        <v>5246</v>
      </c>
      <c r="M671" s="556" t="s">
        <v>132</v>
      </c>
      <c r="N671" s="556" t="s">
        <v>5247</v>
      </c>
      <c r="O671" s="556" t="s">
        <v>44</v>
      </c>
      <c r="P671" s="556" t="s">
        <v>5248</v>
      </c>
      <c r="Q671" s="556" t="s">
        <v>44</v>
      </c>
      <c r="R671" s="556" t="s">
        <v>3523</v>
      </c>
      <c r="S671" s="490"/>
      <c r="T671" s="598" t="str">
        <f>VLOOKUP(A671,'GTXA사업단 R&amp;R'!$A$6:$AO$1274,41,)</f>
        <v>해당없음</v>
      </c>
    </row>
    <row r="672" spans="1:20" s="547" customFormat="1" ht="50.1" hidden="1" customHeight="1" thickBot="1" x14ac:dyDescent="0.35">
      <c r="A672" s="530">
        <v>520</v>
      </c>
      <c r="B672" s="539" t="s">
        <v>5106</v>
      </c>
      <c r="C672" s="539" t="s">
        <v>5107</v>
      </c>
      <c r="D672" s="539" t="s">
        <v>132</v>
      </c>
      <c r="E672" s="540" t="s">
        <v>18</v>
      </c>
      <c r="F672" s="551"/>
      <c r="G672" s="557" t="s">
        <v>498</v>
      </c>
      <c r="H672" s="553" t="s">
        <v>5249</v>
      </c>
      <c r="I672" s="554"/>
      <c r="J672" s="554"/>
      <c r="K672" s="555" t="s">
        <v>5250</v>
      </c>
      <c r="L672" s="555" t="s">
        <v>5251</v>
      </c>
      <c r="M672" s="556" t="s">
        <v>132</v>
      </c>
      <c r="N672" s="556" t="s">
        <v>3459</v>
      </c>
      <c r="O672" s="556" t="s">
        <v>44</v>
      </c>
      <c r="P672" s="556" t="s">
        <v>5248</v>
      </c>
      <c r="Q672" s="556" t="s">
        <v>44</v>
      </c>
      <c r="R672" s="556"/>
      <c r="S672" s="490"/>
      <c r="T672" s="598" t="str">
        <f>VLOOKUP(A672,'GTXA사업단 R&amp;R'!$A$6:$AO$1274,41,)</f>
        <v>해당없음</v>
      </c>
    </row>
    <row r="673" spans="1:20" s="547" customFormat="1" ht="50.1" hidden="1" customHeight="1" thickBot="1" x14ac:dyDescent="0.35">
      <c r="A673" s="530">
        <v>521</v>
      </c>
      <c r="B673" s="539" t="s">
        <v>5106</v>
      </c>
      <c r="C673" s="539" t="s">
        <v>5107</v>
      </c>
      <c r="D673" s="539" t="s">
        <v>132</v>
      </c>
      <c r="E673" s="540" t="s">
        <v>18</v>
      </c>
      <c r="F673" s="551"/>
      <c r="G673" s="557" t="s">
        <v>498</v>
      </c>
      <c r="H673" s="553" t="s">
        <v>5252</v>
      </c>
      <c r="I673" s="554"/>
      <c r="J673" s="554"/>
      <c r="K673" s="555" t="s">
        <v>5253</v>
      </c>
      <c r="L673" s="555" t="s">
        <v>5254</v>
      </c>
      <c r="M673" s="556" t="s">
        <v>132</v>
      </c>
      <c r="N673" s="556" t="s">
        <v>44</v>
      </c>
      <c r="O673" s="556" t="s">
        <v>44</v>
      </c>
      <c r="P673" s="556" t="s">
        <v>5248</v>
      </c>
      <c r="Q673" s="556" t="s">
        <v>44</v>
      </c>
      <c r="R673" s="556"/>
      <c r="S673" s="490"/>
      <c r="T673" s="598" t="str">
        <f>VLOOKUP(A673,'GTXA사업단 R&amp;R'!$A$6:$AO$1274,41,)</f>
        <v>해당없음</v>
      </c>
    </row>
    <row r="674" spans="1:20" s="547" customFormat="1" ht="75" hidden="1" customHeight="1" thickBot="1" x14ac:dyDescent="0.35">
      <c r="A674" s="530">
        <v>522</v>
      </c>
      <c r="B674" s="539" t="s">
        <v>5106</v>
      </c>
      <c r="C674" s="539" t="s">
        <v>5107</v>
      </c>
      <c r="D674" s="539" t="s">
        <v>132</v>
      </c>
      <c r="E674" s="540" t="s">
        <v>18</v>
      </c>
      <c r="F674" s="548"/>
      <c r="G674" s="558" t="s">
        <v>498</v>
      </c>
      <c r="H674" s="561" t="s">
        <v>745</v>
      </c>
      <c r="I674" s="554"/>
      <c r="J674" s="554"/>
      <c r="K674" s="555" t="s">
        <v>5255</v>
      </c>
      <c r="L674" s="555" t="s">
        <v>5256</v>
      </c>
      <c r="M674" s="556" t="s">
        <v>132</v>
      </c>
      <c r="N674" s="556" t="s">
        <v>44</v>
      </c>
      <c r="O674" s="556" t="s">
        <v>44</v>
      </c>
      <c r="P674" s="556" t="s">
        <v>5257</v>
      </c>
      <c r="Q674" s="556" t="s">
        <v>5258</v>
      </c>
      <c r="R674" s="556"/>
      <c r="S674" s="490"/>
      <c r="T674" s="598" t="str">
        <f>VLOOKUP(A674,'GTXA사업단 R&amp;R'!$A$6:$AO$1274,41,)</f>
        <v>해당없음</v>
      </c>
    </row>
    <row r="675" spans="1:20" s="547" customFormat="1" ht="50.1" hidden="1" customHeight="1" thickBot="1" x14ac:dyDescent="0.35">
      <c r="A675" s="530">
        <v>523</v>
      </c>
      <c r="B675" s="539" t="s">
        <v>5106</v>
      </c>
      <c r="C675" s="539" t="s">
        <v>5107</v>
      </c>
      <c r="D675" s="539" t="s">
        <v>132</v>
      </c>
      <c r="E675" s="540" t="s">
        <v>18</v>
      </c>
      <c r="F675" s="548"/>
      <c r="G675" s="558" t="s">
        <v>498</v>
      </c>
      <c r="H675" s="561" t="s">
        <v>747</v>
      </c>
      <c r="I675" s="554"/>
      <c r="J675" s="554"/>
      <c r="K675" s="555" t="s">
        <v>5259</v>
      </c>
      <c r="L675" s="555" t="s">
        <v>5260</v>
      </c>
      <c r="M675" s="556" t="s">
        <v>132</v>
      </c>
      <c r="N675" s="556" t="s">
        <v>44</v>
      </c>
      <c r="O675" s="556" t="s">
        <v>44</v>
      </c>
      <c r="P675" s="556" t="s">
        <v>5261</v>
      </c>
      <c r="Q675" s="556" t="s">
        <v>5258</v>
      </c>
      <c r="R675" s="556"/>
      <c r="S675" s="490"/>
      <c r="T675" s="598" t="str">
        <f>VLOOKUP(A675,'GTXA사업단 R&amp;R'!$A$6:$AO$1274,41,)</f>
        <v>해당없음</v>
      </c>
    </row>
    <row r="676" spans="1:20" s="547" customFormat="1" ht="30" hidden="1" customHeight="1" thickBot="1" x14ac:dyDescent="0.35">
      <c r="A676" s="530">
        <v>16</v>
      </c>
      <c r="B676" s="539"/>
      <c r="C676" s="539"/>
      <c r="D676" s="539"/>
      <c r="E676" s="540"/>
      <c r="F676" s="548"/>
      <c r="G676" s="558" t="s">
        <v>498</v>
      </c>
      <c r="H676" s="561" t="s">
        <v>749</v>
      </c>
      <c r="I676" s="544"/>
      <c r="J676" s="544"/>
      <c r="K676" s="545"/>
      <c r="L676" s="545"/>
      <c r="M676" s="546"/>
      <c r="N676" s="546"/>
      <c r="O676" s="546"/>
      <c r="P676" s="546"/>
      <c r="Q676" s="546"/>
      <c r="R676" s="546"/>
      <c r="S676" s="490"/>
      <c r="T676" s="597" t="str">
        <f>VLOOKUP(A676,'GTXA사업단 R&amp;R'!$A$6:$AP$1274,41,)</f>
        <v>해당없음</v>
      </c>
    </row>
    <row r="677" spans="1:20" s="547" customFormat="1" ht="75" hidden="1" customHeight="1" thickBot="1" x14ac:dyDescent="0.35">
      <c r="A677" s="530">
        <v>524</v>
      </c>
      <c r="B677" s="539" t="s">
        <v>5106</v>
      </c>
      <c r="C677" s="539" t="s">
        <v>5107</v>
      </c>
      <c r="D677" s="539" t="s">
        <v>132</v>
      </c>
      <c r="E677" s="540" t="s">
        <v>18</v>
      </c>
      <c r="F677" s="551"/>
      <c r="G677" s="557" t="s">
        <v>498</v>
      </c>
      <c r="H677" s="553" t="s">
        <v>5262</v>
      </c>
      <c r="I677" s="554"/>
      <c r="J677" s="554"/>
      <c r="K677" s="555" t="s">
        <v>5263</v>
      </c>
      <c r="L677" s="555" t="s">
        <v>5264</v>
      </c>
      <c r="M677" s="556" t="s">
        <v>132</v>
      </c>
      <c r="N677" s="556" t="s">
        <v>44</v>
      </c>
      <c r="O677" s="556" t="s">
        <v>44</v>
      </c>
      <c r="P677" s="556" t="s">
        <v>5265</v>
      </c>
      <c r="Q677" s="556" t="s">
        <v>5258</v>
      </c>
      <c r="R677" s="556"/>
      <c r="S677" s="490"/>
      <c r="T677" s="598" t="str">
        <f>VLOOKUP(A677,'GTXA사업단 R&amp;R'!$A$6:$AO$1274,41,)</f>
        <v>해당없음</v>
      </c>
    </row>
    <row r="678" spans="1:20" s="547" customFormat="1" ht="50.1" hidden="1" customHeight="1" thickBot="1" x14ac:dyDescent="0.35">
      <c r="A678" s="530">
        <v>525</v>
      </c>
      <c r="B678" s="539" t="s">
        <v>5106</v>
      </c>
      <c r="C678" s="539" t="s">
        <v>5107</v>
      </c>
      <c r="D678" s="539" t="s">
        <v>132</v>
      </c>
      <c r="E678" s="540" t="s">
        <v>18</v>
      </c>
      <c r="F678" s="551"/>
      <c r="G678" s="557" t="s">
        <v>498</v>
      </c>
      <c r="H678" s="553" t="s">
        <v>5266</v>
      </c>
      <c r="I678" s="554"/>
      <c r="J678" s="554"/>
      <c r="K678" s="555" t="s">
        <v>5267</v>
      </c>
      <c r="L678" s="555" t="s">
        <v>5268</v>
      </c>
      <c r="M678" s="556" t="s">
        <v>132</v>
      </c>
      <c r="N678" s="556" t="s">
        <v>44</v>
      </c>
      <c r="O678" s="556" t="s">
        <v>44</v>
      </c>
      <c r="P678" s="556" t="s">
        <v>5269</v>
      </c>
      <c r="Q678" s="556" t="s">
        <v>44</v>
      </c>
      <c r="R678" s="556"/>
      <c r="S678" s="490"/>
      <c r="T678" s="598" t="str">
        <f>VLOOKUP(A678,'GTXA사업단 R&amp;R'!$A$6:$AO$1274,41,)</f>
        <v>해당없음</v>
      </c>
    </row>
    <row r="679" spans="1:20" s="547" customFormat="1" ht="75" hidden="1" customHeight="1" thickBot="1" x14ac:dyDescent="0.35">
      <c r="A679" s="530">
        <v>526</v>
      </c>
      <c r="B679" s="539" t="s">
        <v>5106</v>
      </c>
      <c r="C679" s="539" t="s">
        <v>5107</v>
      </c>
      <c r="D679" s="539" t="s">
        <v>132</v>
      </c>
      <c r="E679" s="540" t="s">
        <v>18</v>
      </c>
      <c r="F679" s="548"/>
      <c r="G679" s="558" t="s">
        <v>498</v>
      </c>
      <c r="H679" s="561" t="s">
        <v>5270</v>
      </c>
      <c r="I679" s="554"/>
      <c r="J679" s="554"/>
      <c r="K679" s="555" t="s">
        <v>5271</v>
      </c>
      <c r="L679" s="555" t="s">
        <v>5272</v>
      </c>
      <c r="M679" s="556" t="s">
        <v>132</v>
      </c>
      <c r="N679" s="556" t="s">
        <v>44</v>
      </c>
      <c r="O679" s="556" t="s">
        <v>44</v>
      </c>
      <c r="P679" s="556" t="s">
        <v>44</v>
      </c>
      <c r="Q679" s="556" t="s">
        <v>44</v>
      </c>
      <c r="R679" s="556"/>
      <c r="S679" s="490"/>
      <c r="T679" s="598" t="str">
        <f>VLOOKUP(A679,'GTXA사업단 R&amp;R'!$A$6:$AO$1274,41,)</f>
        <v>해당없음</v>
      </c>
    </row>
    <row r="680" spans="1:20" s="547" customFormat="1" ht="120" hidden="1" customHeight="1" thickBot="1" x14ac:dyDescent="0.35">
      <c r="A680" s="530">
        <v>527</v>
      </c>
      <c r="B680" s="539" t="s">
        <v>5106</v>
      </c>
      <c r="C680" s="539" t="s">
        <v>5107</v>
      </c>
      <c r="D680" s="539" t="s">
        <v>132</v>
      </c>
      <c r="E680" s="540" t="s">
        <v>18</v>
      </c>
      <c r="F680" s="548"/>
      <c r="G680" s="558" t="s">
        <v>498</v>
      </c>
      <c r="H680" s="561" t="s">
        <v>5273</v>
      </c>
      <c r="I680" s="554"/>
      <c r="J680" s="554"/>
      <c r="K680" s="555" t="s">
        <v>5274</v>
      </c>
      <c r="L680" s="555" t="s">
        <v>5275</v>
      </c>
      <c r="M680" s="556" t="s">
        <v>132</v>
      </c>
      <c r="N680" s="556" t="s">
        <v>5276</v>
      </c>
      <c r="O680" s="556" t="s">
        <v>44</v>
      </c>
      <c r="P680" s="556" t="s">
        <v>5277</v>
      </c>
      <c r="Q680" s="556" t="s">
        <v>44</v>
      </c>
      <c r="R680" s="556"/>
      <c r="S680" s="490"/>
      <c r="T680" s="598" t="str">
        <f>VLOOKUP(A680,'GTXA사업단 R&amp;R'!$A$6:$AO$1274,41,)</f>
        <v>해당없음</v>
      </c>
    </row>
    <row r="681" spans="1:20" s="547" customFormat="1" ht="50.1" hidden="1" customHeight="1" thickBot="1" x14ac:dyDescent="0.35">
      <c r="A681" s="530">
        <v>528</v>
      </c>
      <c r="B681" s="539" t="s">
        <v>5106</v>
      </c>
      <c r="C681" s="539" t="s">
        <v>5107</v>
      </c>
      <c r="D681" s="539" t="s">
        <v>132</v>
      </c>
      <c r="E681" s="540" t="s">
        <v>18</v>
      </c>
      <c r="F681" s="548"/>
      <c r="G681" s="558" t="s">
        <v>498</v>
      </c>
      <c r="H681" s="561" t="s">
        <v>5278</v>
      </c>
      <c r="I681" s="554"/>
      <c r="J681" s="554"/>
      <c r="K681" s="555" t="s">
        <v>5279</v>
      </c>
      <c r="L681" s="555" t="s">
        <v>5280</v>
      </c>
      <c r="M681" s="556" t="s">
        <v>132</v>
      </c>
      <c r="N681" s="556" t="s">
        <v>3478</v>
      </c>
      <c r="O681" s="556" t="s">
        <v>44</v>
      </c>
      <c r="P681" s="556" t="s">
        <v>5281</v>
      </c>
      <c r="Q681" s="556" t="s">
        <v>44</v>
      </c>
      <c r="R681" s="556"/>
      <c r="S681" s="490"/>
      <c r="T681" s="598" t="str">
        <f>VLOOKUP(A681,'GTXA사업단 R&amp;R'!$A$6:$AO$1274,41,)</f>
        <v>해당없음</v>
      </c>
    </row>
    <row r="682" spans="1:20" s="547" customFormat="1" ht="217.5" hidden="1" customHeight="1" thickBot="1" x14ac:dyDescent="0.35">
      <c r="A682" s="530">
        <v>529</v>
      </c>
      <c r="B682" s="539" t="s">
        <v>5106</v>
      </c>
      <c r="C682" s="539" t="s">
        <v>5107</v>
      </c>
      <c r="D682" s="539" t="s">
        <v>132</v>
      </c>
      <c r="E682" s="540" t="s">
        <v>18</v>
      </c>
      <c r="F682" s="548"/>
      <c r="G682" s="558" t="s">
        <v>498</v>
      </c>
      <c r="H682" s="561" t="s">
        <v>5282</v>
      </c>
      <c r="I682" s="554"/>
      <c r="J682" s="554"/>
      <c r="K682" s="555" t="s">
        <v>5283</v>
      </c>
      <c r="L682" s="555" t="s">
        <v>5284</v>
      </c>
      <c r="M682" s="556" t="s">
        <v>132</v>
      </c>
      <c r="N682" s="556" t="s">
        <v>44</v>
      </c>
      <c r="O682" s="556" t="s">
        <v>44</v>
      </c>
      <c r="P682" s="556" t="s">
        <v>5285</v>
      </c>
      <c r="Q682" s="556" t="s">
        <v>44</v>
      </c>
      <c r="R682" s="556"/>
      <c r="S682" s="490"/>
      <c r="T682" s="598" t="str">
        <f>VLOOKUP(A682,'GTXA사업단 R&amp;R'!$A$6:$AO$1274,41,)</f>
        <v>해당없음</v>
      </c>
    </row>
    <row r="683" spans="1:20" s="547" customFormat="1" ht="30" hidden="1" customHeight="1" thickBot="1" x14ac:dyDescent="0.35">
      <c r="A683" s="530"/>
      <c r="B683" s="539"/>
      <c r="C683" s="539"/>
      <c r="D683" s="539"/>
      <c r="E683" s="540"/>
      <c r="F683" s="541"/>
      <c r="G683" s="559" t="s">
        <v>498</v>
      </c>
      <c r="H683" s="543" t="s">
        <v>760</v>
      </c>
      <c r="I683" s="544"/>
      <c r="J683" s="544"/>
      <c r="K683" s="545"/>
      <c r="L683" s="545"/>
      <c r="M683" s="546"/>
      <c r="N683" s="546"/>
      <c r="O683" s="546"/>
      <c r="P683" s="546"/>
      <c r="Q683" s="546"/>
      <c r="R683" s="546"/>
      <c r="S683" s="490"/>
      <c r="T683" s="597"/>
    </row>
    <row r="684" spans="1:20" s="547" customFormat="1" ht="30" hidden="1" customHeight="1" thickBot="1" x14ac:dyDescent="0.35">
      <c r="A684" s="530"/>
      <c r="B684" s="539"/>
      <c r="C684" s="539"/>
      <c r="D684" s="539"/>
      <c r="E684" s="540"/>
      <c r="F684" s="548"/>
      <c r="G684" s="558" t="s">
        <v>498</v>
      </c>
      <c r="H684" s="561" t="s">
        <v>5286</v>
      </c>
      <c r="I684" s="544"/>
      <c r="J684" s="544"/>
      <c r="K684" s="545"/>
      <c r="L684" s="545"/>
      <c r="M684" s="546"/>
      <c r="N684" s="546"/>
      <c r="O684" s="546"/>
      <c r="P684" s="546"/>
      <c r="Q684" s="546"/>
      <c r="R684" s="546"/>
      <c r="S684" s="490"/>
      <c r="T684" s="597"/>
    </row>
    <row r="685" spans="1:20" s="547" customFormat="1" ht="50.1" hidden="1" customHeight="1" thickBot="1" x14ac:dyDescent="0.35">
      <c r="A685" s="565">
        <f>$A$1311</f>
        <v>1030</v>
      </c>
      <c r="B685" s="539" t="s">
        <v>5287</v>
      </c>
      <c r="C685" s="539" t="s">
        <v>5288</v>
      </c>
      <c r="D685" s="539" t="s">
        <v>90</v>
      </c>
      <c r="E685" s="540" t="s">
        <v>3292</v>
      </c>
      <c r="F685" s="551"/>
      <c r="G685" s="557" t="s">
        <v>498</v>
      </c>
      <c r="H685" s="553" t="s">
        <v>3293</v>
      </c>
      <c r="I685" s="554"/>
      <c r="J685" s="554"/>
      <c r="K685" s="555" t="s">
        <v>5289</v>
      </c>
      <c r="L685" s="555" t="s">
        <v>5290</v>
      </c>
      <c r="M685" s="556" t="s">
        <v>90</v>
      </c>
      <c r="N685" s="556" t="s">
        <v>5291</v>
      </c>
      <c r="O685" s="556" t="s">
        <v>5292</v>
      </c>
      <c r="P685" s="556" t="s">
        <v>5292</v>
      </c>
      <c r="Q685" s="556" t="s">
        <v>5293</v>
      </c>
      <c r="R685" s="556"/>
      <c r="S685" s="490"/>
      <c r="T685" s="598" t="str">
        <f>VLOOKUP(A685,'GTXA사업단 R&amp;R'!$A$6:$AO$1274,41,)</f>
        <v>염동섭</v>
      </c>
    </row>
    <row r="686" spans="1:20" s="547" customFormat="1" ht="50.1" hidden="1" customHeight="1" thickBot="1" x14ac:dyDescent="0.35">
      <c r="A686" s="565">
        <f>$A$1312</f>
        <v>1033</v>
      </c>
      <c r="B686" s="539" t="s">
        <v>5287</v>
      </c>
      <c r="C686" s="539" t="s">
        <v>5288</v>
      </c>
      <c r="D686" s="539" t="s">
        <v>90</v>
      </c>
      <c r="E686" s="540" t="s">
        <v>3292</v>
      </c>
      <c r="F686" s="551"/>
      <c r="G686" s="557" t="s">
        <v>498</v>
      </c>
      <c r="H686" s="553" t="s">
        <v>1353</v>
      </c>
      <c r="I686" s="554"/>
      <c r="J686" s="554"/>
      <c r="K686" s="555" t="s">
        <v>5294</v>
      </c>
      <c r="L686" s="555" t="s">
        <v>5295</v>
      </c>
      <c r="M686" s="556" t="s">
        <v>90</v>
      </c>
      <c r="N686" s="556" t="s">
        <v>5296</v>
      </c>
      <c r="O686" s="556" t="s">
        <v>5297</v>
      </c>
      <c r="P686" s="556" t="s">
        <v>5297</v>
      </c>
      <c r="Q686" s="556" t="s">
        <v>5293</v>
      </c>
      <c r="R686" s="556"/>
      <c r="S686" s="490"/>
      <c r="T686" s="598" t="str">
        <f>VLOOKUP(A686,'GTXA사업단 R&amp;R'!$A$6:$AO$1274,41,)</f>
        <v>염동섭</v>
      </c>
    </row>
    <row r="687" spans="1:20" s="547" customFormat="1" ht="50.1" hidden="1" customHeight="1" thickBot="1" x14ac:dyDescent="0.35">
      <c r="A687" s="565">
        <f>$A$1313</f>
        <v>1033</v>
      </c>
      <c r="B687" s="539" t="s">
        <v>5287</v>
      </c>
      <c r="C687" s="539" t="s">
        <v>5288</v>
      </c>
      <c r="D687" s="539" t="s">
        <v>90</v>
      </c>
      <c r="E687" s="540" t="s">
        <v>3292</v>
      </c>
      <c r="F687" s="551"/>
      <c r="G687" s="557" t="s">
        <v>498</v>
      </c>
      <c r="H687" s="553" t="s">
        <v>3309</v>
      </c>
      <c r="I687" s="554"/>
      <c r="J687" s="554"/>
      <c r="K687" s="555" t="s">
        <v>5298</v>
      </c>
      <c r="L687" s="555" t="s">
        <v>5299</v>
      </c>
      <c r="M687" s="556" t="s">
        <v>90</v>
      </c>
      <c r="N687" s="556" t="s">
        <v>5296</v>
      </c>
      <c r="O687" s="556" t="s">
        <v>5300</v>
      </c>
      <c r="P687" s="556" t="s">
        <v>5300</v>
      </c>
      <c r="Q687" s="556" t="s">
        <v>5293</v>
      </c>
      <c r="R687" s="556"/>
      <c r="S687" s="490"/>
      <c r="T687" s="598" t="str">
        <f>VLOOKUP(A687,'GTXA사업단 R&amp;R'!$A$6:$AO$1274,41,)</f>
        <v>염동섭</v>
      </c>
    </row>
    <row r="688" spans="1:20" s="547" customFormat="1" ht="75" hidden="1" customHeight="1" thickBot="1" x14ac:dyDescent="0.35">
      <c r="A688" s="565">
        <f>$A$1314</f>
        <v>1034</v>
      </c>
      <c r="B688" s="539" t="s">
        <v>5287</v>
      </c>
      <c r="C688" s="539" t="s">
        <v>5288</v>
      </c>
      <c r="D688" s="539" t="s">
        <v>90</v>
      </c>
      <c r="E688" s="540" t="s">
        <v>3292</v>
      </c>
      <c r="F688" s="551"/>
      <c r="G688" s="557" t="s">
        <v>498</v>
      </c>
      <c r="H688" s="553" t="s">
        <v>392</v>
      </c>
      <c r="I688" s="554"/>
      <c r="J688" s="554"/>
      <c r="K688" s="555" t="s">
        <v>5301</v>
      </c>
      <c r="L688" s="555" t="s">
        <v>5302</v>
      </c>
      <c r="M688" s="556" t="s">
        <v>90</v>
      </c>
      <c r="N688" s="556" t="s">
        <v>5303</v>
      </c>
      <c r="O688" s="556" t="s">
        <v>5304</v>
      </c>
      <c r="P688" s="556" t="s">
        <v>5304</v>
      </c>
      <c r="Q688" s="556" t="s">
        <v>5293</v>
      </c>
      <c r="R688" s="556"/>
      <c r="S688" s="490"/>
      <c r="T688" s="598" t="str">
        <f>VLOOKUP(A688,'GTXA사업단 R&amp;R'!$A$6:$AO$1274,41,)</f>
        <v>염동섭</v>
      </c>
    </row>
    <row r="689" spans="1:20" s="547" customFormat="1" ht="50.1" hidden="1" customHeight="1" thickBot="1" x14ac:dyDescent="0.35">
      <c r="A689" s="565">
        <f>$A$1315</f>
        <v>1035</v>
      </c>
      <c r="B689" s="539" t="s">
        <v>5287</v>
      </c>
      <c r="C689" s="539" t="s">
        <v>5288</v>
      </c>
      <c r="D689" s="539" t="s">
        <v>90</v>
      </c>
      <c r="E689" s="540" t="s">
        <v>3292</v>
      </c>
      <c r="F689" s="551"/>
      <c r="G689" s="557" t="s">
        <v>498</v>
      </c>
      <c r="H689" s="553" t="s">
        <v>393</v>
      </c>
      <c r="I689" s="554"/>
      <c r="J689" s="554"/>
      <c r="K689" s="555" t="s">
        <v>5305</v>
      </c>
      <c r="L689" s="555" t="s">
        <v>5306</v>
      </c>
      <c r="M689" s="556" t="s">
        <v>90</v>
      </c>
      <c r="N689" s="556" t="s">
        <v>3312</v>
      </c>
      <c r="O689" s="556" t="s">
        <v>5307</v>
      </c>
      <c r="P689" s="556" t="s">
        <v>5307</v>
      </c>
      <c r="Q689" s="556" t="s">
        <v>5293</v>
      </c>
      <c r="R689" s="556"/>
      <c r="S689" s="490"/>
      <c r="T689" s="598" t="str">
        <f>VLOOKUP(A689,'GTXA사업단 R&amp;R'!$A$6:$AO$1274,41,)</f>
        <v>염동섭</v>
      </c>
    </row>
    <row r="690" spans="1:20" s="547" customFormat="1" ht="75" hidden="1" customHeight="1" thickBot="1" x14ac:dyDescent="0.35">
      <c r="A690" s="565">
        <f>$A$691</f>
        <v>531</v>
      </c>
      <c r="B690" s="539" t="s">
        <v>5287</v>
      </c>
      <c r="C690" s="539" t="s">
        <v>5288</v>
      </c>
      <c r="D690" s="539" t="s">
        <v>126</v>
      </c>
      <c r="E690" s="540" t="s">
        <v>3324</v>
      </c>
      <c r="F690" s="548"/>
      <c r="G690" s="558" t="s">
        <v>498</v>
      </c>
      <c r="H690" s="561" t="s">
        <v>761</v>
      </c>
      <c r="I690" s="554"/>
      <c r="J690" s="554"/>
      <c r="K690" s="555" t="s">
        <v>5308</v>
      </c>
      <c r="L690" s="555" t="s">
        <v>5309</v>
      </c>
      <c r="M690" s="556" t="s">
        <v>126</v>
      </c>
      <c r="N690" s="556" t="s">
        <v>5057</v>
      </c>
      <c r="O690" s="556" t="s">
        <v>5310</v>
      </c>
      <c r="P690" s="556" t="s">
        <v>5311</v>
      </c>
      <c r="Q690" s="556"/>
      <c r="R690" s="556"/>
      <c r="S690" s="490"/>
      <c r="T690" s="598" t="str">
        <f>VLOOKUP(A690,'GTXA사업단 R&amp;R'!$A$6:$AO$1274,41,)</f>
        <v>해당없음</v>
      </c>
    </row>
    <row r="691" spans="1:20" s="547" customFormat="1" ht="30" hidden="1" customHeight="1" thickBot="1" x14ac:dyDescent="0.35">
      <c r="A691" s="530">
        <v>531</v>
      </c>
      <c r="B691" s="539" t="s">
        <v>5287</v>
      </c>
      <c r="C691" s="539" t="s">
        <v>5288</v>
      </c>
      <c r="D691" s="539" t="s">
        <v>126</v>
      </c>
      <c r="E691" s="540" t="s">
        <v>3324</v>
      </c>
      <c r="F691" s="548"/>
      <c r="G691" s="558" t="s">
        <v>498</v>
      </c>
      <c r="H691" s="561" t="s">
        <v>5312</v>
      </c>
      <c r="I691" s="554"/>
      <c r="J691" s="554"/>
      <c r="K691" s="555" t="s">
        <v>5313</v>
      </c>
      <c r="L691" s="555" t="s">
        <v>5314</v>
      </c>
      <c r="M691" s="556" t="s">
        <v>126</v>
      </c>
      <c r="N691" s="556" t="s">
        <v>5057</v>
      </c>
      <c r="O691" s="556" t="s">
        <v>44</v>
      </c>
      <c r="P691" s="556" t="s">
        <v>5315</v>
      </c>
      <c r="Q691" s="556"/>
      <c r="R691" s="556"/>
      <c r="S691" s="490"/>
      <c r="T691" s="598" t="str">
        <f>VLOOKUP(A691,'GTXA사업단 R&amp;R'!$A$6:$AO$1274,41,)</f>
        <v>해당없음</v>
      </c>
    </row>
    <row r="692" spans="1:20" s="547" customFormat="1" ht="30" hidden="1" customHeight="1" thickBot="1" x14ac:dyDescent="0.35">
      <c r="A692" s="530"/>
      <c r="B692" s="539"/>
      <c r="C692" s="539"/>
      <c r="D692" s="539"/>
      <c r="E692" s="540"/>
      <c r="F692" s="548"/>
      <c r="G692" s="558" t="s">
        <v>498</v>
      </c>
      <c r="H692" s="561" t="s">
        <v>5316</v>
      </c>
      <c r="I692" s="544"/>
      <c r="J692" s="544"/>
      <c r="K692" s="545"/>
      <c r="L692" s="545"/>
      <c r="M692" s="546"/>
      <c r="N692" s="546"/>
      <c r="O692" s="546"/>
      <c r="P692" s="546"/>
      <c r="Q692" s="546"/>
      <c r="R692" s="546"/>
      <c r="S692" s="490"/>
      <c r="T692" s="597"/>
    </row>
    <row r="693" spans="1:20" s="547" customFormat="1" ht="30" hidden="1" customHeight="1" thickBot="1" x14ac:dyDescent="0.35">
      <c r="A693" s="530">
        <v>532</v>
      </c>
      <c r="B693" s="539" t="s">
        <v>5287</v>
      </c>
      <c r="C693" s="539" t="s">
        <v>5288</v>
      </c>
      <c r="D693" s="539" t="s">
        <v>126</v>
      </c>
      <c r="E693" s="540" t="s">
        <v>3324</v>
      </c>
      <c r="F693" s="551"/>
      <c r="G693" s="557" t="s">
        <v>498</v>
      </c>
      <c r="H693" s="553" t="s">
        <v>5317</v>
      </c>
      <c r="I693" s="554"/>
      <c r="J693" s="554"/>
      <c r="K693" s="555" t="s">
        <v>5318</v>
      </c>
      <c r="L693" s="555" t="s">
        <v>5319</v>
      </c>
      <c r="M693" s="556" t="s">
        <v>126</v>
      </c>
      <c r="N693" s="556" t="s">
        <v>5057</v>
      </c>
      <c r="O693" s="556" t="s">
        <v>44</v>
      </c>
      <c r="P693" s="556" t="s">
        <v>5320</v>
      </c>
      <c r="Q693" s="556"/>
      <c r="R693" s="556"/>
      <c r="S693" s="490"/>
      <c r="T693" s="598" t="str">
        <f>VLOOKUP(A693,'GTXA사업단 R&amp;R'!$A$6:$AO$1274,41,)</f>
        <v>해당없음</v>
      </c>
    </row>
    <row r="694" spans="1:20" s="547" customFormat="1" ht="50.1" hidden="1" customHeight="1" thickBot="1" x14ac:dyDescent="0.35">
      <c r="A694" s="530">
        <v>533</v>
      </c>
      <c r="B694" s="539" t="s">
        <v>5287</v>
      </c>
      <c r="C694" s="539" t="s">
        <v>5288</v>
      </c>
      <c r="D694" s="539" t="s">
        <v>126</v>
      </c>
      <c r="E694" s="540" t="s">
        <v>3324</v>
      </c>
      <c r="F694" s="551"/>
      <c r="G694" s="557" t="s">
        <v>498</v>
      </c>
      <c r="H694" s="553" t="s">
        <v>5321</v>
      </c>
      <c r="I694" s="554"/>
      <c r="J694" s="554"/>
      <c r="K694" s="555" t="s">
        <v>5322</v>
      </c>
      <c r="L694" s="555" t="s">
        <v>5323</v>
      </c>
      <c r="M694" s="556" t="s">
        <v>126</v>
      </c>
      <c r="N694" s="556" t="s">
        <v>5057</v>
      </c>
      <c r="O694" s="556" t="s">
        <v>44</v>
      </c>
      <c r="P694" s="556" t="s">
        <v>5324</v>
      </c>
      <c r="Q694" s="556"/>
      <c r="R694" s="556"/>
      <c r="S694" s="490"/>
      <c r="T694" s="598" t="str">
        <f>VLOOKUP(A694,'GTXA사업단 R&amp;R'!$A$6:$AO$1274,41,)</f>
        <v>해당없음</v>
      </c>
    </row>
    <row r="695" spans="1:20" s="547" customFormat="1" ht="50.1" hidden="1" customHeight="1" thickBot="1" x14ac:dyDescent="0.35">
      <c r="A695" s="530">
        <v>534</v>
      </c>
      <c r="B695" s="539" t="s">
        <v>5287</v>
      </c>
      <c r="C695" s="539" t="s">
        <v>5288</v>
      </c>
      <c r="D695" s="539" t="s">
        <v>126</v>
      </c>
      <c r="E695" s="540" t="s">
        <v>3324</v>
      </c>
      <c r="F695" s="548"/>
      <c r="G695" s="558" t="s">
        <v>498</v>
      </c>
      <c r="H695" s="561" t="s">
        <v>767</v>
      </c>
      <c r="I695" s="554"/>
      <c r="J695" s="554"/>
      <c r="K695" s="555" t="s">
        <v>5325</v>
      </c>
      <c r="L695" s="555" t="s">
        <v>5326</v>
      </c>
      <c r="M695" s="556" t="s">
        <v>126</v>
      </c>
      <c r="N695" s="556" t="s">
        <v>5327</v>
      </c>
      <c r="O695" s="556" t="s">
        <v>44</v>
      </c>
      <c r="P695" s="556" t="s">
        <v>5328</v>
      </c>
      <c r="Q695" s="556"/>
      <c r="R695" s="556"/>
      <c r="S695" s="490"/>
      <c r="T695" s="598" t="str">
        <f>VLOOKUP(A695,'GTXA사업단 R&amp;R'!$A$6:$AO$1274,41,)</f>
        <v>해당없음</v>
      </c>
    </row>
    <row r="696" spans="1:20" s="547" customFormat="1" ht="30" hidden="1" customHeight="1" thickBot="1" x14ac:dyDescent="0.35">
      <c r="A696" s="530">
        <v>16</v>
      </c>
      <c r="B696" s="539"/>
      <c r="C696" s="539"/>
      <c r="D696" s="539"/>
      <c r="E696" s="540"/>
      <c r="F696" s="541"/>
      <c r="G696" s="559" t="s">
        <v>498</v>
      </c>
      <c r="H696" s="543" t="s">
        <v>768</v>
      </c>
      <c r="I696" s="544"/>
      <c r="J696" s="544"/>
      <c r="K696" s="545"/>
      <c r="L696" s="545"/>
      <c r="M696" s="546"/>
      <c r="N696" s="546"/>
      <c r="O696" s="546"/>
      <c r="P696" s="546"/>
      <c r="Q696" s="546"/>
      <c r="R696" s="546"/>
      <c r="S696" s="490"/>
      <c r="T696" s="597" t="str">
        <f>VLOOKUP(A696,'GTXA사업단 R&amp;R'!$A$6:$AP$1274,41,)</f>
        <v>해당없음</v>
      </c>
    </row>
    <row r="697" spans="1:20" s="547" customFormat="1" ht="87" hidden="1" thickBot="1" x14ac:dyDescent="0.35">
      <c r="A697" s="530">
        <v>535</v>
      </c>
      <c r="B697" s="539" t="s">
        <v>5287</v>
      </c>
      <c r="C697" s="539" t="s">
        <v>5288</v>
      </c>
      <c r="D697" s="539" t="s">
        <v>42</v>
      </c>
      <c r="E697" s="540" t="s">
        <v>19</v>
      </c>
      <c r="F697" s="548"/>
      <c r="G697" s="558" t="s">
        <v>498</v>
      </c>
      <c r="H697" s="561" t="s">
        <v>5329</v>
      </c>
      <c r="I697" s="554"/>
      <c r="J697" s="554"/>
      <c r="K697" s="555" t="s">
        <v>5330</v>
      </c>
      <c r="L697" s="555" t="s">
        <v>5331</v>
      </c>
      <c r="M697" s="556" t="s">
        <v>42</v>
      </c>
      <c r="N697" s="556" t="s">
        <v>5332</v>
      </c>
      <c r="O697" s="556" t="s">
        <v>5333</v>
      </c>
      <c r="P697" s="556" t="s">
        <v>5334</v>
      </c>
      <c r="Q697" s="556"/>
      <c r="R697" s="556" t="s">
        <v>5335</v>
      </c>
      <c r="S697" s="490"/>
      <c r="T697" s="598" t="str">
        <f>VLOOKUP(A697,'GTXA사업단 R&amp;R'!$A$6:$AO$1274,41,)</f>
        <v>김천재</v>
      </c>
    </row>
    <row r="698" spans="1:20" s="547" customFormat="1" ht="87" hidden="1" thickBot="1" x14ac:dyDescent="0.35">
      <c r="A698" s="565">
        <v>535</v>
      </c>
      <c r="B698" s="539" t="s">
        <v>5287</v>
      </c>
      <c r="C698" s="539" t="s">
        <v>5288</v>
      </c>
      <c r="D698" s="539" t="s">
        <v>42</v>
      </c>
      <c r="E698" s="540" t="s">
        <v>19</v>
      </c>
      <c r="F698" s="548"/>
      <c r="G698" s="558" t="s">
        <v>498</v>
      </c>
      <c r="H698" s="561" t="s">
        <v>5336</v>
      </c>
      <c r="I698" s="554"/>
      <c r="J698" s="554"/>
      <c r="K698" s="555" t="s">
        <v>5337</v>
      </c>
      <c r="L698" s="555" t="s">
        <v>5338</v>
      </c>
      <c r="M698" s="556" t="s">
        <v>42</v>
      </c>
      <c r="N698" s="556" t="s">
        <v>5332</v>
      </c>
      <c r="O698" s="556" t="s">
        <v>5333</v>
      </c>
      <c r="P698" s="556" t="s">
        <v>5334</v>
      </c>
      <c r="Q698" s="556"/>
      <c r="R698" s="556" t="s">
        <v>5335</v>
      </c>
      <c r="S698" s="490"/>
      <c r="T698" s="598" t="str">
        <f>VLOOKUP(A698,'GTXA사업단 R&amp;R'!$A$6:$AO$1274,41,)</f>
        <v>김천재</v>
      </c>
    </row>
    <row r="699" spans="1:20" s="547" customFormat="1" ht="30" hidden="1" customHeight="1" thickBot="1" x14ac:dyDescent="0.35">
      <c r="A699" s="530">
        <v>16</v>
      </c>
      <c r="B699" s="539"/>
      <c r="C699" s="539"/>
      <c r="D699" s="539"/>
      <c r="E699" s="540"/>
      <c r="F699" s="541"/>
      <c r="G699" s="559" t="s">
        <v>498</v>
      </c>
      <c r="H699" s="543" t="s">
        <v>770</v>
      </c>
      <c r="I699" s="544"/>
      <c r="J699" s="544"/>
      <c r="K699" s="545"/>
      <c r="L699" s="545"/>
      <c r="M699" s="546"/>
      <c r="N699" s="546"/>
      <c r="O699" s="546"/>
      <c r="P699" s="546"/>
      <c r="Q699" s="546"/>
      <c r="R699" s="546"/>
      <c r="S699" s="490"/>
      <c r="T699" s="597" t="str">
        <f>VLOOKUP(A699,'GTXA사업단 R&amp;R'!$A$6:$AP$1274,41,)</f>
        <v>해당없음</v>
      </c>
    </row>
    <row r="700" spans="1:20" s="547" customFormat="1" ht="30" hidden="1" customHeight="1" thickBot="1" x14ac:dyDescent="0.35">
      <c r="A700" s="530">
        <v>16</v>
      </c>
      <c r="B700" s="539"/>
      <c r="C700" s="539"/>
      <c r="D700" s="539"/>
      <c r="E700" s="540"/>
      <c r="F700" s="548"/>
      <c r="G700" s="558" t="s">
        <v>498</v>
      </c>
      <c r="H700" s="561" t="s">
        <v>770</v>
      </c>
      <c r="I700" s="544"/>
      <c r="J700" s="544"/>
      <c r="K700" s="545"/>
      <c r="L700" s="545"/>
      <c r="M700" s="546"/>
      <c r="N700" s="546"/>
      <c r="O700" s="546"/>
      <c r="P700" s="546"/>
      <c r="Q700" s="546"/>
      <c r="R700" s="546"/>
      <c r="S700" s="490"/>
      <c r="T700" s="597" t="str">
        <f>VLOOKUP(A700,'GTXA사업단 R&amp;R'!$A$6:$AP$1274,41,)</f>
        <v>해당없음</v>
      </c>
    </row>
    <row r="701" spans="1:20" s="547" customFormat="1" ht="30" hidden="1" customHeight="1" thickBot="1" x14ac:dyDescent="0.35">
      <c r="A701" s="530">
        <v>536</v>
      </c>
      <c r="B701" s="539" t="s">
        <v>5287</v>
      </c>
      <c r="C701" s="539" t="s">
        <v>5288</v>
      </c>
      <c r="D701" s="539" t="s">
        <v>1419</v>
      </c>
      <c r="E701" s="540" t="s">
        <v>3292</v>
      </c>
      <c r="F701" s="551"/>
      <c r="G701" s="557" t="s">
        <v>498</v>
      </c>
      <c r="H701" s="553" t="s">
        <v>5339</v>
      </c>
      <c r="I701" s="554"/>
      <c r="J701" s="554"/>
      <c r="K701" s="555" t="s">
        <v>5340</v>
      </c>
      <c r="L701" s="555" t="s">
        <v>5341</v>
      </c>
      <c r="M701" s="556" t="s">
        <v>1419</v>
      </c>
      <c r="N701" s="556"/>
      <c r="O701" s="556" t="s">
        <v>5342</v>
      </c>
      <c r="P701" s="556" t="s">
        <v>5343</v>
      </c>
      <c r="Q701" s="556"/>
      <c r="R701" s="556"/>
      <c r="S701" s="490"/>
      <c r="T701" s="598" t="str">
        <f>VLOOKUP(A701,'GTXA사업단 R&amp;R'!$A$6:$AO$1274,41,)</f>
        <v>해당없음</v>
      </c>
    </row>
    <row r="702" spans="1:20" s="547" customFormat="1" ht="50.1" hidden="1" customHeight="1" thickBot="1" x14ac:dyDescent="0.35">
      <c r="A702" s="530">
        <v>537</v>
      </c>
      <c r="B702" s="539" t="s">
        <v>5287</v>
      </c>
      <c r="C702" s="539" t="s">
        <v>5288</v>
      </c>
      <c r="D702" s="539" t="s">
        <v>1419</v>
      </c>
      <c r="E702" s="540" t="s">
        <v>3292</v>
      </c>
      <c r="F702" s="551"/>
      <c r="G702" s="557" t="s">
        <v>498</v>
      </c>
      <c r="H702" s="553" t="s">
        <v>5344</v>
      </c>
      <c r="I702" s="554"/>
      <c r="J702" s="554"/>
      <c r="K702" s="555" t="s">
        <v>5345</v>
      </c>
      <c r="L702" s="555" t="s">
        <v>5346</v>
      </c>
      <c r="M702" s="556" t="s">
        <v>1419</v>
      </c>
      <c r="N702" s="556"/>
      <c r="O702" s="556" t="s">
        <v>5347</v>
      </c>
      <c r="P702" s="556" t="s">
        <v>5348</v>
      </c>
      <c r="Q702" s="556"/>
      <c r="R702" s="556"/>
      <c r="S702" s="490"/>
      <c r="T702" s="598" t="str">
        <f>VLOOKUP(A702,'GTXA사업단 R&amp;R'!$A$6:$AO$1274,41,)</f>
        <v>해당없음</v>
      </c>
    </row>
    <row r="703" spans="1:20" s="547" customFormat="1" ht="50.1" hidden="1" customHeight="1" thickBot="1" x14ac:dyDescent="0.35">
      <c r="A703" s="530">
        <v>538</v>
      </c>
      <c r="B703" s="539" t="s">
        <v>5287</v>
      </c>
      <c r="C703" s="539" t="s">
        <v>5288</v>
      </c>
      <c r="D703" s="539" t="s">
        <v>1419</v>
      </c>
      <c r="E703" s="540" t="s">
        <v>3292</v>
      </c>
      <c r="F703" s="551"/>
      <c r="G703" s="557" t="s">
        <v>498</v>
      </c>
      <c r="H703" s="553" t="s">
        <v>5349</v>
      </c>
      <c r="I703" s="554"/>
      <c r="J703" s="554"/>
      <c r="K703" s="555" t="s">
        <v>5350</v>
      </c>
      <c r="L703" s="555" t="s">
        <v>5351</v>
      </c>
      <c r="M703" s="556" t="s">
        <v>1419</v>
      </c>
      <c r="N703" s="556"/>
      <c r="O703" s="556" t="s">
        <v>5347</v>
      </c>
      <c r="P703" s="556" t="s">
        <v>5352</v>
      </c>
      <c r="Q703" s="556"/>
      <c r="R703" s="556"/>
      <c r="S703" s="490"/>
      <c r="T703" s="598" t="str">
        <f>VLOOKUP(A703,'GTXA사업단 R&amp;R'!$A$6:$AO$1274,41,)</f>
        <v>해당없음</v>
      </c>
    </row>
    <row r="704" spans="1:20" s="547" customFormat="1" ht="30" hidden="1" customHeight="1" thickBot="1" x14ac:dyDescent="0.35">
      <c r="A704" s="530">
        <v>539</v>
      </c>
      <c r="B704" s="539" t="s">
        <v>5287</v>
      </c>
      <c r="C704" s="539" t="s">
        <v>5288</v>
      </c>
      <c r="D704" s="539" t="s">
        <v>1419</v>
      </c>
      <c r="E704" s="540" t="s">
        <v>3292</v>
      </c>
      <c r="F704" s="548"/>
      <c r="G704" s="558" t="s">
        <v>498</v>
      </c>
      <c r="H704" s="561" t="s">
        <v>5336</v>
      </c>
      <c r="I704" s="554"/>
      <c r="J704" s="554"/>
      <c r="K704" s="555" t="s">
        <v>5353</v>
      </c>
      <c r="L704" s="555" t="s">
        <v>5354</v>
      </c>
      <c r="M704" s="556" t="s">
        <v>1419</v>
      </c>
      <c r="N704" s="556"/>
      <c r="O704" s="556" t="s">
        <v>5355</v>
      </c>
      <c r="P704" s="556" t="s">
        <v>5356</v>
      </c>
      <c r="Q704" s="556"/>
      <c r="R704" s="556"/>
      <c r="S704" s="490"/>
      <c r="T704" s="598" t="str">
        <f>VLOOKUP(A704,'GTXA사업단 R&amp;R'!$A$6:$AO$1274,41,)</f>
        <v>해당없음</v>
      </c>
    </row>
    <row r="705" spans="1:20" s="547" customFormat="1" ht="30" hidden="1" customHeight="1" thickBot="1" x14ac:dyDescent="0.35">
      <c r="A705" s="530">
        <v>16</v>
      </c>
      <c r="B705" s="539"/>
      <c r="C705" s="539"/>
      <c r="D705" s="539"/>
      <c r="E705" s="540"/>
      <c r="F705" s="541"/>
      <c r="G705" s="559" t="s">
        <v>498</v>
      </c>
      <c r="H705" s="543" t="s">
        <v>5357</v>
      </c>
      <c r="I705" s="544"/>
      <c r="J705" s="544"/>
      <c r="K705" s="545"/>
      <c r="L705" s="545"/>
      <c r="M705" s="546"/>
      <c r="N705" s="546"/>
      <c r="O705" s="546"/>
      <c r="P705" s="546"/>
      <c r="Q705" s="546"/>
      <c r="R705" s="546"/>
      <c r="S705" s="490"/>
      <c r="T705" s="597" t="str">
        <f>VLOOKUP(A705,'GTXA사업단 R&amp;R'!$A$6:$AP$1274,41,)</f>
        <v>해당없음</v>
      </c>
    </row>
    <row r="706" spans="1:20" s="547" customFormat="1" ht="120" hidden="1" customHeight="1" thickBot="1" x14ac:dyDescent="0.35">
      <c r="A706" s="530">
        <v>540</v>
      </c>
      <c r="B706" s="539" t="s">
        <v>5287</v>
      </c>
      <c r="C706" s="539" t="s">
        <v>5288</v>
      </c>
      <c r="D706" s="539" t="s">
        <v>42</v>
      </c>
      <c r="E706" s="540" t="s">
        <v>19</v>
      </c>
      <c r="F706" s="548"/>
      <c r="G706" s="558" t="s">
        <v>498</v>
      </c>
      <c r="H706" s="561" t="s">
        <v>5358</v>
      </c>
      <c r="I706" s="554"/>
      <c r="J706" s="554"/>
      <c r="K706" s="555" t="s">
        <v>5359</v>
      </c>
      <c r="L706" s="555" t="s">
        <v>5360</v>
      </c>
      <c r="M706" s="556" t="s">
        <v>42</v>
      </c>
      <c r="N706" s="556" t="s">
        <v>5361</v>
      </c>
      <c r="O706" s="556" t="s">
        <v>5362</v>
      </c>
      <c r="P706" s="556" t="s">
        <v>5363</v>
      </c>
      <c r="Q706" s="556"/>
      <c r="R706" s="556" t="s">
        <v>5364</v>
      </c>
      <c r="S706" s="490"/>
      <c r="T706" s="598" t="str">
        <f>VLOOKUP(A706,'GTXA사업단 R&amp;R'!$A$6:$AO$1274,41,)</f>
        <v>윤채림</v>
      </c>
    </row>
    <row r="707" spans="1:20" s="547" customFormat="1" ht="75" hidden="1" customHeight="1" thickBot="1" x14ac:dyDescent="0.35">
      <c r="A707" s="530">
        <v>541</v>
      </c>
      <c r="B707" s="539" t="s">
        <v>5287</v>
      </c>
      <c r="C707" s="539" t="s">
        <v>5288</v>
      </c>
      <c r="D707" s="539" t="s">
        <v>90</v>
      </c>
      <c r="E707" s="540" t="s">
        <v>3292</v>
      </c>
      <c r="F707" s="548"/>
      <c r="G707" s="558" t="s">
        <v>498</v>
      </c>
      <c r="H707" s="561" t="s">
        <v>5365</v>
      </c>
      <c r="I707" s="554"/>
      <c r="J707" s="554"/>
      <c r="K707" s="555" t="s">
        <v>5366</v>
      </c>
      <c r="L707" s="555" t="s">
        <v>5367</v>
      </c>
      <c r="M707" s="556" t="s">
        <v>90</v>
      </c>
      <c r="N707" s="556" t="s">
        <v>5368</v>
      </c>
      <c r="O707" s="556" t="s">
        <v>5369</v>
      </c>
      <c r="P707" s="556" t="s">
        <v>5370</v>
      </c>
      <c r="Q707" s="556" t="s">
        <v>5371</v>
      </c>
      <c r="R707" s="556"/>
      <c r="S707" s="490"/>
      <c r="T707" s="598" t="str">
        <f>VLOOKUP(A707,'GTXA사업단 R&amp;R'!$A$6:$AO$1274,41,)</f>
        <v>염동섭</v>
      </c>
    </row>
    <row r="708" spans="1:20" s="547" customFormat="1" ht="120" hidden="1" customHeight="1" thickBot="1" x14ac:dyDescent="0.35">
      <c r="A708" s="530">
        <v>542</v>
      </c>
      <c r="B708" s="539" t="s">
        <v>5287</v>
      </c>
      <c r="C708" s="539" t="s">
        <v>5288</v>
      </c>
      <c r="D708" s="539" t="s">
        <v>42</v>
      </c>
      <c r="E708" s="540" t="s">
        <v>19</v>
      </c>
      <c r="F708" s="548"/>
      <c r="G708" s="558" t="s">
        <v>498</v>
      </c>
      <c r="H708" s="561" t="s">
        <v>5372</v>
      </c>
      <c r="I708" s="554"/>
      <c r="J708" s="554"/>
      <c r="K708" s="555" t="s">
        <v>5373</v>
      </c>
      <c r="L708" s="555" t="s">
        <v>5374</v>
      </c>
      <c r="M708" s="556" t="s">
        <v>42</v>
      </c>
      <c r="N708" s="556" t="s">
        <v>5361</v>
      </c>
      <c r="O708" s="556" t="s">
        <v>5375</v>
      </c>
      <c r="P708" s="556" t="s">
        <v>5376</v>
      </c>
      <c r="Q708" s="556"/>
      <c r="R708" s="556" t="s">
        <v>5377</v>
      </c>
      <c r="S708" s="490"/>
      <c r="T708" s="598" t="str">
        <f>VLOOKUP(A708,'GTXA사업단 R&amp;R'!$A$6:$AO$1274,41,)</f>
        <v>윤채림</v>
      </c>
    </row>
    <row r="709" spans="1:20" s="547" customFormat="1" ht="30" hidden="1" customHeight="1" thickBot="1" x14ac:dyDescent="0.35">
      <c r="A709" s="530">
        <v>16</v>
      </c>
      <c r="B709" s="539"/>
      <c r="C709" s="539"/>
      <c r="D709" s="539"/>
      <c r="E709" s="540"/>
      <c r="F709" s="541"/>
      <c r="G709" s="559" t="s">
        <v>498</v>
      </c>
      <c r="H709" s="543" t="s">
        <v>704</v>
      </c>
      <c r="I709" s="544"/>
      <c r="J709" s="544"/>
      <c r="K709" s="545"/>
      <c r="L709" s="545"/>
      <c r="M709" s="546"/>
      <c r="N709" s="546"/>
      <c r="O709" s="546"/>
      <c r="P709" s="546"/>
      <c r="Q709" s="546"/>
      <c r="R709" s="546"/>
      <c r="S709" s="490"/>
      <c r="T709" s="597" t="str">
        <f>VLOOKUP(A709,'GTXA사업단 R&amp;R'!$A$6:$AP$1274,41,)</f>
        <v>해당없음</v>
      </c>
    </row>
    <row r="710" spans="1:20" s="547" customFormat="1" ht="30" hidden="1" customHeight="1" thickBot="1" x14ac:dyDescent="0.35">
      <c r="A710" s="530">
        <v>16</v>
      </c>
      <c r="B710" s="539"/>
      <c r="C710" s="539"/>
      <c r="D710" s="539"/>
      <c r="E710" s="540"/>
      <c r="F710" s="548"/>
      <c r="G710" s="558" t="s">
        <v>498</v>
      </c>
      <c r="H710" s="561" t="s">
        <v>779</v>
      </c>
      <c r="I710" s="544"/>
      <c r="J710" s="544"/>
      <c r="K710" s="545"/>
      <c r="L710" s="545"/>
      <c r="M710" s="546"/>
      <c r="N710" s="546"/>
      <c r="O710" s="546"/>
      <c r="P710" s="546"/>
      <c r="Q710" s="546"/>
      <c r="R710" s="546"/>
      <c r="S710" s="490"/>
      <c r="T710" s="597" t="str">
        <f>VLOOKUP(A710,'GTXA사업단 R&amp;R'!$A$6:$AP$1274,41,)</f>
        <v>해당없음</v>
      </c>
    </row>
    <row r="711" spans="1:20" s="547" customFormat="1" ht="50.1" hidden="1" customHeight="1" thickBot="1" x14ac:dyDescent="0.35">
      <c r="A711" s="530">
        <v>543</v>
      </c>
      <c r="B711" s="539" t="s">
        <v>5378</v>
      </c>
      <c r="C711" s="539" t="s">
        <v>5379</v>
      </c>
      <c r="D711" s="539" t="s">
        <v>1419</v>
      </c>
      <c r="E711" s="540" t="s">
        <v>3292</v>
      </c>
      <c r="F711" s="551"/>
      <c r="G711" s="557" t="s">
        <v>498</v>
      </c>
      <c r="H711" s="562" t="s">
        <v>5380</v>
      </c>
      <c r="I711" s="554"/>
      <c r="J711" s="554"/>
      <c r="K711" s="555" t="s">
        <v>5381</v>
      </c>
      <c r="L711" s="555" t="s">
        <v>5382</v>
      </c>
      <c r="M711" s="556" t="s">
        <v>1419</v>
      </c>
      <c r="N711" s="556"/>
      <c r="O711" s="556"/>
      <c r="P711" s="556" t="s">
        <v>5383</v>
      </c>
      <c r="Q711" s="556"/>
      <c r="R711" s="556"/>
      <c r="S711" s="490"/>
      <c r="T711" s="598" t="str">
        <f>VLOOKUP(A711,'GTXA사업단 R&amp;R'!$A$6:$AO$1274,41,)</f>
        <v>해당없음</v>
      </c>
    </row>
    <row r="712" spans="1:20" s="547" customFormat="1" ht="90" hidden="1" customHeight="1" thickBot="1" x14ac:dyDescent="0.35">
      <c r="A712" s="530">
        <v>544</v>
      </c>
      <c r="B712" s="539" t="s">
        <v>5378</v>
      </c>
      <c r="C712" s="539" t="s">
        <v>5379</v>
      </c>
      <c r="D712" s="539" t="s">
        <v>126</v>
      </c>
      <c r="E712" s="540" t="s">
        <v>3324</v>
      </c>
      <c r="F712" s="551"/>
      <c r="G712" s="557" t="s">
        <v>498</v>
      </c>
      <c r="H712" s="562" t="s">
        <v>5384</v>
      </c>
      <c r="I712" s="554"/>
      <c r="J712" s="554"/>
      <c r="K712" s="555" t="s">
        <v>5385</v>
      </c>
      <c r="L712" s="555" t="s">
        <v>5386</v>
      </c>
      <c r="M712" s="556" t="s">
        <v>126</v>
      </c>
      <c r="N712" s="556" t="s">
        <v>5387</v>
      </c>
      <c r="O712" s="556"/>
      <c r="P712" s="556" t="s">
        <v>5388</v>
      </c>
      <c r="Q712" s="556"/>
      <c r="R712" s="556"/>
      <c r="S712" s="490"/>
      <c r="T712" s="598" t="str">
        <f>VLOOKUP(A712,'GTXA사업단 R&amp;R'!$A$6:$AO$1274,41,)</f>
        <v>해당없음</v>
      </c>
    </row>
    <row r="713" spans="1:20" s="547" customFormat="1" ht="50.1" hidden="1" customHeight="1" thickBot="1" x14ac:dyDescent="0.35">
      <c r="A713" s="530">
        <v>545</v>
      </c>
      <c r="B713" s="539" t="s">
        <v>5378</v>
      </c>
      <c r="C713" s="539" t="s">
        <v>5379</v>
      </c>
      <c r="D713" s="539" t="s">
        <v>1419</v>
      </c>
      <c r="E713" s="540" t="s">
        <v>3292</v>
      </c>
      <c r="F713" s="551"/>
      <c r="G713" s="557" t="s">
        <v>498</v>
      </c>
      <c r="H713" s="562" t="s">
        <v>5389</v>
      </c>
      <c r="I713" s="554"/>
      <c r="J713" s="554"/>
      <c r="K713" s="555" t="s">
        <v>5390</v>
      </c>
      <c r="L713" s="555" t="s">
        <v>5391</v>
      </c>
      <c r="M713" s="556" t="s">
        <v>1419</v>
      </c>
      <c r="N713" s="556"/>
      <c r="O713" s="556"/>
      <c r="P713" s="556" t="s">
        <v>5392</v>
      </c>
      <c r="Q713" s="556"/>
      <c r="R713" s="556"/>
      <c r="S713" s="490"/>
      <c r="T713" s="598" t="str">
        <f>VLOOKUP(A713,'GTXA사업단 R&amp;R'!$A$6:$AO$1274,41,)</f>
        <v>해당없음</v>
      </c>
    </row>
    <row r="714" spans="1:20" s="547" customFormat="1" ht="120" hidden="1" customHeight="1" thickBot="1" x14ac:dyDescent="0.35">
      <c r="A714" s="530">
        <v>546</v>
      </c>
      <c r="B714" s="539" t="s">
        <v>5378</v>
      </c>
      <c r="C714" s="539" t="s">
        <v>5379</v>
      </c>
      <c r="D714" s="539" t="s">
        <v>126</v>
      </c>
      <c r="E714" s="540" t="s">
        <v>3324</v>
      </c>
      <c r="F714" s="551"/>
      <c r="G714" s="557" t="s">
        <v>498</v>
      </c>
      <c r="H714" s="562" t="s">
        <v>5393</v>
      </c>
      <c r="I714" s="554"/>
      <c r="J714" s="554"/>
      <c r="K714" s="555" t="s">
        <v>5394</v>
      </c>
      <c r="L714" s="555" t="s">
        <v>5395</v>
      </c>
      <c r="M714" s="556" t="s">
        <v>126</v>
      </c>
      <c r="N714" s="556" t="s">
        <v>3614</v>
      </c>
      <c r="O714" s="556"/>
      <c r="P714" s="556" t="s">
        <v>5396</v>
      </c>
      <c r="Q714" s="556"/>
      <c r="R714" s="556"/>
      <c r="S714" s="490"/>
      <c r="T714" s="598" t="str">
        <f>VLOOKUP(A714,'GTXA사업단 R&amp;R'!$A$6:$AO$1274,41,)</f>
        <v>해당없음</v>
      </c>
    </row>
    <row r="715" spans="1:20" s="547" customFormat="1" ht="90" hidden="1" customHeight="1" thickBot="1" x14ac:dyDescent="0.35">
      <c r="A715" s="530">
        <v>547</v>
      </c>
      <c r="B715" s="539" t="s">
        <v>5378</v>
      </c>
      <c r="C715" s="539" t="s">
        <v>5379</v>
      </c>
      <c r="D715" s="539" t="s">
        <v>126</v>
      </c>
      <c r="E715" s="540" t="s">
        <v>3324</v>
      </c>
      <c r="F715" s="551"/>
      <c r="G715" s="557" t="s">
        <v>498</v>
      </c>
      <c r="H715" s="562" t="s">
        <v>5397</v>
      </c>
      <c r="I715" s="554"/>
      <c r="J715" s="554"/>
      <c r="K715" s="555" t="s">
        <v>5398</v>
      </c>
      <c r="L715" s="555" t="s">
        <v>5399</v>
      </c>
      <c r="M715" s="556" t="s">
        <v>126</v>
      </c>
      <c r="N715" s="556" t="s">
        <v>3614</v>
      </c>
      <c r="O715" s="556" t="s">
        <v>5400</v>
      </c>
      <c r="P715" s="556" t="s">
        <v>5401</v>
      </c>
      <c r="Q715" s="556"/>
      <c r="R715" s="556"/>
      <c r="S715" s="490"/>
      <c r="T715" s="598" t="str">
        <f>VLOOKUP(A715,'GTXA사업단 R&amp;R'!$A$6:$AO$1274,41,)</f>
        <v>해당없음</v>
      </c>
    </row>
    <row r="716" spans="1:20" s="547" customFormat="1" ht="90" hidden="1" customHeight="1" thickBot="1" x14ac:dyDescent="0.35">
      <c r="A716" s="530">
        <v>548</v>
      </c>
      <c r="B716" s="539" t="s">
        <v>5378</v>
      </c>
      <c r="C716" s="539" t="s">
        <v>5379</v>
      </c>
      <c r="D716" s="539" t="s">
        <v>132</v>
      </c>
      <c r="E716" s="540" t="s">
        <v>18</v>
      </c>
      <c r="F716" s="551"/>
      <c r="G716" s="557" t="s">
        <v>498</v>
      </c>
      <c r="H716" s="562" t="s">
        <v>5402</v>
      </c>
      <c r="I716" s="554"/>
      <c r="J716" s="554"/>
      <c r="K716" s="555" t="s">
        <v>5403</v>
      </c>
      <c r="L716" s="555" t="s">
        <v>5404</v>
      </c>
      <c r="M716" s="556" t="s">
        <v>132</v>
      </c>
      <c r="N716" s="556"/>
      <c r="O716" s="556"/>
      <c r="P716" s="556" t="s">
        <v>5405</v>
      </c>
      <c r="Q716" s="556"/>
      <c r="R716" s="556"/>
      <c r="S716" s="490"/>
      <c r="T716" s="598" t="str">
        <f>VLOOKUP(A716,'GTXA사업단 R&amp;R'!$A$6:$AO$1274,41,)</f>
        <v>해당없음</v>
      </c>
    </row>
    <row r="717" spans="1:20" s="547" customFormat="1" ht="50.1" hidden="1" customHeight="1" thickBot="1" x14ac:dyDescent="0.35">
      <c r="A717" s="530">
        <v>549</v>
      </c>
      <c r="B717" s="539" t="s">
        <v>5378</v>
      </c>
      <c r="C717" s="539" t="s">
        <v>5379</v>
      </c>
      <c r="D717" s="539" t="s">
        <v>132</v>
      </c>
      <c r="E717" s="540" t="s">
        <v>18</v>
      </c>
      <c r="F717" s="551"/>
      <c r="G717" s="557" t="s">
        <v>498</v>
      </c>
      <c r="H717" s="562" t="s">
        <v>5406</v>
      </c>
      <c r="I717" s="554"/>
      <c r="J717" s="554"/>
      <c r="K717" s="555" t="s">
        <v>5407</v>
      </c>
      <c r="L717" s="555" t="s">
        <v>5408</v>
      </c>
      <c r="M717" s="556" t="s">
        <v>132</v>
      </c>
      <c r="N717" s="556"/>
      <c r="O717" s="556"/>
      <c r="P717" s="556" t="s">
        <v>5409</v>
      </c>
      <c r="Q717" s="556"/>
      <c r="R717" s="556"/>
      <c r="S717" s="490"/>
      <c r="T717" s="598" t="str">
        <f>VLOOKUP(A717,'GTXA사업단 R&amp;R'!$A$6:$AO$1274,41,)</f>
        <v>해당없음</v>
      </c>
    </row>
    <row r="718" spans="1:20" s="547" customFormat="1" ht="50.1" hidden="1" customHeight="1" thickBot="1" x14ac:dyDescent="0.35">
      <c r="A718" s="530">
        <v>550</v>
      </c>
      <c r="B718" s="539" t="s">
        <v>5378</v>
      </c>
      <c r="C718" s="539" t="s">
        <v>5379</v>
      </c>
      <c r="D718" s="539" t="s">
        <v>1419</v>
      </c>
      <c r="E718" s="540" t="s">
        <v>3292</v>
      </c>
      <c r="F718" s="551"/>
      <c r="G718" s="557" t="s">
        <v>498</v>
      </c>
      <c r="H718" s="562" t="s">
        <v>5410</v>
      </c>
      <c r="I718" s="554"/>
      <c r="J718" s="554"/>
      <c r="K718" s="555" t="s">
        <v>5411</v>
      </c>
      <c r="L718" s="555" t="s">
        <v>5412</v>
      </c>
      <c r="M718" s="556" t="s">
        <v>1419</v>
      </c>
      <c r="N718" s="556"/>
      <c r="O718" s="556"/>
      <c r="P718" s="556" t="s">
        <v>5413</v>
      </c>
      <c r="Q718" s="556"/>
      <c r="R718" s="556"/>
      <c r="S718" s="490"/>
      <c r="T718" s="598" t="str">
        <f>VLOOKUP(A718,'GTXA사업단 R&amp;R'!$A$6:$AO$1274,41,)</f>
        <v>해당없음</v>
      </c>
    </row>
    <row r="719" spans="1:20" s="547" customFormat="1" ht="120" hidden="1" customHeight="1" thickBot="1" x14ac:dyDescent="0.35">
      <c r="A719" s="530">
        <v>547</v>
      </c>
      <c r="B719" s="539" t="s">
        <v>5378</v>
      </c>
      <c r="C719" s="539" t="s">
        <v>5379</v>
      </c>
      <c r="D719" s="539" t="s">
        <v>126</v>
      </c>
      <c r="E719" s="540" t="s">
        <v>3324</v>
      </c>
      <c r="F719" s="551"/>
      <c r="G719" s="557" t="s">
        <v>498</v>
      </c>
      <c r="H719" s="562" t="s">
        <v>5414</v>
      </c>
      <c r="I719" s="554"/>
      <c r="J719" s="554"/>
      <c r="K719" s="555" t="s">
        <v>5415</v>
      </c>
      <c r="L719" s="555" t="s">
        <v>5416</v>
      </c>
      <c r="M719" s="556" t="s">
        <v>126</v>
      </c>
      <c r="N719" s="556" t="s">
        <v>3573</v>
      </c>
      <c r="O719" s="556" t="s">
        <v>5417</v>
      </c>
      <c r="P719" s="556" t="s">
        <v>5418</v>
      </c>
      <c r="Q719" s="556"/>
      <c r="R719" s="556"/>
      <c r="S719" s="490"/>
      <c r="T719" s="598" t="str">
        <f>VLOOKUP(A719,'GTXA사업단 R&amp;R'!$A$6:$AO$1274,41,)</f>
        <v>해당없음</v>
      </c>
    </row>
    <row r="720" spans="1:20" s="547" customFormat="1" ht="30" hidden="1" customHeight="1" thickBot="1" x14ac:dyDescent="0.35">
      <c r="A720" s="530">
        <v>16</v>
      </c>
      <c r="B720" s="539"/>
      <c r="C720" s="539"/>
      <c r="D720" s="539"/>
      <c r="E720" s="540"/>
      <c r="F720" s="548"/>
      <c r="G720" s="558" t="s">
        <v>498</v>
      </c>
      <c r="H720" s="561" t="s">
        <v>789</v>
      </c>
      <c r="I720" s="544"/>
      <c r="J720" s="544"/>
      <c r="K720" s="545"/>
      <c r="L720" s="545"/>
      <c r="M720" s="546"/>
      <c r="N720" s="546"/>
      <c r="O720" s="546"/>
      <c r="P720" s="546"/>
      <c r="Q720" s="546"/>
      <c r="R720" s="546"/>
      <c r="S720" s="490"/>
      <c r="T720" s="597" t="str">
        <f>VLOOKUP(A720,'GTXA사업단 R&amp;R'!$A$6:$AP$1274,41,)</f>
        <v>해당없음</v>
      </c>
    </row>
    <row r="721" spans="1:20" s="547" customFormat="1" ht="75" hidden="1" customHeight="1" thickBot="1" x14ac:dyDescent="0.35">
      <c r="A721" s="530">
        <v>552</v>
      </c>
      <c r="B721" s="539" t="s">
        <v>5378</v>
      </c>
      <c r="C721" s="539" t="s">
        <v>5379</v>
      </c>
      <c r="D721" s="539" t="s">
        <v>126</v>
      </c>
      <c r="E721" s="540" t="s">
        <v>3324</v>
      </c>
      <c r="F721" s="551"/>
      <c r="G721" s="557" t="s">
        <v>498</v>
      </c>
      <c r="H721" s="562" t="s">
        <v>5419</v>
      </c>
      <c r="I721" s="554"/>
      <c r="J721" s="554"/>
      <c r="K721" s="555" t="s">
        <v>5420</v>
      </c>
      <c r="L721" s="555" t="s">
        <v>5421</v>
      </c>
      <c r="M721" s="556" t="s">
        <v>126</v>
      </c>
      <c r="N721" s="556" t="s">
        <v>5387</v>
      </c>
      <c r="O721" s="556"/>
      <c r="P721" s="556" t="s">
        <v>5401</v>
      </c>
      <c r="Q721" s="556"/>
      <c r="R721" s="556"/>
      <c r="S721" s="490"/>
      <c r="T721" s="598" t="str">
        <f>VLOOKUP(A721,'GTXA사업단 R&amp;R'!$A$6:$AO$1274,41,)</f>
        <v>해당없음</v>
      </c>
    </row>
    <row r="722" spans="1:20" s="547" customFormat="1" ht="90" hidden="1" customHeight="1" thickBot="1" x14ac:dyDescent="0.35">
      <c r="A722" s="530">
        <v>553</v>
      </c>
      <c r="B722" s="539" t="s">
        <v>5378</v>
      </c>
      <c r="C722" s="539" t="s">
        <v>5379</v>
      </c>
      <c r="D722" s="539" t="s">
        <v>126</v>
      </c>
      <c r="E722" s="540" t="s">
        <v>3324</v>
      </c>
      <c r="F722" s="551"/>
      <c r="G722" s="557" t="s">
        <v>498</v>
      </c>
      <c r="H722" s="562" t="s">
        <v>5422</v>
      </c>
      <c r="I722" s="554"/>
      <c r="J722" s="554"/>
      <c r="K722" s="555" t="s">
        <v>5423</v>
      </c>
      <c r="L722" s="555" t="s">
        <v>5424</v>
      </c>
      <c r="M722" s="556" t="s">
        <v>126</v>
      </c>
      <c r="N722" s="556" t="s">
        <v>3614</v>
      </c>
      <c r="O722" s="556" t="s">
        <v>5425</v>
      </c>
      <c r="P722" s="556" t="s">
        <v>5426</v>
      </c>
      <c r="Q722" s="556"/>
      <c r="R722" s="556"/>
      <c r="S722" s="490"/>
      <c r="T722" s="598" t="str">
        <f>VLOOKUP(A722,'GTXA사업단 R&amp;R'!$A$6:$AO$1274,41,)</f>
        <v>해당없음</v>
      </c>
    </row>
    <row r="723" spans="1:20" s="547" customFormat="1" ht="120" hidden="1" customHeight="1" thickBot="1" x14ac:dyDescent="0.35">
      <c r="A723" s="530">
        <v>554</v>
      </c>
      <c r="B723" s="539" t="s">
        <v>5378</v>
      </c>
      <c r="C723" s="539" t="s">
        <v>5379</v>
      </c>
      <c r="D723" s="539" t="s">
        <v>42</v>
      </c>
      <c r="E723" s="540" t="s">
        <v>19</v>
      </c>
      <c r="F723" s="551"/>
      <c r="G723" s="557" t="s">
        <v>498</v>
      </c>
      <c r="H723" s="562" t="s">
        <v>5427</v>
      </c>
      <c r="I723" s="554"/>
      <c r="J723" s="554"/>
      <c r="K723" s="555" t="s">
        <v>5428</v>
      </c>
      <c r="L723" s="555" t="s">
        <v>5429</v>
      </c>
      <c r="M723" s="556" t="s">
        <v>42</v>
      </c>
      <c r="N723" s="556" t="s">
        <v>3670</v>
      </c>
      <c r="O723" s="556" t="s">
        <v>5430</v>
      </c>
      <c r="P723" s="556" t="s">
        <v>5431</v>
      </c>
      <c r="Q723" s="556" t="s">
        <v>5432</v>
      </c>
      <c r="R723" s="556"/>
      <c r="S723" s="490"/>
      <c r="T723" s="598" t="str">
        <f>VLOOKUP(A723,'GTXA사업단 R&amp;R'!$A$6:$AO$1274,41,)</f>
        <v>해당없음</v>
      </c>
    </row>
    <row r="724" spans="1:20" s="547" customFormat="1" ht="75" hidden="1" customHeight="1" thickBot="1" x14ac:dyDescent="0.35">
      <c r="A724" s="530">
        <v>555</v>
      </c>
      <c r="B724" s="539" t="s">
        <v>5378</v>
      </c>
      <c r="C724" s="539" t="s">
        <v>5379</v>
      </c>
      <c r="D724" s="539" t="s">
        <v>42</v>
      </c>
      <c r="E724" s="540" t="s">
        <v>19</v>
      </c>
      <c r="F724" s="551"/>
      <c r="G724" s="557" t="s">
        <v>498</v>
      </c>
      <c r="H724" s="562" t="s">
        <v>5433</v>
      </c>
      <c r="I724" s="554"/>
      <c r="J724" s="554"/>
      <c r="K724" s="555" t="s">
        <v>5434</v>
      </c>
      <c r="L724" s="555" t="s">
        <v>5435</v>
      </c>
      <c r="M724" s="556" t="s">
        <v>42</v>
      </c>
      <c r="N724" s="556" t="s">
        <v>5436</v>
      </c>
      <c r="O724" s="556" t="s">
        <v>5437</v>
      </c>
      <c r="P724" s="556" t="s">
        <v>5438</v>
      </c>
      <c r="Q724" s="556" t="s">
        <v>5439</v>
      </c>
      <c r="R724" s="556"/>
      <c r="S724" s="490"/>
      <c r="T724" s="598" t="str">
        <f>VLOOKUP(A724,'GTXA사업단 R&amp;R'!$A$6:$AO$1274,41,)</f>
        <v>해당없음</v>
      </c>
    </row>
    <row r="725" spans="1:20" s="547" customFormat="1" ht="90" hidden="1" customHeight="1" thickBot="1" x14ac:dyDescent="0.35">
      <c r="A725" s="530">
        <v>556</v>
      </c>
      <c r="B725" s="539" t="s">
        <v>5378</v>
      </c>
      <c r="C725" s="539" t="s">
        <v>5379</v>
      </c>
      <c r="D725" s="539" t="s">
        <v>126</v>
      </c>
      <c r="E725" s="540" t="s">
        <v>3324</v>
      </c>
      <c r="F725" s="551"/>
      <c r="G725" s="557" t="s">
        <v>498</v>
      </c>
      <c r="H725" s="562" t="s">
        <v>5440</v>
      </c>
      <c r="I725" s="554"/>
      <c r="J725" s="554"/>
      <c r="K725" s="555" t="s">
        <v>5441</v>
      </c>
      <c r="L725" s="555" t="s">
        <v>5442</v>
      </c>
      <c r="M725" s="556" t="s">
        <v>126</v>
      </c>
      <c r="N725" s="556" t="s">
        <v>3614</v>
      </c>
      <c r="O725" s="556"/>
      <c r="P725" s="556" t="s">
        <v>5443</v>
      </c>
      <c r="Q725" s="556"/>
      <c r="R725" s="556"/>
      <c r="S725" s="490"/>
      <c r="T725" s="598" t="str">
        <f>VLOOKUP(A725,'GTXA사업단 R&amp;R'!$A$6:$AO$1274,41,)</f>
        <v>해당없음</v>
      </c>
    </row>
    <row r="726" spans="1:20" s="547" customFormat="1" ht="120" hidden="1" customHeight="1" thickBot="1" x14ac:dyDescent="0.35">
      <c r="A726" s="530">
        <v>557</v>
      </c>
      <c r="B726" s="539" t="s">
        <v>5378</v>
      </c>
      <c r="C726" s="539" t="s">
        <v>5379</v>
      </c>
      <c r="D726" s="539" t="s">
        <v>132</v>
      </c>
      <c r="E726" s="540" t="s">
        <v>18</v>
      </c>
      <c r="F726" s="551"/>
      <c r="G726" s="557" t="s">
        <v>498</v>
      </c>
      <c r="H726" s="562" t="s">
        <v>5444</v>
      </c>
      <c r="I726" s="554"/>
      <c r="J726" s="554"/>
      <c r="K726" s="555" t="s">
        <v>5445</v>
      </c>
      <c r="L726" s="555" t="s">
        <v>5446</v>
      </c>
      <c r="M726" s="556" t="s">
        <v>132</v>
      </c>
      <c r="N726" s="556"/>
      <c r="O726" s="556"/>
      <c r="P726" s="556" t="s">
        <v>5447</v>
      </c>
      <c r="Q726" s="556"/>
      <c r="R726" s="556"/>
      <c r="S726" s="490"/>
      <c r="T726" s="598" t="str">
        <f>VLOOKUP(A726,'GTXA사업단 R&amp;R'!$A$6:$AO$1274,41,)</f>
        <v>해당없음</v>
      </c>
    </row>
    <row r="727" spans="1:20" s="547" customFormat="1" ht="120" hidden="1" customHeight="1" thickBot="1" x14ac:dyDescent="0.35">
      <c r="A727" s="530">
        <v>558</v>
      </c>
      <c r="B727" s="539" t="s">
        <v>5378</v>
      </c>
      <c r="C727" s="539" t="s">
        <v>5379</v>
      </c>
      <c r="D727" s="539" t="s">
        <v>126</v>
      </c>
      <c r="E727" s="540" t="s">
        <v>3324</v>
      </c>
      <c r="F727" s="551"/>
      <c r="G727" s="557" t="s">
        <v>498</v>
      </c>
      <c r="H727" s="553" t="s">
        <v>5414</v>
      </c>
      <c r="I727" s="554"/>
      <c r="J727" s="554"/>
      <c r="K727" s="555" t="s">
        <v>5415</v>
      </c>
      <c r="L727" s="555" t="s">
        <v>5416</v>
      </c>
      <c r="M727" s="556" t="s">
        <v>126</v>
      </c>
      <c r="N727" s="556" t="s">
        <v>5387</v>
      </c>
      <c r="O727" s="556" t="s">
        <v>5448</v>
      </c>
      <c r="P727" s="556" t="s">
        <v>5418</v>
      </c>
      <c r="Q727" s="556"/>
      <c r="R727" s="556"/>
      <c r="S727" s="490"/>
      <c r="T727" s="598" t="str">
        <f>VLOOKUP(A727,'GTXA사업단 R&amp;R'!$A$6:$AO$1274,41,)</f>
        <v>해당없음</v>
      </c>
    </row>
    <row r="728" spans="1:20" s="547" customFormat="1" ht="30" hidden="1" customHeight="1" thickBot="1" x14ac:dyDescent="0.35">
      <c r="A728" s="530">
        <v>16</v>
      </c>
      <c r="B728" s="539"/>
      <c r="C728" s="539"/>
      <c r="D728" s="539"/>
      <c r="E728" s="540"/>
      <c r="F728" s="548"/>
      <c r="G728" s="558" t="s">
        <v>498</v>
      </c>
      <c r="H728" s="561" t="s">
        <v>796</v>
      </c>
      <c r="I728" s="544"/>
      <c r="J728" s="544"/>
      <c r="K728" s="545"/>
      <c r="L728" s="545"/>
      <c r="M728" s="546"/>
      <c r="N728" s="546"/>
      <c r="O728" s="546"/>
      <c r="P728" s="546"/>
      <c r="Q728" s="546"/>
      <c r="R728" s="546"/>
      <c r="S728" s="490"/>
      <c r="T728" s="597" t="str">
        <f>VLOOKUP(A728,'GTXA사업단 R&amp;R'!$A$6:$AP$1274,41,)</f>
        <v>해당없음</v>
      </c>
    </row>
    <row r="729" spans="1:20" s="547" customFormat="1" ht="50.1" hidden="1" customHeight="1" thickBot="1" x14ac:dyDescent="0.35">
      <c r="A729" s="530">
        <v>559</v>
      </c>
      <c r="B729" s="539" t="s">
        <v>5378</v>
      </c>
      <c r="C729" s="539" t="s">
        <v>5379</v>
      </c>
      <c r="D729" s="539" t="s">
        <v>132</v>
      </c>
      <c r="E729" s="540" t="s">
        <v>18</v>
      </c>
      <c r="F729" s="551"/>
      <c r="G729" s="557" t="s">
        <v>498</v>
      </c>
      <c r="H729" s="562" t="s">
        <v>5449</v>
      </c>
      <c r="I729" s="554"/>
      <c r="J729" s="554"/>
      <c r="K729" s="555" t="s">
        <v>5450</v>
      </c>
      <c r="L729" s="555" t="s">
        <v>5451</v>
      </c>
      <c r="M729" s="556" t="s">
        <v>132</v>
      </c>
      <c r="N729" s="556"/>
      <c r="O729" s="556"/>
      <c r="P729" s="556" t="s">
        <v>5452</v>
      </c>
      <c r="Q729" s="556"/>
      <c r="R729" s="556"/>
      <c r="S729" s="490"/>
      <c r="T729" s="598" t="str">
        <f>VLOOKUP(A729,'GTXA사업단 R&amp;R'!$A$6:$AO$1274,41,)</f>
        <v>해당없음</v>
      </c>
    </row>
    <row r="730" spans="1:20" s="547" customFormat="1" ht="50.1" hidden="1" customHeight="1" thickBot="1" x14ac:dyDescent="0.35">
      <c r="A730" s="530">
        <v>560</v>
      </c>
      <c r="B730" s="539" t="s">
        <v>5378</v>
      </c>
      <c r="C730" s="539" t="s">
        <v>5379</v>
      </c>
      <c r="D730" s="539" t="s">
        <v>132</v>
      </c>
      <c r="E730" s="540" t="s">
        <v>18</v>
      </c>
      <c r="F730" s="551"/>
      <c r="G730" s="557" t="s">
        <v>498</v>
      </c>
      <c r="H730" s="562" t="s">
        <v>5453</v>
      </c>
      <c r="I730" s="554"/>
      <c r="J730" s="554"/>
      <c r="K730" s="555" t="s">
        <v>5454</v>
      </c>
      <c r="L730" s="555" t="s">
        <v>5455</v>
      </c>
      <c r="M730" s="556" t="s">
        <v>132</v>
      </c>
      <c r="N730" s="556"/>
      <c r="O730" s="556"/>
      <c r="P730" s="556" t="s">
        <v>5456</v>
      </c>
      <c r="Q730" s="556"/>
      <c r="R730" s="556"/>
      <c r="S730" s="490"/>
      <c r="T730" s="598" t="str">
        <f>VLOOKUP(A730,'GTXA사업단 R&amp;R'!$A$6:$AO$1274,41,)</f>
        <v>해당없음</v>
      </c>
    </row>
    <row r="731" spans="1:20" s="547" customFormat="1" ht="75" hidden="1" customHeight="1" thickBot="1" x14ac:dyDescent="0.35">
      <c r="A731" s="530">
        <v>561</v>
      </c>
      <c r="B731" s="539" t="s">
        <v>5378</v>
      </c>
      <c r="C731" s="539" t="s">
        <v>5379</v>
      </c>
      <c r="D731" s="539" t="s">
        <v>42</v>
      </c>
      <c r="E731" s="540" t="s">
        <v>19</v>
      </c>
      <c r="F731" s="551"/>
      <c r="G731" s="557" t="s">
        <v>498</v>
      </c>
      <c r="H731" s="562" t="s">
        <v>5457</v>
      </c>
      <c r="I731" s="554"/>
      <c r="J731" s="554"/>
      <c r="K731" s="555" t="s">
        <v>5458</v>
      </c>
      <c r="L731" s="555" t="s">
        <v>5459</v>
      </c>
      <c r="M731" s="556" t="s">
        <v>42</v>
      </c>
      <c r="N731" s="556" t="s">
        <v>5460</v>
      </c>
      <c r="O731" s="556" t="s">
        <v>5461</v>
      </c>
      <c r="P731" s="556" t="s">
        <v>5462</v>
      </c>
      <c r="Q731" s="556"/>
      <c r="R731" s="556"/>
      <c r="S731" s="490"/>
      <c r="T731" s="598" t="str">
        <f>VLOOKUP(A731,'GTXA사업단 R&amp;R'!$A$6:$AO$1274,41,)</f>
        <v>해당없음</v>
      </c>
    </row>
    <row r="732" spans="1:20" s="547" customFormat="1" ht="152.25" hidden="1" customHeight="1" thickBot="1" x14ac:dyDescent="0.35">
      <c r="A732" s="530">
        <v>562</v>
      </c>
      <c r="B732" s="539" t="s">
        <v>5378</v>
      </c>
      <c r="C732" s="539" t="s">
        <v>5379</v>
      </c>
      <c r="D732" s="539" t="s">
        <v>132</v>
      </c>
      <c r="E732" s="540" t="s">
        <v>18</v>
      </c>
      <c r="F732" s="551"/>
      <c r="G732" s="557" t="s">
        <v>498</v>
      </c>
      <c r="H732" s="562" t="s">
        <v>5463</v>
      </c>
      <c r="I732" s="554"/>
      <c r="J732" s="554"/>
      <c r="K732" s="555" t="s">
        <v>5464</v>
      </c>
      <c r="L732" s="555" t="s">
        <v>5465</v>
      </c>
      <c r="M732" s="556" t="s">
        <v>132</v>
      </c>
      <c r="N732" s="556"/>
      <c r="O732" s="556"/>
      <c r="P732" s="556" t="s">
        <v>5466</v>
      </c>
      <c r="Q732" s="556"/>
      <c r="R732" s="556"/>
      <c r="S732" s="490"/>
      <c r="T732" s="598" t="str">
        <f>VLOOKUP(A732,'GTXA사업단 R&amp;R'!$A$6:$AO$1274,41,)</f>
        <v>해당없음</v>
      </c>
    </row>
    <row r="733" spans="1:20" s="547" customFormat="1" ht="30" hidden="1" customHeight="1" thickBot="1" x14ac:dyDescent="0.35">
      <c r="A733" s="530">
        <v>16</v>
      </c>
      <c r="B733" s="539"/>
      <c r="C733" s="539"/>
      <c r="D733" s="539"/>
      <c r="E733" s="540"/>
      <c r="F733" s="541"/>
      <c r="G733" s="559" t="s">
        <v>498</v>
      </c>
      <c r="H733" s="543" t="s">
        <v>5467</v>
      </c>
      <c r="I733" s="544"/>
      <c r="J733" s="544"/>
      <c r="K733" s="545"/>
      <c r="L733" s="545"/>
      <c r="M733" s="546"/>
      <c r="N733" s="546"/>
      <c r="O733" s="546"/>
      <c r="P733" s="546"/>
      <c r="Q733" s="546"/>
      <c r="R733" s="546"/>
      <c r="S733" s="490"/>
      <c r="T733" s="597" t="str">
        <f>VLOOKUP(A733,'GTXA사업단 R&amp;R'!$A$6:$AP$1274,41,)</f>
        <v>해당없음</v>
      </c>
    </row>
    <row r="734" spans="1:20" s="547" customFormat="1" ht="30" hidden="1" customHeight="1" thickBot="1" x14ac:dyDescent="0.35">
      <c r="A734" s="530">
        <v>16</v>
      </c>
      <c r="B734" s="539"/>
      <c r="C734" s="539"/>
      <c r="D734" s="539"/>
      <c r="E734" s="540"/>
      <c r="F734" s="548"/>
      <c r="G734" s="558" t="s">
        <v>498</v>
      </c>
      <c r="H734" s="561" t="s">
        <v>802</v>
      </c>
      <c r="I734" s="544"/>
      <c r="J734" s="544"/>
      <c r="K734" s="545"/>
      <c r="L734" s="545"/>
      <c r="M734" s="546"/>
      <c r="N734" s="546"/>
      <c r="O734" s="546"/>
      <c r="P734" s="546"/>
      <c r="Q734" s="546"/>
      <c r="R734" s="546"/>
      <c r="S734" s="490"/>
      <c r="T734" s="597" t="str">
        <f>VLOOKUP(A734,'GTXA사업단 R&amp;R'!$A$6:$AP$1274,41,)</f>
        <v>해당없음</v>
      </c>
    </row>
    <row r="735" spans="1:20" s="547" customFormat="1" ht="120" hidden="1" customHeight="1" thickBot="1" x14ac:dyDescent="0.35">
      <c r="A735" s="530">
        <v>563</v>
      </c>
      <c r="B735" s="539" t="s">
        <v>5378</v>
      </c>
      <c r="C735" s="539" t="s">
        <v>5379</v>
      </c>
      <c r="D735" s="539" t="s">
        <v>42</v>
      </c>
      <c r="E735" s="540" t="s">
        <v>19</v>
      </c>
      <c r="F735" s="551"/>
      <c r="G735" s="557" t="s">
        <v>498</v>
      </c>
      <c r="H735" s="562" t="s">
        <v>5468</v>
      </c>
      <c r="I735" s="554"/>
      <c r="J735" s="554"/>
      <c r="K735" s="555" t="s">
        <v>5469</v>
      </c>
      <c r="L735" s="555" t="s">
        <v>5470</v>
      </c>
      <c r="M735" s="556" t="s">
        <v>42</v>
      </c>
      <c r="N735" s="556" t="s">
        <v>5471</v>
      </c>
      <c r="O735" s="556" t="s">
        <v>5472</v>
      </c>
      <c r="P735" s="556" t="s">
        <v>5473</v>
      </c>
      <c r="Q735" s="556" t="s">
        <v>5474</v>
      </c>
      <c r="R735" s="556"/>
      <c r="S735" s="490"/>
      <c r="T735" s="598" t="str">
        <f>VLOOKUP(A735,'GTXA사업단 R&amp;R'!$A$6:$AO$1274,41,)</f>
        <v>윤채림</v>
      </c>
    </row>
    <row r="736" spans="1:20" s="547" customFormat="1" ht="132.75" hidden="1" customHeight="1" thickBot="1" x14ac:dyDescent="0.35">
      <c r="A736" s="530">
        <v>564</v>
      </c>
      <c r="B736" s="539" t="s">
        <v>5378</v>
      </c>
      <c r="C736" s="539" t="s">
        <v>5379</v>
      </c>
      <c r="D736" s="539" t="s">
        <v>42</v>
      </c>
      <c r="E736" s="540" t="s">
        <v>19</v>
      </c>
      <c r="F736" s="551"/>
      <c r="G736" s="557" t="s">
        <v>498</v>
      </c>
      <c r="H736" s="562" t="s">
        <v>5475</v>
      </c>
      <c r="I736" s="554"/>
      <c r="J736" s="554"/>
      <c r="K736" s="555" t="s">
        <v>5476</v>
      </c>
      <c r="L736" s="555" t="s">
        <v>5477</v>
      </c>
      <c r="M736" s="556" t="s">
        <v>42</v>
      </c>
      <c r="N736" s="556" t="s">
        <v>5478</v>
      </c>
      <c r="O736" s="556" t="s">
        <v>5472</v>
      </c>
      <c r="P736" s="556" t="s">
        <v>5479</v>
      </c>
      <c r="Q736" s="556" t="s">
        <v>5480</v>
      </c>
      <c r="R736" s="556"/>
      <c r="S736" s="490"/>
      <c r="T736" s="598" t="str">
        <f>VLOOKUP(A736,'GTXA사업단 R&amp;R'!$A$6:$AO$1274,41,)</f>
        <v>윤채림</v>
      </c>
    </row>
    <row r="737" spans="1:20" s="547" customFormat="1" ht="75" hidden="1" customHeight="1" thickBot="1" x14ac:dyDescent="0.35">
      <c r="A737" s="530">
        <v>565</v>
      </c>
      <c r="B737" s="539" t="s">
        <v>5378</v>
      </c>
      <c r="C737" s="539" t="s">
        <v>5379</v>
      </c>
      <c r="D737" s="539" t="s">
        <v>42</v>
      </c>
      <c r="E737" s="540" t="s">
        <v>19</v>
      </c>
      <c r="F737" s="551"/>
      <c r="G737" s="557" t="s">
        <v>498</v>
      </c>
      <c r="H737" s="562" t="s">
        <v>5481</v>
      </c>
      <c r="I737" s="554"/>
      <c r="J737" s="554"/>
      <c r="K737" s="555" t="s">
        <v>5482</v>
      </c>
      <c r="L737" s="555" t="s">
        <v>5483</v>
      </c>
      <c r="M737" s="556" t="s">
        <v>42</v>
      </c>
      <c r="N737" s="556" t="s">
        <v>5484</v>
      </c>
      <c r="O737" s="556" t="s">
        <v>5472</v>
      </c>
      <c r="P737" s="556" t="s">
        <v>5485</v>
      </c>
      <c r="Q737" s="556" t="s">
        <v>5486</v>
      </c>
      <c r="R737" s="556"/>
      <c r="S737" s="490"/>
      <c r="T737" s="598" t="str">
        <f>VLOOKUP(A737,'GTXA사업단 R&amp;R'!$A$6:$AO$1274,41,)</f>
        <v>윤채림</v>
      </c>
    </row>
    <row r="738" spans="1:20" s="547" customFormat="1" ht="90" hidden="1" customHeight="1" thickBot="1" x14ac:dyDescent="0.35">
      <c r="A738" s="530">
        <v>566</v>
      </c>
      <c r="B738" s="539" t="s">
        <v>5378</v>
      </c>
      <c r="C738" s="539" t="s">
        <v>5379</v>
      </c>
      <c r="D738" s="539" t="s">
        <v>42</v>
      </c>
      <c r="E738" s="540" t="s">
        <v>19</v>
      </c>
      <c r="F738" s="551"/>
      <c r="G738" s="557" t="s">
        <v>498</v>
      </c>
      <c r="H738" s="553" t="s">
        <v>5487</v>
      </c>
      <c r="I738" s="554"/>
      <c r="J738" s="554"/>
      <c r="K738" s="555" t="s">
        <v>5488</v>
      </c>
      <c r="L738" s="555" t="s">
        <v>5489</v>
      </c>
      <c r="M738" s="556" t="s">
        <v>42</v>
      </c>
      <c r="N738" s="556" t="s">
        <v>5490</v>
      </c>
      <c r="O738" s="556" t="s">
        <v>5472</v>
      </c>
      <c r="P738" s="556" t="s">
        <v>5485</v>
      </c>
      <c r="Q738" s="556" t="s">
        <v>5491</v>
      </c>
      <c r="R738" s="556"/>
      <c r="S738" s="490"/>
      <c r="T738" s="598" t="str">
        <f>VLOOKUP(A738,'GTXA사업단 R&amp;R'!$A$6:$AO$1274,41,)</f>
        <v>윤채림</v>
      </c>
    </row>
    <row r="739" spans="1:20" s="547" customFormat="1" ht="50.1" hidden="1" customHeight="1" thickBot="1" x14ac:dyDescent="0.35">
      <c r="A739" s="530">
        <v>567</v>
      </c>
      <c r="B739" s="539" t="s">
        <v>5378</v>
      </c>
      <c r="C739" s="539" t="s">
        <v>5379</v>
      </c>
      <c r="D739" s="539" t="s">
        <v>90</v>
      </c>
      <c r="E739" s="540" t="s">
        <v>3292</v>
      </c>
      <c r="F739" s="551"/>
      <c r="G739" s="557" t="s">
        <v>498</v>
      </c>
      <c r="H739" s="553" t="s">
        <v>5492</v>
      </c>
      <c r="I739" s="554"/>
      <c r="J739" s="554"/>
      <c r="K739" s="555" t="s">
        <v>5493</v>
      </c>
      <c r="L739" s="555" t="s">
        <v>5494</v>
      </c>
      <c r="M739" s="556" t="s">
        <v>90</v>
      </c>
      <c r="N739" s="556" t="s">
        <v>5484</v>
      </c>
      <c r="O739" s="556"/>
      <c r="P739" s="556" t="s">
        <v>5495</v>
      </c>
      <c r="Q739" s="556"/>
      <c r="R739" s="556"/>
      <c r="S739" s="490"/>
      <c r="T739" s="598" t="str">
        <f>VLOOKUP(A739,'GTXA사업단 R&amp;R'!$A$6:$AO$1274,41,)</f>
        <v>염동섭</v>
      </c>
    </row>
    <row r="740" spans="1:20" s="547" customFormat="1" ht="30" hidden="1" customHeight="1" thickBot="1" x14ac:dyDescent="0.35">
      <c r="A740" s="530">
        <v>16</v>
      </c>
      <c r="B740" s="539"/>
      <c r="C740" s="539"/>
      <c r="D740" s="539"/>
      <c r="E740" s="540"/>
      <c r="F740" s="548"/>
      <c r="G740" s="558" t="s">
        <v>498</v>
      </c>
      <c r="H740" s="561" t="s">
        <v>809</v>
      </c>
      <c r="I740" s="544"/>
      <c r="J740" s="544"/>
      <c r="K740" s="545"/>
      <c r="L740" s="545"/>
      <c r="M740" s="546"/>
      <c r="N740" s="546"/>
      <c r="O740" s="546"/>
      <c r="P740" s="546"/>
      <c r="Q740" s="546"/>
      <c r="R740" s="546"/>
      <c r="S740" s="490"/>
      <c r="T740" s="597" t="str">
        <f>VLOOKUP(A740,'GTXA사업단 R&amp;R'!$A$6:$AP$1274,41,)</f>
        <v>해당없음</v>
      </c>
    </row>
    <row r="741" spans="1:20" s="547" customFormat="1" ht="75" hidden="1" customHeight="1" thickBot="1" x14ac:dyDescent="0.35">
      <c r="A741" s="530">
        <v>568</v>
      </c>
      <c r="B741" s="539" t="s">
        <v>5496</v>
      </c>
      <c r="C741" s="539" t="s">
        <v>5497</v>
      </c>
      <c r="D741" s="539" t="s">
        <v>42</v>
      </c>
      <c r="E741" s="540" t="s">
        <v>19</v>
      </c>
      <c r="F741" s="551"/>
      <c r="G741" s="557" t="s">
        <v>498</v>
      </c>
      <c r="H741" s="553" t="s">
        <v>5498</v>
      </c>
      <c r="I741" s="554"/>
      <c r="J741" s="554"/>
      <c r="K741" s="555" t="s">
        <v>5499</v>
      </c>
      <c r="L741" s="555" t="s">
        <v>5500</v>
      </c>
      <c r="M741" s="556" t="s">
        <v>42</v>
      </c>
      <c r="N741" s="556" t="s">
        <v>3289</v>
      </c>
      <c r="O741" s="556"/>
      <c r="P741" s="556" t="s">
        <v>5501</v>
      </c>
      <c r="Q741" s="556"/>
      <c r="R741" s="556"/>
      <c r="S741" s="490"/>
      <c r="T741" s="598" t="str">
        <f>VLOOKUP(A741,'GTXA사업단 R&amp;R'!$A$6:$AO$1274,41,)</f>
        <v>윤채림</v>
      </c>
    </row>
    <row r="742" spans="1:20" s="547" customFormat="1" ht="75" hidden="1" customHeight="1" thickBot="1" x14ac:dyDescent="0.35">
      <c r="A742" s="530">
        <v>569</v>
      </c>
      <c r="B742" s="539" t="s">
        <v>5496</v>
      </c>
      <c r="C742" s="539" t="s">
        <v>5497</v>
      </c>
      <c r="D742" s="539" t="s">
        <v>42</v>
      </c>
      <c r="E742" s="540" t="s">
        <v>19</v>
      </c>
      <c r="F742" s="551"/>
      <c r="G742" s="557" t="s">
        <v>498</v>
      </c>
      <c r="H742" s="553" t="s">
        <v>5502</v>
      </c>
      <c r="I742" s="554"/>
      <c r="J742" s="554"/>
      <c r="K742" s="555" t="s">
        <v>5503</v>
      </c>
      <c r="L742" s="555" t="s">
        <v>5504</v>
      </c>
      <c r="M742" s="556" t="s">
        <v>42</v>
      </c>
      <c r="N742" s="556" t="s">
        <v>3289</v>
      </c>
      <c r="O742" s="556"/>
      <c r="P742" s="556" t="s">
        <v>5505</v>
      </c>
      <c r="Q742" s="556"/>
      <c r="R742" s="556"/>
      <c r="S742" s="490"/>
      <c r="T742" s="598" t="str">
        <f>VLOOKUP(A742,'GTXA사업단 R&amp;R'!$A$6:$AO$1274,41,)</f>
        <v>윤채림</v>
      </c>
    </row>
    <row r="743" spans="1:20" s="547" customFormat="1" ht="50.1" hidden="1" customHeight="1" thickBot="1" x14ac:dyDescent="0.35">
      <c r="A743" s="530">
        <v>570</v>
      </c>
      <c r="B743" s="539" t="s">
        <v>5496</v>
      </c>
      <c r="C743" s="539" t="s">
        <v>5497</v>
      </c>
      <c r="D743" s="539" t="s">
        <v>42</v>
      </c>
      <c r="E743" s="540" t="s">
        <v>19</v>
      </c>
      <c r="F743" s="551"/>
      <c r="G743" s="557" t="s">
        <v>498</v>
      </c>
      <c r="H743" s="553" t="s">
        <v>5506</v>
      </c>
      <c r="I743" s="554"/>
      <c r="J743" s="554"/>
      <c r="K743" s="555" t="s">
        <v>5507</v>
      </c>
      <c r="L743" s="555" t="s">
        <v>5508</v>
      </c>
      <c r="M743" s="556" t="s">
        <v>42</v>
      </c>
      <c r="N743" s="556" t="s">
        <v>3289</v>
      </c>
      <c r="O743" s="556"/>
      <c r="P743" s="556" t="s">
        <v>5505</v>
      </c>
      <c r="Q743" s="556"/>
      <c r="R743" s="556"/>
      <c r="S743" s="490"/>
      <c r="T743" s="598" t="str">
        <f>VLOOKUP(A743,'GTXA사업단 R&amp;R'!$A$6:$AO$1274,41,)</f>
        <v>윤채림</v>
      </c>
    </row>
    <row r="744" spans="1:20" s="547" customFormat="1" ht="30" hidden="1" customHeight="1" thickBot="1" x14ac:dyDescent="0.35">
      <c r="A744" s="530">
        <v>571</v>
      </c>
      <c r="B744" s="539" t="s">
        <v>5496</v>
      </c>
      <c r="C744" s="539" t="s">
        <v>5497</v>
      </c>
      <c r="D744" s="539" t="s">
        <v>42</v>
      </c>
      <c r="E744" s="540" t="s">
        <v>19</v>
      </c>
      <c r="F744" s="551"/>
      <c r="G744" s="557" t="s">
        <v>498</v>
      </c>
      <c r="H744" s="553" t="s">
        <v>5509</v>
      </c>
      <c r="I744" s="554"/>
      <c r="J744" s="554"/>
      <c r="K744" s="555" t="s">
        <v>5510</v>
      </c>
      <c r="L744" s="555" t="s">
        <v>5511</v>
      </c>
      <c r="M744" s="556" t="s">
        <v>42</v>
      </c>
      <c r="N744" s="556" t="s">
        <v>3289</v>
      </c>
      <c r="O744" s="556"/>
      <c r="P744" s="556" t="s">
        <v>5512</v>
      </c>
      <c r="Q744" s="556"/>
      <c r="R744" s="556"/>
      <c r="S744" s="490"/>
      <c r="T744" s="598" t="str">
        <f>VLOOKUP(A744,'GTXA사업단 R&amp;R'!$A$6:$AO$1274,41,)</f>
        <v>해당없음</v>
      </c>
    </row>
    <row r="745" spans="1:20" s="547" customFormat="1" ht="50.1" hidden="1" customHeight="1" thickBot="1" x14ac:dyDescent="0.35">
      <c r="A745" s="530">
        <v>572</v>
      </c>
      <c r="B745" s="539" t="s">
        <v>5496</v>
      </c>
      <c r="C745" s="539" t="s">
        <v>5497</v>
      </c>
      <c r="D745" s="539" t="s">
        <v>42</v>
      </c>
      <c r="E745" s="540" t="s">
        <v>19</v>
      </c>
      <c r="F745" s="551"/>
      <c r="G745" s="557" t="s">
        <v>498</v>
      </c>
      <c r="H745" s="553" t="s">
        <v>5513</v>
      </c>
      <c r="I745" s="554"/>
      <c r="J745" s="554"/>
      <c r="K745" s="555" t="s">
        <v>5514</v>
      </c>
      <c r="L745" s="555" t="s">
        <v>5515</v>
      </c>
      <c r="M745" s="556" t="s">
        <v>42</v>
      </c>
      <c r="N745" s="556" t="s">
        <v>3289</v>
      </c>
      <c r="O745" s="556"/>
      <c r="P745" s="556" t="s">
        <v>5512</v>
      </c>
      <c r="Q745" s="556"/>
      <c r="R745" s="556"/>
      <c r="S745" s="490"/>
      <c r="T745" s="598" t="str">
        <f>VLOOKUP(A745,'GTXA사업단 R&amp;R'!$A$6:$AO$1274,41,)</f>
        <v>윤채림</v>
      </c>
    </row>
    <row r="746" spans="1:20" s="547" customFormat="1" ht="30" hidden="1" customHeight="1" thickBot="1" x14ac:dyDescent="0.35">
      <c r="A746" s="530">
        <v>573</v>
      </c>
      <c r="B746" s="539" t="s">
        <v>5496</v>
      </c>
      <c r="C746" s="539" t="s">
        <v>5497</v>
      </c>
      <c r="D746" s="539" t="s">
        <v>42</v>
      </c>
      <c r="E746" s="540" t="s">
        <v>19</v>
      </c>
      <c r="F746" s="548"/>
      <c r="G746" s="558" t="s">
        <v>498</v>
      </c>
      <c r="H746" s="561" t="s">
        <v>817</v>
      </c>
      <c r="I746" s="554"/>
      <c r="J746" s="554"/>
      <c r="K746" s="555" t="s">
        <v>5516</v>
      </c>
      <c r="L746" s="555" t="s">
        <v>5517</v>
      </c>
      <c r="M746" s="556" t="s">
        <v>42</v>
      </c>
      <c r="N746" s="556" t="s">
        <v>3289</v>
      </c>
      <c r="O746" s="556"/>
      <c r="P746" s="556" t="s">
        <v>5518</v>
      </c>
      <c r="Q746" s="556"/>
      <c r="R746" s="556"/>
      <c r="S746" s="490"/>
      <c r="T746" s="598" t="str">
        <f>VLOOKUP(A746,'GTXA사업단 R&amp;R'!$A$6:$AO$1274,41,)</f>
        <v>윤채림</v>
      </c>
    </row>
    <row r="747" spans="1:20" s="547" customFormat="1" ht="30" hidden="1" customHeight="1" thickBot="1" x14ac:dyDescent="0.35">
      <c r="A747" s="530">
        <v>574</v>
      </c>
      <c r="B747" s="539" t="s">
        <v>5496</v>
      </c>
      <c r="C747" s="539" t="s">
        <v>5497</v>
      </c>
      <c r="D747" s="539" t="s">
        <v>42</v>
      </c>
      <c r="E747" s="540" t="s">
        <v>19</v>
      </c>
      <c r="F747" s="548"/>
      <c r="G747" s="558" t="s">
        <v>498</v>
      </c>
      <c r="H747" s="561" t="s">
        <v>818</v>
      </c>
      <c r="I747" s="554"/>
      <c r="J747" s="554"/>
      <c r="K747" s="555" t="s">
        <v>5519</v>
      </c>
      <c r="L747" s="555" t="s">
        <v>5520</v>
      </c>
      <c r="M747" s="556" t="s">
        <v>42</v>
      </c>
      <c r="N747" s="556" t="s">
        <v>3289</v>
      </c>
      <c r="O747" s="556"/>
      <c r="P747" s="556" t="s">
        <v>5521</v>
      </c>
      <c r="Q747" s="556"/>
      <c r="R747" s="556"/>
      <c r="S747" s="490"/>
      <c r="T747" s="598" t="str">
        <f>VLOOKUP(A747,'GTXA사업단 R&amp;R'!$A$6:$AO$1274,41,)</f>
        <v>윤채림</v>
      </c>
    </row>
    <row r="748" spans="1:20" s="547" customFormat="1" ht="30" hidden="1" customHeight="1" thickBot="1" x14ac:dyDescent="0.35">
      <c r="A748" s="530">
        <v>16</v>
      </c>
      <c r="B748" s="539"/>
      <c r="C748" s="539"/>
      <c r="D748" s="539"/>
      <c r="E748" s="540"/>
      <c r="F748" s="548"/>
      <c r="G748" s="558" t="s">
        <v>498</v>
      </c>
      <c r="H748" s="561" t="s">
        <v>819</v>
      </c>
      <c r="I748" s="544"/>
      <c r="J748" s="544"/>
      <c r="K748" s="545"/>
      <c r="L748" s="545"/>
      <c r="M748" s="546"/>
      <c r="N748" s="546"/>
      <c r="O748" s="546"/>
      <c r="P748" s="546"/>
      <c r="Q748" s="546"/>
      <c r="R748" s="546"/>
      <c r="S748" s="490"/>
      <c r="T748" s="597" t="str">
        <f>VLOOKUP(A748,'GTXA사업단 R&amp;R'!$A$6:$AP$1274,41,)</f>
        <v>해당없음</v>
      </c>
    </row>
    <row r="749" spans="1:20" s="547" customFormat="1" ht="75" hidden="1" customHeight="1" thickBot="1" x14ac:dyDescent="0.35">
      <c r="A749" s="530">
        <v>575</v>
      </c>
      <c r="B749" s="539" t="s">
        <v>5496</v>
      </c>
      <c r="C749" s="539" t="s">
        <v>5497</v>
      </c>
      <c r="D749" s="539" t="s">
        <v>42</v>
      </c>
      <c r="E749" s="540" t="s">
        <v>19</v>
      </c>
      <c r="F749" s="551"/>
      <c r="G749" s="557" t="s">
        <v>498</v>
      </c>
      <c r="H749" s="553" t="s">
        <v>5522</v>
      </c>
      <c r="I749" s="554"/>
      <c r="J749" s="554"/>
      <c r="K749" s="555" t="s">
        <v>5523</v>
      </c>
      <c r="L749" s="555" t="s">
        <v>5524</v>
      </c>
      <c r="M749" s="556" t="s">
        <v>42</v>
      </c>
      <c r="N749" s="556"/>
      <c r="O749" s="556"/>
      <c r="P749" s="556" t="s">
        <v>5525</v>
      </c>
      <c r="Q749" s="556"/>
      <c r="R749" s="556"/>
      <c r="S749" s="490"/>
      <c r="T749" s="598" t="str">
        <f>VLOOKUP(A741,'GTXA사업단 R&amp;R'!$A$6:$AO$1274,41,)</f>
        <v>윤채림</v>
      </c>
    </row>
    <row r="750" spans="1:20" s="547" customFormat="1" ht="50.1" hidden="1" customHeight="1" thickBot="1" x14ac:dyDescent="0.35">
      <c r="A750" s="530">
        <v>576</v>
      </c>
      <c r="B750" s="539" t="s">
        <v>5496</v>
      </c>
      <c r="C750" s="539" t="s">
        <v>5497</v>
      </c>
      <c r="D750" s="539" t="s">
        <v>42</v>
      </c>
      <c r="E750" s="540" t="s">
        <v>19</v>
      </c>
      <c r="F750" s="551"/>
      <c r="G750" s="557" t="s">
        <v>498</v>
      </c>
      <c r="H750" s="553" t="s">
        <v>5526</v>
      </c>
      <c r="I750" s="554"/>
      <c r="J750" s="554"/>
      <c r="K750" s="555" t="s">
        <v>5527</v>
      </c>
      <c r="L750" s="555" t="s">
        <v>5528</v>
      </c>
      <c r="M750" s="556" t="s">
        <v>42</v>
      </c>
      <c r="N750" s="556"/>
      <c r="O750" s="556" t="s">
        <v>44</v>
      </c>
      <c r="P750" s="556" t="s">
        <v>44</v>
      </c>
      <c r="Q750" s="556"/>
      <c r="R750" s="556"/>
      <c r="S750" s="490"/>
      <c r="T750" s="598" t="str">
        <f>VLOOKUP(A750,'GTXA사업단 R&amp;R'!$A$6:$AO$1274,41,)</f>
        <v>윤채림</v>
      </c>
    </row>
    <row r="751" spans="1:20" s="547" customFormat="1" ht="75" hidden="1" customHeight="1" thickBot="1" x14ac:dyDescent="0.35">
      <c r="A751" s="530">
        <v>577</v>
      </c>
      <c r="B751" s="539" t="s">
        <v>5496</v>
      </c>
      <c r="C751" s="539" t="s">
        <v>5497</v>
      </c>
      <c r="D751" s="539" t="s">
        <v>42</v>
      </c>
      <c r="E751" s="540" t="s">
        <v>19</v>
      </c>
      <c r="F751" s="551"/>
      <c r="G751" s="557" t="s">
        <v>498</v>
      </c>
      <c r="H751" s="553" t="s">
        <v>5529</v>
      </c>
      <c r="I751" s="554"/>
      <c r="J751" s="554"/>
      <c r="K751" s="555" t="s">
        <v>5530</v>
      </c>
      <c r="L751" s="555" t="s">
        <v>5531</v>
      </c>
      <c r="M751" s="556" t="s">
        <v>42</v>
      </c>
      <c r="N751" s="556"/>
      <c r="O751" s="556"/>
      <c r="P751" s="556" t="s">
        <v>5532</v>
      </c>
      <c r="Q751" s="556"/>
      <c r="R751" s="556"/>
      <c r="S751" s="490"/>
      <c r="T751" s="598" t="str">
        <f>VLOOKUP(A747,'GTXA사업단 R&amp;R'!$A$6:$AO$1274,41,)</f>
        <v>윤채림</v>
      </c>
    </row>
    <row r="752" spans="1:20" s="547" customFormat="1" ht="69.75" hidden="1" thickBot="1" x14ac:dyDescent="0.35">
      <c r="A752" s="530">
        <v>578</v>
      </c>
      <c r="B752" s="539" t="s">
        <v>5496</v>
      </c>
      <c r="C752" s="539" t="s">
        <v>5497</v>
      </c>
      <c r="D752" s="539" t="s">
        <v>42</v>
      </c>
      <c r="E752" s="540" t="s">
        <v>19</v>
      </c>
      <c r="F752" s="551"/>
      <c r="G752" s="557" t="s">
        <v>498</v>
      </c>
      <c r="H752" s="553" t="s">
        <v>5533</v>
      </c>
      <c r="I752" s="554"/>
      <c r="J752" s="554"/>
      <c r="K752" s="555" t="s">
        <v>5534</v>
      </c>
      <c r="L752" s="555" t="s">
        <v>5535</v>
      </c>
      <c r="M752" s="556" t="s">
        <v>42</v>
      </c>
      <c r="N752" s="556"/>
      <c r="O752" s="556"/>
      <c r="P752" s="556" t="s">
        <v>5536</v>
      </c>
      <c r="Q752" s="556"/>
      <c r="R752" s="556"/>
      <c r="S752" s="490"/>
      <c r="T752" s="598" t="str">
        <f>VLOOKUP(A752,'GTXA사업단 R&amp;R'!$A$6:$AO$1274,41,)</f>
        <v>윤채림</v>
      </c>
    </row>
    <row r="753" spans="1:20" s="547" customFormat="1" ht="75" hidden="1" customHeight="1" thickBot="1" x14ac:dyDescent="0.35">
      <c r="A753" s="530">
        <v>579</v>
      </c>
      <c r="B753" s="539" t="s">
        <v>5496</v>
      </c>
      <c r="C753" s="539" t="s">
        <v>5497</v>
      </c>
      <c r="D753" s="539" t="s">
        <v>42</v>
      </c>
      <c r="E753" s="540" t="s">
        <v>19</v>
      </c>
      <c r="F753" s="551"/>
      <c r="G753" s="557" t="s">
        <v>498</v>
      </c>
      <c r="H753" s="553" t="s">
        <v>5537</v>
      </c>
      <c r="I753" s="554"/>
      <c r="J753" s="554"/>
      <c r="K753" s="555" t="s">
        <v>5538</v>
      </c>
      <c r="L753" s="555" t="s">
        <v>5539</v>
      </c>
      <c r="M753" s="556" t="s">
        <v>42</v>
      </c>
      <c r="N753" s="556"/>
      <c r="O753" s="556" t="s">
        <v>5540</v>
      </c>
      <c r="P753" s="556" t="s">
        <v>5541</v>
      </c>
      <c r="Q753" s="556"/>
      <c r="R753" s="556"/>
      <c r="S753" s="490"/>
      <c r="T753" s="598" t="str">
        <f>VLOOKUP(A753,'GTXA사업단 R&amp;R'!$A$6:$AO$1274,41,)</f>
        <v>윤채림</v>
      </c>
    </row>
    <row r="754" spans="1:20" s="547" customFormat="1" ht="111.75" hidden="1" customHeight="1" thickBot="1" x14ac:dyDescent="0.35">
      <c r="A754" s="530">
        <v>580</v>
      </c>
      <c r="B754" s="539" t="s">
        <v>5496</v>
      </c>
      <c r="C754" s="539" t="s">
        <v>5497</v>
      </c>
      <c r="D754" s="539" t="s">
        <v>42</v>
      </c>
      <c r="E754" s="540" t="s">
        <v>19</v>
      </c>
      <c r="F754" s="551"/>
      <c r="G754" s="557" t="s">
        <v>498</v>
      </c>
      <c r="H754" s="553" t="s">
        <v>5542</v>
      </c>
      <c r="I754" s="554"/>
      <c r="J754" s="554"/>
      <c r="K754" s="555" t="s">
        <v>5543</v>
      </c>
      <c r="L754" s="555" t="s">
        <v>5544</v>
      </c>
      <c r="M754" s="556" t="s">
        <v>42</v>
      </c>
      <c r="N754" s="556" t="s">
        <v>3523</v>
      </c>
      <c r="O754" s="556"/>
      <c r="P754" s="556" t="s">
        <v>5545</v>
      </c>
      <c r="Q754" s="556"/>
      <c r="R754" s="556"/>
      <c r="S754" s="490"/>
      <c r="T754" s="598" t="str">
        <f>VLOOKUP(A754,'GTXA사업단 R&amp;R'!$A$6:$AO$1274,41,)</f>
        <v>김천재</v>
      </c>
    </row>
    <row r="755" spans="1:20" s="547" customFormat="1" ht="179.25" hidden="1" customHeight="1" thickBot="1" x14ac:dyDescent="0.35">
      <c r="A755" s="530">
        <v>581</v>
      </c>
      <c r="B755" s="539" t="s">
        <v>5496</v>
      </c>
      <c r="C755" s="539" t="s">
        <v>5497</v>
      </c>
      <c r="D755" s="539" t="s">
        <v>90</v>
      </c>
      <c r="E755" s="540" t="s">
        <v>3292</v>
      </c>
      <c r="F755" s="551"/>
      <c r="G755" s="557" t="s">
        <v>498</v>
      </c>
      <c r="H755" s="553" t="s">
        <v>5546</v>
      </c>
      <c r="I755" s="554"/>
      <c r="J755" s="554"/>
      <c r="K755" s="555" t="s">
        <v>5547</v>
      </c>
      <c r="L755" s="555" t="s">
        <v>5548</v>
      </c>
      <c r="M755" s="556" t="s">
        <v>90</v>
      </c>
      <c r="N755" s="556"/>
      <c r="O755" s="556"/>
      <c r="P755" s="556" t="s">
        <v>5549</v>
      </c>
      <c r="Q755" s="556"/>
      <c r="R755" s="556"/>
      <c r="S755" s="490"/>
      <c r="T755" s="598" t="str">
        <f>VLOOKUP(A755,'GTXA사업단 R&amp;R'!$A$6:$AO$1274,41,)</f>
        <v>염동섭</v>
      </c>
    </row>
    <row r="756" spans="1:20" s="547" customFormat="1" ht="30" hidden="1" customHeight="1" thickBot="1" x14ac:dyDescent="0.35">
      <c r="A756" s="530">
        <v>16</v>
      </c>
      <c r="B756" s="539"/>
      <c r="C756" s="539"/>
      <c r="D756" s="539"/>
      <c r="E756" s="540"/>
      <c r="F756" s="548"/>
      <c r="G756" s="558" t="s">
        <v>498</v>
      </c>
      <c r="H756" s="561" t="s">
        <v>827</v>
      </c>
      <c r="I756" s="544"/>
      <c r="J756" s="544"/>
      <c r="K756" s="545"/>
      <c r="L756" s="545"/>
      <c r="M756" s="546"/>
      <c r="N756" s="546"/>
      <c r="O756" s="546"/>
      <c r="P756" s="546"/>
      <c r="Q756" s="546"/>
      <c r="R756" s="546"/>
      <c r="S756" s="490"/>
      <c r="T756" s="597" t="str">
        <f>VLOOKUP(A756,'GTXA사업단 R&amp;R'!$A$6:$AP$1274,41,)</f>
        <v>해당없음</v>
      </c>
    </row>
    <row r="757" spans="1:20" s="547" customFormat="1" ht="75" hidden="1" customHeight="1" thickBot="1" x14ac:dyDescent="0.35">
      <c r="A757" s="530">
        <v>582</v>
      </c>
      <c r="B757" s="539" t="s">
        <v>5496</v>
      </c>
      <c r="C757" s="539" t="s">
        <v>5497</v>
      </c>
      <c r="D757" s="539" t="s">
        <v>42</v>
      </c>
      <c r="E757" s="540" t="s">
        <v>19</v>
      </c>
      <c r="F757" s="551"/>
      <c r="G757" s="557" t="s">
        <v>498</v>
      </c>
      <c r="H757" s="553" t="s">
        <v>5550</v>
      </c>
      <c r="I757" s="554"/>
      <c r="J757" s="554"/>
      <c r="K757" s="555" t="s">
        <v>5551</v>
      </c>
      <c r="L757" s="555" t="s">
        <v>5552</v>
      </c>
      <c r="M757" s="556" t="s">
        <v>42</v>
      </c>
      <c r="N757" s="556" t="s">
        <v>3685</v>
      </c>
      <c r="O757" s="556"/>
      <c r="P757" s="556" t="s">
        <v>5553</v>
      </c>
      <c r="Q757" s="556"/>
      <c r="R757" s="556"/>
      <c r="S757" s="490"/>
      <c r="T757" s="598" t="str">
        <f>VLOOKUP(A741,'GTXA사업단 R&amp;R'!$A$6:$AO$1274,41,)</f>
        <v>윤채림</v>
      </c>
    </row>
    <row r="758" spans="1:20" s="547" customFormat="1" ht="50.1" hidden="1" customHeight="1" thickBot="1" x14ac:dyDescent="0.35">
      <c r="A758" s="530">
        <v>583</v>
      </c>
      <c r="B758" s="539" t="s">
        <v>5496</v>
      </c>
      <c r="C758" s="539" t="s">
        <v>5497</v>
      </c>
      <c r="D758" s="539" t="s">
        <v>42</v>
      </c>
      <c r="E758" s="540" t="s">
        <v>19</v>
      </c>
      <c r="F758" s="551"/>
      <c r="G758" s="557" t="s">
        <v>498</v>
      </c>
      <c r="H758" s="553" t="s">
        <v>5554</v>
      </c>
      <c r="I758" s="554"/>
      <c r="J758" s="554"/>
      <c r="K758" s="555" t="s">
        <v>5555</v>
      </c>
      <c r="L758" s="555" t="s">
        <v>5556</v>
      </c>
      <c r="M758" s="556" t="s">
        <v>42</v>
      </c>
      <c r="N758" s="556" t="s">
        <v>5557</v>
      </c>
      <c r="O758" s="556"/>
      <c r="P758" s="556" t="s">
        <v>5558</v>
      </c>
      <c r="Q758" s="556"/>
      <c r="R758" s="556"/>
      <c r="S758" s="490"/>
      <c r="T758" s="598" t="str">
        <f>VLOOKUP(A758,'GTXA사업단 R&amp;R'!$A$6:$AO$1274,41,)</f>
        <v>윤채림</v>
      </c>
    </row>
    <row r="759" spans="1:20" s="547" customFormat="1" ht="50.1" hidden="1" customHeight="1" thickBot="1" x14ac:dyDescent="0.35">
      <c r="A759" s="530">
        <v>584</v>
      </c>
      <c r="B759" s="539" t="s">
        <v>5496</v>
      </c>
      <c r="C759" s="539" t="s">
        <v>5497</v>
      </c>
      <c r="D759" s="539" t="s">
        <v>42</v>
      </c>
      <c r="E759" s="540" t="s">
        <v>19</v>
      </c>
      <c r="F759" s="551"/>
      <c r="G759" s="557" t="s">
        <v>498</v>
      </c>
      <c r="H759" s="553" t="s">
        <v>5559</v>
      </c>
      <c r="I759" s="554"/>
      <c r="J759" s="554"/>
      <c r="K759" s="555" t="s">
        <v>5560</v>
      </c>
      <c r="L759" s="555" t="s">
        <v>5561</v>
      </c>
      <c r="M759" s="556" t="s">
        <v>42</v>
      </c>
      <c r="N759" s="556" t="s">
        <v>3685</v>
      </c>
      <c r="O759" s="556"/>
      <c r="P759" s="556" t="s">
        <v>5562</v>
      </c>
      <c r="Q759" s="556"/>
      <c r="R759" s="556"/>
      <c r="S759" s="490"/>
      <c r="T759" s="598" t="str">
        <f>VLOOKUP(A759,'GTXA사업단 R&amp;R'!$A$6:$AO$1274,41,)</f>
        <v>윤채림</v>
      </c>
    </row>
    <row r="760" spans="1:20" s="547" customFormat="1" ht="50.1" hidden="1" customHeight="1" thickBot="1" x14ac:dyDescent="0.35">
      <c r="A760" s="530">
        <v>585</v>
      </c>
      <c r="B760" s="539" t="s">
        <v>5496</v>
      </c>
      <c r="C760" s="539" t="s">
        <v>5497</v>
      </c>
      <c r="D760" s="539" t="s">
        <v>42</v>
      </c>
      <c r="E760" s="540" t="s">
        <v>19</v>
      </c>
      <c r="F760" s="551"/>
      <c r="G760" s="557" t="s">
        <v>498</v>
      </c>
      <c r="H760" s="553" t="s">
        <v>5563</v>
      </c>
      <c r="I760" s="554"/>
      <c r="J760" s="554"/>
      <c r="K760" s="555" t="s">
        <v>5560</v>
      </c>
      <c r="L760" s="555" t="s">
        <v>5564</v>
      </c>
      <c r="M760" s="556" t="s">
        <v>42</v>
      </c>
      <c r="N760" s="556" t="s">
        <v>3685</v>
      </c>
      <c r="O760" s="556"/>
      <c r="P760" s="556" t="s">
        <v>5562</v>
      </c>
      <c r="Q760" s="556"/>
      <c r="R760" s="556"/>
      <c r="S760" s="490"/>
      <c r="T760" s="598" t="str">
        <f>VLOOKUP(A760,'GTXA사업단 R&amp;R'!$A$6:$AO$1274,41,)</f>
        <v>윤채림</v>
      </c>
    </row>
    <row r="761" spans="1:20" s="547" customFormat="1" ht="50.1" hidden="1" customHeight="1" thickBot="1" x14ac:dyDescent="0.35">
      <c r="A761" s="530">
        <v>586</v>
      </c>
      <c r="B761" s="539" t="s">
        <v>5496</v>
      </c>
      <c r="C761" s="539" t="s">
        <v>5497</v>
      </c>
      <c r="D761" s="539" t="s">
        <v>42</v>
      </c>
      <c r="E761" s="540" t="s">
        <v>19</v>
      </c>
      <c r="F761" s="548"/>
      <c r="G761" s="558" t="s">
        <v>498</v>
      </c>
      <c r="H761" s="561" t="s">
        <v>832</v>
      </c>
      <c r="I761" s="554"/>
      <c r="J761" s="554"/>
      <c r="K761" s="555" t="s">
        <v>5565</v>
      </c>
      <c r="L761" s="555" t="s">
        <v>5566</v>
      </c>
      <c r="M761" s="556" t="s">
        <v>42</v>
      </c>
      <c r="N761" s="556"/>
      <c r="O761" s="556"/>
      <c r="P761" s="556" t="s">
        <v>5567</v>
      </c>
      <c r="Q761" s="556"/>
      <c r="R761" s="556"/>
      <c r="S761" s="490"/>
      <c r="T761" s="598" t="str">
        <f>VLOOKUP(A741,'GTXA사업단 R&amp;R'!$A$6:$AO$1274,41,)</f>
        <v>윤채림</v>
      </c>
    </row>
    <row r="762" spans="1:20" s="547" customFormat="1" ht="50.1" hidden="1" customHeight="1" thickBot="1" x14ac:dyDescent="0.35">
      <c r="A762" s="530">
        <v>587</v>
      </c>
      <c r="B762" s="539" t="s">
        <v>5496</v>
      </c>
      <c r="C762" s="539" t="s">
        <v>5497</v>
      </c>
      <c r="D762" s="539" t="s">
        <v>42</v>
      </c>
      <c r="E762" s="540" t="s">
        <v>19</v>
      </c>
      <c r="F762" s="548"/>
      <c r="G762" s="558" t="s">
        <v>498</v>
      </c>
      <c r="H762" s="561" t="s">
        <v>833</v>
      </c>
      <c r="I762" s="554"/>
      <c r="J762" s="554"/>
      <c r="K762" s="555" t="s">
        <v>5568</v>
      </c>
      <c r="L762" s="555" t="s">
        <v>5569</v>
      </c>
      <c r="M762" s="556" t="s">
        <v>42</v>
      </c>
      <c r="N762" s="556"/>
      <c r="O762" s="556"/>
      <c r="P762" s="556"/>
      <c r="Q762" s="556"/>
      <c r="R762" s="556"/>
      <c r="S762" s="490"/>
      <c r="T762" s="598" t="str">
        <f>VLOOKUP(A762,'GTXA사업단 R&amp;R'!$A$6:$AO$1274,41,)</f>
        <v>윤채림</v>
      </c>
    </row>
    <row r="763" spans="1:20" s="547" customFormat="1" ht="30" hidden="1" customHeight="1" thickBot="1" x14ac:dyDescent="0.35">
      <c r="A763" s="530">
        <v>16</v>
      </c>
      <c r="B763" s="539"/>
      <c r="C763" s="539"/>
      <c r="D763" s="539"/>
      <c r="E763" s="540"/>
      <c r="F763" s="548"/>
      <c r="G763" s="558" t="s">
        <v>498</v>
      </c>
      <c r="H763" s="561" t="s">
        <v>834</v>
      </c>
      <c r="I763" s="544"/>
      <c r="J763" s="544"/>
      <c r="K763" s="545"/>
      <c r="L763" s="545"/>
      <c r="M763" s="546"/>
      <c r="N763" s="546"/>
      <c r="O763" s="546"/>
      <c r="P763" s="546"/>
      <c r="Q763" s="546"/>
      <c r="R763" s="546"/>
      <c r="S763" s="490"/>
      <c r="T763" s="597" t="str">
        <f>VLOOKUP(A763,'GTXA사업단 R&amp;R'!$A$6:$AP$1274,41,)</f>
        <v>해당없음</v>
      </c>
    </row>
    <row r="764" spans="1:20" s="547" customFormat="1" ht="50.1" hidden="1" customHeight="1" thickBot="1" x14ac:dyDescent="0.35">
      <c r="A764" s="530">
        <v>588</v>
      </c>
      <c r="B764" s="539" t="s">
        <v>5496</v>
      </c>
      <c r="C764" s="539" t="s">
        <v>5497</v>
      </c>
      <c r="D764" s="539" t="s">
        <v>42</v>
      </c>
      <c r="E764" s="540" t="s">
        <v>19</v>
      </c>
      <c r="F764" s="551"/>
      <c r="G764" s="557" t="s">
        <v>498</v>
      </c>
      <c r="H764" s="553" t="s">
        <v>5570</v>
      </c>
      <c r="I764" s="554"/>
      <c r="J764" s="554"/>
      <c r="K764" s="555" t="s">
        <v>5571</v>
      </c>
      <c r="L764" s="555" t="s">
        <v>5572</v>
      </c>
      <c r="M764" s="556" t="s">
        <v>42</v>
      </c>
      <c r="N764" s="556" t="s">
        <v>5573</v>
      </c>
      <c r="O764" s="556"/>
      <c r="P764" s="556" t="s">
        <v>5574</v>
      </c>
      <c r="Q764" s="556"/>
      <c r="R764" s="556"/>
      <c r="S764" s="490"/>
      <c r="T764" s="598" t="str">
        <f>VLOOKUP(A764,'GTXA사업단 R&amp;R'!$A$6:$AO$1274,41,)</f>
        <v>윤채림</v>
      </c>
    </row>
    <row r="765" spans="1:20" s="547" customFormat="1" ht="75" hidden="1" customHeight="1" thickBot="1" x14ac:dyDescent="0.35">
      <c r="A765" s="530">
        <v>589</v>
      </c>
      <c r="B765" s="539" t="s">
        <v>5496</v>
      </c>
      <c r="C765" s="539" t="s">
        <v>5497</v>
      </c>
      <c r="D765" s="539" t="s">
        <v>42</v>
      </c>
      <c r="E765" s="540" t="s">
        <v>19</v>
      </c>
      <c r="F765" s="551"/>
      <c r="G765" s="557" t="s">
        <v>498</v>
      </c>
      <c r="H765" s="553" t="s">
        <v>5575</v>
      </c>
      <c r="I765" s="554"/>
      <c r="J765" s="554"/>
      <c r="K765" s="555" t="s">
        <v>5576</v>
      </c>
      <c r="L765" s="555" t="s">
        <v>5577</v>
      </c>
      <c r="M765" s="556" t="s">
        <v>42</v>
      </c>
      <c r="N765" s="556" t="s">
        <v>5573</v>
      </c>
      <c r="O765" s="556"/>
      <c r="P765" s="556" t="s">
        <v>5574</v>
      </c>
      <c r="Q765" s="556"/>
      <c r="R765" s="556"/>
      <c r="S765" s="490"/>
      <c r="T765" s="598" t="str">
        <f>VLOOKUP(A765,'GTXA사업단 R&amp;R'!$A$6:$AO$1274,41,)</f>
        <v>윤채림</v>
      </c>
    </row>
    <row r="766" spans="1:20" s="547" customFormat="1" ht="30" hidden="1" customHeight="1" thickBot="1" x14ac:dyDescent="0.35">
      <c r="A766" s="530">
        <v>16</v>
      </c>
      <c r="B766" s="539"/>
      <c r="C766" s="539"/>
      <c r="D766" s="539"/>
      <c r="E766" s="540"/>
      <c r="F766" s="548"/>
      <c r="G766" s="558" t="s">
        <v>498</v>
      </c>
      <c r="H766" s="561" t="s">
        <v>837</v>
      </c>
      <c r="I766" s="544"/>
      <c r="J766" s="544"/>
      <c r="K766" s="545"/>
      <c r="L766" s="545"/>
      <c r="M766" s="546"/>
      <c r="N766" s="546"/>
      <c r="O766" s="546"/>
      <c r="P766" s="546"/>
      <c r="Q766" s="546"/>
      <c r="R766" s="546"/>
      <c r="S766" s="490"/>
      <c r="T766" s="597" t="str">
        <f>VLOOKUP(A766,'GTXA사업단 R&amp;R'!$A$6:$AP$1274,41,)</f>
        <v>해당없음</v>
      </c>
    </row>
    <row r="767" spans="1:20" s="547" customFormat="1" ht="50.1" hidden="1" customHeight="1" thickBot="1" x14ac:dyDescent="0.35">
      <c r="A767" s="530">
        <v>590</v>
      </c>
      <c r="B767" s="539" t="s">
        <v>5496</v>
      </c>
      <c r="C767" s="539" t="s">
        <v>5497</v>
      </c>
      <c r="D767" s="539" t="s">
        <v>42</v>
      </c>
      <c r="E767" s="540" t="s">
        <v>19</v>
      </c>
      <c r="F767" s="551"/>
      <c r="G767" s="557" t="s">
        <v>498</v>
      </c>
      <c r="H767" s="553" t="s">
        <v>5578</v>
      </c>
      <c r="I767" s="554"/>
      <c r="J767" s="554"/>
      <c r="K767" s="555" t="s">
        <v>5579</v>
      </c>
      <c r="L767" s="555" t="s">
        <v>5580</v>
      </c>
      <c r="M767" s="556" t="s">
        <v>42</v>
      </c>
      <c r="N767" s="556"/>
      <c r="O767" s="556" t="s">
        <v>3479</v>
      </c>
      <c r="P767" s="556" t="s">
        <v>5581</v>
      </c>
      <c r="Q767" s="556"/>
      <c r="R767" s="556"/>
      <c r="S767" s="490"/>
      <c r="T767" s="598" t="str">
        <f>VLOOKUP(A767,'GTXA사업단 R&amp;R'!$A$6:$AO$1274,41,)</f>
        <v>윤채림</v>
      </c>
    </row>
    <row r="768" spans="1:20" s="547" customFormat="1" ht="50.1" hidden="1" customHeight="1" thickBot="1" x14ac:dyDescent="0.35">
      <c r="A768" s="530">
        <v>591</v>
      </c>
      <c r="B768" s="539" t="s">
        <v>5496</v>
      </c>
      <c r="C768" s="539" t="s">
        <v>5497</v>
      </c>
      <c r="D768" s="539" t="s">
        <v>42</v>
      </c>
      <c r="E768" s="540" t="s">
        <v>19</v>
      </c>
      <c r="F768" s="551"/>
      <c r="G768" s="557" t="s">
        <v>498</v>
      </c>
      <c r="H768" s="553" t="s">
        <v>5582</v>
      </c>
      <c r="I768" s="554"/>
      <c r="J768" s="554"/>
      <c r="K768" s="555" t="s">
        <v>5583</v>
      </c>
      <c r="L768" s="555" t="s">
        <v>5584</v>
      </c>
      <c r="M768" s="556" t="s">
        <v>42</v>
      </c>
      <c r="N768" s="556" t="s">
        <v>3479</v>
      </c>
      <c r="O768" s="556" t="s">
        <v>3479</v>
      </c>
      <c r="P768" s="556" t="s">
        <v>5585</v>
      </c>
      <c r="Q768" s="556"/>
      <c r="R768" s="556"/>
      <c r="S768" s="490"/>
      <c r="T768" s="598" t="str">
        <f>VLOOKUP(A768,'GTXA사업단 R&amp;R'!$A$6:$AO$1274,41,)</f>
        <v>윤채림</v>
      </c>
    </row>
    <row r="769" spans="1:20" s="547" customFormat="1" ht="30" hidden="1" customHeight="1" thickBot="1" x14ac:dyDescent="0.35">
      <c r="A769" s="530">
        <v>16</v>
      </c>
      <c r="B769" s="539"/>
      <c r="C769" s="539"/>
      <c r="D769" s="539"/>
      <c r="E769" s="540"/>
      <c r="F769" s="541"/>
      <c r="G769" s="559" t="s">
        <v>498</v>
      </c>
      <c r="H769" s="543" t="s">
        <v>1518</v>
      </c>
      <c r="I769" s="544"/>
      <c r="J769" s="544"/>
      <c r="K769" s="545"/>
      <c r="L769" s="545"/>
      <c r="M769" s="546"/>
      <c r="N769" s="546"/>
      <c r="O769" s="546"/>
      <c r="P769" s="546"/>
      <c r="Q769" s="546"/>
      <c r="R769" s="546"/>
      <c r="S769" s="490"/>
      <c r="T769" s="597" t="str">
        <f>VLOOKUP(A769,'GTXA사업단 R&amp;R'!$A$6:$AP$1274,41,)</f>
        <v>해당없음</v>
      </c>
    </row>
    <row r="770" spans="1:20" s="547" customFormat="1" ht="30" hidden="1" customHeight="1" thickBot="1" x14ac:dyDescent="0.35">
      <c r="A770" s="530">
        <v>16</v>
      </c>
      <c r="B770" s="539"/>
      <c r="C770" s="539"/>
      <c r="D770" s="539"/>
      <c r="E770" s="540"/>
      <c r="F770" s="548"/>
      <c r="G770" s="558" t="s">
        <v>498</v>
      </c>
      <c r="H770" s="561" t="s">
        <v>841</v>
      </c>
      <c r="I770" s="544"/>
      <c r="J770" s="544"/>
      <c r="K770" s="545"/>
      <c r="L770" s="545"/>
      <c r="M770" s="546"/>
      <c r="N770" s="546"/>
      <c r="O770" s="546"/>
      <c r="P770" s="546"/>
      <c r="Q770" s="546"/>
      <c r="R770" s="546"/>
      <c r="S770" s="490"/>
      <c r="T770" s="597" t="str">
        <f>VLOOKUP(A770,'GTXA사업단 R&amp;R'!$A$6:$AP$1274,41,)</f>
        <v>해당없음</v>
      </c>
    </row>
    <row r="771" spans="1:20" s="547" customFormat="1" ht="75" hidden="1" customHeight="1" thickBot="1" x14ac:dyDescent="0.35">
      <c r="A771" s="530">
        <v>592</v>
      </c>
      <c r="B771" s="539" t="s">
        <v>5496</v>
      </c>
      <c r="C771" s="539" t="s">
        <v>5497</v>
      </c>
      <c r="D771" s="539" t="s">
        <v>42</v>
      </c>
      <c r="E771" s="540" t="s">
        <v>19</v>
      </c>
      <c r="F771" s="551"/>
      <c r="G771" s="557" t="s">
        <v>498</v>
      </c>
      <c r="H771" s="553" t="s">
        <v>5586</v>
      </c>
      <c r="I771" s="554"/>
      <c r="J771" s="554"/>
      <c r="K771" s="555" t="s">
        <v>5587</v>
      </c>
      <c r="L771" s="555" t="s">
        <v>5588</v>
      </c>
      <c r="M771" s="556" t="s">
        <v>42</v>
      </c>
      <c r="N771" s="556" t="s">
        <v>4430</v>
      </c>
      <c r="O771" s="556" t="s">
        <v>3479</v>
      </c>
      <c r="P771" s="556" t="s">
        <v>5589</v>
      </c>
      <c r="Q771" s="556"/>
      <c r="R771" s="556"/>
      <c r="S771" s="490"/>
      <c r="T771" s="598" t="str">
        <f>VLOOKUP(A771,'GTXA사업단 R&amp;R'!$A$6:$AO$1274,41,)</f>
        <v>김천재</v>
      </c>
    </row>
    <row r="772" spans="1:20" s="547" customFormat="1" ht="35.25" hidden="1" thickBot="1" x14ac:dyDescent="0.35">
      <c r="A772" s="530">
        <v>593</v>
      </c>
      <c r="B772" s="539" t="s">
        <v>5496</v>
      </c>
      <c r="C772" s="539" t="s">
        <v>5497</v>
      </c>
      <c r="D772" s="539" t="s">
        <v>42</v>
      </c>
      <c r="E772" s="540" t="s">
        <v>19</v>
      </c>
      <c r="F772" s="551"/>
      <c r="G772" s="557" t="s">
        <v>498</v>
      </c>
      <c r="H772" s="553" t="s">
        <v>5590</v>
      </c>
      <c r="I772" s="554"/>
      <c r="J772" s="554"/>
      <c r="K772" s="555" t="s">
        <v>5591</v>
      </c>
      <c r="L772" s="555" t="s">
        <v>5592</v>
      </c>
      <c r="M772" s="556" t="s">
        <v>42</v>
      </c>
      <c r="N772" s="556" t="s">
        <v>5573</v>
      </c>
      <c r="O772" s="556" t="s">
        <v>3479</v>
      </c>
      <c r="P772" s="556" t="s">
        <v>5593</v>
      </c>
      <c r="Q772" s="556"/>
      <c r="R772" s="556"/>
      <c r="S772" s="490"/>
      <c r="T772" s="598" t="str">
        <f>VLOOKUP(A772,'GTXA사업단 R&amp;R'!$A$6:$AO$1274,41,)</f>
        <v>김천재</v>
      </c>
    </row>
    <row r="773" spans="1:20" s="547" customFormat="1" ht="50.1" hidden="1" customHeight="1" thickBot="1" x14ac:dyDescent="0.35">
      <c r="A773" s="530">
        <v>594</v>
      </c>
      <c r="B773" s="539" t="s">
        <v>5496</v>
      </c>
      <c r="C773" s="539" t="s">
        <v>5497</v>
      </c>
      <c r="D773" s="539" t="s">
        <v>42</v>
      </c>
      <c r="E773" s="540" t="s">
        <v>19</v>
      </c>
      <c r="F773" s="551"/>
      <c r="G773" s="557" t="s">
        <v>498</v>
      </c>
      <c r="H773" s="553" t="s">
        <v>5594</v>
      </c>
      <c r="I773" s="554"/>
      <c r="J773" s="554"/>
      <c r="K773" s="555" t="s">
        <v>5595</v>
      </c>
      <c r="L773" s="555" t="s">
        <v>5596</v>
      </c>
      <c r="M773" s="556" t="s">
        <v>42</v>
      </c>
      <c r="N773" s="556" t="s">
        <v>5573</v>
      </c>
      <c r="O773" s="556" t="s">
        <v>3479</v>
      </c>
      <c r="P773" s="556" t="s">
        <v>5597</v>
      </c>
      <c r="Q773" s="556"/>
      <c r="R773" s="556"/>
      <c r="S773" s="490"/>
      <c r="T773" s="598" t="str">
        <f>VLOOKUP(A773,'GTXA사업단 R&amp;R'!$A$6:$AO$1274,41,)</f>
        <v>김천재</v>
      </c>
    </row>
    <row r="774" spans="1:20" s="547" customFormat="1" ht="50.1" hidden="1" customHeight="1" thickBot="1" x14ac:dyDescent="0.35">
      <c r="A774" s="530">
        <v>595</v>
      </c>
      <c r="B774" s="539" t="s">
        <v>5496</v>
      </c>
      <c r="C774" s="539" t="s">
        <v>5497</v>
      </c>
      <c r="D774" s="539" t="s">
        <v>42</v>
      </c>
      <c r="E774" s="540" t="s">
        <v>19</v>
      </c>
      <c r="F774" s="551"/>
      <c r="G774" s="557" t="s">
        <v>498</v>
      </c>
      <c r="H774" s="553" t="s">
        <v>5598</v>
      </c>
      <c r="I774" s="554"/>
      <c r="J774" s="554"/>
      <c r="K774" s="555" t="s">
        <v>5599</v>
      </c>
      <c r="L774" s="555" t="s">
        <v>5600</v>
      </c>
      <c r="M774" s="556" t="s">
        <v>42</v>
      </c>
      <c r="N774" s="556" t="s">
        <v>5573</v>
      </c>
      <c r="O774" s="556" t="s">
        <v>3479</v>
      </c>
      <c r="P774" s="556" t="s">
        <v>5597</v>
      </c>
      <c r="Q774" s="556"/>
      <c r="R774" s="556"/>
      <c r="S774" s="490"/>
      <c r="T774" s="598" t="str">
        <f>VLOOKUP(A774,'GTXA사업단 R&amp;R'!$A$6:$AO$1274,41,)</f>
        <v>윤채림</v>
      </c>
    </row>
    <row r="775" spans="1:20" s="547" customFormat="1" ht="50.1" hidden="1" customHeight="1" thickBot="1" x14ac:dyDescent="0.35">
      <c r="A775" s="530">
        <v>596</v>
      </c>
      <c r="B775" s="539" t="s">
        <v>5496</v>
      </c>
      <c r="C775" s="539" t="s">
        <v>5497</v>
      </c>
      <c r="D775" s="539" t="s">
        <v>42</v>
      </c>
      <c r="E775" s="540" t="s">
        <v>19</v>
      </c>
      <c r="F775" s="551"/>
      <c r="G775" s="557" t="s">
        <v>498</v>
      </c>
      <c r="H775" s="553" t="s">
        <v>5601</v>
      </c>
      <c r="I775" s="554"/>
      <c r="J775" s="554"/>
      <c r="K775" s="555" t="s">
        <v>5602</v>
      </c>
      <c r="L775" s="555" t="s">
        <v>5603</v>
      </c>
      <c r="M775" s="556" t="s">
        <v>42</v>
      </c>
      <c r="N775" s="556" t="s">
        <v>5573</v>
      </c>
      <c r="O775" s="556" t="s">
        <v>3479</v>
      </c>
      <c r="P775" s="556" t="s">
        <v>5604</v>
      </c>
      <c r="Q775" s="556"/>
      <c r="R775" s="556"/>
      <c r="S775" s="490"/>
      <c r="T775" s="598" t="str">
        <f>VLOOKUP(A775,'GTXA사업단 R&amp;R'!$A$6:$AO$1274,41,)</f>
        <v>윤채림</v>
      </c>
    </row>
    <row r="776" spans="1:20" s="547" customFormat="1" ht="30" hidden="1" customHeight="1" thickBot="1" x14ac:dyDescent="0.35">
      <c r="A776" s="530">
        <v>16</v>
      </c>
      <c r="B776" s="539"/>
      <c r="C776" s="539"/>
      <c r="D776" s="539"/>
      <c r="E776" s="540"/>
      <c r="F776" s="548"/>
      <c r="G776" s="558" t="s">
        <v>498</v>
      </c>
      <c r="H776" s="561" t="s">
        <v>847</v>
      </c>
      <c r="I776" s="544"/>
      <c r="J776" s="544"/>
      <c r="K776" s="545"/>
      <c r="L776" s="545"/>
      <c r="M776" s="546"/>
      <c r="N776" s="546"/>
      <c r="O776" s="546"/>
      <c r="P776" s="546"/>
      <c r="Q776" s="546"/>
      <c r="R776" s="546"/>
      <c r="S776" s="490"/>
      <c r="T776" s="597" t="str">
        <f>VLOOKUP(A776,'GTXA사업단 R&amp;R'!$A$6:$AP$1274,41,)</f>
        <v>해당없음</v>
      </c>
    </row>
    <row r="777" spans="1:20" s="547" customFormat="1" ht="75" hidden="1" customHeight="1" thickBot="1" x14ac:dyDescent="0.35">
      <c r="A777" s="530">
        <v>597</v>
      </c>
      <c r="B777" s="539" t="s">
        <v>5496</v>
      </c>
      <c r="C777" s="539" t="s">
        <v>5497</v>
      </c>
      <c r="D777" s="539" t="s">
        <v>147</v>
      </c>
      <c r="E777" s="540" t="s">
        <v>17</v>
      </c>
      <c r="F777" s="551"/>
      <c r="G777" s="557" t="s">
        <v>498</v>
      </c>
      <c r="H777" s="553" t="s">
        <v>5605</v>
      </c>
      <c r="I777" s="554"/>
      <c r="J777" s="554"/>
      <c r="K777" s="555" t="s">
        <v>5606</v>
      </c>
      <c r="L777" s="555" t="s">
        <v>5607</v>
      </c>
      <c r="M777" s="556" t="s">
        <v>147</v>
      </c>
      <c r="N777" s="556"/>
      <c r="O777" s="556" t="s">
        <v>5608</v>
      </c>
      <c r="P777" s="556" t="s">
        <v>5609</v>
      </c>
      <c r="Q777" s="556"/>
      <c r="R777" s="556"/>
      <c r="S777" s="490"/>
      <c r="T777" s="598" t="str">
        <f>VLOOKUP(A777,'GTXA사업단 R&amp;R'!$A$6:$AO$1274,41,)</f>
        <v>해당없음</v>
      </c>
    </row>
    <row r="778" spans="1:20" s="547" customFormat="1" ht="75" hidden="1" customHeight="1" thickBot="1" x14ac:dyDescent="0.35">
      <c r="A778" s="530">
        <v>598</v>
      </c>
      <c r="B778" s="539" t="s">
        <v>5496</v>
      </c>
      <c r="C778" s="539" t="s">
        <v>5497</v>
      </c>
      <c r="D778" s="539" t="s">
        <v>147</v>
      </c>
      <c r="E778" s="540" t="s">
        <v>17</v>
      </c>
      <c r="F778" s="551"/>
      <c r="G778" s="557" t="s">
        <v>498</v>
      </c>
      <c r="H778" s="553" t="s">
        <v>5610</v>
      </c>
      <c r="I778" s="554"/>
      <c r="J778" s="554"/>
      <c r="K778" s="555" t="s">
        <v>5611</v>
      </c>
      <c r="L778" s="555" t="s">
        <v>5612</v>
      </c>
      <c r="M778" s="556" t="s">
        <v>147</v>
      </c>
      <c r="N778" s="556"/>
      <c r="O778" s="556" t="s">
        <v>5613</v>
      </c>
      <c r="P778" s="556" t="s">
        <v>5614</v>
      </c>
      <c r="Q778" s="556"/>
      <c r="R778" s="556"/>
      <c r="S778" s="490"/>
      <c r="T778" s="598" t="str">
        <f>VLOOKUP(A778,'GTXA사업단 R&amp;R'!$A$6:$AO$1274,41,)</f>
        <v>해당없음</v>
      </c>
    </row>
    <row r="779" spans="1:20" s="547" customFormat="1" ht="30" hidden="1" customHeight="1" thickBot="1" x14ac:dyDescent="0.35">
      <c r="A779" s="530">
        <v>599</v>
      </c>
      <c r="B779" s="539" t="s">
        <v>5496</v>
      </c>
      <c r="C779" s="539" t="s">
        <v>5497</v>
      </c>
      <c r="D779" s="539" t="s">
        <v>42</v>
      </c>
      <c r="E779" s="540" t="s">
        <v>19</v>
      </c>
      <c r="F779" s="551"/>
      <c r="G779" s="557" t="s">
        <v>498</v>
      </c>
      <c r="H779" s="553" t="s">
        <v>850</v>
      </c>
      <c r="I779" s="554"/>
      <c r="J779" s="554"/>
      <c r="K779" s="555" t="s">
        <v>5615</v>
      </c>
      <c r="L779" s="555" t="s">
        <v>5616</v>
      </c>
      <c r="M779" s="556" t="s">
        <v>42</v>
      </c>
      <c r="N779" s="556"/>
      <c r="O779" s="556" t="s">
        <v>5614</v>
      </c>
      <c r="P779" s="556" t="s">
        <v>5617</v>
      </c>
      <c r="Q779" s="556"/>
      <c r="R779" s="556"/>
      <c r="S779" s="490"/>
      <c r="T779" s="598" t="str">
        <f>VLOOKUP(A779,'GTXA사업단 R&amp;R'!$A$6:$AO$1274,41,)</f>
        <v>해당없음</v>
      </c>
    </row>
    <row r="780" spans="1:20" s="547" customFormat="1" ht="50.1" hidden="1" customHeight="1" thickBot="1" x14ac:dyDescent="0.35">
      <c r="A780" s="530">
        <v>600</v>
      </c>
      <c r="B780" s="539" t="s">
        <v>5496</v>
      </c>
      <c r="C780" s="539" t="s">
        <v>5497</v>
      </c>
      <c r="D780" s="539" t="s">
        <v>42</v>
      </c>
      <c r="E780" s="540" t="s">
        <v>19</v>
      </c>
      <c r="F780" s="551"/>
      <c r="G780" s="557" t="s">
        <v>498</v>
      </c>
      <c r="H780" s="553" t="s">
        <v>5618</v>
      </c>
      <c r="I780" s="554"/>
      <c r="J780" s="554"/>
      <c r="K780" s="555" t="s">
        <v>5619</v>
      </c>
      <c r="L780" s="555" t="s">
        <v>5620</v>
      </c>
      <c r="M780" s="556" t="s">
        <v>42</v>
      </c>
      <c r="N780" s="556"/>
      <c r="O780" s="556" t="s">
        <v>5621</v>
      </c>
      <c r="P780" s="556" t="s">
        <v>5622</v>
      </c>
      <c r="Q780" s="556"/>
      <c r="R780" s="556"/>
      <c r="S780" s="490"/>
      <c r="T780" s="598" t="str">
        <f>VLOOKUP(A780,'GTXA사업단 R&amp;R'!$A$6:$AO$1274,41,)</f>
        <v>해당없음</v>
      </c>
    </row>
    <row r="781" spans="1:20" s="547" customFormat="1" ht="50.1" hidden="1" customHeight="1" thickBot="1" x14ac:dyDescent="0.35">
      <c r="A781" s="530">
        <v>601</v>
      </c>
      <c r="B781" s="539" t="s">
        <v>5496</v>
      </c>
      <c r="C781" s="539" t="s">
        <v>5497</v>
      </c>
      <c r="D781" s="539" t="s">
        <v>42</v>
      </c>
      <c r="E781" s="540" t="s">
        <v>19</v>
      </c>
      <c r="F781" s="551"/>
      <c r="G781" s="557" t="s">
        <v>498</v>
      </c>
      <c r="H781" s="553" t="s">
        <v>5623</v>
      </c>
      <c r="I781" s="554"/>
      <c r="J781" s="554"/>
      <c r="K781" s="555" t="s">
        <v>5624</v>
      </c>
      <c r="L781" s="555" t="s">
        <v>5625</v>
      </c>
      <c r="M781" s="556" t="s">
        <v>42</v>
      </c>
      <c r="N781" s="556"/>
      <c r="O781" s="556" t="s">
        <v>5608</v>
      </c>
      <c r="P781" s="556" t="s">
        <v>5626</v>
      </c>
      <c r="Q781" s="556"/>
      <c r="R781" s="556"/>
      <c r="S781" s="490"/>
      <c r="T781" s="598" t="str">
        <f>VLOOKUP(A781,'GTXA사업단 R&amp;R'!$A$6:$AO$1274,41,)</f>
        <v>해당없음</v>
      </c>
    </row>
    <row r="782" spans="1:20" s="547" customFormat="1" ht="30" hidden="1" customHeight="1" thickBot="1" x14ac:dyDescent="0.35">
      <c r="A782" s="530">
        <v>16</v>
      </c>
      <c r="B782" s="539"/>
      <c r="C782" s="539"/>
      <c r="D782" s="539"/>
      <c r="E782" s="540"/>
      <c r="F782" s="541"/>
      <c r="G782" s="559" t="s">
        <v>498</v>
      </c>
      <c r="H782" s="543" t="s">
        <v>853</v>
      </c>
      <c r="I782" s="544"/>
      <c r="J782" s="544"/>
      <c r="K782" s="545"/>
      <c r="L782" s="545"/>
      <c r="M782" s="546"/>
      <c r="N782" s="546"/>
      <c r="O782" s="546"/>
      <c r="P782" s="546"/>
      <c r="Q782" s="546"/>
      <c r="R782" s="546"/>
      <c r="S782" s="490"/>
      <c r="T782" s="597" t="str">
        <f>VLOOKUP(A782,'GTXA사업단 R&amp;R'!$A$6:$AP$1274,41,)</f>
        <v>해당없음</v>
      </c>
    </row>
    <row r="783" spans="1:20" s="547" customFormat="1" ht="30" hidden="1" customHeight="1" thickBot="1" x14ac:dyDescent="0.35">
      <c r="A783" s="530">
        <v>16</v>
      </c>
      <c r="B783" s="539"/>
      <c r="C783" s="539"/>
      <c r="D783" s="539"/>
      <c r="E783" s="540"/>
      <c r="F783" s="548"/>
      <c r="G783" s="558" t="s">
        <v>498</v>
      </c>
      <c r="H783" s="561" t="s">
        <v>854</v>
      </c>
      <c r="I783" s="544"/>
      <c r="J783" s="544"/>
      <c r="K783" s="545"/>
      <c r="L783" s="545"/>
      <c r="M783" s="546"/>
      <c r="N783" s="546"/>
      <c r="O783" s="546"/>
      <c r="P783" s="546"/>
      <c r="Q783" s="546"/>
      <c r="R783" s="546"/>
      <c r="S783" s="490"/>
      <c r="T783" s="597" t="str">
        <f>VLOOKUP(A783,'GTXA사업단 R&amp;R'!$A$6:$AP$1274,41,)</f>
        <v>해당없음</v>
      </c>
    </row>
    <row r="784" spans="1:20" s="547" customFormat="1" ht="50.1" hidden="1" customHeight="1" thickBot="1" x14ac:dyDescent="0.35">
      <c r="A784" s="530">
        <v>602</v>
      </c>
      <c r="B784" s="539" t="s">
        <v>5496</v>
      </c>
      <c r="C784" s="539" t="s">
        <v>5497</v>
      </c>
      <c r="D784" s="539" t="s">
        <v>42</v>
      </c>
      <c r="E784" s="540" t="s">
        <v>19</v>
      </c>
      <c r="F784" s="551"/>
      <c r="G784" s="557" t="s">
        <v>498</v>
      </c>
      <c r="H784" s="553" t="s">
        <v>855</v>
      </c>
      <c r="I784" s="554"/>
      <c r="J784" s="554"/>
      <c r="K784" s="555" t="s">
        <v>5627</v>
      </c>
      <c r="L784" s="555" t="s">
        <v>5628</v>
      </c>
      <c r="M784" s="556" t="s">
        <v>42</v>
      </c>
      <c r="N784" s="556" t="s">
        <v>3469</v>
      </c>
      <c r="O784" s="556" t="s">
        <v>5629</v>
      </c>
      <c r="P784" s="556" t="s">
        <v>5630</v>
      </c>
      <c r="Q784" s="556"/>
      <c r="R784" s="556"/>
      <c r="S784" s="490"/>
      <c r="T784" s="598" t="str">
        <f>VLOOKUP(A784,'GTXA사업단 R&amp;R'!$A$6:$AO$1274,41,)</f>
        <v>해당없음</v>
      </c>
    </row>
    <row r="785" spans="1:20" s="547" customFormat="1" ht="50.1" hidden="1" customHeight="1" thickBot="1" x14ac:dyDescent="0.35">
      <c r="A785" s="530">
        <v>603</v>
      </c>
      <c r="B785" s="539" t="s">
        <v>5496</v>
      </c>
      <c r="C785" s="539" t="s">
        <v>5497</v>
      </c>
      <c r="D785" s="539" t="s">
        <v>42</v>
      </c>
      <c r="E785" s="540" t="s">
        <v>19</v>
      </c>
      <c r="F785" s="551"/>
      <c r="G785" s="557" t="s">
        <v>498</v>
      </c>
      <c r="H785" s="553" t="s">
        <v>5631</v>
      </c>
      <c r="I785" s="554"/>
      <c r="J785" s="554"/>
      <c r="K785" s="555" t="s">
        <v>5632</v>
      </c>
      <c r="L785" s="555" t="s">
        <v>5633</v>
      </c>
      <c r="M785" s="556" t="s">
        <v>42</v>
      </c>
      <c r="N785" s="556" t="s">
        <v>3469</v>
      </c>
      <c r="O785" s="556" t="s">
        <v>5630</v>
      </c>
      <c r="P785" s="556" t="s">
        <v>5634</v>
      </c>
      <c r="Q785" s="556"/>
      <c r="R785" s="556"/>
      <c r="S785" s="490"/>
      <c r="T785" s="598" t="str">
        <f>VLOOKUP(A785,'GTXA사업단 R&amp;R'!$A$6:$AO$1274,41,)</f>
        <v>해당없음</v>
      </c>
    </row>
    <row r="786" spans="1:20" s="547" customFormat="1" ht="75" hidden="1" customHeight="1" thickBot="1" x14ac:dyDescent="0.35">
      <c r="A786" s="530">
        <v>604</v>
      </c>
      <c r="B786" s="539" t="s">
        <v>5496</v>
      </c>
      <c r="C786" s="539" t="s">
        <v>5497</v>
      </c>
      <c r="D786" s="539" t="s">
        <v>42</v>
      </c>
      <c r="E786" s="540" t="s">
        <v>19</v>
      </c>
      <c r="F786" s="551"/>
      <c r="G786" s="557" t="s">
        <v>498</v>
      </c>
      <c r="H786" s="553" t="s">
        <v>857</v>
      </c>
      <c r="I786" s="554"/>
      <c r="J786" s="554"/>
      <c r="K786" s="555" t="s">
        <v>5635</v>
      </c>
      <c r="L786" s="555" t="s">
        <v>5636</v>
      </c>
      <c r="M786" s="556" t="s">
        <v>42</v>
      </c>
      <c r="N786" s="556" t="s">
        <v>3469</v>
      </c>
      <c r="O786" s="556" t="s">
        <v>5637</v>
      </c>
      <c r="P786" s="556" t="s">
        <v>5638</v>
      </c>
      <c r="Q786" s="556"/>
      <c r="R786" s="556"/>
      <c r="S786" s="490"/>
      <c r="T786" s="598" t="str">
        <f>VLOOKUP(A786,'GTXA사업단 R&amp;R'!$A$6:$AO$1274,41,)</f>
        <v>해당없음</v>
      </c>
    </row>
    <row r="787" spans="1:20" s="547" customFormat="1" ht="50.1" hidden="1" customHeight="1" thickBot="1" x14ac:dyDescent="0.35">
      <c r="A787" s="530">
        <v>605</v>
      </c>
      <c r="B787" s="539" t="s">
        <v>5496</v>
      </c>
      <c r="C787" s="539" t="s">
        <v>5497</v>
      </c>
      <c r="D787" s="539" t="s">
        <v>42</v>
      </c>
      <c r="E787" s="540" t="s">
        <v>19</v>
      </c>
      <c r="F787" s="551"/>
      <c r="G787" s="557" t="s">
        <v>498</v>
      </c>
      <c r="H787" s="553" t="s">
        <v>5639</v>
      </c>
      <c r="I787" s="554"/>
      <c r="J787" s="554"/>
      <c r="K787" s="555" t="s">
        <v>5640</v>
      </c>
      <c r="L787" s="555" t="s">
        <v>5641</v>
      </c>
      <c r="M787" s="556" t="s">
        <v>42</v>
      </c>
      <c r="N787" s="556" t="s">
        <v>3469</v>
      </c>
      <c r="O787" s="556" t="s">
        <v>5642</v>
      </c>
      <c r="P787" s="556" t="s">
        <v>5643</v>
      </c>
      <c r="Q787" s="556"/>
      <c r="R787" s="556"/>
      <c r="S787" s="490"/>
      <c r="T787" s="598" t="str">
        <f>VLOOKUP(A787,'GTXA사업단 R&amp;R'!$A$6:$AO$1274,41,)</f>
        <v>해당없음</v>
      </c>
    </row>
    <row r="788" spans="1:20" s="547" customFormat="1" ht="30" hidden="1" customHeight="1" thickBot="1" x14ac:dyDescent="0.35">
      <c r="A788" s="530">
        <v>16</v>
      </c>
      <c r="B788" s="539"/>
      <c r="C788" s="539"/>
      <c r="D788" s="539"/>
      <c r="E788" s="540"/>
      <c r="F788" s="548"/>
      <c r="G788" s="558" t="s">
        <v>498</v>
      </c>
      <c r="H788" s="561" t="s">
        <v>5644</v>
      </c>
      <c r="I788" s="544"/>
      <c r="J788" s="544"/>
      <c r="K788" s="545"/>
      <c r="L788" s="545"/>
      <c r="M788" s="546"/>
      <c r="N788" s="546"/>
      <c r="O788" s="546"/>
      <c r="P788" s="546"/>
      <c r="Q788" s="546"/>
      <c r="R788" s="546"/>
      <c r="S788" s="490"/>
      <c r="T788" s="597" t="str">
        <f>VLOOKUP(A788,'GTXA사업단 R&amp;R'!$A$6:$AP$1274,41,)</f>
        <v>해당없음</v>
      </c>
    </row>
    <row r="789" spans="1:20" s="547" customFormat="1" ht="75" hidden="1" customHeight="1" thickBot="1" x14ac:dyDescent="0.35">
      <c r="A789" s="530">
        <v>606</v>
      </c>
      <c r="B789" s="539" t="s">
        <v>5496</v>
      </c>
      <c r="C789" s="539" t="s">
        <v>5497</v>
      </c>
      <c r="D789" s="539" t="s">
        <v>42</v>
      </c>
      <c r="E789" s="540" t="s">
        <v>19</v>
      </c>
      <c r="F789" s="551"/>
      <c r="G789" s="557" t="s">
        <v>498</v>
      </c>
      <c r="H789" s="553" t="s">
        <v>860</v>
      </c>
      <c r="I789" s="554"/>
      <c r="J789" s="554"/>
      <c r="K789" s="555" t="s">
        <v>5645</v>
      </c>
      <c r="L789" s="555" t="s">
        <v>5646</v>
      </c>
      <c r="M789" s="556" t="s">
        <v>42</v>
      </c>
      <c r="N789" s="556" t="s">
        <v>3469</v>
      </c>
      <c r="O789" s="556" t="s">
        <v>3479</v>
      </c>
      <c r="P789" s="556" t="s">
        <v>5647</v>
      </c>
      <c r="Q789" s="556"/>
      <c r="R789" s="556"/>
      <c r="S789" s="490"/>
      <c r="T789" s="598" t="str">
        <f>VLOOKUP(A789,'GTXA사업단 R&amp;R'!$A$6:$AO$1274,41,)</f>
        <v>해당없음</v>
      </c>
    </row>
    <row r="790" spans="1:20" s="547" customFormat="1" ht="90" hidden="1" customHeight="1" thickBot="1" x14ac:dyDescent="0.35">
      <c r="A790" s="530">
        <v>607</v>
      </c>
      <c r="B790" s="539" t="s">
        <v>5496</v>
      </c>
      <c r="C790" s="539" t="s">
        <v>5497</v>
      </c>
      <c r="D790" s="539" t="s">
        <v>42</v>
      </c>
      <c r="E790" s="540" t="s">
        <v>19</v>
      </c>
      <c r="F790" s="551"/>
      <c r="G790" s="557" t="s">
        <v>498</v>
      </c>
      <c r="H790" s="553" t="s">
        <v>861</v>
      </c>
      <c r="I790" s="554"/>
      <c r="J790" s="554"/>
      <c r="K790" s="555" t="s">
        <v>5648</v>
      </c>
      <c r="L790" s="555" t="s">
        <v>5649</v>
      </c>
      <c r="M790" s="556" t="s">
        <v>42</v>
      </c>
      <c r="N790" s="556" t="s">
        <v>3469</v>
      </c>
      <c r="O790" s="556" t="s">
        <v>3479</v>
      </c>
      <c r="P790" s="556" t="s">
        <v>5647</v>
      </c>
      <c r="Q790" s="556"/>
      <c r="R790" s="556"/>
      <c r="S790" s="490"/>
      <c r="T790" s="598" t="str">
        <f>VLOOKUP(A790,'GTXA사업단 R&amp;R'!$A$6:$AO$1274,41,)</f>
        <v>해당없음</v>
      </c>
    </row>
    <row r="791" spans="1:20" s="547" customFormat="1" ht="75" hidden="1" customHeight="1" thickBot="1" x14ac:dyDescent="0.35">
      <c r="A791" s="530">
        <v>608</v>
      </c>
      <c r="B791" s="539" t="s">
        <v>5496</v>
      </c>
      <c r="C791" s="539" t="s">
        <v>5497</v>
      </c>
      <c r="D791" s="539" t="s">
        <v>42</v>
      </c>
      <c r="E791" s="540" t="s">
        <v>19</v>
      </c>
      <c r="F791" s="548"/>
      <c r="G791" s="558" t="s">
        <v>498</v>
      </c>
      <c r="H791" s="561" t="s">
        <v>862</v>
      </c>
      <c r="I791" s="554"/>
      <c r="J791" s="554"/>
      <c r="K791" s="555" t="s">
        <v>5650</v>
      </c>
      <c r="L791" s="555" t="s">
        <v>5651</v>
      </c>
      <c r="M791" s="556" t="s">
        <v>42</v>
      </c>
      <c r="N791" s="556" t="s">
        <v>5652</v>
      </c>
      <c r="O791" s="556" t="s">
        <v>3479</v>
      </c>
      <c r="P791" s="556" t="s">
        <v>5653</v>
      </c>
      <c r="Q791" s="556"/>
      <c r="R791" s="556"/>
      <c r="S791" s="490"/>
      <c r="T791" s="598" t="str">
        <f>VLOOKUP(A791,'GTXA사업단 R&amp;R'!$A$6:$AO$1274,41,)</f>
        <v>해당없음</v>
      </c>
    </row>
    <row r="792" spans="1:20" s="547" customFormat="1" ht="30" hidden="1" customHeight="1" thickBot="1" x14ac:dyDescent="0.35">
      <c r="A792" s="530">
        <v>16</v>
      </c>
      <c r="B792" s="539"/>
      <c r="C792" s="539"/>
      <c r="D792" s="539"/>
      <c r="E792" s="540"/>
      <c r="F792" s="541"/>
      <c r="G792" s="559" t="s">
        <v>498</v>
      </c>
      <c r="H792" s="543" t="s">
        <v>864</v>
      </c>
      <c r="I792" s="544"/>
      <c r="J792" s="544"/>
      <c r="K792" s="545"/>
      <c r="L792" s="545"/>
      <c r="M792" s="546"/>
      <c r="N792" s="546"/>
      <c r="O792" s="546"/>
      <c r="P792" s="546"/>
      <c r="Q792" s="546"/>
      <c r="R792" s="546"/>
      <c r="S792" s="490"/>
      <c r="T792" s="597" t="str">
        <f>VLOOKUP(A792,'GTXA사업단 R&amp;R'!$A$6:$AP$1274,41,)</f>
        <v>해당없음</v>
      </c>
    </row>
    <row r="793" spans="1:20" s="547" customFormat="1" ht="30" hidden="1" customHeight="1" thickBot="1" x14ac:dyDescent="0.35">
      <c r="A793" s="530">
        <v>16</v>
      </c>
      <c r="B793" s="539"/>
      <c r="C793" s="539"/>
      <c r="D793" s="539"/>
      <c r="E793" s="540"/>
      <c r="F793" s="548"/>
      <c r="G793" s="558" t="s">
        <v>498</v>
      </c>
      <c r="H793" s="561" t="s">
        <v>865</v>
      </c>
      <c r="I793" s="544"/>
      <c r="J793" s="544"/>
      <c r="K793" s="545"/>
      <c r="L793" s="545"/>
      <c r="M793" s="546"/>
      <c r="N793" s="546"/>
      <c r="O793" s="546"/>
      <c r="P793" s="546"/>
      <c r="Q793" s="546"/>
      <c r="R793" s="546"/>
      <c r="S793" s="490"/>
      <c r="T793" s="597" t="str">
        <f>VLOOKUP(A793,'GTXA사업단 R&amp;R'!$A$6:$AP$1274,41,)</f>
        <v>해당없음</v>
      </c>
    </row>
    <row r="794" spans="1:20" s="547" customFormat="1" ht="75" hidden="1" customHeight="1" thickBot="1" x14ac:dyDescent="0.35">
      <c r="A794" s="530">
        <v>609</v>
      </c>
      <c r="B794" s="539" t="s">
        <v>5654</v>
      </c>
      <c r="C794" s="539" t="s">
        <v>5655</v>
      </c>
      <c r="D794" s="539" t="s">
        <v>90</v>
      </c>
      <c r="E794" s="540" t="s">
        <v>3292</v>
      </c>
      <c r="F794" s="551"/>
      <c r="G794" s="557" t="s">
        <v>498</v>
      </c>
      <c r="H794" s="553" t="s">
        <v>5656</v>
      </c>
      <c r="I794" s="554"/>
      <c r="J794" s="554"/>
      <c r="K794" s="555" t="s">
        <v>5657</v>
      </c>
      <c r="L794" s="555" t="s">
        <v>5658</v>
      </c>
      <c r="M794" s="556" t="s">
        <v>90</v>
      </c>
      <c r="N794" s="556"/>
      <c r="O794" s="556" t="s">
        <v>3479</v>
      </c>
      <c r="P794" s="556" t="s">
        <v>5659</v>
      </c>
      <c r="Q794" s="556"/>
      <c r="R794" s="556"/>
      <c r="S794" s="490"/>
      <c r="T794" s="598" t="str">
        <f>VLOOKUP(A794,'GTXA사업단 R&amp;R'!$A$6:$AO$1274,41,)</f>
        <v>해당없음</v>
      </c>
    </row>
    <row r="795" spans="1:20" s="547" customFormat="1" ht="50.1" hidden="1" customHeight="1" thickBot="1" x14ac:dyDescent="0.35">
      <c r="A795" s="530">
        <v>610</v>
      </c>
      <c r="B795" s="539" t="s">
        <v>5654</v>
      </c>
      <c r="C795" s="539" t="s">
        <v>5655</v>
      </c>
      <c r="D795" s="539" t="s">
        <v>1419</v>
      </c>
      <c r="E795" s="540" t="s">
        <v>3292</v>
      </c>
      <c r="F795" s="551"/>
      <c r="G795" s="557" t="s">
        <v>498</v>
      </c>
      <c r="H795" s="553" t="s">
        <v>5660</v>
      </c>
      <c r="I795" s="554"/>
      <c r="J795" s="554"/>
      <c r="K795" s="555" t="s">
        <v>5661</v>
      </c>
      <c r="L795" s="555" t="s">
        <v>5662</v>
      </c>
      <c r="M795" s="556" t="s">
        <v>1419</v>
      </c>
      <c r="N795" s="556"/>
      <c r="O795" s="556" t="s">
        <v>5663</v>
      </c>
      <c r="P795" s="556" t="s">
        <v>5664</v>
      </c>
      <c r="Q795" s="556"/>
      <c r="R795" s="556"/>
      <c r="S795" s="490"/>
      <c r="T795" s="598" t="str">
        <f>VLOOKUP(A795,'GTXA사업단 R&amp;R'!$A$6:$AO$1274,41,)</f>
        <v>해당없음</v>
      </c>
    </row>
    <row r="796" spans="1:20" s="547" customFormat="1" ht="90" hidden="1" customHeight="1" thickBot="1" x14ac:dyDescent="0.35">
      <c r="A796" s="530">
        <v>611</v>
      </c>
      <c r="B796" s="539" t="s">
        <v>5654</v>
      </c>
      <c r="C796" s="539" t="s">
        <v>5655</v>
      </c>
      <c r="D796" s="539" t="s">
        <v>1419</v>
      </c>
      <c r="E796" s="540" t="s">
        <v>3292</v>
      </c>
      <c r="F796" s="551"/>
      <c r="G796" s="557" t="s">
        <v>498</v>
      </c>
      <c r="H796" s="553" t="s">
        <v>5665</v>
      </c>
      <c r="I796" s="554"/>
      <c r="J796" s="554"/>
      <c r="K796" s="555" t="s">
        <v>5666</v>
      </c>
      <c r="L796" s="555" t="s">
        <v>5667</v>
      </c>
      <c r="M796" s="556" t="s">
        <v>1419</v>
      </c>
      <c r="N796" s="556"/>
      <c r="O796" s="556" t="s">
        <v>3479</v>
      </c>
      <c r="P796" s="556" t="s">
        <v>5668</v>
      </c>
      <c r="Q796" s="556"/>
      <c r="R796" s="556"/>
      <c r="S796" s="490"/>
      <c r="T796" s="598" t="str">
        <f>VLOOKUP(A796,'GTXA사업단 R&amp;R'!$A$6:$AO$1274,41,)</f>
        <v>해당없음</v>
      </c>
    </row>
    <row r="797" spans="1:20" s="547" customFormat="1" ht="50.1" hidden="1" customHeight="1" thickBot="1" x14ac:dyDescent="0.35">
      <c r="A797" s="530">
        <v>612</v>
      </c>
      <c r="B797" s="539" t="s">
        <v>5654</v>
      </c>
      <c r="C797" s="539" t="s">
        <v>5655</v>
      </c>
      <c r="D797" s="539" t="s">
        <v>1419</v>
      </c>
      <c r="E797" s="540" t="s">
        <v>3292</v>
      </c>
      <c r="F797" s="551"/>
      <c r="G797" s="557" t="s">
        <v>498</v>
      </c>
      <c r="H797" s="553" t="s">
        <v>5669</v>
      </c>
      <c r="I797" s="554"/>
      <c r="J797" s="554"/>
      <c r="K797" s="555" t="s">
        <v>5670</v>
      </c>
      <c r="L797" s="555" t="s">
        <v>5671</v>
      </c>
      <c r="M797" s="556" t="s">
        <v>1419</v>
      </c>
      <c r="N797" s="556"/>
      <c r="O797" s="556" t="s">
        <v>3479</v>
      </c>
      <c r="P797" s="556" t="s">
        <v>5672</v>
      </c>
      <c r="Q797" s="556"/>
      <c r="R797" s="556"/>
      <c r="S797" s="490"/>
      <c r="T797" s="598" t="str">
        <f>VLOOKUP(A797,'GTXA사업단 R&amp;R'!$A$6:$AO$1274,41,)</f>
        <v>해당없음</v>
      </c>
    </row>
    <row r="798" spans="1:20" s="547" customFormat="1" ht="50.1" hidden="1" customHeight="1" thickBot="1" x14ac:dyDescent="0.35">
      <c r="A798" s="530">
        <v>613</v>
      </c>
      <c r="B798" s="539" t="s">
        <v>5654</v>
      </c>
      <c r="C798" s="539" t="s">
        <v>5655</v>
      </c>
      <c r="D798" s="539" t="s">
        <v>1419</v>
      </c>
      <c r="E798" s="540" t="s">
        <v>3292</v>
      </c>
      <c r="F798" s="551"/>
      <c r="G798" s="557" t="s">
        <v>498</v>
      </c>
      <c r="H798" s="553" t="s">
        <v>5673</v>
      </c>
      <c r="I798" s="554"/>
      <c r="J798" s="554"/>
      <c r="K798" s="555" t="s">
        <v>5674</v>
      </c>
      <c r="L798" s="555" t="s">
        <v>5675</v>
      </c>
      <c r="M798" s="556" t="s">
        <v>1419</v>
      </c>
      <c r="N798" s="556"/>
      <c r="O798" s="556" t="s">
        <v>3479</v>
      </c>
      <c r="P798" s="556" t="s">
        <v>5676</v>
      </c>
      <c r="Q798" s="556"/>
      <c r="R798" s="556"/>
      <c r="S798" s="490"/>
      <c r="T798" s="598" t="str">
        <f>VLOOKUP(A798,'GTXA사업단 R&amp;R'!$A$6:$AO$1274,41,)</f>
        <v>해당없음</v>
      </c>
    </row>
    <row r="799" spans="1:20" s="547" customFormat="1" ht="30" hidden="1" customHeight="1" thickBot="1" x14ac:dyDescent="0.35">
      <c r="A799" s="530">
        <v>16</v>
      </c>
      <c r="B799" s="539"/>
      <c r="C799" s="539"/>
      <c r="D799" s="539"/>
      <c r="E799" s="540"/>
      <c r="F799" s="548"/>
      <c r="G799" s="558" t="s">
        <v>498</v>
      </c>
      <c r="H799" s="561" t="s">
        <v>871</v>
      </c>
      <c r="I799" s="544"/>
      <c r="J799" s="544"/>
      <c r="K799" s="545"/>
      <c r="L799" s="545"/>
      <c r="M799" s="546"/>
      <c r="N799" s="546"/>
      <c r="O799" s="546"/>
      <c r="P799" s="546"/>
      <c r="Q799" s="546"/>
      <c r="R799" s="546"/>
      <c r="S799" s="490"/>
      <c r="T799" s="597" t="str">
        <f>VLOOKUP(A799,'GTXA사업단 R&amp;R'!$A$6:$AP$1274,41,)</f>
        <v>해당없음</v>
      </c>
    </row>
    <row r="800" spans="1:20" s="547" customFormat="1" ht="75" hidden="1" customHeight="1" thickBot="1" x14ac:dyDescent="0.35">
      <c r="A800" s="530">
        <v>614</v>
      </c>
      <c r="B800" s="539" t="s">
        <v>5654</v>
      </c>
      <c r="C800" s="539" t="s">
        <v>5655</v>
      </c>
      <c r="D800" s="539" t="s">
        <v>1419</v>
      </c>
      <c r="E800" s="540" t="s">
        <v>3292</v>
      </c>
      <c r="F800" s="551"/>
      <c r="G800" s="557" t="s">
        <v>498</v>
      </c>
      <c r="H800" s="553" t="s">
        <v>5677</v>
      </c>
      <c r="I800" s="554"/>
      <c r="J800" s="554"/>
      <c r="K800" s="555" t="s">
        <v>5678</v>
      </c>
      <c r="L800" s="555" t="s">
        <v>5679</v>
      </c>
      <c r="M800" s="556" t="s">
        <v>1419</v>
      </c>
      <c r="N800" s="556"/>
      <c r="O800" s="556" t="s">
        <v>5680</v>
      </c>
      <c r="P800" s="556" t="s">
        <v>5681</v>
      </c>
      <c r="Q800" s="556"/>
      <c r="R800" s="556"/>
      <c r="S800" s="490"/>
      <c r="T800" s="598" t="str">
        <f>VLOOKUP(A800,'GTXA사업단 R&amp;R'!$A$6:$AO$1274,41,)</f>
        <v>해당없음</v>
      </c>
    </row>
    <row r="801" spans="1:20" s="547" customFormat="1" ht="50.1" hidden="1" customHeight="1" thickBot="1" x14ac:dyDescent="0.35">
      <c r="A801" s="530">
        <v>615</v>
      </c>
      <c r="B801" s="539" t="s">
        <v>5654</v>
      </c>
      <c r="C801" s="539" t="s">
        <v>5655</v>
      </c>
      <c r="D801" s="539" t="s">
        <v>1419</v>
      </c>
      <c r="E801" s="540" t="s">
        <v>3292</v>
      </c>
      <c r="F801" s="551"/>
      <c r="G801" s="557" t="s">
        <v>498</v>
      </c>
      <c r="H801" s="553" t="s">
        <v>528</v>
      </c>
      <c r="I801" s="554"/>
      <c r="J801" s="554"/>
      <c r="K801" s="555" t="s">
        <v>5682</v>
      </c>
      <c r="L801" s="555" t="s">
        <v>5683</v>
      </c>
      <c r="M801" s="556" t="s">
        <v>1419</v>
      </c>
      <c r="N801" s="556"/>
      <c r="O801" s="556" t="s">
        <v>3479</v>
      </c>
      <c r="P801" s="556" t="s">
        <v>5684</v>
      </c>
      <c r="Q801" s="556"/>
      <c r="R801" s="556"/>
      <c r="S801" s="490"/>
      <c r="T801" s="598" t="str">
        <f>VLOOKUP(A801,'GTXA사업단 R&amp;R'!$A$6:$AO$1274,41,)</f>
        <v>해당없음</v>
      </c>
    </row>
    <row r="802" spans="1:20" s="547" customFormat="1" ht="30" hidden="1" customHeight="1" thickBot="1" x14ac:dyDescent="0.35">
      <c r="A802" s="530">
        <v>16</v>
      </c>
      <c r="B802" s="539"/>
      <c r="C802" s="539"/>
      <c r="D802" s="539"/>
      <c r="E802" s="540"/>
      <c r="F802" s="548"/>
      <c r="G802" s="558" t="s">
        <v>498</v>
      </c>
      <c r="H802" s="561" t="s">
        <v>874</v>
      </c>
      <c r="I802" s="544"/>
      <c r="J802" s="544"/>
      <c r="K802" s="545"/>
      <c r="L802" s="545"/>
      <c r="M802" s="546"/>
      <c r="N802" s="546"/>
      <c r="O802" s="546"/>
      <c r="P802" s="546"/>
      <c r="Q802" s="546"/>
      <c r="R802" s="546"/>
      <c r="S802" s="490"/>
      <c r="T802" s="597" t="str">
        <f>VLOOKUP(A802,'GTXA사업단 R&amp;R'!$A$6:$AP$1274,41,)</f>
        <v>해당없음</v>
      </c>
    </row>
    <row r="803" spans="1:20" s="547" customFormat="1" ht="75" hidden="1" customHeight="1" thickBot="1" x14ac:dyDescent="0.35">
      <c r="A803" s="530">
        <v>616</v>
      </c>
      <c r="B803" s="539" t="s">
        <v>5654</v>
      </c>
      <c r="C803" s="539" t="s">
        <v>5655</v>
      </c>
      <c r="D803" s="539" t="s">
        <v>90</v>
      </c>
      <c r="E803" s="540" t="s">
        <v>3292</v>
      </c>
      <c r="F803" s="551"/>
      <c r="G803" s="557" t="s">
        <v>498</v>
      </c>
      <c r="H803" s="562" t="s">
        <v>5685</v>
      </c>
      <c r="I803" s="554"/>
      <c r="J803" s="554"/>
      <c r="K803" s="555" t="s">
        <v>5686</v>
      </c>
      <c r="L803" s="555" t="s">
        <v>5687</v>
      </c>
      <c r="M803" s="556" t="s">
        <v>90</v>
      </c>
      <c r="N803" s="556" t="s">
        <v>5688</v>
      </c>
      <c r="O803" s="556" t="s">
        <v>3479</v>
      </c>
      <c r="P803" s="556" t="s">
        <v>5689</v>
      </c>
      <c r="Q803" s="556"/>
      <c r="R803" s="556"/>
      <c r="S803" s="490"/>
      <c r="T803" s="598" t="str">
        <f>VLOOKUP(A803,'GTXA사업단 R&amp;R'!$A$6:$AO$1274,41,)</f>
        <v>해당없음</v>
      </c>
    </row>
    <row r="804" spans="1:20" s="547" customFormat="1" ht="50.1" hidden="1" customHeight="1" thickBot="1" x14ac:dyDescent="0.35">
      <c r="A804" s="530">
        <v>617</v>
      </c>
      <c r="B804" s="539" t="s">
        <v>5654</v>
      </c>
      <c r="C804" s="539" t="s">
        <v>5655</v>
      </c>
      <c r="D804" s="539" t="s">
        <v>90</v>
      </c>
      <c r="E804" s="540" t="s">
        <v>3292</v>
      </c>
      <c r="F804" s="551"/>
      <c r="G804" s="557" t="s">
        <v>498</v>
      </c>
      <c r="H804" s="562" t="s">
        <v>5690</v>
      </c>
      <c r="I804" s="554"/>
      <c r="J804" s="554"/>
      <c r="K804" s="555" t="s">
        <v>5691</v>
      </c>
      <c r="L804" s="555" t="s">
        <v>5692</v>
      </c>
      <c r="M804" s="556" t="s">
        <v>90</v>
      </c>
      <c r="N804" s="556" t="s">
        <v>5688</v>
      </c>
      <c r="O804" s="556" t="s">
        <v>3479</v>
      </c>
      <c r="P804" s="556" t="s">
        <v>5693</v>
      </c>
      <c r="Q804" s="556"/>
      <c r="R804" s="556"/>
      <c r="S804" s="490"/>
      <c r="T804" s="598" t="str">
        <f>VLOOKUP(A804,'GTXA사업단 R&amp;R'!$A$6:$AO$1274,41,)</f>
        <v>해당없음</v>
      </c>
    </row>
    <row r="805" spans="1:20" s="547" customFormat="1" ht="35.25" hidden="1" thickBot="1" x14ac:dyDescent="0.35">
      <c r="A805" s="530">
        <v>618</v>
      </c>
      <c r="B805" s="539" t="s">
        <v>5654</v>
      </c>
      <c r="C805" s="539" t="s">
        <v>5655</v>
      </c>
      <c r="D805" s="539" t="s">
        <v>90</v>
      </c>
      <c r="E805" s="540" t="s">
        <v>3292</v>
      </c>
      <c r="F805" s="551"/>
      <c r="G805" s="557" t="s">
        <v>498</v>
      </c>
      <c r="H805" s="562" t="s">
        <v>5694</v>
      </c>
      <c r="I805" s="554"/>
      <c r="J805" s="554"/>
      <c r="K805" s="555" t="s">
        <v>5695</v>
      </c>
      <c r="L805" s="555" t="s">
        <v>5696</v>
      </c>
      <c r="M805" s="556" t="s">
        <v>90</v>
      </c>
      <c r="N805" s="556" t="s">
        <v>5688</v>
      </c>
      <c r="O805" s="556" t="s">
        <v>3479</v>
      </c>
      <c r="P805" s="556" t="s">
        <v>5697</v>
      </c>
      <c r="Q805" s="556"/>
      <c r="R805" s="556"/>
      <c r="S805" s="490"/>
      <c r="T805" s="598" t="str">
        <f>VLOOKUP(A805,'GTXA사업단 R&amp;R'!$A$6:$AO$1274,41,)</f>
        <v>해당없음</v>
      </c>
    </row>
    <row r="806" spans="1:20" s="547" customFormat="1" ht="50.1" hidden="1" customHeight="1" thickBot="1" x14ac:dyDescent="0.35">
      <c r="A806" s="530">
        <v>619</v>
      </c>
      <c r="B806" s="539" t="s">
        <v>5654</v>
      </c>
      <c r="C806" s="539" t="s">
        <v>5655</v>
      </c>
      <c r="D806" s="539" t="s">
        <v>90</v>
      </c>
      <c r="E806" s="540" t="s">
        <v>3292</v>
      </c>
      <c r="F806" s="551"/>
      <c r="G806" s="557" t="s">
        <v>498</v>
      </c>
      <c r="H806" s="562" t="s">
        <v>5698</v>
      </c>
      <c r="I806" s="554"/>
      <c r="J806" s="554"/>
      <c r="K806" s="555" t="s">
        <v>5699</v>
      </c>
      <c r="L806" s="555" t="s">
        <v>5700</v>
      </c>
      <c r="M806" s="556" t="s">
        <v>90</v>
      </c>
      <c r="N806" s="556" t="s">
        <v>3312</v>
      </c>
      <c r="O806" s="556" t="s">
        <v>3479</v>
      </c>
      <c r="P806" s="556" t="s">
        <v>5676</v>
      </c>
      <c r="Q806" s="556"/>
      <c r="R806" s="556"/>
      <c r="S806" s="490"/>
      <c r="T806" s="598" t="str">
        <f>VLOOKUP(A806,'GTXA사업단 R&amp;R'!$A$6:$AO$1274,41,)</f>
        <v>해당없음</v>
      </c>
    </row>
    <row r="807" spans="1:20" s="547" customFormat="1" ht="50.1" hidden="1" customHeight="1" thickBot="1" x14ac:dyDescent="0.35">
      <c r="A807" s="530">
        <v>620</v>
      </c>
      <c r="B807" s="539" t="s">
        <v>5654</v>
      </c>
      <c r="C807" s="539" t="s">
        <v>5655</v>
      </c>
      <c r="D807" s="539" t="s">
        <v>90</v>
      </c>
      <c r="E807" s="540" t="s">
        <v>3292</v>
      </c>
      <c r="F807" s="551"/>
      <c r="G807" s="557" t="s">
        <v>498</v>
      </c>
      <c r="H807" s="562" t="s">
        <v>5701</v>
      </c>
      <c r="I807" s="554"/>
      <c r="J807" s="554"/>
      <c r="K807" s="555" t="s">
        <v>5702</v>
      </c>
      <c r="L807" s="555" t="s">
        <v>5703</v>
      </c>
      <c r="M807" s="556" t="s">
        <v>90</v>
      </c>
      <c r="N807" s="556" t="s">
        <v>3312</v>
      </c>
      <c r="O807" s="556" t="s">
        <v>3479</v>
      </c>
      <c r="P807" s="556" t="s">
        <v>5684</v>
      </c>
      <c r="Q807" s="556"/>
      <c r="R807" s="556"/>
      <c r="S807" s="490"/>
      <c r="T807" s="598" t="str">
        <f>VLOOKUP(A807,'GTXA사업단 R&amp;R'!$A$6:$AO$1274,41,)</f>
        <v>해당없음</v>
      </c>
    </row>
    <row r="808" spans="1:20" s="547" customFormat="1" ht="30" hidden="1" customHeight="1" thickBot="1" x14ac:dyDescent="0.35">
      <c r="A808" s="530">
        <v>16</v>
      </c>
      <c r="B808" s="539"/>
      <c r="C808" s="539"/>
      <c r="D808" s="539"/>
      <c r="E808" s="540"/>
      <c r="F808" s="541"/>
      <c r="G808" s="559" t="s">
        <v>498</v>
      </c>
      <c r="H808" s="543" t="s">
        <v>1251</v>
      </c>
      <c r="I808" s="544"/>
      <c r="J808" s="544"/>
      <c r="K808" s="545"/>
      <c r="L808" s="545"/>
      <c r="M808" s="546"/>
      <c r="N808" s="546"/>
      <c r="O808" s="546"/>
      <c r="P808" s="546"/>
      <c r="Q808" s="546"/>
      <c r="R808" s="546"/>
      <c r="S808" s="490"/>
      <c r="T808" s="597" t="str">
        <f>VLOOKUP(A808,'GTXA사업단 R&amp;R'!$A$6:$AP$1274,41,)</f>
        <v>해당없음</v>
      </c>
    </row>
    <row r="809" spans="1:20" s="547" customFormat="1" ht="75" hidden="1" customHeight="1" thickBot="1" x14ac:dyDescent="0.35">
      <c r="A809" s="530">
        <v>962</v>
      </c>
      <c r="B809" s="539" t="s">
        <v>5654</v>
      </c>
      <c r="C809" s="539" t="s">
        <v>5655</v>
      </c>
      <c r="D809" s="539" t="s">
        <v>126</v>
      </c>
      <c r="E809" s="540" t="s">
        <v>3324</v>
      </c>
      <c r="F809" s="548"/>
      <c r="G809" s="558" t="s">
        <v>498</v>
      </c>
      <c r="H809" s="561" t="s">
        <v>5704</v>
      </c>
      <c r="I809" s="554"/>
      <c r="J809" s="554"/>
      <c r="K809" s="555" t="s">
        <v>5705</v>
      </c>
      <c r="L809" s="555" t="s">
        <v>5706</v>
      </c>
      <c r="M809" s="556" t="s">
        <v>126</v>
      </c>
      <c r="N809" s="556"/>
      <c r="O809" s="556" t="s">
        <v>3479</v>
      </c>
      <c r="P809" s="556" t="s">
        <v>5707</v>
      </c>
      <c r="Q809" s="556"/>
      <c r="R809" s="556"/>
      <c r="S809" s="490"/>
      <c r="T809" s="598" t="str">
        <f>VLOOKUP(A809,'GTXA사업단 R&amp;R'!$A$6:$AO$1274,41,)</f>
        <v>해당없음</v>
      </c>
    </row>
    <row r="810" spans="1:20" s="547" customFormat="1" ht="75" hidden="1" customHeight="1" thickBot="1" x14ac:dyDescent="0.35">
      <c r="A810" s="530">
        <v>963</v>
      </c>
      <c r="B810" s="539" t="s">
        <v>5654</v>
      </c>
      <c r="C810" s="539" t="s">
        <v>5655</v>
      </c>
      <c r="D810" s="539" t="s">
        <v>126</v>
      </c>
      <c r="E810" s="540" t="s">
        <v>3324</v>
      </c>
      <c r="F810" s="548"/>
      <c r="G810" s="558" t="s">
        <v>498</v>
      </c>
      <c r="H810" s="561" t="s">
        <v>5708</v>
      </c>
      <c r="I810" s="554"/>
      <c r="J810" s="554"/>
      <c r="K810" s="555" t="s">
        <v>5709</v>
      </c>
      <c r="L810" s="555" t="s">
        <v>5710</v>
      </c>
      <c r="M810" s="556" t="s">
        <v>126</v>
      </c>
      <c r="N810" s="556"/>
      <c r="O810" s="556" t="s">
        <v>3479</v>
      </c>
      <c r="P810" s="556" t="s">
        <v>5711</v>
      </c>
      <c r="Q810" s="556"/>
      <c r="R810" s="556"/>
      <c r="S810" s="490"/>
      <c r="T810" s="598" t="str">
        <f>VLOOKUP(A810,'GTXA사업단 R&amp;R'!$A$6:$AO$1274,41,)</f>
        <v>해당없음</v>
      </c>
    </row>
    <row r="811" spans="1:20" s="547" customFormat="1" ht="75" hidden="1" customHeight="1" thickBot="1" x14ac:dyDescent="0.35">
      <c r="A811" s="530">
        <v>964</v>
      </c>
      <c r="B811" s="539" t="s">
        <v>5654</v>
      </c>
      <c r="C811" s="539" t="s">
        <v>5655</v>
      </c>
      <c r="D811" s="539" t="s">
        <v>90</v>
      </c>
      <c r="E811" s="540" t="s">
        <v>3292</v>
      </c>
      <c r="F811" s="548"/>
      <c r="G811" s="558" t="s">
        <v>498</v>
      </c>
      <c r="H811" s="561" t="s">
        <v>5712</v>
      </c>
      <c r="I811" s="554"/>
      <c r="J811" s="554"/>
      <c r="K811" s="555" t="s">
        <v>5713</v>
      </c>
      <c r="L811" s="555" t="s">
        <v>5714</v>
      </c>
      <c r="M811" s="556" t="s">
        <v>90</v>
      </c>
      <c r="N811" s="556" t="s">
        <v>3971</v>
      </c>
      <c r="O811" s="556" t="s">
        <v>3479</v>
      </c>
      <c r="P811" s="556" t="s">
        <v>5715</v>
      </c>
      <c r="Q811" s="556"/>
      <c r="R811" s="556"/>
      <c r="S811" s="490"/>
      <c r="T811" s="598" t="str">
        <f>VLOOKUP(A811,'GTXA사업단 R&amp;R'!$A$6:$AO$1274,41,)</f>
        <v>해당없음</v>
      </c>
    </row>
    <row r="812" spans="1:20" s="547" customFormat="1" ht="50.1" hidden="1" customHeight="1" thickBot="1" x14ac:dyDescent="0.35">
      <c r="A812" s="530">
        <v>965</v>
      </c>
      <c r="B812" s="539" t="s">
        <v>5654</v>
      </c>
      <c r="C812" s="539" t="s">
        <v>5655</v>
      </c>
      <c r="D812" s="539" t="s">
        <v>90</v>
      </c>
      <c r="E812" s="540" t="s">
        <v>3292</v>
      </c>
      <c r="F812" s="548"/>
      <c r="G812" s="558" t="s">
        <v>498</v>
      </c>
      <c r="H812" s="561" t="s">
        <v>5716</v>
      </c>
      <c r="I812" s="554"/>
      <c r="J812" s="554"/>
      <c r="K812" s="555" t="s">
        <v>5717</v>
      </c>
      <c r="L812" s="555" t="s">
        <v>5718</v>
      </c>
      <c r="M812" s="556" t="s">
        <v>90</v>
      </c>
      <c r="N812" s="556"/>
      <c r="O812" s="556" t="s">
        <v>3479</v>
      </c>
      <c r="P812" s="556" t="s">
        <v>5719</v>
      </c>
      <c r="Q812" s="556"/>
      <c r="R812" s="556"/>
      <c r="S812" s="490"/>
      <c r="T812" s="598" t="str">
        <f>VLOOKUP(A812,'GTXA사업단 R&amp;R'!$A$6:$AO$1274,41,)</f>
        <v>해당없음</v>
      </c>
    </row>
    <row r="813" spans="1:20" s="547" customFormat="1" ht="50.1" hidden="1" customHeight="1" thickBot="1" x14ac:dyDescent="0.35">
      <c r="A813" s="530">
        <v>966</v>
      </c>
      <c r="B813" s="539" t="s">
        <v>5654</v>
      </c>
      <c r="C813" s="539" t="s">
        <v>5655</v>
      </c>
      <c r="D813" s="539" t="s">
        <v>126</v>
      </c>
      <c r="E813" s="540" t="s">
        <v>3324</v>
      </c>
      <c r="F813" s="548"/>
      <c r="G813" s="558" t="s">
        <v>498</v>
      </c>
      <c r="H813" s="561" t="s">
        <v>5720</v>
      </c>
      <c r="I813" s="554"/>
      <c r="J813" s="554"/>
      <c r="K813" s="555" t="s">
        <v>5721</v>
      </c>
      <c r="L813" s="555" t="s">
        <v>5722</v>
      </c>
      <c r="M813" s="556" t="s">
        <v>126</v>
      </c>
      <c r="N813" s="556"/>
      <c r="O813" s="556" t="s">
        <v>3479</v>
      </c>
      <c r="P813" s="556" t="s">
        <v>5723</v>
      </c>
      <c r="Q813" s="556"/>
      <c r="R813" s="556"/>
      <c r="S813" s="490"/>
      <c r="T813" s="598" t="str">
        <f>VLOOKUP(A813,'GTXA사업단 R&amp;R'!$A$6:$AO$1274,41,)</f>
        <v>해당없음</v>
      </c>
    </row>
    <row r="814" spans="1:20" s="547" customFormat="1" ht="75" hidden="1" customHeight="1" thickBot="1" x14ac:dyDescent="0.35">
      <c r="A814" s="530">
        <v>967</v>
      </c>
      <c r="B814" s="539" t="s">
        <v>5654</v>
      </c>
      <c r="C814" s="539" t="s">
        <v>5655</v>
      </c>
      <c r="D814" s="539" t="s">
        <v>126</v>
      </c>
      <c r="E814" s="540" t="s">
        <v>3324</v>
      </c>
      <c r="F814" s="548"/>
      <c r="G814" s="558" t="s">
        <v>498</v>
      </c>
      <c r="H814" s="561" t="s">
        <v>5724</v>
      </c>
      <c r="I814" s="554"/>
      <c r="J814" s="554"/>
      <c r="K814" s="555" t="s">
        <v>5725</v>
      </c>
      <c r="L814" s="555" t="s">
        <v>5726</v>
      </c>
      <c r="M814" s="556" t="s">
        <v>126</v>
      </c>
      <c r="N814" s="556" t="s">
        <v>3573</v>
      </c>
      <c r="O814" s="556" t="s">
        <v>3479</v>
      </c>
      <c r="P814" s="556" t="s">
        <v>5727</v>
      </c>
      <c r="Q814" s="556"/>
      <c r="R814" s="556"/>
      <c r="S814" s="490"/>
      <c r="T814" s="598" t="str">
        <f>VLOOKUP(A814,'GTXA사업단 R&amp;R'!$A$6:$AO$1274,41,)</f>
        <v>해당없음</v>
      </c>
    </row>
    <row r="815" spans="1:20" s="547" customFormat="1" ht="30" hidden="1" customHeight="1" thickBot="1" x14ac:dyDescent="0.35">
      <c r="A815" s="530">
        <v>16</v>
      </c>
      <c r="B815" s="539"/>
      <c r="C815" s="539"/>
      <c r="D815" s="539"/>
      <c r="E815" s="540"/>
      <c r="F815" s="541"/>
      <c r="G815" s="559" t="s">
        <v>498</v>
      </c>
      <c r="H815" s="543" t="s">
        <v>882</v>
      </c>
      <c r="I815" s="544"/>
      <c r="J815" s="544"/>
      <c r="K815" s="545"/>
      <c r="L815" s="545"/>
      <c r="M815" s="546"/>
      <c r="N815" s="546"/>
      <c r="O815" s="546"/>
      <c r="P815" s="546"/>
      <c r="Q815" s="546"/>
      <c r="R815" s="546"/>
      <c r="S815" s="490"/>
      <c r="T815" s="597" t="str">
        <f>VLOOKUP(A815,'GTXA사업단 R&amp;R'!$A$6:$AP$1274,41,)</f>
        <v>해당없음</v>
      </c>
    </row>
    <row r="816" spans="1:20" s="547" customFormat="1" ht="30" hidden="1" customHeight="1" thickBot="1" x14ac:dyDescent="0.35">
      <c r="A816" s="530">
        <v>16</v>
      </c>
      <c r="B816" s="539"/>
      <c r="C816" s="539"/>
      <c r="D816" s="539"/>
      <c r="E816" s="540"/>
      <c r="F816" s="548"/>
      <c r="G816" s="558" t="s">
        <v>498</v>
      </c>
      <c r="H816" s="561" t="s">
        <v>883</v>
      </c>
      <c r="I816" s="544"/>
      <c r="J816" s="544"/>
      <c r="K816" s="545"/>
      <c r="L816" s="545"/>
      <c r="M816" s="546"/>
      <c r="N816" s="546"/>
      <c r="O816" s="546"/>
      <c r="P816" s="546"/>
      <c r="Q816" s="546"/>
      <c r="R816" s="546"/>
      <c r="S816" s="490"/>
      <c r="T816" s="597" t="str">
        <f>VLOOKUP(A816,'GTXA사업단 R&amp;R'!$A$6:$AP$1274,41,)</f>
        <v>해당없음</v>
      </c>
    </row>
    <row r="817" spans="1:20" s="547" customFormat="1" ht="75" hidden="1" customHeight="1" thickBot="1" x14ac:dyDescent="0.35">
      <c r="A817" s="530">
        <v>622</v>
      </c>
      <c r="B817" s="539" t="s">
        <v>5654</v>
      </c>
      <c r="C817" s="539" t="s">
        <v>5655</v>
      </c>
      <c r="D817" s="539" t="s">
        <v>126</v>
      </c>
      <c r="E817" s="540" t="s">
        <v>3324</v>
      </c>
      <c r="F817" s="551"/>
      <c r="G817" s="557" t="s">
        <v>498</v>
      </c>
      <c r="H817" s="562" t="s">
        <v>5728</v>
      </c>
      <c r="I817" s="554"/>
      <c r="J817" s="554"/>
      <c r="K817" s="555" t="s">
        <v>5729</v>
      </c>
      <c r="L817" s="555" t="s">
        <v>5730</v>
      </c>
      <c r="M817" s="556" t="s">
        <v>126</v>
      </c>
      <c r="N817" s="556"/>
      <c r="O817" s="556"/>
      <c r="P817" s="556" t="s">
        <v>4986</v>
      </c>
      <c r="Q817" s="556"/>
      <c r="R817" s="556"/>
      <c r="S817" s="490"/>
      <c r="T817" s="598" t="str">
        <f>VLOOKUP(A817,'GTXA사업단 R&amp;R'!$A$6:$AO$1274,41,)</f>
        <v>해당없음</v>
      </c>
    </row>
    <row r="818" spans="1:20" s="547" customFormat="1" ht="75" hidden="1" customHeight="1" thickBot="1" x14ac:dyDescent="0.35">
      <c r="A818" s="530">
        <v>623</v>
      </c>
      <c r="B818" s="539" t="s">
        <v>5654</v>
      </c>
      <c r="C818" s="539" t="s">
        <v>5655</v>
      </c>
      <c r="D818" s="539" t="s">
        <v>126</v>
      </c>
      <c r="E818" s="540" t="s">
        <v>3324</v>
      </c>
      <c r="F818" s="551"/>
      <c r="G818" s="557" t="s">
        <v>498</v>
      </c>
      <c r="H818" s="562" t="s">
        <v>5731</v>
      </c>
      <c r="I818" s="554"/>
      <c r="J818" s="554"/>
      <c r="K818" s="555" t="s">
        <v>5732</v>
      </c>
      <c r="L818" s="555" t="s">
        <v>5733</v>
      </c>
      <c r="M818" s="556" t="s">
        <v>126</v>
      </c>
      <c r="N818" s="556"/>
      <c r="O818" s="556"/>
      <c r="P818" s="556" t="s">
        <v>5734</v>
      </c>
      <c r="Q818" s="556"/>
      <c r="R818" s="556"/>
      <c r="S818" s="490"/>
      <c r="T818" s="598" t="str">
        <f>VLOOKUP(A818,'GTXA사업단 R&amp;R'!$A$6:$AO$1274,41,)</f>
        <v>해당없음</v>
      </c>
    </row>
    <row r="819" spans="1:20" s="547" customFormat="1" ht="75" hidden="1" customHeight="1" thickBot="1" x14ac:dyDescent="0.35">
      <c r="A819" s="530">
        <v>624</v>
      </c>
      <c r="B819" s="539" t="s">
        <v>5654</v>
      </c>
      <c r="C819" s="539" t="s">
        <v>5655</v>
      </c>
      <c r="D819" s="539" t="s">
        <v>126</v>
      </c>
      <c r="E819" s="540" t="s">
        <v>3324</v>
      </c>
      <c r="F819" s="551"/>
      <c r="G819" s="557" t="s">
        <v>498</v>
      </c>
      <c r="H819" s="562" t="s">
        <v>646</v>
      </c>
      <c r="I819" s="554"/>
      <c r="J819" s="554"/>
      <c r="K819" s="555" t="s">
        <v>5735</v>
      </c>
      <c r="L819" s="555" t="s">
        <v>5736</v>
      </c>
      <c r="M819" s="556" t="s">
        <v>126</v>
      </c>
      <c r="N819" s="556"/>
      <c r="O819" s="556"/>
      <c r="P819" s="556" t="s">
        <v>5737</v>
      </c>
      <c r="Q819" s="556"/>
      <c r="R819" s="556"/>
      <c r="S819" s="490"/>
      <c r="T819" s="598" t="str">
        <f>VLOOKUP(A819,'GTXA사업단 R&amp;R'!$A$6:$AO$1274,41,)</f>
        <v>해당없음</v>
      </c>
    </row>
    <row r="820" spans="1:20" s="547" customFormat="1" ht="90" hidden="1" customHeight="1" thickBot="1" x14ac:dyDescent="0.35">
      <c r="A820" s="530">
        <v>625</v>
      </c>
      <c r="B820" s="539" t="s">
        <v>5654</v>
      </c>
      <c r="C820" s="539" t="s">
        <v>5655</v>
      </c>
      <c r="D820" s="539" t="s">
        <v>126</v>
      </c>
      <c r="E820" s="540" t="s">
        <v>3324</v>
      </c>
      <c r="F820" s="551"/>
      <c r="G820" s="557" t="s">
        <v>498</v>
      </c>
      <c r="H820" s="562" t="s">
        <v>4952</v>
      </c>
      <c r="I820" s="554"/>
      <c r="J820" s="554"/>
      <c r="K820" s="555" t="s">
        <v>5738</v>
      </c>
      <c r="L820" s="555" t="s">
        <v>5739</v>
      </c>
      <c r="M820" s="556" t="s">
        <v>126</v>
      </c>
      <c r="N820" s="556" t="s">
        <v>3573</v>
      </c>
      <c r="O820" s="556"/>
      <c r="P820" s="556" t="s">
        <v>5740</v>
      </c>
      <c r="Q820" s="556"/>
      <c r="R820" s="556"/>
      <c r="S820" s="490"/>
      <c r="T820" s="598" t="str">
        <f>VLOOKUP(A820,'GTXA사업단 R&amp;R'!$A$6:$AO$1274,41,)</f>
        <v>해당없음</v>
      </c>
    </row>
    <row r="821" spans="1:20" s="547" customFormat="1" ht="50.1" hidden="1" customHeight="1" thickBot="1" x14ac:dyDescent="0.35">
      <c r="A821" s="530">
        <v>626</v>
      </c>
      <c r="B821" s="539" t="s">
        <v>5654</v>
      </c>
      <c r="C821" s="539" t="s">
        <v>5655</v>
      </c>
      <c r="D821" s="539" t="s">
        <v>126</v>
      </c>
      <c r="E821" s="540" t="s">
        <v>3324</v>
      </c>
      <c r="F821" s="551"/>
      <c r="G821" s="557" t="s">
        <v>498</v>
      </c>
      <c r="H821" s="562" t="s">
        <v>4959</v>
      </c>
      <c r="I821" s="554"/>
      <c r="J821" s="554"/>
      <c r="K821" s="555" t="s">
        <v>5738</v>
      </c>
      <c r="L821" s="555" t="s">
        <v>5741</v>
      </c>
      <c r="M821" s="556" t="s">
        <v>126</v>
      </c>
      <c r="N821" s="556" t="s">
        <v>3573</v>
      </c>
      <c r="O821" s="556"/>
      <c r="P821" s="556" t="s">
        <v>5742</v>
      </c>
      <c r="Q821" s="556"/>
      <c r="R821" s="556"/>
      <c r="S821" s="490"/>
      <c r="T821" s="598" t="str">
        <f>VLOOKUP(A821,'GTXA사업단 R&amp;R'!$A$6:$AO$1274,41,)</f>
        <v>해당없음</v>
      </c>
    </row>
    <row r="822" spans="1:20" s="547" customFormat="1" ht="50.1" hidden="1" customHeight="1" thickBot="1" x14ac:dyDescent="0.35">
      <c r="A822" s="530">
        <v>627</v>
      </c>
      <c r="B822" s="539" t="s">
        <v>5654</v>
      </c>
      <c r="C822" s="539" t="s">
        <v>5655</v>
      </c>
      <c r="D822" s="539" t="s">
        <v>132</v>
      </c>
      <c r="E822" s="540" t="s">
        <v>18</v>
      </c>
      <c r="F822" s="551"/>
      <c r="G822" s="557" t="s">
        <v>498</v>
      </c>
      <c r="H822" s="562" t="s">
        <v>4965</v>
      </c>
      <c r="I822" s="554"/>
      <c r="J822" s="554"/>
      <c r="K822" s="555" t="s">
        <v>5743</v>
      </c>
      <c r="L822" s="555" t="s">
        <v>5744</v>
      </c>
      <c r="M822" s="556" t="s">
        <v>132</v>
      </c>
      <c r="N822" s="556"/>
      <c r="O822" s="556" t="s">
        <v>5745</v>
      </c>
      <c r="P822" s="556" t="s">
        <v>5746</v>
      </c>
      <c r="Q822" s="556"/>
      <c r="R822" s="556"/>
      <c r="S822" s="490"/>
      <c r="T822" s="598" t="str">
        <f>VLOOKUP(A822,'GTXA사업단 R&amp;R'!$A$6:$AO$1274,41,)</f>
        <v>해당없음</v>
      </c>
    </row>
    <row r="823" spans="1:20" s="547" customFormat="1" ht="50.1" hidden="1" customHeight="1" thickBot="1" x14ac:dyDescent="0.35">
      <c r="A823" s="530">
        <v>628</v>
      </c>
      <c r="B823" s="539" t="s">
        <v>5654</v>
      </c>
      <c r="C823" s="539" t="s">
        <v>5655</v>
      </c>
      <c r="D823" s="539" t="s">
        <v>42</v>
      </c>
      <c r="E823" s="540" t="s">
        <v>19</v>
      </c>
      <c r="F823" s="551"/>
      <c r="G823" s="557" t="s">
        <v>498</v>
      </c>
      <c r="H823" s="562" t="s">
        <v>5747</v>
      </c>
      <c r="I823" s="554"/>
      <c r="J823" s="554"/>
      <c r="K823" s="555" t="s">
        <v>5748</v>
      </c>
      <c r="L823" s="555" t="s">
        <v>5749</v>
      </c>
      <c r="M823" s="556" t="s">
        <v>42</v>
      </c>
      <c r="N823" s="556"/>
      <c r="O823" s="556"/>
      <c r="P823" s="556" t="s">
        <v>5734</v>
      </c>
      <c r="Q823" s="556"/>
      <c r="R823" s="556"/>
      <c r="S823" s="490"/>
      <c r="T823" s="598" t="str">
        <f>VLOOKUP(A823,'GTXA사업단 R&amp;R'!$A$6:$AO$1274,41,)</f>
        <v>해당없음</v>
      </c>
    </row>
    <row r="824" spans="1:20" s="547" customFormat="1" ht="75" hidden="1" customHeight="1" thickBot="1" x14ac:dyDescent="0.35">
      <c r="A824" s="530">
        <v>629</v>
      </c>
      <c r="B824" s="539" t="s">
        <v>5654</v>
      </c>
      <c r="C824" s="539" t="s">
        <v>5655</v>
      </c>
      <c r="D824" s="539" t="s">
        <v>90</v>
      </c>
      <c r="E824" s="540" t="s">
        <v>3292</v>
      </c>
      <c r="F824" s="551"/>
      <c r="G824" s="557" t="s">
        <v>498</v>
      </c>
      <c r="H824" s="562" t="s">
        <v>5750</v>
      </c>
      <c r="I824" s="554"/>
      <c r="J824" s="554"/>
      <c r="K824" s="555" t="s">
        <v>5751</v>
      </c>
      <c r="L824" s="555" t="s">
        <v>5752</v>
      </c>
      <c r="M824" s="556" t="s">
        <v>90</v>
      </c>
      <c r="N824" s="556"/>
      <c r="O824" s="556"/>
      <c r="P824" s="556" t="s">
        <v>5753</v>
      </c>
      <c r="Q824" s="556"/>
      <c r="R824" s="556"/>
      <c r="S824" s="490"/>
      <c r="T824" s="598" t="str">
        <f>VLOOKUP(A824,'GTXA사업단 R&amp;R'!$A$6:$AO$1274,41,)</f>
        <v>해당없음</v>
      </c>
    </row>
    <row r="825" spans="1:20" s="547" customFormat="1" ht="75" hidden="1" customHeight="1" thickBot="1" x14ac:dyDescent="0.35">
      <c r="A825" s="530">
        <v>630</v>
      </c>
      <c r="B825" s="539" t="s">
        <v>5654</v>
      </c>
      <c r="C825" s="539" t="s">
        <v>5655</v>
      </c>
      <c r="D825" s="539" t="s">
        <v>90</v>
      </c>
      <c r="E825" s="540" t="s">
        <v>3292</v>
      </c>
      <c r="F825" s="551"/>
      <c r="G825" s="557" t="s">
        <v>498</v>
      </c>
      <c r="H825" s="562" t="s">
        <v>5754</v>
      </c>
      <c r="I825" s="554"/>
      <c r="J825" s="554"/>
      <c r="K825" s="555" t="s">
        <v>5755</v>
      </c>
      <c r="L825" s="555" t="s">
        <v>5756</v>
      </c>
      <c r="M825" s="556" t="s">
        <v>90</v>
      </c>
      <c r="N825" s="556" t="s">
        <v>3573</v>
      </c>
      <c r="O825" s="556"/>
      <c r="P825" s="556" t="s">
        <v>5757</v>
      </c>
      <c r="Q825" s="556"/>
      <c r="R825" s="556"/>
      <c r="S825" s="490"/>
      <c r="T825" s="598" t="str">
        <f>VLOOKUP(A825,'GTXA사업단 R&amp;R'!$A$6:$AO$1274,41,)</f>
        <v>해당없음</v>
      </c>
    </row>
    <row r="826" spans="1:20" s="547" customFormat="1" ht="75" hidden="1" customHeight="1" thickBot="1" x14ac:dyDescent="0.35">
      <c r="A826" s="530">
        <v>631</v>
      </c>
      <c r="B826" s="539" t="s">
        <v>5654</v>
      </c>
      <c r="C826" s="539" t="s">
        <v>5655</v>
      </c>
      <c r="D826" s="539" t="s">
        <v>42</v>
      </c>
      <c r="E826" s="540" t="s">
        <v>19</v>
      </c>
      <c r="F826" s="551"/>
      <c r="G826" s="557" t="s">
        <v>498</v>
      </c>
      <c r="H826" s="562" t="s">
        <v>5758</v>
      </c>
      <c r="I826" s="554"/>
      <c r="J826" s="554"/>
      <c r="K826" s="555" t="s">
        <v>5759</v>
      </c>
      <c r="L826" s="555" t="s">
        <v>5760</v>
      </c>
      <c r="M826" s="556" t="s">
        <v>42</v>
      </c>
      <c r="N826" s="556" t="s">
        <v>5761</v>
      </c>
      <c r="O826" s="556"/>
      <c r="P826" s="556" t="s">
        <v>5762</v>
      </c>
      <c r="Q826" s="556"/>
      <c r="R826" s="556"/>
      <c r="S826" s="490"/>
      <c r="T826" s="598" t="str">
        <f>VLOOKUP(A826,'GTXA사업단 R&amp;R'!$A$6:$AO$1274,41,)</f>
        <v>해당없음</v>
      </c>
    </row>
    <row r="827" spans="1:20" s="547" customFormat="1" ht="30" hidden="1" customHeight="1" thickBot="1" x14ac:dyDescent="0.35">
      <c r="A827" s="530">
        <v>16</v>
      </c>
      <c r="B827" s="539"/>
      <c r="C827" s="539"/>
      <c r="D827" s="539"/>
      <c r="E827" s="540"/>
      <c r="F827" s="551"/>
      <c r="G827" s="557" t="s">
        <v>498</v>
      </c>
      <c r="H827" s="562" t="s">
        <v>896</v>
      </c>
      <c r="I827" s="544"/>
      <c r="J827" s="544"/>
      <c r="K827" s="545"/>
      <c r="L827" s="545"/>
      <c r="M827" s="546"/>
      <c r="N827" s="546"/>
      <c r="O827" s="546"/>
      <c r="P827" s="546"/>
      <c r="Q827" s="546"/>
      <c r="R827" s="546"/>
      <c r="S827" s="490"/>
      <c r="T827" s="597" t="str">
        <f>VLOOKUP(A827,'GTXA사업단 R&amp;R'!$A$6:$AP$1274,41,)</f>
        <v>해당없음</v>
      </c>
    </row>
    <row r="828" spans="1:20" s="547" customFormat="1" ht="75" hidden="1" customHeight="1" thickBot="1" x14ac:dyDescent="0.35">
      <c r="A828" s="530">
        <v>632</v>
      </c>
      <c r="B828" s="539" t="s">
        <v>5654</v>
      </c>
      <c r="C828" s="539" t="s">
        <v>5655</v>
      </c>
      <c r="D828" s="539" t="s">
        <v>42</v>
      </c>
      <c r="E828" s="540" t="s">
        <v>19</v>
      </c>
      <c r="F828" s="577"/>
      <c r="G828" s="578" t="s">
        <v>498</v>
      </c>
      <c r="H828" s="579" t="s">
        <v>5763</v>
      </c>
      <c r="I828" s="554"/>
      <c r="J828" s="554"/>
      <c r="K828" s="555" t="s">
        <v>5764</v>
      </c>
      <c r="L828" s="555" t="s">
        <v>5765</v>
      </c>
      <c r="M828" s="556" t="s">
        <v>42</v>
      </c>
      <c r="N828" s="556"/>
      <c r="O828" s="556"/>
      <c r="P828" s="556" t="s">
        <v>5734</v>
      </c>
      <c r="Q828" s="556"/>
      <c r="R828" s="556"/>
      <c r="S828" s="490"/>
      <c r="T828" s="598" t="str">
        <f>VLOOKUP(A828,'GTXA사업단 R&amp;R'!$A$6:$AO$1274,41,)</f>
        <v>해당없음</v>
      </c>
    </row>
    <row r="829" spans="1:20" s="547" customFormat="1" ht="69.75" hidden="1" thickBot="1" x14ac:dyDescent="0.35">
      <c r="A829" s="530">
        <v>633</v>
      </c>
      <c r="B829" s="539" t="s">
        <v>5654</v>
      </c>
      <c r="C829" s="539" t="s">
        <v>5655</v>
      </c>
      <c r="D829" s="539" t="s">
        <v>42</v>
      </c>
      <c r="E829" s="540" t="s">
        <v>19</v>
      </c>
      <c r="F829" s="577"/>
      <c r="G829" s="578" t="s">
        <v>498</v>
      </c>
      <c r="H829" s="579" t="s">
        <v>5766</v>
      </c>
      <c r="I829" s="554"/>
      <c r="J829" s="554"/>
      <c r="K829" s="555" t="s">
        <v>5767</v>
      </c>
      <c r="L829" s="555" t="s">
        <v>5768</v>
      </c>
      <c r="M829" s="556" t="s">
        <v>42</v>
      </c>
      <c r="N829" s="556"/>
      <c r="O829" s="556"/>
      <c r="P829" s="556" t="s">
        <v>5734</v>
      </c>
      <c r="Q829" s="556"/>
      <c r="R829" s="556"/>
      <c r="S829" s="490"/>
      <c r="T829" s="598" t="str">
        <f>VLOOKUP(A829,'GTXA사업단 R&amp;R'!$A$6:$AO$1274,41,)</f>
        <v>해당없음</v>
      </c>
    </row>
    <row r="830" spans="1:20" s="547" customFormat="1" ht="75" hidden="1" customHeight="1" thickBot="1" x14ac:dyDescent="0.35">
      <c r="A830" s="530">
        <v>634</v>
      </c>
      <c r="B830" s="539" t="s">
        <v>5654</v>
      </c>
      <c r="C830" s="539" t="s">
        <v>5655</v>
      </c>
      <c r="D830" s="539" t="s">
        <v>42</v>
      </c>
      <c r="E830" s="540" t="s">
        <v>19</v>
      </c>
      <c r="F830" s="577"/>
      <c r="G830" s="578" t="s">
        <v>498</v>
      </c>
      <c r="H830" s="579" t="s">
        <v>5769</v>
      </c>
      <c r="I830" s="554"/>
      <c r="J830" s="554"/>
      <c r="K830" s="555" t="s">
        <v>5767</v>
      </c>
      <c r="L830" s="555" t="s">
        <v>5770</v>
      </c>
      <c r="M830" s="556" t="s">
        <v>42</v>
      </c>
      <c r="N830" s="556"/>
      <c r="O830" s="556"/>
      <c r="P830" s="556" t="s">
        <v>5734</v>
      </c>
      <c r="Q830" s="556"/>
      <c r="R830" s="556"/>
      <c r="S830" s="490"/>
      <c r="T830" s="598" t="str">
        <f>VLOOKUP(A830,'GTXA사업단 R&amp;R'!$A$6:$AO$1274,41,)</f>
        <v>해당없음</v>
      </c>
    </row>
    <row r="831" spans="1:20" s="547" customFormat="1" ht="75" hidden="1" customHeight="1" thickBot="1" x14ac:dyDescent="0.35">
      <c r="A831" s="530">
        <v>635</v>
      </c>
      <c r="B831" s="539" t="s">
        <v>5654</v>
      </c>
      <c r="C831" s="539" t="s">
        <v>5655</v>
      </c>
      <c r="D831" s="539" t="s">
        <v>42</v>
      </c>
      <c r="E831" s="540" t="s">
        <v>19</v>
      </c>
      <c r="F831" s="577"/>
      <c r="G831" s="578" t="s">
        <v>498</v>
      </c>
      <c r="H831" s="579" t="s">
        <v>5771</v>
      </c>
      <c r="I831" s="554"/>
      <c r="J831" s="554"/>
      <c r="K831" s="555" t="s">
        <v>5767</v>
      </c>
      <c r="L831" s="555" t="s">
        <v>5772</v>
      </c>
      <c r="M831" s="556" t="s">
        <v>42</v>
      </c>
      <c r="N831" s="556"/>
      <c r="O831" s="556"/>
      <c r="P831" s="556" t="s">
        <v>5734</v>
      </c>
      <c r="Q831" s="556"/>
      <c r="R831" s="556"/>
      <c r="S831" s="490"/>
      <c r="T831" s="598" t="str">
        <f>VLOOKUP(A831,'GTXA사업단 R&amp;R'!$A$6:$AO$1274,41,)</f>
        <v>해당없음</v>
      </c>
    </row>
    <row r="832" spans="1:20" s="547" customFormat="1" ht="30" hidden="1" customHeight="1" thickBot="1" x14ac:dyDescent="0.35">
      <c r="A832" s="530">
        <v>16</v>
      </c>
      <c r="B832" s="539"/>
      <c r="C832" s="539"/>
      <c r="D832" s="539"/>
      <c r="E832" s="540"/>
      <c r="F832" s="548"/>
      <c r="G832" s="558" t="s">
        <v>498</v>
      </c>
      <c r="H832" s="561" t="s">
        <v>901</v>
      </c>
      <c r="I832" s="544"/>
      <c r="J832" s="544"/>
      <c r="K832" s="545"/>
      <c r="L832" s="545"/>
      <c r="M832" s="546"/>
      <c r="N832" s="546"/>
      <c r="O832" s="546"/>
      <c r="P832" s="546"/>
      <c r="Q832" s="546"/>
      <c r="R832" s="546"/>
      <c r="S832" s="490"/>
      <c r="T832" s="597" t="str">
        <f>VLOOKUP(A832,'GTXA사업단 R&amp;R'!$A$6:$AP$1274,41,)</f>
        <v>해당없음</v>
      </c>
    </row>
    <row r="833" spans="1:20" s="547" customFormat="1" ht="24.95" hidden="1" customHeight="1" thickBot="1" x14ac:dyDescent="0.35">
      <c r="A833" s="530">
        <v>16</v>
      </c>
      <c r="B833" s="539"/>
      <c r="C833" s="539"/>
      <c r="D833" s="539"/>
      <c r="E833" s="540"/>
      <c r="F833" s="551"/>
      <c r="G833" s="557" t="s">
        <v>498</v>
      </c>
      <c r="H833" s="553" t="s">
        <v>902</v>
      </c>
      <c r="I833" s="544"/>
      <c r="J833" s="544"/>
      <c r="K833" s="545"/>
      <c r="L833" s="545"/>
      <c r="M833" s="546"/>
      <c r="N833" s="546"/>
      <c r="O833" s="546"/>
      <c r="P833" s="546"/>
      <c r="Q833" s="546"/>
      <c r="R833" s="546"/>
      <c r="S833" s="490"/>
      <c r="T833" s="597" t="str">
        <f>VLOOKUP(A833,'GTXA사업단 R&amp;R'!$A$6:$AP$1274,41,)</f>
        <v>해당없음</v>
      </c>
    </row>
    <row r="834" spans="1:20" s="547" customFormat="1" ht="52.5" hidden="1" thickBot="1" x14ac:dyDescent="0.35">
      <c r="A834" s="530">
        <v>636</v>
      </c>
      <c r="B834" s="539" t="s">
        <v>5773</v>
      </c>
      <c r="C834" s="539" t="s">
        <v>5774</v>
      </c>
      <c r="D834" s="539" t="s">
        <v>126</v>
      </c>
      <c r="E834" s="540" t="s">
        <v>3324</v>
      </c>
      <c r="F834" s="577"/>
      <c r="G834" s="578" t="s">
        <v>498</v>
      </c>
      <c r="H834" s="580" t="s">
        <v>5775</v>
      </c>
      <c r="I834" s="554"/>
      <c r="J834" s="554"/>
      <c r="K834" s="555" t="s">
        <v>5776</v>
      </c>
      <c r="L834" s="555" t="s">
        <v>5777</v>
      </c>
      <c r="M834" s="556" t="s">
        <v>126</v>
      </c>
      <c r="N834" s="556" t="s">
        <v>147</v>
      </c>
      <c r="O834" s="556" t="s">
        <v>5778</v>
      </c>
      <c r="P834" s="556" t="s">
        <v>5779</v>
      </c>
      <c r="Q834" s="556" t="s">
        <v>5780</v>
      </c>
      <c r="R834" s="556"/>
      <c r="S834" s="490"/>
      <c r="T834" s="598" t="str">
        <f>VLOOKUP(A834,'GTXA사업단 R&amp;R'!$A$6:$AO$1274,41,)</f>
        <v>해당없음</v>
      </c>
    </row>
    <row r="835" spans="1:20" s="547" customFormat="1" ht="52.5" hidden="1" thickBot="1" x14ac:dyDescent="0.35">
      <c r="A835" s="530">
        <v>637</v>
      </c>
      <c r="B835" s="539" t="s">
        <v>5773</v>
      </c>
      <c r="C835" s="539" t="s">
        <v>5774</v>
      </c>
      <c r="D835" s="539" t="s">
        <v>42</v>
      </c>
      <c r="E835" s="540" t="s">
        <v>19</v>
      </c>
      <c r="F835" s="577"/>
      <c r="G835" s="578" t="s">
        <v>498</v>
      </c>
      <c r="H835" s="580" t="s">
        <v>5781</v>
      </c>
      <c r="I835" s="554"/>
      <c r="J835" s="554"/>
      <c r="K835" s="555" t="s">
        <v>5782</v>
      </c>
      <c r="L835" s="555" t="s">
        <v>5783</v>
      </c>
      <c r="M835" s="556" t="s">
        <v>42</v>
      </c>
      <c r="N835" s="556" t="s">
        <v>3459</v>
      </c>
      <c r="O835" s="556" t="s">
        <v>5784</v>
      </c>
      <c r="P835" s="556" t="s">
        <v>5785</v>
      </c>
      <c r="Q835" s="556" t="s">
        <v>5786</v>
      </c>
      <c r="R835" s="556"/>
      <c r="S835" s="490"/>
      <c r="T835" s="598" t="str">
        <f>VLOOKUP(A835,'GTXA사업단 R&amp;R'!$A$6:$AO$1274,41,)</f>
        <v>해당없음</v>
      </c>
    </row>
    <row r="836" spans="1:20" s="547" customFormat="1" ht="24.95" hidden="1" customHeight="1" thickBot="1" x14ac:dyDescent="0.35">
      <c r="A836" s="530">
        <v>16</v>
      </c>
      <c r="B836" s="539"/>
      <c r="C836" s="539"/>
      <c r="D836" s="539"/>
      <c r="E836" s="540"/>
      <c r="F836" s="551"/>
      <c r="G836" s="557" t="s">
        <v>498</v>
      </c>
      <c r="H836" s="553" t="s">
        <v>905</v>
      </c>
      <c r="I836" s="544"/>
      <c r="J836" s="544"/>
      <c r="K836" s="545"/>
      <c r="L836" s="545"/>
      <c r="M836" s="546"/>
      <c r="N836" s="546"/>
      <c r="O836" s="546"/>
      <c r="P836" s="546"/>
      <c r="Q836" s="546"/>
      <c r="R836" s="546"/>
      <c r="S836" s="490"/>
      <c r="T836" s="597" t="str">
        <f>VLOOKUP(A836,'GTXA사업단 R&amp;R'!$A$6:$AP$1274,41,)</f>
        <v>해당없음</v>
      </c>
    </row>
    <row r="837" spans="1:20" s="547" customFormat="1" ht="30" hidden="1" customHeight="1" thickBot="1" x14ac:dyDescent="0.35">
      <c r="A837" s="530">
        <v>638</v>
      </c>
      <c r="B837" s="539" t="s">
        <v>5773</v>
      </c>
      <c r="C837" s="539" t="s">
        <v>5774</v>
      </c>
      <c r="D837" s="539" t="s">
        <v>126</v>
      </c>
      <c r="E837" s="540" t="s">
        <v>3324</v>
      </c>
      <c r="F837" s="577"/>
      <c r="G837" s="578" t="s">
        <v>498</v>
      </c>
      <c r="H837" s="580" t="s">
        <v>5787</v>
      </c>
      <c r="I837" s="554"/>
      <c r="J837" s="554"/>
      <c r="K837" s="555" t="s">
        <v>5788</v>
      </c>
      <c r="L837" s="555" t="s">
        <v>5789</v>
      </c>
      <c r="M837" s="556" t="s">
        <v>126</v>
      </c>
      <c r="N837" s="556" t="s">
        <v>147</v>
      </c>
      <c r="O837" s="556" t="s">
        <v>5000</v>
      </c>
      <c r="P837" s="556" t="s">
        <v>5790</v>
      </c>
      <c r="Q837" s="556"/>
      <c r="R837" s="556"/>
      <c r="S837" s="490"/>
      <c r="T837" s="598" t="str">
        <f>VLOOKUP(A837,'GTXA사업단 R&amp;R'!$A$6:$AO$1274,41,)</f>
        <v>해당없음</v>
      </c>
    </row>
    <row r="838" spans="1:20" s="547" customFormat="1" ht="30" hidden="1" customHeight="1" thickBot="1" x14ac:dyDescent="0.35">
      <c r="A838" s="530">
        <v>639</v>
      </c>
      <c r="B838" s="539" t="s">
        <v>5773</v>
      </c>
      <c r="C838" s="539" t="s">
        <v>5774</v>
      </c>
      <c r="D838" s="539" t="s">
        <v>126</v>
      </c>
      <c r="E838" s="540" t="s">
        <v>3324</v>
      </c>
      <c r="F838" s="577"/>
      <c r="G838" s="578" t="s">
        <v>498</v>
      </c>
      <c r="H838" s="580" t="s">
        <v>907</v>
      </c>
      <c r="I838" s="554"/>
      <c r="J838" s="554"/>
      <c r="K838" s="555" t="s">
        <v>5791</v>
      </c>
      <c r="L838" s="555" t="s">
        <v>5792</v>
      </c>
      <c r="M838" s="556" t="s">
        <v>126</v>
      </c>
      <c r="N838" s="556" t="s">
        <v>147</v>
      </c>
      <c r="O838" s="556"/>
      <c r="P838" s="556" t="s">
        <v>5793</v>
      </c>
      <c r="Q838" s="556"/>
      <c r="R838" s="556"/>
      <c r="S838" s="490"/>
      <c r="T838" s="598" t="str">
        <f>VLOOKUP(A838,'GTXA사업단 R&amp;R'!$A$6:$AO$1274,41,)</f>
        <v>해당없음</v>
      </c>
    </row>
    <row r="839" spans="1:20" s="547" customFormat="1" ht="30" hidden="1" customHeight="1" thickBot="1" x14ac:dyDescent="0.35">
      <c r="A839" s="530">
        <v>640</v>
      </c>
      <c r="B839" s="539" t="s">
        <v>5773</v>
      </c>
      <c r="C839" s="539" t="s">
        <v>5774</v>
      </c>
      <c r="D839" s="539" t="s">
        <v>126</v>
      </c>
      <c r="E839" s="540" t="s">
        <v>3324</v>
      </c>
      <c r="F839" s="577"/>
      <c r="G839" s="578" t="s">
        <v>498</v>
      </c>
      <c r="H839" s="580" t="s">
        <v>5794</v>
      </c>
      <c r="I839" s="554"/>
      <c r="J839" s="554"/>
      <c r="K839" s="555" t="s">
        <v>5791</v>
      </c>
      <c r="L839" s="555" t="s">
        <v>5795</v>
      </c>
      <c r="M839" s="556" t="s">
        <v>126</v>
      </c>
      <c r="N839" s="556" t="s">
        <v>147</v>
      </c>
      <c r="O839" s="556" t="s">
        <v>5793</v>
      </c>
      <c r="P839" s="556" t="s">
        <v>5796</v>
      </c>
      <c r="Q839" s="556"/>
      <c r="R839" s="556"/>
      <c r="S839" s="490"/>
      <c r="T839" s="598" t="str">
        <f>VLOOKUP(A839,'GTXA사업단 R&amp;R'!$A$6:$AO$1274,41,)</f>
        <v>해당없음</v>
      </c>
    </row>
    <row r="840" spans="1:20" s="547" customFormat="1" ht="30" hidden="1" customHeight="1" thickBot="1" x14ac:dyDescent="0.35">
      <c r="A840" s="530">
        <v>641</v>
      </c>
      <c r="B840" s="539" t="s">
        <v>5773</v>
      </c>
      <c r="C840" s="539" t="s">
        <v>5774</v>
      </c>
      <c r="D840" s="539" t="s">
        <v>126</v>
      </c>
      <c r="E840" s="540" t="s">
        <v>3324</v>
      </c>
      <c r="F840" s="577"/>
      <c r="G840" s="578" t="s">
        <v>498</v>
      </c>
      <c r="H840" s="580" t="s">
        <v>909</v>
      </c>
      <c r="I840" s="554"/>
      <c r="J840" s="554"/>
      <c r="K840" s="555" t="s">
        <v>5797</v>
      </c>
      <c r="L840" s="555" t="s">
        <v>5798</v>
      </c>
      <c r="M840" s="556" t="s">
        <v>126</v>
      </c>
      <c r="N840" s="556" t="s">
        <v>147</v>
      </c>
      <c r="O840" s="556" t="s">
        <v>5799</v>
      </c>
      <c r="P840" s="556" t="s">
        <v>5800</v>
      </c>
      <c r="Q840" s="556"/>
      <c r="R840" s="556"/>
      <c r="S840" s="490"/>
      <c r="T840" s="598" t="str">
        <f>VLOOKUP(A840,'GTXA사업단 R&amp;R'!$A$6:$AO$1274,41,)</f>
        <v>해당없음</v>
      </c>
    </row>
    <row r="841" spans="1:20" s="547" customFormat="1" ht="52.5" hidden="1" thickBot="1" x14ac:dyDescent="0.35">
      <c r="A841" s="530">
        <v>642</v>
      </c>
      <c r="B841" s="539" t="s">
        <v>5773</v>
      </c>
      <c r="C841" s="539" t="s">
        <v>5774</v>
      </c>
      <c r="D841" s="539" t="s">
        <v>126</v>
      </c>
      <c r="E841" s="540" t="s">
        <v>3324</v>
      </c>
      <c r="F841" s="577"/>
      <c r="G841" s="578" t="s">
        <v>498</v>
      </c>
      <c r="H841" s="580" t="s">
        <v>5801</v>
      </c>
      <c r="I841" s="554"/>
      <c r="J841" s="554"/>
      <c r="K841" s="555" t="s">
        <v>5776</v>
      </c>
      <c r="L841" s="555" t="s">
        <v>5777</v>
      </c>
      <c r="M841" s="556" t="s">
        <v>126</v>
      </c>
      <c r="N841" s="556" t="s">
        <v>19</v>
      </c>
      <c r="O841" s="556" t="s">
        <v>5802</v>
      </c>
      <c r="P841" s="556" t="s">
        <v>5779</v>
      </c>
      <c r="Q841" s="556" t="s">
        <v>5803</v>
      </c>
      <c r="R841" s="556"/>
      <c r="S841" s="490"/>
      <c r="T841" s="598" t="str">
        <f>VLOOKUP(A841,'GTXA사업단 R&amp;R'!$A$6:$AO$1274,41,)</f>
        <v>해당없음</v>
      </c>
    </row>
    <row r="842" spans="1:20" s="547" customFormat="1" ht="52.5" hidden="1" thickBot="1" x14ac:dyDescent="0.35">
      <c r="A842" s="530">
        <v>643</v>
      </c>
      <c r="B842" s="539" t="s">
        <v>5773</v>
      </c>
      <c r="C842" s="539" t="s">
        <v>5774</v>
      </c>
      <c r="D842" s="539" t="s">
        <v>42</v>
      </c>
      <c r="E842" s="540" t="s">
        <v>19</v>
      </c>
      <c r="F842" s="577"/>
      <c r="G842" s="578" t="s">
        <v>498</v>
      </c>
      <c r="H842" s="580" t="s">
        <v>5804</v>
      </c>
      <c r="I842" s="554"/>
      <c r="J842" s="554"/>
      <c r="K842" s="555" t="s">
        <v>5805</v>
      </c>
      <c r="L842" s="555" t="s">
        <v>5806</v>
      </c>
      <c r="M842" s="556" t="s">
        <v>42</v>
      </c>
      <c r="N842" s="556" t="s">
        <v>3459</v>
      </c>
      <c r="O842" s="556" t="s">
        <v>5807</v>
      </c>
      <c r="P842" s="556" t="s">
        <v>5808</v>
      </c>
      <c r="Q842" s="556" t="s">
        <v>5786</v>
      </c>
      <c r="R842" s="556"/>
      <c r="S842" s="490"/>
      <c r="T842" s="598" t="str">
        <f>VLOOKUP(A842,'GTXA사업단 R&amp;R'!$A$6:$AO$1274,41,)</f>
        <v>해당없음</v>
      </c>
    </row>
    <row r="843" spans="1:20" s="547" customFormat="1" ht="52.5" hidden="1" thickBot="1" x14ac:dyDescent="0.35">
      <c r="A843" s="530">
        <v>644</v>
      </c>
      <c r="B843" s="539" t="s">
        <v>5773</v>
      </c>
      <c r="C843" s="539" t="s">
        <v>5774</v>
      </c>
      <c r="D843" s="539" t="s">
        <v>42</v>
      </c>
      <c r="E843" s="540" t="s">
        <v>19</v>
      </c>
      <c r="F843" s="577"/>
      <c r="G843" s="578" t="s">
        <v>498</v>
      </c>
      <c r="H843" s="580" t="s">
        <v>5809</v>
      </c>
      <c r="I843" s="554"/>
      <c r="J843" s="554"/>
      <c r="K843" s="555" t="s">
        <v>5810</v>
      </c>
      <c r="L843" s="555" t="s">
        <v>5811</v>
      </c>
      <c r="M843" s="556" t="s">
        <v>42</v>
      </c>
      <c r="N843" s="556" t="s">
        <v>3459</v>
      </c>
      <c r="O843" s="556" t="s">
        <v>5812</v>
      </c>
      <c r="P843" s="556" t="s">
        <v>5808</v>
      </c>
      <c r="Q843" s="556" t="s">
        <v>5813</v>
      </c>
      <c r="R843" s="556"/>
      <c r="S843" s="490"/>
      <c r="T843" s="598" t="str">
        <f>VLOOKUP(A843,'GTXA사업단 R&amp;R'!$A$6:$AO$1274,41,)</f>
        <v>해당없음</v>
      </c>
    </row>
    <row r="844" spans="1:20" s="547" customFormat="1" ht="52.5" hidden="1" thickBot="1" x14ac:dyDescent="0.35">
      <c r="A844" s="530">
        <v>645</v>
      </c>
      <c r="B844" s="539" t="s">
        <v>5773</v>
      </c>
      <c r="C844" s="539" t="s">
        <v>5774</v>
      </c>
      <c r="D844" s="539" t="s">
        <v>42</v>
      </c>
      <c r="E844" s="540" t="s">
        <v>19</v>
      </c>
      <c r="F844" s="577"/>
      <c r="G844" s="578" t="s">
        <v>498</v>
      </c>
      <c r="H844" s="580" t="s">
        <v>5814</v>
      </c>
      <c r="I844" s="554"/>
      <c r="J844" s="554"/>
      <c r="K844" s="555" t="s">
        <v>5815</v>
      </c>
      <c r="L844" s="555" t="s">
        <v>5816</v>
      </c>
      <c r="M844" s="556" t="s">
        <v>42</v>
      </c>
      <c r="N844" s="556" t="s">
        <v>5817</v>
      </c>
      <c r="O844" s="556" t="s">
        <v>5818</v>
      </c>
      <c r="P844" s="556" t="s">
        <v>5819</v>
      </c>
      <c r="Q844" s="556" t="s">
        <v>5820</v>
      </c>
      <c r="R844" s="556"/>
      <c r="S844" s="490"/>
      <c r="T844" s="598" t="str">
        <f>VLOOKUP(A844,'GTXA사업단 R&amp;R'!$A$6:$AO$1274,41,)</f>
        <v>해당없음</v>
      </c>
    </row>
    <row r="845" spans="1:20" s="547" customFormat="1" ht="24.95" hidden="1" customHeight="1" thickBot="1" x14ac:dyDescent="0.35">
      <c r="A845" s="530">
        <v>16</v>
      </c>
      <c r="B845" s="539"/>
      <c r="C845" s="539"/>
      <c r="D845" s="539"/>
      <c r="E845" s="540"/>
      <c r="F845" s="551"/>
      <c r="G845" s="557" t="s">
        <v>498</v>
      </c>
      <c r="H845" s="553" t="s">
        <v>212</v>
      </c>
      <c r="I845" s="544"/>
      <c r="J845" s="544"/>
      <c r="K845" s="545"/>
      <c r="L845" s="545"/>
      <c r="M845" s="546"/>
      <c r="N845" s="546"/>
      <c r="O845" s="546"/>
      <c r="P845" s="546"/>
      <c r="Q845" s="546"/>
      <c r="R845" s="546"/>
      <c r="S845" s="490"/>
      <c r="T845" s="597" t="str">
        <f>VLOOKUP(A845,'GTXA사업단 R&amp;R'!$A$6:$AP$1274,41,)</f>
        <v>해당없음</v>
      </c>
    </row>
    <row r="846" spans="1:20" s="547" customFormat="1" ht="52.5" hidden="1" thickBot="1" x14ac:dyDescent="0.35">
      <c r="A846" s="530">
        <v>646</v>
      </c>
      <c r="B846" s="539" t="s">
        <v>5773</v>
      </c>
      <c r="C846" s="539" t="s">
        <v>5774</v>
      </c>
      <c r="D846" s="539" t="s">
        <v>42</v>
      </c>
      <c r="E846" s="540" t="s">
        <v>19</v>
      </c>
      <c r="F846" s="577"/>
      <c r="G846" s="578" t="s">
        <v>498</v>
      </c>
      <c r="H846" s="580" t="s">
        <v>5821</v>
      </c>
      <c r="I846" s="554"/>
      <c r="J846" s="554"/>
      <c r="K846" s="555" t="s">
        <v>5822</v>
      </c>
      <c r="L846" s="555" t="s">
        <v>5823</v>
      </c>
      <c r="M846" s="556" t="s">
        <v>42</v>
      </c>
      <c r="N846" s="556" t="s">
        <v>3459</v>
      </c>
      <c r="O846" s="556" t="s">
        <v>3738</v>
      </c>
      <c r="P846" s="556" t="s">
        <v>5819</v>
      </c>
      <c r="Q846" s="556" t="s">
        <v>5820</v>
      </c>
      <c r="R846" s="556"/>
      <c r="S846" s="490"/>
      <c r="T846" s="598" t="str">
        <f>VLOOKUP(A846,'GTXA사업단 R&amp;R'!$A$6:$AO$1274,41,)</f>
        <v>해당없음</v>
      </c>
    </row>
    <row r="847" spans="1:20" s="547" customFormat="1" ht="52.5" hidden="1" thickBot="1" x14ac:dyDescent="0.35">
      <c r="A847" s="530">
        <v>647</v>
      </c>
      <c r="B847" s="539" t="s">
        <v>5773</v>
      </c>
      <c r="C847" s="539" t="s">
        <v>5774</v>
      </c>
      <c r="D847" s="539" t="s">
        <v>42</v>
      </c>
      <c r="E847" s="540" t="s">
        <v>19</v>
      </c>
      <c r="F847" s="577"/>
      <c r="G847" s="578" t="s">
        <v>498</v>
      </c>
      <c r="H847" s="580" t="s">
        <v>5824</v>
      </c>
      <c r="I847" s="554"/>
      <c r="J847" s="554"/>
      <c r="K847" s="555" t="s">
        <v>5825</v>
      </c>
      <c r="L847" s="555" t="s">
        <v>5826</v>
      </c>
      <c r="M847" s="556" t="s">
        <v>42</v>
      </c>
      <c r="N847" s="556" t="s">
        <v>3459</v>
      </c>
      <c r="O847" s="556" t="s">
        <v>5827</v>
      </c>
      <c r="P847" s="556" t="s">
        <v>5827</v>
      </c>
      <c r="Q847" s="556" t="s">
        <v>5828</v>
      </c>
      <c r="R847" s="556"/>
      <c r="S847" s="490"/>
      <c r="T847" s="598" t="str">
        <f>VLOOKUP(A847,'GTXA사업단 R&amp;R'!$A$6:$AO$1274,41,)</f>
        <v>해당없음</v>
      </c>
    </row>
    <row r="848" spans="1:20" s="547" customFormat="1" ht="52.5" hidden="1" thickBot="1" x14ac:dyDescent="0.35">
      <c r="A848" s="530">
        <v>648</v>
      </c>
      <c r="B848" s="539" t="s">
        <v>5773</v>
      </c>
      <c r="C848" s="539" t="s">
        <v>5774</v>
      </c>
      <c r="D848" s="539" t="s">
        <v>42</v>
      </c>
      <c r="E848" s="540" t="s">
        <v>19</v>
      </c>
      <c r="F848" s="577"/>
      <c r="G848" s="578" t="s">
        <v>498</v>
      </c>
      <c r="H848" s="580" t="s">
        <v>5829</v>
      </c>
      <c r="I848" s="554"/>
      <c r="J848" s="554"/>
      <c r="K848" s="555" t="s">
        <v>5830</v>
      </c>
      <c r="L848" s="555" t="s">
        <v>5831</v>
      </c>
      <c r="M848" s="556" t="s">
        <v>42</v>
      </c>
      <c r="N848" s="556" t="s">
        <v>3459</v>
      </c>
      <c r="O848" s="556" t="s">
        <v>5832</v>
      </c>
      <c r="P848" s="556" t="s">
        <v>5819</v>
      </c>
      <c r="Q848" s="556" t="s">
        <v>5833</v>
      </c>
      <c r="R848" s="556"/>
      <c r="S848" s="490"/>
      <c r="T848" s="598" t="str">
        <f>VLOOKUP(A848,'GTXA사업단 R&amp;R'!$A$6:$AO$1274,41,)</f>
        <v>해당없음</v>
      </c>
    </row>
    <row r="849" spans="1:20" s="547" customFormat="1" ht="52.5" hidden="1" thickBot="1" x14ac:dyDescent="0.35">
      <c r="A849" s="530">
        <v>649</v>
      </c>
      <c r="B849" s="539" t="s">
        <v>5773</v>
      </c>
      <c r="C849" s="539" t="s">
        <v>5774</v>
      </c>
      <c r="D849" s="539" t="s">
        <v>42</v>
      </c>
      <c r="E849" s="540" t="s">
        <v>19</v>
      </c>
      <c r="F849" s="577"/>
      <c r="G849" s="578" t="s">
        <v>498</v>
      </c>
      <c r="H849" s="580" t="s">
        <v>5834</v>
      </c>
      <c r="I849" s="554"/>
      <c r="J849" s="554"/>
      <c r="K849" s="555" t="s">
        <v>5835</v>
      </c>
      <c r="L849" s="555" t="s">
        <v>5836</v>
      </c>
      <c r="M849" s="556" t="s">
        <v>42</v>
      </c>
      <c r="N849" s="556" t="s">
        <v>3459</v>
      </c>
      <c r="O849" s="556" t="s">
        <v>5819</v>
      </c>
      <c r="P849" s="556" t="s">
        <v>5819</v>
      </c>
      <c r="Q849" s="556" t="s">
        <v>5837</v>
      </c>
      <c r="R849" s="556"/>
      <c r="S849" s="490"/>
      <c r="T849" s="598" t="str">
        <f>VLOOKUP(A841,'GTXA사업단 R&amp;R'!$A$6:$AO$1274,41,)</f>
        <v>해당없음</v>
      </c>
    </row>
    <row r="850" spans="1:20" s="547" customFormat="1" ht="24.95" hidden="1" customHeight="1" thickBot="1" x14ac:dyDescent="0.35">
      <c r="A850" s="530">
        <v>16</v>
      </c>
      <c r="B850" s="539"/>
      <c r="C850" s="539"/>
      <c r="D850" s="539"/>
      <c r="E850" s="540"/>
      <c r="F850" s="551"/>
      <c r="G850" s="557" t="s">
        <v>498</v>
      </c>
      <c r="H850" s="553" t="s">
        <v>918</v>
      </c>
      <c r="I850" s="544"/>
      <c r="J850" s="544"/>
      <c r="K850" s="545"/>
      <c r="L850" s="545"/>
      <c r="M850" s="546"/>
      <c r="N850" s="546"/>
      <c r="O850" s="546"/>
      <c r="P850" s="546"/>
      <c r="Q850" s="546"/>
      <c r="R850" s="546"/>
      <c r="S850" s="490"/>
      <c r="T850" s="597" t="str">
        <f>VLOOKUP(A850,'GTXA사업단 R&amp;R'!$A$6:$AP$1274,41,)</f>
        <v>해당없음</v>
      </c>
    </row>
    <row r="851" spans="1:20" s="547" customFormat="1" ht="52.5" hidden="1" thickBot="1" x14ac:dyDescent="0.35">
      <c r="A851" s="530">
        <v>650</v>
      </c>
      <c r="B851" s="539" t="s">
        <v>5773</v>
      </c>
      <c r="C851" s="539" t="s">
        <v>5774</v>
      </c>
      <c r="D851" s="539" t="s">
        <v>126</v>
      </c>
      <c r="E851" s="540" t="s">
        <v>3324</v>
      </c>
      <c r="F851" s="577"/>
      <c r="G851" s="578" t="s">
        <v>498</v>
      </c>
      <c r="H851" s="579" t="s">
        <v>5838</v>
      </c>
      <c r="I851" s="554"/>
      <c r="J851" s="554"/>
      <c r="K851" s="555" t="s">
        <v>5839</v>
      </c>
      <c r="L851" s="555" t="s">
        <v>5840</v>
      </c>
      <c r="M851" s="556" t="s">
        <v>126</v>
      </c>
      <c r="N851" s="556" t="s">
        <v>90</v>
      </c>
      <c r="O851" s="556" t="s">
        <v>5841</v>
      </c>
      <c r="P851" s="556" t="s">
        <v>5842</v>
      </c>
      <c r="Q851" s="556" t="s">
        <v>5843</v>
      </c>
      <c r="R851" s="556"/>
      <c r="S851" s="490"/>
      <c r="T851" s="598" t="str">
        <f>VLOOKUP(A847,'GTXA사업단 R&amp;R'!$A$6:$AO$1274,41,)</f>
        <v>해당없음</v>
      </c>
    </row>
    <row r="852" spans="1:20" s="547" customFormat="1" ht="50.1" hidden="1" customHeight="1" thickBot="1" x14ac:dyDescent="0.35">
      <c r="A852" s="530">
        <v>647</v>
      </c>
      <c r="B852" s="539" t="s">
        <v>5773</v>
      </c>
      <c r="C852" s="539" t="s">
        <v>5774</v>
      </c>
      <c r="D852" s="539" t="s">
        <v>126</v>
      </c>
      <c r="E852" s="540" t="s">
        <v>3324</v>
      </c>
      <c r="F852" s="577"/>
      <c r="G852" s="578" t="s">
        <v>498</v>
      </c>
      <c r="H852" s="579" t="s">
        <v>5844</v>
      </c>
      <c r="I852" s="554"/>
      <c r="J852" s="554"/>
      <c r="K852" s="555" t="s">
        <v>5845</v>
      </c>
      <c r="L852" s="555" t="s">
        <v>5846</v>
      </c>
      <c r="M852" s="556" t="s">
        <v>126</v>
      </c>
      <c r="N852" s="556" t="s">
        <v>3459</v>
      </c>
      <c r="O852" s="556" t="s">
        <v>4975</v>
      </c>
      <c r="P852" s="556" t="s">
        <v>1141</v>
      </c>
      <c r="Q852" s="556"/>
      <c r="R852" s="556"/>
      <c r="S852" s="490"/>
      <c r="T852" s="598" t="str">
        <f>VLOOKUP(A852,'GTXA사업단 R&amp;R'!$A$6:$AO$1274,41,)</f>
        <v>해당없음</v>
      </c>
    </row>
    <row r="853" spans="1:20" s="547" customFormat="1" ht="30" hidden="1" customHeight="1" thickBot="1" x14ac:dyDescent="0.35">
      <c r="A853" s="530">
        <v>652</v>
      </c>
      <c r="B853" s="539" t="s">
        <v>5773</v>
      </c>
      <c r="C853" s="539" t="s">
        <v>5774</v>
      </c>
      <c r="D853" s="539" t="s">
        <v>126</v>
      </c>
      <c r="E853" s="540" t="s">
        <v>3324</v>
      </c>
      <c r="F853" s="577"/>
      <c r="G853" s="578" t="s">
        <v>498</v>
      </c>
      <c r="H853" s="579" t="s">
        <v>5847</v>
      </c>
      <c r="I853" s="554"/>
      <c r="J853" s="554"/>
      <c r="K853" s="555" t="s">
        <v>5848</v>
      </c>
      <c r="L853" s="555" t="s">
        <v>5849</v>
      </c>
      <c r="M853" s="556" t="s">
        <v>126</v>
      </c>
      <c r="N853" s="556" t="s">
        <v>90</v>
      </c>
      <c r="O853" s="556" t="s">
        <v>4975</v>
      </c>
      <c r="P853" s="556" t="s">
        <v>1141</v>
      </c>
      <c r="Q853" s="556"/>
      <c r="R853" s="556"/>
      <c r="S853" s="490"/>
      <c r="T853" s="598" t="str">
        <f>VLOOKUP(A853,'GTXA사업단 R&amp;R'!$A$6:$AO$1274,41,)</f>
        <v>해당없음</v>
      </c>
    </row>
    <row r="854" spans="1:20" s="547" customFormat="1" ht="52.5" hidden="1" thickBot="1" x14ac:dyDescent="0.35">
      <c r="A854" s="530">
        <v>653</v>
      </c>
      <c r="B854" s="539" t="s">
        <v>5773</v>
      </c>
      <c r="C854" s="539" t="s">
        <v>5774</v>
      </c>
      <c r="D854" s="539" t="s">
        <v>126</v>
      </c>
      <c r="E854" s="540" t="s">
        <v>3324</v>
      </c>
      <c r="F854" s="577"/>
      <c r="G854" s="578" t="s">
        <v>498</v>
      </c>
      <c r="H854" s="579" t="s">
        <v>5850</v>
      </c>
      <c r="I854" s="554"/>
      <c r="J854" s="554"/>
      <c r="K854" s="555" t="s">
        <v>5851</v>
      </c>
      <c r="L854" s="555" t="s">
        <v>5852</v>
      </c>
      <c r="M854" s="556" t="s">
        <v>126</v>
      </c>
      <c r="N854" s="556" t="s">
        <v>19</v>
      </c>
      <c r="O854" s="556" t="s">
        <v>5853</v>
      </c>
      <c r="P854" s="556" t="s">
        <v>5854</v>
      </c>
      <c r="Q854" s="556" t="s">
        <v>5855</v>
      </c>
      <c r="R854" s="556"/>
      <c r="S854" s="490"/>
      <c r="T854" s="598" t="str">
        <f>VLOOKUP(A854,'GTXA사업단 R&amp;R'!$A$6:$AO$1274,41,)</f>
        <v>해당없음</v>
      </c>
    </row>
    <row r="855" spans="1:20" s="547" customFormat="1" ht="52.5" hidden="1" thickBot="1" x14ac:dyDescent="0.35">
      <c r="A855" s="530">
        <v>654</v>
      </c>
      <c r="B855" s="539" t="s">
        <v>5773</v>
      </c>
      <c r="C855" s="539" t="s">
        <v>5774</v>
      </c>
      <c r="D855" s="539" t="s">
        <v>90</v>
      </c>
      <c r="E855" s="540" t="s">
        <v>3292</v>
      </c>
      <c r="F855" s="577"/>
      <c r="G855" s="578" t="s">
        <v>498</v>
      </c>
      <c r="H855" s="579" t="s">
        <v>5856</v>
      </c>
      <c r="I855" s="554"/>
      <c r="J855" s="554"/>
      <c r="K855" s="555" t="s">
        <v>5857</v>
      </c>
      <c r="L855" s="555" t="s">
        <v>5858</v>
      </c>
      <c r="M855" s="556" t="s">
        <v>90</v>
      </c>
      <c r="N855" s="556" t="s">
        <v>5092</v>
      </c>
      <c r="O855" s="556" t="s">
        <v>5853</v>
      </c>
      <c r="P855" s="556" t="s">
        <v>5854</v>
      </c>
      <c r="Q855" s="556" t="s">
        <v>5859</v>
      </c>
      <c r="R855" s="556"/>
      <c r="S855" s="490"/>
      <c r="T855" s="598" t="str">
        <f>VLOOKUP(A855,'GTXA사업단 R&amp;R'!$A$6:$AO$1274,41,)</f>
        <v>해당없음</v>
      </c>
    </row>
    <row r="856" spans="1:20" s="547" customFormat="1" ht="30" hidden="1" customHeight="1" thickBot="1" x14ac:dyDescent="0.35">
      <c r="A856" s="530">
        <v>16</v>
      </c>
      <c r="B856" s="539"/>
      <c r="C856" s="539"/>
      <c r="D856" s="539"/>
      <c r="E856" s="540"/>
      <c r="F856" s="548"/>
      <c r="G856" s="558" t="s">
        <v>498</v>
      </c>
      <c r="H856" s="561" t="s">
        <v>924</v>
      </c>
      <c r="I856" s="544"/>
      <c r="J856" s="544"/>
      <c r="K856" s="545"/>
      <c r="L856" s="545"/>
      <c r="M856" s="546"/>
      <c r="N856" s="546"/>
      <c r="O856" s="546"/>
      <c r="P856" s="546"/>
      <c r="Q856" s="546"/>
      <c r="R856" s="546"/>
      <c r="S856" s="490"/>
      <c r="T856" s="597" t="str">
        <f>VLOOKUP(A856,'GTXA사업단 R&amp;R'!$A$6:$AP$1274,41,)</f>
        <v>해당없음</v>
      </c>
    </row>
    <row r="857" spans="1:20" s="547" customFormat="1" ht="30" hidden="1" customHeight="1" thickBot="1" x14ac:dyDescent="0.35">
      <c r="A857" s="530">
        <v>655</v>
      </c>
      <c r="B857" s="539" t="s">
        <v>5773</v>
      </c>
      <c r="C857" s="539" t="s">
        <v>5774</v>
      </c>
      <c r="D857" s="539" t="s">
        <v>126</v>
      </c>
      <c r="E857" s="540" t="s">
        <v>3324</v>
      </c>
      <c r="F857" s="551"/>
      <c r="G857" s="557" t="s">
        <v>498</v>
      </c>
      <c r="H857" s="562" t="s">
        <v>5860</v>
      </c>
      <c r="I857" s="554"/>
      <c r="J857" s="554"/>
      <c r="K857" s="555" t="s">
        <v>5861</v>
      </c>
      <c r="L857" s="555" t="s">
        <v>5862</v>
      </c>
      <c r="M857" s="556" t="s">
        <v>126</v>
      </c>
      <c r="N857" s="556"/>
      <c r="O857" s="556"/>
      <c r="P857" s="556" t="s">
        <v>5863</v>
      </c>
      <c r="Q857" s="556"/>
      <c r="R857" s="556"/>
      <c r="S857" s="490"/>
      <c r="T857" s="598" t="str">
        <f>VLOOKUP(A841,'GTXA사업단 R&amp;R'!$A$6:$AO$1274,41,)</f>
        <v>해당없음</v>
      </c>
    </row>
    <row r="858" spans="1:20" s="547" customFormat="1" ht="52.5" hidden="1" thickBot="1" x14ac:dyDescent="0.35">
      <c r="A858" s="530">
        <v>656</v>
      </c>
      <c r="B858" s="539" t="s">
        <v>5773</v>
      </c>
      <c r="C858" s="539" t="s">
        <v>5774</v>
      </c>
      <c r="D858" s="539" t="s">
        <v>42</v>
      </c>
      <c r="E858" s="540" t="s">
        <v>19</v>
      </c>
      <c r="F858" s="551"/>
      <c r="G858" s="557" t="s">
        <v>498</v>
      </c>
      <c r="H858" s="562" t="s">
        <v>926</v>
      </c>
      <c r="I858" s="554"/>
      <c r="J858" s="554"/>
      <c r="K858" s="555" t="s">
        <v>5864</v>
      </c>
      <c r="L858" s="555" t="s">
        <v>5865</v>
      </c>
      <c r="M858" s="556" t="s">
        <v>42</v>
      </c>
      <c r="N858" s="556" t="s">
        <v>3459</v>
      </c>
      <c r="O858" s="556" t="s">
        <v>5866</v>
      </c>
      <c r="P858" s="556" t="s">
        <v>5867</v>
      </c>
      <c r="Q858" s="556" t="s">
        <v>5868</v>
      </c>
      <c r="R858" s="556"/>
      <c r="S858" s="490"/>
      <c r="T858" s="598" t="str">
        <f>VLOOKUP(A858,'GTXA사업단 R&amp;R'!$A$6:$AO$1274,41,)</f>
        <v>해당없음</v>
      </c>
    </row>
    <row r="859" spans="1:20" s="547" customFormat="1" ht="52.5" hidden="1" thickBot="1" x14ac:dyDescent="0.35">
      <c r="A859" s="530">
        <v>657</v>
      </c>
      <c r="B859" s="539" t="s">
        <v>5773</v>
      </c>
      <c r="C859" s="539" t="s">
        <v>5774</v>
      </c>
      <c r="D859" s="539" t="s">
        <v>90</v>
      </c>
      <c r="E859" s="540" t="s">
        <v>3292</v>
      </c>
      <c r="F859" s="551"/>
      <c r="G859" s="557" t="s">
        <v>498</v>
      </c>
      <c r="H859" s="562" t="s">
        <v>5869</v>
      </c>
      <c r="I859" s="554"/>
      <c r="J859" s="554"/>
      <c r="K859" s="555" t="s">
        <v>5870</v>
      </c>
      <c r="L859" s="555" t="s">
        <v>5871</v>
      </c>
      <c r="M859" s="556" t="s">
        <v>90</v>
      </c>
      <c r="N859" s="556" t="s">
        <v>5092</v>
      </c>
      <c r="O859" s="556" t="s">
        <v>5872</v>
      </c>
      <c r="P859" s="556" t="s">
        <v>5873</v>
      </c>
      <c r="Q859" s="556" t="s">
        <v>5874</v>
      </c>
      <c r="R859" s="556"/>
      <c r="S859" s="490"/>
      <c r="T859" s="598" t="str">
        <f>VLOOKUP(A859,'GTXA사업단 R&amp;R'!$A$6:$AO$1274,41,)</f>
        <v>해당없음</v>
      </c>
    </row>
    <row r="860" spans="1:20" s="547" customFormat="1" ht="52.5" hidden="1" thickBot="1" x14ac:dyDescent="0.35">
      <c r="A860" s="530">
        <v>658</v>
      </c>
      <c r="B860" s="539" t="s">
        <v>5773</v>
      </c>
      <c r="C860" s="539" t="s">
        <v>5774</v>
      </c>
      <c r="D860" s="539" t="s">
        <v>90</v>
      </c>
      <c r="E860" s="540" t="s">
        <v>3292</v>
      </c>
      <c r="F860" s="551"/>
      <c r="G860" s="557" t="s">
        <v>498</v>
      </c>
      <c r="H860" s="562" t="s">
        <v>5875</v>
      </c>
      <c r="I860" s="554"/>
      <c r="J860" s="554"/>
      <c r="K860" s="555" t="s">
        <v>5876</v>
      </c>
      <c r="L860" s="555" t="s">
        <v>5877</v>
      </c>
      <c r="M860" s="556" t="s">
        <v>90</v>
      </c>
      <c r="N860" s="556" t="s">
        <v>5092</v>
      </c>
      <c r="O860" s="556" t="s">
        <v>5878</v>
      </c>
      <c r="P860" s="556" t="s">
        <v>5879</v>
      </c>
      <c r="Q860" s="556" t="s">
        <v>5874</v>
      </c>
      <c r="R860" s="556"/>
      <c r="S860" s="490"/>
      <c r="T860" s="598" t="str">
        <f>VLOOKUP(A860,'GTXA사업단 R&amp;R'!$A$6:$AO$1274,41,)</f>
        <v>해당없음</v>
      </c>
    </row>
    <row r="861" spans="1:20" s="547" customFormat="1" ht="30" hidden="1" customHeight="1" thickBot="1" x14ac:dyDescent="0.35">
      <c r="A861" s="530">
        <v>16</v>
      </c>
      <c r="B861" s="539"/>
      <c r="C861" s="539"/>
      <c r="D861" s="539"/>
      <c r="E861" s="540"/>
      <c r="F861" s="541"/>
      <c r="G861" s="559" t="s">
        <v>498</v>
      </c>
      <c r="H861" s="543" t="s">
        <v>1440</v>
      </c>
      <c r="I861" s="544"/>
      <c r="J861" s="544"/>
      <c r="K861" s="545"/>
      <c r="L861" s="545"/>
      <c r="M861" s="546"/>
      <c r="N861" s="546"/>
      <c r="O861" s="546"/>
      <c r="P861" s="546"/>
      <c r="Q861" s="546"/>
      <c r="R861" s="546"/>
      <c r="S861" s="490"/>
      <c r="T861" s="597" t="str">
        <f>VLOOKUP(A841,'GTXA사업단 R&amp;R'!$A$6:$AP$1274,41,)</f>
        <v>해당없음</v>
      </c>
    </row>
    <row r="862" spans="1:20" s="547" customFormat="1" ht="30" hidden="1" customHeight="1" thickBot="1" x14ac:dyDescent="0.35">
      <c r="A862" s="530">
        <v>16</v>
      </c>
      <c r="B862" s="539"/>
      <c r="C862" s="539"/>
      <c r="D862" s="539"/>
      <c r="E862" s="540"/>
      <c r="F862" s="548"/>
      <c r="G862" s="558" t="s">
        <v>498</v>
      </c>
      <c r="H862" s="561" t="s">
        <v>930</v>
      </c>
      <c r="I862" s="544"/>
      <c r="J862" s="544"/>
      <c r="K862" s="545"/>
      <c r="L862" s="545"/>
      <c r="M862" s="546"/>
      <c r="N862" s="546"/>
      <c r="O862" s="546"/>
      <c r="P862" s="546"/>
      <c r="Q862" s="546"/>
      <c r="R862" s="546"/>
      <c r="S862" s="490"/>
      <c r="T862" s="597" t="str">
        <f>VLOOKUP(A862,'GTXA사업단 R&amp;R'!$A$6:$AP$1274,41,)</f>
        <v>해당없음</v>
      </c>
    </row>
    <row r="863" spans="1:20" s="547" customFormat="1" ht="30" hidden="1" customHeight="1" thickBot="1" x14ac:dyDescent="0.35">
      <c r="A863" s="530">
        <v>16</v>
      </c>
      <c r="B863" s="539"/>
      <c r="C863" s="539"/>
      <c r="D863" s="539"/>
      <c r="E863" s="540"/>
      <c r="F863" s="551"/>
      <c r="G863" s="557" t="s">
        <v>498</v>
      </c>
      <c r="H863" s="553" t="s">
        <v>931</v>
      </c>
      <c r="I863" s="544"/>
      <c r="J863" s="544"/>
      <c r="K863" s="545"/>
      <c r="L863" s="545"/>
      <c r="M863" s="546"/>
      <c r="N863" s="546"/>
      <c r="O863" s="546"/>
      <c r="P863" s="546"/>
      <c r="Q863" s="546"/>
      <c r="R863" s="546"/>
      <c r="S863" s="490"/>
      <c r="T863" s="597" t="str">
        <f>VLOOKUP(A863,'GTXA사업단 R&amp;R'!$A$6:$AP$1274,41,)</f>
        <v>해당없음</v>
      </c>
    </row>
    <row r="864" spans="1:20" s="547" customFormat="1" ht="50.1" hidden="1" customHeight="1" thickBot="1" x14ac:dyDescent="0.35">
      <c r="A864" s="530">
        <v>659</v>
      </c>
      <c r="B864" s="539" t="s">
        <v>5880</v>
      </c>
      <c r="C864" s="539" t="s">
        <v>5881</v>
      </c>
      <c r="D864" s="539" t="s">
        <v>3569</v>
      </c>
      <c r="E864" s="540" t="s">
        <v>3324</v>
      </c>
      <c r="F864" s="577"/>
      <c r="G864" s="581" t="s">
        <v>498</v>
      </c>
      <c r="H864" s="580" t="s">
        <v>5882</v>
      </c>
      <c r="I864" s="554"/>
      <c r="J864" s="554"/>
      <c r="K864" s="555" t="s">
        <v>5883</v>
      </c>
      <c r="L864" s="555" t="s">
        <v>5884</v>
      </c>
      <c r="M864" s="556" t="s">
        <v>3569</v>
      </c>
      <c r="N864" s="556" t="s">
        <v>3459</v>
      </c>
      <c r="O864" s="556" t="s">
        <v>5885</v>
      </c>
      <c r="P864" s="556" t="s">
        <v>5886</v>
      </c>
      <c r="Q864" s="556"/>
      <c r="R864" s="556"/>
      <c r="S864" s="490"/>
      <c r="T864" s="598" t="str">
        <f>VLOOKUP(A864,'GTXA사업단 R&amp;R'!$A$6:$AO$1274,41,)</f>
        <v>해당없음</v>
      </c>
    </row>
    <row r="865" spans="1:20" s="547" customFormat="1" ht="50.1" hidden="1" customHeight="1" thickBot="1" x14ac:dyDescent="0.35">
      <c r="A865" s="530">
        <v>660</v>
      </c>
      <c r="B865" s="539" t="s">
        <v>5880</v>
      </c>
      <c r="C865" s="539" t="s">
        <v>5881</v>
      </c>
      <c r="D865" s="539" t="s">
        <v>126</v>
      </c>
      <c r="E865" s="540" t="s">
        <v>3324</v>
      </c>
      <c r="F865" s="577"/>
      <c r="G865" s="581" t="s">
        <v>498</v>
      </c>
      <c r="H865" s="580" t="s">
        <v>5887</v>
      </c>
      <c r="I865" s="554"/>
      <c r="J865" s="554"/>
      <c r="K865" s="555" t="s">
        <v>5888</v>
      </c>
      <c r="L865" s="555" t="s">
        <v>5889</v>
      </c>
      <c r="M865" s="556" t="s">
        <v>126</v>
      </c>
      <c r="N865" s="556" t="s">
        <v>3459</v>
      </c>
      <c r="O865" s="556" t="s">
        <v>5885</v>
      </c>
      <c r="P865" s="556" t="s">
        <v>5886</v>
      </c>
      <c r="Q865" s="556"/>
      <c r="R865" s="556"/>
      <c r="S865" s="490"/>
      <c r="T865" s="598" t="str">
        <f>VLOOKUP(A865,'GTXA사업단 R&amp;R'!$A$6:$AO$1274,41,)</f>
        <v>해당없음</v>
      </c>
    </row>
    <row r="866" spans="1:20" s="547" customFormat="1" ht="30" hidden="1" customHeight="1" thickBot="1" x14ac:dyDescent="0.35">
      <c r="A866" s="530">
        <v>661</v>
      </c>
      <c r="B866" s="539" t="s">
        <v>5880</v>
      </c>
      <c r="C866" s="539" t="s">
        <v>5881</v>
      </c>
      <c r="D866" s="539" t="s">
        <v>3569</v>
      </c>
      <c r="E866" s="540" t="s">
        <v>3324</v>
      </c>
      <c r="F866" s="577"/>
      <c r="G866" s="581" t="s">
        <v>498</v>
      </c>
      <c r="H866" s="580" t="s">
        <v>934</v>
      </c>
      <c r="I866" s="554"/>
      <c r="J866" s="554"/>
      <c r="K866" s="555" t="s">
        <v>5890</v>
      </c>
      <c r="L866" s="555" t="s">
        <v>5891</v>
      </c>
      <c r="M866" s="556" t="s">
        <v>3569</v>
      </c>
      <c r="N866" s="556" t="s">
        <v>3459</v>
      </c>
      <c r="O866" s="556" t="s">
        <v>5892</v>
      </c>
      <c r="P866" s="556" t="s">
        <v>5893</v>
      </c>
      <c r="Q866" s="556"/>
      <c r="R866" s="556"/>
      <c r="S866" s="490"/>
      <c r="T866" s="598" t="str">
        <f>VLOOKUP(A866,'GTXA사업단 R&amp;R'!$A$6:$AO$1274,41,)</f>
        <v>해당없음</v>
      </c>
    </row>
    <row r="867" spans="1:20" s="547" customFormat="1" ht="30" hidden="1" customHeight="1" thickBot="1" x14ac:dyDescent="0.35">
      <c r="A867" s="530">
        <v>16</v>
      </c>
      <c r="B867" s="539"/>
      <c r="C867" s="539"/>
      <c r="D867" s="539"/>
      <c r="E867" s="540"/>
      <c r="F867" s="551"/>
      <c r="G867" s="557" t="s">
        <v>498</v>
      </c>
      <c r="H867" s="553" t="s">
        <v>935</v>
      </c>
      <c r="I867" s="544"/>
      <c r="J867" s="544"/>
      <c r="K867" s="545"/>
      <c r="L867" s="545"/>
      <c r="M867" s="546"/>
      <c r="N867" s="546"/>
      <c r="O867" s="546"/>
      <c r="P867" s="546"/>
      <c r="Q867" s="546"/>
      <c r="R867" s="546"/>
      <c r="S867" s="490"/>
      <c r="T867" s="597" t="str">
        <f>VLOOKUP(A867,'GTXA사업단 R&amp;R'!$A$6:$AP$1274,41,)</f>
        <v>해당없음</v>
      </c>
    </row>
    <row r="868" spans="1:20" s="547" customFormat="1" ht="30" hidden="1" customHeight="1" thickBot="1" x14ac:dyDescent="0.35">
      <c r="A868" s="530">
        <v>662</v>
      </c>
      <c r="B868" s="539" t="s">
        <v>5880</v>
      </c>
      <c r="C868" s="539" t="s">
        <v>5881</v>
      </c>
      <c r="D868" s="539" t="s">
        <v>3569</v>
      </c>
      <c r="E868" s="540" t="s">
        <v>3324</v>
      </c>
      <c r="F868" s="577"/>
      <c r="G868" s="581" t="s">
        <v>498</v>
      </c>
      <c r="H868" s="580" t="s">
        <v>5894</v>
      </c>
      <c r="I868" s="554"/>
      <c r="J868" s="554"/>
      <c r="K868" s="555" t="s">
        <v>5895</v>
      </c>
      <c r="L868" s="555" t="s">
        <v>5896</v>
      </c>
      <c r="M868" s="556" t="s">
        <v>3569</v>
      </c>
      <c r="N868" s="556" t="s">
        <v>3459</v>
      </c>
      <c r="O868" s="556" t="s">
        <v>5897</v>
      </c>
      <c r="P868" s="556" t="s">
        <v>5898</v>
      </c>
      <c r="Q868" s="556"/>
      <c r="R868" s="556"/>
      <c r="S868" s="490"/>
      <c r="T868" s="598" t="str">
        <f>VLOOKUP(A868,'GTXA사업단 R&amp;R'!$A$6:$AO$1274,41,)</f>
        <v>해당없음</v>
      </c>
    </row>
    <row r="869" spans="1:20" s="547" customFormat="1" ht="30" hidden="1" customHeight="1" thickBot="1" x14ac:dyDescent="0.35">
      <c r="A869" s="530">
        <v>663</v>
      </c>
      <c r="B869" s="539" t="s">
        <v>5880</v>
      </c>
      <c r="C869" s="539" t="s">
        <v>5881</v>
      </c>
      <c r="D869" s="539" t="s">
        <v>3569</v>
      </c>
      <c r="E869" s="540" t="s">
        <v>3324</v>
      </c>
      <c r="F869" s="577"/>
      <c r="G869" s="581" t="s">
        <v>498</v>
      </c>
      <c r="H869" s="580" t="s">
        <v>5899</v>
      </c>
      <c r="I869" s="554"/>
      <c r="J869" s="554"/>
      <c r="K869" s="555" t="s">
        <v>5900</v>
      </c>
      <c r="L869" s="555" t="s">
        <v>5901</v>
      </c>
      <c r="M869" s="556" t="s">
        <v>3569</v>
      </c>
      <c r="N869" s="556" t="s">
        <v>3573</v>
      </c>
      <c r="O869" s="556" t="s">
        <v>5902</v>
      </c>
      <c r="P869" s="556" t="s">
        <v>5903</v>
      </c>
      <c r="Q869" s="556"/>
      <c r="R869" s="556"/>
      <c r="S869" s="490"/>
      <c r="T869" s="598" t="str">
        <f>VLOOKUP(A869,'GTXA사업단 R&amp;R'!$A$6:$AO$1274,41,)</f>
        <v>해당없음</v>
      </c>
    </row>
    <row r="870" spans="1:20" s="547" customFormat="1" ht="30" hidden="1" customHeight="1" thickBot="1" x14ac:dyDescent="0.35">
      <c r="A870" s="530">
        <v>664</v>
      </c>
      <c r="B870" s="539" t="s">
        <v>5880</v>
      </c>
      <c r="C870" s="539" t="s">
        <v>5881</v>
      </c>
      <c r="D870" s="539" t="s">
        <v>3569</v>
      </c>
      <c r="E870" s="540" t="s">
        <v>3324</v>
      </c>
      <c r="F870" s="577"/>
      <c r="G870" s="581" t="s">
        <v>498</v>
      </c>
      <c r="H870" s="580" t="s">
        <v>5904</v>
      </c>
      <c r="I870" s="554"/>
      <c r="J870" s="554"/>
      <c r="K870" s="555" t="s">
        <v>5905</v>
      </c>
      <c r="L870" s="555" t="s">
        <v>5906</v>
      </c>
      <c r="M870" s="556" t="s">
        <v>3569</v>
      </c>
      <c r="N870" s="556" t="s">
        <v>3459</v>
      </c>
      <c r="O870" s="556" t="s">
        <v>5907</v>
      </c>
      <c r="P870" s="556" t="s">
        <v>5908</v>
      </c>
      <c r="Q870" s="556"/>
      <c r="R870" s="556"/>
      <c r="S870" s="490"/>
      <c r="T870" s="598" t="str">
        <f>VLOOKUP(A870,'GTXA사업단 R&amp;R'!$A$6:$AO$1274,41,)</f>
        <v>해당없음</v>
      </c>
    </row>
    <row r="871" spans="1:20" s="547" customFormat="1" ht="30" hidden="1" customHeight="1" thickBot="1" x14ac:dyDescent="0.35">
      <c r="A871" s="530">
        <v>665</v>
      </c>
      <c r="B871" s="539" t="s">
        <v>5880</v>
      </c>
      <c r="C871" s="539" t="s">
        <v>5881</v>
      </c>
      <c r="D871" s="539" t="s">
        <v>3569</v>
      </c>
      <c r="E871" s="540" t="s">
        <v>3324</v>
      </c>
      <c r="F871" s="577"/>
      <c r="G871" s="581" t="s">
        <v>498</v>
      </c>
      <c r="H871" s="580" t="s">
        <v>5909</v>
      </c>
      <c r="I871" s="554"/>
      <c r="J871" s="554"/>
      <c r="K871" s="555" t="s">
        <v>5910</v>
      </c>
      <c r="L871" s="555" t="s">
        <v>5911</v>
      </c>
      <c r="M871" s="556" t="s">
        <v>3569</v>
      </c>
      <c r="N871" s="556" t="s">
        <v>5912</v>
      </c>
      <c r="O871" s="556" t="s">
        <v>5913</v>
      </c>
      <c r="P871" s="556" t="s">
        <v>5914</v>
      </c>
      <c r="Q871" s="556"/>
      <c r="R871" s="556"/>
      <c r="S871" s="490"/>
      <c r="T871" s="598" t="str">
        <f>VLOOKUP(A871,'GTXA사업단 R&amp;R'!$A$6:$AO$1274,41,)</f>
        <v>해당없음</v>
      </c>
    </row>
    <row r="872" spans="1:20" s="547" customFormat="1" ht="30" hidden="1" customHeight="1" thickBot="1" x14ac:dyDescent="0.35">
      <c r="A872" s="530">
        <v>16</v>
      </c>
      <c r="B872" s="539"/>
      <c r="C872" s="539"/>
      <c r="D872" s="539"/>
      <c r="E872" s="540"/>
      <c r="F872" s="551"/>
      <c r="G872" s="557" t="s">
        <v>498</v>
      </c>
      <c r="H872" s="553" t="s">
        <v>940</v>
      </c>
      <c r="I872" s="544"/>
      <c r="J872" s="544"/>
      <c r="K872" s="545"/>
      <c r="L872" s="545"/>
      <c r="M872" s="546"/>
      <c r="N872" s="546"/>
      <c r="O872" s="546"/>
      <c r="P872" s="546"/>
      <c r="Q872" s="546"/>
      <c r="R872" s="546"/>
      <c r="S872" s="490"/>
      <c r="T872" s="597" t="str">
        <f>VLOOKUP(A872,'GTXA사업단 R&amp;R'!$A$6:$AP$1274,41,)</f>
        <v>해당없음</v>
      </c>
    </row>
    <row r="873" spans="1:20" s="547" customFormat="1" ht="121.5" hidden="1" thickBot="1" x14ac:dyDescent="0.35">
      <c r="A873" s="530">
        <v>666</v>
      </c>
      <c r="B873" s="539" t="s">
        <v>5880</v>
      </c>
      <c r="C873" s="539" t="s">
        <v>5881</v>
      </c>
      <c r="D873" s="539" t="s">
        <v>3569</v>
      </c>
      <c r="E873" s="540" t="s">
        <v>3324</v>
      </c>
      <c r="F873" s="582"/>
      <c r="G873" s="583" t="s">
        <v>498</v>
      </c>
      <c r="H873" s="579" t="s">
        <v>5915</v>
      </c>
      <c r="I873" s="584"/>
      <c r="J873" s="584"/>
      <c r="K873" s="555" t="s">
        <v>5916</v>
      </c>
      <c r="L873" s="555" t="s">
        <v>8173</v>
      </c>
      <c r="M873" s="585" t="s">
        <v>3569</v>
      </c>
      <c r="N873" s="556" t="s">
        <v>8171</v>
      </c>
      <c r="O873" s="556" t="s">
        <v>8172</v>
      </c>
      <c r="P873" s="556" t="s">
        <v>5917</v>
      </c>
      <c r="Q873" s="585"/>
      <c r="R873" s="585"/>
      <c r="S873" s="490"/>
      <c r="T873" s="598" t="str">
        <f>VLOOKUP(A873,'GTXA사업단 R&amp;R'!$A$6:$AO$1274,41,)</f>
        <v>이재영</v>
      </c>
    </row>
    <row r="874" spans="1:20" s="547" customFormat="1" ht="30" hidden="1" customHeight="1" thickBot="1" x14ac:dyDescent="0.35">
      <c r="A874" s="530">
        <v>667</v>
      </c>
      <c r="B874" s="539" t="s">
        <v>5880</v>
      </c>
      <c r="C874" s="539" t="s">
        <v>5881</v>
      </c>
      <c r="D874" s="539" t="s">
        <v>3569</v>
      </c>
      <c r="E874" s="540" t="s">
        <v>3324</v>
      </c>
      <c r="F874" s="582"/>
      <c r="G874" s="583" t="s">
        <v>498</v>
      </c>
      <c r="H874" s="579" t="s">
        <v>5918</v>
      </c>
      <c r="I874" s="584"/>
      <c r="J874" s="584"/>
      <c r="K874" s="555" t="s">
        <v>5919</v>
      </c>
      <c r="L874" s="555" t="s">
        <v>5901</v>
      </c>
      <c r="M874" s="585" t="s">
        <v>3569</v>
      </c>
      <c r="N874" s="585" t="s">
        <v>3573</v>
      </c>
      <c r="O874" s="556" t="s">
        <v>5902</v>
      </c>
      <c r="P874" s="556" t="s">
        <v>5903</v>
      </c>
      <c r="Q874" s="585"/>
      <c r="R874" s="585"/>
      <c r="S874" s="490"/>
      <c r="T874" s="598" t="str">
        <f>VLOOKUP(A874,'GTXA사업단 R&amp;R'!$A$6:$AO$1274,41,)</f>
        <v>해당없음</v>
      </c>
    </row>
    <row r="875" spans="1:20" s="547" customFormat="1" ht="52.5" hidden="1" thickBot="1" x14ac:dyDescent="0.35">
      <c r="A875" s="530">
        <v>668</v>
      </c>
      <c r="B875" s="539" t="s">
        <v>5880</v>
      </c>
      <c r="C875" s="539" t="s">
        <v>5881</v>
      </c>
      <c r="D875" s="539" t="s">
        <v>3569</v>
      </c>
      <c r="E875" s="540" t="s">
        <v>3324</v>
      </c>
      <c r="F875" s="582"/>
      <c r="G875" s="583" t="s">
        <v>498</v>
      </c>
      <c r="H875" s="579" t="s">
        <v>5920</v>
      </c>
      <c r="I875" s="584"/>
      <c r="J875" s="584"/>
      <c r="K875" s="555" t="s">
        <v>5921</v>
      </c>
      <c r="L875" s="555" t="s">
        <v>5922</v>
      </c>
      <c r="M875" s="556" t="s">
        <v>3569</v>
      </c>
      <c r="N875" s="556" t="s">
        <v>8174</v>
      </c>
      <c r="O875" s="556" t="s">
        <v>5923</v>
      </c>
      <c r="P875" s="556" t="s">
        <v>5924</v>
      </c>
      <c r="Q875" s="585"/>
      <c r="R875" s="585"/>
      <c r="S875" s="490"/>
      <c r="T875" s="598" t="str">
        <f>VLOOKUP(A875,'GTXA사업단 R&amp;R'!$A$6:$AO$1274,41,)</f>
        <v>이재영</v>
      </c>
    </row>
    <row r="876" spans="1:20" s="547" customFormat="1" ht="30" hidden="1" customHeight="1" thickBot="1" x14ac:dyDescent="0.35">
      <c r="A876" s="530">
        <v>669</v>
      </c>
      <c r="B876" s="539" t="s">
        <v>5880</v>
      </c>
      <c r="C876" s="539" t="s">
        <v>5881</v>
      </c>
      <c r="D876" s="539" t="s">
        <v>3569</v>
      </c>
      <c r="E876" s="540" t="s">
        <v>3324</v>
      </c>
      <c r="F876" s="582"/>
      <c r="G876" s="583" t="s">
        <v>498</v>
      </c>
      <c r="H876" s="579" t="s">
        <v>5925</v>
      </c>
      <c r="I876" s="584"/>
      <c r="J876" s="584"/>
      <c r="K876" s="586" t="s">
        <v>5926</v>
      </c>
      <c r="L876" s="555" t="s">
        <v>5927</v>
      </c>
      <c r="M876" s="585" t="s">
        <v>3569</v>
      </c>
      <c r="N876" s="585" t="s">
        <v>3573</v>
      </c>
      <c r="O876" s="556" t="s">
        <v>5928</v>
      </c>
      <c r="P876" s="585" t="s">
        <v>5929</v>
      </c>
      <c r="Q876" s="585"/>
      <c r="R876" s="585"/>
      <c r="S876" s="490"/>
      <c r="T876" s="598" t="str">
        <f>VLOOKUP(A876,'GTXA사업단 R&amp;R'!$A$6:$AO$1274,41,)</f>
        <v>해당없음</v>
      </c>
    </row>
    <row r="877" spans="1:20" s="547" customFormat="1" ht="30" hidden="1" customHeight="1" thickBot="1" x14ac:dyDescent="0.35">
      <c r="A877" s="530">
        <v>670</v>
      </c>
      <c r="B877" s="539" t="s">
        <v>5880</v>
      </c>
      <c r="C877" s="539" t="s">
        <v>5881</v>
      </c>
      <c r="D877" s="539" t="s">
        <v>3569</v>
      </c>
      <c r="E877" s="540" t="s">
        <v>3324</v>
      </c>
      <c r="F877" s="582"/>
      <c r="G877" s="583" t="s">
        <v>498</v>
      </c>
      <c r="H877" s="579" t="s">
        <v>5930</v>
      </c>
      <c r="I877" s="584"/>
      <c r="J877" s="584"/>
      <c r="K877" s="586" t="s">
        <v>5931</v>
      </c>
      <c r="L877" s="555" t="s">
        <v>5932</v>
      </c>
      <c r="M877" s="585" t="s">
        <v>3569</v>
      </c>
      <c r="N877" s="585" t="s">
        <v>3573</v>
      </c>
      <c r="O877" s="556" t="s">
        <v>5933</v>
      </c>
      <c r="P877" s="585" t="s">
        <v>5934</v>
      </c>
      <c r="Q877" s="585"/>
      <c r="R877" s="585"/>
      <c r="S877" s="490"/>
      <c r="T877" s="598" t="str">
        <f>VLOOKUP(A877,'GTXA사업단 R&amp;R'!$A$6:$AO$1274,41,)</f>
        <v>해당없음</v>
      </c>
    </row>
    <row r="878" spans="1:20" s="547" customFormat="1" ht="30" hidden="1" customHeight="1" thickBot="1" x14ac:dyDescent="0.35">
      <c r="A878" s="530">
        <v>16</v>
      </c>
      <c r="B878" s="539"/>
      <c r="C878" s="539"/>
      <c r="D878" s="539"/>
      <c r="E878" s="540"/>
      <c r="F878" s="551"/>
      <c r="G878" s="557" t="s">
        <v>498</v>
      </c>
      <c r="H878" s="553" t="s">
        <v>943</v>
      </c>
      <c r="I878" s="544"/>
      <c r="J878" s="544"/>
      <c r="K878" s="545"/>
      <c r="L878" s="545"/>
      <c r="M878" s="546"/>
      <c r="N878" s="546"/>
      <c r="O878" s="546"/>
      <c r="P878" s="546"/>
      <c r="Q878" s="546"/>
      <c r="R878" s="546"/>
      <c r="S878" s="490"/>
      <c r="T878" s="597" t="str">
        <f>VLOOKUP(A878,'GTXA사업단 R&amp;R'!$A$6:$AP$1274,41,)</f>
        <v>해당없음</v>
      </c>
    </row>
    <row r="879" spans="1:20" s="547" customFormat="1" ht="30" hidden="1" customHeight="1" thickBot="1" x14ac:dyDescent="0.35">
      <c r="A879" s="530">
        <v>671</v>
      </c>
      <c r="B879" s="539" t="s">
        <v>5880</v>
      </c>
      <c r="C879" s="539" t="s">
        <v>5881</v>
      </c>
      <c r="D879" s="539" t="s">
        <v>3569</v>
      </c>
      <c r="E879" s="540" t="s">
        <v>3324</v>
      </c>
      <c r="F879" s="577"/>
      <c r="G879" s="581" t="s">
        <v>498</v>
      </c>
      <c r="H879" s="580" t="s">
        <v>5935</v>
      </c>
      <c r="I879" s="554"/>
      <c r="J879" s="554"/>
      <c r="K879" s="555" t="s">
        <v>5936</v>
      </c>
      <c r="L879" s="555" t="s">
        <v>5937</v>
      </c>
      <c r="M879" s="556" t="s">
        <v>3569</v>
      </c>
      <c r="N879" s="556" t="s">
        <v>5938</v>
      </c>
      <c r="O879" s="556" t="s">
        <v>5939</v>
      </c>
      <c r="P879" s="556" t="s">
        <v>5940</v>
      </c>
      <c r="Q879" s="556"/>
      <c r="R879" s="556"/>
      <c r="S879" s="490"/>
      <c r="T879" s="598" t="str">
        <f>VLOOKUP(A879,'GTXA사업단 R&amp;R'!$A$6:$AO$1274,41,)</f>
        <v>염동섭</v>
      </c>
    </row>
    <row r="880" spans="1:20" s="547" customFormat="1" ht="35.25" hidden="1" thickBot="1" x14ac:dyDescent="0.35">
      <c r="A880" s="530">
        <v>672</v>
      </c>
      <c r="B880" s="539" t="s">
        <v>5880</v>
      </c>
      <c r="C880" s="539" t="s">
        <v>5881</v>
      </c>
      <c r="D880" s="539" t="s">
        <v>3569</v>
      </c>
      <c r="E880" s="540" t="s">
        <v>3324</v>
      </c>
      <c r="F880" s="577"/>
      <c r="G880" s="581" t="s">
        <v>498</v>
      </c>
      <c r="H880" s="580" t="s">
        <v>5941</v>
      </c>
      <c r="I880" s="554"/>
      <c r="J880" s="554"/>
      <c r="K880" s="555" t="s">
        <v>5942</v>
      </c>
      <c r="L880" s="555" t="s">
        <v>5943</v>
      </c>
      <c r="M880" s="556" t="s">
        <v>3569</v>
      </c>
      <c r="N880" s="556" t="s">
        <v>8175</v>
      </c>
      <c r="O880" s="556" t="s">
        <v>8176</v>
      </c>
      <c r="P880" s="556" t="s">
        <v>8177</v>
      </c>
      <c r="Q880" s="556"/>
      <c r="R880" s="556"/>
      <c r="S880" s="490"/>
      <c r="T880" s="598" t="str">
        <f>VLOOKUP(A880,'GTXA사업단 R&amp;R'!$A$6:$AO$1274,41,)</f>
        <v>이재영</v>
      </c>
    </row>
    <row r="881" spans="1:20" s="547" customFormat="1" ht="30" hidden="1" customHeight="1" thickBot="1" x14ac:dyDescent="0.35">
      <c r="A881" s="530">
        <v>16</v>
      </c>
      <c r="B881" s="539"/>
      <c r="C881" s="539"/>
      <c r="D881" s="539"/>
      <c r="E881" s="540"/>
      <c r="F881" s="548"/>
      <c r="G881" s="558" t="s">
        <v>498</v>
      </c>
      <c r="H881" s="561" t="s">
        <v>944</v>
      </c>
      <c r="I881" s="544"/>
      <c r="J881" s="544"/>
      <c r="K881" s="545"/>
      <c r="L881" s="545"/>
      <c r="M881" s="546"/>
      <c r="N881" s="546"/>
      <c r="O881" s="546"/>
      <c r="P881" s="546"/>
      <c r="Q881" s="546"/>
      <c r="R881" s="546"/>
      <c r="S881" s="490"/>
      <c r="T881" s="597" t="str">
        <f>VLOOKUP(A881,'GTXA사업단 R&amp;R'!$A$6:$AP$1274,41,)</f>
        <v>해당없음</v>
      </c>
    </row>
    <row r="882" spans="1:20" s="547" customFormat="1" ht="30" hidden="1" customHeight="1" thickBot="1" x14ac:dyDescent="0.35">
      <c r="A882" s="530">
        <v>673</v>
      </c>
      <c r="B882" s="539" t="s">
        <v>5880</v>
      </c>
      <c r="C882" s="539" t="s">
        <v>5881</v>
      </c>
      <c r="D882" s="539" t="s">
        <v>3569</v>
      </c>
      <c r="E882" s="540" t="s">
        <v>3324</v>
      </c>
      <c r="F882" s="551"/>
      <c r="G882" s="557" t="s">
        <v>498</v>
      </c>
      <c r="H882" s="553" t="s">
        <v>945</v>
      </c>
      <c r="I882" s="554"/>
      <c r="J882" s="554"/>
      <c r="K882" s="555" t="s">
        <v>5944</v>
      </c>
      <c r="L882" s="555" t="s">
        <v>5945</v>
      </c>
      <c r="M882" s="556" t="s">
        <v>3569</v>
      </c>
      <c r="N882" s="556" t="s">
        <v>3573</v>
      </c>
      <c r="O882" s="556" t="s">
        <v>5946</v>
      </c>
      <c r="P882" s="556" t="s">
        <v>5947</v>
      </c>
      <c r="Q882" s="556"/>
      <c r="R882" s="556"/>
      <c r="S882" s="490"/>
      <c r="T882" s="598" t="str">
        <f>VLOOKUP(A882,'GTXA사업단 R&amp;R'!$A$6:$AO$1274,41,)</f>
        <v>해당없음</v>
      </c>
    </row>
    <row r="883" spans="1:20" s="547" customFormat="1" ht="30" hidden="1" customHeight="1" thickBot="1" x14ac:dyDescent="0.35">
      <c r="A883" s="530">
        <v>674</v>
      </c>
      <c r="B883" s="539" t="s">
        <v>5880</v>
      </c>
      <c r="C883" s="539" t="s">
        <v>5881</v>
      </c>
      <c r="D883" s="539" t="s">
        <v>3569</v>
      </c>
      <c r="E883" s="540" t="s">
        <v>3324</v>
      </c>
      <c r="F883" s="551"/>
      <c r="G883" s="557" t="s">
        <v>498</v>
      </c>
      <c r="H883" s="553" t="s">
        <v>5948</v>
      </c>
      <c r="I883" s="554"/>
      <c r="J883" s="554"/>
      <c r="K883" s="555" t="s">
        <v>5949</v>
      </c>
      <c r="L883" s="555" t="s">
        <v>5950</v>
      </c>
      <c r="M883" s="556" t="s">
        <v>3569</v>
      </c>
      <c r="N883" s="556" t="s">
        <v>8178</v>
      </c>
      <c r="O883" s="556" t="s">
        <v>5951</v>
      </c>
      <c r="P883" s="556" t="s">
        <v>8179</v>
      </c>
      <c r="Q883" s="556"/>
      <c r="R883" s="556"/>
      <c r="S883" s="490"/>
      <c r="T883" s="598" t="str">
        <f>VLOOKUP(A883,'GTXA사업단 R&amp;R'!$A$6:$AO$1274,41,)</f>
        <v>이재영</v>
      </c>
    </row>
    <row r="884" spans="1:20" s="547" customFormat="1" ht="30" hidden="1" customHeight="1" thickBot="1" x14ac:dyDescent="0.35">
      <c r="A884" s="530">
        <v>675</v>
      </c>
      <c r="B884" s="539" t="s">
        <v>5880</v>
      </c>
      <c r="C884" s="539" t="s">
        <v>5881</v>
      </c>
      <c r="D884" s="539" t="s">
        <v>3569</v>
      </c>
      <c r="E884" s="540" t="s">
        <v>3324</v>
      </c>
      <c r="F884" s="551"/>
      <c r="G884" s="557" t="s">
        <v>498</v>
      </c>
      <c r="H884" s="553" t="s">
        <v>5952</v>
      </c>
      <c r="I884" s="554"/>
      <c r="J884" s="554"/>
      <c r="K884" s="555" t="s">
        <v>5953</v>
      </c>
      <c r="L884" s="555" t="s">
        <v>5954</v>
      </c>
      <c r="M884" s="556" t="s">
        <v>3569</v>
      </c>
      <c r="N884" s="556" t="s">
        <v>8178</v>
      </c>
      <c r="O884" s="556" t="s">
        <v>5955</v>
      </c>
      <c r="P884" s="556" t="s">
        <v>5956</v>
      </c>
      <c r="Q884" s="556"/>
      <c r="R884" s="556"/>
      <c r="S884" s="490"/>
      <c r="T884" s="598" t="str">
        <f>VLOOKUP(A884,'GTXA사업단 R&amp;R'!$A$6:$AO$1274,41,)</f>
        <v>이재영</v>
      </c>
    </row>
    <row r="885" spans="1:20" s="547" customFormat="1" ht="50.1" hidden="1" customHeight="1" thickBot="1" x14ac:dyDescent="0.35">
      <c r="A885" s="530">
        <v>676</v>
      </c>
      <c r="B885" s="539" t="s">
        <v>5880</v>
      </c>
      <c r="C885" s="539" t="s">
        <v>5881</v>
      </c>
      <c r="D885" s="539" t="s">
        <v>3569</v>
      </c>
      <c r="E885" s="540" t="s">
        <v>3324</v>
      </c>
      <c r="F885" s="551"/>
      <c r="G885" s="557" t="s">
        <v>498</v>
      </c>
      <c r="H885" s="553" t="s">
        <v>5957</v>
      </c>
      <c r="I885" s="554"/>
      <c r="J885" s="554"/>
      <c r="K885" s="555" t="s">
        <v>5958</v>
      </c>
      <c r="L885" s="555" t="s">
        <v>5959</v>
      </c>
      <c r="M885" s="556" t="s">
        <v>3569</v>
      </c>
      <c r="N885" s="556" t="s">
        <v>3573</v>
      </c>
      <c r="O885" s="556" t="s">
        <v>5960</v>
      </c>
      <c r="P885" s="556" t="s">
        <v>5961</v>
      </c>
      <c r="Q885" s="556"/>
      <c r="R885" s="556"/>
      <c r="S885" s="490"/>
      <c r="T885" s="598" t="str">
        <f>VLOOKUP(A885,'GTXA사업단 R&amp;R'!$A$6:$AO$1274,41,)</f>
        <v>해당없음</v>
      </c>
    </row>
    <row r="886" spans="1:20" s="547" customFormat="1" ht="30" hidden="1" customHeight="1" thickBot="1" x14ac:dyDescent="0.35">
      <c r="A886" s="530">
        <v>16</v>
      </c>
      <c r="B886" s="539"/>
      <c r="C886" s="539"/>
      <c r="D886" s="539"/>
      <c r="E886" s="540"/>
      <c r="F886" s="548"/>
      <c r="G886" s="558" t="s">
        <v>498</v>
      </c>
      <c r="H886" s="561" t="s">
        <v>947</v>
      </c>
      <c r="I886" s="544"/>
      <c r="J886" s="544"/>
      <c r="K886" s="545"/>
      <c r="L886" s="545"/>
      <c r="M886" s="546"/>
      <c r="N886" s="546"/>
      <c r="O886" s="546"/>
      <c r="P886" s="546"/>
      <c r="Q886" s="546"/>
      <c r="R886" s="546"/>
      <c r="S886" s="490"/>
      <c r="T886" s="597" t="str">
        <f>VLOOKUP(A886,'GTXA사업단 R&amp;R'!$A$6:$AP$1274,41,)</f>
        <v>해당없음</v>
      </c>
    </row>
    <row r="887" spans="1:20" s="547" customFormat="1" ht="35.25" hidden="1" thickBot="1" x14ac:dyDescent="0.35">
      <c r="A887" s="530">
        <v>677</v>
      </c>
      <c r="B887" s="539" t="s">
        <v>5880</v>
      </c>
      <c r="C887" s="539" t="s">
        <v>5881</v>
      </c>
      <c r="D887" s="539" t="s">
        <v>3569</v>
      </c>
      <c r="E887" s="540" t="s">
        <v>3324</v>
      </c>
      <c r="F887" s="551"/>
      <c r="G887" s="557" t="s">
        <v>498</v>
      </c>
      <c r="H887" s="562" t="s">
        <v>5962</v>
      </c>
      <c r="I887" s="554"/>
      <c r="J887" s="554"/>
      <c r="K887" s="555" t="s">
        <v>5963</v>
      </c>
      <c r="L887" s="555" t="s">
        <v>5964</v>
      </c>
      <c r="M887" s="556" t="s">
        <v>8180</v>
      </c>
      <c r="N887" s="556" t="s">
        <v>5965</v>
      </c>
      <c r="O887" s="659" t="s">
        <v>8181</v>
      </c>
      <c r="P887" s="659" t="s">
        <v>8182</v>
      </c>
      <c r="Q887" s="556"/>
      <c r="R887" s="556"/>
      <c r="S887" s="490"/>
      <c r="T887" s="598" t="str">
        <f>VLOOKUP(A887,'GTXA사업단 R&amp;R'!$A$6:$AO$1274,41,)</f>
        <v>이재영</v>
      </c>
    </row>
    <row r="888" spans="1:20" s="547" customFormat="1" ht="35.25" hidden="1" thickBot="1" x14ac:dyDescent="0.35">
      <c r="A888" s="530">
        <v>678</v>
      </c>
      <c r="B888" s="539" t="s">
        <v>5880</v>
      </c>
      <c r="C888" s="539" t="s">
        <v>5881</v>
      </c>
      <c r="D888" s="539" t="s">
        <v>3569</v>
      </c>
      <c r="E888" s="540" t="s">
        <v>3324</v>
      </c>
      <c r="F888" s="551"/>
      <c r="G888" s="557" t="s">
        <v>498</v>
      </c>
      <c r="H888" s="562" t="s">
        <v>5966</v>
      </c>
      <c r="I888" s="554"/>
      <c r="J888" s="554"/>
      <c r="K888" s="555" t="s">
        <v>5967</v>
      </c>
      <c r="L888" s="555" t="s">
        <v>5968</v>
      </c>
      <c r="M888" s="556" t="s">
        <v>8180</v>
      </c>
      <c r="N888" s="556" t="s">
        <v>3301</v>
      </c>
      <c r="O888" s="556" t="s">
        <v>5969</v>
      </c>
      <c r="P888" s="556" t="s">
        <v>5970</v>
      </c>
      <c r="Q888" s="556"/>
      <c r="R888" s="556"/>
      <c r="S888" s="490"/>
      <c r="T888" s="598" t="str">
        <f>VLOOKUP(A888,'GTXA사업단 R&amp;R'!$A$6:$AO$1274,41,)</f>
        <v>이재영</v>
      </c>
    </row>
    <row r="889" spans="1:20" s="547" customFormat="1" ht="121.5" hidden="1" thickBot="1" x14ac:dyDescent="0.35">
      <c r="A889" s="530">
        <v>679</v>
      </c>
      <c r="B889" s="539" t="s">
        <v>5880</v>
      </c>
      <c r="C889" s="539" t="s">
        <v>5881</v>
      </c>
      <c r="D889" s="539" t="s">
        <v>3569</v>
      </c>
      <c r="E889" s="540" t="s">
        <v>3324</v>
      </c>
      <c r="F889" s="551"/>
      <c r="G889" s="557" t="s">
        <v>498</v>
      </c>
      <c r="H889" s="562" t="s">
        <v>5971</v>
      </c>
      <c r="I889" s="554"/>
      <c r="J889" s="554"/>
      <c r="K889" s="555" t="s">
        <v>5972</v>
      </c>
      <c r="L889" s="555" t="s">
        <v>5973</v>
      </c>
      <c r="M889" s="556" t="s">
        <v>3569</v>
      </c>
      <c r="N889" s="556" t="s">
        <v>3573</v>
      </c>
      <c r="O889" s="556" t="s">
        <v>5974</v>
      </c>
      <c r="P889" s="556" t="s">
        <v>5975</v>
      </c>
      <c r="Q889" s="556"/>
      <c r="R889" s="556"/>
      <c r="S889" s="490"/>
      <c r="T889" s="598" t="str">
        <f>VLOOKUP(A889,'GTXA사업단 R&amp;R'!$A$6:$AO$1274,41,)</f>
        <v>해당없음</v>
      </c>
    </row>
    <row r="890" spans="1:20" s="547" customFormat="1" ht="35.25" hidden="1" thickBot="1" x14ac:dyDescent="0.35">
      <c r="A890" s="530">
        <v>680</v>
      </c>
      <c r="B890" s="539" t="s">
        <v>5880</v>
      </c>
      <c r="C890" s="539" t="s">
        <v>5881</v>
      </c>
      <c r="D890" s="539" t="s">
        <v>3569</v>
      </c>
      <c r="E890" s="540" t="s">
        <v>3324</v>
      </c>
      <c r="F890" s="551"/>
      <c r="G890" s="557" t="s">
        <v>498</v>
      </c>
      <c r="H890" s="562" t="s">
        <v>5976</v>
      </c>
      <c r="I890" s="554"/>
      <c r="J890" s="554"/>
      <c r="K890" s="555" t="s">
        <v>5977</v>
      </c>
      <c r="L890" s="555" t="s">
        <v>5978</v>
      </c>
      <c r="M890" s="556" t="s">
        <v>3569</v>
      </c>
      <c r="N890" s="556" t="s">
        <v>3573</v>
      </c>
      <c r="O890" s="556" t="s">
        <v>5975</v>
      </c>
      <c r="P890" s="556" t="s">
        <v>5979</v>
      </c>
      <c r="Q890" s="556"/>
      <c r="R890" s="556"/>
      <c r="S890" s="490"/>
      <c r="T890" s="598" t="str">
        <f>VLOOKUP(A890,'GTXA사업단 R&amp;R'!$A$6:$AO$1274,41,)</f>
        <v>해당없음</v>
      </c>
    </row>
    <row r="891" spans="1:20" s="547" customFormat="1" ht="35.25" hidden="1" thickBot="1" x14ac:dyDescent="0.35">
      <c r="A891" s="530">
        <v>681</v>
      </c>
      <c r="B891" s="539" t="s">
        <v>5880</v>
      </c>
      <c r="C891" s="539" t="s">
        <v>5881</v>
      </c>
      <c r="D891" s="539" t="s">
        <v>3569</v>
      </c>
      <c r="E891" s="540" t="s">
        <v>3324</v>
      </c>
      <c r="F891" s="551"/>
      <c r="G891" s="557" t="s">
        <v>498</v>
      </c>
      <c r="H891" s="562" t="s">
        <v>949</v>
      </c>
      <c r="I891" s="554"/>
      <c r="J891" s="554"/>
      <c r="K891" s="555" t="s">
        <v>5980</v>
      </c>
      <c r="L891" s="555" t="s">
        <v>5981</v>
      </c>
      <c r="M891" s="556" t="s">
        <v>8180</v>
      </c>
      <c r="N891" s="556" t="s">
        <v>3573</v>
      </c>
      <c r="O891" s="556" t="s">
        <v>8183</v>
      </c>
      <c r="P891" s="556" t="s">
        <v>5982</v>
      </c>
      <c r="Q891" s="556"/>
      <c r="R891" s="556"/>
      <c r="S891" s="490"/>
      <c r="T891" s="598" t="str">
        <f>VLOOKUP(A891,'GTXA사업단 R&amp;R'!$A$6:$AO$1274,41,)</f>
        <v>이재영</v>
      </c>
    </row>
    <row r="892" spans="1:20" s="547" customFormat="1" ht="35.25" hidden="1" thickBot="1" x14ac:dyDescent="0.35">
      <c r="A892" s="530">
        <v>683</v>
      </c>
      <c r="B892" s="539" t="s">
        <v>5880</v>
      </c>
      <c r="C892" s="539" t="s">
        <v>5881</v>
      </c>
      <c r="D892" s="539" t="s">
        <v>3569</v>
      </c>
      <c r="E892" s="540" t="s">
        <v>3324</v>
      </c>
      <c r="F892" s="548"/>
      <c r="G892" s="558" t="s">
        <v>498</v>
      </c>
      <c r="H892" s="561" t="s">
        <v>951</v>
      </c>
      <c r="I892" s="554"/>
      <c r="J892" s="554"/>
      <c r="K892" s="555" t="s">
        <v>5983</v>
      </c>
      <c r="L892" s="555" t="s">
        <v>5984</v>
      </c>
      <c r="M892" s="556" t="s">
        <v>3569</v>
      </c>
      <c r="N892" s="556"/>
      <c r="O892" s="556" t="s">
        <v>5985</v>
      </c>
      <c r="P892" s="659" t="s">
        <v>8184</v>
      </c>
      <c r="Q892" s="556"/>
      <c r="R892" s="556"/>
      <c r="S892" s="490"/>
      <c r="T892" s="598" t="str">
        <f>VLOOKUP(A892,'GTXA사업단 R&amp;R'!$A$6:$AO$1274,41,)</f>
        <v>이재영</v>
      </c>
    </row>
    <row r="893" spans="1:20" s="547" customFormat="1" ht="50.1" hidden="1" customHeight="1" thickBot="1" x14ac:dyDescent="0.35">
      <c r="A893" s="530">
        <v>682</v>
      </c>
      <c r="B893" s="539" t="s">
        <v>5880</v>
      </c>
      <c r="C893" s="539" t="s">
        <v>5881</v>
      </c>
      <c r="D893" s="539" t="s">
        <v>3569</v>
      </c>
      <c r="E893" s="540" t="s">
        <v>3324</v>
      </c>
      <c r="F893" s="548"/>
      <c r="G893" s="558" t="s">
        <v>498</v>
      </c>
      <c r="H893" s="561" t="s">
        <v>5986</v>
      </c>
      <c r="I893" s="554"/>
      <c r="J893" s="554"/>
      <c r="K893" s="555" t="s">
        <v>5987</v>
      </c>
      <c r="L893" s="555" t="s">
        <v>5988</v>
      </c>
      <c r="M893" s="556" t="s">
        <v>3569</v>
      </c>
      <c r="N893" s="556" t="s">
        <v>5989</v>
      </c>
      <c r="O893" s="556" t="s">
        <v>5990</v>
      </c>
      <c r="P893" s="556" t="s">
        <v>8185</v>
      </c>
      <c r="Q893" s="556"/>
      <c r="R893" s="556"/>
      <c r="S893" s="490"/>
      <c r="T893" s="598" t="str">
        <f>VLOOKUP(A893,'GTXA사업단 R&amp;R'!$A$6:$AO$1274,41,)</f>
        <v>이재영</v>
      </c>
    </row>
    <row r="894" spans="1:20" s="547" customFormat="1" ht="30" hidden="1" customHeight="1" thickBot="1" x14ac:dyDescent="0.35">
      <c r="A894" s="530">
        <v>16</v>
      </c>
      <c r="B894" s="539"/>
      <c r="C894" s="539"/>
      <c r="D894" s="539"/>
      <c r="E894" s="540"/>
      <c r="F894" s="541"/>
      <c r="G894" s="559" t="s">
        <v>498</v>
      </c>
      <c r="H894" s="543" t="s">
        <v>5991</v>
      </c>
      <c r="I894" s="544"/>
      <c r="J894" s="544"/>
      <c r="K894" s="545"/>
      <c r="L894" s="545"/>
      <c r="M894" s="546"/>
      <c r="N894" s="546"/>
      <c r="O894" s="546"/>
      <c r="P894" s="546"/>
      <c r="Q894" s="546"/>
      <c r="R894" s="546"/>
      <c r="S894" s="490"/>
      <c r="T894" s="597" t="str">
        <f>VLOOKUP(A894,'GTXA사업단 R&amp;R'!$A$6:$AP$1274,41,)</f>
        <v>해당없음</v>
      </c>
    </row>
    <row r="895" spans="1:20" s="547" customFormat="1" ht="30" hidden="1" customHeight="1" thickBot="1" x14ac:dyDescent="0.35">
      <c r="A895" s="530">
        <v>16</v>
      </c>
      <c r="B895" s="539"/>
      <c r="C895" s="539"/>
      <c r="D895" s="539"/>
      <c r="E895" s="540"/>
      <c r="F895" s="548"/>
      <c r="G895" s="558" t="s">
        <v>498</v>
      </c>
      <c r="H895" s="561" t="s">
        <v>955</v>
      </c>
      <c r="I895" s="544"/>
      <c r="J895" s="544"/>
      <c r="K895" s="545"/>
      <c r="L895" s="545"/>
      <c r="M895" s="546"/>
      <c r="N895" s="546"/>
      <c r="O895" s="546"/>
      <c r="P895" s="546"/>
      <c r="Q895" s="546"/>
      <c r="R895" s="546"/>
      <c r="S895" s="490"/>
      <c r="T895" s="597" t="str">
        <f>VLOOKUP(A895,'GTXA사업단 R&amp;R'!$A$6:$AP$1274,41,)</f>
        <v>해당없음</v>
      </c>
    </row>
    <row r="896" spans="1:20" s="547" customFormat="1" ht="50.1" hidden="1" customHeight="1" thickBot="1" x14ac:dyDescent="0.35">
      <c r="A896" s="530">
        <v>684</v>
      </c>
      <c r="B896" s="539" t="s">
        <v>5880</v>
      </c>
      <c r="C896" s="539" t="s">
        <v>5881</v>
      </c>
      <c r="D896" s="539" t="s">
        <v>42</v>
      </c>
      <c r="E896" s="540" t="s">
        <v>19</v>
      </c>
      <c r="F896" s="551"/>
      <c r="G896" s="557" t="s">
        <v>498</v>
      </c>
      <c r="H896" s="562" t="s">
        <v>5992</v>
      </c>
      <c r="I896" s="554"/>
      <c r="J896" s="554"/>
      <c r="K896" s="555" t="s">
        <v>5993</v>
      </c>
      <c r="L896" s="555" t="s">
        <v>5994</v>
      </c>
      <c r="M896" s="556" t="s">
        <v>42</v>
      </c>
      <c r="N896" s="556" t="s">
        <v>3523</v>
      </c>
      <c r="O896" s="556" t="s">
        <v>5995</v>
      </c>
      <c r="P896" s="556" t="s">
        <v>5996</v>
      </c>
      <c r="Q896" s="556"/>
      <c r="R896" s="556"/>
      <c r="S896" s="490"/>
      <c r="T896" s="598" t="str">
        <f>VLOOKUP(A896,'GTXA사업단 R&amp;R'!$A$6:$AO$1274,41,)</f>
        <v>윤채림</v>
      </c>
    </row>
    <row r="897" spans="1:20" s="547" customFormat="1" ht="50.1" hidden="1" customHeight="1" thickBot="1" x14ac:dyDescent="0.35">
      <c r="A897" s="530">
        <v>685</v>
      </c>
      <c r="B897" s="539" t="s">
        <v>5880</v>
      </c>
      <c r="C897" s="539" t="s">
        <v>5881</v>
      </c>
      <c r="D897" s="539" t="s">
        <v>42</v>
      </c>
      <c r="E897" s="540" t="s">
        <v>19</v>
      </c>
      <c r="F897" s="551"/>
      <c r="G897" s="557" t="s">
        <v>498</v>
      </c>
      <c r="H897" s="562" t="s">
        <v>5997</v>
      </c>
      <c r="I897" s="554"/>
      <c r="J897" s="554"/>
      <c r="K897" s="555" t="s">
        <v>5998</v>
      </c>
      <c r="L897" s="555" t="s">
        <v>5999</v>
      </c>
      <c r="M897" s="556" t="s">
        <v>42</v>
      </c>
      <c r="N897" s="556" t="s">
        <v>3523</v>
      </c>
      <c r="O897" s="556" t="s">
        <v>6000</v>
      </c>
      <c r="P897" s="556" t="s">
        <v>6001</v>
      </c>
      <c r="Q897" s="556"/>
      <c r="R897" s="556"/>
      <c r="S897" s="490"/>
      <c r="T897" s="598" t="str">
        <f>VLOOKUP(A897,'GTXA사업단 R&amp;R'!$A$6:$AO$1274,41,)</f>
        <v>윤채림</v>
      </c>
    </row>
    <row r="898" spans="1:20" s="547" customFormat="1" ht="90" hidden="1" customHeight="1" thickBot="1" x14ac:dyDescent="0.35">
      <c r="A898" s="530">
        <v>686</v>
      </c>
      <c r="B898" s="539" t="s">
        <v>5880</v>
      </c>
      <c r="C898" s="539" t="s">
        <v>5881</v>
      </c>
      <c r="D898" s="539" t="s">
        <v>42</v>
      </c>
      <c r="E898" s="540" t="s">
        <v>19</v>
      </c>
      <c r="F898" s="551"/>
      <c r="G898" s="557" t="s">
        <v>498</v>
      </c>
      <c r="H898" s="562" t="s">
        <v>6002</v>
      </c>
      <c r="I898" s="554"/>
      <c r="J898" s="554"/>
      <c r="K898" s="555" t="s">
        <v>6003</v>
      </c>
      <c r="L898" s="555" t="s">
        <v>6004</v>
      </c>
      <c r="M898" s="556" t="s">
        <v>42</v>
      </c>
      <c r="N898" s="556" t="s">
        <v>6005</v>
      </c>
      <c r="O898" s="556" t="s">
        <v>6006</v>
      </c>
      <c r="P898" s="556" t="s">
        <v>6007</v>
      </c>
      <c r="Q898" s="556" t="s">
        <v>6008</v>
      </c>
      <c r="R898" s="556"/>
      <c r="S898" s="490"/>
      <c r="T898" s="598" t="str">
        <f>VLOOKUP(A898,'GTXA사업단 R&amp;R'!$A$6:$AO$1274,41,)</f>
        <v>김천재</v>
      </c>
    </row>
    <row r="899" spans="1:20" s="547" customFormat="1" ht="30" hidden="1" customHeight="1" thickBot="1" x14ac:dyDescent="0.35">
      <c r="A899" s="530">
        <v>16</v>
      </c>
      <c r="B899" s="539"/>
      <c r="C899" s="539"/>
      <c r="D899" s="539"/>
      <c r="E899" s="540"/>
      <c r="F899" s="548"/>
      <c r="G899" s="558" t="s">
        <v>498</v>
      </c>
      <c r="H899" s="561" t="s">
        <v>6009</v>
      </c>
      <c r="I899" s="544"/>
      <c r="J899" s="544"/>
      <c r="K899" s="545"/>
      <c r="L899" s="545"/>
      <c r="M899" s="546"/>
      <c r="N899" s="546"/>
      <c r="O899" s="546"/>
      <c r="P899" s="546"/>
      <c r="Q899" s="546"/>
      <c r="R899" s="546"/>
      <c r="S899" s="490"/>
      <c r="T899" s="597" t="str">
        <f>VLOOKUP(A899,'GTXA사업단 R&amp;R'!$A$6:$AP$1274,41,)</f>
        <v>해당없음</v>
      </c>
    </row>
    <row r="900" spans="1:20" s="547" customFormat="1" ht="75" hidden="1" customHeight="1" thickBot="1" x14ac:dyDescent="0.35">
      <c r="A900" s="530">
        <v>687</v>
      </c>
      <c r="B900" s="539" t="s">
        <v>5880</v>
      </c>
      <c r="C900" s="539" t="s">
        <v>5881</v>
      </c>
      <c r="D900" s="539" t="s">
        <v>90</v>
      </c>
      <c r="E900" s="540" t="s">
        <v>3292</v>
      </c>
      <c r="F900" s="551"/>
      <c r="G900" s="557" t="s">
        <v>498</v>
      </c>
      <c r="H900" s="562" t="s">
        <v>960</v>
      </c>
      <c r="I900" s="554"/>
      <c r="J900" s="554"/>
      <c r="K900" s="555" t="s">
        <v>6010</v>
      </c>
      <c r="L900" s="555" t="s">
        <v>6011</v>
      </c>
      <c r="M900" s="556" t="s">
        <v>90</v>
      </c>
      <c r="N900" s="556" t="s">
        <v>3573</v>
      </c>
      <c r="O900" s="556" t="s">
        <v>3479</v>
      </c>
      <c r="P900" s="556" t="s">
        <v>6012</v>
      </c>
      <c r="Q900" s="556"/>
      <c r="R900" s="556"/>
      <c r="S900" s="490"/>
      <c r="T900" s="598" t="str">
        <f>VLOOKUP(A900,'GTXA사업단 R&amp;R'!$A$6:$AO$1274,41,)</f>
        <v>염동섭</v>
      </c>
    </row>
    <row r="901" spans="1:20" s="547" customFormat="1" ht="133.5" hidden="1" customHeight="1" thickBot="1" x14ac:dyDescent="0.35">
      <c r="A901" s="530">
        <v>688</v>
      </c>
      <c r="B901" s="539" t="s">
        <v>5880</v>
      </c>
      <c r="C901" s="539" t="s">
        <v>5881</v>
      </c>
      <c r="D901" s="539" t="s">
        <v>90</v>
      </c>
      <c r="E901" s="540" t="s">
        <v>3292</v>
      </c>
      <c r="F901" s="551"/>
      <c r="G901" s="557" t="s">
        <v>498</v>
      </c>
      <c r="H901" s="562" t="s">
        <v>961</v>
      </c>
      <c r="I901" s="554"/>
      <c r="J901" s="554"/>
      <c r="K901" s="555" t="s">
        <v>6013</v>
      </c>
      <c r="L901" s="555" t="s">
        <v>6014</v>
      </c>
      <c r="M901" s="556" t="s">
        <v>90</v>
      </c>
      <c r="N901" s="556" t="s">
        <v>3573</v>
      </c>
      <c r="O901" s="556" t="s">
        <v>3479</v>
      </c>
      <c r="P901" s="556" t="s">
        <v>6015</v>
      </c>
      <c r="Q901" s="556"/>
      <c r="R901" s="556"/>
      <c r="S901" s="490"/>
      <c r="T901" s="598" t="str">
        <f>VLOOKUP(A901,'GTXA사업단 R&amp;R'!$A$6:$AO$1274,41,)</f>
        <v>염동섭</v>
      </c>
    </row>
    <row r="902" spans="1:20" s="547" customFormat="1" ht="90" hidden="1" customHeight="1" thickBot="1" x14ac:dyDescent="0.35">
      <c r="A902" s="530">
        <v>689</v>
      </c>
      <c r="B902" s="539" t="s">
        <v>5880</v>
      </c>
      <c r="C902" s="539" t="s">
        <v>5881</v>
      </c>
      <c r="D902" s="539" t="s">
        <v>90</v>
      </c>
      <c r="E902" s="540" t="s">
        <v>3292</v>
      </c>
      <c r="F902" s="551"/>
      <c r="G902" s="557" t="s">
        <v>498</v>
      </c>
      <c r="H902" s="562" t="s">
        <v>962</v>
      </c>
      <c r="I902" s="554"/>
      <c r="J902" s="554"/>
      <c r="K902" s="555" t="s">
        <v>6016</v>
      </c>
      <c r="L902" s="555" t="s">
        <v>6017</v>
      </c>
      <c r="M902" s="556" t="s">
        <v>90</v>
      </c>
      <c r="N902" s="556" t="s">
        <v>3573</v>
      </c>
      <c r="O902" s="556" t="s">
        <v>3479</v>
      </c>
      <c r="P902" s="556" t="s">
        <v>6015</v>
      </c>
      <c r="Q902" s="556"/>
      <c r="R902" s="556"/>
      <c r="S902" s="490"/>
      <c r="T902" s="598" t="str">
        <f>VLOOKUP(A902,'GTXA사업단 R&amp;R'!$A$6:$AO$1274,41,)</f>
        <v>염동섭</v>
      </c>
    </row>
    <row r="903" spans="1:20" s="547" customFormat="1" ht="90" hidden="1" customHeight="1" thickBot="1" x14ac:dyDescent="0.35">
      <c r="A903" s="530">
        <v>690</v>
      </c>
      <c r="B903" s="539" t="s">
        <v>5880</v>
      </c>
      <c r="C903" s="539" t="s">
        <v>5881</v>
      </c>
      <c r="D903" s="539" t="s">
        <v>90</v>
      </c>
      <c r="E903" s="540" t="s">
        <v>3292</v>
      </c>
      <c r="F903" s="551"/>
      <c r="G903" s="557" t="s">
        <v>498</v>
      </c>
      <c r="H903" s="562" t="s">
        <v>963</v>
      </c>
      <c r="I903" s="554"/>
      <c r="J903" s="554"/>
      <c r="K903" s="555" t="s">
        <v>6018</v>
      </c>
      <c r="L903" s="555" t="s">
        <v>6019</v>
      </c>
      <c r="M903" s="556" t="s">
        <v>90</v>
      </c>
      <c r="N903" s="556" t="s">
        <v>3573</v>
      </c>
      <c r="O903" s="556" t="s">
        <v>3479</v>
      </c>
      <c r="P903" s="556" t="s">
        <v>6015</v>
      </c>
      <c r="Q903" s="556"/>
      <c r="R903" s="556"/>
      <c r="S903" s="490"/>
      <c r="T903" s="598" t="str">
        <f>VLOOKUP(A903,'GTXA사업단 R&amp;R'!$A$6:$AO$1274,41,)</f>
        <v>염동섭</v>
      </c>
    </row>
    <row r="904" spans="1:20" s="547" customFormat="1" ht="90" hidden="1" customHeight="1" thickBot="1" x14ac:dyDescent="0.35">
      <c r="A904" s="530">
        <v>691</v>
      </c>
      <c r="B904" s="539" t="s">
        <v>5880</v>
      </c>
      <c r="C904" s="539" t="s">
        <v>5881</v>
      </c>
      <c r="D904" s="539" t="s">
        <v>90</v>
      </c>
      <c r="E904" s="540" t="s">
        <v>3292</v>
      </c>
      <c r="F904" s="551"/>
      <c r="G904" s="557" t="s">
        <v>498</v>
      </c>
      <c r="H904" s="562" t="s">
        <v>964</v>
      </c>
      <c r="I904" s="554"/>
      <c r="J904" s="554"/>
      <c r="K904" s="555" t="s">
        <v>6020</v>
      </c>
      <c r="L904" s="555" t="s">
        <v>6021</v>
      </c>
      <c r="M904" s="556" t="s">
        <v>90</v>
      </c>
      <c r="N904" s="556" t="s">
        <v>3573</v>
      </c>
      <c r="O904" s="556" t="s">
        <v>3479</v>
      </c>
      <c r="P904" s="556" t="s">
        <v>6022</v>
      </c>
      <c r="Q904" s="556"/>
      <c r="R904" s="556"/>
      <c r="S904" s="490"/>
      <c r="T904" s="598" t="str">
        <f>VLOOKUP(A904,'GTXA사업단 R&amp;R'!$A$6:$AO$1274,41,)</f>
        <v>염동섭</v>
      </c>
    </row>
    <row r="905" spans="1:20" s="547" customFormat="1" ht="90" hidden="1" customHeight="1" thickBot="1" x14ac:dyDescent="0.35">
      <c r="A905" s="530">
        <v>692</v>
      </c>
      <c r="B905" s="539" t="s">
        <v>5880</v>
      </c>
      <c r="C905" s="539" t="s">
        <v>5881</v>
      </c>
      <c r="D905" s="539" t="s">
        <v>90</v>
      </c>
      <c r="E905" s="540" t="s">
        <v>3292</v>
      </c>
      <c r="F905" s="551"/>
      <c r="G905" s="557" t="s">
        <v>498</v>
      </c>
      <c r="H905" s="553" t="s">
        <v>965</v>
      </c>
      <c r="I905" s="554"/>
      <c r="J905" s="554"/>
      <c r="K905" s="555" t="s">
        <v>6023</v>
      </c>
      <c r="L905" s="555" t="s">
        <v>6024</v>
      </c>
      <c r="M905" s="556" t="s">
        <v>90</v>
      </c>
      <c r="N905" s="556" t="s">
        <v>3573</v>
      </c>
      <c r="O905" s="556" t="s">
        <v>3479</v>
      </c>
      <c r="P905" s="556" t="s">
        <v>6025</v>
      </c>
      <c r="Q905" s="556"/>
      <c r="R905" s="556"/>
      <c r="S905" s="490"/>
      <c r="T905" s="598" t="str">
        <f>VLOOKUP(A905,'GTXA사업단 R&amp;R'!$A$6:$AO$1274,41,)</f>
        <v>염동섭</v>
      </c>
    </row>
    <row r="906" spans="1:20" s="547" customFormat="1" ht="30" hidden="1" customHeight="1" thickBot="1" x14ac:dyDescent="0.35">
      <c r="A906" s="530">
        <v>16</v>
      </c>
      <c r="B906" s="539"/>
      <c r="C906" s="539"/>
      <c r="D906" s="539"/>
      <c r="E906" s="540"/>
      <c r="F906" s="548"/>
      <c r="G906" s="558" t="s">
        <v>498</v>
      </c>
      <c r="H906" s="561" t="s">
        <v>966</v>
      </c>
      <c r="I906" s="544"/>
      <c r="J906" s="544"/>
      <c r="K906" s="545"/>
      <c r="L906" s="545"/>
      <c r="M906" s="546"/>
      <c r="N906" s="546"/>
      <c r="O906" s="546"/>
      <c r="P906" s="546"/>
      <c r="Q906" s="546"/>
      <c r="R906" s="546"/>
      <c r="S906" s="490"/>
      <c r="T906" s="597" t="str">
        <f>VLOOKUP(A906,'GTXA사업단 R&amp;R'!$A$6:$AP$1274,41,)</f>
        <v>해당없음</v>
      </c>
    </row>
    <row r="907" spans="1:20" s="547" customFormat="1" ht="50.1" hidden="1" customHeight="1" thickBot="1" x14ac:dyDescent="0.35">
      <c r="A907" s="530">
        <v>693</v>
      </c>
      <c r="B907" s="539" t="s">
        <v>5880</v>
      </c>
      <c r="C907" s="539" t="s">
        <v>5881</v>
      </c>
      <c r="D907" s="539" t="s">
        <v>90</v>
      </c>
      <c r="E907" s="540" t="s">
        <v>3292</v>
      </c>
      <c r="F907" s="551"/>
      <c r="G907" s="557" t="s">
        <v>498</v>
      </c>
      <c r="H907" s="562" t="s">
        <v>6026</v>
      </c>
      <c r="I907" s="554"/>
      <c r="J907" s="554"/>
      <c r="K907" s="555" t="s">
        <v>6027</v>
      </c>
      <c r="L907" s="555" t="s">
        <v>6028</v>
      </c>
      <c r="M907" s="556" t="s">
        <v>90</v>
      </c>
      <c r="N907" s="556" t="s">
        <v>6029</v>
      </c>
      <c r="O907" s="556" t="s">
        <v>3479</v>
      </c>
      <c r="P907" s="556" t="s">
        <v>6030</v>
      </c>
      <c r="Q907" s="556"/>
      <c r="R907" s="556"/>
      <c r="S907" s="490"/>
      <c r="T907" s="598" t="str">
        <f>VLOOKUP(A907,'GTXA사업단 R&amp;R'!$A$6:$AO$1274,41,)</f>
        <v>염동섭</v>
      </c>
    </row>
    <row r="908" spans="1:20" s="547" customFormat="1" ht="75" hidden="1" customHeight="1" thickBot="1" x14ac:dyDescent="0.35">
      <c r="A908" s="530">
        <v>694</v>
      </c>
      <c r="B908" s="539" t="s">
        <v>5880</v>
      </c>
      <c r="C908" s="539" t="s">
        <v>5881</v>
      </c>
      <c r="D908" s="539" t="s">
        <v>90</v>
      </c>
      <c r="E908" s="540" t="s">
        <v>3292</v>
      </c>
      <c r="F908" s="551"/>
      <c r="G908" s="557" t="s">
        <v>498</v>
      </c>
      <c r="H908" s="562" t="s">
        <v>6031</v>
      </c>
      <c r="I908" s="554"/>
      <c r="J908" s="554"/>
      <c r="K908" s="555" t="s">
        <v>6027</v>
      </c>
      <c r="L908" s="555" t="s">
        <v>6032</v>
      </c>
      <c r="M908" s="556" t="s">
        <v>90</v>
      </c>
      <c r="N908" s="556" t="s">
        <v>6033</v>
      </c>
      <c r="O908" s="556" t="s">
        <v>3479</v>
      </c>
      <c r="P908" s="556" t="s">
        <v>6034</v>
      </c>
      <c r="Q908" s="556"/>
      <c r="R908" s="556"/>
      <c r="S908" s="490"/>
      <c r="T908" s="598" t="str">
        <f>VLOOKUP(A908,'GTXA사업단 R&amp;R'!$A$6:$AO$1274,41,)</f>
        <v>염동섭</v>
      </c>
    </row>
    <row r="909" spans="1:20" s="547" customFormat="1" ht="75" hidden="1" customHeight="1" thickBot="1" x14ac:dyDescent="0.35">
      <c r="A909" s="530">
        <v>695</v>
      </c>
      <c r="B909" s="539" t="s">
        <v>5880</v>
      </c>
      <c r="C909" s="539" t="s">
        <v>5881</v>
      </c>
      <c r="D909" s="539" t="s">
        <v>90</v>
      </c>
      <c r="E909" s="540" t="s">
        <v>3292</v>
      </c>
      <c r="F909" s="551"/>
      <c r="G909" s="557" t="s">
        <v>498</v>
      </c>
      <c r="H909" s="562" t="s">
        <v>6035</v>
      </c>
      <c r="I909" s="554"/>
      <c r="J909" s="554"/>
      <c r="K909" s="555" t="s">
        <v>6036</v>
      </c>
      <c r="L909" s="555" t="s">
        <v>6037</v>
      </c>
      <c r="M909" s="556" t="s">
        <v>90</v>
      </c>
      <c r="N909" s="556" t="s">
        <v>3573</v>
      </c>
      <c r="O909" s="556" t="s">
        <v>3479</v>
      </c>
      <c r="P909" s="556" t="s">
        <v>6038</v>
      </c>
      <c r="Q909" s="556"/>
      <c r="R909" s="556"/>
      <c r="S909" s="490"/>
      <c r="T909" s="598" t="str">
        <f>VLOOKUP(A909,'GTXA사업단 R&amp;R'!$A$6:$AO$1274,41,)</f>
        <v>해당없음</v>
      </c>
    </row>
    <row r="910" spans="1:20" s="547" customFormat="1" ht="30" hidden="1" customHeight="1" thickBot="1" x14ac:dyDescent="0.35">
      <c r="A910" s="530">
        <v>16</v>
      </c>
      <c r="B910" s="539"/>
      <c r="C910" s="539"/>
      <c r="D910" s="539"/>
      <c r="E910" s="540"/>
      <c r="F910" s="548"/>
      <c r="G910" s="558" t="s">
        <v>498</v>
      </c>
      <c r="H910" s="561" t="s">
        <v>968</v>
      </c>
      <c r="I910" s="544"/>
      <c r="J910" s="544"/>
      <c r="K910" s="545"/>
      <c r="L910" s="545"/>
      <c r="M910" s="546"/>
      <c r="N910" s="546"/>
      <c r="O910" s="546"/>
      <c r="P910" s="546"/>
      <c r="Q910" s="546"/>
      <c r="R910" s="546"/>
      <c r="S910" s="490"/>
      <c r="T910" s="597" t="str">
        <f>VLOOKUP(A910,'GTXA사업단 R&amp;R'!$A$6:$AP$1274,41,)</f>
        <v>해당없음</v>
      </c>
    </row>
    <row r="911" spans="1:20" s="547" customFormat="1" ht="105" hidden="1" customHeight="1" thickBot="1" x14ac:dyDescent="0.35">
      <c r="A911" s="530">
        <v>696</v>
      </c>
      <c r="B911" s="539" t="s">
        <v>5880</v>
      </c>
      <c r="C911" s="539" t="s">
        <v>5881</v>
      </c>
      <c r="D911" s="539" t="s">
        <v>90</v>
      </c>
      <c r="E911" s="540" t="s">
        <v>3292</v>
      </c>
      <c r="F911" s="551"/>
      <c r="G911" s="557" t="s">
        <v>498</v>
      </c>
      <c r="H911" s="563" t="s">
        <v>6039</v>
      </c>
      <c r="I911" s="554"/>
      <c r="J911" s="554"/>
      <c r="K911" s="555" t="s">
        <v>6040</v>
      </c>
      <c r="L911" s="555" t="s">
        <v>6041</v>
      </c>
      <c r="M911" s="556" t="s">
        <v>90</v>
      </c>
      <c r="N911" s="556" t="s">
        <v>3573</v>
      </c>
      <c r="O911" s="556" t="s">
        <v>3479</v>
      </c>
      <c r="P911" s="556" t="s">
        <v>6042</v>
      </c>
      <c r="Q911" s="556"/>
      <c r="R911" s="556"/>
      <c r="S911" s="490"/>
      <c r="T911" s="598" t="str">
        <f>VLOOKUP(A911,'GTXA사업단 R&amp;R'!$A$6:$AO$1274,41,)</f>
        <v>염동섭</v>
      </c>
    </row>
    <row r="912" spans="1:20" s="547" customFormat="1" ht="215.25" hidden="1" customHeight="1" thickBot="1" x14ac:dyDescent="0.35">
      <c r="A912" s="530">
        <v>697</v>
      </c>
      <c r="B912" s="539" t="s">
        <v>5880</v>
      </c>
      <c r="C912" s="539" t="s">
        <v>5881</v>
      </c>
      <c r="D912" s="539" t="s">
        <v>90</v>
      </c>
      <c r="E912" s="540" t="s">
        <v>3292</v>
      </c>
      <c r="F912" s="551"/>
      <c r="G912" s="557" t="s">
        <v>498</v>
      </c>
      <c r="H912" s="562" t="s">
        <v>6043</v>
      </c>
      <c r="I912" s="554"/>
      <c r="J912" s="554"/>
      <c r="K912" s="555" t="s">
        <v>6044</v>
      </c>
      <c r="L912" s="555" t="s">
        <v>6045</v>
      </c>
      <c r="M912" s="556" t="s">
        <v>90</v>
      </c>
      <c r="N912" s="556" t="s">
        <v>6046</v>
      </c>
      <c r="O912" s="556" t="s">
        <v>3479</v>
      </c>
      <c r="P912" s="556" t="s">
        <v>6047</v>
      </c>
      <c r="Q912" s="556" t="s">
        <v>44</v>
      </c>
      <c r="R912" s="556"/>
      <c r="S912" s="490"/>
      <c r="T912" s="598" t="str">
        <f>VLOOKUP(A912,'GTXA사업단 R&amp;R'!$A$6:$AO$1274,41,)</f>
        <v>염동섭</v>
      </c>
    </row>
    <row r="913" spans="1:20" s="547" customFormat="1" ht="30" hidden="1" customHeight="1" thickBot="1" x14ac:dyDescent="0.35">
      <c r="A913" s="530">
        <v>16</v>
      </c>
      <c r="B913" s="539"/>
      <c r="C913" s="539"/>
      <c r="D913" s="539"/>
      <c r="E913" s="540"/>
      <c r="F913" s="541"/>
      <c r="G913" s="559" t="s">
        <v>498</v>
      </c>
      <c r="H913" s="587" t="s">
        <v>969</v>
      </c>
      <c r="I913" s="544"/>
      <c r="J913" s="544"/>
      <c r="K913" s="545"/>
      <c r="L913" s="545"/>
      <c r="M913" s="546"/>
      <c r="N913" s="546"/>
      <c r="O913" s="546"/>
      <c r="P913" s="546"/>
      <c r="Q913" s="546"/>
      <c r="R913" s="546"/>
      <c r="S913" s="490"/>
      <c r="T913" s="597" t="str">
        <f>VLOOKUP(A913,'GTXA사업단 R&amp;R'!$A$6:$AP$1274,41,)</f>
        <v>해당없음</v>
      </c>
    </row>
    <row r="914" spans="1:20" s="547" customFormat="1" ht="30" hidden="1" customHeight="1" thickBot="1" x14ac:dyDescent="0.35">
      <c r="A914" s="530">
        <v>16</v>
      </c>
      <c r="B914" s="539"/>
      <c r="C914" s="539"/>
      <c r="D914" s="539"/>
      <c r="E914" s="540"/>
      <c r="F914" s="548"/>
      <c r="G914" s="558" t="s">
        <v>498</v>
      </c>
      <c r="H914" s="561" t="s">
        <v>970</v>
      </c>
      <c r="I914" s="544"/>
      <c r="J914" s="544"/>
      <c r="K914" s="545"/>
      <c r="L914" s="545"/>
      <c r="M914" s="546"/>
      <c r="N914" s="546"/>
      <c r="O914" s="546"/>
      <c r="P914" s="546"/>
      <c r="Q914" s="546"/>
      <c r="R914" s="546"/>
      <c r="S914" s="490"/>
      <c r="T914" s="597" t="str">
        <f>VLOOKUP(A914,'GTXA사업단 R&amp;R'!$A$6:$AP$1274,41,)</f>
        <v>해당없음</v>
      </c>
    </row>
    <row r="915" spans="1:20" s="547" customFormat="1" ht="210.75" hidden="1" customHeight="1" thickBot="1" x14ac:dyDescent="0.35">
      <c r="A915" s="530">
        <v>698</v>
      </c>
      <c r="B915" s="539" t="s">
        <v>6048</v>
      </c>
      <c r="C915" s="539" t="s">
        <v>6049</v>
      </c>
      <c r="D915" s="539" t="s">
        <v>147</v>
      </c>
      <c r="E915" s="540" t="s">
        <v>17</v>
      </c>
      <c r="F915" s="551"/>
      <c r="G915" s="557" t="s">
        <v>498</v>
      </c>
      <c r="H915" s="563" t="s">
        <v>6050</v>
      </c>
      <c r="I915" s="554"/>
      <c r="J915" s="554"/>
      <c r="K915" s="555" t="s">
        <v>6051</v>
      </c>
      <c r="L915" s="555" t="s">
        <v>6052</v>
      </c>
      <c r="M915" s="556" t="s">
        <v>147</v>
      </c>
      <c r="N915" s="556" t="s">
        <v>4372</v>
      </c>
      <c r="O915" s="556" t="s">
        <v>3479</v>
      </c>
      <c r="P915" s="556" t="s">
        <v>6053</v>
      </c>
      <c r="Q915" s="556" t="s">
        <v>6054</v>
      </c>
      <c r="R915" s="556" t="s">
        <v>6054</v>
      </c>
      <c r="S915" s="490"/>
      <c r="T915" s="598" t="str">
        <f>VLOOKUP(A915,'GTXA사업단 R&amp;R'!$A$6:$AO$1274,41,)</f>
        <v>해당없음</v>
      </c>
    </row>
    <row r="916" spans="1:20" s="547" customFormat="1" ht="50.1" hidden="1" customHeight="1" thickBot="1" x14ac:dyDescent="0.35">
      <c r="A916" s="530">
        <v>699</v>
      </c>
      <c r="B916" s="539" t="s">
        <v>6048</v>
      </c>
      <c r="C916" s="539" t="s">
        <v>6049</v>
      </c>
      <c r="D916" s="539" t="s">
        <v>147</v>
      </c>
      <c r="E916" s="540" t="s">
        <v>17</v>
      </c>
      <c r="F916" s="551"/>
      <c r="G916" s="557" t="s">
        <v>498</v>
      </c>
      <c r="H916" s="563" t="s">
        <v>6055</v>
      </c>
      <c r="I916" s="554"/>
      <c r="J916" s="554"/>
      <c r="K916" s="555" t="s">
        <v>6056</v>
      </c>
      <c r="L916" s="555" t="s">
        <v>6057</v>
      </c>
      <c r="M916" s="556" t="s">
        <v>147</v>
      </c>
      <c r="N916" s="556" t="s">
        <v>4372</v>
      </c>
      <c r="O916" s="556" t="s">
        <v>6058</v>
      </c>
      <c r="P916" s="556" t="s">
        <v>6059</v>
      </c>
      <c r="Q916" s="556"/>
      <c r="R916" s="556"/>
      <c r="S916" s="490"/>
      <c r="T916" s="598" t="str">
        <f>VLOOKUP(A916,'GTXA사업단 R&amp;R'!$A$6:$AO$1274,41,)</f>
        <v>해당없음</v>
      </c>
    </row>
    <row r="917" spans="1:20" s="547" customFormat="1" ht="50.1" hidden="1" customHeight="1" thickBot="1" x14ac:dyDescent="0.35">
      <c r="A917" s="530">
        <v>700</v>
      </c>
      <c r="B917" s="539" t="s">
        <v>6048</v>
      </c>
      <c r="C917" s="539" t="s">
        <v>6049</v>
      </c>
      <c r="D917" s="539" t="s">
        <v>147</v>
      </c>
      <c r="E917" s="540" t="s">
        <v>17</v>
      </c>
      <c r="F917" s="551"/>
      <c r="G917" s="557" t="s">
        <v>498</v>
      </c>
      <c r="H917" s="563" t="s">
        <v>6060</v>
      </c>
      <c r="I917" s="554"/>
      <c r="J917" s="554"/>
      <c r="K917" s="555" t="s">
        <v>6061</v>
      </c>
      <c r="L917" s="555" t="s">
        <v>6062</v>
      </c>
      <c r="M917" s="556" t="s">
        <v>147</v>
      </c>
      <c r="N917" s="556" t="s">
        <v>4372</v>
      </c>
      <c r="O917" s="556" t="s">
        <v>3479</v>
      </c>
      <c r="P917" s="556" t="s">
        <v>6059</v>
      </c>
      <c r="Q917" s="556"/>
      <c r="R917" s="556"/>
      <c r="S917" s="490"/>
      <c r="T917" s="598" t="str">
        <f>VLOOKUP(A917,'GTXA사업단 R&amp;R'!$A$6:$AO$1274,41,)</f>
        <v>해당없음</v>
      </c>
    </row>
    <row r="918" spans="1:20" s="547" customFormat="1" ht="30" hidden="1" customHeight="1" thickBot="1" x14ac:dyDescent="0.35">
      <c r="A918" s="530">
        <v>16</v>
      </c>
      <c r="B918" s="539"/>
      <c r="C918" s="539"/>
      <c r="D918" s="539"/>
      <c r="E918" s="540"/>
      <c r="F918" s="551"/>
      <c r="G918" s="557" t="s">
        <v>498</v>
      </c>
      <c r="H918" s="562" t="s">
        <v>977</v>
      </c>
      <c r="I918" s="544"/>
      <c r="J918" s="544"/>
      <c r="K918" s="545"/>
      <c r="L918" s="545"/>
      <c r="M918" s="546"/>
      <c r="N918" s="546"/>
      <c r="O918" s="546"/>
      <c r="P918" s="546"/>
      <c r="Q918" s="546"/>
      <c r="R918" s="546"/>
      <c r="S918" s="490"/>
      <c r="T918" s="597" t="str">
        <f>VLOOKUP(A918,'GTXA사업단 R&amp;R'!$A$6:$AP$1274,41,)</f>
        <v>해당없음</v>
      </c>
    </row>
    <row r="919" spans="1:20" s="547" customFormat="1" ht="50.1" hidden="1" customHeight="1" thickBot="1" x14ac:dyDescent="0.35">
      <c r="A919" s="530">
        <v>701</v>
      </c>
      <c r="B919" s="539" t="s">
        <v>6048</v>
      </c>
      <c r="C919" s="539" t="s">
        <v>6049</v>
      </c>
      <c r="D919" s="539" t="s">
        <v>90</v>
      </c>
      <c r="E919" s="540" t="s">
        <v>3292</v>
      </c>
      <c r="F919" s="577"/>
      <c r="G919" s="578" t="s">
        <v>498</v>
      </c>
      <c r="H919" s="579" t="s">
        <v>6063</v>
      </c>
      <c r="I919" s="554"/>
      <c r="J919" s="554"/>
      <c r="K919" s="555" t="s">
        <v>6064</v>
      </c>
      <c r="L919" s="555" t="s">
        <v>6065</v>
      </c>
      <c r="M919" s="556" t="s">
        <v>90</v>
      </c>
      <c r="N919" s="556" t="s">
        <v>3603</v>
      </c>
      <c r="O919" s="556" t="s">
        <v>6066</v>
      </c>
      <c r="P919" s="556" t="s">
        <v>6067</v>
      </c>
      <c r="Q919" s="556"/>
      <c r="R919" s="556"/>
      <c r="S919" s="490"/>
      <c r="T919" s="598" t="str">
        <f>VLOOKUP(A919,'GTXA사업단 R&amp;R'!$A$6:$AO$1274,41,)</f>
        <v>해당없음</v>
      </c>
    </row>
    <row r="920" spans="1:20" s="547" customFormat="1" ht="50.1" hidden="1" customHeight="1" thickBot="1" x14ac:dyDescent="0.35">
      <c r="A920" s="530">
        <v>702</v>
      </c>
      <c r="B920" s="539" t="s">
        <v>6048</v>
      </c>
      <c r="C920" s="539" t="s">
        <v>6049</v>
      </c>
      <c r="D920" s="539" t="s">
        <v>90</v>
      </c>
      <c r="E920" s="540" t="s">
        <v>3292</v>
      </c>
      <c r="F920" s="577"/>
      <c r="G920" s="578" t="s">
        <v>498</v>
      </c>
      <c r="H920" s="579" t="s">
        <v>6068</v>
      </c>
      <c r="I920" s="554"/>
      <c r="J920" s="554"/>
      <c r="K920" s="555" t="s">
        <v>6064</v>
      </c>
      <c r="L920" s="555" t="s">
        <v>6065</v>
      </c>
      <c r="M920" s="556" t="s">
        <v>90</v>
      </c>
      <c r="N920" s="556" t="s">
        <v>3603</v>
      </c>
      <c r="O920" s="556" t="s">
        <v>6067</v>
      </c>
      <c r="P920" s="556" t="s">
        <v>6069</v>
      </c>
      <c r="Q920" s="556"/>
      <c r="R920" s="556"/>
      <c r="S920" s="490"/>
      <c r="T920" s="598" t="str">
        <f>VLOOKUP(A920,'GTXA사업단 R&amp;R'!$A$6:$AO$1274,41,)</f>
        <v>해당없음</v>
      </c>
    </row>
    <row r="921" spans="1:20" s="547" customFormat="1" ht="50.1" hidden="1" customHeight="1" thickBot="1" x14ac:dyDescent="0.35">
      <c r="A921" s="530">
        <v>703</v>
      </c>
      <c r="B921" s="539" t="s">
        <v>6048</v>
      </c>
      <c r="C921" s="539" t="s">
        <v>6049</v>
      </c>
      <c r="D921" s="539" t="s">
        <v>147</v>
      </c>
      <c r="E921" s="540" t="s">
        <v>17</v>
      </c>
      <c r="F921" s="577"/>
      <c r="G921" s="578" t="s">
        <v>498</v>
      </c>
      <c r="H921" s="580" t="s">
        <v>6070</v>
      </c>
      <c r="I921" s="554"/>
      <c r="J921" s="554"/>
      <c r="K921" s="555" t="s">
        <v>6071</v>
      </c>
      <c r="L921" s="555" t="s">
        <v>6072</v>
      </c>
      <c r="M921" s="556" t="s">
        <v>147</v>
      </c>
      <c r="N921" s="556" t="s">
        <v>6073</v>
      </c>
      <c r="O921" s="556" t="s">
        <v>6067</v>
      </c>
      <c r="P921" s="556" t="s">
        <v>6074</v>
      </c>
      <c r="Q921" s="556"/>
      <c r="R921" s="556"/>
      <c r="S921" s="490"/>
      <c r="T921" s="598" t="str">
        <f>VLOOKUP(A921,'GTXA사업단 R&amp;R'!$A$6:$AO$1274,41,)</f>
        <v>해당없음</v>
      </c>
    </row>
    <row r="922" spans="1:20" s="547" customFormat="1" ht="30" hidden="1" customHeight="1" thickBot="1" x14ac:dyDescent="0.35">
      <c r="A922" s="530">
        <v>16</v>
      </c>
      <c r="B922" s="539"/>
      <c r="C922" s="539"/>
      <c r="D922" s="539"/>
      <c r="E922" s="540"/>
      <c r="F922" s="548"/>
      <c r="G922" s="558" t="s">
        <v>498</v>
      </c>
      <c r="H922" s="561" t="s">
        <v>297</v>
      </c>
      <c r="I922" s="544"/>
      <c r="J922" s="544"/>
      <c r="K922" s="545"/>
      <c r="L922" s="545"/>
      <c r="M922" s="546"/>
      <c r="N922" s="546"/>
      <c r="O922" s="546"/>
      <c r="P922" s="546"/>
      <c r="Q922" s="546"/>
      <c r="R922" s="546"/>
      <c r="S922" s="490"/>
      <c r="T922" s="597" t="str">
        <f>VLOOKUP(A922,'GTXA사업단 R&amp;R'!$A$6:$AP$1274,41,)</f>
        <v>해당없음</v>
      </c>
    </row>
    <row r="923" spans="1:20" s="547" customFormat="1" ht="194.25" hidden="1" customHeight="1" thickBot="1" x14ac:dyDescent="0.35">
      <c r="A923" s="530">
        <v>704</v>
      </c>
      <c r="B923" s="539" t="s">
        <v>6048</v>
      </c>
      <c r="C923" s="539" t="s">
        <v>6049</v>
      </c>
      <c r="D923" s="539" t="s">
        <v>147</v>
      </c>
      <c r="E923" s="540" t="s">
        <v>17</v>
      </c>
      <c r="F923" s="551"/>
      <c r="G923" s="557" t="s">
        <v>498</v>
      </c>
      <c r="H923" s="563" t="s">
        <v>6075</v>
      </c>
      <c r="I923" s="554"/>
      <c r="J923" s="554"/>
      <c r="K923" s="555" t="s">
        <v>6076</v>
      </c>
      <c r="L923" s="555" t="s">
        <v>6077</v>
      </c>
      <c r="M923" s="556" t="s">
        <v>147</v>
      </c>
      <c r="N923" s="556" t="s">
        <v>3459</v>
      </c>
      <c r="O923" s="556" t="s">
        <v>78</v>
      </c>
      <c r="P923" s="556" t="s">
        <v>6078</v>
      </c>
      <c r="Q923" s="556"/>
      <c r="R923" s="556"/>
      <c r="S923" s="490"/>
      <c r="T923" s="598" t="str">
        <f>VLOOKUP(A923,'GTXA사업단 R&amp;R'!$A$6:$AO$1274,41,)</f>
        <v>해당없음</v>
      </c>
    </row>
    <row r="924" spans="1:20" s="547" customFormat="1" ht="90" hidden="1" customHeight="1" thickBot="1" x14ac:dyDescent="0.35">
      <c r="A924" s="530">
        <v>705</v>
      </c>
      <c r="B924" s="539" t="s">
        <v>6048</v>
      </c>
      <c r="C924" s="539" t="s">
        <v>6049</v>
      </c>
      <c r="D924" s="539" t="s">
        <v>147</v>
      </c>
      <c r="E924" s="540" t="s">
        <v>17</v>
      </c>
      <c r="F924" s="551"/>
      <c r="G924" s="557" t="s">
        <v>498</v>
      </c>
      <c r="H924" s="562" t="s">
        <v>984</v>
      </c>
      <c r="I924" s="554"/>
      <c r="J924" s="554"/>
      <c r="K924" s="555" t="s">
        <v>6079</v>
      </c>
      <c r="L924" s="555" t="s">
        <v>6080</v>
      </c>
      <c r="M924" s="556" t="s">
        <v>147</v>
      </c>
      <c r="N924" s="556" t="s">
        <v>6081</v>
      </c>
      <c r="O924" s="556" t="s">
        <v>78</v>
      </c>
      <c r="P924" s="556" t="s">
        <v>6082</v>
      </c>
      <c r="Q924" s="556" t="s">
        <v>6083</v>
      </c>
      <c r="R924" s="556"/>
      <c r="S924" s="490"/>
      <c r="T924" s="598" t="str">
        <f>VLOOKUP(A924,'GTXA사업단 R&amp;R'!$A$6:$AO$1274,41,)</f>
        <v>해당없음</v>
      </c>
    </row>
    <row r="925" spans="1:20" s="547" customFormat="1" ht="90" hidden="1" customHeight="1" thickBot="1" x14ac:dyDescent="0.35">
      <c r="A925" s="530">
        <v>706</v>
      </c>
      <c r="B925" s="539" t="s">
        <v>6048</v>
      </c>
      <c r="C925" s="539" t="s">
        <v>6049</v>
      </c>
      <c r="D925" s="539" t="s">
        <v>147</v>
      </c>
      <c r="E925" s="540" t="s">
        <v>17</v>
      </c>
      <c r="F925" s="551"/>
      <c r="G925" s="557" t="s">
        <v>498</v>
      </c>
      <c r="H925" s="562" t="s">
        <v>6084</v>
      </c>
      <c r="I925" s="554"/>
      <c r="J925" s="554"/>
      <c r="K925" s="555" t="s">
        <v>6085</v>
      </c>
      <c r="L925" s="555" t="s">
        <v>6086</v>
      </c>
      <c r="M925" s="556" t="s">
        <v>147</v>
      </c>
      <c r="N925" s="556" t="s">
        <v>6087</v>
      </c>
      <c r="O925" s="556" t="s">
        <v>6088</v>
      </c>
      <c r="P925" s="556" t="s">
        <v>6089</v>
      </c>
      <c r="Q925" s="556" t="s">
        <v>6090</v>
      </c>
      <c r="R925" s="556"/>
      <c r="S925" s="490"/>
      <c r="T925" s="598" t="str">
        <f>VLOOKUP(A925,'GTXA사업단 R&amp;R'!$A$6:$AO$1274,41,)</f>
        <v>해당없음</v>
      </c>
    </row>
    <row r="926" spans="1:20" s="547" customFormat="1" ht="138.75" hidden="1" customHeight="1" thickBot="1" x14ac:dyDescent="0.35">
      <c r="A926" s="530">
        <v>707</v>
      </c>
      <c r="B926" s="539" t="s">
        <v>6048</v>
      </c>
      <c r="C926" s="539" t="s">
        <v>6049</v>
      </c>
      <c r="D926" s="539" t="s">
        <v>147</v>
      </c>
      <c r="E926" s="540" t="s">
        <v>17</v>
      </c>
      <c r="F926" s="551"/>
      <c r="G926" s="557" t="s">
        <v>498</v>
      </c>
      <c r="H926" s="562" t="s">
        <v>6091</v>
      </c>
      <c r="I926" s="554"/>
      <c r="J926" s="554"/>
      <c r="K926" s="555" t="s">
        <v>6092</v>
      </c>
      <c r="L926" s="555" t="s">
        <v>6093</v>
      </c>
      <c r="M926" s="556" t="s">
        <v>147</v>
      </c>
      <c r="N926" s="556" t="s">
        <v>6087</v>
      </c>
      <c r="O926" s="556" t="s">
        <v>6094</v>
      </c>
      <c r="P926" s="556" t="s">
        <v>6095</v>
      </c>
      <c r="Q926" s="556" t="s">
        <v>6090</v>
      </c>
      <c r="R926" s="556"/>
      <c r="S926" s="490"/>
      <c r="T926" s="598" t="str">
        <f>VLOOKUP(A926,'GTXA사업단 R&amp;R'!$A$6:$AO$1274,41,)</f>
        <v>해당없음</v>
      </c>
    </row>
    <row r="927" spans="1:20" s="547" customFormat="1" ht="121.5" hidden="1" customHeight="1" thickBot="1" x14ac:dyDescent="0.35">
      <c r="A927" s="530">
        <v>708</v>
      </c>
      <c r="B927" s="539" t="s">
        <v>6048</v>
      </c>
      <c r="C927" s="539" t="s">
        <v>6049</v>
      </c>
      <c r="D927" s="539" t="s">
        <v>147</v>
      </c>
      <c r="E927" s="540" t="s">
        <v>17</v>
      </c>
      <c r="F927" s="551"/>
      <c r="G927" s="557" t="s">
        <v>498</v>
      </c>
      <c r="H927" s="562" t="s">
        <v>987</v>
      </c>
      <c r="I927" s="554"/>
      <c r="J927" s="554"/>
      <c r="K927" s="555" t="s">
        <v>6096</v>
      </c>
      <c r="L927" s="555" t="s">
        <v>6097</v>
      </c>
      <c r="M927" s="556" t="s">
        <v>147</v>
      </c>
      <c r="N927" s="556"/>
      <c r="O927" s="556" t="s">
        <v>3479</v>
      </c>
      <c r="P927" s="556" t="s">
        <v>6098</v>
      </c>
      <c r="Q927" s="556" t="s">
        <v>6099</v>
      </c>
      <c r="R927" s="556"/>
      <c r="S927" s="490"/>
      <c r="T927" s="598" t="str">
        <f>VLOOKUP(A927,'GTXA사업단 R&amp;R'!$A$6:$AO$1274,41,)</f>
        <v>해당없음</v>
      </c>
    </row>
    <row r="928" spans="1:20" s="547" customFormat="1" ht="75" hidden="1" customHeight="1" thickBot="1" x14ac:dyDescent="0.35">
      <c r="A928" s="530">
        <v>709</v>
      </c>
      <c r="B928" s="539" t="s">
        <v>6048</v>
      </c>
      <c r="C928" s="539" t="s">
        <v>6049</v>
      </c>
      <c r="D928" s="539" t="s">
        <v>147</v>
      </c>
      <c r="E928" s="540" t="s">
        <v>17</v>
      </c>
      <c r="F928" s="551"/>
      <c r="G928" s="557" t="s">
        <v>498</v>
      </c>
      <c r="H928" s="562" t="s">
        <v>6100</v>
      </c>
      <c r="I928" s="554"/>
      <c r="J928" s="554"/>
      <c r="K928" s="555" t="s">
        <v>6101</v>
      </c>
      <c r="L928" s="555" t="s">
        <v>6102</v>
      </c>
      <c r="M928" s="556" t="s">
        <v>147</v>
      </c>
      <c r="N928" s="556"/>
      <c r="O928" s="556" t="s">
        <v>3479</v>
      </c>
      <c r="P928" s="556" t="s">
        <v>6103</v>
      </c>
      <c r="Q928" s="556" t="s">
        <v>6099</v>
      </c>
      <c r="R928" s="556"/>
      <c r="S928" s="490"/>
      <c r="T928" s="598" t="str">
        <f>VLOOKUP(A928,'GTXA사업단 R&amp;R'!$A$6:$AO$1274,41,)</f>
        <v>해당없음</v>
      </c>
    </row>
    <row r="929" spans="1:20" s="547" customFormat="1" ht="137.25" hidden="1" customHeight="1" thickBot="1" x14ac:dyDescent="0.35">
      <c r="A929" s="530">
        <v>710</v>
      </c>
      <c r="B929" s="539" t="s">
        <v>6048</v>
      </c>
      <c r="C929" s="539" t="s">
        <v>6049</v>
      </c>
      <c r="D929" s="539" t="s">
        <v>147</v>
      </c>
      <c r="E929" s="540" t="s">
        <v>17</v>
      </c>
      <c r="F929" s="551"/>
      <c r="G929" s="557" t="s">
        <v>498</v>
      </c>
      <c r="H929" s="562" t="s">
        <v>6104</v>
      </c>
      <c r="I929" s="554"/>
      <c r="J929" s="554"/>
      <c r="K929" s="555" t="s">
        <v>6105</v>
      </c>
      <c r="L929" s="555" t="s">
        <v>6106</v>
      </c>
      <c r="M929" s="556" t="s">
        <v>147</v>
      </c>
      <c r="N929" s="556" t="s">
        <v>6107</v>
      </c>
      <c r="O929" s="556" t="s">
        <v>6108</v>
      </c>
      <c r="P929" s="556" t="s">
        <v>6109</v>
      </c>
      <c r="Q929" s="556" t="s">
        <v>6110</v>
      </c>
      <c r="R929" s="556"/>
      <c r="S929" s="490"/>
      <c r="T929" s="598" t="str">
        <f>VLOOKUP(A929,'GTXA사업단 R&amp;R'!$A$6:$AO$1274,41,)</f>
        <v>해당없음</v>
      </c>
    </row>
    <row r="930" spans="1:20" s="547" customFormat="1" ht="136.5" hidden="1" customHeight="1" thickBot="1" x14ac:dyDescent="0.35">
      <c r="A930" s="530">
        <v>711</v>
      </c>
      <c r="B930" s="539" t="s">
        <v>6048</v>
      </c>
      <c r="C930" s="539" t="s">
        <v>6049</v>
      </c>
      <c r="D930" s="539" t="s">
        <v>147</v>
      </c>
      <c r="E930" s="540" t="s">
        <v>17</v>
      </c>
      <c r="F930" s="551"/>
      <c r="G930" s="557" t="s">
        <v>498</v>
      </c>
      <c r="H930" s="562" t="s">
        <v>6111</v>
      </c>
      <c r="I930" s="554"/>
      <c r="J930" s="554"/>
      <c r="K930" s="555" t="s">
        <v>6112</v>
      </c>
      <c r="L930" s="555" t="s">
        <v>6113</v>
      </c>
      <c r="M930" s="556" t="s">
        <v>147</v>
      </c>
      <c r="N930" s="556" t="s">
        <v>6114</v>
      </c>
      <c r="O930" s="556" t="s">
        <v>6115</v>
      </c>
      <c r="P930" s="556" t="s">
        <v>6116</v>
      </c>
      <c r="Q930" s="556" t="s">
        <v>6117</v>
      </c>
      <c r="R930" s="556"/>
      <c r="S930" s="490"/>
      <c r="T930" s="598" t="str">
        <f>VLOOKUP(A930,'GTXA사업단 R&amp;R'!$A$6:$AO$1274,41,)</f>
        <v>해당없음</v>
      </c>
    </row>
    <row r="931" spans="1:20" s="547" customFormat="1" ht="204" hidden="1" customHeight="1" thickBot="1" x14ac:dyDescent="0.35">
      <c r="A931" s="530">
        <v>712</v>
      </c>
      <c r="B931" s="539" t="s">
        <v>6048</v>
      </c>
      <c r="C931" s="539" t="s">
        <v>6049</v>
      </c>
      <c r="D931" s="539" t="s">
        <v>147</v>
      </c>
      <c r="E931" s="540" t="s">
        <v>17</v>
      </c>
      <c r="F931" s="551"/>
      <c r="G931" s="557" t="s">
        <v>498</v>
      </c>
      <c r="H931" s="562" t="s">
        <v>6118</v>
      </c>
      <c r="I931" s="554"/>
      <c r="J931" s="554"/>
      <c r="K931" s="555" t="s">
        <v>6119</v>
      </c>
      <c r="L931" s="555" t="s">
        <v>6120</v>
      </c>
      <c r="M931" s="556" t="s">
        <v>147</v>
      </c>
      <c r="N931" s="556" t="s">
        <v>6114</v>
      </c>
      <c r="O931" s="556" t="s">
        <v>6121</v>
      </c>
      <c r="P931" s="556" t="s">
        <v>6122</v>
      </c>
      <c r="Q931" s="556" t="s">
        <v>6117</v>
      </c>
      <c r="R931" s="556"/>
      <c r="S931" s="490"/>
      <c r="T931" s="598" t="str">
        <f>VLOOKUP(A931,'GTXA사업단 R&amp;R'!$A$6:$AO$1274,41,)</f>
        <v>해당없음</v>
      </c>
    </row>
    <row r="932" spans="1:20" s="547" customFormat="1" ht="123.75" hidden="1" customHeight="1" thickBot="1" x14ac:dyDescent="0.35">
      <c r="A932" s="530">
        <v>713</v>
      </c>
      <c r="B932" s="539" t="s">
        <v>6048</v>
      </c>
      <c r="C932" s="539" t="s">
        <v>6049</v>
      </c>
      <c r="D932" s="539" t="s">
        <v>147</v>
      </c>
      <c r="E932" s="540" t="s">
        <v>17</v>
      </c>
      <c r="F932" s="551"/>
      <c r="G932" s="557" t="s">
        <v>498</v>
      </c>
      <c r="H932" s="562" t="s">
        <v>6123</v>
      </c>
      <c r="I932" s="554"/>
      <c r="J932" s="554"/>
      <c r="K932" s="555" t="s">
        <v>6124</v>
      </c>
      <c r="L932" s="555" t="s">
        <v>6125</v>
      </c>
      <c r="M932" s="556" t="s">
        <v>147</v>
      </c>
      <c r="N932" s="556" t="s">
        <v>6126</v>
      </c>
      <c r="O932" s="556" t="s">
        <v>3322</v>
      </c>
      <c r="P932" s="556" t="s">
        <v>6127</v>
      </c>
      <c r="Q932" s="556" t="s">
        <v>3940</v>
      </c>
      <c r="R932" s="556"/>
      <c r="S932" s="490"/>
      <c r="T932" s="598" t="str">
        <f>VLOOKUP(A932,'GTXA사업단 R&amp;R'!$A$6:$AO$1274,41,)</f>
        <v>해당없음</v>
      </c>
    </row>
    <row r="933" spans="1:20" s="547" customFormat="1" ht="152.25" hidden="1" customHeight="1" thickBot="1" x14ac:dyDescent="0.35">
      <c r="A933" s="530">
        <v>714</v>
      </c>
      <c r="B933" s="539" t="s">
        <v>6048</v>
      </c>
      <c r="C933" s="539" t="s">
        <v>6049</v>
      </c>
      <c r="D933" s="539" t="s">
        <v>147</v>
      </c>
      <c r="E933" s="540" t="s">
        <v>17</v>
      </c>
      <c r="F933" s="551"/>
      <c r="G933" s="557" t="s">
        <v>498</v>
      </c>
      <c r="H933" s="562" t="s">
        <v>6128</v>
      </c>
      <c r="I933" s="554"/>
      <c r="J933" s="554"/>
      <c r="K933" s="555" t="s">
        <v>6129</v>
      </c>
      <c r="L933" s="555" t="s">
        <v>6130</v>
      </c>
      <c r="M933" s="556" t="s">
        <v>147</v>
      </c>
      <c r="N933" s="556" t="s">
        <v>6126</v>
      </c>
      <c r="O933" s="556" t="s">
        <v>3322</v>
      </c>
      <c r="P933" s="556" t="s">
        <v>6131</v>
      </c>
      <c r="Q933" s="556" t="s">
        <v>3940</v>
      </c>
      <c r="R933" s="556"/>
      <c r="S933" s="490"/>
      <c r="T933" s="598" t="str">
        <f>VLOOKUP(A933,'GTXA사업단 R&amp;R'!$A$6:$AO$1274,41,)</f>
        <v>해당없음</v>
      </c>
    </row>
    <row r="934" spans="1:20" s="547" customFormat="1" ht="50.1" hidden="1" customHeight="1" thickBot="1" x14ac:dyDescent="0.35">
      <c r="A934" s="530">
        <v>715</v>
      </c>
      <c r="B934" s="539" t="s">
        <v>6048</v>
      </c>
      <c r="C934" s="539" t="s">
        <v>6049</v>
      </c>
      <c r="D934" s="539" t="s">
        <v>147</v>
      </c>
      <c r="E934" s="540" t="s">
        <v>17</v>
      </c>
      <c r="F934" s="551"/>
      <c r="G934" s="557" t="s">
        <v>498</v>
      </c>
      <c r="H934" s="562" t="s">
        <v>994</v>
      </c>
      <c r="I934" s="554"/>
      <c r="J934" s="554"/>
      <c r="K934" s="555" t="s">
        <v>6132</v>
      </c>
      <c r="L934" s="555" t="s">
        <v>6133</v>
      </c>
      <c r="M934" s="556" t="s">
        <v>147</v>
      </c>
      <c r="N934" s="556"/>
      <c r="O934" s="556" t="s">
        <v>6134</v>
      </c>
      <c r="P934" s="556" t="s">
        <v>6135</v>
      </c>
      <c r="Q934" s="556"/>
      <c r="R934" s="556"/>
      <c r="S934" s="490"/>
      <c r="T934" s="598" t="str">
        <f>VLOOKUP(A934,'GTXA사업단 R&amp;R'!$A$6:$AO$1274,41,)</f>
        <v>해당없음</v>
      </c>
    </row>
    <row r="935" spans="1:20" s="547" customFormat="1" ht="30" hidden="1" customHeight="1" thickBot="1" x14ac:dyDescent="0.35">
      <c r="A935" s="530">
        <v>716</v>
      </c>
      <c r="B935" s="539" t="s">
        <v>6048</v>
      </c>
      <c r="C935" s="539" t="s">
        <v>6049</v>
      </c>
      <c r="D935" s="539" t="s">
        <v>147</v>
      </c>
      <c r="E935" s="540" t="s">
        <v>17</v>
      </c>
      <c r="F935" s="551"/>
      <c r="G935" s="557" t="s">
        <v>498</v>
      </c>
      <c r="H935" s="562" t="s">
        <v>6136</v>
      </c>
      <c r="I935" s="554"/>
      <c r="J935" s="554"/>
      <c r="K935" s="555" t="s">
        <v>6137</v>
      </c>
      <c r="L935" s="555" t="s">
        <v>6138</v>
      </c>
      <c r="M935" s="556" t="s">
        <v>147</v>
      </c>
      <c r="N935" s="556"/>
      <c r="O935" s="556" t="s">
        <v>6139</v>
      </c>
      <c r="P935" s="556" t="s">
        <v>6140</v>
      </c>
      <c r="Q935" s="556"/>
      <c r="R935" s="556"/>
      <c r="S935" s="490"/>
      <c r="T935" s="598" t="str">
        <f>VLOOKUP(A935,'GTXA사업단 R&amp;R'!$A$6:$AO$1274,41,)</f>
        <v>해당없음</v>
      </c>
    </row>
    <row r="936" spans="1:20" s="547" customFormat="1" ht="50.1" hidden="1" customHeight="1" thickBot="1" x14ac:dyDescent="0.35">
      <c r="A936" s="530">
        <v>717</v>
      </c>
      <c r="B936" s="539" t="s">
        <v>6048</v>
      </c>
      <c r="C936" s="539" t="s">
        <v>6049</v>
      </c>
      <c r="D936" s="539" t="s">
        <v>147</v>
      </c>
      <c r="E936" s="540" t="s">
        <v>17</v>
      </c>
      <c r="F936" s="551"/>
      <c r="G936" s="557" t="s">
        <v>498</v>
      </c>
      <c r="H936" s="562" t="s">
        <v>6141</v>
      </c>
      <c r="I936" s="554"/>
      <c r="J936" s="554"/>
      <c r="K936" s="555" t="s">
        <v>6142</v>
      </c>
      <c r="L936" s="555" t="s">
        <v>6143</v>
      </c>
      <c r="M936" s="556" t="s">
        <v>147</v>
      </c>
      <c r="N936" s="556"/>
      <c r="O936" s="556" t="s">
        <v>78</v>
      </c>
      <c r="P936" s="556" t="s">
        <v>6144</v>
      </c>
      <c r="Q936" s="556"/>
      <c r="R936" s="556"/>
      <c r="S936" s="490"/>
      <c r="T936" s="598" t="str">
        <f>VLOOKUP(A936,'GTXA사업단 R&amp;R'!$A$6:$AO$1274,41,)</f>
        <v>해당없음</v>
      </c>
    </row>
    <row r="937" spans="1:20" s="547" customFormat="1" ht="50.1" hidden="1" customHeight="1" thickBot="1" x14ac:dyDescent="0.35">
      <c r="A937" s="530">
        <v>718</v>
      </c>
      <c r="B937" s="539" t="s">
        <v>6048</v>
      </c>
      <c r="C937" s="539" t="s">
        <v>6049</v>
      </c>
      <c r="D937" s="539" t="s">
        <v>147</v>
      </c>
      <c r="E937" s="540" t="s">
        <v>17</v>
      </c>
      <c r="F937" s="551"/>
      <c r="G937" s="557" t="s">
        <v>498</v>
      </c>
      <c r="H937" s="562" t="s">
        <v>6145</v>
      </c>
      <c r="I937" s="554"/>
      <c r="J937" s="554"/>
      <c r="K937" s="555" t="s">
        <v>6146</v>
      </c>
      <c r="L937" s="555" t="s">
        <v>6147</v>
      </c>
      <c r="M937" s="556" t="s">
        <v>147</v>
      </c>
      <c r="N937" s="556"/>
      <c r="O937" s="556" t="s">
        <v>6148</v>
      </c>
      <c r="P937" s="556" t="s">
        <v>3479</v>
      </c>
      <c r="Q937" s="556" t="s">
        <v>6149</v>
      </c>
      <c r="R937" s="556"/>
      <c r="S937" s="490"/>
      <c r="T937" s="598" t="str">
        <f>VLOOKUP(A937,'GTXA사업단 R&amp;R'!$A$6:$AO$1274,41,)</f>
        <v>해당없음</v>
      </c>
    </row>
    <row r="938" spans="1:20" s="547" customFormat="1" ht="75" hidden="1" customHeight="1" thickBot="1" x14ac:dyDescent="0.35">
      <c r="A938" s="530">
        <v>719</v>
      </c>
      <c r="B938" s="539" t="s">
        <v>6048</v>
      </c>
      <c r="C938" s="539" t="s">
        <v>6049</v>
      </c>
      <c r="D938" s="539" t="s">
        <v>147</v>
      </c>
      <c r="E938" s="540" t="s">
        <v>17</v>
      </c>
      <c r="F938" s="551"/>
      <c r="G938" s="557" t="s">
        <v>498</v>
      </c>
      <c r="H938" s="562" t="s">
        <v>6150</v>
      </c>
      <c r="I938" s="554"/>
      <c r="J938" s="554"/>
      <c r="K938" s="555" t="s">
        <v>6151</v>
      </c>
      <c r="L938" s="555" t="s">
        <v>6152</v>
      </c>
      <c r="M938" s="556" t="s">
        <v>147</v>
      </c>
      <c r="N938" s="556" t="s">
        <v>6114</v>
      </c>
      <c r="O938" s="556" t="s">
        <v>6153</v>
      </c>
      <c r="P938" s="556" t="s">
        <v>6154</v>
      </c>
      <c r="Q938" s="556" t="s">
        <v>6149</v>
      </c>
      <c r="R938" s="556"/>
      <c r="S938" s="490"/>
      <c r="T938" s="598" t="str">
        <f>VLOOKUP(A938,'GTXA사업단 R&amp;R'!$A$6:$AO$1274,41,)</f>
        <v>해당없음</v>
      </c>
    </row>
    <row r="939" spans="1:20" s="547" customFormat="1" ht="90" hidden="1" customHeight="1" thickBot="1" x14ac:dyDescent="0.35">
      <c r="A939" s="530">
        <v>720</v>
      </c>
      <c r="B939" s="539" t="s">
        <v>6048</v>
      </c>
      <c r="C939" s="539" t="s">
        <v>6049</v>
      </c>
      <c r="D939" s="539" t="s">
        <v>147</v>
      </c>
      <c r="E939" s="540" t="s">
        <v>17</v>
      </c>
      <c r="F939" s="551"/>
      <c r="G939" s="557" t="s">
        <v>498</v>
      </c>
      <c r="H939" s="563" t="s">
        <v>6155</v>
      </c>
      <c r="I939" s="554"/>
      <c r="J939" s="554"/>
      <c r="K939" s="555" t="s">
        <v>6156</v>
      </c>
      <c r="L939" s="555" t="s">
        <v>6157</v>
      </c>
      <c r="M939" s="556" t="s">
        <v>147</v>
      </c>
      <c r="N939" s="556" t="s">
        <v>6158</v>
      </c>
      <c r="O939" s="556" t="s">
        <v>3490</v>
      </c>
      <c r="P939" s="556" t="s">
        <v>6159</v>
      </c>
      <c r="Q939" s="556" t="s">
        <v>6090</v>
      </c>
      <c r="R939" s="556"/>
      <c r="S939" s="490"/>
      <c r="T939" s="598" t="str">
        <f>VLOOKUP(A939,'GTXA사업단 R&amp;R'!$A$6:$AO$1274,41,)</f>
        <v>해당없음</v>
      </c>
    </row>
    <row r="940" spans="1:20" s="547" customFormat="1" ht="75" hidden="1" customHeight="1" thickBot="1" x14ac:dyDescent="0.35">
      <c r="A940" s="530">
        <v>721</v>
      </c>
      <c r="B940" s="539" t="s">
        <v>6048</v>
      </c>
      <c r="C940" s="539" t="s">
        <v>6049</v>
      </c>
      <c r="D940" s="539" t="s">
        <v>126</v>
      </c>
      <c r="E940" s="540" t="s">
        <v>3324</v>
      </c>
      <c r="F940" s="551"/>
      <c r="G940" s="557" t="s">
        <v>498</v>
      </c>
      <c r="H940" s="562" t="s">
        <v>6160</v>
      </c>
      <c r="I940" s="554"/>
      <c r="J940" s="554"/>
      <c r="K940" s="555" t="s">
        <v>6161</v>
      </c>
      <c r="L940" s="555" t="s">
        <v>6162</v>
      </c>
      <c r="M940" s="556" t="s">
        <v>126</v>
      </c>
      <c r="N940" s="556"/>
      <c r="O940" s="556" t="s">
        <v>6163</v>
      </c>
      <c r="P940" s="556" t="s">
        <v>6164</v>
      </c>
      <c r="Q940" s="556"/>
      <c r="R940" s="556"/>
      <c r="S940" s="490"/>
      <c r="T940" s="598" t="str">
        <f>VLOOKUP(A940,'GTXA사업단 R&amp;R'!$A$6:$AO$1274,41,)</f>
        <v>해당없음</v>
      </c>
    </row>
    <row r="941" spans="1:20" s="547" customFormat="1" ht="75" hidden="1" customHeight="1" thickBot="1" x14ac:dyDescent="0.35">
      <c r="A941" s="530">
        <v>722</v>
      </c>
      <c r="B941" s="539" t="s">
        <v>6048</v>
      </c>
      <c r="C941" s="539" t="s">
        <v>6049</v>
      </c>
      <c r="D941" s="539" t="s">
        <v>147</v>
      </c>
      <c r="E941" s="540" t="s">
        <v>17</v>
      </c>
      <c r="F941" s="551"/>
      <c r="G941" s="557" t="s">
        <v>498</v>
      </c>
      <c r="H941" s="562" t="s">
        <v>6165</v>
      </c>
      <c r="I941" s="554"/>
      <c r="J941" s="554"/>
      <c r="K941" s="555" t="s">
        <v>6166</v>
      </c>
      <c r="L941" s="555" t="s">
        <v>6167</v>
      </c>
      <c r="M941" s="556" t="s">
        <v>147</v>
      </c>
      <c r="N941" s="556" t="s">
        <v>6168</v>
      </c>
      <c r="O941" s="556" t="s">
        <v>3464</v>
      </c>
      <c r="P941" s="556" t="s">
        <v>6169</v>
      </c>
      <c r="Q941" s="556" t="s">
        <v>5191</v>
      </c>
      <c r="R941" s="556"/>
      <c r="S941" s="490"/>
      <c r="T941" s="598" t="str">
        <f>VLOOKUP(A941,'GTXA사업단 R&amp;R'!$A$6:$AO$1274,41,)</f>
        <v>해당없음</v>
      </c>
    </row>
    <row r="942" spans="1:20" s="547" customFormat="1" ht="30" hidden="1" customHeight="1" thickBot="1" x14ac:dyDescent="0.35">
      <c r="A942" s="530">
        <v>723</v>
      </c>
      <c r="B942" s="539" t="s">
        <v>6048</v>
      </c>
      <c r="C942" s="539" t="s">
        <v>6049</v>
      </c>
      <c r="D942" s="539" t="s">
        <v>147</v>
      </c>
      <c r="E942" s="540" t="s">
        <v>17</v>
      </c>
      <c r="F942" s="551"/>
      <c r="G942" s="557" t="s">
        <v>498</v>
      </c>
      <c r="H942" s="562" t="s">
        <v>6170</v>
      </c>
      <c r="I942" s="554"/>
      <c r="J942" s="554"/>
      <c r="K942" s="555" t="s">
        <v>6171</v>
      </c>
      <c r="L942" s="555" t="s">
        <v>6172</v>
      </c>
      <c r="M942" s="556" t="s">
        <v>147</v>
      </c>
      <c r="N942" s="556" t="s">
        <v>147</v>
      </c>
      <c r="O942" s="556" t="s">
        <v>3464</v>
      </c>
      <c r="P942" s="556" t="s">
        <v>6173</v>
      </c>
      <c r="Q942" s="556" t="s">
        <v>5191</v>
      </c>
      <c r="R942" s="556"/>
      <c r="S942" s="490"/>
      <c r="T942" s="598" t="str">
        <f>VLOOKUP(A942,'GTXA사업단 R&amp;R'!$A$6:$AO$1274,41,)</f>
        <v>해당없음</v>
      </c>
    </row>
    <row r="943" spans="1:20" s="547" customFormat="1" ht="50.1" hidden="1" customHeight="1" thickBot="1" x14ac:dyDescent="0.35">
      <c r="A943" s="530">
        <v>724</v>
      </c>
      <c r="B943" s="539" t="s">
        <v>6048</v>
      </c>
      <c r="C943" s="539" t="s">
        <v>6049</v>
      </c>
      <c r="D943" s="539" t="s">
        <v>147</v>
      </c>
      <c r="E943" s="540" t="s">
        <v>17</v>
      </c>
      <c r="F943" s="551"/>
      <c r="G943" s="557" t="s">
        <v>498</v>
      </c>
      <c r="H943" s="562" t="s">
        <v>6174</v>
      </c>
      <c r="I943" s="554"/>
      <c r="J943" s="554"/>
      <c r="K943" s="555" t="s">
        <v>6175</v>
      </c>
      <c r="L943" s="555" t="s">
        <v>6176</v>
      </c>
      <c r="M943" s="556" t="s">
        <v>147</v>
      </c>
      <c r="N943" s="556" t="s">
        <v>6177</v>
      </c>
      <c r="O943" s="556" t="s">
        <v>78</v>
      </c>
      <c r="P943" s="556" t="s">
        <v>6178</v>
      </c>
      <c r="Q943" s="556" t="s">
        <v>5191</v>
      </c>
      <c r="R943" s="556"/>
      <c r="S943" s="490"/>
      <c r="T943" s="598" t="str">
        <f>VLOOKUP(A943,'GTXA사업단 R&amp;R'!$A$6:$AO$1274,41,)</f>
        <v>해당없음</v>
      </c>
    </row>
    <row r="944" spans="1:20" s="547" customFormat="1" ht="120" hidden="1" customHeight="1" thickBot="1" x14ac:dyDescent="0.35">
      <c r="A944" s="530">
        <v>725</v>
      </c>
      <c r="B944" s="539" t="s">
        <v>6048</v>
      </c>
      <c r="C944" s="539" t="s">
        <v>6049</v>
      </c>
      <c r="D944" s="539" t="s">
        <v>147</v>
      </c>
      <c r="E944" s="540" t="s">
        <v>17</v>
      </c>
      <c r="F944" s="551"/>
      <c r="G944" s="557" t="s">
        <v>498</v>
      </c>
      <c r="H944" s="562" t="s">
        <v>6179</v>
      </c>
      <c r="I944" s="554"/>
      <c r="J944" s="554"/>
      <c r="K944" s="555" t="s">
        <v>6180</v>
      </c>
      <c r="L944" s="555" t="s">
        <v>6181</v>
      </c>
      <c r="M944" s="556" t="s">
        <v>147</v>
      </c>
      <c r="N944" s="556" t="s">
        <v>6182</v>
      </c>
      <c r="O944" s="556" t="s">
        <v>78</v>
      </c>
      <c r="P944" s="556" t="s">
        <v>6183</v>
      </c>
      <c r="Q944" s="556"/>
      <c r="R944" s="556"/>
      <c r="S944" s="490"/>
      <c r="T944" s="598" t="str">
        <f>VLOOKUP(A944,'GTXA사업단 R&amp;R'!$A$6:$AO$1274,41,)</f>
        <v>해당없음</v>
      </c>
    </row>
    <row r="945" spans="1:20" s="547" customFormat="1" ht="120" hidden="1" customHeight="1" thickBot="1" x14ac:dyDescent="0.35">
      <c r="A945" s="530">
        <v>726</v>
      </c>
      <c r="B945" s="539" t="s">
        <v>6048</v>
      </c>
      <c r="C945" s="539" t="s">
        <v>6049</v>
      </c>
      <c r="D945" s="539" t="s">
        <v>147</v>
      </c>
      <c r="E945" s="540" t="s">
        <v>17</v>
      </c>
      <c r="F945" s="551"/>
      <c r="G945" s="557" t="s">
        <v>498</v>
      </c>
      <c r="H945" s="562" t="s">
        <v>6184</v>
      </c>
      <c r="I945" s="554"/>
      <c r="J945" s="554"/>
      <c r="K945" s="555" t="s">
        <v>6185</v>
      </c>
      <c r="L945" s="555" t="s">
        <v>6186</v>
      </c>
      <c r="M945" s="556" t="s">
        <v>147</v>
      </c>
      <c r="N945" s="556" t="s">
        <v>6182</v>
      </c>
      <c r="O945" s="556" t="s">
        <v>78</v>
      </c>
      <c r="P945" s="556" t="s">
        <v>6187</v>
      </c>
      <c r="Q945" s="556" t="s">
        <v>6187</v>
      </c>
      <c r="R945" s="556"/>
      <c r="S945" s="490"/>
      <c r="T945" s="598" t="str">
        <f>VLOOKUP(A945,'GTXA사업단 R&amp;R'!$A$6:$AO$1274,41,)</f>
        <v>해당없음</v>
      </c>
    </row>
    <row r="946" spans="1:20" s="547" customFormat="1" ht="75" hidden="1" customHeight="1" thickBot="1" x14ac:dyDescent="0.35">
      <c r="A946" s="530">
        <v>727</v>
      </c>
      <c r="B946" s="539" t="s">
        <v>6048</v>
      </c>
      <c r="C946" s="539" t="s">
        <v>6049</v>
      </c>
      <c r="D946" s="539" t="s">
        <v>126</v>
      </c>
      <c r="E946" s="540" t="s">
        <v>3324</v>
      </c>
      <c r="F946" s="551"/>
      <c r="G946" s="557" t="s">
        <v>498</v>
      </c>
      <c r="H946" s="562" t="s">
        <v>1009</v>
      </c>
      <c r="I946" s="554"/>
      <c r="J946" s="554"/>
      <c r="K946" s="555" t="s">
        <v>6188</v>
      </c>
      <c r="L946" s="555" t="s">
        <v>6189</v>
      </c>
      <c r="M946" s="556" t="s">
        <v>126</v>
      </c>
      <c r="N946" s="556" t="s">
        <v>6182</v>
      </c>
      <c r="O946" s="556" t="s">
        <v>78</v>
      </c>
      <c r="P946" s="556" t="s">
        <v>6187</v>
      </c>
      <c r="Q946" s="556"/>
      <c r="R946" s="556"/>
      <c r="S946" s="490"/>
      <c r="T946" s="598" t="str">
        <f>VLOOKUP(A946,'GTXA사업단 R&amp;R'!$A$6:$AO$1274,41,)</f>
        <v>해당없음</v>
      </c>
    </row>
    <row r="947" spans="1:20" s="547" customFormat="1" ht="127.5" hidden="1" customHeight="1" thickBot="1" x14ac:dyDescent="0.35">
      <c r="A947" s="530">
        <v>728</v>
      </c>
      <c r="B947" s="539" t="s">
        <v>6048</v>
      </c>
      <c r="C947" s="539" t="s">
        <v>6049</v>
      </c>
      <c r="D947" s="539" t="s">
        <v>147</v>
      </c>
      <c r="E947" s="540" t="s">
        <v>17</v>
      </c>
      <c r="F947" s="551"/>
      <c r="G947" s="557" t="s">
        <v>498</v>
      </c>
      <c r="H947" s="562" t="s">
        <v>6190</v>
      </c>
      <c r="I947" s="554"/>
      <c r="J947" s="554"/>
      <c r="K947" s="555" t="s">
        <v>6191</v>
      </c>
      <c r="L947" s="555" t="s">
        <v>6192</v>
      </c>
      <c r="M947" s="556" t="s">
        <v>147</v>
      </c>
      <c r="N947" s="556" t="s">
        <v>147</v>
      </c>
      <c r="O947" s="556" t="s">
        <v>78</v>
      </c>
      <c r="P947" s="556" t="s">
        <v>6193</v>
      </c>
      <c r="Q947" s="556"/>
      <c r="R947" s="556"/>
      <c r="S947" s="490"/>
      <c r="T947" s="598" t="str">
        <f>VLOOKUP(A947,'GTXA사업단 R&amp;R'!$A$6:$AO$1274,41,)</f>
        <v>해당없음</v>
      </c>
    </row>
    <row r="948" spans="1:20" s="547" customFormat="1" ht="75" hidden="1" customHeight="1" thickBot="1" x14ac:dyDescent="0.35">
      <c r="A948" s="530">
        <v>729</v>
      </c>
      <c r="B948" s="539" t="s">
        <v>6048</v>
      </c>
      <c r="C948" s="539" t="s">
        <v>6049</v>
      </c>
      <c r="D948" s="539" t="s">
        <v>147</v>
      </c>
      <c r="E948" s="540" t="s">
        <v>17</v>
      </c>
      <c r="F948" s="551"/>
      <c r="G948" s="557" t="s">
        <v>498</v>
      </c>
      <c r="H948" s="562" t="s">
        <v>6194</v>
      </c>
      <c r="I948" s="566"/>
      <c r="J948" s="554"/>
      <c r="K948" s="555" t="s">
        <v>6195</v>
      </c>
      <c r="L948" s="555" t="s">
        <v>6196</v>
      </c>
      <c r="M948" s="556" t="s">
        <v>147</v>
      </c>
      <c r="N948" s="556" t="s">
        <v>3459</v>
      </c>
      <c r="O948" s="556" t="s">
        <v>6197</v>
      </c>
      <c r="P948" s="556" t="s">
        <v>6198</v>
      </c>
      <c r="Q948" s="556" t="s">
        <v>6199</v>
      </c>
      <c r="R948" s="556"/>
      <c r="S948" s="490"/>
      <c r="T948" s="598" t="str">
        <f>VLOOKUP(A948,'GTXA사업단 R&amp;R'!$A$6:$AO$1274,41,)</f>
        <v>해당없음</v>
      </c>
    </row>
    <row r="949" spans="1:20" s="547" customFormat="1" ht="90" hidden="1" customHeight="1" thickBot="1" x14ac:dyDescent="0.35">
      <c r="A949" s="530">
        <v>730</v>
      </c>
      <c r="B949" s="539" t="s">
        <v>6048</v>
      </c>
      <c r="C949" s="539" t="s">
        <v>6049</v>
      </c>
      <c r="D949" s="539" t="s">
        <v>147</v>
      </c>
      <c r="E949" s="540" t="s">
        <v>17</v>
      </c>
      <c r="F949" s="551"/>
      <c r="G949" s="557" t="s">
        <v>498</v>
      </c>
      <c r="H949" s="562" t="s">
        <v>6200</v>
      </c>
      <c r="I949" s="566"/>
      <c r="J949" s="554"/>
      <c r="K949" s="555" t="s">
        <v>6201</v>
      </c>
      <c r="L949" s="555" t="s">
        <v>6202</v>
      </c>
      <c r="M949" s="556" t="s">
        <v>147</v>
      </c>
      <c r="N949" s="556" t="s">
        <v>3459</v>
      </c>
      <c r="O949" s="556" t="s">
        <v>6198</v>
      </c>
      <c r="P949" s="556" t="s">
        <v>6203</v>
      </c>
      <c r="Q949" s="556" t="s">
        <v>6199</v>
      </c>
      <c r="R949" s="556"/>
      <c r="S949" s="490"/>
      <c r="T949" s="598" t="str">
        <f>VLOOKUP(A941,'GTXA사업단 R&amp;R'!$A$6:$AO$1274,41,)</f>
        <v>해당없음</v>
      </c>
    </row>
    <row r="950" spans="1:20" s="547" customFormat="1" ht="50.1" hidden="1" customHeight="1" thickBot="1" x14ac:dyDescent="0.35">
      <c r="A950" s="530">
        <v>731</v>
      </c>
      <c r="B950" s="539" t="s">
        <v>6048</v>
      </c>
      <c r="C950" s="539" t="s">
        <v>6049</v>
      </c>
      <c r="D950" s="539" t="s">
        <v>147</v>
      </c>
      <c r="E950" s="540" t="s">
        <v>17</v>
      </c>
      <c r="F950" s="551"/>
      <c r="G950" s="557" t="s">
        <v>498</v>
      </c>
      <c r="H950" s="562" t="s">
        <v>6204</v>
      </c>
      <c r="I950" s="566"/>
      <c r="J950" s="554"/>
      <c r="K950" s="555" t="s">
        <v>6205</v>
      </c>
      <c r="L950" s="555" t="s">
        <v>6206</v>
      </c>
      <c r="M950" s="556" t="s">
        <v>147</v>
      </c>
      <c r="N950" s="556" t="s">
        <v>6182</v>
      </c>
      <c r="O950" s="556" t="s">
        <v>6207</v>
      </c>
      <c r="P950" s="556" t="s">
        <v>6208</v>
      </c>
      <c r="Q950" s="556"/>
      <c r="R950" s="556"/>
      <c r="S950" s="490"/>
      <c r="T950" s="598" t="str">
        <f>VLOOKUP(A950,'GTXA사업단 R&amp;R'!$A$6:$AO$1274,41,)</f>
        <v>해당없음</v>
      </c>
    </row>
    <row r="951" spans="1:20" s="547" customFormat="1" ht="50.1" hidden="1" customHeight="1" thickBot="1" x14ac:dyDescent="0.35">
      <c r="A951" s="530">
        <v>732</v>
      </c>
      <c r="B951" s="539" t="s">
        <v>6048</v>
      </c>
      <c r="C951" s="539" t="s">
        <v>6049</v>
      </c>
      <c r="D951" s="539" t="s">
        <v>147</v>
      </c>
      <c r="E951" s="540" t="s">
        <v>17</v>
      </c>
      <c r="F951" s="551"/>
      <c r="G951" s="557" t="s">
        <v>498</v>
      </c>
      <c r="H951" s="562" t="s">
        <v>6209</v>
      </c>
      <c r="I951" s="566"/>
      <c r="J951" s="554"/>
      <c r="K951" s="555" t="s">
        <v>6210</v>
      </c>
      <c r="L951" s="555" t="s">
        <v>6211</v>
      </c>
      <c r="M951" s="556" t="s">
        <v>147</v>
      </c>
      <c r="N951" s="556" t="s">
        <v>3459</v>
      </c>
      <c r="O951" s="556" t="s">
        <v>6212</v>
      </c>
      <c r="P951" s="556" t="s">
        <v>6213</v>
      </c>
      <c r="Q951" s="556"/>
      <c r="R951" s="556"/>
      <c r="S951" s="490"/>
      <c r="T951" s="598" t="str">
        <f>VLOOKUP(A947,'GTXA사업단 R&amp;R'!$A$6:$AO$1274,41,)</f>
        <v>해당없음</v>
      </c>
    </row>
    <row r="952" spans="1:20" s="547" customFormat="1" ht="219" hidden="1" customHeight="1" thickBot="1" x14ac:dyDescent="0.35">
      <c r="A952" s="530">
        <v>733</v>
      </c>
      <c r="B952" s="539" t="s">
        <v>6048</v>
      </c>
      <c r="C952" s="539" t="s">
        <v>6049</v>
      </c>
      <c r="D952" s="539" t="s">
        <v>147</v>
      </c>
      <c r="E952" s="540" t="s">
        <v>17</v>
      </c>
      <c r="F952" s="551"/>
      <c r="G952" s="557" t="s">
        <v>498</v>
      </c>
      <c r="H952" s="562" t="s">
        <v>1015</v>
      </c>
      <c r="I952" s="566"/>
      <c r="J952" s="554"/>
      <c r="K952" s="555" t="s">
        <v>6214</v>
      </c>
      <c r="L952" s="555" t="s">
        <v>6215</v>
      </c>
      <c r="M952" s="556" t="s">
        <v>147</v>
      </c>
      <c r="N952" s="556" t="s">
        <v>3459</v>
      </c>
      <c r="O952" s="556"/>
      <c r="P952" s="556" t="s">
        <v>6216</v>
      </c>
      <c r="Q952" s="556"/>
      <c r="R952" s="556"/>
      <c r="S952" s="490"/>
      <c r="T952" s="598" t="str">
        <f>VLOOKUP(A952,'GTXA사업단 R&amp;R'!$A$6:$AO$1274,41,)</f>
        <v>해당없음</v>
      </c>
    </row>
    <row r="953" spans="1:20" s="547" customFormat="1" ht="75" hidden="1" customHeight="1" thickBot="1" x14ac:dyDescent="0.35">
      <c r="A953" s="530">
        <v>734</v>
      </c>
      <c r="B953" s="539" t="s">
        <v>6048</v>
      </c>
      <c r="C953" s="539" t="s">
        <v>6049</v>
      </c>
      <c r="D953" s="539" t="s">
        <v>147</v>
      </c>
      <c r="E953" s="540" t="s">
        <v>17</v>
      </c>
      <c r="F953" s="551"/>
      <c r="G953" s="557" t="s">
        <v>498</v>
      </c>
      <c r="H953" s="562" t="s">
        <v>6217</v>
      </c>
      <c r="I953" s="566"/>
      <c r="J953" s="554"/>
      <c r="K953" s="555" t="s">
        <v>6218</v>
      </c>
      <c r="L953" s="555" t="s">
        <v>6219</v>
      </c>
      <c r="M953" s="556" t="s">
        <v>147</v>
      </c>
      <c r="N953" s="556" t="s">
        <v>6220</v>
      </c>
      <c r="O953" s="556" t="s">
        <v>6221</v>
      </c>
      <c r="P953" s="556" t="s">
        <v>6222</v>
      </c>
      <c r="Q953" s="556"/>
      <c r="R953" s="556"/>
      <c r="S953" s="490"/>
      <c r="T953" s="598" t="str">
        <f>VLOOKUP(A953,'GTXA사업단 R&amp;R'!$A$6:$AO$1274,41,)</f>
        <v>해당없음</v>
      </c>
    </row>
    <row r="954" spans="1:20" s="547" customFormat="1" ht="101.25" hidden="1" customHeight="1" thickBot="1" x14ac:dyDescent="0.35">
      <c r="A954" s="530">
        <v>735</v>
      </c>
      <c r="B954" s="539" t="s">
        <v>6048</v>
      </c>
      <c r="C954" s="539" t="s">
        <v>6049</v>
      </c>
      <c r="D954" s="539" t="s">
        <v>147</v>
      </c>
      <c r="E954" s="540" t="s">
        <v>17</v>
      </c>
      <c r="F954" s="551"/>
      <c r="G954" s="557" t="s">
        <v>498</v>
      </c>
      <c r="H954" s="562" t="s">
        <v>6223</v>
      </c>
      <c r="I954" s="566"/>
      <c r="J954" s="554"/>
      <c r="K954" s="555" t="s">
        <v>6224</v>
      </c>
      <c r="L954" s="555" t="s">
        <v>6225</v>
      </c>
      <c r="M954" s="556" t="s">
        <v>147</v>
      </c>
      <c r="N954" s="556" t="s">
        <v>6226</v>
      </c>
      <c r="O954" s="556" t="s">
        <v>3479</v>
      </c>
      <c r="P954" s="556" t="s">
        <v>6227</v>
      </c>
      <c r="Q954" s="556"/>
      <c r="R954" s="556"/>
      <c r="S954" s="490"/>
      <c r="T954" s="598" t="str">
        <f>VLOOKUP(A954,'GTXA사업단 R&amp;R'!$A$6:$AO$1274,41,)</f>
        <v>해당없음</v>
      </c>
    </row>
    <row r="955" spans="1:20" s="547" customFormat="1" ht="151.5" hidden="1" customHeight="1" thickBot="1" x14ac:dyDescent="0.35">
      <c r="A955" s="530">
        <v>736</v>
      </c>
      <c r="B955" s="539" t="s">
        <v>6048</v>
      </c>
      <c r="C955" s="539" t="s">
        <v>6049</v>
      </c>
      <c r="D955" s="539" t="s">
        <v>147</v>
      </c>
      <c r="E955" s="540" t="s">
        <v>17</v>
      </c>
      <c r="F955" s="551"/>
      <c r="G955" s="557" t="s">
        <v>498</v>
      </c>
      <c r="H955" s="562" t="s">
        <v>6228</v>
      </c>
      <c r="I955" s="566"/>
      <c r="J955" s="554"/>
      <c r="K955" s="555" t="s">
        <v>6229</v>
      </c>
      <c r="L955" s="555" t="s">
        <v>6230</v>
      </c>
      <c r="M955" s="556" t="s">
        <v>147</v>
      </c>
      <c r="N955" s="556" t="s">
        <v>6226</v>
      </c>
      <c r="O955" s="556" t="s">
        <v>3479</v>
      </c>
      <c r="P955" s="556" t="s">
        <v>3517</v>
      </c>
      <c r="Q955" s="556" t="s">
        <v>6231</v>
      </c>
      <c r="R955" s="556"/>
      <c r="S955" s="490"/>
      <c r="T955" s="598" t="str">
        <f>VLOOKUP(A955,'GTXA사업단 R&amp;R'!$A$6:$AO$1274,41,)</f>
        <v>해당없음</v>
      </c>
    </row>
    <row r="956" spans="1:20" s="547" customFormat="1" ht="90" hidden="1" customHeight="1" thickBot="1" x14ac:dyDescent="0.35">
      <c r="A956" s="530">
        <v>737</v>
      </c>
      <c r="B956" s="539" t="s">
        <v>6048</v>
      </c>
      <c r="C956" s="539" t="s">
        <v>6049</v>
      </c>
      <c r="D956" s="539" t="s">
        <v>147</v>
      </c>
      <c r="E956" s="540" t="s">
        <v>17</v>
      </c>
      <c r="F956" s="551"/>
      <c r="G956" s="557" t="s">
        <v>498</v>
      </c>
      <c r="H956" s="562" t="s">
        <v>6232</v>
      </c>
      <c r="I956" s="566"/>
      <c r="J956" s="554"/>
      <c r="K956" s="555" t="s">
        <v>6233</v>
      </c>
      <c r="L956" s="555" t="s">
        <v>6234</v>
      </c>
      <c r="M956" s="556" t="s">
        <v>147</v>
      </c>
      <c r="N956" s="556" t="s">
        <v>6226</v>
      </c>
      <c r="O956" s="556" t="s">
        <v>3479</v>
      </c>
      <c r="P956" s="556" t="s">
        <v>3517</v>
      </c>
      <c r="Q956" s="556" t="s">
        <v>6231</v>
      </c>
      <c r="R956" s="556"/>
      <c r="S956" s="490"/>
      <c r="T956" s="598" t="str">
        <f>VLOOKUP(A956,'GTXA사업단 R&amp;R'!$A$6:$AO$1274,41,)</f>
        <v>해당없음</v>
      </c>
    </row>
    <row r="957" spans="1:20" s="547" customFormat="1" ht="50.1" hidden="1" customHeight="1" thickBot="1" x14ac:dyDescent="0.35">
      <c r="A957" s="530">
        <v>738</v>
      </c>
      <c r="B957" s="539" t="s">
        <v>6048</v>
      </c>
      <c r="C957" s="539" t="s">
        <v>6049</v>
      </c>
      <c r="D957" s="539" t="s">
        <v>147</v>
      </c>
      <c r="E957" s="540" t="s">
        <v>17</v>
      </c>
      <c r="F957" s="551"/>
      <c r="G957" s="557" t="s">
        <v>498</v>
      </c>
      <c r="H957" s="562" t="s">
        <v>6235</v>
      </c>
      <c r="I957" s="566"/>
      <c r="J957" s="554"/>
      <c r="K957" s="555" t="s">
        <v>6236</v>
      </c>
      <c r="L957" s="555" t="s">
        <v>6237</v>
      </c>
      <c r="M957" s="556" t="s">
        <v>147</v>
      </c>
      <c r="N957" s="556" t="s">
        <v>6182</v>
      </c>
      <c r="O957" s="556" t="s">
        <v>6238</v>
      </c>
      <c r="P957" s="556" t="s">
        <v>6239</v>
      </c>
      <c r="Q957" s="556" t="s">
        <v>6240</v>
      </c>
      <c r="R957" s="556"/>
      <c r="S957" s="490"/>
      <c r="T957" s="598" t="str">
        <f>VLOOKUP(A941,'GTXA사업단 R&amp;R'!$A$6:$AO$1274,41,)</f>
        <v>해당없음</v>
      </c>
    </row>
    <row r="958" spans="1:20" s="547" customFormat="1" ht="50.1" hidden="1" customHeight="1" thickBot="1" x14ac:dyDescent="0.35">
      <c r="A958" s="530">
        <v>739</v>
      </c>
      <c r="B958" s="539" t="s">
        <v>6048</v>
      </c>
      <c r="C958" s="539" t="s">
        <v>6049</v>
      </c>
      <c r="D958" s="539" t="s">
        <v>147</v>
      </c>
      <c r="E958" s="540" t="s">
        <v>17</v>
      </c>
      <c r="F958" s="551"/>
      <c r="G958" s="557" t="s">
        <v>498</v>
      </c>
      <c r="H958" s="562" t="s">
        <v>1021</v>
      </c>
      <c r="I958" s="566"/>
      <c r="J958" s="554"/>
      <c r="K958" s="555" t="s">
        <v>6241</v>
      </c>
      <c r="L958" s="555" t="s">
        <v>6242</v>
      </c>
      <c r="M958" s="556" t="s">
        <v>147</v>
      </c>
      <c r="N958" s="556" t="s">
        <v>6226</v>
      </c>
      <c r="O958" s="556" t="s">
        <v>6243</v>
      </c>
      <c r="P958" s="556" t="s">
        <v>6244</v>
      </c>
      <c r="Q958" s="556" t="s">
        <v>6110</v>
      </c>
      <c r="R958" s="556"/>
      <c r="S958" s="490"/>
      <c r="T958" s="598" t="str">
        <f>VLOOKUP(A958,'GTXA사업단 R&amp;R'!$A$6:$AO$1274,41,)</f>
        <v>해당없음</v>
      </c>
    </row>
    <row r="959" spans="1:20" s="547" customFormat="1" ht="50.1" hidden="1" customHeight="1" thickBot="1" x14ac:dyDescent="0.35">
      <c r="A959" s="530">
        <v>740</v>
      </c>
      <c r="B959" s="539" t="s">
        <v>6048</v>
      </c>
      <c r="C959" s="539" t="s">
        <v>6049</v>
      </c>
      <c r="D959" s="539" t="s">
        <v>147</v>
      </c>
      <c r="E959" s="540" t="s">
        <v>17</v>
      </c>
      <c r="F959" s="551"/>
      <c r="G959" s="557" t="s">
        <v>498</v>
      </c>
      <c r="H959" s="562" t="s">
        <v>6245</v>
      </c>
      <c r="I959" s="566"/>
      <c r="J959" s="554"/>
      <c r="K959" s="555" t="s">
        <v>6246</v>
      </c>
      <c r="L959" s="555" t="s">
        <v>6247</v>
      </c>
      <c r="M959" s="556" t="s">
        <v>147</v>
      </c>
      <c r="N959" s="556" t="s">
        <v>5276</v>
      </c>
      <c r="O959" s="556" t="s">
        <v>6248</v>
      </c>
      <c r="P959" s="556" t="s">
        <v>6249</v>
      </c>
      <c r="Q959" s="556" t="s">
        <v>6231</v>
      </c>
      <c r="R959" s="556"/>
      <c r="S959" s="490"/>
      <c r="T959" s="598" t="str">
        <f>VLOOKUP(A959,'GTXA사업단 R&amp;R'!$A$6:$AO$1274,41,)</f>
        <v>해당없음</v>
      </c>
    </row>
    <row r="960" spans="1:20" s="547" customFormat="1" ht="30" hidden="1" customHeight="1" thickBot="1" x14ac:dyDescent="0.35">
      <c r="A960" s="530">
        <v>16</v>
      </c>
      <c r="B960" s="539"/>
      <c r="C960" s="539"/>
      <c r="D960" s="539"/>
      <c r="E960" s="540"/>
      <c r="F960" s="548"/>
      <c r="G960" s="558" t="s">
        <v>498</v>
      </c>
      <c r="H960" s="561" t="s">
        <v>6250</v>
      </c>
      <c r="I960" s="544"/>
      <c r="J960" s="544"/>
      <c r="K960" s="545"/>
      <c r="L960" s="545"/>
      <c r="M960" s="546"/>
      <c r="N960" s="546"/>
      <c r="O960" s="546"/>
      <c r="P960" s="546"/>
      <c r="Q960" s="546"/>
      <c r="R960" s="546"/>
      <c r="S960" s="490"/>
      <c r="T960" s="597" t="str">
        <f>VLOOKUP(A960,'GTXA사업단 R&amp;R'!$A$6:$AP$1274,41,)</f>
        <v>해당없음</v>
      </c>
    </row>
    <row r="961" spans="1:20" s="547" customFormat="1" ht="50.1" hidden="1" customHeight="1" thickBot="1" x14ac:dyDescent="0.35">
      <c r="A961" s="530">
        <v>749</v>
      </c>
      <c r="B961" s="539" t="s">
        <v>6048</v>
      </c>
      <c r="C961" s="539" t="s">
        <v>6049</v>
      </c>
      <c r="D961" s="539" t="s">
        <v>147</v>
      </c>
      <c r="E961" s="540" t="s">
        <v>17</v>
      </c>
      <c r="F961" s="551"/>
      <c r="G961" s="557" t="s">
        <v>498</v>
      </c>
      <c r="H961" s="562" t="s">
        <v>1032</v>
      </c>
      <c r="I961" s="566"/>
      <c r="J961" s="554"/>
      <c r="K961" s="555" t="s">
        <v>6251</v>
      </c>
      <c r="L961" s="555" t="s">
        <v>6252</v>
      </c>
      <c r="M961" s="556" t="s">
        <v>147</v>
      </c>
      <c r="N961" s="556" t="s">
        <v>6107</v>
      </c>
      <c r="O961" s="556" t="s">
        <v>6088</v>
      </c>
      <c r="P961" s="556" t="s">
        <v>6089</v>
      </c>
      <c r="Q961" s="556"/>
      <c r="R961" s="556"/>
      <c r="S961" s="490"/>
      <c r="T961" s="598" t="str">
        <f>VLOOKUP(A941,'GTXA사업단 R&amp;R'!$A$6:$AO$1274,41,)</f>
        <v>해당없음</v>
      </c>
    </row>
    <row r="962" spans="1:20" s="547" customFormat="1" ht="50.1" hidden="1" customHeight="1" thickBot="1" x14ac:dyDescent="0.35">
      <c r="A962" s="530">
        <v>750</v>
      </c>
      <c r="B962" s="539" t="s">
        <v>6048</v>
      </c>
      <c r="C962" s="539" t="s">
        <v>6049</v>
      </c>
      <c r="D962" s="539" t="s">
        <v>147</v>
      </c>
      <c r="E962" s="540" t="s">
        <v>17</v>
      </c>
      <c r="F962" s="551"/>
      <c r="G962" s="557" t="s">
        <v>498</v>
      </c>
      <c r="H962" s="562" t="s">
        <v>1033</v>
      </c>
      <c r="I962" s="566"/>
      <c r="J962" s="554"/>
      <c r="K962" s="555" t="s">
        <v>6253</v>
      </c>
      <c r="L962" s="555" t="s">
        <v>6254</v>
      </c>
      <c r="M962" s="556" t="s">
        <v>147</v>
      </c>
      <c r="N962" s="556" t="s">
        <v>6107</v>
      </c>
      <c r="O962" s="556" t="s">
        <v>6255</v>
      </c>
      <c r="P962" s="556" t="s">
        <v>6256</v>
      </c>
      <c r="Q962" s="556"/>
      <c r="R962" s="556"/>
      <c r="S962" s="490"/>
      <c r="T962" s="598" t="str">
        <f>VLOOKUP(A962,'GTXA사업단 R&amp;R'!$A$6:$AO$1274,41,)</f>
        <v>해당없음</v>
      </c>
    </row>
    <row r="963" spans="1:20" s="547" customFormat="1" ht="50.1" hidden="1" customHeight="1" thickBot="1" x14ac:dyDescent="0.35">
      <c r="A963" s="530">
        <v>747</v>
      </c>
      <c r="B963" s="539" t="s">
        <v>6048</v>
      </c>
      <c r="C963" s="539" t="s">
        <v>6049</v>
      </c>
      <c r="D963" s="539" t="s">
        <v>147</v>
      </c>
      <c r="E963" s="540" t="s">
        <v>17</v>
      </c>
      <c r="F963" s="551"/>
      <c r="G963" s="557" t="s">
        <v>498</v>
      </c>
      <c r="H963" s="562" t="s">
        <v>6257</v>
      </c>
      <c r="I963" s="566"/>
      <c r="J963" s="554"/>
      <c r="K963" s="555" t="s">
        <v>6258</v>
      </c>
      <c r="L963" s="555" t="s">
        <v>6259</v>
      </c>
      <c r="M963" s="556" t="s">
        <v>147</v>
      </c>
      <c r="N963" s="556" t="s">
        <v>147</v>
      </c>
      <c r="O963" s="556" t="s">
        <v>6260</v>
      </c>
      <c r="P963" s="556" t="s">
        <v>6261</v>
      </c>
      <c r="Q963" s="556"/>
      <c r="R963" s="556"/>
      <c r="S963" s="490"/>
      <c r="T963" s="598" t="str">
        <f>VLOOKUP(A963,'GTXA사업단 R&amp;R'!$A$6:$AO$1274,41,)</f>
        <v>해당없음</v>
      </c>
    </row>
    <row r="964" spans="1:20" s="547" customFormat="1" ht="50.1" hidden="1" customHeight="1" thickBot="1" x14ac:dyDescent="0.35">
      <c r="A964" s="530">
        <v>752</v>
      </c>
      <c r="B964" s="539" t="s">
        <v>6048</v>
      </c>
      <c r="C964" s="539" t="s">
        <v>6049</v>
      </c>
      <c r="D964" s="539" t="s">
        <v>147</v>
      </c>
      <c r="E964" s="540" t="s">
        <v>17</v>
      </c>
      <c r="F964" s="551"/>
      <c r="G964" s="557" t="s">
        <v>498</v>
      </c>
      <c r="H964" s="562" t="s">
        <v>6262</v>
      </c>
      <c r="I964" s="566"/>
      <c r="J964" s="554"/>
      <c r="K964" s="555" t="s">
        <v>6263</v>
      </c>
      <c r="L964" s="555" t="s">
        <v>6264</v>
      </c>
      <c r="M964" s="556" t="s">
        <v>147</v>
      </c>
      <c r="N964" s="556"/>
      <c r="O964" s="556" t="s">
        <v>6265</v>
      </c>
      <c r="P964" s="556" t="s">
        <v>6266</v>
      </c>
      <c r="Q964" s="556"/>
      <c r="R964" s="556"/>
      <c r="S964" s="490"/>
      <c r="T964" s="598" t="str">
        <f>VLOOKUP(A964,'GTXA사업단 R&amp;R'!$A$6:$AO$1274,41,)</f>
        <v>해당없음</v>
      </c>
    </row>
    <row r="965" spans="1:20" s="547" customFormat="1" ht="50.1" hidden="1" customHeight="1" thickBot="1" x14ac:dyDescent="0.35">
      <c r="A965" s="530">
        <v>753</v>
      </c>
      <c r="B965" s="539" t="s">
        <v>6048</v>
      </c>
      <c r="C965" s="539" t="s">
        <v>6049</v>
      </c>
      <c r="D965" s="539" t="s">
        <v>147</v>
      </c>
      <c r="E965" s="540" t="s">
        <v>17</v>
      </c>
      <c r="F965" s="551"/>
      <c r="G965" s="557" t="s">
        <v>498</v>
      </c>
      <c r="H965" s="562" t="s">
        <v>6267</v>
      </c>
      <c r="I965" s="566"/>
      <c r="J965" s="554"/>
      <c r="K965" s="555" t="s">
        <v>6268</v>
      </c>
      <c r="L965" s="555" t="s">
        <v>6269</v>
      </c>
      <c r="M965" s="556" t="s">
        <v>147</v>
      </c>
      <c r="N965" s="556"/>
      <c r="O965" s="556" t="s">
        <v>6270</v>
      </c>
      <c r="P965" s="556" t="s">
        <v>6271</v>
      </c>
      <c r="Q965" s="556"/>
      <c r="R965" s="556"/>
      <c r="S965" s="490"/>
      <c r="T965" s="598" t="str">
        <f>VLOOKUP(A965,'GTXA사업단 R&amp;R'!$A$6:$AO$1274,41,)</f>
        <v>해당없음</v>
      </c>
    </row>
    <row r="966" spans="1:20" s="547" customFormat="1" ht="50.1" hidden="1" customHeight="1" thickBot="1" x14ac:dyDescent="0.35">
      <c r="A966" s="530">
        <v>754</v>
      </c>
      <c r="B966" s="539" t="s">
        <v>6048</v>
      </c>
      <c r="C966" s="539" t="s">
        <v>6049</v>
      </c>
      <c r="D966" s="539" t="s">
        <v>147</v>
      </c>
      <c r="E966" s="540" t="s">
        <v>17</v>
      </c>
      <c r="F966" s="551"/>
      <c r="G966" s="557" t="s">
        <v>498</v>
      </c>
      <c r="H966" s="562" t="s">
        <v>6272</v>
      </c>
      <c r="I966" s="566"/>
      <c r="J966" s="554"/>
      <c r="K966" s="555" t="s">
        <v>6273</v>
      </c>
      <c r="L966" s="555" t="s">
        <v>6274</v>
      </c>
      <c r="M966" s="556" t="s">
        <v>147</v>
      </c>
      <c r="N966" s="556" t="s">
        <v>5276</v>
      </c>
      <c r="O966" s="556" t="s">
        <v>6275</v>
      </c>
      <c r="P966" s="556" t="s">
        <v>6276</v>
      </c>
      <c r="Q966" s="556"/>
      <c r="R966" s="556"/>
      <c r="S966" s="490"/>
      <c r="T966" s="598" t="str">
        <f>VLOOKUP(A966,'GTXA사업단 R&amp;R'!$A$6:$AO$1274,41,)</f>
        <v>해당없음</v>
      </c>
    </row>
    <row r="967" spans="1:20" s="547" customFormat="1" ht="50.1" hidden="1" customHeight="1" thickBot="1" x14ac:dyDescent="0.35">
      <c r="A967" s="530">
        <v>755</v>
      </c>
      <c r="B967" s="539" t="s">
        <v>6048</v>
      </c>
      <c r="C967" s="539" t="s">
        <v>6049</v>
      </c>
      <c r="D967" s="539" t="s">
        <v>147</v>
      </c>
      <c r="E967" s="540" t="s">
        <v>17</v>
      </c>
      <c r="F967" s="551"/>
      <c r="G967" s="557" t="s">
        <v>498</v>
      </c>
      <c r="H967" s="562" t="s">
        <v>6277</v>
      </c>
      <c r="I967" s="566"/>
      <c r="J967" s="554"/>
      <c r="K967" s="555" t="s">
        <v>6278</v>
      </c>
      <c r="L967" s="555" t="s">
        <v>6279</v>
      </c>
      <c r="M967" s="556" t="s">
        <v>147</v>
      </c>
      <c r="N967" s="556"/>
      <c r="O967" s="556" t="s">
        <v>6280</v>
      </c>
      <c r="P967" s="556" t="s">
        <v>6281</v>
      </c>
      <c r="Q967" s="556"/>
      <c r="R967" s="556"/>
      <c r="S967" s="490"/>
      <c r="T967" s="598" t="str">
        <f>VLOOKUP(A967,'GTXA사업단 R&amp;R'!$A$6:$AO$1274,41,)</f>
        <v>해당없음</v>
      </c>
    </row>
    <row r="968" spans="1:20" s="547" customFormat="1" ht="30" hidden="1" customHeight="1" thickBot="1" x14ac:dyDescent="0.35">
      <c r="A968" s="530">
        <v>756</v>
      </c>
      <c r="B968" s="539" t="s">
        <v>6048</v>
      </c>
      <c r="C968" s="539" t="s">
        <v>6049</v>
      </c>
      <c r="D968" s="539" t="s">
        <v>147</v>
      </c>
      <c r="E968" s="540" t="s">
        <v>17</v>
      </c>
      <c r="F968" s="551"/>
      <c r="G968" s="557" t="s">
        <v>498</v>
      </c>
      <c r="H968" s="562" t="s">
        <v>1039</v>
      </c>
      <c r="I968" s="566"/>
      <c r="J968" s="554"/>
      <c r="K968" s="555" t="s">
        <v>6282</v>
      </c>
      <c r="L968" s="555" t="s">
        <v>6283</v>
      </c>
      <c r="M968" s="556" t="s">
        <v>147</v>
      </c>
      <c r="N968" s="556"/>
      <c r="O968" s="556" t="s">
        <v>6284</v>
      </c>
      <c r="P968" s="556" t="s">
        <v>6285</v>
      </c>
      <c r="Q968" s="556"/>
      <c r="R968" s="556"/>
      <c r="S968" s="490"/>
      <c r="T968" s="598" t="str">
        <f>VLOOKUP(A968,'GTXA사업단 R&amp;R'!$A$6:$AO$1274,41,)</f>
        <v>해당없음</v>
      </c>
    </row>
    <row r="969" spans="1:20" s="547" customFormat="1" ht="50.1" hidden="1" customHeight="1" thickBot="1" x14ac:dyDescent="0.35">
      <c r="A969" s="530">
        <v>757</v>
      </c>
      <c r="B969" s="539" t="s">
        <v>6048</v>
      </c>
      <c r="C969" s="539" t="s">
        <v>6049</v>
      </c>
      <c r="D969" s="539" t="s">
        <v>147</v>
      </c>
      <c r="E969" s="540" t="s">
        <v>17</v>
      </c>
      <c r="F969" s="551"/>
      <c r="G969" s="557" t="s">
        <v>498</v>
      </c>
      <c r="H969" s="562" t="s">
        <v>1040</v>
      </c>
      <c r="I969" s="566"/>
      <c r="J969" s="554"/>
      <c r="K969" s="555" t="s">
        <v>6286</v>
      </c>
      <c r="L969" s="555" t="s">
        <v>6287</v>
      </c>
      <c r="M969" s="556" t="s">
        <v>147</v>
      </c>
      <c r="N969" s="556"/>
      <c r="O969" s="556" t="s">
        <v>6288</v>
      </c>
      <c r="P969" s="556" t="s">
        <v>6289</v>
      </c>
      <c r="Q969" s="556"/>
      <c r="R969" s="556"/>
      <c r="S969" s="490"/>
      <c r="T969" s="598" t="str">
        <f>VLOOKUP(A969,'GTXA사업단 R&amp;R'!$A$6:$AO$1274,41,)</f>
        <v>해당없음</v>
      </c>
    </row>
    <row r="970" spans="1:20" s="547" customFormat="1" ht="50.1" hidden="1" customHeight="1" thickBot="1" x14ac:dyDescent="0.35">
      <c r="A970" s="530">
        <v>758</v>
      </c>
      <c r="B970" s="539" t="s">
        <v>6048</v>
      </c>
      <c r="C970" s="539" t="s">
        <v>6049</v>
      </c>
      <c r="D970" s="539" t="s">
        <v>147</v>
      </c>
      <c r="E970" s="540" t="s">
        <v>17</v>
      </c>
      <c r="F970" s="551"/>
      <c r="G970" s="557" t="s">
        <v>498</v>
      </c>
      <c r="H970" s="562" t="s">
        <v>6290</v>
      </c>
      <c r="I970" s="566"/>
      <c r="J970" s="554"/>
      <c r="K970" s="555" t="s">
        <v>6291</v>
      </c>
      <c r="L970" s="555" t="s">
        <v>6292</v>
      </c>
      <c r="M970" s="556" t="s">
        <v>147</v>
      </c>
      <c r="N970" s="556"/>
      <c r="O970" s="556" t="s">
        <v>6293</v>
      </c>
      <c r="P970" s="556" t="s">
        <v>6294</v>
      </c>
      <c r="Q970" s="556"/>
      <c r="R970" s="556"/>
      <c r="S970" s="490"/>
      <c r="T970" s="598" t="str">
        <f>VLOOKUP(A970,'GTXA사업단 R&amp;R'!$A$6:$AO$1274,41,)</f>
        <v>해당없음</v>
      </c>
    </row>
    <row r="971" spans="1:20" s="547" customFormat="1" ht="50.1" hidden="1" customHeight="1" thickBot="1" x14ac:dyDescent="0.35">
      <c r="A971" s="530">
        <v>759</v>
      </c>
      <c r="B971" s="539" t="s">
        <v>6048</v>
      </c>
      <c r="C971" s="539" t="s">
        <v>6049</v>
      </c>
      <c r="D971" s="539" t="s">
        <v>147</v>
      </c>
      <c r="E971" s="540" t="s">
        <v>17</v>
      </c>
      <c r="F971" s="551"/>
      <c r="G971" s="557" t="s">
        <v>498</v>
      </c>
      <c r="H971" s="562" t="s">
        <v>6295</v>
      </c>
      <c r="I971" s="566"/>
      <c r="J971" s="554"/>
      <c r="K971" s="555" t="s">
        <v>6296</v>
      </c>
      <c r="L971" s="555" t="s">
        <v>6297</v>
      </c>
      <c r="M971" s="556" t="s">
        <v>147</v>
      </c>
      <c r="N971" s="556" t="s">
        <v>3459</v>
      </c>
      <c r="O971" s="556" t="s">
        <v>6298</v>
      </c>
      <c r="P971" s="556" t="s">
        <v>6299</v>
      </c>
      <c r="Q971" s="556"/>
      <c r="R971" s="556"/>
      <c r="S971" s="490"/>
      <c r="T971" s="598" t="str">
        <f>VLOOKUP(A971,'GTXA사업단 R&amp;R'!$A$6:$AO$1274,41,)</f>
        <v>해당없음</v>
      </c>
    </row>
    <row r="972" spans="1:20" s="547" customFormat="1" ht="30" hidden="1" customHeight="1" thickBot="1" x14ac:dyDescent="0.35">
      <c r="A972" s="530">
        <v>760</v>
      </c>
      <c r="B972" s="539" t="s">
        <v>6048</v>
      </c>
      <c r="C972" s="539" t="s">
        <v>6049</v>
      </c>
      <c r="D972" s="539" t="s">
        <v>147</v>
      </c>
      <c r="E972" s="540" t="s">
        <v>17</v>
      </c>
      <c r="F972" s="551"/>
      <c r="G972" s="557" t="s">
        <v>498</v>
      </c>
      <c r="H972" s="562" t="s">
        <v>6300</v>
      </c>
      <c r="I972" s="566"/>
      <c r="J972" s="554"/>
      <c r="K972" s="555" t="s">
        <v>6301</v>
      </c>
      <c r="L972" s="555" t="s">
        <v>6302</v>
      </c>
      <c r="M972" s="556" t="s">
        <v>147</v>
      </c>
      <c r="N972" s="556" t="s">
        <v>6303</v>
      </c>
      <c r="O972" s="556" t="s">
        <v>6304</v>
      </c>
      <c r="P972" s="556" t="s">
        <v>6305</v>
      </c>
      <c r="Q972" s="556"/>
      <c r="R972" s="556"/>
      <c r="S972" s="490"/>
      <c r="T972" s="598" t="str">
        <f>VLOOKUP(A972,'GTXA사업단 R&amp;R'!$A$6:$AO$1274,41,)</f>
        <v>해당없음</v>
      </c>
    </row>
    <row r="973" spans="1:20" s="547" customFormat="1" ht="50.1" hidden="1" customHeight="1" thickBot="1" x14ac:dyDescent="0.35">
      <c r="A973" s="530">
        <v>761</v>
      </c>
      <c r="B973" s="539" t="s">
        <v>6048</v>
      </c>
      <c r="C973" s="539" t="s">
        <v>6049</v>
      </c>
      <c r="D973" s="539" t="s">
        <v>147</v>
      </c>
      <c r="E973" s="540" t="s">
        <v>17</v>
      </c>
      <c r="F973" s="551"/>
      <c r="G973" s="557" t="s">
        <v>498</v>
      </c>
      <c r="H973" s="562" t="s">
        <v>6306</v>
      </c>
      <c r="I973" s="566"/>
      <c r="J973" s="554"/>
      <c r="K973" s="555" t="s">
        <v>6307</v>
      </c>
      <c r="L973" s="555" t="s">
        <v>6308</v>
      </c>
      <c r="M973" s="556" t="s">
        <v>147</v>
      </c>
      <c r="N973" s="556" t="s">
        <v>6303</v>
      </c>
      <c r="O973" s="556" t="s">
        <v>3479</v>
      </c>
      <c r="P973" s="556" t="s">
        <v>3479</v>
      </c>
      <c r="Q973" s="556"/>
      <c r="R973" s="556"/>
      <c r="S973" s="490"/>
      <c r="T973" s="598" t="str">
        <f>VLOOKUP(A973,'GTXA사업단 R&amp;R'!$A$6:$AO$1274,41,)</f>
        <v>해당없음</v>
      </c>
    </row>
    <row r="974" spans="1:20" s="547" customFormat="1" ht="30" hidden="1" customHeight="1" thickBot="1" x14ac:dyDescent="0.35">
      <c r="A974" s="530">
        <v>16</v>
      </c>
      <c r="B974" s="539"/>
      <c r="C974" s="539"/>
      <c r="D974" s="539"/>
      <c r="E974" s="540"/>
      <c r="F974" s="548"/>
      <c r="G974" s="558" t="s">
        <v>498</v>
      </c>
      <c r="H974" s="561" t="s">
        <v>6309</v>
      </c>
      <c r="I974" s="544"/>
      <c r="J974" s="544"/>
      <c r="K974" s="545"/>
      <c r="L974" s="545"/>
      <c r="M974" s="546"/>
      <c r="N974" s="546"/>
      <c r="O974" s="546"/>
      <c r="P974" s="546"/>
      <c r="Q974" s="546"/>
      <c r="R974" s="546"/>
      <c r="S974" s="490"/>
      <c r="T974" s="597" t="str">
        <f>VLOOKUP(A974,'GTXA사업단 R&amp;R'!$A$6:$AP$1274,41,)</f>
        <v>해당없음</v>
      </c>
    </row>
    <row r="975" spans="1:20" s="547" customFormat="1" ht="50.1" hidden="1" customHeight="1" thickBot="1" x14ac:dyDescent="0.35">
      <c r="A975" s="530">
        <v>741</v>
      </c>
      <c r="B975" s="539" t="s">
        <v>6048</v>
      </c>
      <c r="C975" s="539" t="s">
        <v>6049</v>
      </c>
      <c r="D975" s="539" t="s">
        <v>147</v>
      </c>
      <c r="E975" s="540" t="s">
        <v>17</v>
      </c>
      <c r="F975" s="551"/>
      <c r="G975" s="557" t="s">
        <v>498</v>
      </c>
      <c r="H975" s="553" t="s">
        <v>1024</v>
      </c>
      <c r="I975" s="554"/>
      <c r="J975" s="554"/>
      <c r="K975" s="555" t="s">
        <v>6310</v>
      </c>
      <c r="L975" s="555" t="s">
        <v>6311</v>
      </c>
      <c r="M975" s="556" t="s">
        <v>147</v>
      </c>
      <c r="N975" s="556" t="s">
        <v>6312</v>
      </c>
      <c r="O975" s="556" t="s">
        <v>6313</v>
      </c>
      <c r="P975" s="556" t="s">
        <v>6314</v>
      </c>
      <c r="Q975" s="556"/>
      <c r="R975" s="556"/>
      <c r="S975" s="490"/>
      <c r="T975" s="598" t="str">
        <f>VLOOKUP(A975,'GTXA사업단 R&amp;R'!$A$6:$AO$1274,41,)</f>
        <v>해당없음</v>
      </c>
    </row>
    <row r="976" spans="1:20" s="547" customFormat="1" ht="75" hidden="1" customHeight="1" thickBot="1" x14ac:dyDescent="0.35">
      <c r="A976" s="530">
        <v>742</v>
      </c>
      <c r="B976" s="539" t="s">
        <v>6048</v>
      </c>
      <c r="C976" s="539" t="s">
        <v>6049</v>
      </c>
      <c r="D976" s="539" t="s">
        <v>90</v>
      </c>
      <c r="E976" s="540" t="s">
        <v>3292</v>
      </c>
      <c r="F976" s="551"/>
      <c r="G976" s="557" t="s">
        <v>498</v>
      </c>
      <c r="H976" s="553" t="s">
        <v>6315</v>
      </c>
      <c r="I976" s="554"/>
      <c r="J976" s="554"/>
      <c r="K976" s="555" t="s">
        <v>6316</v>
      </c>
      <c r="L976" s="555" t="s">
        <v>6317</v>
      </c>
      <c r="M976" s="556" t="s">
        <v>90</v>
      </c>
      <c r="N976" s="556" t="s">
        <v>6312</v>
      </c>
      <c r="O976" s="556" t="s">
        <v>6318</v>
      </c>
      <c r="P976" s="556" t="s">
        <v>6319</v>
      </c>
      <c r="Q976" s="556"/>
      <c r="R976" s="556"/>
      <c r="S976" s="490"/>
      <c r="T976" s="598" t="str">
        <f>VLOOKUP(A976,'GTXA사업단 R&amp;R'!$A$6:$AO$1274,41,)</f>
        <v>해당없음</v>
      </c>
    </row>
    <row r="977" spans="1:20" s="547" customFormat="1" ht="50.1" hidden="1" customHeight="1" thickBot="1" x14ac:dyDescent="0.35">
      <c r="A977" s="530">
        <v>743</v>
      </c>
      <c r="B977" s="539" t="s">
        <v>6048</v>
      </c>
      <c r="C977" s="539" t="s">
        <v>6049</v>
      </c>
      <c r="D977" s="539" t="s">
        <v>147</v>
      </c>
      <c r="E977" s="540" t="s">
        <v>17</v>
      </c>
      <c r="F977" s="551"/>
      <c r="G977" s="557" t="s">
        <v>498</v>
      </c>
      <c r="H977" s="553" t="s">
        <v>6320</v>
      </c>
      <c r="I977" s="554"/>
      <c r="J977" s="554"/>
      <c r="K977" s="555" t="s">
        <v>6321</v>
      </c>
      <c r="L977" s="555" t="s">
        <v>6322</v>
      </c>
      <c r="M977" s="556" t="s">
        <v>147</v>
      </c>
      <c r="N977" s="556" t="s">
        <v>6312</v>
      </c>
      <c r="O977" s="556" t="s">
        <v>6319</v>
      </c>
      <c r="P977" s="556" t="s">
        <v>6323</v>
      </c>
      <c r="Q977" s="556"/>
      <c r="R977" s="556"/>
      <c r="S977" s="490"/>
      <c r="T977" s="598" t="str">
        <f>VLOOKUP(A977,'GTXA사업단 R&amp;R'!$A$6:$AO$1274,41,)</f>
        <v>해당없음</v>
      </c>
    </row>
    <row r="978" spans="1:20" s="547" customFormat="1" ht="50.1" hidden="1" customHeight="1" thickBot="1" x14ac:dyDescent="0.35">
      <c r="A978" s="530">
        <v>744</v>
      </c>
      <c r="B978" s="539" t="s">
        <v>6048</v>
      </c>
      <c r="C978" s="539" t="s">
        <v>6049</v>
      </c>
      <c r="D978" s="539" t="s">
        <v>147</v>
      </c>
      <c r="E978" s="540" t="s">
        <v>17</v>
      </c>
      <c r="F978" s="551"/>
      <c r="G978" s="557" t="s">
        <v>498</v>
      </c>
      <c r="H978" s="553" t="s">
        <v>6324</v>
      </c>
      <c r="I978" s="554"/>
      <c r="J978" s="554"/>
      <c r="K978" s="555" t="s">
        <v>6325</v>
      </c>
      <c r="L978" s="555" t="s">
        <v>6326</v>
      </c>
      <c r="M978" s="556" t="s">
        <v>147</v>
      </c>
      <c r="N978" s="556" t="s">
        <v>6312</v>
      </c>
      <c r="O978" s="556"/>
      <c r="P978" s="556"/>
      <c r="Q978" s="556"/>
      <c r="R978" s="556"/>
      <c r="S978" s="490"/>
      <c r="T978" s="598" t="str">
        <f>VLOOKUP(A978,'GTXA사업단 R&amp;R'!$A$6:$AO$1274,41,)</f>
        <v>해당없음</v>
      </c>
    </row>
    <row r="979" spans="1:20" s="547" customFormat="1" ht="50.1" hidden="1" customHeight="1" thickBot="1" x14ac:dyDescent="0.35">
      <c r="A979" s="530">
        <v>745</v>
      </c>
      <c r="B979" s="539" t="s">
        <v>6048</v>
      </c>
      <c r="C979" s="539" t="s">
        <v>6049</v>
      </c>
      <c r="D979" s="539" t="s">
        <v>147</v>
      </c>
      <c r="E979" s="540" t="s">
        <v>17</v>
      </c>
      <c r="F979" s="551"/>
      <c r="G979" s="557" t="s">
        <v>498</v>
      </c>
      <c r="H979" s="553" t="s">
        <v>1028</v>
      </c>
      <c r="I979" s="554"/>
      <c r="J979" s="554"/>
      <c r="K979" s="555" t="s">
        <v>6327</v>
      </c>
      <c r="L979" s="555" t="s">
        <v>6328</v>
      </c>
      <c r="M979" s="556" t="s">
        <v>147</v>
      </c>
      <c r="N979" s="556" t="s">
        <v>6312</v>
      </c>
      <c r="O979" s="556" t="s">
        <v>6329</v>
      </c>
      <c r="P979" s="556" t="s">
        <v>6330</v>
      </c>
      <c r="Q979" s="556"/>
      <c r="R979" s="556"/>
      <c r="S979" s="490"/>
      <c r="T979" s="598" t="str">
        <f>VLOOKUP(A979,'GTXA사업단 R&amp;R'!$A$6:$AO$1274,41,)</f>
        <v>해당없음</v>
      </c>
    </row>
    <row r="980" spans="1:20" s="547" customFormat="1" ht="30" hidden="1" customHeight="1" thickBot="1" x14ac:dyDescent="0.35">
      <c r="A980" s="530">
        <v>16</v>
      </c>
      <c r="B980" s="539"/>
      <c r="C980" s="539"/>
      <c r="D980" s="539"/>
      <c r="E980" s="540"/>
      <c r="F980" s="548"/>
      <c r="G980" s="558" t="s">
        <v>498</v>
      </c>
      <c r="H980" s="561" t="s">
        <v>6331</v>
      </c>
      <c r="I980" s="544"/>
      <c r="J980" s="544"/>
      <c r="K980" s="545"/>
      <c r="L980" s="545"/>
      <c r="M980" s="546"/>
      <c r="N980" s="546"/>
      <c r="O980" s="546"/>
      <c r="P980" s="546"/>
      <c r="Q980" s="546"/>
      <c r="R980" s="546"/>
      <c r="S980" s="490"/>
      <c r="T980" s="597" t="str">
        <f>VLOOKUP(A980,'GTXA사업단 R&amp;R'!$A$6:$AP$1274,41,)</f>
        <v>해당없음</v>
      </c>
    </row>
    <row r="981" spans="1:20" s="547" customFormat="1" ht="75" hidden="1" customHeight="1" thickBot="1" x14ac:dyDescent="0.35">
      <c r="A981" s="530">
        <v>746</v>
      </c>
      <c r="B981" s="539" t="s">
        <v>6048</v>
      </c>
      <c r="C981" s="539" t="s">
        <v>6049</v>
      </c>
      <c r="D981" s="539" t="s">
        <v>126</v>
      </c>
      <c r="E981" s="540" t="s">
        <v>3324</v>
      </c>
      <c r="F981" s="551"/>
      <c r="G981" s="557" t="s">
        <v>498</v>
      </c>
      <c r="H981" s="553" t="s">
        <v>6332</v>
      </c>
      <c r="I981" s="554"/>
      <c r="J981" s="554"/>
      <c r="K981" s="555" t="s">
        <v>6333</v>
      </c>
      <c r="L981" s="555" t="s">
        <v>6334</v>
      </c>
      <c r="M981" s="556" t="s">
        <v>126</v>
      </c>
      <c r="N981" s="556" t="s">
        <v>8252</v>
      </c>
      <c r="O981" s="556" t="s">
        <v>6335</v>
      </c>
      <c r="P981" s="556" t="s">
        <v>6336</v>
      </c>
      <c r="Q981" s="556"/>
      <c r="R981" s="556"/>
      <c r="S981" s="490"/>
      <c r="T981" s="598" t="str">
        <f>VLOOKUP(A981,'GTXA사업단 R&amp;R'!$A$6:$AO$1274,41,)</f>
        <v>해당없음</v>
      </c>
    </row>
    <row r="982" spans="1:20" s="547" customFormat="1" ht="75" hidden="1" customHeight="1" thickBot="1" x14ac:dyDescent="0.35">
      <c r="A982" s="530">
        <v>747</v>
      </c>
      <c r="B982" s="539" t="s">
        <v>6048</v>
      </c>
      <c r="C982" s="539" t="s">
        <v>6049</v>
      </c>
      <c r="D982" s="539" t="s">
        <v>90</v>
      </c>
      <c r="E982" s="540" t="s">
        <v>3292</v>
      </c>
      <c r="F982" s="551"/>
      <c r="G982" s="557" t="s">
        <v>498</v>
      </c>
      <c r="H982" s="553" t="s">
        <v>6315</v>
      </c>
      <c r="I982" s="554"/>
      <c r="J982" s="554"/>
      <c r="K982" s="555" t="s">
        <v>6337</v>
      </c>
      <c r="L982" s="555" t="s">
        <v>6338</v>
      </c>
      <c r="M982" s="556" t="s">
        <v>90</v>
      </c>
      <c r="N982" s="556" t="s">
        <v>8252</v>
      </c>
      <c r="O982" s="556" t="s">
        <v>6318</v>
      </c>
      <c r="P982" s="556" t="s">
        <v>6319</v>
      </c>
      <c r="Q982" s="556"/>
      <c r="R982" s="556"/>
      <c r="S982" s="490"/>
      <c r="T982" s="598" t="str">
        <f>VLOOKUP(A982,'GTXA사업단 R&amp;R'!$A$6:$AO$1274,41,)</f>
        <v>해당없음</v>
      </c>
    </row>
    <row r="983" spans="1:20" s="547" customFormat="1" ht="50.1" hidden="1" customHeight="1" thickBot="1" x14ac:dyDescent="0.35">
      <c r="A983" s="530">
        <v>748</v>
      </c>
      <c r="B983" s="539" t="s">
        <v>6048</v>
      </c>
      <c r="C983" s="539" t="s">
        <v>6049</v>
      </c>
      <c r="D983" s="539" t="s">
        <v>147</v>
      </c>
      <c r="E983" s="540" t="s">
        <v>17</v>
      </c>
      <c r="F983" s="551"/>
      <c r="G983" s="557" t="s">
        <v>498</v>
      </c>
      <c r="H983" s="553" t="s">
        <v>6320</v>
      </c>
      <c r="I983" s="554"/>
      <c r="J983" s="554"/>
      <c r="K983" s="555" t="s">
        <v>6339</v>
      </c>
      <c r="L983" s="555" t="s">
        <v>6340</v>
      </c>
      <c r="M983" s="556" t="s">
        <v>147</v>
      </c>
      <c r="N983" s="556" t="s">
        <v>8252</v>
      </c>
      <c r="O983" s="556" t="s">
        <v>6319</v>
      </c>
      <c r="P983" s="556" t="s">
        <v>6323</v>
      </c>
      <c r="Q983" s="556"/>
      <c r="R983" s="556"/>
      <c r="S983" s="490"/>
      <c r="T983" s="598" t="str">
        <f>VLOOKUP(A983,'GTXA사업단 R&amp;R'!$A$6:$AO$1274,41,)</f>
        <v>해당없음</v>
      </c>
    </row>
    <row r="984" spans="1:20" s="547" customFormat="1" ht="30" hidden="1" customHeight="1" thickBot="1" x14ac:dyDescent="0.35">
      <c r="A984" s="530">
        <v>16</v>
      </c>
      <c r="B984" s="539"/>
      <c r="C984" s="539"/>
      <c r="D984" s="539"/>
      <c r="E984" s="540"/>
      <c r="F984" s="548"/>
      <c r="G984" s="558" t="s">
        <v>498</v>
      </c>
      <c r="H984" s="561" t="s">
        <v>6341</v>
      </c>
      <c r="I984" s="544"/>
      <c r="J984" s="544"/>
      <c r="K984" s="545"/>
      <c r="L984" s="545"/>
      <c r="M984" s="546"/>
      <c r="N984" s="546"/>
      <c r="O984" s="546"/>
      <c r="P984" s="546"/>
      <c r="Q984" s="546"/>
      <c r="R984" s="546"/>
      <c r="S984" s="490"/>
      <c r="T984" s="597" t="str">
        <f>VLOOKUP(A984,'GTXA사업단 R&amp;R'!$A$6:$AP$1274,41,)</f>
        <v>해당없음</v>
      </c>
    </row>
    <row r="985" spans="1:20" s="547" customFormat="1" ht="139.5" hidden="1" customHeight="1" thickBot="1" x14ac:dyDescent="0.35">
      <c r="A985" s="530">
        <v>762</v>
      </c>
      <c r="B985" s="539" t="s">
        <v>6048</v>
      </c>
      <c r="C985" s="539" t="s">
        <v>6049</v>
      </c>
      <c r="D985" s="539" t="s">
        <v>147</v>
      </c>
      <c r="E985" s="540" t="s">
        <v>17</v>
      </c>
      <c r="F985" s="551"/>
      <c r="G985" s="557" t="s">
        <v>498</v>
      </c>
      <c r="H985" s="553" t="s">
        <v>1046</v>
      </c>
      <c r="I985" s="554"/>
      <c r="J985" s="554"/>
      <c r="K985" s="555" t="s">
        <v>6342</v>
      </c>
      <c r="L985" s="555" t="s">
        <v>6343</v>
      </c>
      <c r="M985" s="556" t="s">
        <v>147</v>
      </c>
      <c r="N985" s="556" t="s">
        <v>6182</v>
      </c>
      <c r="O985" s="556" t="s">
        <v>78</v>
      </c>
      <c r="P985" s="556" t="s">
        <v>6344</v>
      </c>
      <c r="Q985" s="556" t="s">
        <v>6345</v>
      </c>
      <c r="R985" s="556"/>
      <c r="S985" s="490"/>
      <c r="T985" s="598" t="str">
        <f>VLOOKUP(A985,'GTXA사업단 R&amp;R'!$A$6:$AO$1274,41,)</f>
        <v>해당없음</v>
      </c>
    </row>
    <row r="986" spans="1:20" s="547" customFormat="1" ht="94.5" hidden="1" customHeight="1" thickBot="1" x14ac:dyDescent="0.35">
      <c r="A986" s="530">
        <v>763</v>
      </c>
      <c r="B986" s="539" t="s">
        <v>6048</v>
      </c>
      <c r="C986" s="539" t="s">
        <v>6049</v>
      </c>
      <c r="D986" s="539" t="s">
        <v>147</v>
      </c>
      <c r="E986" s="540" t="s">
        <v>17</v>
      </c>
      <c r="F986" s="551"/>
      <c r="G986" s="557" t="s">
        <v>498</v>
      </c>
      <c r="H986" s="553" t="s">
        <v>1047</v>
      </c>
      <c r="I986" s="554"/>
      <c r="J986" s="554"/>
      <c r="K986" s="555" t="s">
        <v>6346</v>
      </c>
      <c r="L986" s="555" t="s">
        <v>6347</v>
      </c>
      <c r="M986" s="556" t="s">
        <v>147</v>
      </c>
      <c r="N986" s="556" t="s">
        <v>6182</v>
      </c>
      <c r="O986" s="556" t="s">
        <v>6348</v>
      </c>
      <c r="P986" s="556" t="s">
        <v>6349</v>
      </c>
      <c r="Q986" s="556" t="s">
        <v>6345</v>
      </c>
      <c r="R986" s="556"/>
      <c r="S986" s="490"/>
      <c r="T986" s="598" t="str">
        <f>VLOOKUP(A986,'GTXA사업단 R&amp;R'!$A$6:$AO$1274,41,)</f>
        <v>해당없음</v>
      </c>
    </row>
    <row r="987" spans="1:20" s="547" customFormat="1" ht="90" hidden="1" customHeight="1" thickBot="1" x14ac:dyDescent="0.35">
      <c r="A987" s="530">
        <v>764</v>
      </c>
      <c r="B987" s="539" t="s">
        <v>6048</v>
      </c>
      <c r="C987" s="539" t="s">
        <v>6049</v>
      </c>
      <c r="D987" s="539" t="s">
        <v>42</v>
      </c>
      <c r="E987" s="540" t="s">
        <v>19</v>
      </c>
      <c r="F987" s="551"/>
      <c r="G987" s="557" t="s">
        <v>498</v>
      </c>
      <c r="H987" s="553" t="s">
        <v>1048</v>
      </c>
      <c r="I987" s="554"/>
      <c r="J987" s="554"/>
      <c r="K987" s="555" t="s">
        <v>6350</v>
      </c>
      <c r="L987" s="555" t="s">
        <v>6351</v>
      </c>
      <c r="M987" s="556" t="s">
        <v>42</v>
      </c>
      <c r="N987" s="556" t="s">
        <v>3479</v>
      </c>
      <c r="O987" s="556" t="s">
        <v>6352</v>
      </c>
      <c r="P987" s="556" t="s">
        <v>6353</v>
      </c>
      <c r="Q987" s="556"/>
      <c r="R987" s="556"/>
      <c r="S987" s="490"/>
      <c r="T987" s="598" t="str">
        <f>VLOOKUP(A987,'GTXA사업단 R&amp;R'!$A$6:$AO$1274,41,)</f>
        <v>해당없음</v>
      </c>
    </row>
    <row r="988" spans="1:20" s="547" customFormat="1" ht="75" hidden="1" customHeight="1" thickBot="1" x14ac:dyDescent="0.35">
      <c r="A988" s="530">
        <v>765</v>
      </c>
      <c r="B988" s="539" t="s">
        <v>6048</v>
      </c>
      <c r="C988" s="539" t="s">
        <v>6049</v>
      </c>
      <c r="D988" s="539" t="s">
        <v>147</v>
      </c>
      <c r="E988" s="540" t="s">
        <v>17</v>
      </c>
      <c r="F988" s="551"/>
      <c r="G988" s="557" t="s">
        <v>498</v>
      </c>
      <c r="H988" s="553" t="s">
        <v>6354</v>
      </c>
      <c r="I988" s="554"/>
      <c r="J988" s="554"/>
      <c r="K988" s="555" t="s">
        <v>6355</v>
      </c>
      <c r="L988" s="555" t="s">
        <v>6356</v>
      </c>
      <c r="M988" s="556" t="s">
        <v>147</v>
      </c>
      <c r="N988" s="556" t="s">
        <v>6182</v>
      </c>
      <c r="O988" s="556" t="s">
        <v>6357</v>
      </c>
      <c r="P988" s="556" t="s">
        <v>6344</v>
      </c>
      <c r="Q988" s="556" t="s">
        <v>6345</v>
      </c>
      <c r="R988" s="556"/>
      <c r="S988" s="490"/>
      <c r="T988" s="598" t="str">
        <f>VLOOKUP(A988,'GTXA사업단 R&amp;R'!$A$6:$AO$1274,41,)</f>
        <v>해당없음</v>
      </c>
    </row>
    <row r="989" spans="1:20" s="547" customFormat="1" ht="50.1" hidden="1" customHeight="1" thickBot="1" x14ac:dyDescent="0.35">
      <c r="A989" s="530">
        <v>766</v>
      </c>
      <c r="B989" s="539" t="s">
        <v>6048</v>
      </c>
      <c r="C989" s="539" t="s">
        <v>6049</v>
      </c>
      <c r="D989" s="539" t="s">
        <v>42</v>
      </c>
      <c r="E989" s="540" t="s">
        <v>19</v>
      </c>
      <c r="F989" s="551"/>
      <c r="G989" s="557" t="s">
        <v>498</v>
      </c>
      <c r="H989" s="553" t="s">
        <v>6358</v>
      </c>
      <c r="I989" s="554"/>
      <c r="J989" s="554"/>
      <c r="K989" s="555" t="s">
        <v>6359</v>
      </c>
      <c r="L989" s="555" t="s">
        <v>6360</v>
      </c>
      <c r="M989" s="556" t="s">
        <v>42</v>
      </c>
      <c r="N989" s="556" t="s">
        <v>3322</v>
      </c>
      <c r="O989" s="556" t="s">
        <v>6361</v>
      </c>
      <c r="P989" s="556" t="s">
        <v>6362</v>
      </c>
      <c r="Q989" s="556"/>
      <c r="R989" s="556"/>
      <c r="S989" s="490"/>
      <c r="T989" s="598" t="str">
        <f>VLOOKUP(A989,'GTXA사업단 R&amp;R'!$A$6:$AO$1274,41,)</f>
        <v>해당없음</v>
      </c>
    </row>
    <row r="990" spans="1:20" s="547" customFormat="1" ht="30" hidden="1" customHeight="1" thickBot="1" x14ac:dyDescent="0.35">
      <c r="A990" s="530">
        <v>16</v>
      </c>
      <c r="B990" s="539"/>
      <c r="C990" s="539"/>
      <c r="D990" s="539"/>
      <c r="E990" s="540"/>
      <c r="F990" s="541"/>
      <c r="G990" s="559" t="s">
        <v>498</v>
      </c>
      <c r="H990" s="587" t="s">
        <v>6363</v>
      </c>
      <c r="I990" s="544"/>
      <c r="J990" s="544"/>
      <c r="K990" s="545"/>
      <c r="L990" s="545"/>
      <c r="M990" s="546"/>
      <c r="N990" s="546"/>
      <c r="O990" s="546"/>
      <c r="P990" s="546"/>
      <c r="Q990" s="546"/>
      <c r="R990" s="546"/>
      <c r="S990" s="490"/>
      <c r="T990" s="597" t="str">
        <f>VLOOKUP(A990,'GTXA사업단 R&amp;R'!$A$6:$AP$1274,41,)</f>
        <v>해당없음</v>
      </c>
    </row>
    <row r="991" spans="1:20" s="547" customFormat="1" ht="30" hidden="1" customHeight="1" thickBot="1" x14ac:dyDescent="0.35">
      <c r="A991" s="530">
        <v>16</v>
      </c>
      <c r="B991" s="539"/>
      <c r="C991" s="539"/>
      <c r="D991" s="539"/>
      <c r="E991" s="540"/>
      <c r="F991" s="548"/>
      <c r="G991" s="558" t="s">
        <v>498</v>
      </c>
      <c r="H991" s="561" t="s">
        <v>297</v>
      </c>
      <c r="I991" s="544"/>
      <c r="J991" s="544"/>
      <c r="K991" s="545"/>
      <c r="L991" s="545"/>
      <c r="M991" s="546"/>
      <c r="N991" s="546"/>
      <c r="O991" s="546"/>
      <c r="P991" s="546"/>
      <c r="Q991" s="546"/>
      <c r="R991" s="546"/>
      <c r="S991" s="490"/>
      <c r="T991" s="597" t="str">
        <f>VLOOKUP(A991,'GTXA사업단 R&amp;R'!$A$6:$AP$1274,41,)</f>
        <v>해당없음</v>
      </c>
    </row>
    <row r="992" spans="1:20" s="547" customFormat="1" ht="50.1" hidden="1" customHeight="1" thickBot="1" x14ac:dyDescent="0.35">
      <c r="A992" s="530">
        <v>767</v>
      </c>
      <c r="B992" s="539" t="s">
        <v>6364</v>
      </c>
      <c r="C992" s="539" t="s">
        <v>6365</v>
      </c>
      <c r="D992" s="539" t="s">
        <v>147</v>
      </c>
      <c r="E992" s="540" t="s">
        <v>17</v>
      </c>
      <c r="F992" s="551"/>
      <c r="G992" s="557" t="s">
        <v>498</v>
      </c>
      <c r="H992" s="553" t="s">
        <v>6366</v>
      </c>
      <c r="I992" s="554"/>
      <c r="J992" s="554"/>
      <c r="K992" s="555" t="s">
        <v>6367</v>
      </c>
      <c r="L992" s="555" t="s">
        <v>6368</v>
      </c>
      <c r="M992" s="556" t="s">
        <v>147</v>
      </c>
      <c r="N992" s="556" t="s">
        <v>6369</v>
      </c>
      <c r="O992" s="556" t="s">
        <v>6370</v>
      </c>
      <c r="P992" s="556" t="s">
        <v>6371</v>
      </c>
      <c r="Q992" s="556"/>
      <c r="R992" s="556"/>
      <c r="S992" s="490"/>
      <c r="T992" s="598" t="str">
        <f>VLOOKUP(A992,'GTXA사업단 R&amp;R'!$A$6:$AO$1274,41,)</f>
        <v>해당없음</v>
      </c>
    </row>
    <row r="993" spans="1:20" s="547" customFormat="1" ht="75" hidden="1" customHeight="1" thickBot="1" x14ac:dyDescent="0.35">
      <c r="A993" s="530">
        <v>768</v>
      </c>
      <c r="B993" s="539" t="s">
        <v>6364</v>
      </c>
      <c r="C993" s="539" t="s">
        <v>6365</v>
      </c>
      <c r="D993" s="539" t="s">
        <v>147</v>
      </c>
      <c r="E993" s="540" t="s">
        <v>17</v>
      </c>
      <c r="F993" s="551"/>
      <c r="G993" s="557" t="s">
        <v>498</v>
      </c>
      <c r="H993" s="553" t="s">
        <v>6372</v>
      </c>
      <c r="I993" s="554"/>
      <c r="J993" s="554"/>
      <c r="K993" s="555" t="s">
        <v>6373</v>
      </c>
      <c r="L993" s="555" t="s">
        <v>6374</v>
      </c>
      <c r="M993" s="556" t="s">
        <v>147</v>
      </c>
      <c r="N993" s="556" t="s">
        <v>3322</v>
      </c>
      <c r="O993" s="556" t="s">
        <v>78</v>
      </c>
      <c r="P993" s="556" t="s">
        <v>6375</v>
      </c>
      <c r="Q993" s="556"/>
      <c r="R993" s="556"/>
      <c r="S993" s="490"/>
      <c r="T993" s="598" t="str">
        <f>VLOOKUP(A993,'GTXA사업단 R&amp;R'!$A$6:$AO$1274,41,)</f>
        <v>해당없음</v>
      </c>
    </row>
    <row r="994" spans="1:20" s="547" customFormat="1" ht="30" hidden="1" customHeight="1" thickBot="1" x14ac:dyDescent="0.35">
      <c r="A994" s="530">
        <v>16</v>
      </c>
      <c r="B994" s="539"/>
      <c r="C994" s="539"/>
      <c r="D994" s="539"/>
      <c r="E994" s="540"/>
      <c r="F994" s="548"/>
      <c r="G994" s="558" t="s">
        <v>498</v>
      </c>
      <c r="H994" s="561" t="s">
        <v>1054</v>
      </c>
      <c r="I994" s="544"/>
      <c r="J994" s="544"/>
      <c r="K994" s="545"/>
      <c r="L994" s="545"/>
      <c r="M994" s="546"/>
      <c r="N994" s="546"/>
      <c r="O994" s="546"/>
      <c r="P994" s="546"/>
      <c r="Q994" s="546"/>
      <c r="R994" s="546"/>
      <c r="S994" s="490"/>
      <c r="T994" s="597" t="str">
        <f>VLOOKUP(A994,'GTXA사업단 R&amp;R'!$A$6:$AP$1274,41,)</f>
        <v>해당없음</v>
      </c>
    </row>
    <row r="995" spans="1:20" s="547" customFormat="1" ht="146.25" hidden="1" customHeight="1" thickBot="1" x14ac:dyDescent="0.35">
      <c r="A995" s="530">
        <v>769</v>
      </c>
      <c r="B995" s="539" t="s">
        <v>6364</v>
      </c>
      <c r="C995" s="539" t="s">
        <v>6365</v>
      </c>
      <c r="D995" s="539" t="s">
        <v>147</v>
      </c>
      <c r="E995" s="540" t="s">
        <v>17</v>
      </c>
      <c r="F995" s="551"/>
      <c r="G995" s="557" t="s">
        <v>498</v>
      </c>
      <c r="H995" s="553" t="s">
        <v>6376</v>
      </c>
      <c r="I995" s="554"/>
      <c r="J995" s="554"/>
      <c r="K995" s="555" t="s">
        <v>6377</v>
      </c>
      <c r="L995" s="555" t="s">
        <v>6378</v>
      </c>
      <c r="M995" s="556" t="s">
        <v>147</v>
      </c>
      <c r="N995" s="556" t="s">
        <v>3322</v>
      </c>
      <c r="O995" s="556" t="s">
        <v>6379</v>
      </c>
      <c r="P995" s="556" t="s">
        <v>6380</v>
      </c>
      <c r="Q995" s="556"/>
      <c r="R995" s="556"/>
      <c r="S995" s="490"/>
      <c r="T995" s="598" t="str">
        <f>VLOOKUP(A995,'GTXA사업단 R&amp;R'!$A$6:$AO$1274,41,)</f>
        <v>해당없음</v>
      </c>
    </row>
    <row r="996" spans="1:20" s="547" customFormat="1" ht="96.75" hidden="1" customHeight="1" thickBot="1" x14ac:dyDescent="0.35">
      <c r="A996" s="530">
        <v>770</v>
      </c>
      <c r="B996" s="539" t="s">
        <v>6364</v>
      </c>
      <c r="C996" s="539" t="s">
        <v>6365</v>
      </c>
      <c r="D996" s="539" t="s">
        <v>147</v>
      </c>
      <c r="E996" s="540" t="s">
        <v>17</v>
      </c>
      <c r="F996" s="551"/>
      <c r="G996" s="557" t="s">
        <v>498</v>
      </c>
      <c r="H996" s="553" t="s">
        <v>6381</v>
      </c>
      <c r="I996" s="554"/>
      <c r="J996" s="554"/>
      <c r="K996" s="555" t="s">
        <v>6382</v>
      </c>
      <c r="L996" s="555" t="s">
        <v>6383</v>
      </c>
      <c r="M996" s="556" t="s">
        <v>147</v>
      </c>
      <c r="N996" s="556" t="s">
        <v>3322</v>
      </c>
      <c r="O996" s="556" t="s">
        <v>6384</v>
      </c>
      <c r="P996" s="556" t="s">
        <v>6385</v>
      </c>
      <c r="Q996" s="556"/>
      <c r="R996" s="556"/>
      <c r="S996" s="490"/>
      <c r="T996" s="598" t="str">
        <f>VLOOKUP(A996,'GTXA사업단 R&amp;R'!$A$6:$AO$1274,41,)</f>
        <v>해당없음</v>
      </c>
    </row>
    <row r="997" spans="1:20" s="547" customFormat="1" ht="30" hidden="1" customHeight="1" thickBot="1" x14ac:dyDescent="0.35">
      <c r="A997" s="530">
        <v>16</v>
      </c>
      <c r="B997" s="539"/>
      <c r="C997" s="539"/>
      <c r="D997" s="539"/>
      <c r="E997" s="540"/>
      <c r="F997" s="548"/>
      <c r="G997" s="558" t="s">
        <v>498</v>
      </c>
      <c r="H997" s="561" t="s">
        <v>6386</v>
      </c>
      <c r="I997" s="544"/>
      <c r="J997" s="544"/>
      <c r="K997" s="545"/>
      <c r="L997" s="545"/>
      <c r="M997" s="546"/>
      <c r="N997" s="546"/>
      <c r="O997" s="546"/>
      <c r="P997" s="546"/>
      <c r="Q997" s="546"/>
      <c r="R997" s="546"/>
      <c r="S997" s="490"/>
      <c r="T997" s="597" t="str">
        <f>VLOOKUP(A997,'GTXA사업단 R&amp;R'!$A$6:$AP$1274,41,)</f>
        <v>해당없음</v>
      </c>
    </row>
    <row r="998" spans="1:20" s="547" customFormat="1" ht="144" hidden="1" customHeight="1" thickBot="1" x14ac:dyDescent="0.35">
      <c r="A998" s="530">
        <v>771</v>
      </c>
      <c r="B998" s="539" t="s">
        <v>6364</v>
      </c>
      <c r="C998" s="539" t="s">
        <v>6365</v>
      </c>
      <c r="D998" s="539" t="s">
        <v>147</v>
      </c>
      <c r="E998" s="540" t="s">
        <v>17</v>
      </c>
      <c r="F998" s="551"/>
      <c r="G998" s="557" t="s">
        <v>498</v>
      </c>
      <c r="H998" s="562" t="s">
        <v>6387</v>
      </c>
      <c r="I998" s="554"/>
      <c r="J998" s="554"/>
      <c r="K998" s="555" t="s">
        <v>6388</v>
      </c>
      <c r="L998" s="555" t="s">
        <v>6389</v>
      </c>
      <c r="M998" s="556" t="s">
        <v>147</v>
      </c>
      <c r="N998" s="556" t="s">
        <v>3603</v>
      </c>
      <c r="O998" s="556" t="s">
        <v>6390</v>
      </c>
      <c r="P998" s="556" t="s">
        <v>6391</v>
      </c>
      <c r="Q998" s="556"/>
      <c r="R998" s="556"/>
      <c r="S998" s="490"/>
      <c r="T998" s="598" t="str">
        <f>VLOOKUP(A998,'GTXA사업단 R&amp;R'!$A$6:$AO$1274,41,)</f>
        <v>해당없음</v>
      </c>
    </row>
    <row r="999" spans="1:20" s="547" customFormat="1" ht="96" hidden="1" customHeight="1" thickBot="1" x14ac:dyDescent="0.35">
      <c r="A999" s="530">
        <v>772</v>
      </c>
      <c r="B999" s="539" t="s">
        <v>6364</v>
      </c>
      <c r="C999" s="539" t="s">
        <v>6365</v>
      </c>
      <c r="D999" s="539" t="s">
        <v>147</v>
      </c>
      <c r="E999" s="540" t="s">
        <v>17</v>
      </c>
      <c r="F999" s="551"/>
      <c r="G999" s="557" t="s">
        <v>498</v>
      </c>
      <c r="H999" s="562" t="s">
        <v>1059</v>
      </c>
      <c r="I999" s="554"/>
      <c r="J999" s="554"/>
      <c r="K999" s="555" t="s">
        <v>6392</v>
      </c>
      <c r="L999" s="555" t="s">
        <v>6393</v>
      </c>
      <c r="M999" s="556" t="s">
        <v>147</v>
      </c>
      <c r="N999" s="556" t="s">
        <v>3479</v>
      </c>
      <c r="O999" s="556" t="s">
        <v>6394</v>
      </c>
      <c r="P999" s="556" t="s">
        <v>6395</v>
      </c>
      <c r="Q999" s="556"/>
      <c r="R999" s="556"/>
      <c r="S999" s="490"/>
      <c r="T999" s="598" t="str">
        <f>VLOOKUP(A999,'GTXA사업단 R&amp;R'!$A$6:$AO$1274,41,)</f>
        <v>해당없음</v>
      </c>
    </row>
    <row r="1000" spans="1:20" s="547" customFormat="1" ht="50.1" hidden="1" customHeight="1" thickBot="1" x14ac:dyDescent="0.35">
      <c r="A1000" s="530">
        <v>773</v>
      </c>
      <c r="B1000" s="539" t="s">
        <v>6364</v>
      </c>
      <c r="C1000" s="539" t="s">
        <v>6365</v>
      </c>
      <c r="D1000" s="539" t="s">
        <v>147</v>
      </c>
      <c r="E1000" s="540" t="s">
        <v>17</v>
      </c>
      <c r="F1000" s="551"/>
      <c r="G1000" s="557" t="s">
        <v>498</v>
      </c>
      <c r="H1000" s="562" t="s">
        <v>6396</v>
      </c>
      <c r="I1000" s="554"/>
      <c r="J1000" s="554"/>
      <c r="K1000" s="555" t="s">
        <v>6397</v>
      </c>
      <c r="L1000" s="555" t="s">
        <v>6398</v>
      </c>
      <c r="M1000" s="556" t="s">
        <v>147</v>
      </c>
      <c r="N1000" s="556" t="s">
        <v>3479</v>
      </c>
      <c r="O1000" s="556" t="s">
        <v>6399</v>
      </c>
      <c r="P1000" s="556" t="s">
        <v>6400</v>
      </c>
      <c r="Q1000" s="556"/>
      <c r="R1000" s="556"/>
      <c r="S1000" s="490"/>
      <c r="T1000" s="598" t="str">
        <f>VLOOKUP(A1000,'GTXA사업단 R&amp;R'!$A$6:$AO$1274,41,)</f>
        <v>해당없음</v>
      </c>
    </row>
    <row r="1001" spans="1:20" s="547" customFormat="1" ht="96" hidden="1" customHeight="1" thickBot="1" x14ac:dyDescent="0.35">
      <c r="A1001" s="530">
        <v>774</v>
      </c>
      <c r="B1001" s="539" t="s">
        <v>6364</v>
      </c>
      <c r="C1001" s="539" t="s">
        <v>6365</v>
      </c>
      <c r="D1001" s="539" t="s">
        <v>147</v>
      </c>
      <c r="E1001" s="540" t="s">
        <v>17</v>
      </c>
      <c r="F1001" s="551"/>
      <c r="G1001" s="557" t="s">
        <v>498</v>
      </c>
      <c r="H1001" s="562" t="s">
        <v>6401</v>
      </c>
      <c r="I1001" s="554"/>
      <c r="J1001" s="554"/>
      <c r="K1001" s="555" t="s">
        <v>6402</v>
      </c>
      <c r="L1001" s="555" t="s">
        <v>6403</v>
      </c>
      <c r="M1001" s="556" t="s">
        <v>147</v>
      </c>
      <c r="N1001" s="556" t="s">
        <v>3479</v>
      </c>
      <c r="O1001" s="556" t="s">
        <v>6404</v>
      </c>
      <c r="P1001" s="556" t="s">
        <v>6405</v>
      </c>
      <c r="Q1001" s="556"/>
      <c r="R1001" s="556"/>
      <c r="S1001" s="490"/>
      <c r="T1001" s="598" t="str">
        <f>VLOOKUP(A1001,'GTXA사업단 R&amp;R'!$A$6:$AO$1274,41,)</f>
        <v>해당없음</v>
      </c>
    </row>
    <row r="1002" spans="1:20" s="547" customFormat="1" ht="154.5" hidden="1" customHeight="1" thickBot="1" x14ac:dyDescent="0.35">
      <c r="A1002" s="530">
        <v>775</v>
      </c>
      <c r="B1002" s="539" t="s">
        <v>6364</v>
      </c>
      <c r="C1002" s="539" t="s">
        <v>6365</v>
      </c>
      <c r="D1002" s="539" t="s">
        <v>147</v>
      </c>
      <c r="E1002" s="540" t="s">
        <v>17</v>
      </c>
      <c r="F1002" s="551"/>
      <c r="G1002" s="557" t="s">
        <v>498</v>
      </c>
      <c r="H1002" s="562" t="s">
        <v>6406</v>
      </c>
      <c r="I1002" s="554"/>
      <c r="J1002" s="554"/>
      <c r="K1002" s="555" t="s">
        <v>6407</v>
      </c>
      <c r="L1002" s="555" t="s">
        <v>8245</v>
      </c>
      <c r="M1002" s="556" t="s">
        <v>147</v>
      </c>
      <c r="N1002" s="556" t="s">
        <v>3479</v>
      </c>
      <c r="O1002" s="556" t="s">
        <v>6408</v>
      </c>
      <c r="P1002" s="556" t="s">
        <v>6409</v>
      </c>
      <c r="Q1002" s="556"/>
      <c r="R1002" s="556"/>
      <c r="S1002" s="490"/>
      <c r="T1002" s="598" t="str">
        <f>VLOOKUP(A1002,'GTXA사업단 R&amp;R'!$A$6:$AO$1274,41,)</f>
        <v>해당없음</v>
      </c>
    </row>
    <row r="1003" spans="1:20" s="547" customFormat="1" ht="30" hidden="1" customHeight="1" thickBot="1" x14ac:dyDescent="0.35">
      <c r="A1003" s="530">
        <v>16</v>
      </c>
      <c r="B1003" s="539"/>
      <c r="C1003" s="539"/>
      <c r="D1003" s="539"/>
      <c r="E1003" s="540"/>
      <c r="F1003" s="548"/>
      <c r="G1003" s="558" t="s">
        <v>498</v>
      </c>
      <c r="H1003" s="561" t="s">
        <v>6410</v>
      </c>
      <c r="I1003" s="544"/>
      <c r="J1003" s="544"/>
      <c r="K1003" s="545"/>
      <c r="L1003" s="545"/>
      <c r="M1003" s="546"/>
      <c r="N1003" s="546"/>
      <c r="O1003" s="546"/>
      <c r="P1003" s="546"/>
      <c r="Q1003" s="546"/>
      <c r="R1003" s="546"/>
      <c r="S1003" s="490"/>
      <c r="T1003" s="597" t="str">
        <f>VLOOKUP(A1003,'GTXA사업단 R&amp;R'!$A$6:$AP$1274,41,)</f>
        <v>해당없음</v>
      </c>
    </row>
    <row r="1004" spans="1:20" s="547" customFormat="1" ht="75" hidden="1" customHeight="1" thickBot="1" x14ac:dyDescent="0.35">
      <c r="A1004" s="530">
        <v>776</v>
      </c>
      <c r="B1004" s="539" t="s">
        <v>6364</v>
      </c>
      <c r="C1004" s="539" t="s">
        <v>6365</v>
      </c>
      <c r="D1004" s="539" t="s">
        <v>147</v>
      </c>
      <c r="E1004" s="540" t="s">
        <v>17</v>
      </c>
      <c r="F1004" s="551"/>
      <c r="G1004" s="557" t="s">
        <v>498</v>
      </c>
      <c r="H1004" s="562" t="s">
        <v>6411</v>
      </c>
      <c r="I1004" s="554"/>
      <c r="J1004" s="554"/>
      <c r="K1004" s="555" t="s">
        <v>6412</v>
      </c>
      <c r="L1004" s="555" t="s">
        <v>6413</v>
      </c>
      <c r="M1004" s="556" t="s">
        <v>147</v>
      </c>
      <c r="N1004" s="556" t="s">
        <v>3322</v>
      </c>
      <c r="O1004" s="556" t="s">
        <v>3479</v>
      </c>
      <c r="P1004" s="556" t="s">
        <v>6414</v>
      </c>
      <c r="Q1004" s="556"/>
      <c r="R1004" s="556"/>
      <c r="S1004" s="490"/>
      <c r="T1004" s="598" t="str">
        <f>VLOOKUP(A1004,'GTXA사업단 R&amp;R'!$A$6:$AO$1274,41,)</f>
        <v>해당없음</v>
      </c>
    </row>
    <row r="1005" spans="1:20" s="547" customFormat="1" ht="177" hidden="1" customHeight="1" thickBot="1" x14ac:dyDescent="0.35">
      <c r="A1005" s="530">
        <v>777</v>
      </c>
      <c r="B1005" s="539" t="s">
        <v>6364</v>
      </c>
      <c r="C1005" s="539" t="s">
        <v>6365</v>
      </c>
      <c r="D1005" s="539" t="s">
        <v>147</v>
      </c>
      <c r="E1005" s="540" t="s">
        <v>17</v>
      </c>
      <c r="F1005" s="551"/>
      <c r="G1005" s="557" t="s">
        <v>498</v>
      </c>
      <c r="H1005" s="562" t="s">
        <v>6415</v>
      </c>
      <c r="I1005" s="554"/>
      <c r="J1005" s="554"/>
      <c r="K1005" s="555" t="s">
        <v>6416</v>
      </c>
      <c r="L1005" s="555" t="s">
        <v>6417</v>
      </c>
      <c r="M1005" s="556" t="s">
        <v>147</v>
      </c>
      <c r="N1005" s="556" t="s">
        <v>3322</v>
      </c>
      <c r="O1005" s="556" t="s">
        <v>3479</v>
      </c>
      <c r="P1005" s="556" t="s">
        <v>6418</v>
      </c>
      <c r="Q1005" s="556"/>
      <c r="R1005" s="556"/>
      <c r="S1005" s="490"/>
      <c r="T1005" s="598" t="str">
        <f>VLOOKUP(A1005,'GTXA사업단 R&amp;R'!$A$6:$AO$1274,41,)</f>
        <v>해당없음</v>
      </c>
    </row>
    <row r="1006" spans="1:20" s="547" customFormat="1" ht="106.5" hidden="1" customHeight="1" thickBot="1" x14ac:dyDescent="0.35">
      <c r="A1006" s="530">
        <v>778</v>
      </c>
      <c r="B1006" s="539" t="s">
        <v>6364</v>
      </c>
      <c r="C1006" s="539" t="s">
        <v>6365</v>
      </c>
      <c r="D1006" s="539" t="s">
        <v>147</v>
      </c>
      <c r="E1006" s="540" t="s">
        <v>17</v>
      </c>
      <c r="F1006" s="551"/>
      <c r="G1006" s="557" t="s">
        <v>498</v>
      </c>
      <c r="H1006" s="553" t="s">
        <v>1066</v>
      </c>
      <c r="I1006" s="554"/>
      <c r="J1006" s="554"/>
      <c r="K1006" s="555" t="s">
        <v>6419</v>
      </c>
      <c r="L1006" s="555" t="s">
        <v>6420</v>
      </c>
      <c r="M1006" s="556" t="s">
        <v>147</v>
      </c>
      <c r="N1006" s="556" t="s">
        <v>19</v>
      </c>
      <c r="O1006" s="556" t="s">
        <v>3479</v>
      </c>
      <c r="P1006" s="556" t="s">
        <v>6421</v>
      </c>
      <c r="Q1006" s="556"/>
      <c r="R1006" s="556"/>
      <c r="S1006" s="490"/>
      <c r="T1006" s="598" t="str">
        <f>VLOOKUP(A1006,'GTXA사업단 R&amp;R'!$A$6:$AO$1274,41,)</f>
        <v>해당없음</v>
      </c>
    </row>
    <row r="1007" spans="1:20" s="547" customFormat="1" ht="75" hidden="1" customHeight="1" thickBot="1" x14ac:dyDescent="0.35">
      <c r="A1007" s="530">
        <v>779</v>
      </c>
      <c r="B1007" s="539" t="s">
        <v>6364</v>
      </c>
      <c r="C1007" s="539" t="s">
        <v>6365</v>
      </c>
      <c r="D1007" s="539" t="s">
        <v>147</v>
      </c>
      <c r="E1007" s="540" t="s">
        <v>17</v>
      </c>
      <c r="F1007" s="551"/>
      <c r="G1007" s="557" t="s">
        <v>498</v>
      </c>
      <c r="H1007" s="553" t="s">
        <v>6422</v>
      </c>
      <c r="I1007" s="554"/>
      <c r="J1007" s="554"/>
      <c r="K1007" s="555" t="s">
        <v>6423</v>
      </c>
      <c r="L1007" s="555" t="s">
        <v>6424</v>
      </c>
      <c r="M1007" s="556" t="s">
        <v>147</v>
      </c>
      <c r="N1007" s="556" t="s">
        <v>3322</v>
      </c>
      <c r="O1007" s="556" t="s">
        <v>3479</v>
      </c>
      <c r="P1007" s="556" t="s">
        <v>6425</v>
      </c>
      <c r="Q1007" s="556"/>
      <c r="R1007" s="556"/>
      <c r="S1007" s="490"/>
      <c r="T1007" s="598" t="str">
        <f>VLOOKUP(A1007,'GTXA사업단 R&amp;R'!$A$6:$AO$1274,41,)</f>
        <v>해당없음</v>
      </c>
    </row>
    <row r="1008" spans="1:20" s="547" customFormat="1" ht="30" hidden="1" customHeight="1" thickBot="1" x14ac:dyDescent="0.35">
      <c r="A1008" s="530">
        <v>16</v>
      </c>
      <c r="B1008" s="539"/>
      <c r="C1008" s="539"/>
      <c r="D1008" s="539"/>
      <c r="E1008" s="540"/>
      <c r="F1008" s="541"/>
      <c r="G1008" s="559" t="s">
        <v>498</v>
      </c>
      <c r="H1008" s="587" t="s">
        <v>6426</v>
      </c>
      <c r="I1008" s="544"/>
      <c r="J1008" s="544"/>
      <c r="K1008" s="545"/>
      <c r="L1008" s="545"/>
      <c r="M1008" s="546"/>
      <c r="N1008" s="546"/>
      <c r="O1008" s="546"/>
      <c r="P1008" s="546"/>
      <c r="Q1008" s="546"/>
      <c r="R1008" s="546"/>
      <c r="S1008" s="490"/>
      <c r="T1008" s="597" t="str">
        <f>VLOOKUP(A1008,'GTXA사업단 R&amp;R'!$A$6:$AP$1274,41,)</f>
        <v>해당없음</v>
      </c>
    </row>
    <row r="1009" spans="1:20" s="547" customFormat="1" ht="30" hidden="1" customHeight="1" thickBot="1" x14ac:dyDescent="0.35">
      <c r="A1009" s="530">
        <v>16</v>
      </c>
      <c r="B1009" s="539"/>
      <c r="C1009" s="539"/>
      <c r="D1009" s="539"/>
      <c r="E1009" s="540"/>
      <c r="F1009" s="548"/>
      <c r="G1009" s="558" t="s">
        <v>498</v>
      </c>
      <c r="H1009" s="561" t="s">
        <v>1069</v>
      </c>
      <c r="I1009" s="544"/>
      <c r="J1009" s="544"/>
      <c r="K1009" s="545"/>
      <c r="L1009" s="545"/>
      <c r="M1009" s="546"/>
      <c r="N1009" s="546"/>
      <c r="O1009" s="546"/>
      <c r="P1009" s="546"/>
      <c r="Q1009" s="546"/>
      <c r="R1009" s="546"/>
      <c r="S1009" s="490"/>
      <c r="T1009" s="597" t="str">
        <f>VLOOKUP(A1009,'GTXA사업단 R&amp;R'!$A$6:$AP$1274,41,)</f>
        <v>해당없음</v>
      </c>
    </row>
    <row r="1010" spans="1:20" s="547" customFormat="1" ht="75" hidden="1" customHeight="1" thickBot="1" x14ac:dyDescent="0.35">
      <c r="A1010" s="530">
        <v>780</v>
      </c>
      <c r="B1010" s="539" t="s">
        <v>6364</v>
      </c>
      <c r="C1010" s="539" t="s">
        <v>6365</v>
      </c>
      <c r="D1010" s="539" t="s">
        <v>42</v>
      </c>
      <c r="E1010" s="540" t="s">
        <v>19</v>
      </c>
      <c r="F1010" s="551"/>
      <c r="G1010" s="557" t="s">
        <v>498</v>
      </c>
      <c r="H1010" s="553" t="s">
        <v>6427</v>
      </c>
      <c r="I1010" s="554"/>
      <c r="J1010" s="554"/>
      <c r="K1010" s="555" t="s">
        <v>6428</v>
      </c>
      <c r="L1010" s="555" t="s">
        <v>6429</v>
      </c>
      <c r="M1010" s="556" t="s">
        <v>42</v>
      </c>
      <c r="N1010" s="556" t="s">
        <v>3479</v>
      </c>
      <c r="O1010" s="556" t="s">
        <v>6430</v>
      </c>
      <c r="P1010" s="556" t="s">
        <v>6431</v>
      </c>
      <c r="Q1010" s="556"/>
      <c r="R1010" s="556"/>
      <c r="S1010" s="490"/>
      <c r="T1010" s="598" t="str">
        <f>VLOOKUP(A1010,'GTXA사업단 R&amp;R'!$A$6:$AO$1274,41,)</f>
        <v>해당없음</v>
      </c>
    </row>
    <row r="1011" spans="1:20" s="547" customFormat="1" ht="75" hidden="1" customHeight="1" thickBot="1" x14ac:dyDescent="0.35">
      <c r="A1011" s="530">
        <v>781</v>
      </c>
      <c r="B1011" s="539" t="s">
        <v>6364</v>
      </c>
      <c r="C1011" s="539" t="s">
        <v>6365</v>
      </c>
      <c r="D1011" s="539" t="s">
        <v>42</v>
      </c>
      <c r="E1011" s="540" t="s">
        <v>19</v>
      </c>
      <c r="F1011" s="551"/>
      <c r="G1011" s="557" t="s">
        <v>498</v>
      </c>
      <c r="H1011" s="553" t="s">
        <v>6432</v>
      </c>
      <c r="I1011" s="554"/>
      <c r="J1011" s="554"/>
      <c r="K1011" s="555" t="s">
        <v>6433</v>
      </c>
      <c r="L1011" s="555" t="s">
        <v>6434</v>
      </c>
      <c r="M1011" s="556" t="s">
        <v>42</v>
      </c>
      <c r="N1011" s="556" t="s">
        <v>3459</v>
      </c>
      <c r="O1011" s="556" t="s">
        <v>6430</v>
      </c>
      <c r="P1011" s="556" t="s">
        <v>6435</v>
      </c>
      <c r="Q1011" s="556"/>
      <c r="R1011" s="556"/>
      <c r="S1011" s="490"/>
      <c r="T1011" s="598" t="str">
        <f>VLOOKUP(A1011,'GTXA사업단 R&amp;R'!$A$6:$AO$1274,41,)</f>
        <v>해당없음</v>
      </c>
    </row>
    <row r="1012" spans="1:20" s="547" customFormat="1" ht="90" hidden="1" customHeight="1" thickBot="1" x14ac:dyDescent="0.35">
      <c r="A1012" s="530">
        <v>782</v>
      </c>
      <c r="B1012" s="539" t="s">
        <v>6364</v>
      </c>
      <c r="C1012" s="539" t="s">
        <v>6365</v>
      </c>
      <c r="D1012" s="539" t="s">
        <v>1419</v>
      </c>
      <c r="E1012" s="540" t="s">
        <v>3292</v>
      </c>
      <c r="F1012" s="551"/>
      <c r="G1012" s="557" t="s">
        <v>498</v>
      </c>
      <c r="H1012" s="553" t="s">
        <v>6436</v>
      </c>
      <c r="I1012" s="554"/>
      <c r="J1012" s="554"/>
      <c r="K1012" s="555" t="s">
        <v>6433</v>
      </c>
      <c r="L1012" s="555" t="s">
        <v>6437</v>
      </c>
      <c r="M1012" s="556" t="s">
        <v>1419</v>
      </c>
      <c r="N1012" s="556" t="s">
        <v>3479</v>
      </c>
      <c r="O1012" s="556" t="s">
        <v>44</v>
      </c>
      <c r="P1012" s="556" t="s">
        <v>6435</v>
      </c>
      <c r="Q1012" s="556"/>
      <c r="R1012" s="556"/>
      <c r="S1012" s="490"/>
      <c r="T1012" s="598" t="str">
        <f>VLOOKUP(A1012,'GTXA사업단 R&amp;R'!$A$6:$AO$1274,41,)</f>
        <v>해당없음</v>
      </c>
    </row>
    <row r="1013" spans="1:20" s="547" customFormat="1" ht="30" hidden="1" customHeight="1" thickBot="1" x14ac:dyDescent="0.35">
      <c r="A1013" s="530">
        <v>16</v>
      </c>
      <c r="B1013" s="539"/>
      <c r="C1013" s="539"/>
      <c r="D1013" s="539"/>
      <c r="E1013" s="540"/>
      <c r="F1013" s="548"/>
      <c r="G1013" s="558" t="s">
        <v>498</v>
      </c>
      <c r="H1013" s="561" t="s">
        <v>1074</v>
      </c>
      <c r="I1013" s="544"/>
      <c r="J1013" s="544"/>
      <c r="K1013" s="545"/>
      <c r="L1013" s="545"/>
      <c r="M1013" s="546"/>
      <c r="N1013" s="546"/>
      <c r="O1013" s="546"/>
      <c r="P1013" s="546"/>
      <c r="Q1013" s="546"/>
      <c r="R1013" s="546"/>
      <c r="S1013" s="490"/>
      <c r="T1013" s="597" t="str">
        <f>VLOOKUP(A1013,'GTXA사업단 R&amp;R'!$A$6:$AP$1274,41,)</f>
        <v>해당없음</v>
      </c>
    </row>
    <row r="1014" spans="1:20" s="547" customFormat="1" ht="75" hidden="1" customHeight="1" thickBot="1" x14ac:dyDescent="0.35">
      <c r="A1014" s="530">
        <v>783</v>
      </c>
      <c r="B1014" s="539" t="s">
        <v>6364</v>
      </c>
      <c r="C1014" s="539" t="s">
        <v>6365</v>
      </c>
      <c r="D1014" s="539" t="s">
        <v>90</v>
      </c>
      <c r="E1014" s="540" t="s">
        <v>3292</v>
      </c>
      <c r="F1014" s="551"/>
      <c r="G1014" s="557" t="s">
        <v>498</v>
      </c>
      <c r="H1014" s="562" t="s">
        <v>1075</v>
      </c>
      <c r="I1014" s="554"/>
      <c r="J1014" s="554"/>
      <c r="K1014" s="555" t="s">
        <v>6438</v>
      </c>
      <c r="L1014" s="555" t="s">
        <v>6439</v>
      </c>
      <c r="M1014" s="556" t="s">
        <v>90</v>
      </c>
      <c r="N1014" s="556" t="s">
        <v>6440</v>
      </c>
      <c r="O1014" s="556" t="s">
        <v>6441</v>
      </c>
      <c r="P1014" s="556" t="s">
        <v>6442</v>
      </c>
      <c r="Q1014" s="556"/>
      <c r="R1014" s="556"/>
      <c r="S1014" s="490"/>
      <c r="T1014" s="598" t="str">
        <f>VLOOKUP(A1014,'GTXA사업단 R&amp;R'!$A$6:$AO$1274,41,)</f>
        <v>해당없음</v>
      </c>
    </row>
    <row r="1015" spans="1:20" s="547" customFormat="1" ht="234.75" hidden="1" customHeight="1" thickBot="1" x14ac:dyDescent="0.35">
      <c r="A1015" s="530">
        <v>784</v>
      </c>
      <c r="B1015" s="539" t="s">
        <v>6364</v>
      </c>
      <c r="C1015" s="539" t="s">
        <v>6365</v>
      </c>
      <c r="D1015" s="539" t="s">
        <v>90</v>
      </c>
      <c r="E1015" s="540" t="s">
        <v>3292</v>
      </c>
      <c r="F1015" s="551"/>
      <c r="G1015" s="557" t="s">
        <v>498</v>
      </c>
      <c r="H1015" s="562" t="s">
        <v>1077</v>
      </c>
      <c r="I1015" s="554"/>
      <c r="J1015" s="554"/>
      <c r="K1015" s="555" t="s">
        <v>6443</v>
      </c>
      <c r="L1015" s="555" t="s">
        <v>6444</v>
      </c>
      <c r="M1015" s="556" t="s">
        <v>90</v>
      </c>
      <c r="N1015" s="556" t="s">
        <v>6440</v>
      </c>
      <c r="O1015" s="556" t="s">
        <v>6441</v>
      </c>
      <c r="P1015" s="556" t="s">
        <v>6445</v>
      </c>
      <c r="Q1015" s="556"/>
      <c r="R1015" s="556"/>
      <c r="S1015" s="490"/>
      <c r="T1015" s="598" t="str">
        <f>VLOOKUP(A1015,'GTXA사업단 R&amp;R'!$A$6:$AO$1274,41,)</f>
        <v>해당없음</v>
      </c>
    </row>
    <row r="1016" spans="1:20" s="547" customFormat="1" ht="124.5" hidden="1" customHeight="1" thickBot="1" x14ac:dyDescent="0.35">
      <c r="A1016" s="530">
        <v>785</v>
      </c>
      <c r="B1016" s="539" t="s">
        <v>6364</v>
      </c>
      <c r="C1016" s="539" t="s">
        <v>6365</v>
      </c>
      <c r="D1016" s="539" t="s">
        <v>90</v>
      </c>
      <c r="E1016" s="540" t="s">
        <v>3292</v>
      </c>
      <c r="F1016" s="551"/>
      <c r="G1016" s="557" t="s">
        <v>498</v>
      </c>
      <c r="H1016" s="562" t="s">
        <v>1079</v>
      </c>
      <c r="I1016" s="554"/>
      <c r="J1016" s="554"/>
      <c r="K1016" s="555" t="s">
        <v>6446</v>
      </c>
      <c r="L1016" s="555" t="s">
        <v>6447</v>
      </c>
      <c r="M1016" s="556" t="s">
        <v>90</v>
      </c>
      <c r="N1016" s="556" t="s">
        <v>6448</v>
      </c>
      <c r="O1016" s="556" t="s">
        <v>6441</v>
      </c>
      <c r="P1016" s="556" t="s">
        <v>6445</v>
      </c>
      <c r="Q1016" s="556"/>
      <c r="R1016" s="556"/>
      <c r="S1016" s="490"/>
      <c r="T1016" s="598" t="str">
        <f>VLOOKUP(A1016,'GTXA사업단 R&amp;R'!$A$6:$AO$1274,41,)</f>
        <v>해당없음</v>
      </c>
    </row>
    <row r="1017" spans="1:20" s="547" customFormat="1" ht="30" hidden="1" customHeight="1" thickBot="1" x14ac:dyDescent="0.35">
      <c r="A1017" s="530">
        <v>16</v>
      </c>
      <c r="B1017" s="539"/>
      <c r="C1017" s="539"/>
      <c r="D1017" s="539"/>
      <c r="E1017" s="540"/>
      <c r="F1017" s="548"/>
      <c r="G1017" s="558" t="s">
        <v>498</v>
      </c>
      <c r="H1017" s="561" t="s">
        <v>1080</v>
      </c>
      <c r="I1017" s="544"/>
      <c r="J1017" s="544"/>
      <c r="K1017" s="545"/>
      <c r="L1017" s="545"/>
      <c r="M1017" s="546"/>
      <c r="N1017" s="546"/>
      <c r="O1017" s="546"/>
      <c r="P1017" s="546"/>
      <c r="Q1017" s="546"/>
      <c r="R1017" s="546"/>
      <c r="S1017" s="490"/>
      <c r="T1017" s="597" t="str">
        <f>VLOOKUP(A1017,'GTXA사업단 R&amp;R'!$A$6:$AP$1274,41,)</f>
        <v>해당없음</v>
      </c>
    </row>
    <row r="1018" spans="1:20" s="547" customFormat="1" ht="30" hidden="1" customHeight="1" thickBot="1" x14ac:dyDescent="0.35">
      <c r="A1018" s="530">
        <v>786</v>
      </c>
      <c r="B1018" s="539" t="s">
        <v>6364</v>
      </c>
      <c r="C1018" s="539" t="s">
        <v>6365</v>
      </c>
      <c r="D1018" s="539" t="s">
        <v>1419</v>
      </c>
      <c r="E1018" s="540" t="s">
        <v>3292</v>
      </c>
      <c r="F1018" s="551"/>
      <c r="G1018" s="557" t="s">
        <v>498</v>
      </c>
      <c r="H1018" s="562" t="s">
        <v>6449</v>
      </c>
      <c r="I1018" s="554"/>
      <c r="J1018" s="554"/>
      <c r="K1018" s="555" t="s">
        <v>6450</v>
      </c>
      <c r="L1018" s="555" t="s">
        <v>6451</v>
      </c>
      <c r="M1018" s="556" t="s">
        <v>1419</v>
      </c>
      <c r="N1018" s="556" t="s">
        <v>3459</v>
      </c>
      <c r="O1018" s="556" t="s">
        <v>78</v>
      </c>
      <c r="P1018" s="556" t="s">
        <v>6452</v>
      </c>
      <c r="Q1018" s="556"/>
      <c r="R1018" s="556"/>
      <c r="S1018" s="490"/>
      <c r="T1018" s="598" t="str">
        <f>VLOOKUP(A1018,'GTXA사업단 R&amp;R'!$A$6:$AO$1274,41,)</f>
        <v>해당없음</v>
      </c>
    </row>
    <row r="1019" spans="1:20" s="547" customFormat="1" ht="75" hidden="1" customHeight="1" thickBot="1" x14ac:dyDescent="0.35">
      <c r="A1019" s="530">
        <v>787</v>
      </c>
      <c r="B1019" s="539" t="s">
        <v>6364</v>
      </c>
      <c r="C1019" s="539" t="s">
        <v>6365</v>
      </c>
      <c r="D1019" s="539" t="s">
        <v>90</v>
      </c>
      <c r="E1019" s="540" t="s">
        <v>3292</v>
      </c>
      <c r="F1019" s="551"/>
      <c r="G1019" s="557" t="s">
        <v>498</v>
      </c>
      <c r="H1019" s="562" t="s">
        <v>1082</v>
      </c>
      <c r="I1019" s="554"/>
      <c r="J1019" s="554"/>
      <c r="K1019" s="555" t="s">
        <v>6453</v>
      </c>
      <c r="L1019" s="555" t="s">
        <v>6454</v>
      </c>
      <c r="M1019" s="556" t="s">
        <v>90</v>
      </c>
      <c r="N1019" s="556" t="s">
        <v>3322</v>
      </c>
      <c r="O1019" s="556" t="s">
        <v>78</v>
      </c>
      <c r="P1019" s="556" t="s">
        <v>6455</v>
      </c>
      <c r="Q1019" s="556"/>
      <c r="R1019" s="556"/>
      <c r="S1019" s="490"/>
      <c r="T1019" s="598" t="str">
        <f>VLOOKUP(A1019,'GTXA사업단 R&amp;R'!$A$6:$AO$1274,41,)</f>
        <v>해당없음</v>
      </c>
    </row>
    <row r="1020" spans="1:20" s="547" customFormat="1" ht="30" hidden="1" customHeight="1" thickBot="1" x14ac:dyDescent="0.35">
      <c r="A1020" s="530">
        <v>16</v>
      </c>
      <c r="B1020" s="539"/>
      <c r="C1020" s="539"/>
      <c r="D1020" s="539"/>
      <c r="E1020" s="540"/>
      <c r="F1020" s="548"/>
      <c r="G1020" s="558" t="s">
        <v>498</v>
      </c>
      <c r="H1020" s="561" t="s">
        <v>1083</v>
      </c>
      <c r="I1020" s="544"/>
      <c r="J1020" s="544"/>
      <c r="K1020" s="545"/>
      <c r="L1020" s="545"/>
      <c r="M1020" s="546"/>
      <c r="N1020" s="546"/>
      <c r="O1020" s="546"/>
      <c r="P1020" s="546"/>
      <c r="Q1020" s="546"/>
      <c r="R1020" s="546"/>
      <c r="S1020" s="490"/>
      <c r="T1020" s="597" t="str">
        <f>VLOOKUP(A1020,'GTXA사업단 R&amp;R'!$A$6:$AP$1274,41,)</f>
        <v>해당없음</v>
      </c>
    </row>
    <row r="1021" spans="1:20" s="547" customFormat="1" ht="30" hidden="1" customHeight="1" thickBot="1" x14ac:dyDescent="0.35">
      <c r="A1021" s="530">
        <v>16</v>
      </c>
      <c r="B1021" s="539"/>
      <c r="C1021" s="539"/>
      <c r="D1021" s="539"/>
      <c r="E1021" s="540"/>
      <c r="F1021" s="551"/>
      <c r="G1021" s="557" t="s">
        <v>498</v>
      </c>
      <c r="H1021" s="562" t="s">
        <v>1084</v>
      </c>
      <c r="I1021" s="544"/>
      <c r="J1021" s="544"/>
      <c r="K1021" s="545"/>
      <c r="L1021" s="545"/>
      <c r="M1021" s="546"/>
      <c r="N1021" s="546"/>
      <c r="O1021" s="546"/>
      <c r="P1021" s="546"/>
      <c r="Q1021" s="546"/>
      <c r="R1021" s="546"/>
      <c r="S1021" s="490"/>
      <c r="T1021" s="597" t="str">
        <f>VLOOKUP(A1021,'GTXA사업단 R&amp;R'!$A$6:$AP$1274,41,)</f>
        <v>해당없음</v>
      </c>
    </row>
    <row r="1022" spans="1:20" s="547" customFormat="1" ht="75" hidden="1" customHeight="1" thickBot="1" x14ac:dyDescent="0.35">
      <c r="A1022" s="530">
        <v>788</v>
      </c>
      <c r="B1022" s="539" t="s">
        <v>6364</v>
      </c>
      <c r="C1022" s="539" t="s">
        <v>6365</v>
      </c>
      <c r="D1022" s="539" t="s">
        <v>126</v>
      </c>
      <c r="E1022" s="540" t="s">
        <v>3324</v>
      </c>
      <c r="F1022" s="577"/>
      <c r="G1022" s="578" t="s">
        <v>498</v>
      </c>
      <c r="H1022" s="579" t="s">
        <v>6456</v>
      </c>
      <c r="I1022" s="554"/>
      <c r="J1022" s="554"/>
      <c r="K1022" s="555" t="s">
        <v>6457</v>
      </c>
      <c r="L1022" s="555" t="s">
        <v>6458</v>
      </c>
      <c r="M1022" s="556" t="s">
        <v>126</v>
      </c>
      <c r="N1022" s="556" t="s">
        <v>19</v>
      </c>
      <c r="O1022" s="556"/>
      <c r="P1022" s="556" t="s">
        <v>6459</v>
      </c>
      <c r="Q1022" s="556"/>
      <c r="R1022" s="556"/>
      <c r="S1022" s="490"/>
      <c r="T1022" s="598" t="str">
        <f>VLOOKUP(A1022,'GTXA사업단 R&amp;R'!$A$6:$AO$1274,41,)</f>
        <v>해당없음</v>
      </c>
    </row>
    <row r="1023" spans="1:20" s="547" customFormat="1" ht="30" hidden="1" customHeight="1" thickBot="1" x14ac:dyDescent="0.35">
      <c r="A1023" s="530">
        <v>789</v>
      </c>
      <c r="B1023" s="539" t="s">
        <v>6364</v>
      </c>
      <c r="C1023" s="539" t="s">
        <v>6365</v>
      </c>
      <c r="D1023" s="539" t="s">
        <v>1419</v>
      </c>
      <c r="E1023" s="540" t="s">
        <v>3292</v>
      </c>
      <c r="F1023" s="577"/>
      <c r="G1023" s="578" t="s">
        <v>498</v>
      </c>
      <c r="H1023" s="580" t="s">
        <v>6460</v>
      </c>
      <c r="I1023" s="554"/>
      <c r="J1023" s="554"/>
      <c r="K1023" s="555" t="s">
        <v>6461</v>
      </c>
      <c r="L1023" s="555" t="s">
        <v>6462</v>
      </c>
      <c r="M1023" s="556" t="s">
        <v>1419</v>
      </c>
      <c r="N1023" s="556" t="s">
        <v>19</v>
      </c>
      <c r="O1023" s="556" t="s">
        <v>6459</v>
      </c>
      <c r="P1023" s="556" t="s">
        <v>6463</v>
      </c>
      <c r="Q1023" s="556"/>
      <c r="R1023" s="556"/>
      <c r="S1023" s="490"/>
      <c r="T1023" s="598" t="str">
        <f>VLOOKUP(A1023,'GTXA사업단 R&amp;R'!$A$6:$AO$1274,41,)</f>
        <v>해당없음</v>
      </c>
    </row>
    <row r="1024" spans="1:20" s="547" customFormat="1" ht="30" hidden="1" customHeight="1" thickBot="1" x14ac:dyDescent="0.35">
      <c r="A1024" s="530">
        <v>16</v>
      </c>
      <c r="B1024" s="539"/>
      <c r="C1024" s="539"/>
      <c r="D1024" s="539"/>
      <c r="E1024" s="540"/>
      <c r="F1024" s="551"/>
      <c r="G1024" s="557" t="s">
        <v>498</v>
      </c>
      <c r="H1024" s="553" t="s">
        <v>1087</v>
      </c>
      <c r="I1024" s="544"/>
      <c r="J1024" s="544"/>
      <c r="K1024" s="545"/>
      <c r="L1024" s="545"/>
      <c r="M1024" s="546"/>
      <c r="N1024" s="546"/>
      <c r="O1024" s="546"/>
      <c r="P1024" s="546"/>
      <c r="Q1024" s="546"/>
      <c r="R1024" s="546"/>
      <c r="S1024" s="490"/>
      <c r="T1024" s="597" t="str">
        <f>VLOOKUP(A1024,'GTXA사업단 R&amp;R'!$A$6:$AP$1274,41,)</f>
        <v>해당없음</v>
      </c>
    </row>
    <row r="1025" spans="1:20" s="547" customFormat="1" ht="161.25" hidden="1" customHeight="1" thickBot="1" x14ac:dyDescent="0.35">
      <c r="A1025" s="530">
        <v>790</v>
      </c>
      <c r="B1025" s="539" t="s">
        <v>6364</v>
      </c>
      <c r="C1025" s="539" t="s">
        <v>6365</v>
      </c>
      <c r="D1025" s="539" t="s">
        <v>90</v>
      </c>
      <c r="E1025" s="540" t="s">
        <v>3292</v>
      </c>
      <c r="F1025" s="577"/>
      <c r="G1025" s="578" t="s">
        <v>498</v>
      </c>
      <c r="H1025" s="580" t="s">
        <v>6464</v>
      </c>
      <c r="I1025" s="554"/>
      <c r="J1025" s="554"/>
      <c r="K1025" s="555" t="s">
        <v>6465</v>
      </c>
      <c r="L1025" s="555" t="s">
        <v>6466</v>
      </c>
      <c r="M1025" s="556" t="s">
        <v>90</v>
      </c>
      <c r="N1025" s="556" t="s">
        <v>3322</v>
      </c>
      <c r="O1025" s="556" t="s">
        <v>6467</v>
      </c>
      <c r="P1025" s="556" t="s">
        <v>6468</v>
      </c>
      <c r="Q1025" s="556"/>
      <c r="R1025" s="556"/>
      <c r="S1025" s="490"/>
      <c r="T1025" s="598" t="str">
        <f>VLOOKUP(A1025,'GTXA사업단 R&amp;R'!$A$6:$AO$1274,41,)</f>
        <v>해당없음</v>
      </c>
    </row>
    <row r="1026" spans="1:20" s="547" customFormat="1" ht="162" hidden="1" customHeight="1" thickBot="1" x14ac:dyDescent="0.35">
      <c r="A1026" s="530">
        <v>791</v>
      </c>
      <c r="B1026" s="539" t="s">
        <v>6364</v>
      </c>
      <c r="C1026" s="539" t="s">
        <v>6365</v>
      </c>
      <c r="D1026" s="539" t="s">
        <v>90</v>
      </c>
      <c r="E1026" s="540" t="s">
        <v>3292</v>
      </c>
      <c r="F1026" s="577"/>
      <c r="G1026" s="578" t="s">
        <v>498</v>
      </c>
      <c r="H1026" s="580" t="s">
        <v>1089</v>
      </c>
      <c r="I1026" s="554"/>
      <c r="J1026" s="554"/>
      <c r="K1026" s="555" t="s">
        <v>6469</v>
      </c>
      <c r="L1026" s="555" t="s">
        <v>6470</v>
      </c>
      <c r="M1026" s="556" t="s">
        <v>90</v>
      </c>
      <c r="N1026" s="556" t="s">
        <v>3322</v>
      </c>
      <c r="O1026" s="556"/>
      <c r="P1026" s="556" t="s">
        <v>6471</v>
      </c>
      <c r="Q1026" s="556"/>
      <c r="R1026" s="556"/>
      <c r="S1026" s="490"/>
      <c r="T1026" s="598" t="str">
        <f>VLOOKUP(A1026,'GTXA사업단 R&amp;R'!$A$6:$AO$1274,41,)</f>
        <v>해당없음</v>
      </c>
    </row>
    <row r="1027" spans="1:20" s="547" customFormat="1" ht="50.1" hidden="1" customHeight="1" thickBot="1" x14ac:dyDescent="0.35">
      <c r="A1027" s="530">
        <v>792</v>
      </c>
      <c r="B1027" s="539" t="s">
        <v>6364</v>
      </c>
      <c r="C1027" s="539" t="s">
        <v>6365</v>
      </c>
      <c r="D1027" s="539" t="s">
        <v>42</v>
      </c>
      <c r="E1027" s="540" t="s">
        <v>19</v>
      </c>
      <c r="F1027" s="577"/>
      <c r="G1027" s="578" t="s">
        <v>498</v>
      </c>
      <c r="H1027" s="580" t="s">
        <v>1090</v>
      </c>
      <c r="I1027" s="554"/>
      <c r="J1027" s="554"/>
      <c r="K1027" s="555" t="s">
        <v>6472</v>
      </c>
      <c r="L1027" s="555" t="s">
        <v>6473</v>
      </c>
      <c r="M1027" s="556" t="s">
        <v>42</v>
      </c>
      <c r="N1027" s="556" t="s">
        <v>3289</v>
      </c>
      <c r="O1027" s="556" t="s">
        <v>6474</v>
      </c>
      <c r="P1027" s="556" t="s">
        <v>6475</v>
      </c>
      <c r="Q1027" s="556"/>
      <c r="R1027" s="556"/>
      <c r="S1027" s="490"/>
      <c r="T1027" s="598" t="str">
        <f>VLOOKUP(A1027,'GTXA사업단 R&amp;R'!$A$6:$AO$1274,41,)</f>
        <v>해당없음</v>
      </c>
    </row>
    <row r="1028" spans="1:20" s="547" customFormat="1" ht="30" hidden="1" customHeight="1" thickBot="1" x14ac:dyDescent="0.35">
      <c r="A1028" s="530">
        <v>793</v>
      </c>
      <c r="B1028" s="539" t="s">
        <v>6364</v>
      </c>
      <c r="C1028" s="539" t="s">
        <v>6365</v>
      </c>
      <c r="D1028" s="539" t="s">
        <v>42</v>
      </c>
      <c r="E1028" s="540" t="s">
        <v>19</v>
      </c>
      <c r="F1028" s="577"/>
      <c r="G1028" s="578" t="s">
        <v>498</v>
      </c>
      <c r="H1028" s="580" t="s">
        <v>1091</v>
      </c>
      <c r="I1028" s="554"/>
      <c r="J1028" s="554"/>
      <c r="K1028" s="555" t="s">
        <v>6476</v>
      </c>
      <c r="L1028" s="555" t="s">
        <v>6477</v>
      </c>
      <c r="M1028" s="556" t="s">
        <v>42</v>
      </c>
      <c r="N1028" s="556" t="s">
        <v>4372</v>
      </c>
      <c r="O1028" s="556" t="s">
        <v>6478</v>
      </c>
      <c r="P1028" s="556" t="s">
        <v>6478</v>
      </c>
      <c r="Q1028" s="556"/>
      <c r="R1028" s="556"/>
      <c r="S1028" s="490"/>
      <c r="T1028" s="598" t="str">
        <f>VLOOKUP(A1028,'GTXA사업단 R&amp;R'!$A$6:$AO$1274,41,)</f>
        <v>해당없음</v>
      </c>
    </row>
    <row r="1029" spans="1:20" s="547" customFormat="1" ht="30" hidden="1" customHeight="1" thickBot="1" x14ac:dyDescent="0.35">
      <c r="A1029" s="530">
        <v>16</v>
      </c>
      <c r="B1029" s="539"/>
      <c r="C1029" s="539"/>
      <c r="D1029" s="539"/>
      <c r="E1029" s="540"/>
      <c r="F1029" s="548"/>
      <c r="G1029" s="558" t="s">
        <v>498</v>
      </c>
      <c r="H1029" s="561" t="s">
        <v>6479</v>
      </c>
      <c r="I1029" s="544"/>
      <c r="J1029" s="544"/>
      <c r="K1029" s="545"/>
      <c r="L1029" s="545"/>
      <c r="M1029" s="546"/>
      <c r="N1029" s="546"/>
      <c r="O1029" s="546"/>
      <c r="P1029" s="546"/>
      <c r="Q1029" s="546"/>
      <c r="R1029" s="546"/>
      <c r="S1029" s="490"/>
      <c r="T1029" s="597" t="str">
        <f>VLOOKUP(A1029,'GTXA사업단 R&amp;R'!$A$6:$AP$1274,41,)</f>
        <v>해당없음</v>
      </c>
    </row>
    <row r="1030" spans="1:20" s="547" customFormat="1" ht="120" hidden="1" customHeight="1" thickBot="1" x14ac:dyDescent="0.35">
      <c r="A1030" s="530">
        <v>794</v>
      </c>
      <c r="B1030" s="539" t="s">
        <v>6364</v>
      </c>
      <c r="C1030" s="539" t="s">
        <v>6365</v>
      </c>
      <c r="D1030" s="539" t="s">
        <v>90</v>
      </c>
      <c r="E1030" s="540" t="s">
        <v>3292</v>
      </c>
      <c r="F1030" s="551"/>
      <c r="G1030" s="557" t="s">
        <v>498</v>
      </c>
      <c r="H1030" s="553" t="s">
        <v>1093</v>
      </c>
      <c r="I1030" s="554"/>
      <c r="J1030" s="554"/>
      <c r="K1030" s="555" t="s">
        <v>6480</v>
      </c>
      <c r="L1030" s="555" t="s">
        <v>6481</v>
      </c>
      <c r="M1030" s="556" t="s">
        <v>90</v>
      </c>
      <c r="N1030" s="556"/>
      <c r="O1030" s="556" t="s">
        <v>6482</v>
      </c>
      <c r="P1030" s="556" t="s">
        <v>6483</v>
      </c>
      <c r="Q1030" s="556"/>
      <c r="R1030" s="556"/>
      <c r="S1030" s="490"/>
      <c r="T1030" s="598" t="str">
        <f>VLOOKUP(A1030,'GTXA사업단 R&amp;R'!$A$6:$AO$1274,41,)</f>
        <v>김희성</v>
      </c>
    </row>
    <row r="1031" spans="1:20" s="547" customFormat="1" ht="75" hidden="1" customHeight="1" thickBot="1" x14ac:dyDescent="0.35">
      <c r="A1031" s="530">
        <v>795</v>
      </c>
      <c r="B1031" s="539" t="s">
        <v>6364</v>
      </c>
      <c r="C1031" s="539" t="s">
        <v>6365</v>
      </c>
      <c r="D1031" s="539" t="s">
        <v>90</v>
      </c>
      <c r="E1031" s="540" t="s">
        <v>3292</v>
      </c>
      <c r="F1031" s="551"/>
      <c r="G1031" s="557" t="s">
        <v>498</v>
      </c>
      <c r="H1031" s="553" t="s">
        <v>1094</v>
      </c>
      <c r="I1031" s="554"/>
      <c r="J1031" s="554"/>
      <c r="K1031" s="555" t="s">
        <v>6484</v>
      </c>
      <c r="L1031" s="555" t="s">
        <v>6485</v>
      </c>
      <c r="M1031" s="556" t="s">
        <v>90</v>
      </c>
      <c r="N1031" s="556" t="s">
        <v>3645</v>
      </c>
      <c r="O1031" s="556" t="s">
        <v>6483</v>
      </c>
      <c r="P1031" s="556" t="s">
        <v>6486</v>
      </c>
      <c r="Q1031" s="556"/>
      <c r="R1031" s="556"/>
      <c r="S1031" s="490"/>
      <c r="T1031" s="598" t="str">
        <f>VLOOKUP(A1031,'GTXA사업단 R&amp;R'!$A$6:$AO$1274,41,)</f>
        <v>염동섭</v>
      </c>
    </row>
    <row r="1032" spans="1:20" s="547" customFormat="1" ht="90" hidden="1" customHeight="1" thickBot="1" x14ac:dyDescent="0.35">
      <c r="A1032" s="530">
        <v>796</v>
      </c>
      <c r="B1032" s="539" t="s">
        <v>6364</v>
      </c>
      <c r="C1032" s="539" t="s">
        <v>6365</v>
      </c>
      <c r="D1032" s="539" t="s">
        <v>90</v>
      </c>
      <c r="E1032" s="540" t="s">
        <v>3292</v>
      </c>
      <c r="F1032" s="551"/>
      <c r="G1032" s="557" t="s">
        <v>498</v>
      </c>
      <c r="H1032" s="553" t="s">
        <v>391</v>
      </c>
      <c r="I1032" s="554"/>
      <c r="J1032" s="554"/>
      <c r="K1032" s="555" t="s">
        <v>6487</v>
      </c>
      <c r="L1032" s="555" t="s">
        <v>6488</v>
      </c>
      <c r="M1032" s="556" t="s">
        <v>90</v>
      </c>
      <c r="N1032" s="556" t="s">
        <v>3971</v>
      </c>
      <c r="O1032" s="556" t="s">
        <v>6486</v>
      </c>
      <c r="P1032" s="556" t="s">
        <v>6489</v>
      </c>
      <c r="Q1032" s="556"/>
      <c r="R1032" s="556"/>
      <c r="S1032" s="490"/>
      <c r="T1032" s="598" t="str">
        <f>VLOOKUP(A1032,'GTXA사업단 R&amp;R'!$A$6:$AO$1274,41,)</f>
        <v>염동섭</v>
      </c>
    </row>
    <row r="1033" spans="1:20" s="547" customFormat="1" ht="178.5" hidden="1" customHeight="1" thickBot="1" x14ac:dyDescent="0.35">
      <c r="A1033" s="530">
        <v>797</v>
      </c>
      <c r="B1033" s="539" t="s">
        <v>6364</v>
      </c>
      <c r="C1033" s="539" t="s">
        <v>6365</v>
      </c>
      <c r="D1033" s="539" t="s">
        <v>90</v>
      </c>
      <c r="E1033" s="540" t="s">
        <v>3292</v>
      </c>
      <c r="F1033" s="551"/>
      <c r="G1033" s="557" t="s">
        <v>498</v>
      </c>
      <c r="H1033" s="553" t="s">
        <v>1095</v>
      </c>
      <c r="I1033" s="554"/>
      <c r="J1033" s="554"/>
      <c r="K1033" s="555" t="s">
        <v>6490</v>
      </c>
      <c r="L1033" s="555" t="s">
        <v>6491</v>
      </c>
      <c r="M1033" s="556" t="s">
        <v>90</v>
      </c>
      <c r="N1033" s="556" t="s">
        <v>3971</v>
      </c>
      <c r="O1033" s="556" t="s">
        <v>6489</v>
      </c>
      <c r="P1033" s="556" t="s">
        <v>6492</v>
      </c>
      <c r="Q1033" s="556"/>
      <c r="R1033" s="556"/>
      <c r="S1033" s="490"/>
      <c r="T1033" s="598" t="str">
        <f>VLOOKUP(A1033,'GTXA사업단 R&amp;R'!$A$6:$AO$1274,41,)</f>
        <v>염동섭</v>
      </c>
    </row>
    <row r="1034" spans="1:20" s="547" customFormat="1" ht="30" hidden="1" customHeight="1" thickBot="1" x14ac:dyDescent="0.35">
      <c r="A1034" s="530">
        <v>16</v>
      </c>
      <c r="B1034" s="539"/>
      <c r="C1034" s="539"/>
      <c r="D1034" s="539"/>
      <c r="E1034" s="540"/>
      <c r="F1034" s="541"/>
      <c r="G1034" s="559" t="s">
        <v>498</v>
      </c>
      <c r="H1034" s="588" t="s">
        <v>6493</v>
      </c>
      <c r="I1034" s="544"/>
      <c r="J1034" s="544"/>
      <c r="K1034" s="545"/>
      <c r="L1034" s="545"/>
      <c r="M1034" s="546"/>
      <c r="N1034" s="546"/>
      <c r="O1034" s="546"/>
      <c r="P1034" s="546"/>
      <c r="Q1034" s="546"/>
      <c r="R1034" s="546"/>
      <c r="S1034" s="490"/>
      <c r="T1034" s="597" t="str">
        <f>VLOOKUP(A1034,'GTXA사업단 R&amp;R'!$A$6:$AP$1274,41,)</f>
        <v>해당없음</v>
      </c>
    </row>
    <row r="1035" spans="1:20" s="547" customFormat="1" ht="30" hidden="1" customHeight="1" thickBot="1" x14ac:dyDescent="0.35">
      <c r="A1035" s="530">
        <v>16</v>
      </c>
      <c r="B1035" s="539"/>
      <c r="C1035" s="539"/>
      <c r="D1035" s="539"/>
      <c r="E1035" s="540"/>
      <c r="F1035" s="548"/>
      <c r="G1035" s="558" t="s">
        <v>498</v>
      </c>
      <c r="H1035" s="561" t="s">
        <v>6494</v>
      </c>
      <c r="I1035" s="544"/>
      <c r="J1035" s="544"/>
      <c r="K1035" s="545"/>
      <c r="L1035" s="545"/>
      <c r="M1035" s="546"/>
      <c r="N1035" s="546"/>
      <c r="O1035" s="546"/>
      <c r="P1035" s="546"/>
      <c r="Q1035" s="546"/>
      <c r="R1035" s="546"/>
      <c r="S1035" s="490"/>
      <c r="T1035" s="597" t="str">
        <f>VLOOKUP(A1035,'GTXA사업단 R&amp;R'!$A$6:$AP$1274,41,)</f>
        <v>해당없음</v>
      </c>
    </row>
    <row r="1036" spans="1:20" s="547" customFormat="1" ht="129.94999999999999" hidden="1" customHeight="1" thickBot="1" x14ac:dyDescent="0.35">
      <c r="A1036" s="530">
        <v>798</v>
      </c>
      <c r="B1036" s="539" t="s">
        <v>6495</v>
      </c>
      <c r="C1036" s="539" t="s">
        <v>6496</v>
      </c>
      <c r="D1036" s="539" t="s">
        <v>90</v>
      </c>
      <c r="E1036" s="540" t="s">
        <v>3292</v>
      </c>
      <c r="F1036" s="551"/>
      <c r="G1036" s="557" t="s">
        <v>498</v>
      </c>
      <c r="H1036" s="553" t="s">
        <v>1098</v>
      </c>
      <c r="I1036" s="554"/>
      <c r="J1036" s="554"/>
      <c r="K1036" s="555" t="s">
        <v>6497</v>
      </c>
      <c r="L1036" s="555" t="s">
        <v>6498</v>
      </c>
      <c r="M1036" s="556" t="s">
        <v>90</v>
      </c>
      <c r="N1036" s="556" t="s">
        <v>6499</v>
      </c>
      <c r="O1036" s="556" t="s">
        <v>3742</v>
      </c>
      <c r="P1036" s="556" t="s">
        <v>6500</v>
      </c>
      <c r="Q1036" s="556"/>
      <c r="R1036" s="556"/>
      <c r="S1036" s="490"/>
      <c r="T1036" s="598" t="str">
        <f>VLOOKUP(A1036,'GTXA사업단 R&amp;R'!$A$6:$AO$1274,41,)</f>
        <v>염동섭</v>
      </c>
    </row>
    <row r="1037" spans="1:20" s="547" customFormat="1" ht="52.5" hidden="1" thickBot="1" x14ac:dyDescent="0.35">
      <c r="A1037" s="530">
        <v>800</v>
      </c>
      <c r="B1037" s="539" t="s">
        <v>6495</v>
      </c>
      <c r="C1037" s="539" t="s">
        <v>6496</v>
      </c>
      <c r="D1037" s="539" t="s">
        <v>42</v>
      </c>
      <c r="E1037" s="540" t="s">
        <v>19</v>
      </c>
      <c r="F1037" s="551"/>
      <c r="G1037" s="557" t="s">
        <v>498</v>
      </c>
      <c r="H1037" s="553" t="s">
        <v>1101</v>
      </c>
      <c r="I1037" s="554"/>
      <c r="J1037" s="554"/>
      <c r="K1037" s="555" t="s">
        <v>6501</v>
      </c>
      <c r="L1037" s="555" t="s">
        <v>6502</v>
      </c>
      <c r="M1037" s="556" t="s">
        <v>42</v>
      </c>
      <c r="N1037" s="556" t="s">
        <v>6503</v>
      </c>
      <c r="O1037" s="556" t="s">
        <v>6504</v>
      </c>
      <c r="P1037" s="556" t="s">
        <v>6505</v>
      </c>
      <c r="Q1037" s="556"/>
      <c r="R1037" s="556"/>
      <c r="S1037" s="490"/>
      <c r="T1037" s="598" t="str">
        <f>VLOOKUP(A1037,'GTXA사업단 R&amp;R'!$A$6:$AO$1274,41,)</f>
        <v>윤채림</v>
      </c>
    </row>
    <row r="1038" spans="1:20" s="547" customFormat="1" ht="50.1" hidden="1" customHeight="1" thickBot="1" x14ac:dyDescent="0.35">
      <c r="A1038" s="530">
        <v>801</v>
      </c>
      <c r="B1038" s="539" t="s">
        <v>6495</v>
      </c>
      <c r="C1038" s="539" t="s">
        <v>6496</v>
      </c>
      <c r="D1038" s="539" t="s">
        <v>42</v>
      </c>
      <c r="E1038" s="540" t="s">
        <v>19</v>
      </c>
      <c r="F1038" s="551"/>
      <c r="G1038" s="557" t="s">
        <v>498</v>
      </c>
      <c r="H1038" s="553" t="s">
        <v>1102</v>
      </c>
      <c r="I1038" s="554"/>
      <c r="J1038" s="554"/>
      <c r="K1038" s="555" t="s">
        <v>6506</v>
      </c>
      <c r="L1038" s="555" t="s">
        <v>6507</v>
      </c>
      <c r="M1038" s="556" t="s">
        <v>42</v>
      </c>
      <c r="N1038" s="556"/>
      <c r="O1038" s="556" t="s">
        <v>6508</v>
      </c>
      <c r="P1038" s="556" t="s">
        <v>6505</v>
      </c>
      <c r="Q1038" s="556"/>
      <c r="R1038" s="556"/>
      <c r="S1038" s="490"/>
      <c r="T1038" s="598" t="str">
        <f>VLOOKUP(A1038,'GTXA사업단 R&amp;R'!$A$6:$AO$1274,41,)</f>
        <v>윤채림</v>
      </c>
    </row>
    <row r="1039" spans="1:20" s="547" customFormat="1" ht="120" hidden="1" customHeight="1" thickBot="1" x14ac:dyDescent="0.35">
      <c r="A1039" s="530">
        <v>802</v>
      </c>
      <c r="B1039" s="539" t="s">
        <v>6495</v>
      </c>
      <c r="C1039" s="539" t="s">
        <v>6496</v>
      </c>
      <c r="D1039" s="539" t="s">
        <v>90</v>
      </c>
      <c r="E1039" s="540" t="s">
        <v>3292</v>
      </c>
      <c r="F1039" s="551"/>
      <c r="G1039" s="557" t="s">
        <v>498</v>
      </c>
      <c r="H1039" s="553" t="s">
        <v>1103</v>
      </c>
      <c r="I1039" s="554"/>
      <c r="J1039" s="554"/>
      <c r="K1039" s="555" t="s">
        <v>6509</v>
      </c>
      <c r="L1039" s="555" t="s">
        <v>6510</v>
      </c>
      <c r="M1039" s="556" t="s">
        <v>90</v>
      </c>
      <c r="N1039" s="556" t="s">
        <v>19</v>
      </c>
      <c r="O1039" s="556" t="s">
        <v>6511</v>
      </c>
      <c r="P1039" s="556" t="s">
        <v>6512</v>
      </c>
      <c r="Q1039" s="556"/>
      <c r="R1039" s="556"/>
      <c r="S1039" s="490"/>
      <c r="T1039" s="598" t="str">
        <f>VLOOKUP(A1039,'GTXA사업단 R&amp;R'!$A$6:$AO$1274,41,)</f>
        <v>염동섭</v>
      </c>
    </row>
    <row r="1040" spans="1:20" s="547" customFormat="1" ht="24.95" hidden="1" customHeight="1" thickBot="1" x14ac:dyDescent="0.35">
      <c r="A1040" s="530">
        <v>803</v>
      </c>
      <c r="B1040" s="539" t="s">
        <v>6495</v>
      </c>
      <c r="C1040" s="539" t="s">
        <v>6496</v>
      </c>
      <c r="D1040" s="539" t="s">
        <v>42</v>
      </c>
      <c r="E1040" s="540" t="s">
        <v>19</v>
      </c>
      <c r="F1040" s="551"/>
      <c r="G1040" s="557" t="s">
        <v>498</v>
      </c>
      <c r="H1040" s="553" t="s">
        <v>1104</v>
      </c>
      <c r="I1040" s="554"/>
      <c r="J1040" s="554"/>
      <c r="K1040" s="555" t="s">
        <v>6513</v>
      </c>
      <c r="L1040" s="555" t="s">
        <v>6514</v>
      </c>
      <c r="M1040" s="556" t="s">
        <v>42</v>
      </c>
      <c r="N1040" s="556"/>
      <c r="O1040" s="556" t="s">
        <v>6515</v>
      </c>
      <c r="P1040" s="556" t="s">
        <v>6516</v>
      </c>
      <c r="Q1040" s="556"/>
      <c r="R1040" s="556"/>
      <c r="S1040" s="490"/>
      <c r="T1040" s="598" t="str">
        <f>VLOOKUP(A1040,'GTXA사업단 R&amp;R'!$A$6:$AO$1274,41,)</f>
        <v>윤채림</v>
      </c>
    </row>
    <row r="1041" spans="1:20" s="547" customFormat="1" ht="50.1" hidden="1" customHeight="1" thickBot="1" x14ac:dyDescent="0.35">
      <c r="A1041" s="530">
        <v>804</v>
      </c>
      <c r="B1041" s="539" t="s">
        <v>6495</v>
      </c>
      <c r="C1041" s="539" t="s">
        <v>6496</v>
      </c>
      <c r="D1041" s="539" t="s">
        <v>90</v>
      </c>
      <c r="E1041" s="540" t="s">
        <v>3292</v>
      </c>
      <c r="F1041" s="551"/>
      <c r="G1041" s="557" t="s">
        <v>498</v>
      </c>
      <c r="H1041" s="553" t="s">
        <v>1105</v>
      </c>
      <c r="I1041" s="554"/>
      <c r="J1041" s="554"/>
      <c r="K1041" s="555" t="s">
        <v>6517</v>
      </c>
      <c r="L1041" s="555" t="s">
        <v>6518</v>
      </c>
      <c r="M1041" s="556" t="s">
        <v>90</v>
      </c>
      <c r="N1041" s="556"/>
      <c r="O1041" s="556" t="s">
        <v>6519</v>
      </c>
      <c r="P1041" s="556" t="s">
        <v>6520</v>
      </c>
      <c r="Q1041" s="556"/>
      <c r="R1041" s="556"/>
      <c r="S1041" s="490"/>
      <c r="T1041" s="598" t="str">
        <f>VLOOKUP(A1041,'GTXA사업단 R&amp;R'!$A$6:$AO$1274,41,)</f>
        <v>염동섭</v>
      </c>
    </row>
    <row r="1042" spans="1:20" s="547" customFormat="1" ht="50.1" hidden="1" customHeight="1" thickBot="1" x14ac:dyDescent="0.35">
      <c r="A1042" s="530">
        <v>805</v>
      </c>
      <c r="B1042" s="539" t="s">
        <v>6495</v>
      </c>
      <c r="C1042" s="539" t="s">
        <v>6496</v>
      </c>
      <c r="D1042" s="539" t="s">
        <v>42</v>
      </c>
      <c r="E1042" s="540" t="s">
        <v>19</v>
      </c>
      <c r="F1042" s="551"/>
      <c r="G1042" s="557" t="s">
        <v>498</v>
      </c>
      <c r="H1042" s="553" t="s">
        <v>1106</v>
      </c>
      <c r="I1042" s="554"/>
      <c r="J1042" s="554"/>
      <c r="K1042" s="555" t="s">
        <v>6521</v>
      </c>
      <c r="L1042" s="555" t="s">
        <v>6522</v>
      </c>
      <c r="M1042" s="556" t="s">
        <v>42</v>
      </c>
      <c r="N1042" s="556"/>
      <c r="O1042" s="556" t="s">
        <v>6519</v>
      </c>
      <c r="P1042" s="556" t="s">
        <v>6523</v>
      </c>
      <c r="Q1042" s="556"/>
      <c r="R1042" s="556"/>
      <c r="S1042" s="490"/>
      <c r="T1042" s="598" t="str">
        <f>VLOOKUP(A1042,'GTXA사업단 R&amp;R'!$A$6:$AO$1274,41,)</f>
        <v>윤채림</v>
      </c>
    </row>
    <row r="1043" spans="1:20" s="547" customFormat="1" ht="75" hidden="1" customHeight="1" thickBot="1" x14ac:dyDescent="0.35">
      <c r="A1043" s="530">
        <v>806</v>
      </c>
      <c r="B1043" s="539" t="s">
        <v>6495</v>
      </c>
      <c r="C1043" s="539" t="s">
        <v>6496</v>
      </c>
      <c r="D1043" s="539" t="s">
        <v>90</v>
      </c>
      <c r="E1043" s="540" t="s">
        <v>3292</v>
      </c>
      <c r="F1043" s="551"/>
      <c r="G1043" s="557" t="s">
        <v>498</v>
      </c>
      <c r="H1043" s="553" t="s">
        <v>1107</v>
      </c>
      <c r="I1043" s="554"/>
      <c r="J1043" s="554"/>
      <c r="K1043" s="555" t="s">
        <v>6524</v>
      </c>
      <c r="L1043" s="555" t="s">
        <v>6525</v>
      </c>
      <c r="M1043" s="556" t="s">
        <v>90</v>
      </c>
      <c r="N1043" s="556" t="s">
        <v>3459</v>
      </c>
      <c r="O1043" s="556" t="s">
        <v>6520</v>
      </c>
      <c r="P1043" s="556" t="s">
        <v>6526</v>
      </c>
      <c r="Q1043" s="556"/>
      <c r="R1043" s="556"/>
      <c r="S1043" s="490"/>
      <c r="T1043" s="598" t="str">
        <f>VLOOKUP(A1043,'GTXA사업단 R&amp;R'!$A$6:$AO$1274,41,)</f>
        <v>염동섭</v>
      </c>
    </row>
    <row r="1044" spans="1:20" s="547" customFormat="1" ht="50.1" hidden="1" customHeight="1" thickBot="1" x14ac:dyDescent="0.35">
      <c r="A1044" s="530">
        <v>807</v>
      </c>
      <c r="B1044" s="539" t="s">
        <v>6495</v>
      </c>
      <c r="C1044" s="539" t="s">
        <v>6496</v>
      </c>
      <c r="D1044" s="539" t="s">
        <v>90</v>
      </c>
      <c r="E1044" s="540" t="s">
        <v>3292</v>
      </c>
      <c r="F1044" s="551"/>
      <c r="G1044" s="557" t="s">
        <v>498</v>
      </c>
      <c r="H1044" s="553" t="s">
        <v>6527</v>
      </c>
      <c r="I1044" s="554"/>
      <c r="J1044" s="554"/>
      <c r="K1044" s="555" t="s">
        <v>6528</v>
      </c>
      <c r="L1044" s="555" t="s">
        <v>6529</v>
      </c>
      <c r="M1044" s="556" t="s">
        <v>90</v>
      </c>
      <c r="N1044" s="556" t="s">
        <v>3459</v>
      </c>
      <c r="O1044" s="556" t="s">
        <v>6530</v>
      </c>
      <c r="P1044" s="556" t="s">
        <v>6531</v>
      </c>
      <c r="Q1044" s="556"/>
      <c r="R1044" s="556"/>
      <c r="S1044" s="490"/>
      <c r="T1044" s="598" t="str">
        <f>VLOOKUP(A1044,'GTXA사업단 R&amp;R'!$A$6:$AO$1274,41,)</f>
        <v>염동섭</v>
      </c>
    </row>
    <row r="1045" spans="1:20" s="547" customFormat="1" ht="30" hidden="1" customHeight="1" thickBot="1" x14ac:dyDescent="0.35">
      <c r="A1045" s="530">
        <v>16</v>
      </c>
      <c r="B1045" s="539"/>
      <c r="C1045" s="539"/>
      <c r="D1045" s="539"/>
      <c r="E1045" s="540"/>
      <c r="F1045" s="548"/>
      <c r="G1045" s="558" t="s">
        <v>498</v>
      </c>
      <c r="H1045" s="561" t="s">
        <v>6532</v>
      </c>
      <c r="I1045" s="544"/>
      <c r="J1045" s="544"/>
      <c r="K1045" s="545"/>
      <c r="L1045" s="545"/>
      <c r="M1045" s="546"/>
      <c r="N1045" s="546"/>
      <c r="O1045" s="546"/>
      <c r="P1045" s="546"/>
      <c r="Q1045" s="546"/>
      <c r="R1045" s="546"/>
      <c r="S1045" s="490"/>
      <c r="T1045" s="597" t="str">
        <f>VLOOKUP(A1045,'GTXA사업단 R&amp;R'!$A$6:$AP$1274,41,)</f>
        <v>해당없음</v>
      </c>
    </row>
    <row r="1046" spans="1:20" s="547" customFormat="1" ht="21" hidden="1" thickBot="1" x14ac:dyDescent="0.35">
      <c r="A1046" s="530">
        <v>808</v>
      </c>
      <c r="B1046" s="539" t="s">
        <v>6495</v>
      </c>
      <c r="C1046" s="539" t="s">
        <v>6496</v>
      </c>
      <c r="D1046" s="539" t="s">
        <v>90</v>
      </c>
      <c r="E1046" s="540" t="s">
        <v>3292</v>
      </c>
      <c r="F1046" s="551"/>
      <c r="G1046" s="557" t="s">
        <v>498</v>
      </c>
      <c r="H1046" s="553" t="s">
        <v>1111</v>
      </c>
      <c r="I1046" s="554"/>
      <c r="J1046" s="554"/>
      <c r="K1046" s="555" t="s">
        <v>6533</v>
      </c>
      <c r="L1046" s="555" t="s">
        <v>6534</v>
      </c>
      <c r="M1046" s="556" t="s">
        <v>90</v>
      </c>
      <c r="N1046" s="556"/>
      <c r="O1046" s="556" t="s">
        <v>6535</v>
      </c>
      <c r="P1046" s="556" t="s">
        <v>6536</v>
      </c>
      <c r="Q1046" s="556"/>
      <c r="R1046" s="556"/>
      <c r="S1046" s="490"/>
      <c r="T1046" s="598" t="str">
        <f>VLOOKUP(A1046,'GTXA사업단 R&amp;R'!$A$6:$AO$1274,41,)</f>
        <v>염동섭</v>
      </c>
    </row>
    <row r="1047" spans="1:20" s="547" customFormat="1" ht="35.25" hidden="1" thickBot="1" x14ac:dyDescent="0.35">
      <c r="A1047" s="530">
        <v>809</v>
      </c>
      <c r="B1047" s="539" t="s">
        <v>6495</v>
      </c>
      <c r="C1047" s="539" t="s">
        <v>6496</v>
      </c>
      <c r="D1047" s="539" t="s">
        <v>90</v>
      </c>
      <c r="E1047" s="540" t="s">
        <v>3292</v>
      </c>
      <c r="F1047" s="551"/>
      <c r="G1047" s="557" t="s">
        <v>498</v>
      </c>
      <c r="H1047" s="553" t="s">
        <v>1112</v>
      </c>
      <c r="I1047" s="554"/>
      <c r="J1047" s="554"/>
      <c r="K1047" s="555" t="s">
        <v>6537</v>
      </c>
      <c r="L1047" s="555" t="s">
        <v>6534</v>
      </c>
      <c r="M1047" s="556" t="s">
        <v>90</v>
      </c>
      <c r="N1047" s="556"/>
      <c r="O1047" s="556" t="s">
        <v>6535</v>
      </c>
      <c r="P1047" s="556" t="s">
        <v>6538</v>
      </c>
      <c r="Q1047" s="556"/>
      <c r="R1047" s="556"/>
      <c r="S1047" s="490"/>
      <c r="T1047" s="598" t="str">
        <f>VLOOKUP(A1047,'GTXA사업단 R&amp;R'!$A$6:$AO$1274,41,)</f>
        <v>염동섭</v>
      </c>
    </row>
    <row r="1048" spans="1:20" s="547" customFormat="1" ht="30" hidden="1" customHeight="1" thickBot="1" x14ac:dyDescent="0.35">
      <c r="A1048" s="530">
        <v>16</v>
      </c>
      <c r="B1048" s="539"/>
      <c r="C1048" s="539"/>
      <c r="D1048" s="539"/>
      <c r="E1048" s="540"/>
      <c r="F1048" s="548"/>
      <c r="G1048" s="558" t="s">
        <v>498</v>
      </c>
      <c r="H1048" s="561" t="s">
        <v>473</v>
      </c>
      <c r="I1048" s="544"/>
      <c r="J1048" s="544"/>
      <c r="K1048" s="545"/>
      <c r="L1048" s="545"/>
      <c r="M1048" s="546"/>
      <c r="N1048" s="546"/>
      <c r="O1048" s="546"/>
      <c r="P1048" s="546"/>
      <c r="Q1048" s="546"/>
      <c r="R1048" s="546"/>
      <c r="S1048" s="490"/>
      <c r="T1048" s="597" t="str">
        <f>VLOOKUP(A1048,'GTXA사업단 R&amp;R'!$A$6:$AP$1274,41,)</f>
        <v>해당없음</v>
      </c>
    </row>
    <row r="1049" spans="1:20" s="547" customFormat="1" ht="120" hidden="1" customHeight="1" thickBot="1" x14ac:dyDescent="0.35">
      <c r="A1049" s="530">
        <v>810</v>
      </c>
      <c r="B1049" s="539" t="s">
        <v>6495</v>
      </c>
      <c r="C1049" s="539" t="s">
        <v>6496</v>
      </c>
      <c r="D1049" s="539" t="s">
        <v>90</v>
      </c>
      <c r="E1049" s="540" t="s">
        <v>3292</v>
      </c>
      <c r="F1049" s="551"/>
      <c r="G1049" s="557" t="s">
        <v>498</v>
      </c>
      <c r="H1049" s="562" t="s">
        <v>1114</v>
      </c>
      <c r="I1049" s="554"/>
      <c r="J1049" s="554"/>
      <c r="K1049" s="555" t="s">
        <v>6539</v>
      </c>
      <c r="L1049" s="555" t="s">
        <v>6540</v>
      </c>
      <c r="M1049" s="556" t="s">
        <v>90</v>
      </c>
      <c r="N1049" s="556" t="s">
        <v>6541</v>
      </c>
      <c r="O1049" s="556" t="s">
        <v>6542</v>
      </c>
      <c r="P1049" s="556" t="s">
        <v>6543</v>
      </c>
      <c r="Q1049" s="556"/>
      <c r="R1049" s="556"/>
      <c r="S1049" s="490"/>
      <c r="T1049" s="598" t="str">
        <f>VLOOKUP(A1041,'GTXA사업단 R&amp;R'!$A$6:$AO$1274,41,)</f>
        <v>염동섭</v>
      </c>
    </row>
    <row r="1050" spans="1:20" s="547" customFormat="1" ht="24.95" hidden="1" customHeight="1" thickBot="1" x14ac:dyDescent="0.35">
      <c r="A1050" s="530">
        <v>811</v>
      </c>
      <c r="B1050" s="539" t="s">
        <v>6495</v>
      </c>
      <c r="C1050" s="539" t="s">
        <v>6496</v>
      </c>
      <c r="D1050" s="539" t="s">
        <v>90</v>
      </c>
      <c r="E1050" s="540" t="s">
        <v>3292</v>
      </c>
      <c r="F1050" s="551"/>
      <c r="G1050" s="557" t="s">
        <v>498</v>
      </c>
      <c r="H1050" s="562" t="s">
        <v>1111</v>
      </c>
      <c r="I1050" s="554"/>
      <c r="J1050" s="554"/>
      <c r="K1050" s="555" t="s">
        <v>6533</v>
      </c>
      <c r="L1050" s="555" t="s">
        <v>6534</v>
      </c>
      <c r="M1050" s="556" t="s">
        <v>90</v>
      </c>
      <c r="N1050" s="556"/>
      <c r="O1050" s="556" t="s">
        <v>6544</v>
      </c>
      <c r="P1050" s="556" t="s">
        <v>6545</v>
      </c>
      <c r="Q1050" s="556"/>
      <c r="R1050" s="556"/>
      <c r="S1050" s="490"/>
      <c r="T1050" s="598" t="str">
        <f>VLOOKUP(A1050,'GTXA사업단 R&amp;R'!$A$6:$AO$1274,41,)</f>
        <v>염동섭</v>
      </c>
    </row>
    <row r="1051" spans="1:20" s="547" customFormat="1" ht="50.1" hidden="1" customHeight="1" thickBot="1" x14ac:dyDescent="0.35">
      <c r="A1051" s="530">
        <v>812</v>
      </c>
      <c r="B1051" s="539" t="s">
        <v>6495</v>
      </c>
      <c r="C1051" s="539" t="s">
        <v>6496</v>
      </c>
      <c r="D1051" s="539" t="s">
        <v>90</v>
      </c>
      <c r="E1051" s="540" t="s">
        <v>3292</v>
      </c>
      <c r="F1051" s="551"/>
      <c r="G1051" s="557" t="s">
        <v>498</v>
      </c>
      <c r="H1051" s="562" t="s">
        <v>1115</v>
      </c>
      <c r="I1051" s="554"/>
      <c r="J1051" s="554"/>
      <c r="K1051" s="555" t="s">
        <v>6546</v>
      </c>
      <c r="L1051" s="555" t="s">
        <v>6547</v>
      </c>
      <c r="M1051" s="556" t="s">
        <v>90</v>
      </c>
      <c r="N1051" s="556"/>
      <c r="O1051" s="556" t="s">
        <v>6548</v>
      </c>
      <c r="P1051" s="556" t="s">
        <v>6549</v>
      </c>
      <c r="Q1051" s="556"/>
      <c r="R1051" s="556"/>
      <c r="S1051" s="490"/>
      <c r="T1051" s="598" t="str">
        <f>VLOOKUP(A1047,'GTXA사업단 R&amp;R'!$A$6:$AO$1274,41,)</f>
        <v>염동섭</v>
      </c>
    </row>
    <row r="1052" spans="1:20" s="547" customFormat="1" ht="120" hidden="1" customHeight="1" thickBot="1" x14ac:dyDescent="0.35">
      <c r="A1052" s="530">
        <v>813</v>
      </c>
      <c r="B1052" s="539" t="s">
        <v>6495</v>
      </c>
      <c r="C1052" s="539" t="s">
        <v>6496</v>
      </c>
      <c r="D1052" s="539" t="s">
        <v>147</v>
      </c>
      <c r="E1052" s="540" t="s">
        <v>17</v>
      </c>
      <c r="F1052" s="551"/>
      <c r="G1052" s="557" t="s">
        <v>498</v>
      </c>
      <c r="H1052" s="562" t="s">
        <v>1116</v>
      </c>
      <c r="I1052" s="554"/>
      <c r="J1052" s="554"/>
      <c r="K1052" s="555" t="s">
        <v>6550</v>
      </c>
      <c r="L1052" s="555" t="s">
        <v>6551</v>
      </c>
      <c r="M1052" s="556" t="s">
        <v>147</v>
      </c>
      <c r="N1052" s="556" t="s">
        <v>90</v>
      </c>
      <c r="O1052" s="556" t="s">
        <v>6552</v>
      </c>
      <c r="P1052" s="556" t="s">
        <v>6553</v>
      </c>
      <c r="Q1052" s="556"/>
      <c r="R1052" s="556"/>
      <c r="S1052" s="490"/>
      <c r="T1052" s="598" t="str">
        <f>VLOOKUP(A1052,'GTXA사업단 R&amp;R'!$A$6:$AO$1274,41,)</f>
        <v>해당없음</v>
      </c>
    </row>
    <row r="1053" spans="1:20" s="547" customFormat="1" ht="50.1" hidden="1" customHeight="1" thickBot="1" x14ac:dyDescent="0.35">
      <c r="A1053" s="530">
        <v>814</v>
      </c>
      <c r="B1053" s="539" t="s">
        <v>6495</v>
      </c>
      <c r="C1053" s="539" t="s">
        <v>6496</v>
      </c>
      <c r="D1053" s="539" t="s">
        <v>90</v>
      </c>
      <c r="E1053" s="540" t="s">
        <v>3292</v>
      </c>
      <c r="F1053" s="551"/>
      <c r="G1053" s="557" t="s">
        <v>498</v>
      </c>
      <c r="H1053" s="562" t="s">
        <v>6554</v>
      </c>
      <c r="I1053" s="554"/>
      <c r="J1053" s="554"/>
      <c r="K1053" s="555" t="s">
        <v>6555</v>
      </c>
      <c r="L1053" s="555" t="s">
        <v>6556</v>
      </c>
      <c r="M1053" s="556" t="s">
        <v>90</v>
      </c>
      <c r="N1053" s="556" t="s">
        <v>19</v>
      </c>
      <c r="O1053" s="556" t="s">
        <v>6557</v>
      </c>
      <c r="P1053" s="556" t="s">
        <v>6558</v>
      </c>
      <c r="Q1053" s="556"/>
      <c r="R1053" s="556"/>
      <c r="S1053" s="490"/>
      <c r="T1053" s="598" t="str">
        <f>VLOOKUP(A1053,'GTXA사업단 R&amp;R'!$A$6:$AO$1274,41,)</f>
        <v>해당없음</v>
      </c>
    </row>
    <row r="1054" spans="1:20" s="547" customFormat="1" ht="90" hidden="1" customHeight="1" thickBot="1" x14ac:dyDescent="0.35">
      <c r="A1054" s="530">
        <v>815</v>
      </c>
      <c r="B1054" s="539" t="s">
        <v>6495</v>
      </c>
      <c r="C1054" s="539" t="s">
        <v>6496</v>
      </c>
      <c r="D1054" s="539" t="s">
        <v>42</v>
      </c>
      <c r="E1054" s="540" t="s">
        <v>19</v>
      </c>
      <c r="F1054" s="551"/>
      <c r="G1054" s="557" t="s">
        <v>498</v>
      </c>
      <c r="H1054" s="562" t="s">
        <v>1118</v>
      </c>
      <c r="I1054" s="554"/>
      <c r="J1054" s="554"/>
      <c r="K1054" s="555" t="s">
        <v>6559</v>
      </c>
      <c r="L1054" s="555" t="s">
        <v>6560</v>
      </c>
      <c r="M1054" s="556" t="s">
        <v>42</v>
      </c>
      <c r="N1054" s="556" t="s">
        <v>90</v>
      </c>
      <c r="O1054" s="556" t="s">
        <v>6561</v>
      </c>
      <c r="P1054" s="556" t="s">
        <v>6558</v>
      </c>
      <c r="Q1054" s="556"/>
      <c r="R1054" s="556"/>
      <c r="S1054" s="490"/>
      <c r="T1054" s="598" t="str">
        <f>VLOOKUP(A1054,'GTXA사업단 R&amp;R'!$A$6:$AO$1274,41,)</f>
        <v>해당없음</v>
      </c>
    </row>
    <row r="1055" spans="1:20" s="547" customFormat="1" ht="24.95" hidden="1" customHeight="1" thickBot="1" x14ac:dyDescent="0.35">
      <c r="A1055" s="530">
        <v>816</v>
      </c>
      <c r="B1055" s="539" t="s">
        <v>6495</v>
      </c>
      <c r="C1055" s="539" t="s">
        <v>6496</v>
      </c>
      <c r="D1055" s="539" t="s">
        <v>90</v>
      </c>
      <c r="E1055" s="540" t="s">
        <v>3292</v>
      </c>
      <c r="F1055" s="551"/>
      <c r="G1055" s="557" t="s">
        <v>498</v>
      </c>
      <c r="H1055" s="562" t="s">
        <v>1119</v>
      </c>
      <c r="I1055" s="554"/>
      <c r="J1055" s="554"/>
      <c r="K1055" s="555" t="s">
        <v>6533</v>
      </c>
      <c r="L1055" s="555" t="s">
        <v>6562</v>
      </c>
      <c r="M1055" s="556" t="s">
        <v>90</v>
      </c>
      <c r="N1055" s="556"/>
      <c r="O1055" s="556" t="s">
        <v>6535</v>
      </c>
      <c r="P1055" s="556" t="s">
        <v>6538</v>
      </c>
      <c r="Q1055" s="556"/>
      <c r="R1055" s="556"/>
      <c r="S1055" s="490"/>
      <c r="T1055" s="598" t="str">
        <f>VLOOKUP(A1055,'GTXA사업단 R&amp;R'!$A$6:$AO$1274,41,)</f>
        <v>염동섭</v>
      </c>
    </row>
    <row r="1056" spans="1:20" s="547" customFormat="1" ht="120" hidden="1" customHeight="1" thickBot="1" x14ac:dyDescent="0.35">
      <c r="A1056" s="530">
        <v>817</v>
      </c>
      <c r="B1056" s="539" t="s">
        <v>6495</v>
      </c>
      <c r="C1056" s="539" t="s">
        <v>6496</v>
      </c>
      <c r="D1056" s="539" t="s">
        <v>1419</v>
      </c>
      <c r="E1056" s="540" t="s">
        <v>3292</v>
      </c>
      <c r="F1056" s="551"/>
      <c r="G1056" s="557" t="s">
        <v>498</v>
      </c>
      <c r="H1056" s="562" t="s">
        <v>1120</v>
      </c>
      <c r="I1056" s="554"/>
      <c r="J1056" s="554"/>
      <c r="K1056" s="555" t="s">
        <v>6563</v>
      </c>
      <c r="L1056" s="555" t="s">
        <v>6564</v>
      </c>
      <c r="M1056" s="556" t="s">
        <v>1419</v>
      </c>
      <c r="N1056" s="556" t="s">
        <v>90</v>
      </c>
      <c r="O1056" s="556" t="s">
        <v>6565</v>
      </c>
      <c r="P1056" s="556" t="s">
        <v>6566</v>
      </c>
      <c r="Q1056" s="556"/>
      <c r="R1056" s="556"/>
      <c r="S1056" s="490"/>
      <c r="T1056" s="598" t="str">
        <f>VLOOKUP(A1056,'GTXA사업단 R&amp;R'!$A$6:$AO$1274,41,)</f>
        <v>함종근</v>
      </c>
    </row>
    <row r="1057" spans="1:20" s="547" customFormat="1" ht="50.1" hidden="1" customHeight="1" thickBot="1" x14ac:dyDescent="0.35">
      <c r="A1057" s="530">
        <v>818</v>
      </c>
      <c r="B1057" s="539" t="s">
        <v>6495</v>
      </c>
      <c r="C1057" s="539" t="s">
        <v>6496</v>
      </c>
      <c r="D1057" s="539" t="s">
        <v>90</v>
      </c>
      <c r="E1057" s="540" t="s">
        <v>3292</v>
      </c>
      <c r="F1057" s="551"/>
      <c r="G1057" s="557" t="s">
        <v>498</v>
      </c>
      <c r="H1057" s="562" t="s">
        <v>1121</v>
      </c>
      <c r="I1057" s="554"/>
      <c r="J1057" s="554"/>
      <c r="K1057" s="555" t="s">
        <v>6567</v>
      </c>
      <c r="L1057" s="555" t="s">
        <v>6568</v>
      </c>
      <c r="M1057" s="556" t="s">
        <v>90</v>
      </c>
      <c r="N1057" s="556" t="s">
        <v>6569</v>
      </c>
      <c r="O1057" s="556" t="s">
        <v>6570</v>
      </c>
      <c r="P1057" s="556" t="s">
        <v>6566</v>
      </c>
      <c r="Q1057" s="556"/>
      <c r="R1057" s="556"/>
      <c r="S1057" s="490"/>
      <c r="T1057" s="598" t="str">
        <f>VLOOKUP(A1041,'GTXA사업단 R&amp;R'!$A$6:$AO$1274,41,)</f>
        <v>염동섭</v>
      </c>
    </row>
    <row r="1058" spans="1:20" s="547" customFormat="1" ht="90" hidden="1" customHeight="1" thickBot="1" x14ac:dyDescent="0.35">
      <c r="A1058" s="530">
        <v>819</v>
      </c>
      <c r="B1058" s="539" t="s">
        <v>6495</v>
      </c>
      <c r="C1058" s="539" t="s">
        <v>6496</v>
      </c>
      <c r="D1058" s="539" t="s">
        <v>90</v>
      </c>
      <c r="E1058" s="540" t="s">
        <v>3292</v>
      </c>
      <c r="F1058" s="551"/>
      <c r="G1058" s="557" t="s">
        <v>498</v>
      </c>
      <c r="H1058" s="562" t="s">
        <v>1122</v>
      </c>
      <c r="I1058" s="554"/>
      <c r="J1058" s="554"/>
      <c r="K1058" s="555" t="s">
        <v>6571</v>
      </c>
      <c r="L1058" s="555" t="s">
        <v>6572</v>
      </c>
      <c r="M1058" s="556" t="s">
        <v>90</v>
      </c>
      <c r="N1058" s="556"/>
      <c r="O1058" s="556" t="s">
        <v>6573</v>
      </c>
      <c r="P1058" s="556" t="s">
        <v>6574</v>
      </c>
      <c r="Q1058" s="556"/>
      <c r="R1058" s="556"/>
      <c r="S1058" s="490"/>
      <c r="T1058" s="598" t="str">
        <f>VLOOKUP(A1058,'GTXA사업단 R&amp;R'!$A$6:$AO$1274,41,)</f>
        <v>염동섭</v>
      </c>
    </row>
    <row r="1059" spans="1:20" s="547" customFormat="1" ht="30" hidden="1" customHeight="1" thickBot="1" x14ac:dyDescent="0.35">
      <c r="A1059" s="530">
        <v>16</v>
      </c>
      <c r="B1059" s="539"/>
      <c r="C1059" s="539"/>
      <c r="D1059" s="539"/>
      <c r="E1059" s="540"/>
      <c r="F1059" s="548"/>
      <c r="G1059" s="558" t="s">
        <v>498</v>
      </c>
      <c r="H1059" s="561" t="s">
        <v>6575</v>
      </c>
      <c r="I1059" s="544"/>
      <c r="J1059" s="544"/>
      <c r="K1059" s="545"/>
      <c r="L1059" s="545"/>
      <c r="M1059" s="546"/>
      <c r="N1059" s="546"/>
      <c r="O1059" s="546"/>
      <c r="P1059" s="546"/>
      <c r="Q1059" s="546"/>
      <c r="R1059" s="546"/>
      <c r="S1059" s="490"/>
      <c r="T1059" s="597" t="str">
        <f>VLOOKUP(A1059,'GTXA사업단 R&amp;R'!$A$6:$AP$1274,41,)</f>
        <v>해당없음</v>
      </c>
    </row>
    <row r="1060" spans="1:20" s="547" customFormat="1" ht="50.1" hidden="1" customHeight="1" thickBot="1" x14ac:dyDescent="0.35">
      <c r="A1060" s="530">
        <v>820</v>
      </c>
      <c r="B1060" s="539" t="s">
        <v>6495</v>
      </c>
      <c r="C1060" s="539" t="s">
        <v>6496</v>
      </c>
      <c r="D1060" s="539" t="s">
        <v>90</v>
      </c>
      <c r="E1060" s="540" t="s">
        <v>3292</v>
      </c>
      <c r="F1060" s="551"/>
      <c r="G1060" s="557" t="s">
        <v>498</v>
      </c>
      <c r="H1060" s="562" t="s">
        <v>1124</v>
      </c>
      <c r="I1060" s="554"/>
      <c r="J1060" s="554"/>
      <c r="K1060" s="555" t="s">
        <v>6576</v>
      </c>
      <c r="L1060" s="555" t="s">
        <v>6577</v>
      </c>
      <c r="M1060" s="556" t="s">
        <v>90</v>
      </c>
      <c r="N1060" s="556" t="s">
        <v>3573</v>
      </c>
      <c r="O1060" s="556" t="s">
        <v>6573</v>
      </c>
      <c r="P1060" s="556" t="s">
        <v>6574</v>
      </c>
      <c r="Q1060" s="556"/>
      <c r="R1060" s="556"/>
      <c r="S1060" s="490"/>
      <c r="T1060" s="598" t="str">
        <f>VLOOKUP(A1060,'GTXA사업단 R&amp;R'!$A$6:$AO$1274,41,)</f>
        <v>염동섭</v>
      </c>
    </row>
    <row r="1061" spans="1:20" s="547" customFormat="1" ht="30" hidden="1" customHeight="1" thickBot="1" x14ac:dyDescent="0.35">
      <c r="A1061" s="530">
        <v>821</v>
      </c>
      <c r="B1061" s="539" t="s">
        <v>6495</v>
      </c>
      <c r="C1061" s="539" t="s">
        <v>6496</v>
      </c>
      <c r="D1061" s="539" t="s">
        <v>90</v>
      </c>
      <c r="E1061" s="540" t="s">
        <v>3292</v>
      </c>
      <c r="F1061" s="551"/>
      <c r="G1061" s="557" t="s">
        <v>498</v>
      </c>
      <c r="H1061" s="562" t="s">
        <v>1125</v>
      </c>
      <c r="I1061" s="554"/>
      <c r="J1061" s="554"/>
      <c r="K1061" s="555" t="s">
        <v>6578</v>
      </c>
      <c r="L1061" s="555" t="s">
        <v>6579</v>
      </c>
      <c r="M1061" s="556" t="s">
        <v>90</v>
      </c>
      <c r="N1061" s="556"/>
      <c r="O1061" s="556" t="s">
        <v>6573</v>
      </c>
      <c r="P1061" s="556" t="s">
        <v>6574</v>
      </c>
      <c r="Q1061" s="556"/>
      <c r="R1061" s="556"/>
      <c r="S1061" s="490"/>
      <c r="T1061" s="598" t="str">
        <f>VLOOKUP(A1041,'GTXA사업단 R&amp;R'!$A$6:$AO$1274,41,)</f>
        <v>염동섭</v>
      </c>
    </row>
    <row r="1062" spans="1:20" s="547" customFormat="1" ht="30" hidden="1" customHeight="1" thickBot="1" x14ac:dyDescent="0.35">
      <c r="A1062" s="530">
        <v>16</v>
      </c>
      <c r="B1062" s="539"/>
      <c r="C1062" s="539"/>
      <c r="D1062" s="539"/>
      <c r="E1062" s="540"/>
      <c r="F1062" s="548"/>
      <c r="G1062" s="558" t="s">
        <v>498</v>
      </c>
      <c r="H1062" s="561" t="s">
        <v>6580</v>
      </c>
      <c r="I1062" s="544"/>
      <c r="J1062" s="544"/>
      <c r="K1062" s="545"/>
      <c r="L1062" s="545"/>
      <c r="M1062" s="546"/>
      <c r="N1062" s="546"/>
      <c r="O1062" s="546"/>
      <c r="P1062" s="546"/>
      <c r="Q1062" s="546"/>
      <c r="R1062" s="546"/>
      <c r="S1062" s="490"/>
      <c r="T1062" s="597" t="str">
        <f>VLOOKUP(A1062,'GTXA사업단 R&amp;R'!$A$6:$AP$1274,41,)</f>
        <v>해당없음</v>
      </c>
    </row>
    <row r="1063" spans="1:20" s="547" customFormat="1" ht="30" hidden="1" customHeight="1" thickBot="1" x14ac:dyDescent="0.35">
      <c r="A1063" s="530">
        <v>822</v>
      </c>
      <c r="B1063" s="539" t="s">
        <v>6495</v>
      </c>
      <c r="C1063" s="539" t="s">
        <v>6496</v>
      </c>
      <c r="D1063" s="539" t="s">
        <v>90</v>
      </c>
      <c r="E1063" s="540" t="s">
        <v>3292</v>
      </c>
      <c r="F1063" s="551"/>
      <c r="G1063" s="557" t="s">
        <v>498</v>
      </c>
      <c r="H1063" s="562" t="s">
        <v>1127</v>
      </c>
      <c r="I1063" s="554"/>
      <c r="J1063" s="554"/>
      <c r="K1063" s="555" t="s">
        <v>6581</v>
      </c>
      <c r="L1063" s="555" t="s">
        <v>6579</v>
      </c>
      <c r="M1063" s="556" t="s">
        <v>90</v>
      </c>
      <c r="N1063" s="556"/>
      <c r="O1063" s="556" t="s">
        <v>1111</v>
      </c>
      <c r="P1063" s="556" t="s">
        <v>1127</v>
      </c>
      <c r="Q1063" s="556"/>
      <c r="R1063" s="556"/>
      <c r="S1063" s="490"/>
      <c r="T1063" s="598" t="str">
        <f>VLOOKUP(A1063,'GTXA사업단 R&amp;R'!$A$6:$AO$1274,41,)</f>
        <v>염동섭</v>
      </c>
    </row>
    <row r="1064" spans="1:20" s="547" customFormat="1" ht="30" hidden="1" customHeight="1" thickBot="1" x14ac:dyDescent="0.35">
      <c r="A1064" s="530">
        <v>823</v>
      </c>
      <c r="B1064" s="539" t="s">
        <v>6495</v>
      </c>
      <c r="C1064" s="539" t="s">
        <v>6496</v>
      </c>
      <c r="D1064" s="539" t="s">
        <v>90</v>
      </c>
      <c r="E1064" s="540" t="s">
        <v>3292</v>
      </c>
      <c r="F1064" s="551"/>
      <c r="G1064" s="557" t="s">
        <v>498</v>
      </c>
      <c r="H1064" s="562" t="s">
        <v>1128</v>
      </c>
      <c r="I1064" s="554"/>
      <c r="J1064" s="554"/>
      <c r="K1064" s="555" t="s">
        <v>6582</v>
      </c>
      <c r="L1064" s="555" t="s">
        <v>6583</v>
      </c>
      <c r="M1064" s="556" t="s">
        <v>90</v>
      </c>
      <c r="N1064" s="556"/>
      <c r="O1064" s="556" t="s">
        <v>1111</v>
      </c>
      <c r="P1064" s="556" t="s">
        <v>6584</v>
      </c>
      <c r="Q1064" s="556"/>
      <c r="R1064" s="556"/>
      <c r="S1064" s="490"/>
      <c r="T1064" s="598" t="str">
        <f>VLOOKUP(A1064,'GTXA사업단 R&amp;R'!$A$6:$AO$1274,41,)</f>
        <v>염동섭</v>
      </c>
    </row>
    <row r="1065" spans="1:20" s="547" customFormat="1" ht="30" hidden="1" customHeight="1" thickBot="1" x14ac:dyDescent="0.35">
      <c r="A1065" s="530">
        <v>824</v>
      </c>
      <c r="B1065" s="539" t="s">
        <v>6495</v>
      </c>
      <c r="C1065" s="539" t="s">
        <v>6496</v>
      </c>
      <c r="D1065" s="539" t="s">
        <v>90</v>
      </c>
      <c r="E1065" s="540" t="s">
        <v>3292</v>
      </c>
      <c r="F1065" s="551"/>
      <c r="G1065" s="557" t="s">
        <v>498</v>
      </c>
      <c r="H1065" s="562" t="s">
        <v>1129</v>
      </c>
      <c r="I1065" s="554"/>
      <c r="J1065" s="554"/>
      <c r="K1065" s="555" t="s">
        <v>6585</v>
      </c>
      <c r="L1065" s="555" t="s">
        <v>6586</v>
      </c>
      <c r="M1065" s="556" t="s">
        <v>90</v>
      </c>
      <c r="N1065" s="556" t="s">
        <v>3573</v>
      </c>
      <c r="O1065" s="556" t="s">
        <v>6584</v>
      </c>
      <c r="P1065" s="556" t="s">
        <v>6587</v>
      </c>
      <c r="Q1065" s="556"/>
      <c r="R1065" s="556"/>
      <c r="S1065" s="490"/>
      <c r="T1065" s="598" t="str">
        <f>VLOOKUP(A1065,'GTXA사업단 R&amp;R'!$A$6:$AO$1274,41,)</f>
        <v>염동섭</v>
      </c>
    </row>
    <row r="1066" spans="1:20" s="547" customFormat="1" ht="30" hidden="1" customHeight="1" thickBot="1" x14ac:dyDescent="0.35">
      <c r="A1066" s="530">
        <v>16</v>
      </c>
      <c r="B1066" s="539"/>
      <c r="C1066" s="539"/>
      <c r="D1066" s="539"/>
      <c r="E1066" s="540"/>
      <c r="F1066" s="541"/>
      <c r="G1066" s="559" t="s">
        <v>498</v>
      </c>
      <c r="H1066" s="588" t="s">
        <v>6588</v>
      </c>
      <c r="I1066" s="544"/>
      <c r="J1066" s="544"/>
      <c r="K1066" s="545"/>
      <c r="L1066" s="545"/>
      <c r="M1066" s="546"/>
      <c r="N1066" s="546"/>
      <c r="O1066" s="546"/>
      <c r="P1066" s="546"/>
      <c r="Q1066" s="546"/>
      <c r="R1066" s="546"/>
      <c r="S1066" s="490"/>
      <c r="T1066" s="597" t="str">
        <f>VLOOKUP(A1066,'GTXA사업단 R&amp;R'!$A$6:$AP$1274,41,)</f>
        <v>해당없음</v>
      </c>
    </row>
    <row r="1067" spans="1:20" s="547" customFormat="1" ht="50.1" hidden="1" customHeight="1" thickBot="1" x14ac:dyDescent="0.35">
      <c r="A1067" s="530">
        <v>825</v>
      </c>
      <c r="B1067" s="539" t="s">
        <v>6495</v>
      </c>
      <c r="C1067" s="539" t="s">
        <v>6496</v>
      </c>
      <c r="D1067" s="539" t="s">
        <v>90</v>
      </c>
      <c r="E1067" s="540" t="s">
        <v>3292</v>
      </c>
      <c r="F1067" s="548"/>
      <c r="G1067" s="558" t="s">
        <v>498</v>
      </c>
      <c r="H1067" s="561" t="s">
        <v>6589</v>
      </c>
      <c r="I1067" s="554"/>
      <c r="J1067" s="554"/>
      <c r="K1067" s="555" t="s">
        <v>6590</v>
      </c>
      <c r="L1067" s="555" t="s">
        <v>6591</v>
      </c>
      <c r="M1067" s="556" t="s">
        <v>90</v>
      </c>
      <c r="N1067" s="556" t="s">
        <v>3573</v>
      </c>
      <c r="O1067" s="556" t="s">
        <v>6592</v>
      </c>
      <c r="P1067" s="556" t="s">
        <v>6593</v>
      </c>
      <c r="Q1067" s="556"/>
      <c r="R1067" s="556"/>
      <c r="S1067" s="490"/>
      <c r="T1067" s="598" t="str">
        <f>VLOOKUP(A1067,'GTXA사업단 R&amp;R'!$A$6:$AO$1274,41,)</f>
        <v>염동섭</v>
      </c>
    </row>
    <row r="1068" spans="1:20" s="547" customFormat="1" ht="30" hidden="1" customHeight="1" thickBot="1" x14ac:dyDescent="0.35">
      <c r="A1068" s="530">
        <v>16</v>
      </c>
      <c r="B1068" s="539"/>
      <c r="C1068" s="539"/>
      <c r="D1068" s="539"/>
      <c r="E1068" s="540"/>
      <c r="F1068" s="548"/>
      <c r="G1068" s="558" t="s">
        <v>498</v>
      </c>
      <c r="H1068" s="561" t="s">
        <v>6594</v>
      </c>
      <c r="I1068" s="544"/>
      <c r="J1068" s="544"/>
      <c r="K1068" s="545"/>
      <c r="L1068" s="545"/>
      <c r="M1068" s="546"/>
      <c r="N1068" s="546"/>
      <c r="O1068" s="546"/>
      <c r="P1068" s="546"/>
      <c r="Q1068" s="546"/>
      <c r="R1068" s="546"/>
      <c r="S1068" s="490"/>
      <c r="T1068" s="597" t="str">
        <f>VLOOKUP(A1068,'GTXA사업단 R&amp;R'!$A$6:$AP$1274,41,)</f>
        <v>해당없음</v>
      </c>
    </row>
    <row r="1069" spans="1:20" s="547" customFormat="1" ht="21" hidden="1" thickBot="1" x14ac:dyDescent="0.35">
      <c r="A1069" s="530">
        <v>16</v>
      </c>
      <c r="B1069" s="539"/>
      <c r="C1069" s="539"/>
      <c r="D1069" s="539"/>
      <c r="E1069" s="540"/>
      <c r="F1069" s="551"/>
      <c r="G1069" s="557" t="s">
        <v>498</v>
      </c>
      <c r="H1069" s="562" t="s">
        <v>6595</v>
      </c>
      <c r="I1069" s="544"/>
      <c r="J1069" s="544"/>
      <c r="K1069" s="545"/>
      <c r="L1069" s="545"/>
      <c r="M1069" s="546"/>
      <c r="N1069" s="546"/>
      <c r="O1069" s="546"/>
      <c r="P1069" s="546"/>
      <c r="Q1069" s="546"/>
      <c r="R1069" s="546"/>
      <c r="S1069" s="490"/>
      <c r="T1069" s="597" t="str">
        <f>VLOOKUP(A1069,'GTXA사업단 R&amp;R'!$A$6:$AP$1274,41,)</f>
        <v>해당없음</v>
      </c>
    </row>
    <row r="1070" spans="1:20" s="547" customFormat="1" ht="50.1" hidden="1" customHeight="1" thickBot="1" x14ac:dyDescent="0.35">
      <c r="A1070" s="530">
        <v>826</v>
      </c>
      <c r="B1070" s="539" t="s">
        <v>6495</v>
      </c>
      <c r="C1070" s="539" t="s">
        <v>6496</v>
      </c>
      <c r="D1070" s="539" t="s">
        <v>90</v>
      </c>
      <c r="E1070" s="540" t="s">
        <v>3292</v>
      </c>
      <c r="F1070" s="577"/>
      <c r="G1070" s="578" t="s">
        <v>498</v>
      </c>
      <c r="H1070" s="579" t="s">
        <v>1134</v>
      </c>
      <c r="I1070" s="554"/>
      <c r="J1070" s="554"/>
      <c r="K1070" s="555" t="s">
        <v>6596</v>
      </c>
      <c r="L1070" s="555" t="s">
        <v>6597</v>
      </c>
      <c r="M1070" s="556" t="s">
        <v>90</v>
      </c>
      <c r="N1070" s="556" t="s">
        <v>3459</v>
      </c>
      <c r="O1070" s="556" t="s">
        <v>6598</v>
      </c>
      <c r="P1070" s="556" t="s">
        <v>6599</v>
      </c>
      <c r="Q1070" s="556"/>
      <c r="R1070" s="556"/>
      <c r="S1070" s="490"/>
      <c r="T1070" s="598" t="str">
        <f>VLOOKUP(A1070,'GTXA사업단 R&amp;R'!$A$6:$AO$1274,41,)</f>
        <v>해당없음</v>
      </c>
    </row>
    <row r="1071" spans="1:20" s="547" customFormat="1" ht="30" hidden="1" customHeight="1" thickBot="1" x14ac:dyDescent="0.35">
      <c r="A1071" s="530">
        <v>827</v>
      </c>
      <c r="B1071" s="539" t="s">
        <v>6495</v>
      </c>
      <c r="C1071" s="539" t="s">
        <v>6496</v>
      </c>
      <c r="D1071" s="539" t="s">
        <v>90</v>
      </c>
      <c r="E1071" s="540" t="s">
        <v>3292</v>
      </c>
      <c r="F1071" s="577"/>
      <c r="G1071" s="578" t="s">
        <v>498</v>
      </c>
      <c r="H1071" s="579" t="s">
        <v>1135</v>
      </c>
      <c r="I1071" s="554"/>
      <c r="J1071" s="554"/>
      <c r="K1071" s="555" t="s">
        <v>6600</v>
      </c>
      <c r="L1071" s="555" t="s">
        <v>6601</v>
      </c>
      <c r="M1071" s="556" t="s">
        <v>90</v>
      </c>
      <c r="N1071" s="556" t="s">
        <v>3459</v>
      </c>
      <c r="O1071" s="556" t="s">
        <v>6598</v>
      </c>
      <c r="P1071" s="556" t="s">
        <v>6602</v>
      </c>
      <c r="Q1071" s="556"/>
      <c r="R1071" s="556"/>
      <c r="S1071" s="490"/>
      <c r="T1071" s="598" t="str">
        <f>VLOOKUP(A1071,'GTXA사업단 R&amp;R'!$A$6:$AO$1274,41,)</f>
        <v>염동섭</v>
      </c>
    </row>
    <row r="1072" spans="1:20" s="547" customFormat="1" ht="30" hidden="1" customHeight="1" thickBot="1" x14ac:dyDescent="0.35">
      <c r="A1072" s="530">
        <v>828</v>
      </c>
      <c r="B1072" s="539" t="s">
        <v>6495</v>
      </c>
      <c r="C1072" s="539" t="s">
        <v>6496</v>
      </c>
      <c r="D1072" s="539" t="s">
        <v>90</v>
      </c>
      <c r="E1072" s="540" t="s">
        <v>3292</v>
      </c>
      <c r="F1072" s="577"/>
      <c r="G1072" s="578" t="s">
        <v>498</v>
      </c>
      <c r="H1072" s="579" t="s">
        <v>1136</v>
      </c>
      <c r="I1072" s="554"/>
      <c r="J1072" s="554"/>
      <c r="K1072" s="555" t="s">
        <v>6603</v>
      </c>
      <c r="L1072" s="555" t="s">
        <v>6601</v>
      </c>
      <c r="M1072" s="556" t="s">
        <v>90</v>
      </c>
      <c r="N1072" s="556"/>
      <c r="O1072" s="556" t="s">
        <v>6598</v>
      </c>
      <c r="P1072" s="556" t="s">
        <v>6602</v>
      </c>
      <c r="Q1072" s="556"/>
      <c r="R1072" s="556"/>
      <c r="S1072" s="490"/>
      <c r="T1072" s="598" t="str">
        <f>VLOOKUP(A1072,'GTXA사업단 R&amp;R'!$A$6:$AO$1274,41,)</f>
        <v>염동섭</v>
      </c>
    </row>
    <row r="1073" spans="1:20" s="547" customFormat="1" ht="30" hidden="1" customHeight="1" thickBot="1" x14ac:dyDescent="0.35">
      <c r="A1073" s="530">
        <v>829</v>
      </c>
      <c r="B1073" s="539" t="s">
        <v>6495</v>
      </c>
      <c r="C1073" s="539" t="s">
        <v>6496</v>
      </c>
      <c r="D1073" s="539" t="s">
        <v>90</v>
      </c>
      <c r="E1073" s="540" t="s">
        <v>3292</v>
      </c>
      <c r="F1073" s="577"/>
      <c r="G1073" s="578" t="s">
        <v>498</v>
      </c>
      <c r="H1073" s="579" t="s">
        <v>1137</v>
      </c>
      <c r="I1073" s="554"/>
      <c r="J1073" s="554"/>
      <c r="K1073" s="555" t="s">
        <v>6604</v>
      </c>
      <c r="L1073" s="555" t="s">
        <v>6601</v>
      </c>
      <c r="M1073" s="556" t="s">
        <v>90</v>
      </c>
      <c r="N1073" s="556"/>
      <c r="O1073" s="556" t="s">
        <v>6598</v>
      </c>
      <c r="P1073" s="556" t="s">
        <v>6602</v>
      </c>
      <c r="Q1073" s="556"/>
      <c r="R1073" s="556"/>
      <c r="S1073" s="490"/>
      <c r="T1073" s="598" t="str">
        <f>VLOOKUP(A1073,'GTXA사업단 R&amp;R'!$A$6:$AO$1274,41,)</f>
        <v>염동섭</v>
      </c>
    </row>
    <row r="1074" spans="1:20" s="547" customFormat="1" ht="75" hidden="1" customHeight="1" thickBot="1" x14ac:dyDescent="0.35">
      <c r="A1074" s="530">
        <v>830</v>
      </c>
      <c r="B1074" s="539" t="s">
        <v>6495</v>
      </c>
      <c r="C1074" s="539" t="s">
        <v>6496</v>
      </c>
      <c r="D1074" s="539" t="s">
        <v>90</v>
      </c>
      <c r="E1074" s="540" t="s">
        <v>3292</v>
      </c>
      <c r="F1074" s="551"/>
      <c r="G1074" s="557" t="s">
        <v>498</v>
      </c>
      <c r="H1074" s="562" t="s">
        <v>1138</v>
      </c>
      <c r="I1074" s="554"/>
      <c r="J1074" s="554"/>
      <c r="K1074" s="555" t="s">
        <v>6605</v>
      </c>
      <c r="L1074" s="555" t="s">
        <v>6606</v>
      </c>
      <c r="M1074" s="556" t="s">
        <v>90</v>
      </c>
      <c r="N1074" s="556" t="s">
        <v>3573</v>
      </c>
      <c r="O1074" s="556" t="s">
        <v>6607</v>
      </c>
      <c r="P1074" s="556" t="s">
        <v>1138</v>
      </c>
      <c r="Q1074" s="556"/>
      <c r="R1074" s="556"/>
      <c r="S1074" s="490"/>
      <c r="T1074" s="598" t="str">
        <f>VLOOKUP(A1074,'GTXA사업단 R&amp;R'!$A$6:$AO$1274,41,)</f>
        <v>김희성</v>
      </c>
    </row>
    <row r="1075" spans="1:20" s="547" customFormat="1" ht="30" hidden="1" customHeight="1" thickBot="1" x14ac:dyDescent="0.35">
      <c r="A1075" s="530">
        <v>831</v>
      </c>
      <c r="B1075" s="539" t="s">
        <v>6495</v>
      </c>
      <c r="C1075" s="539" t="s">
        <v>6496</v>
      </c>
      <c r="D1075" s="539" t="s">
        <v>90</v>
      </c>
      <c r="E1075" s="540" t="s">
        <v>3292</v>
      </c>
      <c r="F1075" s="551"/>
      <c r="G1075" s="557" t="s">
        <v>498</v>
      </c>
      <c r="H1075" s="562" t="s">
        <v>1140</v>
      </c>
      <c r="I1075" s="554"/>
      <c r="J1075" s="554"/>
      <c r="K1075" s="555" t="s">
        <v>6608</v>
      </c>
      <c r="L1075" s="555" t="s">
        <v>6609</v>
      </c>
      <c r="M1075" s="556" t="s">
        <v>90</v>
      </c>
      <c r="N1075" s="556"/>
      <c r="O1075" s="556" t="s">
        <v>1138</v>
      </c>
      <c r="P1075" s="556" t="s">
        <v>6610</v>
      </c>
      <c r="Q1075" s="556"/>
      <c r="R1075" s="556"/>
      <c r="S1075" s="490"/>
      <c r="T1075" s="598" t="str">
        <f>VLOOKUP(A1075,'GTXA사업단 R&amp;R'!$A$6:$AO$1274,41,)</f>
        <v>염동섭</v>
      </c>
    </row>
    <row r="1076" spans="1:20" s="547" customFormat="1" ht="30" hidden="1" customHeight="1" thickBot="1" x14ac:dyDescent="0.35">
      <c r="A1076" s="530">
        <v>16</v>
      </c>
      <c r="B1076" s="539"/>
      <c r="C1076" s="539"/>
      <c r="D1076" s="539"/>
      <c r="E1076" s="540"/>
      <c r="F1076" s="541"/>
      <c r="G1076" s="559" t="s">
        <v>498</v>
      </c>
      <c r="H1076" s="588" t="s">
        <v>6611</v>
      </c>
      <c r="I1076" s="544"/>
      <c r="J1076" s="544"/>
      <c r="K1076" s="545"/>
      <c r="L1076" s="545"/>
      <c r="M1076" s="546"/>
      <c r="N1076" s="546"/>
      <c r="O1076" s="546"/>
      <c r="P1076" s="546"/>
      <c r="Q1076" s="546"/>
      <c r="R1076" s="546"/>
      <c r="S1076" s="490"/>
      <c r="T1076" s="597" t="str">
        <f>VLOOKUP(A1076,'GTXA사업단 R&amp;R'!$A$6:$AP$1274,41,)</f>
        <v>해당없음</v>
      </c>
    </row>
    <row r="1077" spans="1:20" s="547" customFormat="1" ht="120" hidden="1" customHeight="1" thickBot="1" x14ac:dyDescent="0.35">
      <c r="A1077" s="530">
        <v>832</v>
      </c>
      <c r="B1077" s="539" t="s">
        <v>6612</v>
      </c>
      <c r="C1077" s="539" t="s">
        <v>6613</v>
      </c>
      <c r="D1077" s="539" t="s">
        <v>1419</v>
      </c>
      <c r="E1077" s="540" t="s">
        <v>3292</v>
      </c>
      <c r="F1077" s="548"/>
      <c r="G1077" s="558" t="s">
        <v>498</v>
      </c>
      <c r="H1077" s="561" t="s">
        <v>6614</v>
      </c>
      <c r="I1077" s="554"/>
      <c r="J1077" s="554"/>
      <c r="K1077" s="555" t="s">
        <v>6615</v>
      </c>
      <c r="L1077" s="555" t="s">
        <v>6616</v>
      </c>
      <c r="M1077" s="556" t="s">
        <v>1419</v>
      </c>
      <c r="N1077" s="556" t="s">
        <v>6617</v>
      </c>
      <c r="O1077" s="556" t="s">
        <v>44</v>
      </c>
      <c r="P1077" s="556" t="s">
        <v>6618</v>
      </c>
      <c r="Q1077" s="556"/>
      <c r="R1077" s="556"/>
      <c r="S1077" s="490"/>
      <c r="T1077" s="598" t="str">
        <f>VLOOKUP(A1077,'GTXA사업단 R&amp;R'!$A$6:$AO$1274,41,)</f>
        <v>해당없음</v>
      </c>
    </row>
    <row r="1078" spans="1:20" s="547" customFormat="1" ht="30" hidden="1" customHeight="1" thickBot="1" x14ac:dyDescent="0.35">
      <c r="A1078" s="530">
        <v>16</v>
      </c>
      <c r="B1078" s="539"/>
      <c r="C1078" s="539"/>
      <c r="D1078" s="539"/>
      <c r="E1078" s="540"/>
      <c r="F1078" s="548"/>
      <c r="G1078" s="558" t="s">
        <v>498</v>
      </c>
      <c r="H1078" s="561" t="s">
        <v>1144</v>
      </c>
      <c r="I1078" s="544"/>
      <c r="J1078" s="544"/>
      <c r="K1078" s="545"/>
      <c r="L1078" s="545"/>
      <c r="M1078" s="546"/>
      <c r="N1078" s="546"/>
      <c r="O1078" s="546"/>
      <c r="P1078" s="546"/>
      <c r="Q1078" s="546"/>
      <c r="R1078" s="546"/>
      <c r="S1078" s="490"/>
      <c r="T1078" s="597" t="str">
        <f>VLOOKUP(A1078,'GTXA사업단 R&amp;R'!$A$6:$AP$1274,41,)</f>
        <v>해당없음</v>
      </c>
    </row>
    <row r="1079" spans="1:20" s="547" customFormat="1" ht="75" hidden="1" customHeight="1" thickBot="1" x14ac:dyDescent="0.35">
      <c r="A1079" s="530">
        <v>833</v>
      </c>
      <c r="B1079" s="539" t="s">
        <v>6612</v>
      </c>
      <c r="C1079" s="539" t="s">
        <v>6613</v>
      </c>
      <c r="D1079" s="539" t="s">
        <v>1419</v>
      </c>
      <c r="E1079" s="540" t="s">
        <v>3292</v>
      </c>
      <c r="F1079" s="551"/>
      <c r="G1079" s="557" t="s">
        <v>498</v>
      </c>
      <c r="H1079" s="562" t="s">
        <v>6619</v>
      </c>
      <c r="I1079" s="554"/>
      <c r="J1079" s="554"/>
      <c r="K1079" s="555" t="s">
        <v>6620</v>
      </c>
      <c r="L1079" s="555" t="s">
        <v>6621</v>
      </c>
      <c r="M1079" s="556" t="s">
        <v>1419</v>
      </c>
      <c r="N1079" s="556"/>
      <c r="O1079" s="556" t="s">
        <v>44</v>
      </c>
      <c r="P1079" s="556" t="s">
        <v>6619</v>
      </c>
      <c r="Q1079" s="556"/>
      <c r="R1079" s="556"/>
      <c r="S1079" s="490"/>
      <c r="T1079" s="598" t="str">
        <f>VLOOKUP(A1079,'GTXA사업단 R&amp;R'!$A$6:$AO$1274,41,)</f>
        <v>해당없음</v>
      </c>
    </row>
    <row r="1080" spans="1:20" s="547" customFormat="1" ht="50.1" hidden="1" customHeight="1" thickBot="1" x14ac:dyDescent="0.35">
      <c r="A1080" s="530">
        <v>834</v>
      </c>
      <c r="B1080" s="539" t="s">
        <v>6612</v>
      </c>
      <c r="C1080" s="539" t="s">
        <v>6613</v>
      </c>
      <c r="D1080" s="539" t="s">
        <v>1419</v>
      </c>
      <c r="E1080" s="540" t="s">
        <v>3292</v>
      </c>
      <c r="F1080" s="551"/>
      <c r="G1080" s="557" t="s">
        <v>498</v>
      </c>
      <c r="H1080" s="562" t="s">
        <v>6622</v>
      </c>
      <c r="I1080" s="554"/>
      <c r="J1080" s="554"/>
      <c r="K1080" s="555" t="s">
        <v>6623</v>
      </c>
      <c r="L1080" s="555" t="s">
        <v>6624</v>
      </c>
      <c r="M1080" s="556" t="s">
        <v>1419</v>
      </c>
      <c r="N1080" s="556"/>
      <c r="O1080" s="556" t="s">
        <v>44</v>
      </c>
      <c r="P1080" s="556" t="s">
        <v>6625</v>
      </c>
      <c r="Q1080" s="556"/>
      <c r="R1080" s="556"/>
      <c r="S1080" s="490"/>
      <c r="T1080" s="598" t="str">
        <f>VLOOKUP(A1080,'GTXA사업단 R&amp;R'!$A$6:$AO$1274,41,)</f>
        <v>해당없음</v>
      </c>
    </row>
    <row r="1081" spans="1:20" s="547" customFormat="1" ht="50.1" hidden="1" customHeight="1" thickBot="1" x14ac:dyDescent="0.35">
      <c r="A1081" s="530">
        <v>835</v>
      </c>
      <c r="B1081" s="539" t="s">
        <v>6612</v>
      </c>
      <c r="C1081" s="539" t="s">
        <v>6613</v>
      </c>
      <c r="D1081" s="539" t="s">
        <v>1419</v>
      </c>
      <c r="E1081" s="540" t="s">
        <v>3292</v>
      </c>
      <c r="F1081" s="551"/>
      <c r="G1081" s="557" t="s">
        <v>498</v>
      </c>
      <c r="H1081" s="562" t="s">
        <v>6626</v>
      </c>
      <c r="I1081" s="554"/>
      <c r="J1081" s="554"/>
      <c r="K1081" s="555" t="s">
        <v>6627</v>
      </c>
      <c r="L1081" s="555" t="s">
        <v>6628</v>
      </c>
      <c r="M1081" s="556" t="s">
        <v>1419</v>
      </c>
      <c r="N1081" s="556"/>
      <c r="O1081" s="556" t="s">
        <v>6629</v>
      </c>
      <c r="P1081" s="556" t="s">
        <v>6630</v>
      </c>
      <c r="Q1081" s="556"/>
      <c r="R1081" s="556"/>
      <c r="S1081" s="490"/>
      <c r="T1081" s="598" t="str">
        <f>VLOOKUP(A1081,'GTXA사업단 R&amp;R'!$A$6:$AO$1274,41,)</f>
        <v>해당없음</v>
      </c>
    </row>
    <row r="1082" spans="1:20" s="547" customFormat="1" ht="30" hidden="1" customHeight="1" thickBot="1" x14ac:dyDescent="0.35">
      <c r="A1082" s="530">
        <v>836</v>
      </c>
      <c r="B1082" s="539" t="s">
        <v>6612</v>
      </c>
      <c r="C1082" s="539" t="s">
        <v>6613</v>
      </c>
      <c r="D1082" s="539" t="s">
        <v>90</v>
      </c>
      <c r="E1082" s="540" t="s">
        <v>3292</v>
      </c>
      <c r="F1082" s="551"/>
      <c r="G1082" s="557" t="s">
        <v>498</v>
      </c>
      <c r="H1082" s="562" t="s">
        <v>6631</v>
      </c>
      <c r="I1082" s="554"/>
      <c r="J1082" s="554"/>
      <c r="K1082" s="555" t="s">
        <v>6632</v>
      </c>
      <c r="L1082" s="555" t="s">
        <v>6633</v>
      </c>
      <c r="M1082" s="556" t="s">
        <v>90</v>
      </c>
      <c r="N1082" s="556"/>
      <c r="O1082" s="556" t="s">
        <v>6634</v>
      </c>
      <c r="P1082" s="556" t="s">
        <v>6635</v>
      </c>
      <c r="Q1082" s="556"/>
      <c r="R1082" s="556"/>
      <c r="S1082" s="490"/>
      <c r="T1082" s="598" t="str">
        <f>VLOOKUP(A1082,'GTXA사업단 R&amp;R'!$A$6:$AO$1274,41,)</f>
        <v>해당없음</v>
      </c>
    </row>
    <row r="1083" spans="1:20" s="547" customFormat="1" ht="120" hidden="1" customHeight="1" thickBot="1" x14ac:dyDescent="0.35">
      <c r="A1083" s="530">
        <v>837</v>
      </c>
      <c r="B1083" s="539" t="s">
        <v>6612</v>
      </c>
      <c r="C1083" s="539" t="s">
        <v>6613</v>
      </c>
      <c r="D1083" s="539" t="s">
        <v>1419</v>
      </c>
      <c r="E1083" s="540" t="s">
        <v>3292</v>
      </c>
      <c r="F1083" s="551"/>
      <c r="G1083" s="557" t="s">
        <v>498</v>
      </c>
      <c r="H1083" s="562" t="s">
        <v>6636</v>
      </c>
      <c r="I1083" s="554"/>
      <c r="J1083" s="554"/>
      <c r="K1083" s="555" t="s">
        <v>6637</v>
      </c>
      <c r="L1083" s="555" t="s">
        <v>6638</v>
      </c>
      <c r="M1083" s="556" t="s">
        <v>1419</v>
      </c>
      <c r="N1083" s="556"/>
      <c r="O1083" s="556" t="s">
        <v>44</v>
      </c>
      <c r="P1083" s="556" t="s">
        <v>6639</v>
      </c>
      <c r="Q1083" s="556"/>
      <c r="R1083" s="556"/>
      <c r="S1083" s="490"/>
      <c r="T1083" s="598" t="str">
        <f>VLOOKUP(A1083,'GTXA사업단 R&amp;R'!$A$6:$AO$1274,41,)</f>
        <v>해당없음</v>
      </c>
    </row>
    <row r="1084" spans="1:20" s="547" customFormat="1" ht="50.1" hidden="1" customHeight="1" thickBot="1" x14ac:dyDescent="0.35">
      <c r="A1084" s="530">
        <v>838</v>
      </c>
      <c r="B1084" s="539" t="s">
        <v>6612</v>
      </c>
      <c r="C1084" s="539" t="s">
        <v>6613</v>
      </c>
      <c r="D1084" s="539" t="s">
        <v>1419</v>
      </c>
      <c r="E1084" s="540" t="s">
        <v>3292</v>
      </c>
      <c r="F1084" s="551"/>
      <c r="G1084" s="557" t="s">
        <v>498</v>
      </c>
      <c r="H1084" s="562" t="s">
        <v>6640</v>
      </c>
      <c r="I1084" s="554"/>
      <c r="J1084" s="554"/>
      <c r="K1084" s="555" t="s">
        <v>6632</v>
      </c>
      <c r="L1084" s="555" t="s">
        <v>6641</v>
      </c>
      <c r="M1084" s="556" t="s">
        <v>1419</v>
      </c>
      <c r="N1084" s="556"/>
      <c r="O1084" s="556" t="s">
        <v>6642</v>
      </c>
      <c r="P1084" s="556" t="s">
        <v>6643</v>
      </c>
      <c r="Q1084" s="556"/>
      <c r="R1084" s="556"/>
      <c r="S1084" s="490"/>
      <c r="T1084" s="598" t="str">
        <f>VLOOKUP(A1084,'GTXA사업단 R&amp;R'!$A$6:$AO$1274,41,)</f>
        <v>해당없음</v>
      </c>
    </row>
    <row r="1085" spans="1:20" s="547" customFormat="1" ht="150" hidden="1" customHeight="1" thickBot="1" x14ac:dyDescent="0.35">
      <c r="A1085" s="530">
        <v>839</v>
      </c>
      <c r="B1085" s="539" t="s">
        <v>6612</v>
      </c>
      <c r="C1085" s="539" t="s">
        <v>6613</v>
      </c>
      <c r="D1085" s="539" t="s">
        <v>1419</v>
      </c>
      <c r="E1085" s="540" t="s">
        <v>3292</v>
      </c>
      <c r="F1085" s="551"/>
      <c r="G1085" s="557" t="s">
        <v>498</v>
      </c>
      <c r="H1085" s="562" t="s">
        <v>6644</v>
      </c>
      <c r="I1085" s="554"/>
      <c r="J1085" s="554"/>
      <c r="K1085" s="555" t="s">
        <v>6645</v>
      </c>
      <c r="L1085" s="555" t="s">
        <v>6646</v>
      </c>
      <c r="M1085" s="556" t="s">
        <v>1419</v>
      </c>
      <c r="N1085" s="556" t="s">
        <v>6617</v>
      </c>
      <c r="O1085" s="556" t="s">
        <v>44</v>
      </c>
      <c r="P1085" s="556" t="s">
        <v>6647</v>
      </c>
      <c r="Q1085" s="556"/>
      <c r="R1085" s="556"/>
      <c r="S1085" s="490"/>
      <c r="T1085" s="598" t="str">
        <f>VLOOKUP(A1085,'GTXA사업단 R&amp;R'!$A$6:$AO$1274,41,)</f>
        <v>해당없음</v>
      </c>
    </row>
    <row r="1086" spans="1:20" s="547" customFormat="1" ht="30" hidden="1" customHeight="1" thickBot="1" x14ac:dyDescent="0.35">
      <c r="A1086" s="530">
        <v>16</v>
      </c>
      <c r="B1086" s="539"/>
      <c r="C1086" s="539"/>
      <c r="D1086" s="539"/>
      <c r="E1086" s="540"/>
      <c r="F1086" s="548"/>
      <c r="G1086" s="558" t="s">
        <v>498</v>
      </c>
      <c r="H1086" s="561" t="s">
        <v>6648</v>
      </c>
      <c r="I1086" s="544"/>
      <c r="J1086" s="544"/>
      <c r="K1086" s="545"/>
      <c r="L1086" s="545"/>
      <c r="M1086" s="546"/>
      <c r="N1086" s="546"/>
      <c r="O1086" s="546"/>
      <c r="P1086" s="546"/>
      <c r="Q1086" s="546"/>
      <c r="R1086" s="546"/>
      <c r="S1086" s="490"/>
      <c r="T1086" s="597" t="str">
        <f>VLOOKUP(A1086,'GTXA사업단 R&amp;R'!$A$6:$AP$1274,41,)</f>
        <v>해당없음</v>
      </c>
    </row>
    <row r="1087" spans="1:20" s="547" customFormat="1" ht="140.1" hidden="1" customHeight="1" thickBot="1" x14ac:dyDescent="0.35">
      <c r="A1087" s="530">
        <v>840</v>
      </c>
      <c r="B1087" s="539" t="s">
        <v>6612</v>
      </c>
      <c r="C1087" s="539" t="s">
        <v>6613</v>
      </c>
      <c r="D1087" s="539" t="s">
        <v>1419</v>
      </c>
      <c r="E1087" s="540" t="s">
        <v>3292</v>
      </c>
      <c r="F1087" s="551"/>
      <c r="G1087" s="557" t="s">
        <v>498</v>
      </c>
      <c r="H1087" s="562" t="s">
        <v>6649</v>
      </c>
      <c r="I1087" s="554"/>
      <c r="J1087" s="554"/>
      <c r="K1087" s="555" t="s">
        <v>6650</v>
      </c>
      <c r="L1087" s="555" t="s">
        <v>6651</v>
      </c>
      <c r="M1087" s="556" t="s">
        <v>1419</v>
      </c>
      <c r="N1087" s="556" t="s">
        <v>6617</v>
      </c>
      <c r="O1087" s="556" t="s">
        <v>6652</v>
      </c>
      <c r="P1087" s="556" t="s">
        <v>6653</v>
      </c>
      <c r="Q1087" s="556"/>
      <c r="R1087" s="556"/>
      <c r="S1087" s="490"/>
      <c r="T1087" s="598" t="str">
        <f>VLOOKUP(A1087,'GTXA사업단 R&amp;R'!$A$6:$AO$1274,41,)</f>
        <v>해당없음</v>
      </c>
    </row>
    <row r="1088" spans="1:20" s="547" customFormat="1" ht="75" hidden="1" customHeight="1" thickBot="1" x14ac:dyDescent="0.35">
      <c r="A1088" s="530">
        <v>841</v>
      </c>
      <c r="B1088" s="539" t="s">
        <v>6612</v>
      </c>
      <c r="C1088" s="539" t="s">
        <v>6613</v>
      </c>
      <c r="D1088" s="539" t="s">
        <v>1419</v>
      </c>
      <c r="E1088" s="540" t="s">
        <v>3292</v>
      </c>
      <c r="F1088" s="551"/>
      <c r="G1088" s="557" t="s">
        <v>498</v>
      </c>
      <c r="H1088" s="562" t="s">
        <v>6654</v>
      </c>
      <c r="I1088" s="554"/>
      <c r="J1088" s="554"/>
      <c r="K1088" s="555" t="s">
        <v>6655</v>
      </c>
      <c r="L1088" s="555" t="s">
        <v>6656</v>
      </c>
      <c r="M1088" s="556" t="s">
        <v>1419</v>
      </c>
      <c r="N1088" s="556" t="s">
        <v>3459</v>
      </c>
      <c r="O1088" s="556" t="s">
        <v>44</v>
      </c>
      <c r="P1088" s="556" t="s">
        <v>6657</v>
      </c>
      <c r="Q1088" s="556"/>
      <c r="R1088" s="556"/>
      <c r="S1088" s="490"/>
      <c r="T1088" s="598" t="str">
        <f>VLOOKUP(A1088,'GTXA사업단 R&amp;R'!$A$6:$AO$1274,41,)</f>
        <v>해당없음</v>
      </c>
    </row>
    <row r="1089" spans="1:20" s="547" customFormat="1" ht="90" hidden="1" customHeight="1" thickBot="1" x14ac:dyDescent="0.35">
      <c r="A1089" s="530">
        <v>842</v>
      </c>
      <c r="B1089" s="539" t="s">
        <v>6612</v>
      </c>
      <c r="C1089" s="539" t="s">
        <v>6613</v>
      </c>
      <c r="D1089" s="539" t="s">
        <v>126</v>
      </c>
      <c r="E1089" s="540" t="s">
        <v>3324</v>
      </c>
      <c r="F1089" s="551"/>
      <c r="G1089" s="557" t="s">
        <v>498</v>
      </c>
      <c r="H1089" s="562" t="s">
        <v>6658</v>
      </c>
      <c r="I1089" s="554"/>
      <c r="J1089" s="554"/>
      <c r="K1089" s="555" t="s">
        <v>6659</v>
      </c>
      <c r="L1089" s="555" t="s">
        <v>6660</v>
      </c>
      <c r="M1089" s="556" t="s">
        <v>126</v>
      </c>
      <c r="N1089" s="556" t="s">
        <v>6661</v>
      </c>
      <c r="O1089" s="556" t="s">
        <v>44</v>
      </c>
      <c r="P1089" s="556" t="s">
        <v>6662</v>
      </c>
      <c r="Q1089" s="556"/>
      <c r="R1089" s="556"/>
      <c r="S1089" s="490"/>
      <c r="T1089" s="598" t="str">
        <f>VLOOKUP(A1089,'GTXA사업단 R&amp;R'!$A$6:$AO$1274,41,)</f>
        <v>해당없음</v>
      </c>
    </row>
    <row r="1090" spans="1:20" s="547" customFormat="1" ht="90" hidden="1" customHeight="1" thickBot="1" x14ac:dyDescent="0.35">
      <c r="A1090" s="530">
        <v>843</v>
      </c>
      <c r="B1090" s="539" t="s">
        <v>6612</v>
      </c>
      <c r="C1090" s="539" t="s">
        <v>6613</v>
      </c>
      <c r="D1090" s="539" t="s">
        <v>1419</v>
      </c>
      <c r="E1090" s="540" t="s">
        <v>3292</v>
      </c>
      <c r="F1090" s="551"/>
      <c r="G1090" s="557" t="s">
        <v>498</v>
      </c>
      <c r="H1090" s="562" t="s">
        <v>6663</v>
      </c>
      <c r="I1090" s="554"/>
      <c r="J1090" s="554"/>
      <c r="K1090" s="555" t="s">
        <v>6664</v>
      </c>
      <c r="L1090" s="555" t="s">
        <v>6665</v>
      </c>
      <c r="M1090" s="556" t="s">
        <v>1419</v>
      </c>
      <c r="N1090" s="556" t="s">
        <v>6661</v>
      </c>
      <c r="O1090" s="556" t="s">
        <v>6666</v>
      </c>
      <c r="P1090" s="556" t="s">
        <v>6667</v>
      </c>
      <c r="Q1090" s="556"/>
      <c r="R1090" s="556"/>
      <c r="S1090" s="490"/>
      <c r="T1090" s="598" t="str">
        <f>VLOOKUP(A1090,'GTXA사업단 R&amp;R'!$A$6:$AO$1274,41,)</f>
        <v>해당없음</v>
      </c>
    </row>
    <row r="1091" spans="1:20" s="547" customFormat="1" ht="150.75" hidden="1" customHeight="1" thickBot="1" x14ac:dyDescent="0.35">
      <c r="A1091" s="530">
        <v>844</v>
      </c>
      <c r="B1091" s="539" t="s">
        <v>6612</v>
      </c>
      <c r="C1091" s="539" t="s">
        <v>6613</v>
      </c>
      <c r="D1091" s="539" t="s">
        <v>1419</v>
      </c>
      <c r="E1091" s="540" t="s">
        <v>3292</v>
      </c>
      <c r="F1091" s="551"/>
      <c r="G1091" s="557" t="s">
        <v>498</v>
      </c>
      <c r="H1091" s="562" t="s">
        <v>6668</v>
      </c>
      <c r="I1091" s="554"/>
      <c r="J1091" s="554"/>
      <c r="K1091" s="555" t="s">
        <v>6669</v>
      </c>
      <c r="L1091" s="555" t="s">
        <v>6670</v>
      </c>
      <c r="M1091" s="556" t="s">
        <v>1419</v>
      </c>
      <c r="N1091" s="556" t="s">
        <v>6661</v>
      </c>
      <c r="O1091" s="556" t="s">
        <v>6671</v>
      </c>
      <c r="P1091" s="556" t="s">
        <v>6672</v>
      </c>
      <c r="Q1091" s="556"/>
      <c r="R1091" s="556"/>
      <c r="S1091" s="490"/>
      <c r="T1091" s="598" t="str">
        <f>VLOOKUP(A1091,'GTXA사업단 R&amp;R'!$A$6:$AO$1274,41,)</f>
        <v>해당없음</v>
      </c>
    </row>
    <row r="1092" spans="1:20" s="547" customFormat="1" ht="75" hidden="1" customHeight="1" thickBot="1" x14ac:dyDescent="0.35">
      <c r="A1092" s="530">
        <v>845</v>
      </c>
      <c r="B1092" s="539" t="s">
        <v>6612</v>
      </c>
      <c r="C1092" s="539" t="s">
        <v>6613</v>
      </c>
      <c r="D1092" s="539" t="s">
        <v>1419</v>
      </c>
      <c r="E1092" s="540" t="s">
        <v>3292</v>
      </c>
      <c r="F1092" s="551"/>
      <c r="G1092" s="557" t="s">
        <v>498</v>
      </c>
      <c r="H1092" s="562" t="s">
        <v>6673</v>
      </c>
      <c r="I1092" s="554"/>
      <c r="J1092" s="554"/>
      <c r="K1092" s="555" t="s">
        <v>6669</v>
      </c>
      <c r="L1092" s="555" t="s">
        <v>6674</v>
      </c>
      <c r="M1092" s="556" t="s">
        <v>1419</v>
      </c>
      <c r="N1092" s="556" t="s">
        <v>6661</v>
      </c>
      <c r="O1092" s="556" t="s">
        <v>6675</v>
      </c>
      <c r="P1092" s="556" t="s">
        <v>6652</v>
      </c>
      <c r="Q1092" s="556"/>
      <c r="R1092" s="556"/>
      <c r="S1092" s="490"/>
      <c r="T1092" s="598" t="str">
        <f>VLOOKUP(A1092,'GTXA사업단 R&amp;R'!$A$6:$AO$1274,41,)</f>
        <v>해당없음</v>
      </c>
    </row>
    <row r="1093" spans="1:20" s="547" customFormat="1" ht="185.25" hidden="1" customHeight="1" thickBot="1" x14ac:dyDescent="0.35">
      <c r="A1093" s="530">
        <v>846</v>
      </c>
      <c r="B1093" s="539" t="s">
        <v>6612</v>
      </c>
      <c r="C1093" s="539" t="s">
        <v>6613</v>
      </c>
      <c r="D1093" s="539" t="s">
        <v>1419</v>
      </c>
      <c r="E1093" s="540" t="s">
        <v>3292</v>
      </c>
      <c r="F1093" s="551"/>
      <c r="G1093" s="557" t="s">
        <v>498</v>
      </c>
      <c r="H1093" s="562" t="s">
        <v>6676</v>
      </c>
      <c r="I1093" s="554"/>
      <c r="J1093" s="554"/>
      <c r="K1093" s="555" t="s">
        <v>6677</v>
      </c>
      <c r="L1093" s="555" t="s">
        <v>6678</v>
      </c>
      <c r="M1093" s="556" t="s">
        <v>1419</v>
      </c>
      <c r="N1093" s="556" t="s">
        <v>6661</v>
      </c>
      <c r="O1093" s="556" t="s">
        <v>44</v>
      </c>
      <c r="P1093" s="556" t="s">
        <v>6653</v>
      </c>
      <c r="Q1093" s="556"/>
      <c r="R1093" s="556"/>
      <c r="S1093" s="490"/>
      <c r="T1093" s="598" t="str">
        <f>VLOOKUP(A1093,'GTXA사업단 R&amp;R'!$A$6:$AO$1274,41,)</f>
        <v>해당없음</v>
      </c>
    </row>
    <row r="1094" spans="1:20" s="547" customFormat="1" ht="120" hidden="1" customHeight="1" thickBot="1" x14ac:dyDescent="0.35">
      <c r="A1094" s="530">
        <v>847</v>
      </c>
      <c r="B1094" s="539" t="s">
        <v>6612</v>
      </c>
      <c r="C1094" s="539" t="s">
        <v>6613</v>
      </c>
      <c r="D1094" s="539" t="s">
        <v>1419</v>
      </c>
      <c r="E1094" s="540" t="s">
        <v>3292</v>
      </c>
      <c r="F1094" s="551"/>
      <c r="G1094" s="557" t="s">
        <v>498</v>
      </c>
      <c r="H1094" s="562" t="s">
        <v>6679</v>
      </c>
      <c r="I1094" s="554"/>
      <c r="J1094" s="554"/>
      <c r="K1094" s="555" t="s">
        <v>6680</v>
      </c>
      <c r="L1094" s="555" t="s">
        <v>6681</v>
      </c>
      <c r="M1094" s="556" t="s">
        <v>1419</v>
      </c>
      <c r="N1094" s="556" t="s">
        <v>6661</v>
      </c>
      <c r="O1094" s="556" t="s">
        <v>44</v>
      </c>
      <c r="P1094" s="556" t="s">
        <v>6682</v>
      </c>
      <c r="Q1094" s="556"/>
      <c r="R1094" s="556"/>
      <c r="S1094" s="490"/>
      <c r="T1094" s="598" t="str">
        <f>VLOOKUP(A1094,'GTXA사업단 R&amp;R'!$A$6:$AO$1274,41,)</f>
        <v>해당없음</v>
      </c>
    </row>
    <row r="1095" spans="1:20" s="547" customFormat="1" ht="90" hidden="1" customHeight="1" thickBot="1" x14ac:dyDescent="0.35">
      <c r="A1095" s="530">
        <v>848</v>
      </c>
      <c r="B1095" s="539" t="s">
        <v>6612</v>
      </c>
      <c r="C1095" s="539" t="s">
        <v>6613</v>
      </c>
      <c r="D1095" s="539" t="s">
        <v>1419</v>
      </c>
      <c r="E1095" s="540" t="s">
        <v>3292</v>
      </c>
      <c r="F1095" s="551"/>
      <c r="G1095" s="557" t="s">
        <v>498</v>
      </c>
      <c r="H1095" s="562" t="s">
        <v>6683</v>
      </c>
      <c r="I1095" s="554"/>
      <c r="J1095" s="554"/>
      <c r="K1095" s="555" t="s">
        <v>6684</v>
      </c>
      <c r="L1095" s="555" t="s">
        <v>6685</v>
      </c>
      <c r="M1095" s="556" t="s">
        <v>1419</v>
      </c>
      <c r="N1095" s="556" t="s">
        <v>6661</v>
      </c>
      <c r="O1095" s="556" t="s">
        <v>6686</v>
      </c>
      <c r="P1095" s="556" t="s">
        <v>3927</v>
      </c>
      <c r="Q1095" s="556"/>
      <c r="R1095" s="556"/>
      <c r="S1095" s="490"/>
      <c r="T1095" s="598" t="str">
        <f>VLOOKUP(A1095,'GTXA사업단 R&amp;R'!$A$6:$AO$1274,41,)</f>
        <v>해당없음</v>
      </c>
    </row>
    <row r="1096" spans="1:20" s="547" customFormat="1" ht="30" hidden="1" customHeight="1" thickBot="1" x14ac:dyDescent="0.35">
      <c r="A1096" s="530">
        <v>16</v>
      </c>
      <c r="B1096" s="539"/>
      <c r="C1096" s="539"/>
      <c r="D1096" s="539"/>
      <c r="E1096" s="540"/>
      <c r="F1096" s="548"/>
      <c r="G1096" s="558" t="s">
        <v>498</v>
      </c>
      <c r="H1096" s="561" t="s">
        <v>6687</v>
      </c>
      <c r="I1096" s="544"/>
      <c r="J1096" s="544"/>
      <c r="K1096" s="545"/>
      <c r="L1096" s="545"/>
      <c r="M1096" s="546"/>
      <c r="N1096" s="546"/>
      <c r="O1096" s="546"/>
      <c r="P1096" s="546"/>
      <c r="Q1096" s="546"/>
      <c r="R1096" s="546"/>
      <c r="S1096" s="490"/>
      <c r="T1096" s="597" t="str">
        <f>VLOOKUP(A1096,'GTXA사업단 R&amp;R'!$A$6:$AP$1274,41,)</f>
        <v>해당없음</v>
      </c>
    </row>
    <row r="1097" spans="1:20" s="547" customFormat="1" ht="75" hidden="1" customHeight="1" thickBot="1" x14ac:dyDescent="0.35">
      <c r="A1097" s="530">
        <v>849</v>
      </c>
      <c r="B1097" s="539" t="s">
        <v>6612</v>
      </c>
      <c r="C1097" s="539" t="s">
        <v>6613</v>
      </c>
      <c r="D1097" s="539" t="s">
        <v>1419</v>
      </c>
      <c r="E1097" s="540" t="s">
        <v>3292</v>
      </c>
      <c r="F1097" s="551"/>
      <c r="G1097" s="557" t="s">
        <v>498</v>
      </c>
      <c r="H1097" s="562" t="s">
        <v>6654</v>
      </c>
      <c r="I1097" s="554"/>
      <c r="J1097" s="554"/>
      <c r="K1097" s="555" t="s">
        <v>6655</v>
      </c>
      <c r="L1097" s="555" t="s">
        <v>6656</v>
      </c>
      <c r="M1097" s="556" t="s">
        <v>1419</v>
      </c>
      <c r="N1097" s="556" t="s">
        <v>3459</v>
      </c>
      <c r="O1097" s="556" t="s">
        <v>44</v>
      </c>
      <c r="P1097" s="556" t="s">
        <v>6688</v>
      </c>
      <c r="Q1097" s="556"/>
      <c r="R1097" s="556"/>
      <c r="S1097" s="490"/>
      <c r="T1097" s="598" t="str">
        <f>VLOOKUP(A1097,'GTXA사업단 R&amp;R'!$A$6:$AO$1274,41,)</f>
        <v>해당없음</v>
      </c>
    </row>
    <row r="1098" spans="1:20" s="547" customFormat="1" ht="90" hidden="1" customHeight="1" thickBot="1" x14ac:dyDescent="0.35">
      <c r="A1098" s="530">
        <v>850</v>
      </c>
      <c r="B1098" s="539" t="s">
        <v>6612</v>
      </c>
      <c r="C1098" s="539" t="s">
        <v>6613</v>
      </c>
      <c r="D1098" s="539" t="s">
        <v>1419</v>
      </c>
      <c r="E1098" s="540" t="s">
        <v>3292</v>
      </c>
      <c r="F1098" s="551"/>
      <c r="G1098" s="557" t="s">
        <v>498</v>
      </c>
      <c r="H1098" s="562" t="s">
        <v>6689</v>
      </c>
      <c r="I1098" s="554"/>
      <c r="J1098" s="554"/>
      <c r="K1098" s="555" t="s">
        <v>6690</v>
      </c>
      <c r="L1098" s="555" t="s">
        <v>6691</v>
      </c>
      <c r="M1098" s="556" t="s">
        <v>1419</v>
      </c>
      <c r="N1098" s="556" t="s">
        <v>6661</v>
      </c>
      <c r="O1098" s="556" t="s">
        <v>6692</v>
      </c>
      <c r="P1098" s="556" t="s">
        <v>6693</v>
      </c>
      <c r="Q1098" s="556"/>
      <c r="R1098" s="556"/>
      <c r="S1098" s="490"/>
      <c r="T1098" s="598" t="str">
        <f>VLOOKUP(A1098,'GTXA사업단 R&amp;R'!$A$6:$AO$1274,41,)</f>
        <v>해당없음</v>
      </c>
    </row>
    <row r="1099" spans="1:20" s="547" customFormat="1" ht="90" hidden="1" customHeight="1" thickBot="1" x14ac:dyDescent="0.35">
      <c r="A1099" s="530">
        <v>847</v>
      </c>
      <c r="B1099" s="539" t="s">
        <v>6612</v>
      </c>
      <c r="C1099" s="539" t="s">
        <v>6613</v>
      </c>
      <c r="D1099" s="539" t="s">
        <v>126</v>
      </c>
      <c r="E1099" s="540" t="s">
        <v>3324</v>
      </c>
      <c r="F1099" s="551"/>
      <c r="G1099" s="557" t="s">
        <v>498</v>
      </c>
      <c r="H1099" s="562" t="s">
        <v>6658</v>
      </c>
      <c r="I1099" s="554"/>
      <c r="J1099" s="554"/>
      <c r="K1099" s="555" t="s">
        <v>6694</v>
      </c>
      <c r="L1099" s="555" t="s">
        <v>6695</v>
      </c>
      <c r="M1099" s="556" t="s">
        <v>126</v>
      </c>
      <c r="N1099" s="556" t="s">
        <v>6661</v>
      </c>
      <c r="O1099" s="556" t="s">
        <v>44</v>
      </c>
      <c r="P1099" s="556" t="s">
        <v>6662</v>
      </c>
      <c r="Q1099" s="556"/>
      <c r="R1099" s="556"/>
      <c r="S1099" s="490"/>
      <c r="T1099" s="598" t="str">
        <f>VLOOKUP(A1099,'GTXA사업단 R&amp;R'!$A$6:$AO$1274,41,)</f>
        <v>해당없음</v>
      </c>
    </row>
    <row r="1100" spans="1:20" s="547" customFormat="1" ht="90" hidden="1" customHeight="1" thickBot="1" x14ac:dyDescent="0.35">
      <c r="A1100" s="530">
        <v>852</v>
      </c>
      <c r="B1100" s="539" t="s">
        <v>6612</v>
      </c>
      <c r="C1100" s="539" t="s">
        <v>6613</v>
      </c>
      <c r="D1100" s="539" t="s">
        <v>1419</v>
      </c>
      <c r="E1100" s="540" t="s">
        <v>3292</v>
      </c>
      <c r="F1100" s="551"/>
      <c r="G1100" s="557" t="s">
        <v>498</v>
      </c>
      <c r="H1100" s="562" t="s">
        <v>6663</v>
      </c>
      <c r="I1100" s="554"/>
      <c r="J1100" s="554"/>
      <c r="K1100" s="555" t="s">
        <v>6664</v>
      </c>
      <c r="L1100" s="555" t="s">
        <v>6665</v>
      </c>
      <c r="M1100" s="556" t="s">
        <v>1419</v>
      </c>
      <c r="N1100" s="556" t="s">
        <v>6661</v>
      </c>
      <c r="O1100" s="556" t="s">
        <v>6666</v>
      </c>
      <c r="P1100" s="556" t="s">
        <v>6667</v>
      </c>
      <c r="Q1100" s="556"/>
      <c r="R1100" s="556"/>
      <c r="S1100" s="490"/>
      <c r="T1100" s="598" t="str">
        <f>VLOOKUP(A1100,'GTXA사업단 R&amp;R'!$A$6:$AO$1274,41,)</f>
        <v>해당없음</v>
      </c>
    </row>
    <row r="1101" spans="1:20" s="547" customFormat="1" ht="148.5" hidden="1" customHeight="1" thickBot="1" x14ac:dyDescent="0.35">
      <c r="A1101" s="530">
        <v>853</v>
      </c>
      <c r="B1101" s="539" t="s">
        <v>6612</v>
      </c>
      <c r="C1101" s="539" t="s">
        <v>6613</v>
      </c>
      <c r="D1101" s="539" t="s">
        <v>1419</v>
      </c>
      <c r="E1101" s="540" t="s">
        <v>3292</v>
      </c>
      <c r="F1101" s="551"/>
      <c r="G1101" s="557" t="s">
        <v>498</v>
      </c>
      <c r="H1101" s="562" t="s">
        <v>6668</v>
      </c>
      <c r="I1101" s="554"/>
      <c r="J1101" s="554"/>
      <c r="K1101" s="555" t="s">
        <v>6669</v>
      </c>
      <c r="L1101" s="555" t="s">
        <v>6670</v>
      </c>
      <c r="M1101" s="556" t="s">
        <v>1419</v>
      </c>
      <c r="N1101" s="556" t="s">
        <v>6661</v>
      </c>
      <c r="O1101" s="556" t="s">
        <v>6671</v>
      </c>
      <c r="P1101" s="556" t="s">
        <v>6672</v>
      </c>
      <c r="Q1101" s="556"/>
      <c r="R1101" s="556"/>
      <c r="S1101" s="490"/>
      <c r="T1101" s="598" t="str">
        <f>VLOOKUP(A1101,'GTXA사업단 R&amp;R'!$A$6:$AO$1274,41,)</f>
        <v>해당없음</v>
      </c>
    </row>
    <row r="1102" spans="1:20" s="547" customFormat="1" ht="60" hidden="1" customHeight="1" thickBot="1" x14ac:dyDescent="0.35">
      <c r="A1102" s="530">
        <v>854</v>
      </c>
      <c r="B1102" s="539" t="s">
        <v>6612</v>
      </c>
      <c r="C1102" s="539" t="s">
        <v>6613</v>
      </c>
      <c r="D1102" s="539" t="s">
        <v>1419</v>
      </c>
      <c r="E1102" s="540" t="s">
        <v>3292</v>
      </c>
      <c r="F1102" s="551"/>
      <c r="G1102" s="557" t="s">
        <v>498</v>
      </c>
      <c r="H1102" s="562" t="s">
        <v>6673</v>
      </c>
      <c r="I1102" s="554"/>
      <c r="J1102" s="554"/>
      <c r="K1102" s="555" t="s">
        <v>6669</v>
      </c>
      <c r="L1102" s="555" t="s">
        <v>6674</v>
      </c>
      <c r="M1102" s="556" t="s">
        <v>1419</v>
      </c>
      <c r="N1102" s="556" t="s">
        <v>6661</v>
      </c>
      <c r="O1102" s="556" t="s">
        <v>6675</v>
      </c>
      <c r="P1102" s="556" t="s">
        <v>6652</v>
      </c>
      <c r="Q1102" s="556"/>
      <c r="R1102" s="556"/>
      <c r="S1102" s="490"/>
      <c r="T1102" s="598" t="str">
        <f>VLOOKUP(A1102,'GTXA사업단 R&amp;R'!$A$6:$AO$1274,41,)</f>
        <v>해당없음</v>
      </c>
    </row>
    <row r="1103" spans="1:20" s="547" customFormat="1" ht="191.25" hidden="1" customHeight="1" thickBot="1" x14ac:dyDescent="0.35">
      <c r="A1103" s="530">
        <v>855</v>
      </c>
      <c r="B1103" s="539" t="s">
        <v>6612</v>
      </c>
      <c r="C1103" s="539" t="s">
        <v>6613</v>
      </c>
      <c r="D1103" s="539" t="s">
        <v>1419</v>
      </c>
      <c r="E1103" s="540" t="s">
        <v>3292</v>
      </c>
      <c r="F1103" s="551"/>
      <c r="G1103" s="557" t="s">
        <v>498</v>
      </c>
      <c r="H1103" s="562" t="s">
        <v>6676</v>
      </c>
      <c r="I1103" s="554"/>
      <c r="J1103" s="554"/>
      <c r="K1103" s="555" t="s">
        <v>6677</v>
      </c>
      <c r="L1103" s="555" t="s">
        <v>6696</v>
      </c>
      <c r="M1103" s="556" t="s">
        <v>1419</v>
      </c>
      <c r="N1103" s="556" t="s">
        <v>6661</v>
      </c>
      <c r="O1103" s="556" t="s">
        <v>44</v>
      </c>
      <c r="P1103" s="556" t="s">
        <v>6653</v>
      </c>
      <c r="Q1103" s="556"/>
      <c r="R1103" s="556"/>
      <c r="S1103" s="490"/>
      <c r="T1103" s="598" t="str">
        <f>VLOOKUP(A1103,'GTXA사업단 R&amp;R'!$A$6:$AO$1274,41,)</f>
        <v>해당없음</v>
      </c>
    </row>
    <row r="1104" spans="1:20" s="547" customFormat="1" ht="131.25" hidden="1" customHeight="1" thickBot="1" x14ac:dyDescent="0.35">
      <c r="A1104" s="530">
        <v>856</v>
      </c>
      <c r="B1104" s="539" t="s">
        <v>6612</v>
      </c>
      <c r="C1104" s="539" t="s">
        <v>6613</v>
      </c>
      <c r="D1104" s="539" t="s">
        <v>1419</v>
      </c>
      <c r="E1104" s="540" t="s">
        <v>3292</v>
      </c>
      <c r="F1104" s="551"/>
      <c r="G1104" s="557" t="s">
        <v>498</v>
      </c>
      <c r="H1104" s="562" t="s">
        <v>6679</v>
      </c>
      <c r="I1104" s="554"/>
      <c r="J1104" s="554"/>
      <c r="K1104" s="555" t="s">
        <v>6680</v>
      </c>
      <c r="L1104" s="555" t="s">
        <v>6681</v>
      </c>
      <c r="M1104" s="556" t="s">
        <v>1419</v>
      </c>
      <c r="N1104" s="556" t="s">
        <v>6661</v>
      </c>
      <c r="O1104" s="556" t="s">
        <v>44</v>
      </c>
      <c r="P1104" s="556" t="s">
        <v>6682</v>
      </c>
      <c r="Q1104" s="556"/>
      <c r="R1104" s="556"/>
      <c r="S1104" s="490"/>
      <c r="T1104" s="598" t="str">
        <f>VLOOKUP(A1104,'GTXA사업단 R&amp;R'!$A$6:$AO$1274,41,)</f>
        <v>해당없음</v>
      </c>
    </row>
    <row r="1105" spans="1:20" s="547" customFormat="1" ht="90" hidden="1" customHeight="1" thickBot="1" x14ac:dyDescent="0.35">
      <c r="A1105" s="530">
        <v>857</v>
      </c>
      <c r="B1105" s="539" t="s">
        <v>6612</v>
      </c>
      <c r="C1105" s="539" t="s">
        <v>6613</v>
      </c>
      <c r="D1105" s="539" t="s">
        <v>1419</v>
      </c>
      <c r="E1105" s="540" t="s">
        <v>3292</v>
      </c>
      <c r="F1105" s="551"/>
      <c r="G1105" s="557" t="s">
        <v>498</v>
      </c>
      <c r="H1105" s="562" t="s">
        <v>6683</v>
      </c>
      <c r="I1105" s="554"/>
      <c r="J1105" s="554"/>
      <c r="K1105" s="555" t="s">
        <v>6684</v>
      </c>
      <c r="L1105" s="555" t="s">
        <v>6685</v>
      </c>
      <c r="M1105" s="556" t="s">
        <v>1419</v>
      </c>
      <c r="N1105" s="556" t="s">
        <v>6661</v>
      </c>
      <c r="O1105" s="556" t="s">
        <v>6686</v>
      </c>
      <c r="P1105" s="556" t="s">
        <v>3927</v>
      </c>
      <c r="Q1105" s="556"/>
      <c r="R1105" s="556"/>
      <c r="S1105" s="490"/>
      <c r="T1105" s="598" t="str">
        <f>VLOOKUP(A1105,'GTXA사업단 R&amp;R'!$A$6:$AO$1274,41,)</f>
        <v>해당없음</v>
      </c>
    </row>
    <row r="1106" spans="1:20" s="547" customFormat="1" ht="30" hidden="1" customHeight="1" thickBot="1" x14ac:dyDescent="0.35">
      <c r="A1106" s="530">
        <v>16</v>
      </c>
      <c r="B1106" s="539"/>
      <c r="C1106" s="539"/>
      <c r="D1106" s="539"/>
      <c r="E1106" s="540"/>
      <c r="F1106" s="548"/>
      <c r="G1106" s="558" t="s">
        <v>498</v>
      </c>
      <c r="H1106" s="561" t="s">
        <v>6697</v>
      </c>
      <c r="I1106" s="544"/>
      <c r="J1106" s="544"/>
      <c r="K1106" s="545"/>
      <c r="L1106" s="545"/>
      <c r="M1106" s="546"/>
      <c r="N1106" s="546"/>
      <c r="O1106" s="546"/>
      <c r="P1106" s="546"/>
      <c r="Q1106" s="546"/>
      <c r="R1106" s="546"/>
      <c r="S1106" s="490"/>
      <c r="T1106" s="597" t="str">
        <f>VLOOKUP(A1106,'GTXA사업단 R&amp;R'!$A$6:$AP$1274,41,)</f>
        <v>해당없음</v>
      </c>
    </row>
    <row r="1107" spans="1:20" s="547" customFormat="1" ht="127.5" hidden="1" customHeight="1" thickBot="1" x14ac:dyDescent="0.35">
      <c r="A1107" s="530">
        <v>858</v>
      </c>
      <c r="B1107" s="539" t="s">
        <v>6612</v>
      </c>
      <c r="C1107" s="539" t="s">
        <v>6613</v>
      </c>
      <c r="D1107" s="539" t="s">
        <v>1419</v>
      </c>
      <c r="E1107" s="540" t="s">
        <v>3292</v>
      </c>
      <c r="F1107" s="551"/>
      <c r="G1107" s="557" t="s">
        <v>498</v>
      </c>
      <c r="H1107" s="562" t="s">
        <v>6698</v>
      </c>
      <c r="I1107" s="554"/>
      <c r="J1107" s="554"/>
      <c r="K1107" s="555" t="s">
        <v>6699</v>
      </c>
      <c r="L1107" s="555" t="s">
        <v>6700</v>
      </c>
      <c r="M1107" s="556" t="s">
        <v>1419</v>
      </c>
      <c r="N1107" s="556" t="s">
        <v>6661</v>
      </c>
      <c r="O1107" s="556" t="s">
        <v>44</v>
      </c>
      <c r="P1107" s="556" t="s">
        <v>6701</v>
      </c>
      <c r="Q1107" s="556"/>
      <c r="R1107" s="556"/>
      <c r="S1107" s="490"/>
      <c r="T1107" s="598" t="str">
        <f>VLOOKUP(A1107,'GTXA사업단 R&amp;R'!$A$6:$AO$1274,41,)</f>
        <v>해당없음</v>
      </c>
    </row>
    <row r="1108" spans="1:20" s="547" customFormat="1" ht="120" hidden="1" customHeight="1" thickBot="1" x14ac:dyDescent="0.35">
      <c r="A1108" s="530">
        <v>859</v>
      </c>
      <c r="B1108" s="539" t="s">
        <v>6612</v>
      </c>
      <c r="C1108" s="539" t="s">
        <v>6613</v>
      </c>
      <c r="D1108" s="539" t="s">
        <v>1419</v>
      </c>
      <c r="E1108" s="540" t="s">
        <v>3292</v>
      </c>
      <c r="F1108" s="551"/>
      <c r="G1108" s="557" t="s">
        <v>498</v>
      </c>
      <c r="H1108" s="562" t="s">
        <v>6702</v>
      </c>
      <c r="I1108" s="554"/>
      <c r="J1108" s="554"/>
      <c r="K1108" s="555" t="s">
        <v>6650</v>
      </c>
      <c r="L1108" s="555" t="s">
        <v>6703</v>
      </c>
      <c r="M1108" s="556" t="s">
        <v>1419</v>
      </c>
      <c r="N1108" s="556" t="s">
        <v>6661</v>
      </c>
      <c r="O1108" s="556" t="s">
        <v>44</v>
      </c>
      <c r="P1108" s="556" t="s">
        <v>6704</v>
      </c>
      <c r="Q1108" s="556"/>
      <c r="R1108" s="556"/>
      <c r="S1108" s="490"/>
      <c r="T1108" s="598" t="str">
        <f>VLOOKUP(A1108,'GTXA사업단 R&amp;R'!$A$6:$AO$1274,41,)</f>
        <v>해당없음</v>
      </c>
    </row>
    <row r="1109" spans="1:20" s="547" customFormat="1" ht="75" hidden="1" customHeight="1" thickBot="1" x14ac:dyDescent="0.35">
      <c r="A1109" s="530">
        <v>860</v>
      </c>
      <c r="B1109" s="539" t="s">
        <v>6612</v>
      </c>
      <c r="C1109" s="539" t="s">
        <v>6613</v>
      </c>
      <c r="D1109" s="539" t="s">
        <v>1419</v>
      </c>
      <c r="E1109" s="540" t="s">
        <v>3292</v>
      </c>
      <c r="F1109" s="551"/>
      <c r="G1109" s="557" t="s">
        <v>498</v>
      </c>
      <c r="H1109" s="562" t="s">
        <v>6654</v>
      </c>
      <c r="I1109" s="554"/>
      <c r="J1109" s="554"/>
      <c r="K1109" s="555" t="s">
        <v>6655</v>
      </c>
      <c r="L1109" s="555" t="s">
        <v>6656</v>
      </c>
      <c r="M1109" s="556" t="s">
        <v>1419</v>
      </c>
      <c r="N1109" s="556" t="s">
        <v>6661</v>
      </c>
      <c r="O1109" s="556" t="s">
        <v>44</v>
      </c>
      <c r="P1109" s="556" t="s">
        <v>6688</v>
      </c>
      <c r="Q1109" s="556"/>
      <c r="R1109" s="556"/>
      <c r="S1109" s="490"/>
      <c r="T1109" s="598" t="str">
        <f>VLOOKUP(A1109,'GTXA사업단 R&amp;R'!$A$6:$AO$1274,41,)</f>
        <v>해당없음</v>
      </c>
    </row>
    <row r="1110" spans="1:20" s="547" customFormat="1" ht="90" hidden="1" customHeight="1" thickBot="1" x14ac:dyDescent="0.35">
      <c r="A1110" s="530">
        <v>861</v>
      </c>
      <c r="B1110" s="539" t="s">
        <v>6612</v>
      </c>
      <c r="C1110" s="539" t="s">
        <v>6613</v>
      </c>
      <c r="D1110" s="539" t="s">
        <v>1419</v>
      </c>
      <c r="E1110" s="540" t="s">
        <v>3292</v>
      </c>
      <c r="F1110" s="551"/>
      <c r="G1110" s="557" t="s">
        <v>498</v>
      </c>
      <c r="H1110" s="562" t="s">
        <v>6658</v>
      </c>
      <c r="I1110" s="554"/>
      <c r="J1110" s="554"/>
      <c r="K1110" s="555" t="s">
        <v>6694</v>
      </c>
      <c r="L1110" s="555" t="s">
        <v>6660</v>
      </c>
      <c r="M1110" s="556" t="s">
        <v>1419</v>
      </c>
      <c r="N1110" s="556" t="s">
        <v>6661</v>
      </c>
      <c r="O1110" s="556" t="s">
        <v>44</v>
      </c>
      <c r="P1110" s="556" t="s">
        <v>6662</v>
      </c>
      <c r="Q1110" s="556"/>
      <c r="R1110" s="556"/>
      <c r="S1110" s="490"/>
      <c r="T1110" s="598" t="str">
        <f>VLOOKUP(A1110,'GTXA사업단 R&amp;R'!$A$6:$AO$1274,41,)</f>
        <v>해당없음</v>
      </c>
    </row>
    <row r="1111" spans="1:20" s="547" customFormat="1" ht="90" hidden="1" customHeight="1" thickBot="1" x14ac:dyDescent="0.35">
      <c r="A1111" s="530">
        <v>862</v>
      </c>
      <c r="B1111" s="539" t="s">
        <v>6612</v>
      </c>
      <c r="C1111" s="539" t="s">
        <v>6613</v>
      </c>
      <c r="D1111" s="539" t="s">
        <v>1419</v>
      </c>
      <c r="E1111" s="540" t="s">
        <v>3292</v>
      </c>
      <c r="F1111" s="551"/>
      <c r="G1111" s="557" t="s">
        <v>498</v>
      </c>
      <c r="H1111" s="562" t="s">
        <v>6663</v>
      </c>
      <c r="I1111" s="554"/>
      <c r="J1111" s="554"/>
      <c r="K1111" s="555" t="s">
        <v>6664</v>
      </c>
      <c r="L1111" s="555" t="s">
        <v>6665</v>
      </c>
      <c r="M1111" s="556" t="s">
        <v>1419</v>
      </c>
      <c r="N1111" s="556" t="s">
        <v>6661</v>
      </c>
      <c r="O1111" s="556" t="s">
        <v>6666</v>
      </c>
      <c r="P1111" s="556" t="s">
        <v>6667</v>
      </c>
      <c r="Q1111" s="556"/>
      <c r="R1111" s="556"/>
      <c r="S1111" s="490"/>
      <c r="T1111" s="598" t="str">
        <f>VLOOKUP(A1111,'GTXA사업단 R&amp;R'!$A$6:$AO$1274,41,)</f>
        <v>해당없음</v>
      </c>
    </row>
    <row r="1112" spans="1:20" s="547" customFormat="1" ht="150.75" hidden="1" customHeight="1" thickBot="1" x14ac:dyDescent="0.35">
      <c r="A1112" s="530">
        <v>863</v>
      </c>
      <c r="B1112" s="539" t="s">
        <v>6612</v>
      </c>
      <c r="C1112" s="539" t="s">
        <v>6613</v>
      </c>
      <c r="D1112" s="539" t="s">
        <v>1419</v>
      </c>
      <c r="E1112" s="540" t="s">
        <v>3292</v>
      </c>
      <c r="F1112" s="551"/>
      <c r="G1112" s="557" t="s">
        <v>498</v>
      </c>
      <c r="H1112" s="562" t="s">
        <v>6668</v>
      </c>
      <c r="I1112" s="554"/>
      <c r="J1112" s="554"/>
      <c r="K1112" s="555" t="s">
        <v>6669</v>
      </c>
      <c r="L1112" s="555" t="s">
        <v>6670</v>
      </c>
      <c r="M1112" s="556" t="s">
        <v>1419</v>
      </c>
      <c r="N1112" s="556" t="s">
        <v>6661</v>
      </c>
      <c r="O1112" s="556" t="s">
        <v>6671</v>
      </c>
      <c r="P1112" s="556" t="s">
        <v>6672</v>
      </c>
      <c r="Q1112" s="556"/>
      <c r="R1112" s="556"/>
      <c r="S1112" s="490"/>
      <c r="T1112" s="598" t="str">
        <f>VLOOKUP(A1112,'GTXA사업단 R&amp;R'!$A$6:$AO$1274,41,)</f>
        <v>해당없음</v>
      </c>
    </row>
    <row r="1113" spans="1:20" s="547" customFormat="1" ht="75" hidden="1" customHeight="1" thickBot="1" x14ac:dyDescent="0.35">
      <c r="A1113" s="530">
        <v>864</v>
      </c>
      <c r="B1113" s="539" t="s">
        <v>6612</v>
      </c>
      <c r="C1113" s="539" t="s">
        <v>6613</v>
      </c>
      <c r="D1113" s="539" t="s">
        <v>1419</v>
      </c>
      <c r="E1113" s="540" t="s">
        <v>3292</v>
      </c>
      <c r="F1113" s="551"/>
      <c r="G1113" s="557" t="s">
        <v>498</v>
      </c>
      <c r="H1113" s="562" t="s">
        <v>6673</v>
      </c>
      <c r="I1113" s="554"/>
      <c r="J1113" s="554"/>
      <c r="K1113" s="555" t="s">
        <v>6669</v>
      </c>
      <c r="L1113" s="555" t="s">
        <v>6674</v>
      </c>
      <c r="M1113" s="556" t="s">
        <v>1419</v>
      </c>
      <c r="N1113" s="556" t="s">
        <v>6661</v>
      </c>
      <c r="O1113" s="556" t="s">
        <v>6675</v>
      </c>
      <c r="P1113" s="556" t="s">
        <v>6652</v>
      </c>
      <c r="Q1113" s="556"/>
      <c r="R1113" s="556"/>
      <c r="S1113" s="490"/>
      <c r="T1113" s="598" t="str">
        <f>VLOOKUP(A1113,'GTXA사업단 R&amp;R'!$A$6:$AO$1274,41,)</f>
        <v>해당없음</v>
      </c>
    </row>
    <row r="1114" spans="1:20" s="547" customFormat="1" ht="178.5" hidden="1" customHeight="1" thickBot="1" x14ac:dyDescent="0.35">
      <c r="A1114" s="530">
        <v>865</v>
      </c>
      <c r="B1114" s="539" t="s">
        <v>6612</v>
      </c>
      <c r="C1114" s="539" t="s">
        <v>6613</v>
      </c>
      <c r="D1114" s="539" t="s">
        <v>1419</v>
      </c>
      <c r="E1114" s="540" t="s">
        <v>3292</v>
      </c>
      <c r="F1114" s="551"/>
      <c r="G1114" s="557" t="s">
        <v>498</v>
      </c>
      <c r="H1114" s="562" t="s">
        <v>6676</v>
      </c>
      <c r="I1114" s="554"/>
      <c r="J1114" s="554"/>
      <c r="K1114" s="555" t="s">
        <v>6677</v>
      </c>
      <c r="L1114" s="555" t="s">
        <v>6696</v>
      </c>
      <c r="M1114" s="556" t="s">
        <v>1419</v>
      </c>
      <c r="N1114" s="556" t="s">
        <v>6661</v>
      </c>
      <c r="O1114" s="556" t="s">
        <v>44</v>
      </c>
      <c r="P1114" s="556" t="s">
        <v>6653</v>
      </c>
      <c r="Q1114" s="556"/>
      <c r="R1114" s="556"/>
      <c r="S1114" s="490"/>
      <c r="T1114" s="598" t="str">
        <f>VLOOKUP(A1114,'GTXA사업단 R&amp;R'!$A$6:$AO$1274,41,)</f>
        <v>해당없음</v>
      </c>
    </row>
    <row r="1115" spans="1:20" s="547" customFormat="1" ht="129.75" hidden="1" customHeight="1" thickBot="1" x14ac:dyDescent="0.35">
      <c r="A1115" s="530">
        <v>866</v>
      </c>
      <c r="B1115" s="539" t="s">
        <v>6612</v>
      </c>
      <c r="C1115" s="539" t="s">
        <v>6613</v>
      </c>
      <c r="D1115" s="539" t="s">
        <v>1419</v>
      </c>
      <c r="E1115" s="540" t="s">
        <v>3292</v>
      </c>
      <c r="F1115" s="551"/>
      <c r="G1115" s="557" t="s">
        <v>498</v>
      </c>
      <c r="H1115" s="562" t="s">
        <v>6679</v>
      </c>
      <c r="I1115" s="554"/>
      <c r="J1115" s="554"/>
      <c r="K1115" s="555" t="s">
        <v>6680</v>
      </c>
      <c r="L1115" s="555" t="s">
        <v>6681</v>
      </c>
      <c r="M1115" s="556" t="s">
        <v>1419</v>
      </c>
      <c r="N1115" s="556" t="s">
        <v>6661</v>
      </c>
      <c r="O1115" s="556" t="s">
        <v>44</v>
      </c>
      <c r="P1115" s="556" t="s">
        <v>6682</v>
      </c>
      <c r="Q1115" s="556"/>
      <c r="R1115" s="556"/>
      <c r="S1115" s="490"/>
      <c r="T1115" s="598" t="str">
        <f>VLOOKUP(A1115,'GTXA사업단 R&amp;R'!$A$6:$AO$1274,41,)</f>
        <v>해당없음</v>
      </c>
    </row>
    <row r="1116" spans="1:20" s="547" customFormat="1" ht="90" hidden="1" customHeight="1" thickBot="1" x14ac:dyDescent="0.35">
      <c r="A1116" s="530">
        <v>867</v>
      </c>
      <c r="B1116" s="539" t="s">
        <v>6612</v>
      </c>
      <c r="C1116" s="539" t="s">
        <v>6613</v>
      </c>
      <c r="D1116" s="539" t="s">
        <v>1419</v>
      </c>
      <c r="E1116" s="540" t="s">
        <v>3292</v>
      </c>
      <c r="F1116" s="551"/>
      <c r="G1116" s="557" t="s">
        <v>498</v>
      </c>
      <c r="H1116" s="562" t="s">
        <v>6683</v>
      </c>
      <c r="I1116" s="554"/>
      <c r="J1116" s="554"/>
      <c r="K1116" s="555" t="s">
        <v>6684</v>
      </c>
      <c r="L1116" s="555" t="s">
        <v>6685</v>
      </c>
      <c r="M1116" s="556" t="s">
        <v>1419</v>
      </c>
      <c r="N1116" s="556" t="s">
        <v>6661</v>
      </c>
      <c r="O1116" s="556" t="s">
        <v>6686</v>
      </c>
      <c r="P1116" s="556" t="s">
        <v>3927</v>
      </c>
      <c r="Q1116" s="556"/>
      <c r="R1116" s="556"/>
      <c r="S1116" s="490"/>
      <c r="T1116" s="598" t="str">
        <f>VLOOKUP(A1116,'GTXA사업단 R&amp;R'!$A$6:$AO$1274,41,)</f>
        <v>해당없음</v>
      </c>
    </row>
    <row r="1117" spans="1:20" s="547" customFormat="1" ht="30" hidden="1" customHeight="1" thickBot="1" x14ac:dyDescent="0.35">
      <c r="A1117" s="530">
        <v>16</v>
      </c>
      <c r="B1117" s="539"/>
      <c r="C1117" s="539"/>
      <c r="D1117" s="539"/>
      <c r="E1117" s="540"/>
      <c r="F1117" s="548"/>
      <c r="G1117" s="558" t="s">
        <v>498</v>
      </c>
      <c r="H1117" s="561" t="s">
        <v>6705</v>
      </c>
      <c r="I1117" s="544"/>
      <c r="J1117" s="544"/>
      <c r="K1117" s="545"/>
      <c r="L1117" s="545"/>
      <c r="M1117" s="546"/>
      <c r="N1117" s="546"/>
      <c r="O1117" s="546"/>
      <c r="P1117" s="546"/>
      <c r="Q1117" s="546"/>
      <c r="R1117" s="546"/>
      <c r="S1117" s="490"/>
      <c r="T1117" s="597" t="str">
        <f>VLOOKUP(A1117,'GTXA사업단 R&amp;R'!$A$6:$AP$1274,41,)</f>
        <v>해당없음</v>
      </c>
    </row>
    <row r="1118" spans="1:20" s="547" customFormat="1" ht="90" hidden="1" customHeight="1" thickBot="1" x14ac:dyDescent="0.35">
      <c r="A1118" s="530">
        <v>868</v>
      </c>
      <c r="B1118" s="539" t="s">
        <v>6612</v>
      </c>
      <c r="C1118" s="539" t="s">
        <v>6613</v>
      </c>
      <c r="D1118" s="539" t="s">
        <v>126</v>
      </c>
      <c r="E1118" s="540" t="s">
        <v>3324</v>
      </c>
      <c r="F1118" s="551"/>
      <c r="G1118" s="557" t="s">
        <v>498</v>
      </c>
      <c r="H1118" s="562" t="s">
        <v>6658</v>
      </c>
      <c r="I1118" s="554"/>
      <c r="J1118" s="554"/>
      <c r="K1118" s="555" t="s">
        <v>6694</v>
      </c>
      <c r="L1118" s="555" t="s">
        <v>6695</v>
      </c>
      <c r="M1118" s="556" t="s">
        <v>126</v>
      </c>
      <c r="N1118" s="556" t="s">
        <v>6661</v>
      </c>
      <c r="O1118" s="556" t="s">
        <v>44</v>
      </c>
      <c r="P1118" s="556" t="s">
        <v>6662</v>
      </c>
      <c r="Q1118" s="556"/>
      <c r="R1118" s="556"/>
      <c r="S1118" s="490"/>
      <c r="T1118" s="598" t="str">
        <f>VLOOKUP(A1118,'GTXA사업단 R&amp;R'!$A$6:$AO$1274,41,)</f>
        <v>해당없음</v>
      </c>
    </row>
    <row r="1119" spans="1:20" s="547" customFormat="1" ht="90" hidden="1" customHeight="1" thickBot="1" x14ac:dyDescent="0.35">
      <c r="A1119" s="530">
        <v>869</v>
      </c>
      <c r="B1119" s="539" t="s">
        <v>6612</v>
      </c>
      <c r="C1119" s="539" t="s">
        <v>6613</v>
      </c>
      <c r="D1119" s="539" t="s">
        <v>1419</v>
      </c>
      <c r="E1119" s="540" t="s">
        <v>3292</v>
      </c>
      <c r="F1119" s="551"/>
      <c r="G1119" s="557" t="s">
        <v>498</v>
      </c>
      <c r="H1119" s="562" t="s">
        <v>6663</v>
      </c>
      <c r="I1119" s="554"/>
      <c r="J1119" s="554"/>
      <c r="K1119" s="555" t="s">
        <v>6664</v>
      </c>
      <c r="L1119" s="555" t="s">
        <v>6665</v>
      </c>
      <c r="M1119" s="556" t="s">
        <v>1419</v>
      </c>
      <c r="N1119" s="556" t="s">
        <v>6661</v>
      </c>
      <c r="O1119" s="556" t="s">
        <v>6666</v>
      </c>
      <c r="P1119" s="556" t="s">
        <v>6667</v>
      </c>
      <c r="Q1119" s="556"/>
      <c r="R1119" s="556"/>
      <c r="S1119" s="490"/>
      <c r="T1119" s="598" t="str">
        <f>VLOOKUP(A1119,'GTXA사업단 R&amp;R'!$A$6:$AO$1274,41,)</f>
        <v>해당없음</v>
      </c>
    </row>
    <row r="1120" spans="1:20" s="547" customFormat="1" ht="143.25" hidden="1" customHeight="1" thickBot="1" x14ac:dyDescent="0.35">
      <c r="A1120" s="530">
        <v>870</v>
      </c>
      <c r="B1120" s="539" t="s">
        <v>6612</v>
      </c>
      <c r="C1120" s="539" t="s">
        <v>6613</v>
      </c>
      <c r="D1120" s="539" t="s">
        <v>1419</v>
      </c>
      <c r="E1120" s="540" t="s">
        <v>3292</v>
      </c>
      <c r="F1120" s="551"/>
      <c r="G1120" s="557" t="s">
        <v>498</v>
      </c>
      <c r="H1120" s="562" t="s">
        <v>6668</v>
      </c>
      <c r="I1120" s="554"/>
      <c r="J1120" s="554"/>
      <c r="K1120" s="555" t="s">
        <v>6669</v>
      </c>
      <c r="L1120" s="555" t="s">
        <v>6670</v>
      </c>
      <c r="M1120" s="556" t="s">
        <v>1419</v>
      </c>
      <c r="N1120" s="556" t="s">
        <v>6661</v>
      </c>
      <c r="O1120" s="556" t="s">
        <v>6671</v>
      </c>
      <c r="P1120" s="556" t="s">
        <v>6672</v>
      </c>
      <c r="Q1120" s="556"/>
      <c r="R1120" s="556"/>
      <c r="S1120" s="490"/>
      <c r="T1120" s="598" t="str">
        <f>VLOOKUP(A1120,'GTXA사업단 R&amp;R'!$A$6:$AO$1274,41,)</f>
        <v>해당없음</v>
      </c>
    </row>
    <row r="1121" spans="1:20" s="547" customFormat="1" ht="75" hidden="1" customHeight="1" thickBot="1" x14ac:dyDescent="0.35">
      <c r="A1121" s="530">
        <v>871</v>
      </c>
      <c r="B1121" s="539" t="s">
        <v>6612</v>
      </c>
      <c r="C1121" s="539" t="s">
        <v>6613</v>
      </c>
      <c r="D1121" s="539" t="s">
        <v>1419</v>
      </c>
      <c r="E1121" s="540" t="s">
        <v>3292</v>
      </c>
      <c r="F1121" s="551"/>
      <c r="G1121" s="557" t="s">
        <v>498</v>
      </c>
      <c r="H1121" s="562" t="s">
        <v>6673</v>
      </c>
      <c r="I1121" s="554"/>
      <c r="J1121" s="554"/>
      <c r="K1121" s="555" t="s">
        <v>6669</v>
      </c>
      <c r="L1121" s="555" t="s">
        <v>6674</v>
      </c>
      <c r="M1121" s="556" t="s">
        <v>1419</v>
      </c>
      <c r="N1121" s="556" t="s">
        <v>6661</v>
      </c>
      <c r="O1121" s="556" t="s">
        <v>6675</v>
      </c>
      <c r="P1121" s="556" t="s">
        <v>6652</v>
      </c>
      <c r="Q1121" s="556"/>
      <c r="R1121" s="556"/>
      <c r="S1121" s="490"/>
      <c r="T1121" s="598" t="str">
        <f>VLOOKUP(A1121,'GTXA사업단 R&amp;R'!$A$6:$AO$1274,41,)</f>
        <v>해당없음</v>
      </c>
    </row>
    <row r="1122" spans="1:20" s="547" customFormat="1" ht="179.25" hidden="1" customHeight="1" thickBot="1" x14ac:dyDescent="0.35">
      <c r="A1122" s="530">
        <v>872</v>
      </c>
      <c r="B1122" s="539" t="s">
        <v>6612</v>
      </c>
      <c r="C1122" s="539" t="s">
        <v>6613</v>
      </c>
      <c r="D1122" s="539" t="s">
        <v>1419</v>
      </c>
      <c r="E1122" s="540" t="s">
        <v>3292</v>
      </c>
      <c r="F1122" s="551"/>
      <c r="G1122" s="557" t="s">
        <v>498</v>
      </c>
      <c r="H1122" s="562" t="s">
        <v>6676</v>
      </c>
      <c r="I1122" s="554"/>
      <c r="J1122" s="554"/>
      <c r="K1122" s="555" t="s">
        <v>6677</v>
      </c>
      <c r="L1122" s="555" t="s">
        <v>6696</v>
      </c>
      <c r="M1122" s="556" t="s">
        <v>1419</v>
      </c>
      <c r="N1122" s="556" t="s">
        <v>6661</v>
      </c>
      <c r="O1122" s="556" t="s">
        <v>44</v>
      </c>
      <c r="P1122" s="556" t="s">
        <v>6653</v>
      </c>
      <c r="Q1122" s="556"/>
      <c r="R1122" s="556"/>
      <c r="S1122" s="490"/>
      <c r="T1122" s="598" t="str">
        <f>VLOOKUP(A1122,'GTXA사업단 R&amp;R'!$A$6:$AO$1274,41,)</f>
        <v>해당없음</v>
      </c>
    </row>
    <row r="1123" spans="1:20" s="547" customFormat="1" ht="124.5" hidden="1" customHeight="1" thickBot="1" x14ac:dyDescent="0.35">
      <c r="A1123" s="530">
        <v>873</v>
      </c>
      <c r="B1123" s="539" t="s">
        <v>6612</v>
      </c>
      <c r="C1123" s="539" t="s">
        <v>6613</v>
      </c>
      <c r="D1123" s="539" t="s">
        <v>1419</v>
      </c>
      <c r="E1123" s="540" t="s">
        <v>3292</v>
      </c>
      <c r="F1123" s="551"/>
      <c r="G1123" s="557" t="s">
        <v>498</v>
      </c>
      <c r="H1123" s="562" t="s">
        <v>6679</v>
      </c>
      <c r="I1123" s="554"/>
      <c r="J1123" s="554"/>
      <c r="K1123" s="555" t="s">
        <v>6680</v>
      </c>
      <c r="L1123" s="555" t="s">
        <v>6681</v>
      </c>
      <c r="M1123" s="556" t="s">
        <v>1419</v>
      </c>
      <c r="N1123" s="556" t="s">
        <v>6661</v>
      </c>
      <c r="O1123" s="556" t="s">
        <v>44</v>
      </c>
      <c r="P1123" s="556" t="s">
        <v>6682</v>
      </c>
      <c r="Q1123" s="556"/>
      <c r="R1123" s="556"/>
      <c r="S1123" s="490"/>
      <c r="T1123" s="598" t="str">
        <f>VLOOKUP(A1123,'GTXA사업단 R&amp;R'!$A$6:$AO$1274,41,)</f>
        <v>해당없음</v>
      </c>
    </row>
    <row r="1124" spans="1:20" s="547" customFormat="1" ht="91.5" hidden="1" customHeight="1" thickBot="1" x14ac:dyDescent="0.35">
      <c r="A1124" s="530">
        <v>874</v>
      </c>
      <c r="B1124" s="539" t="s">
        <v>6612</v>
      </c>
      <c r="C1124" s="539" t="s">
        <v>6613</v>
      </c>
      <c r="D1124" s="539" t="s">
        <v>1419</v>
      </c>
      <c r="E1124" s="540" t="s">
        <v>3292</v>
      </c>
      <c r="F1124" s="551"/>
      <c r="G1124" s="557" t="s">
        <v>498</v>
      </c>
      <c r="H1124" s="562" t="s">
        <v>6683</v>
      </c>
      <c r="I1124" s="554"/>
      <c r="J1124" s="554"/>
      <c r="K1124" s="555" t="s">
        <v>6684</v>
      </c>
      <c r="L1124" s="555" t="s">
        <v>6685</v>
      </c>
      <c r="M1124" s="556" t="s">
        <v>1419</v>
      </c>
      <c r="N1124" s="556" t="s">
        <v>6661</v>
      </c>
      <c r="O1124" s="556" t="s">
        <v>6686</v>
      </c>
      <c r="P1124" s="556" t="s">
        <v>3927</v>
      </c>
      <c r="Q1124" s="556"/>
      <c r="R1124" s="556"/>
      <c r="S1124" s="490"/>
      <c r="T1124" s="598" t="str">
        <f>VLOOKUP(A1124,'GTXA사업단 R&amp;R'!$A$6:$AO$1274,41,)</f>
        <v>해당없음</v>
      </c>
    </row>
    <row r="1125" spans="1:20" s="547" customFormat="1" ht="30" hidden="1" customHeight="1" thickBot="1" x14ac:dyDescent="0.35">
      <c r="A1125" s="530">
        <v>16</v>
      </c>
      <c r="B1125" s="539"/>
      <c r="C1125" s="539"/>
      <c r="D1125" s="539"/>
      <c r="E1125" s="540"/>
      <c r="F1125" s="548"/>
      <c r="G1125" s="558" t="s">
        <v>498</v>
      </c>
      <c r="H1125" s="561" t="s">
        <v>6706</v>
      </c>
      <c r="I1125" s="544"/>
      <c r="J1125" s="544"/>
      <c r="K1125" s="545"/>
      <c r="L1125" s="545"/>
      <c r="M1125" s="546"/>
      <c r="N1125" s="546"/>
      <c r="O1125" s="546"/>
      <c r="P1125" s="546"/>
      <c r="Q1125" s="546"/>
      <c r="R1125" s="546"/>
      <c r="S1125" s="490"/>
      <c r="T1125" s="597" t="str">
        <f>VLOOKUP(A1125,'GTXA사업단 R&amp;R'!$A$6:$AP$1274,41,)</f>
        <v>해당없음</v>
      </c>
    </row>
    <row r="1126" spans="1:20" s="547" customFormat="1" ht="75" hidden="1" customHeight="1" thickBot="1" x14ac:dyDescent="0.35">
      <c r="A1126" s="530">
        <v>875</v>
      </c>
      <c r="B1126" s="539" t="s">
        <v>6612</v>
      </c>
      <c r="C1126" s="539" t="s">
        <v>6613</v>
      </c>
      <c r="D1126" s="539" t="s">
        <v>1419</v>
      </c>
      <c r="E1126" s="540" t="s">
        <v>3292</v>
      </c>
      <c r="F1126" s="551"/>
      <c r="G1126" s="557" t="s">
        <v>498</v>
      </c>
      <c r="H1126" s="562" t="s">
        <v>6707</v>
      </c>
      <c r="I1126" s="554"/>
      <c r="J1126" s="554"/>
      <c r="K1126" s="555" t="s">
        <v>6708</v>
      </c>
      <c r="L1126" s="555" t="s">
        <v>6709</v>
      </c>
      <c r="M1126" s="556" t="s">
        <v>1419</v>
      </c>
      <c r="N1126" s="556" t="s">
        <v>6661</v>
      </c>
      <c r="O1126" s="556" t="s">
        <v>44</v>
      </c>
      <c r="P1126" s="556" t="s">
        <v>6682</v>
      </c>
      <c r="Q1126" s="556"/>
      <c r="R1126" s="556"/>
      <c r="S1126" s="490"/>
      <c r="T1126" s="598" t="str">
        <f>VLOOKUP(A1126,'GTXA사업단 R&amp;R'!$A$6:$AO$1274,41,)</f>
        <v>해당없음</v>
      </c>
    </row>
    <row r="1127" spans="1:20" s="547" customFormat="1" ht="75" hidden="1" customHeight="1" thickBot="1" x14ac:dyDescent="0.35">
      <c r="A1127" s="530">
        <v>876</v>
      </c>
      <c r="B1127" s="539" t="s">
        <v>6612</v>
      </c>
      <c r="C1127" s="539" t="s">
        <v>6613</v>
      </c>
      <c r="D1127" s="539" t="s">
        <v>1419</v>
      </c>
      <c r="E1127" s="540" t="s">
        <v>3292</v>
      </c>
      <c r="F1127" s="551"/>
      <c r="G1127" s="557" t="s">
        <v>498</v>
      </c>
      <c r="H1127" s="562" t="s">
        <v>6710</v>
      </c>
      <c r="I1127" s="554"/>
      <c r="J1127" s="554"/>
      <c r="K1127" s="555" t="s">
        <v>6711</v>
      </c>
      <c r="L1127" s="555" t="s">
        <v>6712</v>
      </c>
      <c r="M1127" s="556" t="s">
        <v>1419</v>
      </c>
      <c r="N1127" s="556" t="s">
        <v>6661</v>
      </c>
      <c r="O1127" s="556" t="s">
        <v>44</v>
      </c>
      <c r="P1127" s="556" t="s">
        <v>6713</v>
      </c>
      <c r="Q1127" s="556"/>
      <c r="R1127" s="556"/>
      <c r="S1127" s="490"/>
      <c r="T1127" s="598" t="str">
        <f>VLOOKUP(A1127,'GTXA사업단 R&amp;R'!$A$6:$AO$1274,41,)</f>
        <v>해당없음</v>
      </c>
    </row>
    <row r="1128" spans="1:20" s="547" customFormat="1" ht="90" hidden="1" customHeight="1" thickBot="1" x14ac:dyDescent="0.35">
      <c r="A1128" s="530">
        <v>877</v>
      </c>
      <c r="B1128" s="539" t="s">
        <v>6612</v>
      </c>
      <c r="C1128" s="539" t="s">
        <v>6613</v>
      </c>
      <c r="D1128" s="539" t="s">
        <v>1419</v>
      </c>
      <c r="E1128" s="540" t="s">
        <v>3292</v>
      </c>
      <c r="F1128" s="551"/>
      <c r="G1128" s="557" t="s">
        <v>498</v>
      </c>
      <c r="H1128" s="562" t="s">
        <v>6679</v>
      </c>
      <c r="I1128" s="554"/>
      <c r="J1128" s="554"/>
      <c r="K1128" s="555" t="s">
        <v>6680</v>
      </c>
      <c r="L1128" s="555" t="s">
        <v>6714</v>
      </c>
      <c r="M1128" s="556" t="s">
        <v>1419</v>
      </c>
      <c r="N1128" s="556" t="s">
        <v>6661</v>
      </c>
      <c r="O1128" s="556" t="s">
        <v>44</v>
      </c>
      <c r="P1128" s="556" t="s">
        <v>6682</v>
      </c>
      <c r="Q1128" s="556"/>
      <c r="R1128" s="556"/>
      <c r="S1128" s="490"/>
      <c r="T1128" s="598" t="str">
        <f>VLOOKUP(A1128,'GTXA사업단 R&amp;R'!$A$6:$AO$1274,41,)</f>
        <v>해당없음</v>
      </c>
    </row>
    <row r="1129" spans="1:20" s="547" customFormat="1" ht="90" hidden="1" customHeight="1" thickBot="1" x14ac:dyDescent="0.35">
      <c r="A1129" s="530">
        <v>878</v>
      </c>
      <c r="B1129" s="539" t="s">
        <v>6612</v>
      </c>
      <c r="C1129" s="539" t="s">
        <v>6613</v>
      </c>
      <c r="D1129" s="539" t="s">
        <v>1419</v>
      </c>
      <c r="E1129" s="540" t="s">
        <v>3292</v>
      </c>
      <c r="F1129" s="551"/>
      <c r="G1129" s="557" t="s">
        <v>498</v>
      </c>
      <c r="H1129" s="562" t="s">
        <v>6683</v>
      </c>
      <c r="I1129" s="554"/>
      <c r="J1129" s="554"/>
      <c r="K1129" s="555" t="s">
        <v>6684</v>
      </c>
      <c r="L1129" s="555" t="s">
        <v>6685</v>
      </c>
      <c r="M1129" s="556" t="s">
        <v>1419</v>
      </c>
      <c r="N1129" s="556" t="s">
        <v>6661</v>
      </c>
      <c r="O1129" s="556" t="s">
        <v>6686</v>
      </c>
      <c r="P1129" s="556" t="s">
        <v>3927</v>
      </c>
      <c r="Q1129" s="556"/>
      <c r="R1129" s="556"/>
      <c r="S1129" s="490"/>
      <c r="T1129" s="598" t="str">
        <f>VLOOKUP(A1129,'GTXA사업단 R&amp;R'!$A$6:$AO$1274,41,)</f>
        <v>해당없음</v>
      </c>
    </row>
    <row r="1130" spans="1:20" s="547" customFormat="1" ht="30" hidden="1" customHeight="1" thickBot="1" x14ac:dyDescent="0.35">
      <c r="A1130" s="530">
        <v>16</v>
      </c>
      <c r="B1130" s="539"/>
      <c r="C1130" s="539"/>
      <c r="D1130" s="539"/>
      <c r="E1130" s="540"/>
      <c r="F1130" s="541"/>
      <c r="G1130" s="559" t="s">
        <v>498</v>
      </c>
      <c r="H1130" s="588" t="s">
        <v>6715</v>
      </c>
      <c r="I1130" s="544"/>
      <c r="J1130" s="544"/>
      <c r="K1130" s="545"/>
      <c r="L1130" s="545"/>
      <c r="M1130" s="546"/>
      <c r="N1130" s="546"/>
      <c r="O1130" s="546"/>
      <c r="P1130" s="546"/>
      <c r="Q1130" s="546"/>
      <c r="R1130" s="546"/>
      <c r="S1130" s="490"/>
      <c r="T1130" s="597" t="str">
        <f>VLOOKUP(A1130,'GTXA사업단 R&amp;R'!$A$6:$AP$1274,41,)</f>
        <v>해당없음</v>
      </c>
    </row>
    <row r="1131" spans="1:20" s="547" customFormat="1" ht="90" hidden="1" customHeight="1" thickBot="1" x14ac:dyDescent="0.35">
      <c r="A1131" s="530">
        <v>879</v>
      </c>
      <c r="B1131" s="539" t="s">
        <v>6716</v>
      </c>
      <c r="C1131" s="539" t="s">
        <v>6717</v>
      </c>
      <c r="D1131" s="539" t="s">
        <v>3642</v>
      </c>
      <c r="E1131" s="540" t="s">
        <v>3292</v>
      </c>
      <c r="F1131" s="548"/>
      <c r="G1131" s="558" t="s">
        <v>498</v>
      </c>
      <c r="H1131" s="561" t="s">
        <v>1174</v>
      </c>
      <c r="I1131" s="554" t="s">
        <v>6718</v>
      </c>
      <c r="J1131" s="554" t="s">
        <v>6718</v>
      </c>
      <c r="K1131" s="560" t="s">
        <v>6719</v>
      </c>
      <c r="L1131" s="560" t="s">
        <v>6720</v>
      </c>
      <c r="M1131" s="556" t="s">
        <v>3642</v>
      </c>
      <c r="N1131" s="556"/>
      <c r="O1131" s="556"/>
      <c r="P1131" s="556" t="s">
        <v>6721</v>
      </c>
      <c r="Q1131" s="556"/>
      <c r="R1131" s="556"/>
      <c r="S1131" s="490"/>
      <c r="T1131" s="598" t="str">
        <f>VLOOKUP(A1131,'GTXA사업단 R&amp;R'!$A$6:$AO$1274,41,)</f>
        <v>염동섭</v>
      </c>
    </row>
    <row r="1132" spans="1:20" s="547" customFormat="1" ht="90" hidden="1" customHeight="1" thickBot="1" x14ac:dyDescent="0.35">
      <c r="A1132" s="530">
        <v>880</v>
      </c>
      <c r="B1132" s="539" t="s">
        <v>6716</v>
      </c>
      <c r="C1132" s="539" t="s">
        <v>6717</v>
      </c>
      <c r="D1132" s="539" t="s">
        <v>3642</v>
      </c>
      <c r="E1132" s="540" t="s">
        <v>3292</v>
      </c>
      <c r="F1132" s="548"/>
      <c r="G1132" s="558" t="s">
        <v>498</v>
      </c>
      <c r="H1132" s="561" t="s">
        <v>1175</v>
      </c>
      <c r="I1132" s="554" t="s">
        <v>6718</v>
      </c>
      <c r="J1132" s="554" t="s">
        <v>6718</v>
      </c>
      <c r="K1132" s="555" t="s">
        <v>6722</v>
      </c>
      <c r="L1132" s="560" t="s">
        <v>6723</v>
      </c>
      <c r="M1132" s="556" t="s">
        <v>3642</v>
      </c>
      <c r="N1132" s="556"/>
      <c r="O1132" s="556" t="s">
        <v>6724</v>
      </c>
      <c r="P1132" s="556" t="s">
        <v>6725</v>
      </c>
      <c r="Q1132" s="556"/>
      <c r="R1132" s="556"/>
      <c r="S1132" s="490"/>
      <c r="T1132" s="598" t="str">
        <f>VLOOKUP(A1132,'GTXA사업단 R&amp;R'!$A$6:$AO$1274,41,)</f>
        <v>염동섭</v>
      </c>
    </row>
    <row r="1133" spans="1:20" s="547" customFormat="1" ht="120" hidden="1" customHeight="1" thickBot="1" x14ac:dyDescent="0.35">
      <c r="A1133" s="530">
        <v>881</v>
      </c>
      <c r="B1133" s="539" t="s">
        <v>6716</v>
      </c>
      <c r="C1133" s="539" t="s">
        <v>6717</v>
      </c>
      <c r="D1133" s="539" t="s">
        <v>3642</v>
      </c>
      <c r="E1133" s="540" t="s">
        <v>3292</v>
      </c>
      <c r="F1133" s="548"/>
      <c r="G1133" s="558" t="s">
        <v>498</v>
      </c>
      <c r="H1133" s="561" t="s">
        <v>1176</v>
      </c>
      <c r="I1133" s="554" t="s">
        <v>6718</v>
      </c>
      <c r="J1133" s="554" t="s">
        <v>6718</v>
      </c>
      <c r="K1133" s="555" t="s">
        <v>6726</v>
      </c>
      <c r="L1133" s="560" t="s">
        <v>6727</v>
      </c>
      <c r="M1133" s="556" t="s">
        <v>3642</v>
      </c>
      <c r="N1133" s="556"/>
      <c r="O1133" s="556" t="s">
        <v>6728</v>
      </c>
      <c r="P1133" s="556" t="s">
        <v>6729</v>
      </c>
      <c r="Q1133" s="556"/>
      <c r="R1133" s="556"/>
      <c r="S1133" s="490"/>
      <c r="T1133" s="598" t="str">
        <f>VLOOKUP(A1133,'GTXA사업단 R&amp;R'!$A$6:$AO$1274,41,)</f>
        <v>염동섭</v>
      </c>
    </row>
    <row r="1134" spans="1:20" s="547" customFormat="1" ht="50.1" hidden="1" customHeight="1" thickBot="1" x14ac:dyDescent="0.35">
      <c r="A1134" s="530">
        <v>882</v>
      </c>
      <c r="B1134" s="539" t="s">
        <v>6716</v>
      </c>
      <c r="C1134" s="539" t="s">
        <v>6717</v>
      </c>
      <c r="D1134" s="539" t="s">
        <v>3642</v>
      </c>
      <c r="E1134" s="540" t="s">
        <v>3292</v>
      </c>
      <c r="F1134" s="548"/>
      <c r="G1134" s="558" t="s">
        <v>498</v>
      </c>
      <c r="H1134" s="561" t="s">
        <v>1177</v>
      </c>
      <c r="I1134" s="554" t="s">
        <v>6718</v>
      </c>
      <c r="J1134" s="554" t="s">
        <v>6718</v>
      </c>
      <c r="K1134" s="555" t="s">
        <v>6730</v>
      </c>
      <c r="L1134" s="560" t="s">
        <v>6731</v>
      </c>
      <c r="M1134" s="556" t="s">
        <v>3642</v>
      </c>
      <c r="N1134" s="556" t="s">
        <v>3645</v>
      </c>
      <c r="O1134" s="556" t="s">
        <v>6729</v>
      </c>
      <c r="P1134" s="556" t="s">
        <v>6732</v>
      </c>
      <c r="Q1134" s="556"/>
      <c r="R1134" s="556"/>
      <c r="S1134" s="490"/>
      <c r="T1134" s="598" t="str">
        <f>VLOOKUP(A1134,'GTXA사업단 R&amp;R'!$A$6:$AO$1274,41,)</f>
        <v>염동섭</v>
      </c>
    </row>
    <row r="1135" spans="1:20" s="547" customFormat="1" ht="50.1" hidden="1" customHeight="1" thickBot="1" x14ac:dyDescent="0.35">
      <c r="A1135" s="530">
        <v>883</v>
      </c>
      <c r="B1135" s="539" t="s">
        <v>6716</v>
      </c>
      <c r="C1135" s="539" t="s">
        <v>6717</v>
      </c>
      <c r="D1135" s="539" t="s">
        <v>3642</v>
      </c>
      <c r="E1135" s="540" t="s">
        <v>3292</v>
      </c>
      <c r="F1135" s="548"/>
      <c r="G1135" s="558" t="s">
        <v>498</v>
      </c>
      <c r="H1135" s="561" t="s">
        <v>1178</v>
      </c>
      <c r="I1135" s="554" t="s">
        <v>6718</v>
      </c>
      <c r="J1135" s="554" t="s">
        <v>6718</v>
      </c>
      <c r="K1135" s="555" t="s">
        <v>6733</v>
      </c>
      <c r="L1135" s="560" t="s">
        <v>6734</v>
      </c>
      <c r="M1135" s="556" t="s">
        <v>3642</v>
      </c>
      <c r="N1135" s="556"/>
      <c r="O1135" s="556" t="s">
        <v>6729</v>
      </c>
      <c r="P1135" s="556" t="s">
        <v>6735</v>
      </c>
      <c r="Q1135" s="556"/>
      <c r="R1135" s="556"/>
      <c r="S1135" s="490"/>
      <c r="T1135" s="598" t="str">
        <f>VLOOKUP(A1135,'GTXA사업단 R&amp;R'!$A$6:$AO$1274,41,)</f>
        <v>염동섭</v>
      </c>
    </row>
    <row r="1136" spans="1:20" s="547" customFormat="1" ht="30" hidden="1" customHeight="1" thickBot="1" x14ac:dyDescent="0.35">
      <c r="A1136" s="530">
        <v>16</v>
      </c>
      <c r="B1136" s="539"/>
      <c r="C1136" s="539"/>
      <c r="D1136" s="539"/>
      <c r="E1136" s="540"/>
      <c r="F1136" s="541"/>
      <c r="G1136" s="559" t="s">
        <v>498</v>
      </c>
      <c r="H1136" s="588" t="s">
        <v>1172</v>
      </c>
      <c r="I1136" s="544"/>
      <c r="J1136" s="544"/>
      <c r="K1136" s="545"/>
      <c r="L1136" s="545"/>
      <c r="M1136" s="546"/>
      <c r="N1136" s="546"/>
      <c r="O1136" s="546"/>
      <c r="P1136" s="546"/>
      <c r="Q1136" s="546"/>
      <c r="R1136" s="546"/>
      <c r="S1136" s="490"/>
      <c r="T1136" s="597" t="str">
        <f>VLOOKUP(A1136,'GTXA사업단 R&amp;R'!$A$6:$AP$1274,41,)</f>
        <v>해당없음</v>
      </c>
    </row>
    <row r="1137" spans="1:20" s="547" customFormat="1" ht="50.1" hidden="1" customHeight="1" thickBot="1" x14ac:dyDescent="0.35">
      <c r="A1137" s="530">
        <v>884</v>
      </c>
      <c r="B1137" s="539" t="s">
        <v>6716</v>
      </c>
      <c r="C1137" s="539" t="s">
        <v>6717</v>
      </c>
      <c r="D1137" s="539" t="s">
        <v>3642</v>
      </c>
      <c r="E1137" s="540" t="s">
        <v>3292</v>
      </c>
      <c r="F1137" s="548"/>
      <c r="G1137" s="558" t="s">
        <v>498</v>
      </c>
      <c r="H1137" s="561" t="s">
        <v>1180</v>
      </c>
      <c r="I1137" s="554" t="s">
        <v>6736</v>
      </c>
      <c r="J1137" s="554" t="s">
        <v>6736</v>
      </c>
      <c r="K1137" s="555" t="s">
        <v>6737</v>
      </c>
      <c r="L1137" s="560" t="s">
        <v>6738</v>
      </c>
      <c r="M1137" s="556" t="s">
        <v>3642</v>
      </c>
      <c r="N1137" s="556"/>
      <c r="O1137" s="556" t="s">
        <v>6732</v>
      </c>
      <c r="P1137" s="556" t="s">
        <v>6739</v>
      </c>
      <c r="Q1137" s="556"/>
      <c r="R1137" s="556"/>
      <c r="S1137" s="490"/>
      <c r="T1137" s="598" t="str">
        <f>VLOOKUP(A1137,'GTXA사업단 R&amp;R'!$A$6:$AO$1274,41,)</f>
        <v>염동섭</v>
      </c>
    </row>
    <row r="1138" spans="1:20" s="547" customFormat="1" ht="120" hidden="1" customHeight="1" thickBot="1" x14ac:dyDescent="0.35">
      <c r="A1138" s="530">
        <v>885</v>
      </c>
      <c r="B1138" s="539" t="s">
        <v>6716</v>
      </c>
      <c r="C1138" s="539" t="s">
        <v>6717</v>
      </c>
      <c r="D1138" s="539" t="s">
        <v>3642</v>
      </c>
      <c r="E1138" s="540" t="s">
        <v>3292</v>
      </c>
      <c r="F1138" s="548"/>
      <c r="G1138" s="558" t="s">
        <v>498</v>
      </c>
      <c r="H1138" s="561" t="s">
        <v>1174</v>
      </c>
      <c r="I1138" s="554" t="s">
        <v>6736</v>
      </c>
      <c r="J1138" s="554" t="s">
        <v>6736</v>
      </c>
      <c r="K1138" s="555" t="s">
        <v>6740</v>
      </c>
      <c r="L1138" s="560" t="s">
        <v>6741</v>
      </c>
      <c r="M1138" s="556" t="s">
        <v>3642</v>
      </c>
      <c r="N1138" s="556" t="s">
        <v>3645</v>
      </c>
      <c r="O1138" s="556"/>
      <c r="P1138" s="556" t="s">
        <v>6742</v>
      </c>
      <c r="Q1138" s="556"/>
      <c r="R1138" s="556"/>
      <c r="S1138" s="490"/>
      <c r="T1138" s="598" t="str">
        <f>VLOOKUP(A1138,'GTXA사업단 R&amp;R'!$A$6:$AO$1274,41,)</f>
        <v>염동섭</v>
      </c>
    </row>
    <row r="1139" spans="1:20" s="547" customFormat="1" ht="90" hidden="1" customHeight="1" thickBot="1" x14ac:dyDescent="0.35">
      <c r="A1139" s="530">
        <v>886</v>
      </c>
      <c r="B1139" s="539" t="s">
        <v>6716</v>
      </c>
      <c r="C1139" s="539" t="s">
        <v>6717</v>
      </c>
      <c r="D1139" s="539" t="s">
        <v>3642</v>
      </c>
      <c r="E1139" s="540" t="s">
        <v>3292</v>
      </c>
      <c r="F1139" s="548"/>
      <c r="G1139" s="558" t="s">
        <v>498</v>
      </c>
      <c r="H1139" s="561" t="s">
        <v>1175</v>
      </c>
      <c r="I1139" s="554" t="s">
        <v>6736</v>
      </c>
      <c r="J1139" s="554" t="s">
        <v>6736</v>
      </c>
      <c r="K1139" s="555" t="s">
        <v>6743</v>
      </c>
      <c r="L1139" s="560" t="s">
        <v>6723</v>
      </c>
      <c r="M1139" s="556" t="s">
        <v>3642</v>
      </c>
      <c r="N1139" s="556"/>
      <c r="O1139" s="556" t="s">
        <v>6744</v>
      </c>
      <c r="P1139" s="556" t="s">
        <v>6725</v>
      </c>
      <c r="Q1139" s="556"/>
      <c r="R1139" s="556"/>
      <c r="S1139" s="490"/>
      <c r="T1139" s="598" t="str">
        <f>VLOOKUP(A1139,'GTXA사업단 R&amp;R'!$A$6:$AO$1274,41,)</f>
        <v>염동섭</v>
      </c>
    </row>
    <row r="1140" spans="1:20" s="547" customFormat="1" ht="120" hidden="1" customHeight="1" thickBot="1" x14ac:dyDescent="0.35">
      <c r="A1140" s="530">
        <v>887</v>
      </c>
      <c r="B1140" s="539" t="s">
        <v>6716</v>
      </c>
      <c r="C1140" s="539" t="s">
        <v>6717</v>
      </c>
      <c r="D1140" s="539" t="s">
        <v>3642</v>
      </c>
      <c r="E1140" s="540" t="s">
        <v>3292</v>
      </c>
      <c r="F1140" s="548"/>
      <c r="G1140" s="558" t="s">
        <v>498</v>
      </c>
      <c r="H1140" s="561" t="s">
        <v>1181</v>
      </c>
      <c r="I1140" s="554" t="s">
        <v>6736</v>
      </c>
      <c r="J1140" s="554" t="s">
        <v>6736</v>
      </c>
      <c r="K1140" s="555" t="s">
        <v>6745</v>
      </c>
      <c r="L1140" s="560" t="s">
        <v>6746</v>
      </c>
      <c r="M1140" s="556" t="s">
        <v>3642</v>
      </c>
      <c r="N1140" s="556"/>
      <c r="O1140" s="556" t="s">
        <v>6728</v>
      </c>
      <c r="P1140" s="556" t="s">
        <v>6747</v>
      </c>
      <c r="Q1140" s="556"/>
      <c r="R1140" s="556"/>
      <c r="S1140" s="490"/>
      <c r="T1140" s="598" t="str">
        <f>VLOOKUP(A1140,'GTXA사업단 R&amp;R'!$A$6:$AO$1274,41,)</f>
        <v>염동섭</v>
      </c>
    </row>
    <row r="1141" spans="1:20" s="547" customFormat="1" ht="50.1" hidden="1" customHeight="1" thickBot="1" x14ac:dyDescent="0.35">
      <c r="A1141" s="530">
        <v>888</v>
      </c>
      <c r="B1141" s="539" t="s">
        <v>6716</v>
      </c>
      <c r="C1141" s="539" t="s">
        <v>6717</v>
      </c>
      <c r="D1141" s="539" t="s">
        <v>3642</v>
      </c>
      <c r="E1141" s="540" t="s">
        <v>3292</v>
      </c>
      <c r="F1141" s="548"/>
      <c r="G1141" s="558" t="s">
        <v>498</v>
      </c>
      <c r="H1141" s="561" t="s">
        <v>1182</v>
      </c>
      <c r="I1141" s="554" t="s">
        <v>6736</v>
      </c>
      <c r="J1141" s="554" t="s">
        <v>6736</v>
      </c>
      <c r="K1141" s="555" t="s">
        <v>6748</v>
      </c>
      <c r="L1141" s="560" t="s">
        <v>6749</v>
      </c>
      <c r="M1141" s="556" t="s">
        <v>3642</v>
      </c>
      <c r="N1141" s="556" t="s">
        <v>3971</v>
      </c>
      <c r="O1141" s="556" t="s">
        <v>6747</v>
      </c>
      <c r="P1141" s="556" t="s">
        <v>6750</v>
      </c>
      <c r="Q1141" s="556"/>
      <c r="R1141" s="556"/>
      <c r="S1141" s="490"/>
      <c r="T1141" s="598" t="str">
        <f>VLOOKUP(A1141,'GTXA사업단 R&amp;R'!$A$6:$AO$1274,41,)</f>
        <v>염동섭</v>
      </c>
    </row>
    <row r="1142" spans="1:20" s="547" customFormat="1" ht="50.1" hidden="1" customHeight="1" thickBot="1" x14ac:dyDescent="0.35">
      <c r="A1142" s="530">
        <v>889</v>
      </c>
      <c r="B1142" s="539" t="s">
        <v>6716</v>
      </c>
      <c r="C1142" s="539" t="s">
        <v>6717</v>
      </c>
      <c r="D1142" s="539" t="s">
        <v>3642</v>
      </c>
      <c r="E1142" s="540" t="s">
        <v>3292</v>
      </c>
      <c r="F1142" s="548"/>
      <c r="G1142" s="558" t="s">
        <v>498</v>
      </c>
      <c r="H1142" s="561" t="s">
        <v>1178</v>
      </c>
      <c r="I1142" s="554" t="s">
        <v>6736</v>
      </c>
      <c r="J1142" s="554" t="s">
        <v>6736</v>
      </c>
      <c r="K1142" s="555" t="s">
        <v>6751</v>
      </c>
      <c r="L1142" s="555" t="s">
        <v>6752</v>
      </c>
      <c r="M1142" s="556" t="s">
        <v>3642</v>
      </c>
      <c r="N1142" s="556"/>
      <c r="O1142" s="556" t="s">
        <v>6750</v>
      </c>
      <c r="P1142" s="556" t="s">
        <v>6753</v>
      </c>
      <c r="Q1142" s="556"/>
      <c r="R1142" s="556"/>
      <c r="S1142" s="490"/>
      <c r="T1142" s="598" t="str">
        <f>VLOOKUP(A1142,'GTXA사업단 R&amp;R'!$A$6:$AO$1274,41,)</f>
        <v>염동섭</v>
      </c>
    </row>
    <row r="1143" spans="1:20" s="547" customFormat="1" ht="30" hidden="1" customHeight="1" thickBot="1" x14ac:dyDescent="0.35">
      <c r="A1143" s="530">
        <v>16</v>
      </c>
      <c r="B1143" s="539"/>
      <c r="C1143" s="539"/>
      <c r="D1143" s="539"/>
      <c r="E1143" s="540"/>
      <c r="F1143" s="541"/>
      <c r="G1143" s="559" t="s">
        <v>498</v>
      </c>
      <c r="H1143" s="588" t="s">
        <v>6754</v>
      </c>
      <c r="I1143" s="544"/>
      <c r="J1143" s="544"/>
      <c r="K1143" s="545"/>
      <c r="L1143" s="545"/>
      <c r="M1143" s="546"/>
      <c r="N1143" s="546"/>
      <c r="O1143" s="546"/>
      <c r="P1143" s="546"/>
      <c r="Q1143" s="546"/>
      <c r="R1143" s="546"/>
      <c r="S1143" s="490"/>
      <c r="T1143" s="597" t="str">
        <f>VLOOKUP(A1143,'GTXA사업단 R&amp;R'!$A$6:$AP$1274,41,)</f>
        <v>해당없음</v>
      </c>
    </row>
    <row r="1144" spans="1:20" s="547" customFormat="1" ht="90" hidden="1" customHeight="1" thickBot="1" x14ac:dyDescent="0.35">
      <c r="A1144" s="530">
        <v>890</v>
      </c>
      <c r="B1144" s="539" t="s">
        <v>6716</v>
      </c>
      <c r="C1144" s="539" t="s">
        <v>6717</v>
      </c>
      <c r="D1144" s="539" t="s">
        <v>90</v>
      </c>
      <c r="E1144" s="540" t="s">
        <v>3292</v>
      </c>
      <c r="F1144" s="548"/>
      <c r="G1144" s="558" t="s">
        <v>498</v>
      </c>
      <c r="H1144" s="561" t="s">
        <v>6755</v>
      </c>
      <c r="I1144" s="554"/>
      <c r="J1144" s="554"/>
      <c r="K1144" s="555" t="s">
        <v>6756</v>
      </c>
      <c r="L1144" s="555" t="s">
        <v>6757</v>
      </c>
      <c r="M1144" s="556" t="s">
        <v>90</v>
      </c>
      <c r="N1144" s="556" t="s">
        <v>6758</v>
      </c>
      <c r="O1144" s="556"/>
      <c r="P1144" s="556" t="s">
        <v>6759</v>
      </c>
      <c r="Q1144" s="556"/>
      <c r="R1144" s="556"/>
      <c r="S1144" s="490"/>
      <c r="T1144" s="598" t="str">
        <f>VLOOKUP(A1144,'GTXA사업단 R&amp;R'!$A$6:$AO$1274,41,)</f>
        <v>해당없음</v>
      </c>
    </row>
    <row r="1145" spans="1:20" s="547" customFormat="1" ht="75" hidden="1" customHeight="1" thickBot="1" x14ac:dyDescent="0.35">
      <c r="A1145" s="530">
        <v>891</v>
      </c>
      <c r="B1145" s="539" t="s">
        <v>6716</v>
      </c>
      <c r="C1145" s="539" t="s">
        <v>6717</v>
      </c>
      <c r="D1145" s="539" t="s">
        <v>90</v>
      </c>
      <c r="E1145" s="540" t="s">
        <v>3292</v>
      </c>
      <c r="F1145" s="548"/>
      <c r="G1145" s="558" t="s">
        <v>498</v>
      </c>
      <c r="H1145" s="561" t="s">
        <v>4310</v>
      </c>
      <c r="I1145" s="554"/>
      <c r="J1145" s="554"/>
      <c r="K1145" s="555" t="s">
        <v>6760</v>
      </c>
      <c r="L1145" s="555" t="s">
        <v>6761</v>
      </c>
      <c r="M1145" s="556" t="s">
        <v>90</v>
      </c>
      <c r="N1145" s="556"/>
      <c r="O1145" s="556"/>
      <c r="P1145" s="556" t="s">
        <v>6762</v>
      </c>
      <c r="Q1145" s="556"/>
      <c r="R1145" s="556"/>
      <c r="S1145" s="490"/>
      <c r="T1145" s="598" t="str">
        <f>VLOOKUP(A1145,'GTXA사업단 R&amp;R'!$A$6:$AO$1274,41,)</f>
        <v>해당없음</v>
      </c>
    </row>
    <row r="1146" spans="1:20" s="547" customFormat="1" ht="87" hidden="1" thickBot="1" x14ac:dyDescent="0.35">
      <c r="A1146" s="530">
        <v>892</v>
      </c>
      <c r="B1146" s="539" t="s">
        <v>6716</v>
      </c>
      <c r="C1146" s="539" t="s">
        <v>6717</v>
      </c>
      <c r="D1146" s="539" t="s">
        <v>90</v>
      </c>
      <c r="E1146" s="540" t="s">
        <v>3292</v>
      </c>
      <c r="F1146" s="548"/>
      <c r="G1146" s="558" t="s">
        <v>498</v>
      </c>
      <c r="H1146" s="561" t="s">
        <v>6763</v>
      </c>
      <c r="I1146" s="554"/>
      <c r="J1146" s="554"/>
      <c r="K1146" s="555" t="s">
        <v>6764</v>
      </c>
      <c r="L1146" s="555" t="s">
        <v>6765</v>
      </c>
      <c r="M1146" s="556" t="s">
        <v>90</v>
      </c>
      <c r="N1146" s="556" t="s">
        <v>6766</v>
      </c>
      <c r="O1146" s="556"/>
      <c r="P1146" s="556" t="s">
        <v>6767</v>
      </c>
      <c r="Q1146" s="556"/>
      <c r="R1146" s="556"/>
      <c r="S1146" s="490"/>
      <c r="T1146" s="598" t="str">
        <f>VLOOKUP(A1146,'GTXA사업단 R&amp;R'!$A$6:$AO$1274,41,)</f>
        <v>해당없음</v>
      </c>
    </row>
    <row r="1147" spans="1:20" s="547" customFormat="1" ht="120" hidden="1" customHeight="1" thickBot="1" x14ac:dyDescent="0.35">
      <c r="A1147" s="530">
        <v>893</v>
      </c>
      <c r="B1147" s="539" t="s">
        <v>6716</v>
      </c>
      <c r="C1147" s="539" t="s">
        <v>6717</v>
      </c>
      <c r="D1147" s="539" t="s">
        <v>90</v>
      </c>
      <c r="E1147" s="540" t="s">
        <v>3292</v>
      </c>
      <c r="F1147" s="548"/>
      <c r="G1147" s="558" t="s">
        <v>498</v>
      </c>
      <c r="H1147" s="561" t="s">
        <v>1188</v>
      </c>
      <c r="I1147" s="554"/>
      <c r="J1147" s="554"/>
      <c r="K1147" s="555" t="s">
        <v>6768</v>
      </c>
      <c r="L1147" s="555" t="s">
        <v>6769</v>
      </c>
      <c r="M1147" s="556" t="s">
        <v>90</v>
      </c>
      <c r="N1147" s="556" t="s">
        <v>6758</v>
      </c>
      <c r="O1147" s="556" t="s">
        <v>6770</v>
      </c>
      <c r="P1147" s="556" t="s">
        <v>6771</v>
      </c>
      <c r="Q1147" s="556"/>
      <c r="R1147" s="556"/>
      <c r="S1147" s="490"/>
      <c r="T1147" s="598" t="str">
        <f>VLOOKUP(A1147,'GTXA사업단 R&amp;R'!$A$6:$AO$1274,41,)</f>
        <v>해당없음</v>
      </c>
    </row>
    <row r="1148" spans="1:20" s="547" customFormat="1" ht="75" hidden="1" customHeight="1" thickBot="1" x14ac:dyDescent="0.35">
      <c r="A1148" s="530">
        <v>894</v>
      </c>
      <c r="B1148" s="539" t="s">
        <v>6716</v>
      </c>
      <c r="C1148" s="539" t="s">
        <v>6717</v>
      </c>
      <c r="D1148" s="539" t="s">
        <v>90</v>
      </c>
      <c r="E1148" s="540" t="s">
        <v>3292</v>
      </c>
      <c r="F1148" s="548"/>
      <c r="G1148" s="558" t="s">
        <v>498</v>
      </c>
      <c r="H1148" s="561" t="s">
        <v>6772</v>
      </c>
      <c r="I1148" s="554"/>
      <c r="J1148" s="554"/>
      <c r="K1148" s="555" t="s">
        <v>6773</v>
      </c>
      <c r="L1148" s="555" t="s">
        <v>6774</v>
      </c>
      <c r="M1148" s="556" t="s">
        <v>90</v>
      </c>
      <c r="N1148" s="556" t="s">
        <v>6758</v>
      </c>
      <c r="O1148" s="556" t="s">
        <v>6775</v>
      </c>
      <c r="P1148" s="556" t="s">
        <v>6776</v>
      </c>
      <c r="Q1148" s="556"/>
      <c r="R1148" s="556"/>
      <c r="S1148" s="490"/>
      <c r="T1148" s="598" t="str">
        <f>VLOOKUP(A1148,'GTXA사업단 R&amp;R'!$A$6:$AO$1274,41,)</f>
        <v>해당없음</v>
      </c>
    </row>
    <row r="1149" spans="1:20" s="547" customFormat="1" ht="90" hidden="1" customHeight="1" thickBot="1" x14ac:dyDescent="0.35">
      <c r="A1149" s="565">
        <v>894</v>
      </c>
      <c r="B1149" s="539" t="s">
        <v>6716</v>
      </c>
      <c r="C1149" s="539" t="s">
        <v>6717</v>
      </c>
      <c r="D1149" s="539" t="s">
        <v>90</v>
      </c>
      <c r="E1149" s="540" t="s">
        <v>3292</v>
      </c>
      <c r="F1149" s="548"/>
      <c r="G1149" s="558" t="s">
        <v>498</v>
      </c>
      <c r="H1149" s="561" t="s">
        <v>6777</v>
      </c>
      <c r="I1149" s="554"/>
      <c r="J1149" s="554"/>
      <c r="K1149" s="555" t="s">
        <v>6778</v>
      </c>
      <c r="L1149" s="555" t="s">
        <v>6779</v>
      </c>
      <c r="M1149" s="556" t="s">
        <v>90</v>
      </c>
      <c r="N1149" s="556" t="s">
        <v>5688</v>
      </c>
      <c r="O1149" s="556" t="s">
        <v>6780</v>
      </c>
      <c r="P1149" s="556" t="s">
        <v>6781</v>
      </c>
      <c r="Q1149" s="556"/>
      <c r="R1149" s="556"/>
      <c r="S1149" s="490"/>
      <c r="T1149" s="598" t="str">
        <f>VLOOKUP(A1141,'GTXA사업단 R&amp;R'!$A$6:$AO$1274,41,)</f>
        <v>염동섭</v>
      </c>
    </row>
    <row r="1150" spans="1:20" s="547" customFormat="1" ht="125.1" hidden="1" customHeight="1" thickBot="1" x14ac:dyDescent="0.35">
      <c r="A1150" s="530">
        <v>895</v>
      </c>
      <c r="B1150" s="539" t="s">
        <v>6716</v>
      </c>
      <c r="C1150" s="539" t="s">
        <v>6717</v>
      </c>
      <c r="D1150" s="539" t="s">
        <v>90</v>
      </c>
      <c r="E1150" s="540" t="s">
        <v>3292</v>
      </c>
      <c r="F1150" s="548"/>
      <c r="G1150" s="558" t="s">
        <v>498</v>
      </c>
      <c r="H1150" s="561" t="s">
        <v>6782</v>
      </c>
      <c r="I1150" s="554"/>
      <c r="J1150" s="554"/>
      <c r="K1150" s="555" t="s">
        <v>6783</v>
      </c>
      <c r="L1150" s="555" t="s">
        <v>6784</v>
      </c>
      <c r="M1150" s="556" t="s">
        <v>90</v>
      </c>
      <c r="N1150" s="556" t="s">
        <v>3312</v>
      </c>
      <c r="O1150" s="556" t="s">
        <v>6785</v>
      </c>
      <c r="P1150" s="556" t="s">
        <v>6786</v>
      </c>
      <c r="Q1150" s="556"/>
      <c r="R1150" s="556"/>
      <c r="S1150" s="490"/>
      <c r="T1150" s="598" t="str">
        <f>VLOOKUP(A1150,'GTXA사업단 R&amp;R'!$A$6:$AO$1274,41,)</f>
        <v>해당없음</v>
      </c>
    </row>
    <row r="1151" spans="1:20" s="547" customFormat="1" ht="99.95" hidden="1" customHeight="1" thickBot="1" x14ac:dyDescent="0.35">
      <c r="A1151" s="530">
        <v>896</v>
      </c>
      <c r="B1151" s="539" t="s">
        <v>6716</v>
      </c>
      <c r="C1151" s="539" t="s">
        <v>6717</v>
      </c>
      <c r="D1151" s="539" t="s">
        <v>90</v>
      </c>
      <c r="E1151" s="540" t="s">
        <v>3292</v>
      </c>
      <c r="F1151" s="548"/>
      <c r="G1151" s="558" t="s">
        <v>498</v>
      </c>
      <c r="H1151" s="561" t="s">
        <v>6787</v>
      </c>
      <c r="I1151" s="554"/>
      <c r="J1151" s="554"/>
      <c r="K1151" s="555" t="s">
        <v>6788</v>
      </c>
      <c r="L1151" s="555" t="s">
        <v>6789</v>
      </c>
      <c r="M1151" s="556" t="s">
        <v>90</v>
      </c>
      <c r="N1151" s="556" t="s">
        <v>3573</v>
      </c>
      <c r="O1151" s="556" t="s">
        <v>6790</v>
      </c>
      <c r="P1151" s="556" t="s">
        <v>3308</v>
      </c>
      <c r="Q1151" s="556"/>
      <c r="R1151" s="556"/>
      <c r="S1151" s="490"/>
      <c r="T1151" s="598" t="str">
        <f>VLOOKUP(A1147,'GTXA사업단 R&amp;R'!$A$6:$AO$1274,41,)</f>
        <v>해당없음</v>
      </c>
    </row>
    <row r="1152" spans="1:20" s="547" customFormat="1" ht="135.75" hidden="1" customHeight="1" thickBot="1" x14ac:dyDescent="0.35">
      <c r="A1152" s="530">
        <v>897</v>
      </c>
      <c r="B1152" s="539" t="s">
        <v>6716</v>
      </c>
      <c r="C1152" s="539" t="s">
        <v>6717</v>
      </c>
      <c r="D1152" s="539" t="s">
        <v>90</v>
      </c>
      <c r="E1152" s="540" t="s">
        <v>3292</v>
      </c>
      <c r="F1152" s="548"/>
      <c r="G1152" s="558" t="s">
        <v>498</v>
      </c>
      <c r="H1152" s="561" t="s">
        <v>6791</v>
      </c>
      <c r="I1152" s="554"/>
      <c r="J1152" s="554"/>
      <c r="K1152" s="555" t="s">
        <v>6792</v>
      </c>
      <c r="L1152" s="555" t="s">
        <v>6793</v>
      </c>
      <c r="M1152" s="556" t="s">
        <v>90</v>
      </c>
      <c r="N1152" s="556" t="s">
        <v>5688</v>
      </c>
      <c r="O1152" s="556" t="s">
        <v>6794</v>
      </c>
      <c r="P1152" s="556" t="s">
        <v>6795</v>
      </c>
      <c r="Q1152" s="556"/>
      <c r="R1152" s="556"/>
      <c r="S1152" s="490"/>
      <c r="T1152" s="598" t="str">
        <f>VLOOKUP(A1152,'GTXA사업단 R&amp;R'!$A$6:$AO$1274,41,)</f>
        <v>해당없음</v>
      </c>
    </row>
    <row r="1153" spans="1:20" s="547" customFormat="1" ht="125.1" hidden="1" customHeight="1" thickBot="1" x14ac:dyDescent="0.35">
      <c r="A1153" s="530">
        <v>898</v>
      </c>
      <c r="B1153" s="539" t="s">
        <v>6716</v>
      </c>
      <c r="C1153" s="539" t="s">
        <v>6717</v>
      </c>
      <c r="D1153" s="539" t="s">
        <v>90</v>
      </c>
      <c r="E1153" s="540" t="s">
        <v>3292</v>
      </c>
      <c r="F1153" s="548"/>
      <c r="G1153" s="558" t="s">
        <v>498</v>
      </c>
      <c r="H1153" s="561" t="s">
        <v>6796</v>
      </c>
      <c r="I1153" s="554"/>
      <c r="J1153" s="554"/>
      <c r="K1153" s="555" t="s">
        <v>6797</v>
      </c>
      <c r="L1153" s="555" t="s">
        <v>6798</v>
      </c>
      <c r="M1153" s="556" t="s">
        <v>90</v>
      </c>
      <c r="N1153" s="556" t="s">
        <v>6799</v>
      </c>
      <c r="O1153" s="556" t="s">
        <v>6800</v>
      </c>
      <c r="P1153" s="556" t="s">
        <v>6801</v>
      </c>
      <c r="Q1153" s="556"/>
      <c r="R1153" s="556"/>
      <c r="S1153" s="490"/>
      <c r="T1153" s="598" t="str">
        <f>VLOOKUP(A1153,'GTXA사업단 R&amp;R'!$A$6:$AO$1274,41,)</f>
        <v>해당없음</v>
      </c>
    </row>
    <row r="1154" spans="1:20" s="547" customFormat="1" ht="150" hidden="1" customHeight="1" thickBot="1" x14ac:dyDescent="0.35">
      <c r="A1154" s="530">
        <v>899</v>
      </c>
      <c r="B1154" s="539" t="s">
        <v>6716</v>
      </c>
      <c r="C1154" s="539" t="s">
        <v>6717</v>
      </c>
      <c r="D1154" s="539" t="s">
        <v>90</v>
      </c>
      <c r="E1154" s="540" t="s">
        <v>3292</v>
      </c>
      <c r="F1154" s="548"/>
      <c r="G1154" s="558" t="s">
        <v>498</v>
      </c>
      <c r="H1154" s="561" t="s">
        <v>6802</v>
      </c>
      <c r="I1154" s="554"/>
      <c r="J1154" s="554"/>
      <c r="K1154" s="555" t="s">
        <v>6803</v>
      </c>
      <c r="L1154" s="555" t="s">
        <v>6804</v>
      </c>
      <c r="M1154" s="556" t="s">
        <v>90</v>
      </c>
      <c r="N1154" s="556" t="s">
        <v>5688</v>
      </c>
      <c r="O1154" s="556" t="s">
        <v>6805</v>
      </c>
      <c r="P1154" s="556" t="s">
        <v>6806</v>
      </c>
      <c r="Q1154" s="556"/>
      <c r="R1154" s="556"/>
      <c r="S1154" s="490"/>
      <c r="T1154" s="598" t="str">
        <f>VLOOKUP(A1154,'GTXA사업단 R&amp;R'!$A$6:$AO$1274,41,)</f>
        <v>해당없음</v>
      </c>
    </row>
    <row r="1155" spans="1:20" s="547" customFormat="1" ht="125.1" hidden="1" customHeight="1" thickBot="1" x14ac:dyDescent="0.35">
      <c r="A1155" s="530">
        <v>900</v>
      </c>
      <c r="B1155" s="539" t="s">
        <v>6716</v>
      </c>
      <c r="C1155" s="539" t="s">
        <v>6717</v>
      </c>
      <c r="D1155" s="539" t="s">
        <v>90</v>
      </c>
      <c r="E1155" s="540" t="s">
        <v>3292</v>
      </c>
      <c r="F1155" s="548"/>
      <c r="G1155" s="558" t="s">
        <v>498</v>
      </c>
      <c r="H1155" s="561" t="s">
        <v>6807</v>
      </c>
      <c r="I1155" s="554"/>
      <c r="J1155" s="554"/>
      <c r="K1155" s="555" t="s">
        <v>6808</v>
      </c>
      <c r="L1155" s="555" t="s">
        <v>6809</v>
      </c>
      <c r="M1155" s="556" t="s">
        <v>90</v>
      </c>
      <c r="N1155" s="556" t="s">
        <v>5688</v>
      </c>
      <c r="O1155" s="556" t="s">
        <v>6810</v>
      </c>
      <c r="P1155" s="556" t="s">
        <v>6811</v>
      </c>
      <c r="Q1155" s="556"/>
      <c r="R1155" s="556"/>
      <c r="S1155" s="490"/>
      <c r="T1155" s="598" t="str">
        <f>VLOOKUP(A1155,'GTXA사업단 R&amp;R'!$A$6:$AO$1274,41,)</f>
        <v>해당없음</v>
      </c>
    </row>
    <row r="1156" spans="1:20" s="547" customFormat="1" ht="125.1" hidden="1" customHeight="1" thickBot="1" x14ac:dyDescent="0.35">
      <c r="A1156" s="530">
        <v>901</v>
      </c>
      <c r="B1156" s="539" t="s">
        <v>6716</v>
      </c>
      <c r="C1156" s="539" t="s">
        <v>6717</v>
      </c>
      <c r="D1156" s="539" t="s">
        <v>90</v>
      </c>
      <c r="E1156" s="540" t="s">
        <v>3292</v>
      </c>
      <c r="F1156" s="548"/>
      <c r="G1156" s="558" t="s">
        <v>498</v>
      </c>
      <c r="H1156" s="561" t="s">
        <v>6812</v>
      </c>
      <c r="I1156" s="554"/>
      <c r="J1156" s="554"/>
      <c r="K1156" s="555" t="s">
        <v>6813</v>
      </c>
      <c r="L1156" s="555" t="s">
        <v>6814</v>
      </c>
      <c r="M1156" s="556" t="s">
        <v>90</v>
      </c>
      <c r="N1156" s="556" t="s">
        <v>6815</v>
      </c>
      <c r="O1156" s="556" t="s">
        <v>6800</v>
      </c>
      <c r="P1156" s="556" t="s">
        <v>6816</v>
      </c>
      <c r="Q1156" s="556"/>
      <c r="R1156" s="556"/>
      <c r="S1156" s="490"/>
      <c r="T1156" s="598" t="str">
        <f>VLOOKUP(A1156,'GTXA사업단 R&amp;R'!$A$6:$AO$1274,41,)</f>
        <v>해당없음</v>
      </c>
    </row>
    <row r="1157" spans="1:20" s="547" customFormat="1" ht="75" hidden="1" customHeight="1" thickBot="1" x14ac:dyDescent="0.35">
      <c r="A1157" s="530">
        <v>902</v>
      </c>
      <c r="B1157" s="539" t="s">
        <v>6716</v>
      </c>
      <c r="C1157" s="539" t="s">
        <v>6717</v>
      </c>
      <c r="D1157" s="539" t="s">
        <v>90</v>
      </c>
      <c r="E1157" s="540" t="s">
        <v>3292</v>
      </c>
      <c r="F1157" s="548"/>
      <c r="G1157" s="558" t="s">
        <v>498</v>
      </c>
      <c r="H1157" s="561" t="s">
        <v>6817</v>
      </c>
      <c r="I1157" s="554"/>
      <c r="J1157" s="554"/>
      <c r="K1157" s="555" t="s">
        <v>6818</v>
      </c>
      <c r="L1157" s="555" t="s">
        <v>6819</v>
      </c>
      <c r="M1157" s="556" t="s">
        <v>90</v>
      </c>
      <c r="N1157" s="556" t="s">
        <v>3312</v>
      </c>
      <c r="O1157" s="556" t="s">
        <v>6820</v>
      </c>
      <c r="P1157" s="556" t="s">
        <v>6821</v>
      </c>
      <c r="Q1157" s="556"/>
      <c r="R1157" s="556"/>
      <c r="S1157" s="490"/>
      <c r="T1157" s="598" t="str">
        <f>VLOOKUP(A1141,'GTXA사업단 R&amp;R'!$A$6:$AO$1274,41,)</f>
        <v>염동섭</v>
      </c>
    </row>
    <row r="1158" spans="1:20" s="547" customFormat="1" ht="75" hidden="1" customHeight="1" thickBot="1" x14ac:dyDescent="0.35">
      <c r="A1158" s="530">
        <v>903</v>
      </c>
      <c r="B1158" s="539" t="s">
        <v>6716</v>
      </c>
      <c r="C1158" s="539" t="s">
        <v>6717</v>
      </c>
      <c r="D1158" s="539" t="s">
        <v>90</v>
      </c>
      <c r="E1158" s="540" t="s">
        <v>3292</v>
      </c>
      <c r="F1158" s="548"/>
      <c r="G1158" s="558" t="s">
        <v>498</v>
      </c>
      <c r="H1158" s="561" t="s">
        <v>6822</v>
      </c>
      <c r="I1158" s="554"/>
      <c r="J1158" s="554"/>
      <c r="K1158" s="555" t="s">
        <v>6823</v>
      </c>
      <c r="L1158" s="555" t="s">
        <v>6824</v>
      </c>
      <c r="M1158" s="556" t="s">
        <v>90</v>
      </c>
      <c r="N1158" s="556" t="s">
        <v>5761</v>
      </c>
      <c r="O1158" s="556" t="s">
        <v>6825</v>
      </c>
      <c r="P1158" s="556" t="s">
        <v>6826</v>
      </c>
      <c r="Q1158" s="556"/>
      <c r="R1158" s="556"/>
      <c r="S1158" s="490"/>
      <c r="T1158" s="598" t="str">
        <f>VLOOKUP(A1158,'GTXA사업단 R&amp;R'!$A$6:$AO$1274,41,)</f>
        <v>해당없음</v>
      </c>
    </row>
    <row r="1159" spans="1:20" s="547" customFormat="1" ht="50.1" hidden="1" customHeight="1" thickBot="1" x14ac:dyDescent="0.35">
      <c r="A1159" s="530">
        <v>904</v>
      </c>
      <c r="B1159" s="539" t="s">
        <v>6716</v>
      </c>
      <c r="C1159" s="539" t="s">
        <v>6717</v>
      </c>
      <c r="D1159" s="539" t="s">
        <v>90</v>
      </c>
      <c r="E1159" s="540" t="s">
        <v>3292</v>
      </c>
      <c r="F1159" s="548"/>
      <c r="G1159" s="558" t="s">
        <v>498</v>
      </c>
      <c r="H1159" s="561" t="s">
        <v>6827</v>
      </c>
      <c r="I1159" s="554"/>
      <c r="J1159" s="554"/>
      <c r="K1159" s="555" t="s">
        <v>6828</v>
      </c>
      <c r="L1159" s="555" t="s">
        <v>6829</v>
      </c>
      <c r="M1159" s="556" t="s">
        <v>90</v>
      </c>
      <c r="N1159" s="556"/>
      <c r="O1159" s="556"/>
      <c r="P1159" s="556" t="s">
        <v>6830</v>
      </c>
      <c r="Q1159" s="556"/>
      <c r="R1159" s="556"/>
      <c r="S1159" s="490"/>
      <c r="T1159" s="598" t="str">
        <f>VLOOKUP(A1159,'GTXA사업단 R&amp;R'!$A$6:$AO$1274,41,)</f>
        <v>해당없음</v>
      </c>
    </row>
    <row r="1160" spans="1:20" s="547" customFormat="1" ht="150" hidden="1" customHeight="1" thickBot="1" x14ac:dyDescent="0.35">
      <c r="A1160" s="530">
        <v>905</v>
      </c>
      <c r="B1160" s="539" t="s">
        <v>6716</v>
      </c>
      <c r="C1160" s="539" t="s">
        <v>6717</v>
      </c>
      <c r="D1160" s="539" t="s">
        <v>90</v>
      </c>
      <c r="E1160" s="540" t="s">
        <v>3292</v>
      </c>
      <c r="F1160" s="548"/>
      <c r="G1160" s="558" t="s">
        <v>498</v>
      </c>
      <c r="H1160" s="561" t="s">
        <v>6831</v>
      </c>
      <c r="I1160" s="554"/>
      <c r="J1160" s="554"/>
      <c r="K1160" s="555" t="s">
        <v>6832</v>
      </c>
      <c r="L1160" s="555" t="s">
        <v>6833</v>
      </c>
      <c r="M1160" s="556" t="s">
        <v>90</v>
      </c>
      <c r="N1160" s="556"/>
      <c r="O1160" s="556" t="s">
        <v>6834</v>
      </c>
      <c r="P1160" s="556" t="s">
        <v>6835</v>
      </c>
      <c r="Q1160" s="556"/>
      <c r="R1160" s="556"/>
      <c r="S1160" s="490"/>
      <c r="T1160" s="598" t="str">
        <f>VLOOKUP(A1160,'GTXA사업단 R&amp;R'!$A$6:$AO$1274,41,)</f>
        <v>해당없음</v>
      </c>
    </row>
    <row r="1161" spans="1:20" s="547" customFormat="1" ht="30" hidden="1" customHeight="1" thickBot="1" x14ac:dyDescent="0.35">
      <c r="A1161" s="530">
        <v>16</v>
      </c>
      <c r="B1161" s="539"/>
      <c r="C1161" s="539"/>
      <c r="D1161" s="539"/>
      <c r="E1161" s="540"/>
      <c r="F1161" s="541"/>
      <c r="G1161" s="559" t="s">
        <v>498</v>
      </c>
      <c r="H1161" s="588" t="s">
        <v>6836</v>
      </c>
      <c r="I1161" s="544"/>
      <c r="J1161" s="544"/>
      <c r="K1161" s="545"/>
      <c r="L1161" s="545"/>
      <c r="M1161" s="546"/>
      <c r="N1161" s="546"/>
      <c r="O1161" s="546"/>
      <c r="P1161" s="546"/>
      <c r="Q1161" s="546"/>
      <c r="R1161" s="546"/>
      <c r="S1161" s="490"/>
      <c r="T1161" s="597" t="str">
        <f>VLOOKUP(A1141,'GTXA사업단 R&amp;R'!$A$6:$AP$1274,41,)</f>
        <v>염동섭</v>
      </c>
    </row>
    <row r="1162" spans="1:20" s="547" customFormat="1" ht="50.1" hidden="1" customHeight="1" thickBot="1" x14ac:dyDescent="0.35">
      <c r="A1162" s="530">
        <v>922</v>
      </c>
      <c r="B1162" s="539" t="s">
        <v>6837</v>
      </c>
      <c r="C1162" s="539" t="s">
        <v>6838</v>
      </c>
      <c r="D1162" s="539" t="s">
        <v>90</v>
      </c>
      <c r="E1162" s="540" t="s">
        <v>3292</v>
      </c>
      <c r="F1162" s="548"/>
      <c r="G1162" s="558" t="s">
        <v>498</v>
      </c>
      <c r="H1162" s="561" t="s">
        <v>6839</v>
      </c>
      <c r="I1162" s="554"/>
      <c r="J1162" s="554"/>
      <c r="K1162" s="555" t="s">
        <v>6840</v>
      </c>
      <c r="L1162" s="555" t="s">
        <v>6841</v>
      </c>
      <c r="M1162" s="556" t="s">
        <v>90</v>
      </c>
      <c r="N1162" s="556"/>
      <c r="O1162" s="556" t="s">
        <v>6842</v>
      </c>
      <c r="P1162" s="556" t="s">
        <v>6843</v>
      </c>
      <c r="Q1162" s="556"/>
      <c r="R1162" s="556"/>
      <c r="S1162" s="490"/>
      <c r="T1162" s="598" t="str">
        <f>VLOOKUP(A1162,'GTXA사업단 R&amp;R'!$A$6:$AO$1274,41,)</f>
        <v>해당없음</v>
      </c>
    </row>
    <row r="1163" spans="1:20" s="547" customFormat="1" ht="75" hidden="1" customHeight="1" thickBot="1" x14ac:dyDescent="0.35">
      <c r="A1163" s="530">
        <v>923</v>
      </c>
      <c r="B1163" s="539" t="s">
        <v>6837</v>
      </c>
      <c r="C1163" s="539" t="s">
        <v>6838</v>
      </c>
      <c r="D1163" s="539" t="s">
        <v>90</v>
      </c>
      <c r="E1163" s="540" t="s">
        <v>3292</v>
      </c>
      <c r="F1163" s="548"/>
      <c r="G1163" s="558" t="s">
        <v>498</v>
      </c>
      <c r="H1163" s="561" t="s">
        <v>6844</v>
      </c>
      <c r="I1163" s="554"/>
      <c r="J1163" s="554"/>
      <c r="K1163" s="555" t="s">
        <v>6845</v>
      </c>
      <c r="L1163" s="555" t="s">
        <v>6846</v>
      </c>
      <c r="M1163" s="556" t="s">
        <v>90</v>
      </c>
      <c r="N1163" s="556"/>
      <c r="O1163" s="556" t="s">
        <v>6847</v>
      </c>
      <c r="P1163" s="556" t="s">
        <v>6848</v>
      </c>
      <c r="Q1163" s="556"/>
      <c r="R1163" s="556"/>
      <c r="S1163" s="490"/>
      <c r="T1163" s="598" t="str">
        <f>VLOOKUP(A1163,'GTXA사업단 R&amp;R'!$A$6:$AO$1274,41,)</f>
        <v>해당없음</v>
      </c>
    </row>
    <row r="1164" spans="1:20" s="547" customFormat="1" ht="99.95" hidden="1" customHeight="1" thickBot="1" x14ac:dyDescent="0.35">
      <c r="A1164" s="530">
        <v>924</v>
      </c>
      <c r="B1164" s="539" t="s">
        <v>6837</v>
      </c>
      <c r="C1164" s="539" t="s">
        <v>6838</v>
      </c>
      <c r="D1164" s="539" t="s">
        <v>90</v>
      </c>
      <c r="E1164" s="540" t="s">
        <v>3292</v>
      </c>
      <c r="F1164" s="548"/>
      <c r="G1164" s="558" t="s">
        <v>498</v>
      </c>
      <c r="H1164" s="561" t="s">
        <v>1207</v>
      </c>
      <c r="I1164" s="554"/>
      <c r="J1164" s="554"/>
      <c r="K1164" s="555" t="s">
        <v>6849</v>
      </c>
      <c r="L1164" s="555" t="s">
        <v>6850</v>
      </c>
      <c r="M1164" s="556" t="s">
        <v>90</v>
      </c>
      <c r="N1164" s="556"/>
      <c r="O1164" s="556" t="s">
        <v>3479</v>
      </c>
      <c r="P1164" s="556" t="s">
        <v>6851</v>
      </c>
      <c r="Q1164" s="556" t="s">
        <v>6852</v>
      </c>
      <c r="R1164" s="556"/>
      <c r="S1164" s="490"/>
      <c r="T1164" s="598" t="str">
        <f>VLOOKUP(A1164,'GTXA사업단 R&amp;R'!$A$6:$AO$1274,41,)</f>
        <v>해당없음</v>
      </c>
    </row>
    <row r="1165" spans="1:20" s="547" customFormat="1" ht="75" hidden="1" customHeight="1" thickBot="1" x14ac:dyDescent="0.35">
      <c r="A1165" s="530">
        <v>925</v>
      </c>
      <c r="B1165" s="539" t="s">
        <v>6837</v>
      </c>
      <c r="C1165" s="539" t="s">
        <v>6838</v>
      </c>
      <c r="D1165" s="539" t="s">
        <v>90</v>
      </c>
      <c r="E1165" s="540" t="s">
        <v>3292</v>
      </c>
      <c r="F1165" s="548"/>
      <c r="G1165" s="558" t="s">
        <v>498</v>
      </c>
      <c r="H1165" s="561" t="s">
        <v>1208</v>
      </c>
      <c r="I1165" s="554"/>
      <c r="J1165" s="554"/>
      <c r="K1165" s="555" t="s">
        <v>6853</v>
      </c>
      <c r="L1165" s="555" t="s">
        <v>6854</v>
      </c>
      <c r="M1165" s="556" t="s">
        <v>90</v>
      </c>
      <c r="N1165" s="556" t="s">
        <v>6855</v>
      </c>
      <c r="O1165" s="556" t="s">
        <v>6856</v>
      </c>
      <c r="P1165" s="556" t="s">
        <v>6857</v>
      </c>
      <c r="Q1165" s="556"/>
      <c r="R1165" s="556"/>
      <c r="S1165" s="490"/>
      <c r="T1165" s="598" t="str">
        <f>VLOOKUP(A1165,'GTXA사업단 R&amp;R'!$A$6:$AO$1274,41,)</f>
        <v>해당없음</v>
      </c>
    </row>
    <row r="1166" spans="1:20" s="547" customFormat="1" ht="75" hidden="1" customHeight="1" thickBot="1" x14ac:dyDescent="0.35">
      <c r="A1166" s="530">
        <v>926</v>
      </c>
      <c r="B1166" s="539" t="s">
        <v>6837</v>
      </c>
      <c r="C1166" s="539" t="s">
        <v>6838</v>
      </c>
      <c r="D1166" s="539" t="s">
        <v>90</v>
      </c>
      <c r="E1166" s="540" t="s">
        <v>3292</v>
      </c>
      <c r="F1166" s="548"/>
      <c r="G1166" s="558" t="s">
        <v>498</v>
      </c>
      <c r="H1166" s="561" t="s">
        <v>6858</v>
      </c>
      <c r="I1166" s="554"/>
      <c r="J1166" s="554"/>
      <c r="K1166" s="555" t="s">
        <v>6859</v>
      </c>
      <c r="L1166" s="555" t="s">
        <v>6860</v>
      </c>
      <c r="M1166" s="556" t="s">
        <v>90</v>
      </c>
      <c r="N1166" s="556" t="s">
        <v>6855</v>
      </c>
      <c r="O1166" s="556" t="s">
        <v>6820</v>
      </c>
      <c r="P1166" s="556" t="s">
        <v>6861</v>
      </c>
      <c r="Q1166" s="556"/>
      <c r="R1166" s="556"/>
      <c r="S1166" s="490"/>
      <c r="T1166" s="598" t="str">
        <f>VLOOKUP(A1166,'GTXA사업단 R&amp;R'!$A$6:$AO$1274,41,)</f>
        <v>해당없음</v>
      </c>
    </row>
    <row r="1167" spans="1:20" s="547" customFormat="1" ht="30" hidden="1" customHeight="1" thickBot="1" x14ac:dyDescent="0.35">
      <c r="A1167" s="530">
        <v>16</v>
      </c>
      <c r="B1167" s="539"/>
      <c r="C1167" s="539"/>
      <c r="D1167" s="539"/>
      <c r="E1167" s="540"/>
      <c r="F1167" s="541"/>
      <c r="G1167" s="559" t="s">
        <v>498</v>
      </c>
      <c r="H1167" s="588" t="s">
        <v>6862</v>
      </c>
      <c r="I1167" s="544"/>
      <c r="J1167" s="544"/>
      <c r="K1167" s="545"/>
      <c r="L1167" s="545"/>
      <c r="M1167" s="546"/>
      <c r="N1167" s="546"/>
      <c r="O1167" s="546"/>
      <c r="P1167" s="546"/>
      <c r="Q1167" s="546"/>
      <c r="R1167" s="546"/>
      <c r="S1167" s="490"/>
      <c r="T1167" s="597" t="str">
        <f>VLOOKUP(A1167,'GTXA사업단 R&amp;R'!$A$6:$AP$1274,41,)</f>
        <v>해당없음</v>
      </c>
    </row>
    <row r="1168" spans="1:20" s="547" customFormat="1" ht="174" hidden="1" customHeight="1" thickBot="1" x14ac:dyDescent="0.35">
      <c r="A1168" s="530">
        <v>928</v>
      </c>
      <c r="B1168" s="539" t="s">
        <v>6837</v>
      </c>
      <c r="C1168" s="539" t="s">
        <v>6838</v>
      </c>
      <c r="D1168" s="539" t="s">
        <v>126</v>
      </c>
      <c r="E1168" s="540" t="s">
        <v>3324</v>
      </c>
      <c r="F1168" s="548"/>
      <c r="G1168" s="558" t="s">
        <v>498</v>
      </c>
      <c r="H1168" s="561" t="s">
        <v>6863</v>
      </c>
      <c r="I1168" s="554"/>
      <c r="J1168" s="554"/>
      <c r="K1168" s="555" t="s">
        <v>6864</v>
      </c>
      <c r="L1168" s="555" t="s">
        <v>6865</v>
      </c>
      <c r="M1168" s="556" t="s">
        <v>126</v>
      </c>
      <c r="N1168" s="556" t="s">
        <v>3479</v>
      </c>
      <c r="O1168" s="556" t="s">
        <v>3479</v>
      </c>
      <c r="P1168" s="556" t="s">
        <v>6866</v>
      </c>
      <c r="Q1168" s="556"/>
      <c r="R1168" s="556"/>
      <c r="S1168" s="490"/>
      <c r="T1168" s="598" t="str">
        <f>VLOOKUP(A1168,'GTXA사업단 R&amp;R'!$A$6:$AO$1274,41,)</f>
        <v>해당없음</v>
      </c>
    </row>
    <row r="1169" spans="1:20" s="547" customFormat="1" ht="50.1" hidden="1" customHeight="1" thickBot="1" x14ac:dyDescent="0.35">
      <c r="A1169" s="530">
        <v>929</v>
      </c>
      <c r="B1169" s="539" t="s">
        <v>6837</v>
      </c>
      <c r="C1169" s="539" t="s">
        <v>6838</v>
      </c>
      <c r="D1169" s="539" t="s">
        <v>90</v>
      </c>
      <c r="E1169" s="540" t="s">
        <v>3292</v>
      </c>
      <c r="F1169" s="548"/>
      <c r="G1169" s="558" t="s">
        <v>498</v>
      </c>
      <c r="H1169" s="561" t="s">
        <v>6867</v>
      </c>
      <c r="I1169" s="554"/>
      <c r="J1169" s="554"/>
      <c r="K1169" s="555" t="s">
        <v>6868</v>
      </c>
      <c r="L1169" s="555" t="s">
        <v>6869</v>
      </c>
      <c r="M1169" s="556" t="s">
        <v>90</v>
      </c>
      <c r="N1169" s="556" t="s">
        <v>3479</v>
      </c>
      <c r="O1169" s="556" t="s">
        <v>3479</v>
      </c>
      <c r="P1169" s="556" t="s">
        <v>6870</v>
      </c>
      <c r="Q1169" s="556"/>
      <c r="R1169" s="556"/>
      <c r="S1169" s="490"/>
      <c r="T1169" s="598" t="str">
        <f>VLOOKUP(A1169,'GTXA사업단 R&amp;R'!$A$6:$AO$1274,41,)</f>
        <v>해당없음</v>
      </c>
    </row>
    <row r="1170" spans="1:20" s="547" customFormat="1" ht="75" hidden="1" customHeight="1" thickBot="1" x14ac:dyDescent="0.35">
      <c r="A1170" s="530">
        <v>930</v>
      </c>
      <c r="B1170" s="539" t="s">
        <v>6837</v>
      </c>
      <c r="C1170" s="539" t="s">
        <v>6838</v>
      </c>
      <c r="D1170" s="539" t="s">
        <v>90</v>
      </c>
      <c r="E1170" s="540" t="s">
        <v>3292</v>
      </c>
      <c r="F1170" s="548"/>
      <c r="G1170" s="558" t="s">
        <v>498</v>
      </c>
      <c r="H1170" s="561" t="s">
        <v>6871</v>
      </c>
      <c r="I1170" s="554"/>
      <c r="J1170" s="554"/>
      <c r="K1170" s="555" t="s">
        <v>6872</v>
      </c>
      <c r="L1170" s="555" t="s">
        <v>6873</v>
      </c>
      <c r="M1170" s="556" t="s">
        <v>90</v>
      </c>
      <c r="N1170" s="556" t="s">
        <v>3479</v>
      </c>
      <c r="O1170" s="556" t="s">
        <v>3479</v>
      </c>
      <c r="P1170" s="556" t="s">
        <v>1213</v>
      </c>
      <c r="Q1170" s="556"/>
      <c r="R1170" s="556"/>
      <c r="S1170" s="490"/>
      <c r="T1170" s="598" t="str">
        <f>VLOOKUP(A1170,'GTXA사업단 R&amp;R'!$A$6:$AO$1274,41,)</f>
        <v>해당없음</v>
      </c>
    </row>
    <row r="1171" spans="1:20" s="547" customFormat="1" ht="50.1" hidden="1" customHeight="1" thickBot="1" x14ac:dyDescent="0.35">
      <c r="A1171" s="530">
        <v>931</v>
      </c>
      <c r="B1171" s="539" t="s">
        <v>6837</v>
      </c>
      <c r="C1171" s="539" t="s">
        <v>6838</v>
      </c>
      <c r="D1171" s="539" t="s">
        <v>90</v>
      </c>
      <c r="E1171" s="540" t="s">
        <v>3292</v>
      </c>
      <c r="F1171" s="548"/>
      <c r="G1171" s="558" t="s">
        <v>498</v>
      </c>
      <c r="H1171" s="589" t="s">
        <v>6874</v>
      </c>
      <c r="I1171" s="554"/>
      <c r="J1171" s="554"/>
      <c r="K1171" s="555" t="s">
        <v>6875</v>
      </c>
      <c r="L1171" s="555" t="s">
        <v>6876</v>
      </c>
      <c r="M1171" s="556" t="s">
        <v>90</v>
      </c>
      <c r="N1171" s="556" t="s">
        <v>6877</v>
      </c>
      <c r="O1171" s="556" t="s">
        <v>3479</v>
      </c>
      <c r="P1171" s="556" t="s">
        <v>6878</v>
      </c>
      <c r="Q1171" s="556"/>
      <c r="R1171" s="556"/>
      <c r="S1171" s="490"/>
      <c r="T1171" s="598" t="str">
        <f>VLOOKUP(A1171,'GTXA사업단 R&amp;R'!$A$6:$AO$1274,41,)</f>
        <v>해당없음</v>
      </c>
    </row>
    <row r="1172" spans="1:20" s="547" customFormat="1" ht="75" hidden="1" customHeight="1" thickBot="1" x14ac:dyDescent="0.35">
      <c r="A1172" s="530">
        <v>932</v>
      </c>
      <c r="B1172" s="539" t="s">
        <v>6837</v>
      </c>
      <c r="C1172" s="539" t="s">
        <v>6838</v>
      </c>
      <c r="D1172" s="539" t="s">
        <v>90</v>
      </c>
      <c r="E1172" s="540" t="s">
        <v>3292</v>
      </c>
      <c r="F1172" s="548"/>
      <c r="G1172" s="558" t="s">
        <v>498</v>
      </c>
      <c r="H1172" s="589" t="s">
        <v>6879</v>
      </c>
      <c r="I1172" s="554"/>
      <c r="J1172" s="554"/>
      <c r="K1172" s="555" t="s">
        <v>6880</v>
      </c>
      <c r="L1172" s="555" t="s">
        <v>6881</v>
      </c>
      <c r="M1172" s="556" t="s">
        <v>90</v>
      </c>
      <c r="N1172" s="556" t="s">
        <v>3301</v>
      </c>
      <c r="O1172" s="556" t="s">
        <v>3479</v>
      </c>
      <c r="P1172" s="556" t="s">
        <v>6882</v>
      </c>
      <c r="Q1172" s="556"/>
      <c r="R1172" s="556"/>
      <c r="S1172" s="490"/>
      <c r="T1172" s="598" t="str">
        <f>VLOOKUP(A1172,'GTXA사업단 R&amp;R'!$A$6:$AO$1274,41,)</f>
        <v>해당없음</v>
      </c>
    </row>
    <row r="1173" spans="1:20" s="547" customFormat="1" ht="75" hidden="1" customHeight="1" thickBot="1" x14ac:dyDescent="0.35">
      <c r="A1173" s="530">
        <v>933</v>
      </c>
      <c r="B1173" s="539" t="s">
        <v>6837</v>
      </c>
      <c r="C1173" s="539" t="s">
        <v>6838</v>
      </c>
      <c r="D1173" s="539" t="s">
        <v>90</v>
      </c>
      <c r="E1173" s="540" t="s">
        <v>3292</v>
      </c>
      <c r="F1173" s="548"/>
      <c r="G1173" s="558" t="s">
        <v>498</v>
      </c>
      <c r="H1173" s="561" t="s">
        <v>4091</v>
      </c>
      <c r="I1173" s="554"/>
      <c r="J1173" s="554"/>
      <c r="K1173" s="555" t="s">
        <v>6883</v>
      </c>
      <c r="L1173" s="555" t="s">
        <v>6884</v>
      </c>
      <c r="M1173" s="556" t="s">
        <v>90</v>
      </c>
      <c r="N1173" s="556" t="s">
        <v>3479</v>
      </c>
      <c r="O1173" s="556" t="s">
        <v>3479</v>
      </c>
      <c r="P1173" s="556" t="s">
        <v>4091</v>
      </c>
      <c r="Q1173" s="556"/>
      <c r="R1173" s="556"/>
      <c r="S1173" s="490"/>
      <c r="T1173" s="598" t="str">
        <f>VLOOKUP(A1173,'GTXA사업단 R&amp;R'!$A$6:$AO$1274,41,)</f>
        <v>해당없음</v>
      </c>
    </row>
    <row r="1174" spans="1:20" s="547" customFormat="1" ht="30" hidden="1" customHeight="1" thickBot="1" x14ac:dyDescent="0.35">
      <c r="A1174" s="530">
        <v>16</v>
      </c>
      <c r="B1174" s="539"/>
      <c r="C1174" s="539"/>
      <c r="D1174" s="539"/>
      <c r="E1174" s="540"/>
      <c r="F1174" s="541"/>
      <c r="G1174" s="559" t="s">
        <v>498</v>
      </c>
      <c r="H1174" s="588" t="s">
        <v>6885</v>
      </c>
      <c r="I1174" s="544"/>
      <c r="J1174" s="544"/>
      <c r="K1174" s="545"/>
      <c r="L1174" s="545"/>
      <c r="M1174" s="546"/>
      <c r="N1174" s="546"/>
      <c r="O1174" s="546"/>
      <c r="P1174" s="546"/>
      <c r="Q1174" s="546"/>
      <c r="R1174" s="546"/>
      <c r="S1174" s="490"/>
      <c r="T1174" s="597" t="str">
        <f>VLOOKUP(A1174,'GTXA사업단 R&amp;R'!$A$6:$AP$1274,41,)</f>
        <v>해당없음</v>
      </c>
    </row>
    <row r="1175" spans="1:20" s="547" customFormat="1" ht="99.95" hidden="1" customHeight="1" thickBot="1" x14ac:dyDescent="0.35">
      <c r="A1175" s="530">
        <v>935</v>
      </c>
      <c r="B1175" s="539" t="s">
        <v>6837</v>
      </c>
      <c r="C1175" s="539" t="s">
        <v>6838</v>
      </c>
      <c r="D1175" s="539" t="s">
        <v>90</v>
      </c>
      <c r="E1175" s="540" t="s">
        <v>3292</v>
      </c>
      <c r="F1175" s="548"/>
      <c r="G1175" s="558" t="s">
        <v>498</v>
      </c>
      <c r="H1175" s="561" t="s">
        <v>6886</v>
      </c>
      <c r="I1175" s="554"/>
      <c r="J1175" s="554"/>
      <c r="K1175" s="555" t="s">
        <v>6887</v>
      </c>
      <c r="L1175" s="555" t="s">
        <v>6888</v>
      </c>
      <c r="M1175" s="556" t="s">
        <v>90</v>
      </c>
      <c r="N1175" s="556"/>
      <c r="O1175" s="556"/>
      <c r="P1175" s="556" t="s">
        <v>6889</v>
      </c>
      <c r="Q1175" s="556"/>
      <c r="R1175" s="556"/>
      <c r="S1175" s="490"/>
      <c r="T1175" s="598" t="str">
        <f>VLOOKUP(A1175,'GTXA사업단 R&amp;R'!$A$6:$AO$1274,41,)</f>
        <v>해당없음</v>
      </c>
    </row>
    <row r="1176" spans="1:20" s="547" customFormat="1" ht="99.95" hidden="1" customHeight="1" thickBot="1" x14ac:dyDescent="0.35">
      <c r="A1176" s="530">
        <v>936</v>
      </c>
      <c r="B1176" s="539" t="s">
        <v>6837</v>
      </c>
      <c r="C1176" s="539" t="s">
        <v>6838</v>
      </c>
      <c r="D1176" s="539" t="s">
        <v>90</v>
      </c>
      <c r="E1176" s="540" t="s">
        <v>3292</v>
      </c>
      <c r="F1176" s="548"/>
      <c r="G1176" s="558" t="s">
        <v>498</v>
      </c>
      <c r="H1176" s="561" t="s">
        <v>6890</v>
      </c>
      <c r="I1176" s="554"/>
      <c r="J1176" s="554"/>
      <c r="K1176" s="555" t="s">
        <v>6891</v>
      </c>
      <c r="L1176" s="555" t="s">
        <v>6892</v>
      </c>
      <c r="M1176" s="556" t="s">
        <v>90</v>
      </c>
      <c r="N1176" s="556"/>
      <c r="O1176" s="556"/>
      <c r="P1176" s="556" t="s">
        <v>6889</v>
      </c>
      <c r="Q1176" s="556"/>
      <c r="R1176" s="556"/>
      <c r="S1176" s="490"/>
      <c r="T1176" s="598" t="str">
        <f>VLOOKUP(A1176,'GTXA사업단 R&amp;R'!$A$6:$AO$1274,41,)</f>
        <v>해당없음</v>
      </c>
    </row>
    <row r="1177" spans="1:20" s="547" customFormat="1" ht="99.95" hidden="1" customHeight="1" thickBot="1" x14ac:dyDescent="0.35">
      <c r="A1177" s="530">
        <v>937</v>
      </c>
      <c r="B1177" s="539" t="s">
        <v>6837</v>
      </c>
      <c r="C1177" s="539" t="s">
        <v>6838</v>
      </c>
      <c r="D1177" s="539" t="s">
        <v>90</v>
      </c>
      <c r="E1177" s="540" t="s">
        <v>3292</v>
      </c>
      <c r="F1177" s="548"/>
      <c r="G1177" s="558" t="s">
        <v>498</v>
      </c>
      <c r="H1177" s="561" t="s">
        <v>6893</v>
      </c>
      <c r="I1177" s="554"/>
      <c r="J1177" s="554"/>
      <c r="K1177" s="555" t="s">
        <v>6894</v>
      </c>
      <c r="L1177" s="555" t="s">
        <v>6895</v>
      </c>
      <c r="M1177" s="556" t="s">
        <v>90</v>
      </c>
      <c r="N1177" s="556"/>
      <c r="O1177" s="556"/>
      <c r="P1177" s="556" t="s">
        <v>1220</v>
      </c>
      <c r="Q1177" s="556"/>
      <c r="R1177" s="556"/>
      <c r="S1177" s="490"/>
      <c r="T1177" s="598" t="str">
        <f>VLOOKUP(A1177,'GTXA사업단 R&amp;R'!$A$6:$AO$1274,41,)</f>
        <v>해당없음</v>
      </c>
    </row>
    <row r="1178" spans="1:20" s="547" customFormat="1" ht="75" hidden="1" customHeight="1" thickBot="1" x14ac:dyDescent="0.35">
      <c r="A1178" s="530">
        <v>938</v>
      </c>
      <c r="B1178" s="539" t="s">
        <v>6837</v>
      </c>
      <c r="C1178" s="539" t="s">
        <v>6838</v>
      </c>
      <c r="D1178" s="539" t="s">
        <v>90</v>
      </c>
      <c r="E1178" s="540" t="s">
        <v>3292</v>
      </c>
      <c r="F1178" s="548"/>
      <c r="G1178" s="558" t="s">
        <v>498</v>
      </c>
      <c r="H1178" s="561" t="s">
        <v>6896</v>
      </c>
      <c r="I1178" s="554"/>
      <c r="J1178" s="554"/>
      <c r="K1178" s="555" t="s">
        <v>6897</v>
      </c>
      <c r="L1178" s="555" t="s">
        <v>6898</v>
      </c>
      <c r="M1178" s="556" t="s">
        <v>90</v>
      </c>
      <c r="N1178" s="556" t="s">
        <v>3301</v>
      </c>
      <c r="O1178" s="556"/>
      <c r="P1178" s="556" t="s">
        <v>1221</v>
      </c>
      <c r="Q1178" s="556"/>
      <c r="R1178" s="556"/>
      <c r="S1178" s="490"/>
      <c r="T1178" s="598" t="str">
        <f>VLOOKUP(A1178,'GTXA사업단 R&amp;R'!$A$6:$AO$1274,41,)</f>
        <v>해당없음</v>
      </c>
    </row>
    <row r="1179" spans="1:20" s="547" customFormat="1" ht="150" hidden="1" customHeight="1" thickBot="1" x14ac:dyDescent="0.35">
      <c r="A1179" s="530">
        <v>939</v>
      </c>
      <c r="B1179" s="539" t="s">
        <v>6837</v>
      </c>
      <c r="C1179" s="539" t="s">
        <v>6838</v>
      </c>
      <c r="D1179" s="539" t="s">
        <v>90</v>
      </c>
      <c r="E1179" s="540" t="s">
        <v>3292</v>
      </c>
      <c r="F1179" s="548"/>
      <c r="G1179" s="558" t="s">
        <v>498</v>
      </c>
      <c r="H1179" s="561" t="s">
        <v>6899</v>
      </c>
      <c r="I1179" s="554"/>
      <c r="J1179" s="554"/>
      <c r="K1179" s="555" t="s">
        <v>6900</v>
      </c>
      <c r="L1179" s="555" t="s">
        <v>6901</v>
      </c>
      <c r="M1179" s="556" t="s">
        <v>90</v>
      </c>
      <c r="N1179" s="556" t="s">
        <v>3573</v>
      </c>
      <c r="O1179" s="556"/>
      <c r="P1179" s="556" t="s">
        <v>1222</v>
      </c>
      <c r="Q1179" s="556"/>
      <c r="R1179" s="556"/>
      <c r="S1179" s="490"/>
      <c r="T1179" s="598" t="str">
        <f>VLOOKUP(A1179,'GTXA사업단 R&amp;R'!$A$6:$AO$1274,41,)</f>
        <v>해당없음</v>
      </c>
    </row>
    <row r="1180" spans="1:20" s="547" customFormat="1" ht="125.1" hidden="1" customHeight="1" thickBot="1" x14ac:dyDescent="0.35">
      <c r="A1180" s="530">
        <v>940</v>
      </c>
      <c r="B1180" s="539" t="s">
        <v>6837</v>
      </c>
      <c r="C1180" s="539" t="s">
        <v>6838</v>
      </c>
      <c r="D1180" s="539" t="s">
        <v>90</v>
      </c>
      <c r="E1180" s="540" t="s">
        <v>3292</v>
      </c>
      <c r="F1180" s="548"/>
      <c r="G1180" s="558" t="s">
        <v>498</v>
      </c>
      <c r="H1180" s="561" t="s">
        <v>6902</v>
      </c>
      <c r="I1180" s="554"/>
      <c r="J1180" s="554"/>
      <c r="K1180" s="555" t="s">
        <v>6903</v>
      </c>
      <c r="L1180" s="555" t="s">
        <v>6904</v>
      </c>
      <c r="M1180" s="556" t="s">
        <v>90</v>
      </c>
      <c r="N1180" s="556"/>
      <c r="O1180" s="556"/>
      <c r="P1180" s="556" t="s">
        <v>1223</v>
      </c>
      <c r="Q1180" s="556"/>
      <c r="R1180" s="556"/>
      <c r="S1180" s="490"/>
      <c r="T1180" s="598" t="str">
        <f>VLOOKUP(A1180,'GTXA사업단 R&amp;R'!$A$6:$AO$1274,41,)</f>
        <v>해당없음</v>
      </c>
    </row>
    <row r="1181" spans="1:20" s="547" customFormat="1" ht="190.5" hidden="1" thickBot="1" x14ac:dyDescent="0.35">
      <c r="A1181" s="530">
        <v>941</v>
      </c>
      <c r="B1181" s="539" t="s">
        <v>6837</v>
      </c>
      <c r="C1181" s="539" t="s">
        <v>6838</v>
      </c>
      <c r="D1181" s="539" t="s">
        <v>126</v>
      </c>
      <c r="E1181" s="540" t="s">
        <v>3324</v>
      </c>
      <c r="F1181" s="548"/>
      <c r="G1181" s="558" t="s">
        <v>498</v>
      </c>
      <c r="H1181" s="561" t="s">
        <v>6905</v>
      </c>
      <c r="I1181" s="554"/>
      <c r="J1181" s="554"/>
      <c r="K1181" s="555" t="s">
        <v>6906</v>
      </c>
      <c r="L1181" s="555" t="s">
        <v>6907</v>
      </c>
      <c r="M1181" s="556" t="s">
        <v>126</v>
      </c>
      <c r="N1181" s="556"/>
      <c r="O1181" s="556"/>
      <c r="P1181" s="556" t="s">
        <v>1224</v>
      </c>
      <c r="Q1181" s="556"/>
      <c r="R1181" s="556"/>
      <c r="S1181" s="490"/>
      <c r="T1181" s="598" t="str">
        <f>VLOOKUP(A1181,'GTXA사업단 R&amp;R'!$A$6:$AO$1274,41,)</f>
        <v>해당없음</v>
      </c>
    </row>
    <row r="1182" spans="1:20" s="547" customFormat="1" ht="90" hidden="1" customHeight="1" thickBot="1" x14ac:dyDescent="0.35">
      <c r="A1182" s="530">
        <v>942</v>
      </c>
      <c r="B1182" s="539" t="s">
        <v>6837</v>
      </c>
      <c r="C1182" s="539" t="s">
        <v>6838</v>
      </c>
      <c r="D1182" s="539" t="s">
        <v>90</v>
      </c>
      <c r="E1182" s="540" t="s">
        <v>3292</v>
      </c>
      <c r="F1182" s="548"/>
      <c r="G1182" s="558" t="s">
        <v>498</v>
      </c>
      <c r="H1182" s="561" t="s">
        <v>6908</v>
      </c>
      <c r="I1182" s="554"/>
      <c r="J1182" s="554"/>
      <c r="K1182" s="555" t="s">
        <v>6909</v>
      </c>
      <c r="L1182" s="555" t="s">
        <v>6910</v>
      </c>
      <c r="M1182" s="556" t="s">
        <v>90</v>
      </c>
      <c r="N1182" s="556"/>
      <c r="O1182" s="556"/>
      <c r="P1182" s="556" t="s">
        <v>1225</v>
      </c>
      <c r="Q1182" s="556"/>
      <c r="R1182" s="556"/>
      <c r="S1182" s="490"/>
      <c r="T1182" s="598" t="str">
        <f>VLOOKUP(A1182,'GTXA사업단 R&amp;R'!$A$6:$AO$1274,41,)</f>
        <v>해당없음</v>
      </c>
    </row>
    <row r="1183" spans="1:20" s="547" customFormat="1" ht="50.1" hidden="1" customHeight="1" thickBot="1" x14ac:dyDescent="0.35">
      <c r="A1183" s="530">
        <v>943</v>
      </c>
      <c r="B1183" s="539" t="s">
        <v>6837</v>
      </c>
      <c r="C1183" s="539" t="s">
        <v>6838</v>
      </c>
      <c r="D1183" s="539" t="s">
        <v>90</v>
      </c>
      <c r="E1183" s="540" t="s">
        <v>3292</v>
      </c>
      <c r="F1183" s="548"/>
      <c r="G1183" s="558" t="s">
        <v>498</v>
      </c>
      <c r="H1183" s="561" t="s">
        <v>6911</v>
      </c>
      <c r="I1183" s="554"/>
      <c r="J1183" s="554"/>
      <c r="K1183" s="555" t="s">
        <v>6912</v>
      </c>
      <c r="L1183" s="555" t="s">
        <v>6913</v>
      </c>
      <c r="M1183" s="556" t="s">
        <v>90</v>
      </c>
      <c r="N1183" s="556"/>
      <c r="O1183" s="556"/>
      <c r="P1183" s="556" t="s">
        <v>6914</v>
      </c>
      <c r="Q1183" s="556"/>
      <c r="R1183" s="556"/>
      <c r="S1183" s="490"/>
      <c r="T1183" s="598" t="str">
        <f>VLOOKUP(A1183,'GTXA사업단 R&amp;R'!$A$6:$AO$1274,41,)</f>
        <v>해당없음</v>
      </c>
    </row>
    <row r="1184" spans="1:20" s="547" customFormat="1" ht="50.1" hidden="1" customHeight="1" thickBot="1" x14ac:dyDescent="0.35">
      <c r="A1184" s="530">
        <v>944</v>
      </c>
      <c r="B1184" s="539" t="s">
        <v>6837</v>
      </c>
      <c r="C1184" s="539" t="s">
        <v>6838</v>
      </c>
      <c r="D1184" s="539" t="s">
        <v>90</v>
      </c>
      <c r="E1184" s="540" t="s">
        <v>3292</v>
      </c>
      <c r="F1184" s="548"/>
      <c r="G1184" s="558" t="s">
        <v>498</v>
      </c>
      <c r="H1184" s="561" t="s">
        <v>6915</v>
      </c>
      <c r="I1184" s="554"/>
      <c r="J1184" s="554"/>
      <c r="K1184" s="555" t="s">
        <v>6916</v>
      </c>
      <c r="L1184" s="555" t="s">
        <v>6917</v>
      </c>
      <c r="M1184" s="556" t="s">
        <v>90</v>
      </c>
      <c r="N1184" s="556"/>
      <c r="O1184" s="556"/>
      <c r="P1184" s="556" t="s">
        <v>6918</v>
      </c>
      <c r="Q1184" s="556"/>
      <c r="R1184" s="556"/>
      <c r="S1184" s="490"/>
      <c r="T1184" s="598" t="str">
        <f>VLOOKUP(A1184,'GTXA사업단 R&amp;R'!$A$6:$AO$1274,41,)</f>
        <v>해당없음</v>
      </c>
    </row>
    <row r="1185" spans="1:20" s="547" customFormat="1" ht="120" hidden="1" customHeight="1" thickBot="1" x14ac:dyDescent="0.35">
      <c r="A1185" s="530">
        <v>945</v>
      </c>
      <c r="B1185" s="539" t="s">
        <v>6837</v>
      </c>
      <c r="C1185" s="539" t="s">
        <v>6838</v>
      </c>
      <c r="D1185" s="539" t="s">
        <v>90</v>
      </c>
      <c r="E1185" s="540" t="s">
        <v>3292</v>
      </c>
      <c r="F1185" s="548"/>
      <c r="G1185" s="558" t="s">
        <v>498</v>
      </c>
      <c r="H1185" s="561" t="s">
        <v>6919</v>
      </c>
      <c r="I1185" s="554"/>
      <c r="J1185" s="554"/>
      <c r="K1185" s="555" t="s">
        <v>6920</v>
      </c>
      <c r="L1185" s="555" t="s">
        <v>6921</v>
      </c>
      <c r="M1185" s="556" t="s">
        <v>90</v>
      </c>
      <c r="N1185" s="556" t="s">
        <v>6922</v>
      </c>
      <c r="O1185" s="556"/>
      <c r="P1185" s="556" t="s">
        <v>1228</v>
      </c>
      <c r="Q1185" s="556"/>
      <c r="R1185" s="556"/>
      <c r="S1185" s="490"/>
      <c r="T1185" s="598" t="str">
        <f>VLOOKUP(A1185,'GTXA사업단 R&amp;R'!$A$6:$AO$1274,41,)</f>
        <v>해당없음</v>
      </c>
    </row>
    <row r="1186" spans="1:20" s="547" customFormat="1" ht="35.25" hidden="1" thickBot="1" x14ac:dyDescent="0.35">
      <c r="A1186" s="530">
        <v>946</v>
      </c>
      <c r="B1186" s="539" t="s">
        <v>6837</v>
      </c>
      <c r="C1186" s="539" t="s">
        <v>6838</v>
      </c>
      <c r="D1186" s="539" t="s">
        <v>90</v>
      </c>
      <c r="E1186" s="540" t="s">
        <v>3292</v>
      </c>
      <c r="F1186" s="548"/>
      <c r="G1186" s="558" t="s">
        <v>498</v>
      </c>
      <c r="H1186" s="561" t="s">
        <v>6923</v>
      </c>
      <c r="I1186" s="554"/>
      <c r="J1186" s="554"/>
      <c r="K1186" s="555" t="s">
        <v>6924</v>
      </c>
      <c r="L1186" s="555" t="s">
        <v>6925</v>
      </c>
      <c r="M1186" s="556" t="s">
        <v>90</v>
      </c>
      <c r="N1186" s="556" t="s">
        <v>3306</v>
      </c>
      <c r="O1186" s="556"/>
      <c r="P1186" s="556" t="s">
        <v>1229</v>
      </c>
      <c r="Q1186" s="556"/>
      <c r="R1186" s="556"/>
      <c r="S1186" s="490"/>
      <c r="T1186" s="598" t="str">
        <f>VLOOKUP(A1186,'GTXA사업단 R&amp;R'!$A$6:$AO$1274,41,)</f>
        <v>해당없음</v>
      </c>
    </row>
    <row r="1187" spans="1:20" s="547" customFormat="1" ht="50.1" hidden="1" customHeight="1" thickBot="1" x14ac:dyDescent="0.35">
      <c r="A1187" s="530">
        <v>947</v>
      </c>
      <c r="B1187" s="539" t="s">
        <v>6837</v>
      </c>
      <c r="C1187" s="539" t="s">
        <v>6838</v>
      </c>
      <c r="D1187" s="539" t="s">
        <v>90</v>
      </c>
      <c r="E1187" s="540" t="s">
        <v>3292</v>
      </c>
      <c r="F1187" s="548"/>
      <c r="G1187" s="558" t="s">
        <v>498</v>
      </c>
      <c r="H1187" s="561" t="s">
        <v>6926</v>
      </c>
      <c r="I1187" s="554"/>
      <c r="J1187" s="554"/>
      <c r="K1187" s="555" t="s">
        <v>6927</v>
      </c>
      <c r="L1187" s="555" t="s">
        <v>6928</v>
      </c>
      <c r="M1187" s="556" t="s">
        <v>90</v>
      </c>
      <c r="N1187" s="556" t="s">
        <v>3306</v>
      </c>
      <c r="O1187" s="556"/>
      <c r="P1187" s="556" t="s">
        <v>1230</v>
      </c>
      <c r="Q1187" s="556"/>
      <c r="R1187" s="556"/>
      <c r="S1187" s="490"/>
      <c r="T1187" s="598" t="str">
        <f>VLOOKUP(A1187,'GTXA사업단 R&amp;R'!$A$6:$AO$1274,41,)</f>
        <v>해당없음</v>
      </c>
    </row>
    <row r="1188" spans="1:20" s="547" customFormat="1" ht="120" hidden="1" customHeight="1" thickBot="1" x14ac:dyDescent="0.35">
      <c r="A1188" s="530">
        <v>948</v>
      </c>
      <c r="B1188" s="539" t="s">
        <v>6837</v>
      </c>
      <c r="C1188" s="539" t="s">
        <v>6838</v>
      </c>
      <c r="D1188" s="539" t="s">
        <v>90</v>
      </c>
      <c r="E1188" s="540" t="s">
        <v>3292</v>
      </c>
      <c r="F1188" s="548"/>
      <c r="G1188" s="558" t="s">
        <v>498</v>
      </c>
      <c r="H1188" s="561" t="s">
        <v>6929</v>
      </c>
      <c r="I1188" s="554"/>
      <c r="J1188" s="554"/>
      <c r="K1188" s="555" t="s">
        <v>6930</v>
      </c>
      <c r="L1188" s="555" t="s">
        <v>6931</v>
      </c>
      <c r="M1188" s="556" t="s">
        <v>90</v>
      </c>
      <c r="N1188" s="556" t="s">
        <v>3306</v>
      </c>
      <c r="O1188" s="556"/>
      <c r="P1188" s="556" t="s">
        <v>6929</v>
      </c>
      <c r="Q1188" s="556"/>
      <c r="R1188" s="556"/>
      <c r="S1188" s="490"/>
      <c r="T1188" s="598" t="str">
        <f>VLOOKUP(A1188,'GTXA사업단 R&amp;R'!$A$6:$AO$1274,41,)</f>
        <v>해당없음</v>
      </c>
    </row>
    <row r="1189" spans="1:20" s="547" customFormat="1" ht="30" hidden="1" customHeight="1" thickBot="1" x14ac:dyDescent="0.35">
      <c r="A1189" s="530">
        <v>16</v>
      </c>
      <c r="B1189" s="539"/>
      <c r="C1189" s="539"/>
      <c r="D1189" s="539"/>
      <c r="E1189" s="540"/>
      <c r="F1189" s="541"/>
      <c r="G1189" s="559" t="s">
        <v>498</v>
      </c>
      <c r="H1189" s="588" t="s">
        <v>1232</v>
      </c>
      <c r="I1189" s="544"/>
      <c r="J1189" s="544"/>
      <c r="K1189" s="545"/>
      <c r="L1189" s="545"/>
      <c r="M1189" s="546"/>
      <c r="N1189" s="546"/>
      <c r="O1189" s="546"/>
      <c r="P1189" s="546"/>
      <c r="Q1189" s="546"/>
      <c r="R1189" s="546"/>
      <c r="S1189" s="490"/>
      <c r="T1189" s="597" t="str">
        <f>VLOOKUP(A1189,'GTXA사업단 R&amp;R'!$A$6:$AP$1274,41,)</f>
        <v>해당없음</v>
      </c>
    </row>
    <row r="1190" spans="1:20" s="547" customFormat="1" ht="30" hidden="1" customHeight="1" thickBot="1" x14ac:dyDescent="0.35">
      <c r="A1190" s="530">
        <v>16</v>
      </c>
      <c r="B1190" s="539"/>
      <c r="C1190" s="539"/>
      <c r="D1190" s="539"/>
      <c r="E1190" s="540"/>
      <c r="F1190" s="548"/>
      <c r="G1190" s="558" t="s">
        <v>498</v>
      </c>
      <c r="H1190" s="561" t="s">
        <v>6932</v>
      </c>
      <c r="I1190" s="544"/>
      <c r="J1190" s="544"/>
      <c r="K1190" s="545"/>
      <c r="L1190" s="545"/>
      <c r="M1190" s="546"/>
      <c r="N1190" s="546"/>
      <c r="O1190" s="546"/>
      <c r="P1190" s="546"/>
      <c r="Q1190" s="546"/>
      <c r="R1190" s="546"/>
      <c r="S1190" s="490"/>
      <c r="T1190" s="597" t="str">
        <f>VLOOKUP(A1190,'GTXA사업단 R&amp;R'!$A$6:$AP$1274,41,)</f>
        <v>해당없음</v>
      </c>
    </row>
    <row r="1191" spans="1:20" s="547" customFormat="1" ht="105.75" hidden="1" customHeight="1" thickBot="1" x14ac:dyDescent="0.35">
      <c r="A1191" s="530">
        <v>950</v>
      </c>
      <c r="B1191" s="539" t="s">
        <v>6933</v>
      </c>
      <c r="C1191" s="539" t="s">
        <v>6934</v>
      </c>
      <c r="D1191" s="539" t="s">
        <v>126</v>
      </c>
      <c r="E1191" s="540" t="s">
        <v>3324</v>
      </c>
      <c r="F1191" s="551"/>
      <c r="G1191" s="557" t="s">
        <v>498</v>
      </c>
      <c r="H1191" s="562" t="s">
        <v>6935</v>
      </c>
      <c r="I1191" s="554"/>
      <c r="J1191" s="554"/>
      <c r="K1191" s="555" t="s">
        <v>6936</v>
      </c>
      <c r="L1191" s="555" t="s">
        <v>6937</v>
      </c>
      <c r="M1191" s="556" t="s">
        <v>126</v>
      </c>
      <c r="N1191" s="556" t="s">
        <v>6938</v>
      </c>
      <c r="O1191" s="556"/>
      <c r="P1191" s="556" t="s">
        <v>6939</v>
      </c>
      <c r="Q1191" s="556"/>
      <c r="R1191" s="556"/>
      <c r="S1191" s="490"/>
      <c r="T1191" s="598" t="str">
        <f>VLOOKUP(A1191,'GTXA사업단 R&amp;R'!$A$6:$AO$1274,41,)</f>
        <v>해당없음</v>
      </c>
    </row>
    <row r="1192" spans="1:20" s="547" customFormat="1" ht="50.1" hidden="1" customHeight="1" thickBot="1" x14ac:dyDescent="0.35">
      <c r="A1192" s="530">
        <v>947</v>
      </c>
      <c r="B1192" s="539" t="s">
        <v>6940</v>
      </c>
      <c r="C1192" s="539" t="s">
        <v>6934</v>
      </c>
      <c r="D1192" s="539" t="s">
        <v>90</v>
      </c>
      <c r="E1192" s="540" t="s">
        <v>3292</v>
      </c>
      <c r="F1192" s="551"/>
      <c r="G1192" s="557" t="s">
        <v>498</v>
      </c>
      <c r="H1192" s="562" t="s">
        <v>6941</v>
      </c>
      <c r="I1192" s="554"/>
      <c r="J1192" s="554"/>
      <c r="K1192" s="555" t="s">
        <v>6942</v>
      </c>
      <c r="L1192" s="555" t="s">
        <v>6943</v>
      </c>
      <c r="M1192" s="556" t="s">
        <v>90</v>
      </c>
      <c r="N1192" s="556" t="s">
        <v>42</v>
      </c>
      <c r="O1192" s="556" t="s">
        <v>6535</v>
      </c>
      <c r="P1192" s="556" t="s">
        <v>6520</v>
      </c>
      <c r="Q1192" s="556"/>
      <c r="R1192" s="556"/>
      <c r="S1192" s="490"/>
      <c r="T1192" s="598" t="str">
        <f>VLOOKUP(A1192,'GTXA사업단 R&amp;R'!$A$6:$AO$1274,41,)</f>
        <v>해당없음</v>
      </c>
    </row>
    <row r="1193" spans="1:20" s="547" customFormat="1" ht="75" hidden="1" customHeight="1" thickBot="1" x14ac:dyDescent="0.35">
      <c r="A1193" s="530">
        <v>952</v>
      </c>
      <c r="B1193" s="539" t="s">
        <v>6933</v>
      </c>
      <c r="C1193" s="539" t="s">
        <v>6934</v>
      </c>
      <c r="D1193" s="539" t="s">
        <v>90</v>
      </c>
      <c r="E1193" s="540" t="s">
        <v>3292</v>
      </c>
      <c r="F1193" s="551"/>
      <c r="G1193" s="557" t="s">
        <v>498</v>
      </c>
      <c r="H1193" s="562" t="s">
        <v>6944</v>
      </c>
      <c r="I1193" s="554"/>
      <c r="J1193" s="554"/>
      <c r="K1193" s="555" t="s">
        <v>6945</v>
      </c>
      <c r="L1193" s="555" t="s">
        <v>6946</v>
      </c>
      <c r="M1193" s="556" t="s">
        <v>90</v>
      </c>
      <c r="N1193" s="556" t="s">
        <v>126</v>
      </c>
      <c r="O1193" s="556" t="s">
        <v>6947</v>
      </c>
      <c r="P1193" s="556" t="s">
        <v>6549</v>
      </c>
      <c r="Q1193" s="556"/>
      <c r="R1193" s="556"/>
      <c r="S1193" s="490"/>
      <c r="T1193" s="598" t="str">
        <f>VLOOKUP(A1193,'GTXA사업단 R&amp;R'!$A$6:$AO$1274,41,)</f>
        <v>해당없음</v>
      </c>
    </row>
    <row r="1194" spans="1:20" s="547" customFormat="1" ht="50.1" hidden="1" customHeight="1" thickBot="1" x14ac:dyDescent="0.35">
      <c r="A1194" s="530">
        <v>953</v>
      </c>
      <c r="B1194" s="539" t="s">
        <v>6933</v>
      </c>
      <c r="C1194" s="539" t="s">
        <v>6934</v>
      </c>
      <c r="D1194" s="539" t="s">
        <v>90</v>
      </c>
      <c r="E1194" s="540" t="s">
        <v>3292</v>
      </c>
      <c r="F1194" s="551"/>
      <c r="G1194" s="557" t="s">
        <v>498</v>
      </c>
      <c r="H1194" s="562" t="s">
        <v>6948</v>
      </c>
      <c r="I1194" s="554"/>
      <c r="J1194" s="554"/>
      <c r="K1194" s="555" t="s">
        <v>6949</v>
      </c>
      <c r="L1194" s="555" t="s">
        <v>6950</v>
      </c>
      <c r="M1194" s="556" t="s">
        <v>90</v>
      </c>
      <c r="N1194" s="556" t="s">
        <v>3479</v>
      </c>
      <c r="O1194" s="556"/>
      <c r="P1194" s="556" t="s">
        <v>6951</v>
      </c>
      <c r="Q1194" s="556"/>
      <c r="R1194" s="556"/>
      <c r="S1194" s="490"/>
      <c r="T1194" s="598" t="str">
        <f>VLOOKUP(A1194,'GTXA사업단 R&amp;R'!$A$6:$AO$1274,41,)</f>
        <v>해당없음</v>
      </c>
    </row>
    <row r="1195" spans="1:20" s="547" customFormat="1" ht="132.75" hidden="1" customHeight="1" thickBot="1" x14ac:dyDescent="0.35">
      <c r="A1195" s="530">
        <v>954</v>
      </c>
      <c r="B1195" s="539" t="s">
        <v>6933</v>
      </c>
      <c r="C1195" s="539" t="s">
        <v>6934</v>
      </c>
      <c r="D1195" s="539" t="s">
        <v>90</v>
      </c>
      <c r="E1195" s="540" t="s">
        <v>3292</v>
      </c>
      <c r="F1195" s="551"/>
      <c r="G1195" s="557" t="s">
        <v>498</v>
      </c>
      <c r="H1195" s="562" t="s">
        <v>6952</v>
      </c>
      <c r="I1195" s="554"/>
      <c r="J1195" s="554"/>
      <c r="K1195" s="555" t="s">
        <v>6953</v>
      </c>
      <c r="L1195" s="555" t="s">
        <v>6954</v>
      </c>
      <c r="M1195" s="556" t="s">
        <v>90</v>
      </c>
      <c r="N1195" s="556" t="s">
        <v>6955</v>
      </c>
      <c r="O1195" s="556" t="s">
        <v>6956</v>
      </c>
      <c r="P1195" s="556" t="s">
        <v>6957</v>
      </c>
      <c r="Q1195" s="556"/>
      <c r="R1195" s="556"/>
      <c r="S1195" s="490"/>
      <c r="T1195" s="598" t="str">
        <f>VLOOKUP(A1195,'GTXA사업단 R&amp;R'!$A$6:$AO$1274,41,)</f>
        <v>해당없음</v>
      </c>
    </row>
    <row r="1196" spans="1:20" s="547" customFormat="1" ht="30" hidden="1" customHeight="1" thickBot="1" x14ac:dyDescent="0.35">
      <c r="A1196" s="530">
        <v>16</v>
      </c>
      <c r="B1196" s="539"/>
      <c r="C1196" s="539"/>
      <c r="D1196" s="539"/>
      <c r="E1196" s="540"/>
      <c r="F1196" s="548"/>
      <c r="G1196" s="558" t="s">
        <v>498</v>
      </c>
      <c r="H1196" s="561" t="s">
        <v>1237</v>
      </c>
      <c r="I1196" s="544"/>
      <c r="J1196" s="544"/>
      <c r="K1196" s="545"/>
      <c r="L1196" s="545"/>
      <c r="M1196" s="546"/>
      <c r="N1196" s="546"/>
      <c r="O1196" s="546"/>
      <c r="P1196" s="546"/>
      <c r="Q1196" s="546"/>
      <c r="R1196" s="546"/>
      <c r="S1196" s="490"/>
      <c r="T1196" s="597" t="str">
        <f>VLOOKUP(A1196,'GTXA사업단 R&amp;R'!$A$6:$AP$1274,41,)</f>
        <v>해당없음</v>
      </c>
    </row>
    <row r="1197" spans="1:20" s="547" customFormat="1" ht="90" hidden="1" customHeight="1" thickBot="1" x14ac:dyDescent="0.35">
      <c r="A1197" s="530">
        <v>955</v>
      </c>
      <c r="B1197" s="539" t="s">
        <v>6933</v>
      </c>
      <c r="C1197" s="539" t="s">
        <v>6934</v>
      </c>
      <c r="D1197" s="539" t="s">
        <v>126</v>
      </c>
      <c r="E1197" s="540" t="s">
        <v>3324</v>
      </c>
      <c r="F1197" s="551"/>
      <c r="G1197" s="557" t="s">
        <v>498</v>
      </c>
      <c r="H1197" s="562" t="s">
        <v>6958</v>
      </c>
      <c r="I1197" s="554"/>
      <c r="J1197" s="554"/>
      <c r="K1197" s="555" t="s">
        <v>6959</v>
      </c>
      <c r="L1197" s="555" t="s">
        <v>6960</v>
      </c>
      <c r="M1197" s="556" t="s">
        <v>126</v>
      </c>
      <c r="N1197" s="556"/>
      <c r="O1197" s="556"/>
      <c r="P1197" s="556" t="s">
        <v>1239</v>
      </c>
      <c r="Q1197" s="556"/>
      <c r="R1197" s="556"/>
      <c r="S1197" s="490"/>
      <c r="T1197" s="598" t="str">
        <f>VLOOKUP(A1197,'GTXA사업단 R&amp;R'!$A$6:$AO$1274,41,)</f>
        <v>해당없음</v>
      </c>
    </row>
    <row r="1198" spans="1:20" s="547" customFormat="1" ht="118.5" hidden="1" customHeight="1" thickBot="1" x14ac:dyDescent="0.35">
      <c r="A1198" s="530">
        <v>956</v>
      </c>
      <c r="B1198" s="539" t="s">
        <v>6933</v>
      </c>
      <c r="C1198" s="539" t="s">
        <v>6934</v>
      </c>
      <c r="D1198" s="539" t="s">
        <v>126</v>
      </c>
      <c r="E1198" s="540" t="s">
        <v>3324</v>
      </c>
      <c r="F1198" s="551"/>
      <c r="G1198" s="557" t="s">
        <v>498</v>
      </c>
      <c r="H1198" s="562" t="s">
        <v>6961</v>
      </c>
      <c r="I1198" s="554"/>
      <c r="J1198" s="554"/>
      <c r="K1198" s="555" t="s">
        <v>6962</v>
      </c>
      <c r="L1198" s="555" t="s">
        <v>6963</v>
      </c>
      <c r="M1198" s="556" t="s">
        <v>126</v>
      </c>
      <c r="N1198" s="556"/>
      <c r="O1198" s="556"/>
      <c r="P1198" s="556" t="s">
        <v>6964</v>
      </c>
      <c r="Q1198" s="556"/>
      <c r="R1198" s="556"/>
      <c r="S1198" s="490"/>
      <c r="T1198" s="598" t="str">
        <f>VLOOKUP(A1198,'GTXA사업단 R&amp;R'!$A$6:$AO$1274,41,)</f>
        <v>해당없음</v>
      </c>
    </row>
    <row r="1199" spans="1:20" s="547" customFormat="1" ht="145.5" hidden="1" customHeight="1" thickBot="1" x14ac:dyDescent="0.35">
      <c r="A1199" s="530">
        <v>957</v>
      </c>
      <c r="B1199" s="539" t="s">
        <v>6933</v>
      </c>
      <c r="C1199" s="539" t="s">
        <v>6934</v>
      </c>
      <c r="D1199" s="539" t="s">
        <v>126</v>
      </c>
      <c r="E1199" s="540" t="s">
        <v>3324</v>
      </c>
      <c r="F1199" s="551"/>
      <c r="G1199" s="557" t="s">
        <v>498</v>
      </c>
      <c r="H1199" s="562" t="s">
        <v>6965</v>
      </c>
      <c r="I1199" s="554"/>
      <c r="J1199" s="554"/>
      <c r="K1199" s="555" t="s">
        <v>6966</v>
      </c>
      <c r="L1199" s="555" t="s">
        <v>6967</v>
      </c>
      <c r="M1199" s="556" t="s">
        <v>126</v>
      </c>
      <c r="N1199" s="556"/>
      <c r="O1199" s="556"/>
      <c r="P1199" s="556" t="s">
        <v>1241</v>
      </c>
      <c r="Q1199" s="556"/>
      <c r="R1199" s="556"/>
      <c r="S1199" s="490"/>
      <c r="T1199" s="598" t="str">
        <f>VLOOKUP(A1199,'GTXA사업단 R&amp;R'!$A$6:$AO$1274,41,)</f>
        <v>해당없음</v>
      </c>
    </row>
    <row r="1200" spans="1:20" s="547" customFormat="1" ht="30" hidden="1" customHeight="1" thickBot="1" x14ac:dyDescent="0.35">
      <c r="A1200" s="530">
        <v>16</v>
      </c>
      <c r="B1200" s="539"/>
      <c r="C1200" s="539"/>
      <c r="D1200" s="539"/>
      <c r="E1200" s="540"/>
      <c r="F1200" s="548"/>
      <c r="G1200" s="558" t="s">
        <v>498</v>
      </c>
      <c r="H1200" s="561" t="s">
        <v>1243</v>
      </c>
      <c r="I1200" s="544"/>
      <c r="J1200" s="544"/>
      <c r="K1200" s="545"/>
      <c r="L1200" s="545"/>
      <c r="M1200" s="546"/>
      <c r="N1200" s="546"/>
      <c r="O1200" s="546"/>
      <c r="P1200" s="546"/>
      <c r="Q1200" s="546"/>
      <c r="R1200" s="546"/>
      <c r="S1200" s="490"/>
      <c r="T1200" s="597" t="str">
        <f>VLOOKUP(A1200,'GTXA사업단 R&amp;R'!$A$6:$AP$1274,41,)</f>
        <v>해당없음</v>
      </c>
    </row>
    <row r="1201" spans="1:20" s="547" customFormat="1" ht="75" hidden="1" customHeight="1" thickBot="1" x14ac:dyDescent="0.35">
      <c r="A1201" s="530">
        <v>958</v>
      </c>
      <c r="B1201" s="539" t="s">
        <v>6933</v>
      </c>
      <c r="C1201" s="539" t="s">
        <v>6934</v>
      </c>
      <c r="D1201" s="539" t="s">
        <v>42</v>
      </c>
      <c r="E1201" s="540" t="s">
        <v>19</v>
      </c>
      <c r="F1201" s="551"/>
      <c r="G1201" s="557" t="s">
        <v>498</v>
      </c>
      <c r="H1201" s="562" t="s">
        <v>6968</v>
      </c>
      <c r="I1201" s="554"/>
      <c r="J1201" s="554"/>
      <c r="K1201" s="555" t="s">
        <v>6969</v>
      </c>
      <c r="L1201" s="555" t="s">
        <v>6970</v>
      </c>
      <c r="M1201" s="556" t="s">
        <v>42</v>
      </c>
      <c r="N1201" s="556" t="s">
        <v>6971</v>
      </c>
      <c r="O1201" s="556" t="s">
        <v>6972</v>
      </c>
      <c r="P1201" s="556" t="s">
        <v>6968</v>
      </c>
      <c r="Q1201" s="556"/>
      <c r="R1201" s="556"/>
      <c r="S1201" s="490"/>
      <c r="T1201" s="598" t="str">
        <f>VLOOKUP(A1201,'GTXA사업단 R&amp;R'!$A$6:$AO$1274,41,)</f>
        <v>해당없음</v>
      </c>
    </row>
    <row r="1202" spans="1:20" s="547" customFormat="1" ht="122.25" hidden="1" customHeight="1" thickBot="1" x14ac:dyDescent="0.35">
      <c r="A1202" s="530">
        <v>959</v>
      </c>
      <c r="B1202" s="539" t="s">
        <v>6933</v>
      </c>
      <c r="C1202" s="539" t="s">
        <v>6934</v>
      </c>
      <c r="D1202" s="539" t="s">
        <v>126</v>
      </c>
      <c r="E1202" s="540" t="s">
        <v>3324</v>
      </c>
      <c r="F1202" s="551"/>
      <c r="G1202" s="557" t="s">
        <v>498</v>
      </c>
      <c r="H1202" s="562" t="s">
        <v>6973</v>
      </c>
      <c r="I1202" s="554"/>
      <c r="J1202" s="554"/>
      <c r="K1202" s="555" t="s">
        <v>6974</v>
      </c>
      <c r="L1202" s="555" t="s">
        <v>6975</v>
      </c>
      <c r="M1202" s="556" t="s">
        <v>126</v>
      </c>
      <c r="N1202" s="556"/>
      <c r="O1202" s="556"/>
      <c r="P1202" s="556" t="s">
        <v>6973</v>
      </c>
      <c r="Q1202" s="556"/>
      <c r="R1202" s="556"/>
      <c r="S1202" s="490"/>
      <c r="T1202" s="598" t="str">
        <f>VLOOKUP(A1202,'GTXA사업단 R&amp;R'!$A$6:$AO$1274,41,)</f>
        <v>해당없음</v>
      </c>
    </row>
    <row r="1203" spans="1:20" s="547" customFormat="1" ht="87.75" hidden="1" customHeight="1" thickBot="1" x14ac:dyDescent="0.35">
      <c r="A1203" s="530">
        <v>960</v>
      </c>
      <c r="B1203" s="539" t="s">
        <v>6933</v>
      </c>
      <c r="C1203" s="539" t="s">
        <v>6934</v>
      </c>
      <c r="D1203" s="539" t="s">
        <v>90</v>
      </c>
      <c r="E1203" s="540" t="s">
        <v>3292</v>
      </c>
      <c r="F1203" s="551"/>
      <c r="G1203" s="557" t="s">
        <v>498</v>
      </c>
      <c r="H1203" s="562" t="s">
        <v>6976</v>
      </c>
      <c r="I1203" s="554"/>
      <c r="J1203" s="554"/>
      <c r="K1203" s="555" t="s">
        <v>6977</v>
      </c>
      <c r="L1203" s="555" t="s">
        <v>6978</v>
      </c>
      <c r="M1203" s="556" t="s">
        <v>90</v>
      </c>
      <c r="N1203" s="556" t="s">
        <v>6979</v>
      </c>
      <c r="O1203" s="556" t="s">
        <v>6980</v>
      </c>
      <c r="P1203" s="556" t="s">
        <v>6981</v>
      </c>
      <c r="Q1203" s="556"/>
      <c r="R1203" s="556"/>
      <c r="S1203" s="490"/>
      <c r="T1203" s="598" t="str">
        <f>VLOOKUP(A1203,'GTXA사업단 R&amp;R'!$A$6:$AO$1274,41,)</f>
        <v>해당없음</v>
      </c>
    </row>
    <row r="1204" spans="1:20" s="547" customFormat="1" ht="50.1" hidden="1" customHeight="1" thickBot="1" x14ac:dyDescent="0.35">
      <c r="A1204" s="530">
        <v>961</v>
      </c>
      <c r="B1204" s="539" t="s">
        <v>6933</v>
      </c>
      <c r="C1204" s="539" t="s">
        <v>6934</v>
      </c>
      <c r="D1204" s="539" t="s">
        <v>42</v>
      </c>
      <c r="E1204" s="540" t="s">
        <v>19</v>
      </c>
      <c r="F1204" s="551"/>
      <c r="G1204" s="557" t="s">
        <v>498</v>
      </c>
      <c r="H1204" s="562" t="s">
        <v>6982</v>
      </c>
      <c r="I1204" s="554"/>
      <c r="J1204" s="554"/>
      <c r="K1204" s="555" t="s">
        <v>6983</v>
      </c>
      <c r="L1204" s="555" t="s">
        <v>6984</v>
      </c>
      <c r="M1204" s="556" t="s">
        <v>42</v>
      </c>
      <c r="N1204" s="556"/>
      <c r="O1204" s="556"/>
      <c r="P1204" s="556" t="s">
        <v>6985</v>
      </c>
      <c r="Q1204" s="556"/>
      <c r="R1204" s="556"/>
      <c r="S1204" s="490"/>
      <c r="T1204" s="598" t="str">
        <f>VLOOKUP(A1204,'GTXA사업단 R&amp;R'!$A$6:$AO$1274,41,)</f>
        <v>해당없음</v>
      </c>
    </row>
    <row r="1205" spans="1:20" s="547" customFormat="1" ht="50.1" hidden="1" customHeight="1" thickBot="1" x14ac:dyDescent="0.35">
      <c r="A1205" s="530">
        <v>968</v>
      </c>
      <c r="B1205" s="539" t="s">
        <v>6933</v>
      </c>
      <c r="C1205" s="539" t="s">
        <v>6934</v>
      </c>
      <c r="D1205" s="539" t="s">
        <v>90</v>
      </c>
      <c r="E1205" s="540" t="s">
        <v>3292</v>
      </c>
      <c r="F1205" s="548"/>
      <c r="G1205" s="558" t="s">
        <v>498</v>
      </c>
      <c r="H1205" s="561" t="s">
        <v>1258</v>
      </c>
      <c r="I1205" s="554"/>
      <c r="J1205" s="554"/>
      <c r="K1205" s="555" t="s">
        <v>6986</v>
      </c>
      <c r="L1205" s="555" t="s">
        <v>6987</v>
      </c>
      <c r="M1205" s="556" t="s">
        <v>90</v>
      </c>
      <c r="N1205" s="556" t="s">
        <v>6988</v>
      </c>
      <c r="O1205" s="556" t="s">
        <v>6989</v>
      </c>
      <c r="P1205" s="556" t="s">
        <v>6990</v>
      </c>
      <c r="Q1205" s="556"/>
      <c r="R1205" s="556"/>
      <c r="S1205" s="490"/>
      <c r="T1205" s="598" t="str">
        <f>VLOOKUP(A1205,'GTXA사업단 R&amp;R'!$A$6:$AO$1274,41,)</f>
        <v>해당없음</v>
      </c>
    </row>
    <row r="1206" spans="1:20" s="547" customFormat="1" ht="30" hidden="1" customHeight="1" thickBot="1" x14ac:dyDescent="0.35">
      <c r="A1206" s="530">
        <v>16</v>
      </c>
      <c r="B1206" s="539"/>
      <c r="C1206" s="539"/>
      <c r="D1206" s="539"/>
      <c r="E1206" s="540"/>
      <c r="F1206" s="541"/>
      <c r="G1206" s="559" t="s">
        <v>498</v>
      </c>
      <c r="H1206" s="588" t="s">
        <v>1259</v>
      </c>
      <c r="I1206" s="544"/>
      <c r="J1206" s="544"/>
      <c r="K1206" s="545"/>
      <c r="L1206" s="545"/>
      <c r="M1206" s="546"/>
      <c r="N1206" s="546"/>
      <c r="O1206" s="546"/>
      <c r="P1206" s="546"/>
      <c r="Q1206" s="546"/>
      <c r="R1206" s="546"/>
      <c r="S1206" s="490"/>
      <c r="T1206" s="597" t="str">
        <f>VLOOKUP(A1206,'GTXA사업단 R&amp;R'!$A$6:$AP$1274,41,)</f>
        <v>해당없음</v>
      </c>
    </row>
    <row r="1207" spans="1:20" s="547" customFormat="1" ht="30" hidden="1" customHeight="1" thickBot="1" x14ac:dyDescent="0.35">
      <c r="A1207" s="530">
        <v>16</v>
      </c>
      <c r="B1207" s="539"/>
      <c r="C1207" s="539"/>
      <c r="D1207" s="539"/>
      <c r="E1207" s="540"/>
      <c r="F1207" s="548"/>
      <c r="G1207" s="558" t="s">
        <v>498</v>
      </c>
      <c r="H1207" s="561" t="s">
        <v>6991</v>
      </c>
      <c r="I1207" s="544"/>
      <c r="J1207" s="544"/>
      <c r="K1207" s="545"/>
      <c r="L1207" s="545"/>
      <c r="M1207" s="546"/>
      <c r="N1207" s="546"/>
      <c r="O1207" s="546"/>
      <c r="P1207" s="546"/>
      <c r="Q1207" s="546"/>
      <c r="R1207" s="546"/>
      <c r="S1207" s="490"/>
      <c r="T1207" s="597" t="str">
        <f>VLOOKUP(A1207,'GTXA사업단 R&amp;R'!$A$6:$AP$1274,41,)</f>
        <v>해당없음</v>
      </c>
    </row>
    <row r="1208" spans="1:20" s="547" customFormat="1" ht="183.75" hidden="1" customHeight="1" thickBot="1" x14ac:dyDescent="0.35">
      <c r="A1208" s="530">
        <v>969</v>
      </c>
      <c r="B1208" s="539" t="s">
        <v>6933</v>
      </c>
      <c r="C1208" s="539" t="s">
        <v>6934</v>
      </c>
      <c r="D1208" s="539" t="s">
        <v>126</v>
      </c>
      <c r="E1208" s="540" t="s">
        <v>3324</v>
      </c>
      <c r="F1208" s="551"/>
      <c r="G1208" s="557" t="s">
        <v>498</v>
      </c>
      <c r="H1208" s="562" t="s">
        <v>1261</v>
      </c>
      <c r="I1208" s="554"/>
      <c r="J1208" s="554"/>
      <c r="K1208" s="555" t="s">
        <v>6992</v>
      </c>
      <c r="L1208" s="555" t="s">
        <v>6993</v>
      </c>
      <c r="M1208" s="556" t="s">
        <v>126</v>
      </c>
      <c r="N1208" s="556" t="s">
        <v>3459</v>
      </c>
      <c r="O1208" s="556" t="s">
        <v>4511</v>
      </c>
      <c r="P1208" s="556" t="s">
        <v>6994</v>
      </c>
      <c r="Q1208" s="556"/>
      <c r="R1208" s="556"/>
      <c r="S1208" s="490"/>
      <c r="T1208" s="598" t="str">
        <f>VLOOKUP(A1208,'GTXA사업단 R&amp;R'!$A$6:$AO$1274,41,)</f>
        <v>해당없음</v>
      </c>
    </row>
    <row r="1209" spans="1:20" s="547" customFormat="1" ht="50.1" hidden="1" customHeight="1" thickBot="1" x14ac:dyDescent="0.35">
      <c r="A1209" s="530">
        <v>970</v>
      </c>
      <c r="B1209" s="539" t="s">
        <v>6933</v>
      </c>
      <c r="C1209" s="539" t="s">
        <v>6934</v>
      </c>
      <c r="D1209" s="539" t="s">
        <v>90</v>
      </c>
      <c r="E1209" s="540" t="s">
        <v>3292</v>
      </c>
      <c r="F1209" s="551"/>
      <c r="G1209" s="557" t="s">
        <v>498</v>
      </c>
      <c r="H1209" s="562" t="s">
        <v>1262</v>
      </c>
      <c r="I1209" s="554"/>
      <c r="J1209" s="554"/>
      <c r="K1209" s="555" t="s">
        <v>6995</v>
      </c>
      <c r="L1209" s="555" t="s">
        <v>6996</v>
      </c>
      <c r="M1209" s="556" t="s">
        <v>90</v>
      </c>
      <c r="N1209" s="556" t="s">
        <v>3324</v>
      </c>
      <c r="O1209" s="556"/>
      <c r="P1209" s="556" t="s">
        <v>6997</v>
      </c>
      <c r="Q1209" s="556"/>
      <c r="R1209" s="556"/>
      <c r="S1209" s="490"/>
      <c r="T1209" s="598" t="str">
        <f>VLOOKUP(A1209,'GTXA사업단 R&amp;R'!$A$6:$AO$1274,41,)</f>
        <v>해당없음</v>
      </c>
    </row>
    <row r="1210" spans="1:20" s="547" customFormat="1" ht="35.25" hidden="1" thickBot="1" x14ac:dyDescent="0.35">
      <c r="A1210" s="530">
        <v>971</v>
      </c>
      <c r="B1210" s="539" t="s">
        <v>6933</v>
      </c>
      <c r="C1210" s="539" t="s">
        <v>6934</v>
      </c>
      <c r="D1210" s="539" t="s">
        <v>90</v>
      </c>
      <c r="E1210" s="540" t="s">
        <v>3292</v>
      </c>
      <c r="F1210" s="551"/>
      <c r="G1210" s="557" t="s">
        <v>498</v>
      </c>
      <c r="H1210" s="562" t="s">
        <v>1263</v>
      </c>
      <c r="I1210" s="554"/>
      <c r="J1210" s="554"/>
      <c r="K1210" s="555" t="s">
        <v>6998</v>
      </c>
      <c r="L1210" s="555" t="s">
        <v>6999</v>
      </c>
      <c r="M1210" s="556" t="s">
        <v>90</v>
      </c>
      <c r="N1210" s="556" t="s">
        <v>7000</v>
      </c>
      <c r="O1210" s="556"/>
      <c r="P1210" s="556" t="s">
        <v>1263</v>
      </c>
      <c r="Q1210" s="556"/>
      <c r="R1210" s="556"/>
      <c r="S1210" s="490"/>
      <c r="T1210" s="598" t="str">
        <f>VLOOKUP(A1210,'GTXA사업단 R&amp;R'!$A$6:$AO$1274,41,)</f>
        <v>해당없음</v>
      </c>
    </row>
    <row r="1211" spans="1:20" s="547" customFormat="1" ht="30" hidden="1" customHeight="1" thickBot="1" x14ac:dyDescent="0.35">
      <c r="A1211" s="530">
        <v>972</v>
      </c>
      <c r="B1211" s="539" t="s">
        <v>6933</v>
      </c>
      <c r="C1211" s="539" t="s">
        <v>6934</v>
      </c>
      <c r="D1211" s="539" t="s">
        <v>90</v>
      </c>
      <c r="E1211" s="540" t="s">
        <v>3292</v>
      </c>
      <c r="F1211" s="551"/>
      <c r="G1211" s="557" t="s">
        <v>498</v>
      </c>
      <c r="H1211" s="562" t="s">
        <v>7001</v>
      </c>
      <c r="I1211" s="554"/>
      <c r="J1211" s="554"/>
      <c r="K1211" s="555" t="s">
        <v>7002</v>
      </c>
      <c r="L1211" s="555" t="s">
        <v>7003</v>
      </c>
      <c r="M1211" s="556" t="s">
        <v>90</v>
      </c>
      <c r="N1211" s="556" t="s">
        <v>3301</v>
      </c>
      <c r="O1211" s="556"/>
      <c r="P1211" s="556" t="s">
        <v>7004</v>
      </c>
      <c r="Q1211" s="556"/>
      <c r="R1211" s="556"/>
      <c r="S1211" s="490"/>
      <c r="T1211" s="598" t="str">
        <f>VLOOKUP(A1211,'GTXA사업단 R&amp;R'!$A$6:$AO$1274,41,)</f>
        <v>해당없음</v>
      </c>
    </row>
    <row r="1212" spans="1:20" s="547" customFormat="1" ht="30" hidden="1" customHeight="1" thickBot="1" x14ac:dyDescent="0.35">
      <c r="A1212" s="530">
        <v>973</v>
      </c>
      <c r="B1212" s="539" t="s">
        <v>6933</v>
      </c>
      <c r="C1212" s="539" t="s">
        <v>6934</v>
      </c>
      <c r="D1212" s="539" t="s">
        <v>90</v>
      </c>
      <c r="E1212" s="540" t="s">
        <v>3292</v>
      </c>
      <c r="F1212" s="551"/>
      <c r="G1212" s="557" t="s">
        <v>498</v>
      </c>
      <c r="H1212" s="562" t="s">
        <v>7005</v>
      </c>
      <c r="I1212" s="554"/>
      <c r="J1212" s="554"/>
      <c r="K1212" s="555" t="s">
        <v>7006</v>
      </c>
      <c r="L1212" s="555" t="s">
        <v>7007</v>
      </c>
      <c r="M1212" s="556" t="s">
        <v>90</v>
      </c>
      <c r="N1212" s="556" t="s">
        <v>3301</v>
      </c>
      <c r="O1212" s="556"/>
      <c r="P1212" s="556" t="s">
        <v>7008</v>
      </c>
      <c r="Q1212" s="556"/>
      <c r="R1212" s="556"/>
      <c r="S1212" s="490"/>
      <c r="T1212" s="598" t="str">
        <f>VLOOKUP(A1212,'GTXA사업단 R&amp;R'!$A$6:$AO$1274,41,)</f>
        <v>해당없음</v>
      </c>
    </row>
    <row r="1213" spans="1:20" s="547" customFormat="1" ht="35.25" hidden="1" thickBot="1" x14ac:dyDescent="0.35">
      <c r="A1213" s="530">
        <v>974</v>
      </c>
      <c r="B1213" s="539" t="s">
        <v>6933</v>
      </c>
      <c r="C1213" s="539" t="s">
        <v>6934</v>
      </c>
      <c r="D1213" s="539" t="s">
        <v>90</v>
      </c>
      <c r="E1213" s="540" t="s">
        <v>3292</v>
      </c>
      <c r="F1213" s="551"/>
      <c r="G1213" s="557" t="s">
        <v>498</v>
      </c>
      <c r="H1213" s="562" t="s">
        <v>1266</v>
      </c>
      <c r="I1213" s="554"/>
      <c r="J1213" s="554"/>
      <c r="K1213" s="555" t="s">
        <v>7009</v>
      </c>
      <c r="L1213" s="555" t="s">
        <v>7009</v>
      </c>
      <c r="M1213" s="556" t="s">
        <v>90</v>
      </c>
      <c r="N1213" s="556" t="s">
        <v>7010</v>
      </c>
      <c r="O1213" s="556"/>
      <c r="P1213" s="556" t="s">
        <v>1266</v>
      </c>
      <c r="Q1213" s="556"/>
      <c r="R1213" s="556"/>
      <c r="S1213" s="490"/>
      <c r="T1213" s="598" t="str">
        <f>VLOOKUP(A1213,'GTXA사업단 R&amp;R'!$A$6:$AO$1274,41,)</f>
        <v>해당없음</v>
      </c>
    </row>
    <row r="1214" spans="1:20" s="547" customFormat="1" ht="50.1" hidden="1" customHeight="1" thickBot="1" x14ac:dyDescent="0.35">
      <c r="A1214" s="565">
        <v>974</v>
      </c>
      <c r="B1214" s="539" t="s">
        <v>6933</v>
      </c>
      <c r="C1214" s="539" t="s">
        <v>6934</v>
      </c>
      <c r="D1214" s="539" t="s">
        <v>90</v>
      </c>
      <c r="E1214" s="540" t="s">
        <v>3292</v>
      </c>
      <c r="F1214" s="551"/>
      <c r="G1214" s="557" t="s">
        <v>498</v>
      </c>
      <c r="H1214" s="562" t="s">
        <v>6831</v>
      </c>
      <c r="I1214" s="554"/>
      <c r="J1214" s="554"/>
      <c r="K1214" s="555" t="s">
        <v>7011</v>
      </c>
      <c r="L1214" s="555" t="s">
        <v>7012</v>
      </c>
      <c r="M1214" s="556" t="s">
        <v>90</v>
      </c>
      <c r="N1214" s="556"/>
      <c r="O1214" s="556"/>
      <c r="P1214" s="556" t="s">
        <v>6831</v>
      </c>
      <c r="Q1214" s="556"/>
      <c r="R1214" s="556"/>
      <c r="S1214" s="490"/>
      <c r="T1214" s="598" t="str">
        <f>VLOOKUP(A1214,'GTXA사업단 R&amp;R'!$A$6:$AO$1274,41,)</f>
        <v>해당없음</v>
      </c>
    </row>
    <row r="1215" spans="1:20" s="547" customFormat="1" ht="30" hidden="1" customHeight="1" thickBot="1" x14ac:dyDescent="0.35">
      <c r="A1215" s="530">
        <v>16</v>
      </c>
      <c r="B1215" s="539"/>
      <c r="C1215" s="539"/>
      <c r="D1215" s="539"/>
      <c r="E1215" s="540"/>
      <c r="F1215" s="548"/>
      <c r="G1215" s="558" t="s">
        <v>498</v>
      </c>
      <c r="H1215" s="561" t="s">
        <v>7013</v>
      </c>
      <c r="I1215" s="544"/>
      <c r="J1215" s="544"/>
      <c r="K1215" s="545"/>
      <c r="L1215" s="545"/>
      <c r="M1215" s="546"/>
      <c r="N1215" s="546"/>
      <c r="O1215" s="546"/>
      <c r="P1215" s="546"/>
      <c r="Q1215" s="546"/>
      <c r="R1215" s="546"/>
      <c r="S1215" s="490"/>
      <c r="T1215" s="597" t="str">
        <f>VLOOKUP(A1215,'GTXA사업단 R&amp;R'!$A$6:$AP$1274,41,)</f>
        <v>해당없음</v>
      </c>
    </row>
    <row r="1216" spans="1:20" s="547" customFormat="1" ht="50.1" hidden="1" customHeight="1" thickBot="1" x14ac:dyDescent="0.35">
      <c r="A1216" s="530">
        <v>975</v>
      </c>
      <c r="B1216" s="539" t="s">
        <v>6933</v>
      </c>
      <c r="C1216" s="539" t="s">
        <v>6934</v>
      </c>
      <c r="D1216" s="539" t="s">
        <v>90</v>
      </c>
      <c r="E1216" s="540" t="s">
        <v>3292</v>
      </c>
      <c r="F1216" s="551"/>
      <c r="G1216" s="557" t="s">
        <v>498</v>
      </c>
      <c r="H1216" s="562" t="s">
        <v>1269</v>
      </c>
      <c r="I1216" s="554"/>
      <c r="J1216" s="554"/>
      <c r="K1216" s="555" t="s">
        <v>7014</v>
      </c>
      <c r="L1216" s="555" t="s">
        <v>7015</v>
      </c>
      <c r="M1216" s="556" t="s">
        <v>90</v>
      </c>
      <c r="N1216" s="556" t="s">
        <v>3324</v>
      </c>
      <c r="O1216" s="556"/>
      <c r="P1216" s="556" t="s">
        <v>1269</v>
      </c>
      <c r="Q1216" s="556"/>
      <c r="R1216" s="556"/>
      <c r="S1216" s="490"/>
      <c r="T1216" s="598" t="str">
        <f>VLOOKUP(A1216,'GTXA사업단 R&amp;R'!$A$6:$AO$1274,41,)</f>
        <v>해당없음</v>
      </c>
    </row>
    <row r="1217" spans="1:20" s="547" customFormat="1" ht="50.1" hidden="1" customHeight="1" thickBot="1" x14ac:dyDescent="0.35">
      <c r="A1217" s="530">
        <v>976</v>
      </c>
      <c r="B1217" s="539" t="s">
        <v>6933</v>
      </c>
      <c r="C1217" s="539" t="s">
        <v>6934</v>
      </c>
      <c r="D1217" s="539" t="s">
        <v>90</v>
      </c>
      <c r="E1217" s="540" t="s">
        <v>3292</v>
      </c>
      <c r="F1217" s="551"/>
      <c r="G1217" s="557" t="s">
        <v>498</v>
      </c>
      <c r="H1217" s="562" t="s">
        <v>1272</v>
      </c>
      <c r="I1217" s="554"/>
      <c r="J1217" s="554"/>
      <c r="K1217" s="555" t="s">
        <v>7016</v>
      </c>
      <c r="L1217" s="555" t="s">
        <v>7017</v>
      </c>
      <c r="M1217" s="556" t="s">
        <v>90</v>
      </c>
      <c r="N1217" s="556" t="s">
        <v>3324</v>
      </c>
      <c r="O1217" s="556"/>
      <c r="P1217" s="556" t="s">
        <v>1272</v>
      </c>
      <c r="Q1217" s="556"/>
      <c r="R1217" s="556"/>
      <c r="S1217" s="490"/>
      <c r="T1217" s="598" t="str">
        <f>VLOOKUP(A1217,'GTXA사업단 R&amp;R'!$A$6:$AO$1274,41,)</f>
        <v>해당없음</v>
      </c>
    </row>
    <row r="1218" spans="1:20" s="547" customFormat="1" ht="75" hidden="1" customHeight="1" thickBot="1" x14ac:dyDescent="0.35">
      <c r="A1218" s="530">
        <v>977</v>
      </c>
      <c r="B1218" s="539" t="s">
        <v>6933</v>
      </c>
      <c r="C1218" s="539" t="s">
        <v>6934</v>
      </c>
      <c r="D1218" s="539" t="s">
        <v>90</v>
      </c>
      <c r="E1218" s="540" t="s">
        <v>3292</v>
      </c>
      <c r="F1218" s="551"/>
      <c r="G1218" s="557" t="s">
        <v>498</v>
      </c>
      <c r="H1218" s="562" t="s">
        <v>1274</v>
      </c>
      <c r="I1218" s="554"/>
      <c r="J1218" s="554"/>
      <c r="K1218" s="555" t="s">
        <v>7018</v>
      </c>
      <c r="L1218" s="555" t="s">
        <v>7019</v>
      </c>
      <c r="M1218" s="556" t="s">
        <v>90</v>
      </c>
      <c r="N1218" s="556" t="s">
        <v>7020</v>
      </c>
      <c r="O1218" s="556"/>
      <c r="P1218" s="556" t="s">
        <v>1274</v>
      </c>
      <c r="Q1218" s="556"/>
      <c r="R1218" s="556"/>
      <c r="S1218" s="490"/>
      <c r="T1218" s="598" t="str">
        <f>VLOOKUP(A1218,'GTXA사업단 R&amp;R'!$A$6:$AO$1274,41,)</f>
        <v>해당없음</v>
      </c>
    </row>
    <row r="1219" spans="1:20" s="547" customFormat="1" ht="75" hidden="1" customHeight="1" thickBot="1" x14ac:dyDescent="0.35">
      <c r="A1219" s="530">
        <v>978</v>
      </c>
      <c r="B1219" s="539" t="s">
        <v>6933</v>
      </c>
      <c r="C1219" s="539" t="s">
        <v>6934</v>
      </c>
      <c r="D1219" s="539" t="s">
        <v>90</v>
      </c>
      <c r="E1219" s="540" t="s">
        <v>3292</v>
      </c>
      <c r="F1219" s="551"/>
      <c r="G1219" s="557" t="s">
        <v>498</v>
      </c>
      <c r="H1219" s="562" t="s">
        <v>7021</v>
      </c>
      <c r="I1219" s="554"/>
      <c r="J1219" s="554"/>
      <c r="K1219" s="555" t="s">
        <v>7022</v>
      </c>
      <c r="L1219" s="555" t="s">
        <v>7023</v>
      </c>
      <c r="M1219" s="556" t="s">
        <v>90</v>
      </c>
      <c r="N1219" s="556" t="s">
        <v>3409</v>
      </c>
      <c r="O1219" s="556"/>
      <c r="P1219" s="556" t="s">
        <v>7021</v>
      </c>
      <c r="Q1219" s="556"/>
      <c r="R1219" s="556"/>
      <c r="S1219" s="490"/>
      <c r="T1219" s="598" t="str">
        <f>VLOOKUP(A1219,'GTXA사업단 R&amp;R'!$A$6:$AO$1274,41,)</f>
        <v>해당없음</v>
      </c>
    </row>
    <row r="1220" spans="1:20" s="547" customFormat="1" ht="50.1" hidden="1" customHeight="1" thickBot="1" x14ac:dyDescent="0.35">
      <c r="A1220" s="565">
        <v>978</v>
      </c>
      <c r="B1220" s="539" t="s">
        <v>6933</v>
      </c>
      <c r="C1220" s="539" t="s">
        <v>6934</v>
      </c>
      <c r="D1220" s="539" t="s">
        <v>90</v>
      </c>
      <c r="E1220" s="540" t="s">
        <v>3292</v>
      </c>
      <c r="F1220" s="551"/>
      <c r="G1220" s="557" t="s">
        <v>498</v>
      </c>
      <c r="H1220" s="562" t="s">
        <v>7024</v>
      </c>
      <c r="I1220" s="554"/>
      <c r="J1220" s="554"/>
      <c r="K1220" s="555" t="s">
        <v>7025</v>
      </c>
      <c r="L1220" s="555" t="s">
        <v>7026</v>
      </c>
      <c r="M1220" s="556" t="s">
        <v>90</v>
      </c>
      <c r="N1220" s="556"/>
      <c r="O1220" s="556"/>
      <c r="P1220" s="556" t="s">
        <v>7027</v>
      </c>
      <c r="Q1220" s="556"/>
      <c r="R1220" s="556"/>
      <c r="S1220" s="490"/>
      <c r="T1220" s="598" t="str">
        <f>VLOOKUP(A1220,'GTXA사업단 R&amp;R'!$A$6:$AO$1274,41,)</f>
        <v>해당없음</v>
      </c>
    </row>
    <row r="1221" spans="1:20" s="547" customFormat="1" ht="50.1" hidden="1" customHeight="1" thickBot="1" x14ac:dyDescent="0.35">
      <c r="A1221" s="530">
        <v>980</v>
      </c>
      <c r="B1221" s="539" t="s">
        <v>6933</v>
      </c>
      <c r="C1221" s="539" t="s">
        <v>6934</v>
      </c>
      <c r="D1221" s="539" t="s">
        <v>90</v>
      </c>
      <c r="E1221" s="540" t="s">
        <v>3292</v>
      </c>
      <c r="F1221" s="551"/>
      <c r="G1221" s="557" t="s">
        <v>498</v>
      </c>
      <c r="H1221" s="562" t="s">
        <v>1280</v>
      </c>
      <c r="I1221" s="554"/>
      <c r="J1221" s="554"/>
      <c r="K1221" s="555" t="s">
        <v>7028</v>
      </c>
      <c r="L1221" s="555" t="s">
        <v>7029</v>
      </c>
      <c r="M1221" s="556" t="s">
        <v>90</v>
      </c>
      <c r="N1221" s="556"/>
      <c r="O1221" s="556"/>
      <c r="P1221" s="556" t="s">
        <v>7030</v>
      </c>
      <c r="Q1221" s="556"/>
      <c r="R1221" s="556"/>
      <c r="S1221" s="490"/>
      <c r="T1221" s="598" t="str">
        <f>VLOOKUP(A1221,'GTXA사업단 R&amp;R'!$A$6:$AO$1274,41,)</f>
        <v>해당없음</v>
      </c>
    </row>
    <row r="1222" spans="1:20" s="547" customFormat="1" ht="30" hidden="1" customHeight="1" thickBot="1" x14ac:dyDescent="0.35">
      <c r="A1222" s="530">
        <v>16</v>
      </c>
      <c r="B1222" s="539"/>
      <c r="C1222" s="539"/>
      <c r="D1222" s="539"/>
      <c r="E1222" s="540"/>
      <c r="F1222" s="548"/>
      <c r="G1222" s="558" t="s">
        <v>498</v>
      </c>
      <c r="H1222" s="561" t="s">
        <v>7031</v>
      </c>
      <c r="I1222" s="544"/>
      <c r="J1222" s="544"/>
      <c r="K1222" s="545"/>
      <c r="L1222" s="545"/>
      <c r="M1222" s="546"/>
      <c r="N1222" s="546"/>
      <c r="O1222" s="546"/>
      <c r="P1222" s="546"/>
      <c r="Q1222" s="546"/>
      <c r="R1222" s="546"/>
      <c r="S1222" s="490"/>
      <c r="T1222" s="597" t="str">
        <f>VLOOKUP(A1222,'GTXA사업단 R&amp;R'!$A$6:$AP$1274,41,)</f>
        <v>해당없음</v>
      </c>
    </row>
    <row r="1223" spans="1:20" s="547" customFormat="1" ht="183.75" hidden="1" customHeight="1" thickBot="1" x14ac:dyDescent="0.35">
      <c r="A1223" s="530">
        <v>981</v>
      </c>
      <c r="B1223" s="539" t="s">
        <v>6933</v>
      </c>
      <c r="C1223" s="539" t="s">
        <v>6934</v>
      </c>
      <c r="D1223" s="539" t="s">
        <v>126</v>
      </c>
      <c r="E1223" s="540" t="s">
        <v>3324</v>
      </c>
      <c r="F1223" s="551"/>
      <c r="G1223" s="557" t="s">
        <v>498</v>
      </c>
      <c r="H1223" s="562" t="s">
        <v>1261</v>
      </c>
      <c r="I1223" s="554"/>
      <c r="J1223" s="554"/>
      <c r="K1223" s="555" t="s">
        <v>7032</v>
      </c>
      <c r="L1223" s="555" t="s">
        <v>7033</v>
      </c>
      <c r="M1223" s="556" t="s">
        <v>126</v>
      </c>
      <c r="N1223" s="556"/>
      <c r="O1223" s="556"/>
      <c r="P1223" s="556" t="s">
        <v>3328</v>
      </c>
      <c r="Q1223" s="556"/>
      <c r="R1223" s="556"/>
      <c r="S1223" s="490"/>
      <c r="T1223" s="598" t="str">
        <f>VLOOKUP(A1223,'GTXA사업단 R&amp;R'!$A$6:$AO$1274,41,)</f>
        <v>해당없음</v>
      </c>
    </row>
    <row r="1224" spans="1:20" s="547" customFormat="1" ht="50.1" hidden="1" customHeight="1" thickBot="1" x14ac:dyDescent="0.35">
      <c r="A1224" s="530">
        <v>982</v>
      </c>
      <c r="B1224" s="539" t="s">
        <v>6933</v>
      </c>
      <c r="C1224" s="539" t="s">
        <v>6934</v>
      </c>
      <c r="D1224" s="539" t="s">
        <v>90</v>
      </c>
      <c r="E1224" s="540" t="s">
        <v>3292</v>
      </c>
      <c r="F1224" s="551"/>
      <c r="G1224" s="557" t="s">
        <v>498</v>
      </c>
      <c r="H1224" s="562" t="s">
        <v>1262</v>
      </c>
      <c r="I1224" s="554"/>
      <c r="J1224" s="554"/>
      <c r="K1224" s="555" t="s">
        <v>7034</v>
      </c>
      <c r="L1224" s="555" t="s">
        <v>7035</v>
      </c>
      <c r="M1224" s="556" t="s">
        <v>90</v>
      </c>
      <c r="N1224" s="556"/>
      <c r="O1224" s="556"/>
      <c r="P1224" s="556" t="s">
        <v>7036</v>
      </c>
      <c r="Q1224" s="556"/>
      <c r="R1224" s="556"/>
      <c r="S1224" s="490"/>
      <c r="T1224" s="598" t="str">
        <f>VLOOKUP(A1224,'GTXA사업단 R&amp;R'!$A$6:$AO$1274,41,)</f>
        <v>해당없음</v>
      </c>
    </row>
    <row r="1225" spans="1:20" s="547" customFormat="1" ht="30" hidden="1" customHeight="1" thickBot="1" x14ac:dyDescent="0.35">
      <c r="A1225" s="530">
        <v>983</v>
      </c>
      <c r="B1225" s="539" t="s">
        <v>6933</v>
      </c>
      <c r="C1225" s="539" t="s">
        <v>6934</v>
      </c>
      <c r="D1225" s="539" t="s">
        <v>90</v>
      </c>
      <c r="E1225" s="540" t="s">
        <v>3292</v>
      </c>
      <c r="F1225" s="551"/>
      <c r="G1225" s="557" t="s">
        <v>498</v>
      </c>
      <c r="H1225" s="562" t="s">
        <v>7037</v>
      </c>
      <c r="I1225" s="554"/>
      <c r="J1225" s="554"/>
      <c r="K1225" s="555" t="s">
        <v>7038</v>
      </c>
      <c r="L1225" s="555" t="s">
        <v>7039</v>
      </c>
      <c r="M1225" s="556" t="s">
        <v>90</v>
      </c>
      <c r="N1225" s="556" t="s">
        <v>3573</v>
      </c>
      <c r="O1225" s="556"/>
      <c r="P1225" s="556" t="s">
        <v>1282</v>
      </c>
      <c r="Q1225" s="556"/>
      <c r="R1225" s="556"/>
      <c r="S1225" s="490"/>
      <c r="T1225" s="598" t="str">
        <f>VLOOKUP(A1225,'GTXA사업단 R&amp;R'!$A$6:$AO$1274,41,)</f>
        <v>해당없음</v>
      </c>
    </row>
    <row r="1226" spans="1:20" s="547" customFormat="1" ht="50.1" hidden="1" customHeight="1" thickBot="1" x14ac:dyDescent="0.35">
      <c r="A1226" s="530">
        <v>984</v>
      </c>
      <c r="B1226" s="539" t="s">
        <v>6933</v>
      </c>
      <c r="C1226" s="539" t="s">
        <v>6934</v>
      </c>
      <c r="D1226" s="539" t="s">
        <v>90</v>
      </c>
      <c r="E1226" s="540" t="s">
        <v>3292</v>
      </c>
      <c r="F1226" s="551"/>
      <c r="G1226" s="557" t="s">
        <v>498</v>
      </c>
      <c r="H1226" s="562" t="s">
        <v>1266</v>
      </c>
      <c r="I1226" s="554"/>
      <c r="J1226" s="554"/>
      <c r="K1226" s="555" t="s">
        <v>7040</v>
      </c>
      <c r="L1226" s="555" t="s">
        <v>7040</v>
      </c>
      <c r="M1226" s="556" t="s">
        <v>90</v>
      </c>
      <c r="N1226" s="556" t="s">
        <v>5688</v>
      </c>
      <c r="O1226" s="556"/>
      <c r="P1226" s="556" t="s">
        <v>7041</v>
      </c>
      <c r="Q1226" s="556"/>
      <c r="R1226" s="556"/>
      <c r="S1226" s="490"/>
      <c r="T1226" s="598" t="str">
        <f>VLOOKUP(A1226,'GTXA사업단 R&amp;R'!$A$6:$AO$1274,41,)</f>
        <v>해당없음</v>
      </c>
    </row>
    <row r="1227" spans="1:20" s="547" customFormat="1" ht="50.1" hidden="1" customHeight="1" thickBot="1" x14ac:dyDescent="0.35">
      <c r="A1227" s="565">
        <v>984</v>
      </c>
      <c r="B1227" s="539" t="s">
        <v>6933</v>
      </c>
      <c r="C1227" s="539" t="s">
        <v>6934</v>
      </c>
      <c r="D1227" s="539" t="s">
        <v>90</v>
      </c>
      <c r="E1227" s="540" t="s">
        <v>3292</v>
      </c>
      <c r="F1227" s="551"/>
      <c r="G1227" s="557" t="s">
        <v>498</v>
      </c>
      <c r="H1227" s="562" t="s">
        <v>6831</v>
      </c>
      <c r="I1227" s="554"/>
      <c r="J1227" s="554"/>
      <c r="K1227" s="555" t="s">
        <v>7042</v>
      </c>
      <c r="L1227" s="555" t="s">
        <v>7043</v>
      </c>
      <c r="M1227" s="556" t="s">
        <v>90</v>
      </c>
      <c r="N1227" s="556"/>
      <c r="O1227" s="556"/>
      <c r="P1227" s="556" t="s">
        <v>6831</v>
      </c>
      <c r="Q1227" s="556"/>
      <c r="R1227" s="556"/>
      <c r="S1227" s="490"/>
      <c r="T1227" s="598" t="str">
        <f>VLOOKUP(A1227,'GTXA사업단 R&amp;R'!$A$6:$AO$1274,41,)</f>
        <v>해당없음</v>
      </c>
    </row>
    <row r="1228" spans="1:20" s="547" customFormat="1" ht="30" hidden="1" customHeight="1" thickBot="1" x14ac:dyDescent="0.35">
      <c r="A1228" s="530">
        <v>16</v>
      </c>
      <c r="B1228" s="539"/>
      <c r="C1228" s="539"/>
      <c r="D1228" s="539"/>
      <c r="E1228" s="540"/>
      <c r="F1228" s="548"/>
      <c r="G1228" s="558" t="s">
        <v>498</v>
      </c>
      <c r="H1228" s="561" t="s">
        <v>7044</v>
      </c>
      <c r="I1228" s="544"/>
      <c r="J1228" s="544"/>
      <c r="K1228" s="545"/>
      <c r="L1228" s="545"/>
      <c r="M1228" s="546"/>
      <c r="N1228" s="546"/>
      <c r="O1228" s="546"/>
      <c r="P1228" s="546"/>
      <c r="Q1228" s="546"/>
      <c r="R1228" s="546"/>
      <c r="S1228" s="490"/>
      <c r="T1228" s="597" t="str">
        <f>VLOOKUP(A1228,'GTXA사업단 R&amp;R'!$A$6:$AP$1274,41,)</f>
        <v>해당없음</v>
      </c>
    </row>
    <row r="1229" spans="1:20" s="547" customFormat="1" ht="50.1" hidden="1" customHeight="1" thickBot="1" x14ac:dyDescent="0.35">
      <c r="A1229" s="530">
        <v>985</v>
      </c>
      <c r="B1229" s="539" t="s">
        <v>6933</v>
      </c>
      <c r="C1229" s="539" t="s">
        <v>6934</v>
      </c>
      <c r="D1229" s="539" t="s">
        <v>90</v>
      </c>
      <c r="E1229" s="540" t="s">
        <v>3292</v>
      </c>
      <c r="F1229" s="551"/>
      <c r="G1229" s="557" t="s">
        <v>498</v>
      </c>
      <c r="H1229" s="562" t="s">
        <v>1284</v>
      </c>
      <c r="I1229" s="554"/>
      <c r="J1229" s="554"/>
      <c r="K1229" s="555" t="s">
        <v>7045</v>
      </c>
      <c r="L1229" s="555" t="s">
        <v>7046</v>
      </c>
      <c r="M1229" s="556" t="s">
        <v>90</v>
      </c>
      <c r="N1229" s="556"/>
      <c r="O1229" s="556"/>
      <c r="P1229" s="556" t="s">
        <v>1284</v>
      </c>
      <c r="Q1229" s="556"/>
      <c r="R1229" s="556"/>
      <c r="S1229" s="490"/>
      <c r="T1229" s="598" t="str">
        <f>VLOOKUP(A1229,'GTXA사업단 R&amp;R'!$A$6:$AO$1274,41,)</f>
        <v>해당없음</v>
      </c>
    </row>
    <row r="1230" spans="1:20" s="547" customFormat="1" ht="30" hidden="1" customHeight="1" thickBot="1" x14ac:dyDescent="0.35">
      <c r="A1230" s="530">
        <v>986</v>
      </c>
      <c r="B1230" s="539" t="s">
        <v>6933</v>
      </c>
      <c r="C1230" s="539" t="s">
        <v>6934</v>
      </c>
      <c r="D1230" s="539" t="s">
        <v>90</v>
      </c>
      <c r="E1230" s="540" t="s">
        <v>3292</v>
      </c>
      <c r="F1230" s="551"/>
      <c r="G1230" s="557" t="s">
        <v>498</v>
      </c>
      <c r="H1230" s="562" t="s">
        <v>1285</v>
      </c>
      <c r="I1230" s="554"/>
      <c r="J1230" s="554"/>
      <c r="K1230" s="555" t="s">
        <v>7047</v>
      </c>
      <c r="L1230" s="555" t="s">
        <v>7048</v>
      </c>
      <c r="M1230" s="556" t="s">
        <v>90</v>
      </c>
      <c r="N1230" s="556"/>
      <c r="O1230" s="556"/>
      <c r="P1230" s="556" t="s">
        <v>7049</v>
      </c>
      <c r="Q1230" s="556"/>
      <c r="R1230" s="556"/>
      <c r="S1230" s="490"/>
      <c r="T1230" s="598" t="str">
        <f>VLOOKUP(A1230,'GTXA사업단 R&amp;R'!$A$6:$AO$1274,41,)</f>
        <v>해당없음</v>
      </c>
    </row>
    <row r="1231" spans="1:20" s="547" customFormat="1" ht="30" hidden="1" customHeight="1" thickBot="1" x14ac:dyDescent="0.35">
      <c r="A1231" s="530">
        <v>987</v>
      </c>
      <c r="B1231" s="539" t="s">
        <v>6933</v>
      </c>
      <c r="C1231" s="539" t="s">
        <v>6934</v>
      </c>
      <c r="D1231" s="539" t="s">
        <v>90</v>
      </c>
      <c r="E1231" s="540" t="s">
        <v>3292</v>
      </c>
      <c r="F1231" s="551"/>
      <c r="G1231" s="557" t="s">
        <v>498</v>
      </c>
      <c r="H1231" s="562" t="s">
        <v>7050</v>
      </c>
      <c r="I1231" s="554"/>
      <c r="J1231" s="554"/>
      <c r="K1231" s="555" t="s">
        <v>7051</v>
      </c>
      <c r="L1231" s="555" t="s">
        <v>7052</v>
      </c>
      <c r="M1231" s="556" t="s">
        <v>90</v>
      </c>
      <c r="N1231" s="556"/>
      <c r="O1231" s="556"/>
      <c r="P1231" s="556" t="s">
        <v>7053</v>
      </c>
      <c r="Q1231" s="556"/>
      <c r="R1231" s="556"/>
      <c r="S1231" s="490"/>
      <c r="T1231" s="598" t="str">
        <f>VLOOKUP(A1231,'GTXA사업단 R&amp;R'!$A$6:$AO$1274,41,)</f>
        <v>해당없음</v>
      </c>
    </row>
    <row r="1232" spans="1:20" s="547" customFormat="1" ht="50.1" hidden="1" customHeight="1" thickBot="1" x14ac:dyDescent="0.35">
      <c r="A1232" s="530">
        <v>988</v>
      </c>
      <c r="B1232" s="539" t="s">
        <v>6933</v>
      </c>
      <c r="C1232" s="539" t="s">
        <v>6934</v>
      </c>
      <c r="D1232" s="539" t="s">
        <v>90</v>
      </c>
      <c r="E1232" s="540" t="s">
        <v>3292</v>
      </c>
      <c r="F1232" s="551"/>
      <c r="G1232" s="557" t="s">
        <v>498</v>
      </c>
      <c r="H1232" s="562" t="s">
        <v>1287</v>
      </c>
      <c r="I1232" s="554"/>
      <c r="J1232" s="554"/>
      <c r="K1232" s="555" t="s">
        <v>7051</v>
      </c>
      <c r="L1232" s="555" t="s">
        <v>7052</v>
      </c>
      <c r="M1232" s="556" t="s">
        <v>90</v>
      </c>
      <c r="N1232" s="556"/>
      <c r="O1232" s="556"/>
      <c r="P1232" s="556" t="s">
        <v>7054</v>
      </c>
      <c r="Q1232" s="556"/>
      <c r="R1232" s="556"/>
      <c r="S1232" s="490"/>
      <c r="T1232" s="598" t="str">
        <f>VLOOKUP(A1232,'GTXA사업단 R&amp;R'!$A$6:$AO$1274,41,)</f>
        <v>해당없음</v>
      </c>
    </row>
    <row r="1233" spans="1:20" s="547" customFormat="1" ht="50.1" hidden="1" customHeight="1" thickBot="1" x14ac:dyDescent="0.35">
      <c r="A1233" s="530">
        <v>989</v>
      </c>
      <c r="B1233" s="539" t="s">
        <v>6933</v>
      </c>
      <c r="C1233" s="539" t="s">
        <v>6934</v>
      </c>
      <c r="D1233" s="539" t="s">
        <v>90</v>
      </c>
      <c r="E1233" s="540" t="s">
        <v>3292</v>
      </c>
      <c r="F1233" s="551"/>
      <c r="G1233" s="557" t="s">
        <v>498</v>
      </c>
      <c r="H1233" s="562" t="s">
        <v>1288</v>
      </c>
      <c r="I1233" s="554"/>
      <c r="J1233" s="554"/>
      <c r="K1233" s="555" t="s">
        <v>7055</v>
      </c>
      <c r="L1233" s="555" t="s">
        <v>7056</v>
      </c>
      <c r="M1233" s="556" t="s">
        <v>90</v>
      </c>
      <c r="N1233" s="556"/>
      <c r="O1233" s="556"/>
      <c r="P1233" s="556" t="s">
        <v>1288</v>
      </c>
      <c r="Q1233" s="556"/>
      <c r="R1233" s="556"/>
      <c r="S1233" s="490"/>
      <c r="T1233" s="598" t="str">
        <f>VLOOKUP(A1233,'GTXA사업단 R&amp;R'!$A$6:$AO$1274,41,)</f>
        <v>해당없음</v>
      </c>
    </row>
    <row r="1234" spans="1:20" s="547" customFormat="1" ht="50.1" hidden="1" customHeight="1" thickBot="1" x14ac:dyDescent="0.35">
      <c r="A1234" s="530">
        <v>990</v>
      </c>
      <c r="B1234" s="539" t="s">
        <v>6933</v>
      </c>
      <c r="C1234" s="539" t="s">
        <v>6934</v>
      </c>
      <c r="D1234" s="539" t="s">
        <v>90</v>
      </c>
      <c r="E1234" s="540" t="s">
        <v>3292</v>
      </c>
      <c r="F1234" s="548"/>
      <c r="G1234" s="558" t="s">
        <v>498</v>
      </c>
      <c r="H1234" s="561" t="s">
        <v>1289</v>
      </c>
      <c r="I1234" s="554"/>
      <c r="J1234" s="554"/>
      <c r="K1234" s="555" t="s">
        <v>7057</v>
      </c>
      <c r="L1234" s="555" t="s">
        <v>7058</v>
      </c>
      <c r="M1234" s="556" t="s">
        <v>90</v>
      </c>
      <c r="N1234" s="556"/>
      <c r="O1234" s="556"/>
      <c r="P1234" s="556" t="s">
        <v>7059</v>
      </c>
      <c r="Q1234" s="556"/>
      <c r="R1234" s="556"/>
      <c r="S1234" s="490"/>
      <c r="T1234" s="598" t="str">
        <f>VLOOKUP(A1234,'GTXA사업단 R&amp;R'!$A$6:$AO$1274,41,)</f>
        <v>해당없음</v>
      </c>
    </row>
    <row r="1235" spans="1:20" s="547" customFormat="1" ht="50.1" hidden="1" customHeight="1" thickBot="1" x14ac:dyDescent="0.35">
      <c r="A1235" s="530">
        <v>991</v>
      </c>
      <c r="B1235" s="539" t="s">
        <v>6933</v>
      </c>
      <c r="C1235" s="539" t="s">
        <v>6934</v>
      </c>
      <c r="D1235" s="539" t="s">
        <v>90</v>
      </c>
      <c r="E1235" s="540" t="s">
        <v>3292</v>
      </c>
      <c r="F1235" s="548"/>
      <c r="G1235" s="558" t="s">
        <v>498</v>
      </c>
      <c r="H1235" s="561" t="s">
        <v>1290</v>
      </c>
      <c r="I1235" s="554"/>
      <c r="J1235" s="554"/>
      <c r="K1235" s="555" t="s">
        <v>7060</v>
      </c>
      <c r="L1235" s="555" t="s">
        <v>7061</v>
      </c>
      <c r="M1235" s="556" t="s">
        <v>90</v>
      </c>
      <c r="N1235" s="556"/>
      <c r="O1235" s="556"/>
      <c r="P1235" s="556" t="s">
        <v>7062</v>
      </c>
      <c r="Q1235" s="556"/>
      <c r="R1235" s="556"/>
      <c r="S1235" s="490"/>
      <c r="T1235" s="598" t="str">
        <f>VLOOKUP(A1235,'GTXA사업단 R&amp;R'!$A$6:$AO$1274,41,)</f>
        <v>해당없음</v>
      </c>
    </row>
    <row r="1236" spans="1:20" s="547" customFormat="1" ht="30" hidden="1" customHeight="1" thickBot="1" x14ac:dyDescent="0.35">
      <c r="A1236" s="530">
        <v>16</v>
      </c>
      <c r="B1236" s="539"/>
      <c r="C1236" s="539"/>
      <c r="D1236" s="539"/>
      <c r="E1236" s="540"/>
      <c r="F1236" s="541"/>
      <c r="G1236" s="559" t="s">
        <v>498</v>
      </c>
      <c r="H1236" s="588" t="s">
        <v>7063</v>
      </c>
      <c r="I1236" s="544"/>
      <c r="J1236" s="544"/>
      <c r="K1236" s="545"/>
      <c r="L1236" s="545"/>
      <c r="M1236" s="546"/>
      <c r="N1236" s="546"/>
      <c r="O1236" s="546"/>
      <c r="P1236" s="546"/>
      <c r="Q1236" s="546"/>
      <c r="R1236" s="546"/>
      <c r="S1236" s="490"/>
      <c r="T1236" s="597" t="str">
        <f>VLOOKUP(A1236,'GTXA사업단 R&amp;R'!$A$6:$AP$1274,41,)</f>
        <v>해당없음</v>
      </c>
    </row>
    <row r="1237" spans="1:20" s="547" customFormat="1" ht="30" hidden="1" customHeight="1" thickBot="1" x14ac:dyDescent="0.35">
      <c r="A1237" s="530">
        <v>16</v>
      </c>
      <c r="B1237" s="539"/>
      <c r="C1237" s="539"/>
      <c r="D1237" s="539"/>
      <c r="E1237" s="540"/>
      <c r="F1237" s="548"/>
      <c r="G1237" s="558" t="s">
        <v>498</v>
      </c>
      <c r="H1237" s="561" t="s">
        <v>1292</v>
      </c>
      <c r="I1237" s="544"/>
      <c r="J1237" s="544"/>
      <c r="K1237" s="545"/>
      <c r="L1237" s="545"/>
      <c r="M1237" s="546"/>
      <c r="N1237" s="546"/>
      <c r="O1237" s="546"/>
      <c r="P1237" s="546"/>
      <c r="Q1237" s="546"/>
      <c r="R1237" s="546"/>
      <c r="S1237" s="490"/>
      <c r="T1237" s="597" t="str">
        <f>VLOOKUP(A1237,'GTXA사업단 R&amp;R'!$A$6:$AP$1274,41,)</f>
        <v>해당없음</v>
      </c>
    </row>
    <row r="1238" spans="1:20" s="547" customFormat="1" ht="50.1" hidden="1" customHeight="1" thickBot="1" x14ac:dyDescent="0.35">
      <c r="A1238" s="530">
        <v>992</v>
      </c>
      <c r="B1238" s="539" t="s">
        <v>7064</v>
      </c>
      <c r="C1238" s="539" t="s">
        <v>7065</v>
      </c>
      <c r="D1238" s="539" t="s">
        <v>90</v>
      </c>
      <c r="E1238" s="540" t="s">
        <v>3292</v>
      </c>
      <c r="F1238" s="551"/>
      <c r="G1238" s="557" t="s">
        <v>498</v>
      </c>
      <c r="H1238" s="562" t="s">
        <v>7066</v>
      </c>
      <c r="I1238" s="554"/>
      <c r="J1238" s="554"/>
      <c r="K1238" s="555" t="s">
        <v>7067</v>
      </c>
      <c r="L1238" s="555" t="s">
        <v>7068</v>
      </c>
      <c r="M1238" s="556" t="s">
        <v>90</v>
      </c>
      <c r="N1238" s="556"/>
      <c r="O1238" s="556"/>
      <c r="P1238" s="556" t="s">
        <v>1293</v>
      </c>
      <c r="Q1238" s="556"/>
      <c r="R1238" s="556"/>
      <c r="S1238" s="490"/>
      <c r="T1238" s="598" t="str">
        <f>VLOOKUP(A1238,'GTXA사업단 R&amp;R'!$A$6:$AO$1274,41,)</f>
        <v>해당없음</v>
      </c>
    </row>
    <row r="1239" spans="1:20" s="547" customFormat="1" ht="75" hidden="1" customHeight="1" thickBot="1" x14ac:dyDescent="0.35">
      <c r="A1239" s="530">
        <v>993</v>
      </c>
      <c r="B1239" s="539" t="s">
        <v>7064</v>
      </c>
      <c r="C1239" s="539" t="s">
        <v>7065</v>
      </c>
      <c r="D1239" s="539" t="s">
        <v>126</v>
      </c>
      <c r="E1239" s="540" t="s">
        <v>3324</v>
      </c>
      <c r="F1239" s="551"/>
      <c r="G1239" s="557" t="s">
        <v>498</v>
      </c>
      <c r="H1239" s="562" t="s">
        <v>7069</v>
      </c>
      <c r="I1239" s="554"/>
      <c r="J1239" s="554"/>
      <c r="K1239" s="555" t="s">
        <v>7070</v>
      </c>
      <c r="L1239" s="555" t="s">
        <v>7071</v>
      </c>
      <c r="M1239" s="556" t="s">
        <v>126</v>
      </c>
      <c r="N1239" s="556"/>
      <c r="O1239" s="556" t="s">
        <v>7072</v>
      </c>
      <c r="P1239" s="556" t="s">
        <v>7073</v>
      </c>
      <c r="Q1239" s="556"/>
      <c r="R1239" s="556"/>
      <c r="S1239" s="490"/>
      <c r="T1239" s="598" t="str">
        <f>VLOOKUP(A1239,'GTXA사업단 R&amp;R'!$A$6:$AO$1274,41,)</f>
        <v>해당없음</v>
      </c>
    </row>
    <row r="1240" spans="1:20" s="547" customFormat="1" ht="50.1" hidden="1" customHeight="1" thickBot="1" x14ac:dyDescent="0.35">
      <c r="A1240" s="530">
        <v>994</v>
      </c>
      <c r="B1240" s="539" t="s">
        <v>7064</v>
      </c>
      <c r="C1240" s="539" t="s">
        <v>7065</v>
      </c>
      <c r="D1240" s="539" t="s">
        <v>90</v>
      </c>
      <c r="E1240" s="540" t="s">
        <v>3292</v>
      </c>
      <c r="F1240" s="551"/>
      <c r="G1240" s="557" t="s">
        <v>498</v>
      </c>
      <c r="H1240" s="563" t="s">
        <v>7074</v>
      </c>
      <c r="I1240" s="554"/>
      <c r="J1240" s="554"/>
      <c r="K1240" s="555" t="s">
        <v>7075</v>
      </c>
      <c r="L1240" s="555" t="s">
        <v>7076</v>
      </c>
      <c r="M1240" s="556" t="s">
        <v>90</v>
      </c>
      <c r="N1240" s="556"/>
      <c r="O1240" s="556"/>
      <c r="P1240" s="556" t="s">
        <v>7077</v>
      </c>
      <c r="Q1240" s="556"/>
      <c r="R1240" s="556"/>
      <c r="S1240" s="490"/>
      <c r="T1240" s="598" t="str">
        <f>VLOOKUP(A1240,'GTXA사업단 R&amp;R'!$A$6:$AO$1274,41,)</f>
        <v>해당없음</v>
      </c>
    </row>
    <row r="1241" spans="1:20" s="547" customFormat="1" ht="50.1" hidden="1" customHeight="1" thickBot="1" x14ac:dyDescent="0.35">
      <c r="A1241" s="530">
        <v>995</v>
      </c>
      <c r="B1241" s="539" t="s">
        <v>7064</v>
      </c>
      <c r="C1241" s="539" t="s">
        <v>7065</v>
      </c>
      <c r="D1241" s="539" t="s">
        <v>90</v>
      </c>
      <c r="E1241" s="540" t="s">
        <v>3292</v>
      </c>
      <c r="F1241" s="551"/>
      <c r="G1241" s="557" t="s">
        <v>498</v>
      </c>
      <c r="H1241" s="562" t="s">
        <v>7078</v>
      </c>
      <c r="I1241" s="554"/>
      <c r="J1241" s="554"/>
      <c r="K1241" s="555" t="s">
        <v>7079</v>
      </c>
      <c r="L1241" s="555" t="s">
        <v>7080</v>
      </c>
      <c r="M1241" s="556" t="s">
        <v>90</v>
      </c>
      <c r="N1241" s="556"/>
      <c r="O1241" s="556"/>
      <c r="P1241" s="556" t="s">
        <v>7081</v>
      </c>
      <c r="Q1241" s="556"/>
      <c r="R1241" s="556"/>
      <c r="S1241" s="490"/>
      <c r="T1241" s="598" t="str">
        <f>VLOOKUP(A1241,'GTXA사업단 R&amp;R'!$A$6:$AO$1274,41,)</f>
        <v>해당없음</v>
      </c>
    </row>
    <row r="1242" spans="1:20" s="547" customFormat="1" ht="35.25" hidden="1" thickBot="1" x14ac:dyDescent="0.35">
      <c r="A1242" s="530">
        <v>996</v>
      </c>
      <c r="B1242" s="539" t="s">
        <v>7064</v>
      </c>
      <c r="C1242" s="539" t="s">
        <v>7065</v>
      </c>
      <c r="D1242" s="539" t="s">
        <v>90</v>
      </c>
      <c r="E1242" s="540" t="s">
        <v>3292</v>
      </c>
      <c r="F1242" s="551"/>
      <c r="G1242" s="557" t="s">
        <v>498</v>
      </c>
      <c r="H1242" s="562" t="s">
        <v>7082</v>
      </c>
      <c r="I1242" s="554"/>
      <c r="J1242" s="554"/>
      <c r="K1242" s="555" t="s">
        <v>7083</v>
      </c>
      <c r="L1242" s="555" t="s">
        <v>7084</v>
      </c>
      <c r="M1242" s="556" t="s">
        <v>90</v>
      </c>
      <c r="N1242" s="556"/>
      <c r="O1242" s="556"/>
      <c r="P1242" s="556" t="s">
        <v>7085</v>
      </c>
      <c r="Q1242" s="556"/>
      <c r="R1242" s="556"/>
      <c r="S1242" s="490"/>
      <c r="T1242" s="598" t="str">
        <f>VLOOKUP(A1242,'GTXA사업단 R&amp;R'!$A$6:$AO$1274,41,)</f>
        <v>해당없음</v>
      </c>
    </row>
    <row r="1243" spans="1:20" s="547" customFormat="1" ht="50.1" hidden="1" customHeight="1" thickBot="1" x14ac:dyDescent="0.35">
      <c r="A1243" s="530">
        <v>997</v>
      </c>
      <c r="B1243" s="539" t="s">
        <v>7064</v>
      </c>
      <c r="C1243" s="539" t="s">
        <v>7065</v>
      </c>
      <c r="D1243" s="539" t="s">
        <v>90</v>
      </c>
      <c r="E1243" s="540" t="s">
        <v>3292</v>
      </c>
      <c r="F1243" s="551"/>
      <c r="G1243" s="557" t="s">
        <v>498</v>
      </c>
      <c r="H1243" s="562" t="s">
        <v>7086</v>
      </c>
      <c r="I1243" s="554"/>
      <c r="J1243" s="554"/>
      <c r="K1243" s="555" t="s">
        <v>7087</v>
      </c>
      <c r="L1243" s="555" t="s">
        <v>7088</v>
      </c>
      <c r="M1243" s="556" t="s">
        <v>90</v>
      </c>
      <c r="N1243" s="556"/>
      <c r="O1243" s="556"/>
      <c r="P1243" s="556" t="s">
        <v>1298</v>
      </c>
      <c r="Q1243" s="556"/>
      <c r="R1243" s="556"/>
      <c r="S1243" s="490"/>
      <c r="T1243" s="598" t="str">
        <f>VLOOKUP(A1243,'GTXA사업단 R&amp;R'!$A$6:$AO$1274,41,)</f>
        <v>해당없음</v>
      </c>
    </row>
    <row r="1244" spans="1:20" s="547" customFormat="1" ht="75" hidden="1" customHeight="1" thickBot="1" x14ac:dyDescent="0.35">
      <c r="A1244" s="530">
        <v>998</v>
      </c>
      <c r="B1244" s="539" t="s">
        <v>7064</v>
      </c>
      <c r="C1244" s="539" t="s">
        <v>7065</v>
      </c>
      <c r="D1244" s="539" t="s">
        <v>90</v>
      </c>
      <c r="E1244" s="540" t="s">
        <v>3292</v>
      </c>
      <c r="F1244" s="551"/>
      <c r="G1244" s="557" t="s">
        <v>498</v>
      </c>
      <c r="H1244" s="562" t="s">
        <v>7089</v>
      </c>
      <c r="I1244" s="554"/>
      <c r="J1244" s="554"/>
      <c r="K1244" s="555" t="s">
        <v>7090</v>
      </c>
      <c r="L1244" s="555" t="s">
        <v>7091</v>
      </c>
      <c r="M1244" s="556" t="s">
        <v>90</v>
      </c>
      <c r="N1244" s="556"/>
      <c r="O1244" s="556"/>
      <c r="P1244" s="556" t="s">
        <v>1299</v>
      </c>
      <c r="Q1244" s="556"/>
      <c r="R1244" s="556"/>
      <c r="S1244" s="490"/>
      <c r="T1244" s="598" t="str">
        <f>VLOOKUP(A1244,'GTXA사업단 R&amp;R'!$A$6:$AO$1274,41,)</f>
        <v>해당없음</v>
      </c>
    </row>
    <row r="1245" spans="1:20" s="547" customFormat="1" ht="50.1" hidden="1" customHeight="1" thickBot="1" x14ac:dyDescent="0.35">
      <c r="A1245" s="530">
        <v>999</v>
      </c>
      <c r="B1245" s="539" t="s">
        <v>7064</v>
      </c>
      <c r="C1245" s="539" t="s">
        <v>7065</v>
      </c>
      <c r="D1245" s="539" t="s">
        <v>90</v>
      </c>
      <c r="E1245" s="540" t="s">
        <v>3292</v>
      </c>
      <c r="F1245" s="551"/>
      <c r="G1245" s="557" t="s">
        <v>498</v>
      </c>
      <c r="H1245" s="562" t="s">
        <v>7092</v>
      </c>
      <c r="I1245" s="554"/>
      <c r="J1245" s="554"/>
      <c r="K1245" s="555" t="s">
        <v>7093</v>
      </c>
      <c r="L1245" s="555" t="s">
        <v>7094</v>
      </c>
      <c r="M1245" s="556" t="s">
        <v>90</v>
      </c>
      <c r="N1245" s="556"/>
      <c r="O1245" s="556"/>
      <c r="P1245" s="556" t="s">
        <v>1300</v>
      </c>
      <c r="Q1245" s="556"/>
      <c r="R1245" s="556"/>
      <c r="S1245" s="490"/>
      <c r="T1245" s="598" t="str">
        <f>VLOOKUP(A1245,'GTXA사업단 R&amp;R'!$A$6:$AO$1274,41,)</f>
        <v>해당없음</v>
      </c>
    </row>
    <row r="1246" spans="1:20" s="547" customFormat="1" ht="30" hidden="1" customHeight="1" thickBot="1" x14ac:dyDescent="0.35">
      <c r="A1246" s="530">
        <v>16</v>
      </c>
      <c r="B1246" s="539"/>
      <c r="C1246" s="539"/>
      <c r="D1246" s="539"/>
      <c r="E1246" s="540"/>
      <c r="F1246" s="548"/>
      <c r="G1246" s="558" t="s">
        <v>498</v>
      </c>
      <c r="H1246" s="561" t="s">
        <v>1301</v>
      </c>
      <c r="I1246" s="544"/>
      <c r="J1246" s="544"/>
      <c r="K1246" s="545"/>
      <c r="L1246" s="545"/>
      <c r="M1246" s="546"/>
      <c r="N1246" s="546"/>
      <c r="O1246" s="546"/>
      <c r="P1246" s="546"/>
      <c r="Q1246" s="546"/>
      <c r="R1246" s="546"/>
      <c r="S1246" s="490"/>
      <c r="T1246" s="597" t="str">
        <f>VLOOKUP(A1246,'GTXA사업단 R&amp;R'!$A$6:$AP$1274,41,)</f>
        <v>해당없음</v>
      </c>
    </row>
    <row r="1247" spans="1:20" s="547" customFormat="1" ht="50.1" hidden="1" customHeight="1" thickBot="1" x14ac:dyDescent="0.35">
      <c r="A1247" s="530">
        <v>1000</v>
      </c>
      <c r="B1247" s="539" t="s">
        <v>7064</v>
      </c>
      <c r="C1247" s="539" t="s">
        <v>7065</v>
      </c>
      <c r="D1247" s="539" t="s">
        <v>90</v>
      </c>
      <c r="E1247" s="540" t="s">
        <v>3292</v>
      </c>
      <c r="F1247" s="551"/>
      <c r="G1247" s="557" t="s">
        <v>498</v>
      </c>
      <c r="H1247" s="562" t="s">
        <v>7095</v>
      </c>
      <c r="I1247" s="554"/>
      <c r="J1247" s="554"/>
      <c r="K1247" s="555" t="s">
        <v>7096</v>
      </c>
      <c r="L1247" s="555" t="s">
        <v>7097</v>
      </c>
      <c r="M1247" s="556" t="s">
        <v>90</v>
      </c>
      <c r="N1247" s="556"/>
      <c r="O1247" s="556"/>
      <c r="P1247" s="556" t="s">
        <v>7098</v>
      </c>
      <c r="Q1247" s="556"/>
      <c r="R1247" s="556"/>
      <c r="S1247" s="490"/>
      <c r="T1247" s="598" t="str">
        <f>VLOOKUP(A1247,'GTXA사업단 R&amp;R'!$A$6:$AO$1274,41,)</f>
        <v>해당없음</v>
      </c>
    </row>
    <row r="1248" spans="1:20" s="547" customFormat="1" ht="50.1" hidden="1" customHeight="1" thickBot="1" x14ac:dyDescent="0.35">
      <c r="A1248" s="530">
        <v>1001</v>
      </c>
      <c r="B1248" s="539" t="s">
        <v>7064</v>
      </c>
      <c r="C1248" s="539" t="s">
        <v>7065</v>
      </c>
      <c r="D1248" s="539" t="s">
        <v>90</v>
      </c>
      <c r="E1248" s="540" t="s">
        <v>3292</v>
      </c>
      <c r="F1248" s="551"/>
      <c r="G1248" s="557" t="s">
        <v>498</v>
      </c>
      <c r="H1248" s="562" t="s">
        <v>7099</v>
      </c>
      <c r="I1248" s="554"/>
      <c r="J1248" s="554"/>
      <c r="K1248" s="555" t="s">
        <v>7100</v>
      </c>
      <c r="L1248" s="555" t="s">
        <v>7101</v>
      </c>
      <c r="M1248" s="556" t="s">
        <v>90</v>
      </c>
      <c r="N1248" s="556"/>
      <c r="O1248" s="556"/>
      <c r="P1248" s="556" t="s">
        <v>7102</v>
      </c>
      <c r="Q1248" s="556"/>
      <c r="R1248" s="556"/>
      <c r="S1248" s="490"/>
      <c r="T1248" s="598" t="str">
        <f>VLOOKUP(A1248,'GTXA사업단 R&amp;R'!$A$6:$AO$1274,41,)</f>
        <v>해당없음</v>
      </c>
    </row>
    <row r="1249" spans="1:20" s="547" customFormat="1" ht="50.1" hidden="1" customHeight="1" thickBot="1" x14ac:dyDescent="0.35">
      <c r="A1249" s="530">
        <v>1002</v>
      </c>
      <c r="B1249" s="539" t="s">
        <v>7064</v>
      </c>
      <c r="C1249" s="539" t="s">
        <v>7065</v>
      </c>
      <c r="D1249" s="539" t="s">
        <v>90</v>
      </c>
      <c r="E1249" s="540" t="s">
        <v>3292</v>
      </c>
      <c r="F1249" s="551"/>
      <c r="G1249" s="557" t="s">
        <v>498</v>
      </c>
      <c r="H1249" s="562" t="s">
        <v>7103</v>
      </c>
      <c r="I1249" s="554"/>
      <c r="J1249" s="554"/>
      <c r="K1249" s="555" t="s">
        <v>7104</v>
      </c>
      <c r="L1249" s="555" t="s">
        <v>7097</v>
      </c>
      <c r="M1249" s="556" t="s">
        <v>90</v>
      </c>
      <c r="N1249" s="556"/>
      <c r="O1249" s="556"/>
      <c r="P1249" s="556" t="s">
        <v>7105</v>
      </c>
      <c r="Q1249" s="556"/>
      <c r="R1249" s="556"/>
      <c r="S1249" s="490"/>
      <c r="T1249" s="598" t="str">
        <f>VLOOKUP(A1241,'GTXA사업단 R&amp;R'!$A$6:$AO$1274,41,)</f>
        <v>해당없음</v>
      </c>
    </row>
    <row r="1250" spans="1:20" s="547" customFormat="1" ht="50.1" hidden="1" customHeight="1" thickBot="1" x14ac:dyDescent="0.35">
      <c r="A1250" s="530">
        <v>1003</v>
      </c>
      <c r="B1250" s="539" t="s">
        <v>7064</v>
      </c>
      <c r="C1250" s="539" t="s">
        <v>7065</v>
      </c>
      <c r="D1250" s="539" t="s">
        <v>90</v>
      </c>
      <c r="E1250" s="540" t="s">
        <v>3292</v>
      </c>
      <c r="F1250" s="551"/>
      <c r="G1250" s="557" t="s">
        <v>498</v>
      </c>
      <c r="H1250" s="562" t="s">
        <v>7106</v>
      </c>
      <c r="I1250" s="554"/>
      <c r="J1250" s="554"/>
      <c r="K1250" s="555" t="s">
        <v>7107</v>
      </c>
      <c r="L1250" s="555" t="s">
        <v>7101</v>
      </c>
      <c r="M1250" s="556" t="s">
        <v>90</v>
      </c>
      <c r="N1250" s="556"/>
      <c r="O1250" s="556"/>
      <c r="P1250" s="556" t="s">
        <v>7108</v>
      </c>
      <c r="Q1250" s="556"/>
      <c r="R1250" s="556"/>
      <c r="S1250" s="490"/>
      <c r="T1250" s="598" t="str">
        <f>VLOOKUP(A1250,'GTXA사업단 R&amp;R'!$A$6:$AO$1274,41,)</f>
        <v>해당없음</v>
      </c>
    </row>
    <row r="1251" spans="1:20" s="547" customFormat="1" ht="30" hidden="1" customHeight="1" thickBot="1" x14ac:dyDescent="0.35">
      <c r="A1251" s="530">
        <v>16</v>
      </c>
      <c r="B1251" s="539"/>
      <c r="C1251" s="539"/>
      <c r="D1251" s="539"/>
      <c r="E1251" s="540"/>
      <c r="F1251" s="541"/>
      <c r="G1251" s="559" t="s">
        <v>498</v>
      </c>
      <c r="H1251" s="588" t="s">
        <v>1307</v>
      </c>
      <c r="I1251" s="544"/>
      <c r="J1251" s="544"/>
      <c r="K1251" s="545"/>
      <c r="L1251" s="545"/>
      <c r="M1251" s="546"/>
      <c r="N1251" s="546"/>
      <c r="O1251" s="546"/>
      <c r="P1251" s="546"/>
      <c r="Q1251" s="546"/>
      <c r="R1251" s="546"/>
      <c r="S1251" s="490"/>
      <c r="T1251" s="597" t="str">
        <f>VLOOKUP(A1247,'GTXA사업단 R&amp;R'!$A$6:$AP$1274,41,)</f>
        <v>해당없음</v>
      </c>
    </row>
    <row r="1252" spans="1:20" s="547" customFormat="1" ht="75" hidden="1" customHeight="1" thickBot="1" x14ac:dyDescent="0.35">
      <c r="A1252" s="530">
        <v>1004</v>
      </c>
      <c r="B1252" s="539" t="s">
        <v>7064</v>
      </c>
      <c r="C1252" s="539" t="s">
        <v>7065</v>
      </c>
      <c r="D1252" s="539" t="s">
        <v>90</v>
      </c>
      <c r="E1252" s="540" t="s">
        <v>3292</v>
      </c>
      <c r="F1252" s="548"/>
      <c r="G1252" s="558" t="s">
        <v>498</v>
      </c>
      <c r="H1252" s="589" t="s">
        <v>7109</v>
      </c>
      <c r="I1252" s="554"/>
      <c r="J1252" s="554"/>
      <c r="K1252" s="555" t="s">
        <v>7110</v>
      </c>
      <c r="L1252" s="555" t="s">
        <v>7111</v>
      </c>
      <c r="M1252" s="659" t="s">
        <v>8198</v>
      </c>
      <c r="N1252" s="556"/>
      <c r="O1252" s="556" t="s">
        <v>3479</v>
      </c>
      <c r="P1252" s="556" t="s">
        <v>8204</v>
      </c>
      <c r="Q1252" s="556"/>
      <c r="R1252" s="556"/>
      <c r="S1252" s="490"/>
      <c r="T1252" s="598" t="str">
        <f>VLOOKUP(A1252,'GTXA사업단 R&amp;R'!$A$6:$AO$1274,41,)</f>
        <v>박윤수</v>
      </c>
    </row>
    <row r="1253" spans="1:20" s="547" customFormat="1" ht="50.1" hidden="1" customHeight="1" thickBot="1" x14ac:dyDescent="0.35">
      <c r="A1253" s="530">
        <v>1005</v>
      </c>
      <c r="B1253" s="539" t="s">
        <v>7064</v>
      </c>
      <c r="C1253" s="539" t="s">
        <v>7065</v>
      </c>
      <c r="D1253" s="539" t="s">
        <v>90</v>
      </c>
      <c r="E1253" s="540" t="s">
        <v>3292</v>
      </c>
      <c r="F1253" s="548"/>
      <c r="G1253" s="558" t="s">
        <v>498</v>
      </c>
      <c r="H1253" s="561" t="s">
        <v>7112</v>
      </c>
      <c r="I1253" s="554"/>
      <c r="J1253" s="554"/>
      <c r="K1253" s="555" t="s">
        <v>7113</v>
      </c>
      <c r="L1253" s="555" t="s">
        <v>7114</v>
      </c>
      <c r="M1253" s="659" t="s">
        <v>8198</v>
      </c>
      <c r="N1253" s="659" t="s">
        <v>8209</v>
      </c>
      <c r="O1253" s="556" t="s">
        <v>3479</v>
      </c>
      <c r="P1253" s="556" t="s">
        <v>7115</v>
      </c>
      <c r="Q1253" s="556"/>
      <c r="R1253" s="556"/>
      <c r="S1253" s="490"/>
      <c r="T1253" s="598" t="str">
        <f>VLOOKUP(A1253,'GTXA사업단 R&amp;R'!$A$6:$AO$1274,41,)</f>
        <v>박윤수</v>
      </c>
    </row>
    <row r="1254" spans="1:20" s="547" customFormat="1" ht="52.5" hidden="1" thickBot="1" x14ac:dyDescent="0.35">
      <c r="A1254" s="530">
        <v>1006</v>
      </c>
      <c r="B1254" s="539" t="s">
        <v>7064</v>
      </c>
      <c r="C1254" s="539" t="s">
        <v>7065</v>
      </c>
      <c r="D1254" s="539" t="s">
        <v>90</v>
      </c>
      <c r="E1254" s="540" t="s">
        <v>3292</v>
      </c>
      <c r="F1254" s="548"/>
      <c r="G1254" s="558" t="s">
        <v>498</v>
      </c>
      <c r="H1254" s="561" t="s">
        <v>7116</v>
      </c>
      <c r="I1254" s="554"/>
      <c r="J1254" s="554"/>
      <c r="K1254" s="555" t="s">
        <v>7117</v>
      </c>
      <c r="L1254" s="555" t="s">
        <v>7118</v>
      </c>
      <c r="M1254" s="659" t="s">
        <v>8198</v>
      </c>
      <c r="N1254" s="659" t="s">
        <v>7125</v>
      </c>
      <c r="O1254" s="556" t="s">
        <v>3479</v>
      </c>
      <c r="P1254" s="556" t="s">
        <v>7119</v>
      </c>
      <c r="Q1254" s="556"/>
      <c r="R1254" s="556"/>
      <c r="S1254" s="490"/>
      <c r="T1254" s="598" t="str">
        <f>VLOOKUP(A1254,'GTXA사업단 R&amp;R'!$A$6:$AO$1274,41,)</f>
        <v>박윤수</v>
      </c>
    </row>
    <row r="1255" spans="1:20" s="547" customFormat="1" ht="87" hidden="1" thickBot="1" x14ac:dyDescent="0.35">
      <c r="A1255" s="530">
        <v>1007</v>
      </c>
      <c r="B1255" s="539" t="s">
        <v>7064</v>
      </c>
      <c r="C1255" s="539" t="s">
        <v>7065</v>
      </c>
      <c r="D1255" s="539" t="s">
        <v>90</v>
      </c>
      <c r="E1255" s="540" t="s">
        <v>3292</v>
      </c>
      <c r="F1255" s="548"/>
      <c r="G1255" s="558" t="s">
        <v>498</v>
      </c>
      <c r="H1255" s="589" t="s">
        <v>7120</v>
      </c>
      <c r="I1255" s="554"/>
      <c r="J1255" s="554"/>
      <c r="K1255" s="555" t="s">
        <v>7121</v>
      </c>
      <c r="L1255" s="555" t="s">
        <v>8203</v>
      </c>
      <c r="M1255" s="659" t="s">
        <v>8198</v>
      </c>
      <c r="N1255" s="659" t="s">
        <v>8199</v>
      </c>
      <c r="O1255" s="556" t="s">
        <v>8207</v>
      </c>
      <c r="P1255" s="556" t="s">
        <v>8208</v>
      </c>
      <c r="Q1255" s="659" t="s">
        <v>8206</v>
      </c>
      <c r="R1255" s="556"/>
      <c r="S1255" s="490"/>
      <c r="T1255" s="598" t="str">
        <f>VLOOKUP(A1255,'GTXA사업단 R&amp;R'!$A$6:$AO$1274,41,)</f>
        <v>박윤수</v>
      </c>
    </row>
    <row r="1256" spans="1:20" s="547" customFormat="1" ht="69.75" hidden="1" thickBot="1" x14ac:dyDescent="0.35">
      <c r="A1256" s="530">
        <v>1008</v>
      </c>
      <c r="B1256" s="539" t="s">
        <v>7064</v>
      </c>
      <c r="C1256" s="539" t="s">
        <v>7065</v>
      </c>
      <c r="D1256" s="539" t="s">
        <v>1419</v>
      </c>
      <c r="E1256" s="540" t="s">
        <v>3292</v>
      </c>
      <c r="F1256" s="548"/>
      <c r="G1256" s="558" t="s">
        <v>498</v>
      </c>
      <c r="H1256" s="589" t="s">
        <v>7122</v>
      </c>
      <c r="I1256" s="554"/>
      <c r="J1256" s="554"/>
      <c r="K1256" s="555" t="s">
        <v>7123</v>
      </c>
      <c r="L1256" s="555" t="s">
        <v>7124</v>
      </c>
      <c r="M1256" s="659" t="s">
        <v>8198</v>
      </c>
      <c r="N1256" s="556" t="s">
        <v>7125</v>
      </c>
      <c r="O1256" s="556" t="s">
        <v>7126</v>
      </c>
      <c r="P1256" s="556" t="s">
        <v>8205</v>
      </c>
      <c r="Q1256" s="556"/>
      <c r="R1256" s="556"/>
      <c r="S1256" s="490"/>
      <c r="T1256" s="598" t="str">
        <f>VLOOKUP(A1256,'GTXA사업단 R&amp;R'!$A$6:$AO$1274,41,)</f>
        <v>박윤수</v>
      </c>
    </row>
    <row r="1257" spans="1:20" s="547" customFormat="1" ht="35.25" hidden="1" thickBot="1" x14ac:dyDescent="0.35">
      <c r="A1257" s="530">
        <v>1009</v>
      </c>
      <c r="B1257" s="539" t="s">
        <v>7064</v>
      </c>
      <c r="C1257" s="539" t="s">
        <v>7065</v>
      </c>
      <c r="D1257" s="539" t="s">
        <v>90</v>
      </c>
      <c r="E1257" s="540" t="s">
        <v>3292</v>
      </c>
      <c r="F1257" s="548"/>
      <c r="G1257" s="558" t="s">
        <v>498</v>
      </c>
      <c r="H1257" s="561" t="s">
        <v>7127</v>
      </c>
      <c r="I1257" s="554"/>
      <c r="J1257" s="554"/>
      <c r="K1257" s="555" t="s">
        <v>7128</v>
      </c>
      <c r="L1257" s="555" t="s">
        <v>7129</v>
      </c>
      <c r="M1257" s="659" t="s">
        <v>8198</v>
      </c>
      <c r="N1257" s="659" t="s">
        <v>8202</v>
      </c>
      <c r="O1257" s="556" t="s">
        <v>3479</v>
      </c>
      <c r="P1257" s="556" t="s">
        <v>8210</v>
      </c>
      <c r="Q1257" s="556"/>
      <c r="R1257" s="556"/>
      <c r="S1257" s="490"/>
      <c r="T1257" s="598" t="str">
        <f>VLOOKUP(A1241,'GTXA사업단 R&amp;R'!$A$6:$AO$1274,41,)</f>
        <v>해당없음</v>
      </c>
    </row>
    <row r="1258" spans="1:20" s="547" customFormat="1" ht="87" hidden="1" thickBot="1" x14ac:dyDescent="0.35">
      <c r="A1258" s="530">
        <v>1010</v>
      </c>
      <c r="B1258" s="539" t="s">
        <v>7064</v>
      </c>
      <c r="C1258" s="539" t="s">
        <v>7065</v>
      </c>
      <c r="D1258" s="539" t="s">
        <v>90</v>
      </c>
      <c r="E1258" s="540" t="s">
        <v>3292</v>
      </c>
      <c r="F1258" s="548"/>
      <c r="G1258" s="558" t="s">
        <v>498</v>
      </c>
      <c r="H1258" s="561" t="s">
        <v>7130</v>
      </c>
      <c r="I1258" s="554"/>
      <c r="J1258" s="554"/>
      <c r="K1258" s="555" t="s">
        <v>7131</v>
      </c>
      <c r="L1258" s="555" t="s">
        <v>7132</v>
      </c>
      <c r="M1258" s="659" t="s">
        <v>8198</v>
      </c>
      <c r="N1258" s="659" t="s">
        <v>8200</v>
      </c>
      <c r="O1258" s="556" t="s">
        <v>3479</v>
      </c>
      <c r="P1258" s="556" t="s">
        <v>8201</v>
      </c>
      <c r="Q1258" s="556"/>
      <c r="R1258" s="556"/>
      <c r="S1258" s="490"/>
      <c r="T1258" s="598" t="str">
        <f>VLOOKUP(A1258,'GTXA사업단 R&amp;R'!$A$6:$AO$1274,41,)</f>
        <v>염동섭</v>
      </c>
    </row>
    <row r="1259" spans="1:20" s="547" customFormat="1" ht="30" hidden="1" customHeight="1" thickBot="1" x14ac:dyDescent="0.35">
      <c r="A1259" s="530">
        <v>16</v>
      </c>
      <c r="B1259" s="539"/>
      <c r="C1259" s="539"/>
      <c r="D1259" s="539"/>
      <c r="E1259" s="540"/>
      <c r="F1259" s="541"/>
      <c r="G1259" s="559" t="s">
        <v>498</v>
      </c>
      <c r="H1259" s="588" t="s">
        <v>8449</v>
      </c>
      <c r="I1259" s="544"/>
      <c r="J1259" s="544"/>
      <c r="K1259" s="545"/>
      <c r="L1259" s="545"/>
      <c r="M1259" s="546"/>
      <c r="N1259" s="546"/>
      <c r="O1259" s="546"/>
      <c r="P1259" s="546"/>
      <c r="Q1259" s="546"/>
      <c r="R1259" s="546"/>
      <c r="S1259" s="490"/>
      <c r="T1259" s="597" t="str">
        <f>VLOOKUP(A1255,'GTXA사업단 R&amp;R'!$A$6:$AP$1274,41,)</f>
        <v>박윤수</v>
      </c>
    </row>
    <row r="1260" spans="1:20" s="547" customFormat="1" ht="75" customHeight="1" thickBot="1" x14ac:dyDescent="0.35">
      <c r="A1260" s="530">
        <v>1004</v>
      </c>
      <c r="B1260" s="539" t="s">
        <v>7064</v>
      </c>
      <c r="C1260" s="539" t="s">
        <v>7065</v>
      </c>
      <c r="D1260" s="539" t="s">
        <v>90</v>
      </c>
      <c r="E1260" s="540" t="s">
        <v>3292</v>
      </c>
      <c r="F1260" s="548"/>
      <c r="G1260" s="558" t="s">
        <v>498</v>
      </c>
      <c r="H1260" s="589" t="s">
        <v>8450</v>
      </c>
      <c r="I1260" s="554"/>
      <c r="J1260" s="554"/>
      <c r="K1260" s="555" t="s">
        <v>8457</v>
      </c>
      <c r="L1260" s="555" t="s">
        <v>8458</v>
      </c>
      <c r="M1260" s="659" t="s">
        <v>8280</v>
      </c>
      <c r="N1260" s="556" t="s">
        <v>8459</v>
      </c>
      <c r="O1260" s="556" t="s">
        <v>3479</v>
      </c>
      <c r="P1260" s="556" t="s">
        <v>8460</v>
      </c>
      <c r="Q1260" s="556"/>
      <c r="R1260" s="556"/>
      <c r="S1260" s="490"/>
      <c r="T1260" s="598" t="s">
        <v>8133</v>
      </c>
    </row>
    <row r="1261" spans="1:20" s="547" customFormat="1" ht="50.1" customHeight="1" thickBot="1" x14ac:dyDescent="0.35">
      <c r="A1261" s="530">
        <v>1005</v>
      </c>
      <c r="B1261" s="539" t="s">
        <v>7064</v>
      </c>
      <c r="C1261" s="539" t="s">
        <v>7065</v>
      </c>
      <c r="D1261" s="539" t="s">
        <v>90</v>
      </c>
      <c r="E1261" s="540" t="s">
        <v>3292</v>
      </c>
      <c r="F1261" s="548"/>
      <c r="G1261" s="558" t="s">
        <v>498</v>
      </c>
      <c r="H1261" s="561" t="s">
        <v>8387</v>
      </c>
      <c r="I1261" s="554"/>
      <c r="J1261" s="554"/>
      <c r="K1261" s="555" t="s">
        <v>8461</v>
      </c>
      <c r="L1261" s="555" t="s">
        <v>8462</v>
      </c>
      <c r="M1261" s="659" t="s">
        <v>8280</v>
      </c>
      <c r="N1261" s="556" t="s">
        <v>8459</v>
      </c>
      <c r="O1261" s="556" t="s">
        <v>3479</v>
      </c>
      <c r="P1261" s="556" t="s">
        <v>8463</v>
      </c>
      <c r="Q1261" s="556"/>
      <c r="R1261" s="556"/>
      <c r="S1261" s="490"/>
      <c r="T1261" s="598" t="s">
        <v>8133</v>
      </c>
    </row>
    <row r="1262" spans="1:20" s="547" customFormat="1" ht="87" thickBot="1" x14ac:dyDescent="0.35">
      <c r="A1262" s="530">
        <v>1006</v>
      </c>
      <c r="B1262" s="539" t="s">
        <v>7064</v>
      </c>
      <c r="C1262" s="539" t="s">
        <v>7065</v>
      </c>
      <c r="D1262" s="539" t="s">
        <v>90</v>
      </c>
      <c r="E1262" s="540" t="s">
        <v>3292</v>
      </c>
      <c r="F1262" s="548"/>
      <c r="G1262" s="558" t="s">
        <v>498</v>
      </c>
      <c r="H1262" s="561" t="s">
        <v>8397</v>
      </c>
      <c r="I1262" s="554"/>
      <c r="J1262" s="554"/>
      <c r="K1262" s="555" t="s">
        <v>8464</v>
      </c>
      <c r="L1262" s="555" t="s">
        <v>8465</v>
      </c>
      <c r="M1262" s="659" t="s">
        <v>8280</v>
      </c>
      <c r="N1262" s="556" t="s">
        <v>8468</v>
      </c>
      <c r="O1262" s="556" t="s">
        <v>3479</v>
      </c>
      <c r="P1262" s="556" t="s">
        <v>8463</v>
      </c>
      <c r="Q1262" s="556"/>
      <c r="R1262" s="556"/>
      <c r="S1262" s="490"/>
      <c r="T1262" s="598" t="s">
        <v>8133</v>
      </c>
    </row>
    <row r="1263" spans="1:20" s="547" customFormat="1" ht="69.75" thickBot="1" x14ac:dyDescent="0.35">
      <c r="A1263" s="530">
        <v>1007</v>
      </c>
      <c r="B1263" s="539" t="s">
        <v>7064</v>
      </c>
      <c r="C1263" s="539" t="s">
        <v>7065</v>
      </c>
      <c r="D1263" s="539" t="s">
        <v>90</v>
      </c>
      <c r="E1263" s="540" t="s">
        <v>3292</v>
      </c>
      <c r="F1263" s="548"/>
      <c r="G1263" s="558" t="s">
        <v>498</v>
      </c>
      <c r="H1263" s="589" t="s">
        <v>8451</v>
      </c>
      <c r="I1263" s="554"/>
      <c r="J1263" s="554"/>
      <c r="K1263" s="555" t="s">
        <v>8466</v>
      </c>
      <c r="L1263" s="555" t="s">
        <v>8467</v>
      </c>
      <c r="M1263" s="659" t="s">
        <v>8280</v>
      </c>
      <c r="N1263" s="556" t="s">
        <v>8468</v>
      </c>
      <c r="O1263" s="556"/>
      <c r="P1263" s="556" t="s">
        <v>8469</v>
      </c>
      <c r="Q1263" s="659"/>
      <c r="R1263" s="556"/>
      <c r="S1263" s="490"/>
      <c r="T1263" s="598" t="s">
        <v>8133</v>
      </c>
    </row>
    <row r="1264" spans="1:20" s="547" customFormat="1" ht="87" thickBot="1" x14ac:dyDescent="0.35">
      <c r="A1264" s="530">
        <v>1008</v>
      </c>
      <c r="B1264" s="539" t="s">
        <v>7064</v>
      </c>
      <c r="C1264" s="539" t="s">
        <v>7065</v>
      </c>
      <c r="D1264" s="539" t="s">
        <v>1419</v>
      </c>
      <c r="E1264" s="540" t="s">
        <v>3292</v>
      </c>
      <c r="F1264" s="548"/>
      <c r="G1264" s="558" t="s">
        <v>498</v>
      </c>
      <c r="H1264" s="589" t="s">
        <v>8452</v>
      </c>
      <c r="I1264" s="554"/>
      <c r="J1264" s="554"/>
      <c r="K1264" s="555" t="s">
        <v>8470</v>
      </c>
      <c r="L1264" s="555" t="s">
        <v>8471</v>
      </c>
      <c r="M1264" s="659" t="s">
        <v>8280</v>
      </c>
      <c r="N1264" s="556" t="s">
        <v>8472</v>
      </c>
      <c r="O1264" s="556"/>
      <c r="P1264" s="556" t="s">
        <v>8463</v>
      </c>
      <c r="Q1264" s="556"/>
      <c r="R1264" s="556"/>
      <c r="S1264" s="490"/>
      <c r="T1264" s="598" t="s">
        <v>8133</v>
      </c>
    </row>
    <row r="1265" spans="1:20" s="547" customFormat="1" ht="50.1" customHeight="1" thickBot="1" x14ac:dyDescent="0.35">
      <c r="A1265" s="530">
        <v>1005</v>
      </c>
      <c r="B1265" s="539" t="s">
        <v>7064</v>
      </c>
      <c r="C1265" s="539" t="s">
        <v>7065</v>
      </c>
      <c r="D1265" s="539" t="s">
        <v>90</v>
      </c>
      <c r="E1265" s="540" t="s">
        <v>3292</v>
      </c>
      <c r="F1265" s="548"/>
      <c r="G1265" s="558" t="s">
        <v>498</v>
      </c>
      <c r="H1265" s="561" t="s">
        <v>8384</v>
      </c>
      <c r="I1265" s="554"/>
      <c r="J1265" s="554"/>
      <c r="K1265" s="555" t="s">
        <v>8473</v>
      </c>
      <c r="L1265" s="555" t="s">
        <v>8474</v>
      </c>
      <c r="M1265" s="659" t="s">
        <v>8280</v>
      </c>
      <c r="N1265" s="556" t="s">
        <v>8468</v>
      </c>
      <c r="O1265" s="556" t="s">
        <v>3479</v>
      </c>
      <c r="P1265" s="556" t="s">
        <v>8482</v>
      </c>
      <c r="Q1265" s="556"/>
      <c r="R1265" s="556"/>
      <c r="S1265" s="490"/>
      <c r="T1265" s="598" t="s">
        <v>8133</v>
      </c>
    </row>
    <row r="1266" spans="1:20" s="547" customFormat="1" ht="87" thickBot="1" x14ac:dyDescent="0.35">
      <c r="A1266" s="530">
        <v>1006</v>
      </c>
      <c r="B1266" s="539" t="s">
        <v>7064</v>
      </c>
      <c r="C1266" s="539" t="s">
        <v>7065</v>
      </c>
      <c r="D1266" s="539" t="s">
        <v>90</v>
      </c>
      <c r="E1266" s="540" t="s">
        <v>3292</v>
      </c>
      <c r="F1266" s="548"/>
      <c r="G1266" s="558" t="s">
        <v>498</v>
      </c>
      <c r="H1266" s="561" t="s">
        <v>8453</v>
      </c>
      <c r="I1266" s="554"/>
      <c r="J1266" s="554"/>
      <c r="K1266" s="555" t="s">
        <v>8475</v>
      </c>
      <c r="L1266" s="555" t="s">
        <v>8476</v>
      </c>
      <c r="M1266" s="659" t="s">
        <v>8280</v>
      </c>
      <c r="N1266" s="556" t="s">
        <v>8477</v>
      </c>
      <c r="O1266" s="556" t="s">
        <v>3479</v>
      </c>
      <c r="P1266" s="556" t="s">
        <v>8481</v>
      </c>
      <c r="Q1266" s="556"/>
      <c r="R1266" s="556"/>
      <c r="S1266" s="490"/>
      <c r="T1266" s="598" t="s">
        <v>8133</v>
      </c>
    </row>
    <row r="1267" spans="1:20" s="547" customFormat="1" ht="87" thickBot="1" x14ac:dyDescent="0.35">
      <c r="A1267" s="530">
        <v>1007</v>
      </c>
      <c r="B1267" s="539" t="s">
        <v>7064</v>
      </c>
      <c r="C1267" s="539" t="s">
        <v>7065</v>
      </c>
      <c r="D1267" s="539" t="s">
        <v>90</v>
      </c>
      <c r="E1267" s="540" t="s">
        <v>3292</v>
      </c>
      <c r="F1267" s="548"/>
      <c r="G1267" s="558" t="s">
        <v>498</v>
      </c>
      <c r="H1267" s="589" t="s">
        <v>8454</v>
      </c>
      <c r="I1267" s="554"/>
      <c r="J1267" s="554"/>
      <c r="K1267" s="555" t="s">
        <v>8478</v>
      </c>
      <c r="L1267" s="555" t="s">
        <v>8479</v>
      </c>
      <c r="M1267" s="659" t="s">
        <v>8280</v>
      </c>
      <c r="N1267" s="556" t="s">
        <v>8477</v>
      </c>
      <c r="O1267" s="556"/>
      <c r="P1267" s="556" t="s">
        <v>8480</v>
      </c>
      <c r="Q1267" s="659"/>
      <c r="R1267" s="556"/>
      <c r="S1267" s="490"/>
      <c r="T1267" s="598" t="s">
        <v>8133</v>
      </c>
    </row>
    <row r="1268" spans="1:20" s="547" customFormat="1" ht="87" thickBot="1" x14ac:dyDescent="0.35">
      <c r="A1268" s="530">
        <v>1008</v>
      </c>
      <c r="B1268" s="539" t="s">
        <v>7064</v>
      </c>
      <c r="C1268" s="539" t="s">
        <v>7065</v>
      </c>
      <c r="D1268" s="539" t="s">
        <v>1419</v>
      </c>
      <c r="E1268" s="540" t="s">
        <v>3292</v>
      </c>
      <c r="F1268" s="548"/>
      <c r="G1268" s="558" t="s">
        <v>498</v>
      </c>
      <c r="H1268" s="589" t="s">
        <v>8455</v>
      </c>
      <c r="I1268" s="554"/>
      <c r="J1268" s="554"/>
      <c r="K1268" s="555" t="s">
        <v>8483</v>
      </c>
      <c r="L1268" s="555" t="s">
        <v>8484</v>
      </c>
      <c r="M1268" s="659" t="s">
        <v>8280</v>
      </c>
      <c r="N1268" s="556" t="s">
        <v>8477</v>
      </c>
      <c r="O1268" s="556"/>
      <c r="P1268" s="556" t="s">
        <v>8485</v>
      </c>
      <c r="Q1268" s="556"/>
      <c r="R1268" s="556"/>
      <c r="S1268" s="490"/>
      <c r="T1268" s="598" t="s">
        <v>8133</v>
      </c>
    </row>
    <row r="1269" spans="1:20" s="547" customFormat="1" ht="87" thickBot="1" x14ac:dyDescent="0.35">
      <c r="A1269" s="530">
        <v>1009</v>
      </c>
      <c r="B1269" s="539" t="s">
        <v>7064</v>
      </c>
      <c r="C1269" s="539" t="s">
        <v>7065</v>
      </c>
      <c r="D1269" s="539" t="s">
        <v>90</v>
      </c>
      <c r="E1269" s="540" t="s">
        <v>3292</v>
      </c>
      <c r="F1269" s="548"/>
      <c r="G1269" s="558" t="s">
        <v>498</v>
      </c>
      <c r="H1269" s="561" t="s">
        <v>8503</v>
      </c>
      <c r="I1269" s="554"/>
      <c r="J1269" s="554"/>
      <c r="K1269" s="555" t="s">
        <v>8502</v>
      </c>
      <c r="L1269" s="555" t="s">
        <v>8486</v>
      </c>
      <c r="M1269" s="659" t="s">
        <v>8280</v>
      </c>
      <c r="N1269" s="556" t="s">
        <v>8477</v>
      </c>
      <c r="O1269" s="556" t="s">
        <v>3479</v>
      </c>
      <c r="P1269" s="556" t="s">
        <v>3438</v>
      </c>
      <c r="Q1269" s="556"/>
      <c r="R1269" s="556"/>
      <c r="S1269" s="490"/>
      <c r="T1269" s="598" t="s">
        <v>8133</v>
      </c>
    </row>
    <row r="1270" spans="1:20" s="547" customFormat="1" ht="87" thickBot="1" x14ac:dyDescent="0.35">
      <c r="A1270" s="530">
        <v>1008</v>
      </c>
      <c r="B1270" s="539" t="s">
        <v>7064</v>
      </c>
      <c r="C1270" s="539" t="s">
        <v>7065</v>
      </c>
      <c r="D1270" s="539" t="s">
        <v>1419</v>
      </c>
      <c r="E1270" s="540" t="s">
        <v>3292</v>
      </c>
      <c r="F1270" s="548"/>
      <c r="G1270" s="558" t="s">
        <v>498</v>
      </c>
      <c r="H1270" s="589" t="s">
        <v>8504</v>
      </c>
      <c r="I1270" s="554"/>
      <c r="J1270" s="554"/>
      <c r="K1270" s="555" t="s">
        <v>8487</v>
      </c>
      <c r="L1270" s="555" t="s">
        <v>8488</v>
      </c>
      <c r="M1270" s="659" t="s">
        <v>8280</v>
      </c>
      <c r="N1270" s="556" t="s">
        <v>8477</v>
      </c>
      <c r="O1270" s="556"/>
      <c r="P1270" s="556" t="s">
        <v>8489</v>
      </c>
      <c r="Q1270" s="556"/>
      <c r="R1270" s="556"/>
      <c r="S1270" s="490"/>
      <c r="T1270" s="598" t="s">
        <v>8133</v>
      </c>
    </row>
    <row r="1271" spans="1:20" s="547" customFormat="1" ht="87" thickBot="1" x14ac:dyDescent="0.35">
      <c r="A1271" s="530">
        <v>1009</v>
      </c>
      <c r="B1271" s="539" t="s">
        <v>7064</v>
      </c>
      <c r="C1271" s="539" t="s">
        <v>7065</v>
      </c>
      <c r="D1271" s="539" t="s">
        <v>90</v>
      </c>
      <c r="E1271" s="540" t="s">
        <v>3292</v>
      </c>
      <c r="F1271" s="548"/>
      <c r="G1271" s="558" t="s">
        <v>498</v>
      </c>
      <c r="H1271" s="561" t="s">
        <v>8402</v>
      </c>
      <c r="I1271" s="554"/>
      <c r="J1271" s="554"/>
      <c r="K1271" s="555" t="s">
        <v>8490</v>
      </c>
      <c r="L1271" s="555" t="s">
        <v>8491</v>
      </c>
      <c r="M1271" s="659" t="s">
        <v>8280</v>
      </c>
      <c r="N1271" s="556" t="s">
        <v>8477</v>
      </c>
      <c r="O1271" s="556"/>
      <c r="P1271" s="556" t="s">
        <v>8492</v>
      </c>
      <c r="Q1271" s="556"/>
      <c r="R1271" s="556"/>
      <c r="S1271" s="490"/>
      <c r="T1271" s="598" t="s">
        <v>8133</v>
      </c>
    </row>
    <row r="1272" spans="1:20" s="547" customFormat="1" ht="87" thickBot="1" x14ac:dyDescent="0.35">
      <c r="A1272" s="530">
        <v>1008</v>
      </c>
      <c r="B1272" s="539" t="s">
        <v>7064</v>
      </c>
      <c r="C1272" s="539" t="s">
        <v>7065</v>
      </c>
      <c r="D1272" s="539" t="s">
        <v>1419</v>
      </c>
      <c r="E1272" s="540" t="s">
        <v>3292</v>
      </c>
      <c r="F1272" s="548"/>
      <c r="G1272" s="558" t="s">
        <v>498</v>
      </c>
      <c r="H1272" s="589" t="s">
        <v>8500</v>
      </c>
      <c r="I1272" s="554"/>
      <c r="J1272" s="554"/>
      <c r="K1272" s="555" t="s">
        <v>8499</v>
      </c>
      <c r="L1272" s="555" t="s">
        <v>8493</v>
      </c>
      <c r="M1272" s="659" t="s">
        <v>8494</v>
      </c>
      <c r="N1272" s="556" t="s">
        <v>8495</v>
      </c>
      <c r="O1272" s="556"/>
      <c r="P1272" s="556" t="s">
        <v>8463</v>
      </c>
      <c r="Q1272" s="556"/>
      <c r="R1272" s="556"/>
      <c r="S1272" s="490"/>
      <c r="T1272" s="598" t="s">
        <v>8133</v>
      </c>
    </row>
    <row r="1273" spans="1:20" s="547" customFormat="1" ht="87" thickBot="1" x14ac:dyDescent="0.35">
      <c r="A1273" s="530">
        <v>1009</v>
      </c>
      <c r="B1273" s="539" t="s">
        <v>7064</v>
      </c>
      <c r="C1273" s="539" t="s">
        <v>7065</v>
      </c>
      <c r="D1273" s="539" t="s">
        <v>90</v>
      </c>
      <c r="E1273" s="540" t="s">
        <v>3292</v>
      </c>
      <c r="F1273" s="548"/>
      <c r="G1273" s="558" t="s">
        <v>498</v>
      </c>
      <c r="H1273" s="561" t="s">
        <v>8501</v>
      </c>
      <c r="I1273" s="554"/>
      <c r="J1273" s="554"/>
      <c r="K1273" s="555" t="s">
        <v>8498</v>
      </c>
      <c r="L1273" s="555" t="s">
        <v>8496</v>
      </c>
      <c r="M1273" s="659" t="s">
        <v>8494</v>
      </c>
      <c r="N1273" s="556" t="s">
        <v>8495</v>
      </c>
      <c r="O1273" s="556"/>
      <c r="P1273" s="556" t="s">
        <v>8497</v>
      </c>
      <c r="Q1273" s="556"/>
      <c r="R1273" s="556"/>
      <c r="S1273" s="490"/>
      <c r="T1273" s="598" t="s">
        <v>8133</v>
      </c>
    </row>
    <row r="1274" spans="1:20" s="547" customFormat="1" ht="87" thickBot="1" x14ac:dyDescent="0.35">
      <c r="A1274" s="530">
        <v>1008</v>
      </c>
      <c r="B1274" s="539" t="s">
        <v>7064</v>
      </c>
      <c r="C1274" s="539" t="s">
        <v>7065</v>
      </c>
      <c r="D1274" s="539" t="s">
        <v>1419</v>
      </c>
      <c r="E1274" s="540" t="s">
        <v>3292</v>
      </c>
      <c r="F1274" s="548"/>
      <c r="G1274" s="558" t="s">
        <v>498</v>
      </c>
      <c r="H1274" s="561" t="s">
        <v>8456</v>
      </c>
      <c r="I1274" s="554"/>
      <c r="J1274" s="554"/>
      <c r="K1274" s="555" t="s">
        <v>8505</v>
      </c>
      <c r="L1274" s="555" t="s">
        <v>8506</v>
      </c>
      <c r="M1274" s="659" t="s">
        <v>8494</v>
      </c>
      <c r="N1274" s="556" t="s">
        <v>8495</v>
      </c>
      <c r="O1274" s="556"/>
      <c r="P1274" s="556" t="s">
        <v>8507</v>
      </c>
      <c r="Q1274" s="556"/>
      <c r="R1274" s="556"/>
      <c r="S1274" s="490"/>
      <c r="T1274" s="598" t="s">
        <v>8133</v>
      </c>
    </row>
    <row r="1275" spans="1:20" s="547" customFormat="1" ht="87" thickBot="1" x14ac:dyDescent="0.35">
      <c r="A1275" s="530">
        <v>1009</v>
      </c>
      <c r="B1275" s="539" t="s">
        <v>7064</v>
      </c>
      <c r="C1275" s="539" t="s">
        <v>7065</v>
      </c>
      <c r="D1275" s="539" t="s">
        <v>90</v>
      </c>
      <c r="E1275" s="540" t="s">
        <v>3292</v>
      </c>
      <c r="F1275" s="548"/>
      <c r="G1275" s="558" t="s">
        <v>498</v>
      </c>
      <c r="H1275" s="561" t="s">
        <v>8405</v>
      </c>
      <c r="I1275" s="554"/>
      <c r="J1275" s="554"/>
      <c r="K1275" s="555" t="s">
        <v>8508</v>
      </c>
      <c r="L1275" s="555" t="s">
        <v>8509</v>
      </c>
      <c r="M1275" s="659" t="s">
        <v>8510</v>
      </c>
      <c r="N1275" s="556" t="s">
        <v>8515</v>
      </c>
      <c r="O1275" s="556" t="s">
        <v>3479</v>
      </c>
      <c r="P1275" s="556" t="s">
        <v>8511</v>
      </c>
      <c r="Q1275" s="556"/>
      <c r="R1275" s="556"/>
      <c r="S1275" s="490"/>
      <c r="T1275" s="598" t="s">
        <v>8133</v>
      </c>
    </row>
    <row r="1276" spans="1:20" s="547" customFormat="1" ht="87" thickBot="1" x14ac:dyDescent="0.35">
      <c r="A1276" s="530">
        <v>1010</v>
      </c>
      <c r="B1276" s="539" t="s">
        <v>7064</v>
      </c>
      <c r="C1276" s="539" t="s">
        <v>7065</v>
      </c>
      <c r="D1276" s="539" t="s">
        <v>90</v>
      </c>
      <c r="E1276" s="540" t="s">
        <v>3292</v>
      </c>
      <c r="F1276" s="548"/>
      <c r="G1276" s="558" t="s">
        <v>498</v>
      </c>
      <c r="H1276" s="561" t="s">
        <v>8390</v>
      </c>
      <c r="I1276" s="554"/>
      <c r="J1276" s="554"/>
      <c r="K1276" s="555" t="s">
        <v>8512</v>
      </c>
      <c r="L1276" s="555" t="s">
        <v>8513</v>
      </c>
      <c r="M1276" s="659" t="s">
        <v>8510</v>
      </c>
      <c r="N1276" s="556" t="s">
        <v>8515</v>
      </c>
      <c r="O1276" s="556" t="s">
        <v>3479</v>
      </c>
      <c r="P1276" s="556" t="s">
        <v>8514</v>
      </c>
      <c r="Q1276" s="556"/>
      <c r="R1276" s="556"/>
      <c r="S1276" s="490"/>
      <c r="T1276" s="598" t="s">
        <v>8133</v>
      </c>
    </row>
    <row r="1277" spans="1:20" s="547" customFormat="1" ht="30" hidden="1" customHeight="1" thickBot="1" x14ac:dyDescent="0.35">
      <c r="A1277" s="530">
        <v>16</v>
      </c>
      <c r="B1277" s="539"/>
      <c r="C1277" s="539"/>
      <c r="D1277" s="539"/>
      <c r="E1277" s="540"/>
      <c r="F1277" s="541"/>
      <c r="G1277" s="559" t="s">
        <v>498</v>
      </c>
      <c r="H1277" s="588" t="s">
        <v>7133</v>
      </c>
      <c r="I1277" s="544"/>
      <c r="J1277" s="544"/>
      <c r="K1277" s="545"/>
      <c r="L1277" s="545"/>
      <c r="M1277" s="546"/>
      <c r="N1277" s="546"/>
      <c r="O1277" s="546"/>
      <c r="P1277" s="546"/>
      <c r="Q1277" s="546"/>
      <c r="R1277" s="546"/>
      <c r="S1277" s="490"/>
      <c r="T1277" s="597" t="str">
        <f>VLOOKUP(A1277,'GTXA사업단 R&amp;R'!$A$6:$AP$1274,41,)</f>
        <v>해당없음</v>
      </c>
    </row>
    <row r="1278" spans="1:20" s="547" customFormat="1" ht="35.25" hidden="1" thickBot="1" x14ac:dyDescent="0.35">
      <c r="A1278" s="530">
        <v>1011</v>
      </c>
      <c r="B1278" s="539" t="s">
        <v>7064</v>
      </c>
      <c r="C1278" s="539" t="s">
        <v>7065</v>
      </c>
      <c r="D1278" s="539" t="s">
        <v>147</v>
      </c>
      <c r="E1278" s="540" t="s">
        <v>17</v>
      </c>
      <c r="F1278" s="548"/>
      <c r="G1278" s="558" t="s">
        <v>498</v>
      </c>
      <c r="H1278" s="561" t="s">
        <v>7134</v>
      </c>
      <c r="I1278" s="554"/>
      <c r="J1278" s="554"/>
      <c r="K1278" s="555" t="s">
        <v>7135</v>
      </c>
      <c r="L1278" s="555" t="s">
        <v>7136</v>
      </c>
      <c r="M1278" s="556" t="s">
        <v>147</v>
      </c>
      <c r="N1278" s="556" t="s">
        <v>3479</v>
      </c>
      <c r="O1278" s="556" t="s">
        <v>7137</v>
      </c>
      <c r="P1278" s="556" t="s">
        <v>7138</v>
      </c>
      <c r="Q1278" s="556" t="s">
        <v>7139</v>
      </c>
      <c r="R1278" s="556"/>
      <c r="S1278" s="490"/>
      <c r="T1278" s="598" t="str">
        <f>VLOOKUP(A1278,'GTXA사업단 R&amp;R'!$A$6:$AO$1274,41,)</f>
        <v>해당없음</v>
      </c>
    </row>
    <row r="1279" spans="1:20" s="547" customFormat="1" ht="30" hidden="1" customHeight="1" thickBot="1" x14ac:dyDescent="0.35">
      <c r="A1279" s="530">
        <v>16</v>
      </c>
      <c r="B1279" s="539"/>
      <c r="C1279" s="539"/>
      <c r="D1279" s="539"/>
      <c r="E1279" s="540"/>
      <c r="F1279" s="548"/>
      <c r="G1279" s="558" t="s">
        <v>498</v>
      </c>
      <c r="H1279" s="561" t="s">
        <v>1320</v>
      </c>
      <c r="I1279" s="544"/>
      <c r="J1279" s="544"/>
      <c r="K1279" s="545"/>
      <c r="L1279" s="545"/>
      <c r="M1279" s="546"/>
      <c r="N1279" s="546"/>
      <c r="O1279" s="546"/>
      <c r="P1279" s="546"/>
      <c r="Q1279" s="546"/>
      <c r="R1279" s="546"/>
      <c r="S1279" s="490"/>
      <c r="T1279" s="597" t="str">
        <f>VLOOKUP(A1241,'GTXA사업단 R&amp;R'!$A$6:$AP$1274,41,)</f>
        <v>해당없음</v>
      </c>
    </row>
    <row r="1280" spans="1:20" s="547" customFormat="1" ht="120" hidden="1" customHeight="1" thickBot="1" x14ac:dyDescent="0.35">
      <c r="A1280" s="530">
        <v>1012</v>
      </c>
      <c r="B1280" s="539" t="s">
        <v>7064</v>
      </c>
      <c r="C1280" s="539" t="s">
        <v>7065</v>
      </c>
      <c r="D1280" s="539" t="s">
        <v>147</v>
      </c>
      <c r="E1280" s="540" t="s">
        <v>17</v>
      </c>
      <c r="F1280" s="551"/>
      <c r="G1280" s="557" t="s">
        <v>498</v>
      </c>
      <c r="H1280" s="562" t="s">
        <v>7140</v>
      </c>
      <c r="I1280" s="554"/>
      <c r="J1280" s="554"/>
      <c r="K1280" s="555" t="s">
        <v>7141</v>
      </c>
      <c r="L1280" s="555" t="s">
        <v>7142</v>
      </c>
      <c r="M1280" s="556" t="s">
        <v>147</v>
      </c>
      <c r="N1280" s="556" t="s">
        <v>3479</v>
      </c>
      <c r="O1280" s="556" t="s">
        <v>3479</v>
      </c>
      <c r="P1280" s="556" t="s">
        <v>7140</v>
      </c>
      <c r="Q1280" s="556" t="s">
        <v>7143</v>
      </c>
      <c r="R1280" s="556"/>
      <c r="S1280" s="490"/>
      <c r="T1280" s="598" t="str">
        <f>VLOOKUP(A1280,'GTXA사업단 R&amp;R'!$A$6:$AO$1274,41,)</f>
        <v>해당없음</v>
      </c>
    </row>
    <row r="1281" spans="1:20" s="547" customFormat="1" ht="120" hidden="1" customHeight="1" thickBot="1" x14ac:dyDescent="0.35">
      <c r="A1281" s="530">
        <v>1013</v>
      </c>
      <c r="B1281" s="539" t="s">
        <v>7064</v>
      </c>
      <c r="C1281" s="539" t="s">
        <v>7065</v>
      </c>
      <c r="D1281" s="539" t="s">
        <v>147</v>
      </c>
      <c r="E1281" s="540" t="s">
        <v>17</v>
      </c>
      <c r="F1281" s="551"/>
      <c r="G1281" s="557" t="s">
        <v>498</v>
      </c>
      <c r="H1281" s="562" t="s">
        <v>7144</v>
      </c>
      <c r="I1281" s="554"/>
      <c r="J1281" s="554"/>
      <c r="K1281" s="555" t="s">
        <v>7145</v>
      </c>
      <c r="L1281" s="555" t="s">
        <v>7146</v>
      </c>
      <c r="M1281" s="556" t="s">
        <v>147</v>
      </c>
      <c r="N1281" s="556" t="s">
        <v>3479</v>
      </c>
      <c r="O1281" s="556" t="s">
        <v>3479</v>
      </c>
      <c r="P1281" s="556" t="s">
        <v>7144</v>
      </c>
      <c r="Q1281" s="556"/>
      <c r="R1281" s="556"/>
      <c r="S1281" s="490"/>
      <c r="T1281" s="598" t="str">
        <f>VLOOKUP(A1281,'GTXA사업단 R&amp;R'!$A$6:$AO$1274,41,)</f>
        <v>해당없음</v>
      </c>
    </row>
    <row r="1282" spans="1:20" s="547" customFormat="1" ht="120" hidden="1" customHeight="1" thickBot="1" x14ac:dyDescent="0.35">
      <c r="A1282" s="530">
        <v>1014</v>
      </c>
      <c r="B1282" s="539" t="s">
        <v>7064</v>
      </c>
      <c r="C1282" s="539" t="s">
        <v>7065</v>
      </c>
      <c r="D1282" s="539" t="s">
        <v>147</v>
      </c>
      <c r="E1282" s="540" t="s">
        <v>17</v>
      </c>
      <c r="F1282" s="551"/>
      <c r="G1282" s="557" t="s">
        <v>498</v>
      </c>
      <c r="H1282" s="562" t="s">
        <v>7147</v>
      </c>
      <c r="I1282" s="554"/>
      <c r="J1282" s="554"/>
      <c r="K1282" s="555" t="s">
        <v>7148</v>
      </c>
      <c r="L1282" s="555" t="s">
        <v>7149</v>
      </c>
      <c r="M1282" s="556" t="s">
        <v>147</v>
      </c>
      <c r="N1282" s="556" t="s">
        <v>3479</v>
      </c>
      <c r="O1282" s="556" t="s">
        <v>3479</v>
      </c>
      <c r="P1282" s="556" t="s">
        <v>7147</v>
      </c>
      <c r="Q1282" s="556"/>
      <c r="R1282" s="556"/>
      <c r="S1282" s="490"/>
      <c r="T1282" s="598" t="str">
        <f>VLOOKUP(A1282,'GTXA사업단 R&amp;R'!$A$6:$AO$1274,41,)</f>
        <v>해당없음</v>
      </c>
    </row>
    <row r="1283" spans="1:20" s="547" customFormat="1" ht="120" hidden="1" customHeight="1" thickBot="1" x14ac:dyDescent="0.35">
      <c r="A1283" s="530">
        <v>1015</v>
      </c>
      <c r="B1283" s="539" t="s">
        <v>7064</v>
      </c>
      <c r="C1283" s="539" t="s">
        <v>7065</v>
      </c>
      <c r="D1283" s="539" t="s">
        <v>147</v>
      </c>
      <c r="E1283" s="540" t="s">
        <v>17</v>
      </c>
      <c r="F1283" s="551"/>
      <c r="G1283" s="557" t="s">
        <v>498</v>
      </c>
      <c r="H1283" s="562" t="s">
        <v>7150</v>
      </c>
      <c r="I1283" s="554"/>
      <c r="J1283" s="554"/>
      <c r="K1283" s="555" t="s">
        <v>7151</v>
      </c>
      <c r="L1283" s="555" t="s">
        <v>7152</v>
      </c>
      <c r="M1283" s="556" t="s">
        <v>147</v>
      </c>
      <c r="N1283" s="556" t="s">
        <v>6369</v>
      </c>
      <c r="O1283" s="556" t="s">
        <v>3479</v>
      </c>
      <c r="P1283" s="556" t="s">
        <v>7153</v>
      </c>
      <c r="Q1283" s="556"/>
      <c r="R1283" s="556"/>
      <c r="S1283" s="490"/>
      <c r="T1283" s="598" t="str">
        <f>VLOOKUP(A1283,'GTXA사업단 R&amp;R'!$A$6:$AO$1274,41,)</f>
        <v>해당없음</v>
      </c>
    </row>
    <row r="1284" spans="1:20" s="547" customFormat="1" ht="75" hidden="1" customHeight="1" thickBot="1" x14ac:dyDescent="0.35">
      <c r="A1284" s="530">
        <v>1016</v>
      </c>
      <c r="B1284" s="539" t="s">
        <v>7064</v>
      </c>
      <c r="C1284" s="539" t="s">
        <v>7065</v>
      </c>
      <c r="D1284" s="539" t="s">
        <v>147</v>
      </c>
      <c r="E1284" s="540" t="s">
        <v>17</v>
      </c>
      <c r="F1284" s="551"/>
      <c r="G1284" s="557" t="s">
        <v>498</v>
      </c>
      <c r="H1284" s="562" t="s">
        <v>7154</v>
      </c>
      <c r="I1284" s="554"/>
      <c r="J1284" s="554"/>
      <c r="K1284" s="555" t="s">
        <v>7155</v>
      </c>
      <c r="L1284" s="555" t="s">
        <v>7156</v>
      </c>
      <c r="M1284" s="556" t="s">
        <v>147</v>
      </c>
      <c r="N1284" s="556" t="s">
        <v>3479</v>
      </c>
      <c r="O1284" s="556" t="s">
        <v>3479</v>
      </c>
      <c r="P1284" s="556" t="s">
        <v>7157</v>
      </c>
      <c r="Q1284" s="556"/>
      <c r="R1284" s="556"/>
      <c r="S1284" s="490"/>
      <c r="T1284" s="598" t="str">
        <f>VLOOKUP(A1284,'GTXA사업단 R&amp;R'!$A$6:$AO$1274,41,)</f>
        <v>해당없음</v>
      </c>
    </row>
    <row r="1285" spans="1:20" s="547" customFormat="1" ht="50.1" hidden="1" customHeight="1" thickBot="1" x14ac:dyDescent="0.35">
      <c r="A1285" s="530">
        <v>1017</v>
      </c>
      <c r="B1285" s="539" t="s">
        <v>7064</v>
      </c>
      <c r="C1285" s="539" t="s">
        <v>7065</v>
      </c>
      <c r="D1285" s="539" t="s">
        <v>147</v>
      </c>
      <c r="E1285" s="540" t="s">
        <v>17</v>
      </c>
      <c r="F1285" s="551"/>
      <c r="G1285" s="557" t="s">
        <v>498</v>
      </c>
      <c r="H1285" s="562" t="s">
        <v>7158</v>
      </c>
      <c r="I1285" s="554"/>
      <c r="J1285" s="554"/>
      <c r="K1285" s="555" t="s">
        <v>7159</v>
      </c>
      <c r="L1285" s="555" t="s">
        <v>7160</v>
      </c>
      <c r="M1285" s="556" t="s">
        <v>147</v>
      </c>
      <c r="N1285" s="556" t="s">
        <v>3479</v>
      </c>
      <c r="O1285" s="556" t="s">
        <v>3479</v>
      </c>
      <c r="P1285" s="556" t="s">
        <v>7158</v>
      </c>
      <c r="Q1285" s="556"/>
      <c r="R1285" s="556"/>
      <c r="S1285" s="490"/>
      <c r="T1285" s="598" t="str">
        <f>VLOOKUP(A1285,'GTXA사업단 R&amp;R'!$A$6:$AO$1274,41,)</f>
        <v>해당없음</v>
      </c>
    </row>
    <row r="1286" spans="1:20" s="547" customFormat="1" ht="90" hidden="1" customHeight="1" thickBot="1" x14ac:dyDescent="0.35">
      <c r="A1286" s="530">
        <v>1018</v>
      </c>
      <c r="B1286" s="539" t="s">
        <v>7064</v>
      </c>
      <c r="C1286" s="539" t="s">
        <v>7065</v>
      </c>
      <c r="D1286" s="539" t="s">
        <v>147</v>
      </c>
      <c r="E1286" s="540" t="s">
        <v>17</v>
      </c>
      <c r="F1286" s="551"/>
      <c r="G1286" s="557" t="s">
        <v>498</v>
      </c>
      <c r="H1286" s="562" t="s">
        <v>7161</v>
      </c>
      <c r="I1286" s="554"/>
      <c r="J1286" s="554"/>
      <c r="K1286" s="555" t="s">
        <v>7162</v>
      </c>
      <c r="L1286" s="555" t="s">
        <v>7163</v>
      </c>
      <c r="M1286" s="556" t="s">
        <v>147</v>
      </c>
      <c r="N1286" s="556" t="s">
        <v>3479</v>
      </c>
      <c r="O1286" s="556" t="s">
        <v>3479</v>
      </c>
      <c r="P1286" s="556" t="s">
        <v>7164</v>
      </c>
      <c r="Q1286" s="556"/>
      <c r="R1286" s="556"/>
      <c r="S1286" s="490"/>
      <c r="T1286" s="598" t="str">
        <f>VLOOKUP(A1286,'GTXA사업단 R&amp;R'!$A$6:$AO$1274,41,)</f>
        <v>해당없음</v>
      </c>
    </row>
    <row r="1287" spans="1:20" s="547" customFormat="1" ht="50.1" hidden="1" customHeight="1" thickBot="1" x14ac:dyDescent="0.35">
      <c r="A1287" s="530">
        <v>1019</v>
      </c>
      <c r="B1287" s="539" t="s">
        <v>7064</v>
      </c>
      <c r="C1287" s="539" t="s">
        <v>7065</v>
      </c>
      <c r="D1287" s="539" t="s">
        <v>147</v>
      </c>
      <c r="E1287" s="540" t="s">
        <v>17</v>
      </c>
      <c r="F1287" s="551"/>
      <c r="G1287" s="557" t="s">
        <v>498</v>
      </c>
      <c r="H1287" s="562" t="s">
        <v>7165</v>
      </c>
      <c r="I1287" s="554"/>
      <c r="J1287" s="554"/>
      <c r="K1287" s="555" t="s">
        <v>7166</v>
      </c>
      <c r="L1287" s="555" t="s">
        <v>7167</v>
      </c>
      <c r="M1287" s="556" t="s">
        <v>147</v>
      </c>
      <c r="N1287" s="556" t="s">
        <v>3479</v>
      </c>
      <c r="O1287" s="556" t="s">
        <v>3479</v>
      </c>
      <c r="P1287" s="556" t="s">
        <v>7168</v>
      </c>
      <c r="Q1287" s="556"/>
      <c r="R1287" s="556"/>
      <c r="S1287" s="490"/>
      <c r="T1287" s="598" t="str">
        <f>VLOOKUP(A1287,'GTXA사업단 R&amp;R'!$A$6:$AO$1274,41,)</f>
        <v>해당없음</v>
      </c>
    </row>
    <row r="1288" spans="1:20" s="547" customFormat="1" ht="30" hidden="1" customHeight="1" thickBot="1" x14ac:dyDescent="0.35">
      <c r="A1288" s="530">
        <v>16</v>
      </c>
      <c r="B1288" s="539"/>
      <c r="C1288" s="539"/>
      <c r="D1288" s="539"/>
      <c r="E1288" s="540"/>
      <c r="F1288" s="541"/>
      <c r="G1288" s="559" t="s">
        <v>498</v>
      </c>
      <c r="H1288" s="588" t="s">
        <v>7169</v>
      </c>
      <c r="I1288" s="544"/>
      <c r="J1288" s="544"/>
      <c r="K1288" s="545"/>
      <c r="L1288" s="545"/>
      <c r="M1288" s="546"/>
      <c r="N1288" s="546"/>
      <c r="O1288" s="546"/>
      <c r="P1288" s="546"/>
      <c r="Q1288" s="546"/>
      <c r="R1288" s="546"/>
      <c r="S1288" s="490"/>
      <c r="T1288" s="597" t="str">
        <f>VLOOKUP(A1288,'GTXA사업단 R&amp;R'!$A$6:$AP$1274,41,)</f>
        <v>해당없음</v>
      </c>
    </row>
    <row r="1289" spans="1:20" s="547" customFormat="1" ht="30" hidden="1" customHeight="1" thickBot="1" x14ac:dyDescent="0.35">
      <c r="A1289" s="530">
        <v>16</v>
      </c>
      <c r="B1289" s="539"/>
      <c r="C1289" s="539"/>
      <c r="D1289" s="539"/>
      <c r="E1289" s="540"/>
      <c r="F1289" s="548"/>
      <c r="G1289" s="558" t="s">
        <v>498</v>
      </c>
      <c r="H1289" s="561" t="s">
        <v>1330</v>
      </c>
      <c r="I1289" s="544"/>
      <c r="J1289" s="544"/>
      <c r="K1289" s="545"/>
      <c r="L1289" s="545"/>
      <c r="M1289" s="546"/>
      <c r="N1289" s="546"/>
      <c r="O1289" s="546"/>
      <c r="P1289" s="546"/>
      <c r="Q1289" s="546"/>
      <c r="R1289" s="546"/>
      <c r="S1289" s="490"/>
      <c r="T1289" s="597" t="str">
        <f>VLOOKUP(A1289,'GTXA사업단 R&amp;R'!$A$6:$AP$1274,41,)</f>
        <v>해당없음</v>
      </c>
    </row>
    <row r="1290" spans="1:20" s="547" customFormat="1" ht="75" hidden="1" customHeight="1" thickBot="1" x14ac:dyDescent="0.35">
      <c r="A1290" s="530">
        <v>1020</v>
      </c>
      <c r="B1290" s="539" t="s">
        <v>7064</v>
      </c>
      <c r="C1290" s="539" t="s">
        <v>7065</v>
      </c>
      <c r="D1290" s="539" t="s">
        <v>147</v>
      </c>
      <c r="E1290" s="540" t="s">
        <v>17</v>
      </c>
      <c r="F1290" s="551"/>
      <c r="G1290" s="557" t="s">
        <v>498</v>
      </c>
      <c r="H1290" s="562" t="s">
        <v>7170</v>
      </c>
      <c r="I1290" s="554"/>
      <c r="J1290" s="554"/>
      <c r="K1290" s="555" t="s">
        <v>7171</v>
      </c>
      <c r="L1290" s="555" t="s">
        <v>7172</v>
      </c>
      <c r="M1290" s="556" t="s">
        <v>147</v>
      </c>
      <c r="N1290" s="556" t="s">
        <v>7173</v>
      </c>
      <c r="O1290" s="556" t="s">
        <v>3479</v>
      </c>
      <c r="P1290" s="556" t="s">
        <v>7174</v>
      </c>
      <c r="Q1290" s="556"/>
      <c r="R1290" s="556"/>
      <c r="S1290" s="490"/>
      <c r="T1290" s="598" t="str">
        <f>VLOOKUP(A1290,'GTXA사업단 R&amp;R'!$A$6:$AO$1274,41,)</f>
        <v>해당없음</v>
      </c>
    </row>
    <row r="1291" spans="1:20" s="547" customFormat="1" ht="90" hidden="1" customHeight="1" thickBot="1" x14ac:dyDescent="0.35">
      <c r="A1291" s="530">
        <v>1021</v>
      </c>
      <c r="B1291" s="539" t="s">
        <v>7064</v>
      </c>
      <c r="C1291" s="539" t="s">
        <v>7065</v>
      </c>
      <c r="D1291" s="539" t="s">
        <v>147</v>
      </c>
      <c r="E1291" s="540" t="s">
        <v>17</v>
      </c>
      <c r="F1291" s="551"/>
      <c r="G1291" s="557" t="s">
        <v>498</v>
      </c>
      <c r="H1291" s="562" t="s">
        <v>7175</v>
      </c>
      <c r="I1291" s="554"/>
      <c r="J1291" s="554"/>
      <c r="K1291" s="555" t="s">
        <v>7176</v>
      </c>
      <c r="L1291" s="555" t="s">
        <v>7177</v>
      </c>
      <c r="M1291" s="556" t="s">
        <v>147</v>
      </c>
      <c r="N1291" s="556" t="s">
        <v>6369</v>
      </c>
      <c r="O1291" s="556" t="s">
        <v>3479</v>
      </c>
      <c r="P1291" s="556" t="s">
        <v>7164</v>
      </c>
      <c r="Q1291" s="556"/>
      <c r="R1291" s="556"/>
      <c r="S1291" s="490"/>
      <c r="T1291" s="598" t="str">
        <f>VLOOKUP(A1291,'GTXA사업단 R&amp;R'!$A$6:$AO$1274,41,)</f>
        <v>해당없음</v>
      </c>
    </row>
    <row r="1292" spans="1:20" s="547" customFormat="1" ht="90" hidden="1" customHeight="1" thickBot="1" x14ac:dyDescent="0.35">
      <c r="A1292" s="530">
        <v>1022</v>
      </c>
      <c r="B1292" s="539" t="s">
        <v>7064</v>
      </c>
      <c r="C1292" s="539" t="s">
        <v>7065</v>
      </c>
      <c r="D1292" s="539" t="s">
        <v>147</v>
      </c>
      <c r="E1292" s="540" t="s">
        <v>17</v>
      </c>
      <c r="F1292" s="551"/>
      <c r="G1292" s="557" t="s">
        <v>498</v>
      </c>
      <c r="H1292" s="562" t="s">
        <v>7178</v>
      </c>
      <c r="I1292" s="554"/>
      <c r="J1292" s="554"/>
      <c r="K1292" s="555" t="s">
        <v>7179</v>
      </c>
      <c r="L1292" s="555" t="s">
        <v>7180</v>
      </c>
      <c r="M1292" s="556" t="s">
        <v>147</v>
      </c>
      <c r="N1292" s="556"/>
      <c r="O1292" s="556" t="s">
        <v>3479</v>
      </c>
      <c r="P1292" s="556" t="s">
        <v>7178</v>
      </c>
      <c r="Q1292" s="556"/>
      <c r="R1292" s="556"/>
      <c r="S1292" s="490"/>
      <c r="T1292" s="598" t="str">
        <f>VLOOKUP(A1292,'GTXA사업단 R&amp;R'!$A$6:$AO$1274,41,)</f>
        <v>해당없음</v>
      </c>
    </row>
    <row r="1293" spans="1:20" s="547" customFormat="1" ht="75" hidden="1" customHeight="1" thickBot="1" x14ac:dyDescent="0.35">
      <c r="A1293" s="530">
        <v>1023</v>
      </c>
      <c r="B1293" s="539" t="s">
        <v>7064</v>
      </c>
      <c r="C1293" s="539" t="s">
        <v>7065</v>
      </c>
      <c r="D1293" s="539" t="s">
        <v>42</v>
      </c>
      <c r="E1293" s="540" t="s">
        <v>19</v>
      </c>
      <c r="F1293" s="551"/>
      <c r="G1293" s="557" t="s">
        <v>498</v>
      </c>
      <c r="H1293" s="562" t="s">
        <v>7181</v>
      </c>
      <c r="I1293" s="554"/>
      <c r="J1293" s="554"/>
      <c r="K1293" s="555" t="s">
        <v>7182</v>
      </c>
      <c r="L1293" s="555" t="s">
        <v>7183</v>
      </c>
      <c r="M1293" s="556" t="s">
        <v>42</v>
      </c>
      <c r="N1293" s="556" t="s">
        <v>7184</v>
      </c>
      <c r="O1293" s="556" t="s">
        <v>3479</v>
      </c>
      <c r="P1293" s="556" t="s">
        <v>7185</v>
      </c>
      <c r="Q1293" s="556"/>
      <c r="R1293" s="556"/>
      <c r="S1293" s="490"/>
      <c r="T1293" s="598" t="str">
        <f>VLOOKUP(A1293,'GTXA사업단 R&amp;R'!$A$6:$AO$1274,41,)</f>
        <v>해당없음</v>
      </c>
    </row>
    <row r="1294" spans="1:20" s="547" customFormat="1" ht="50.1" hidden="1" customHeight="1" thickBot="1" x14ac:dyDescent="0.35">
      <c r="A1294" s="530">
        <v>1024</v>
      </c>
      <c r="B1294" s="539" t="s">
        <v>7064</v>
      </c>
      <c r="C1294" s="539" t="s">
        <v>7065</v>
      </c>
      <c r="D1294" s="539" t="s">
        <v>42</v>
      </c>
      <c r="E1294" s="540" t="s">
        <v>19</v>
      </c>
      <c r="F1294" s="551"/>
      <c r="G1294" s="557" t="s">
        <v>498</v>
      </c>
      <c r="H1294" s="562" t="s">
        <v>7186</v>
      </c>
      <c r="I1294" s="554"/>
      <c r="J1294" s="554"/>
      <c r="K1294" s="555" t="s">
        <v>7187</v>
      </c>
      <c r="L1294" s="555" t="s">
        <v>7188</v>
      </c>
      <c r="M1294" s="556" t="s">
        <v>42</v>
      </c>
      <c r="N1294" s="556"/>
      <c r="O1294" s="556" t="s">
        <v>3479</v>
      </c>
      <c r="P1294" s="556" t="s">
        <v>7189</v>
      </c>
      <c r="Q1294" s="556"/>
      <c r="R1294" s="556"/>
      <c r="S1294" s="490"/>
      <c r="T1294" s="598" t="str">
        <f>VLOOKUP(A1294,'GTXA사업단 R&amp;R'!$A$6:$AO$1274,41,)</f>
        <v>해당없음</v>
      </c>
    </row>
    <row r="1295" spans="1:20" s="547" customFormat="1" ht="30" hidden="1" customHeight="1" thickBot="1" x14ac:dyDescent="0.35">
      <c r="A1295" s="530">
        <v>1025</v>
      </c>
      <c r="B1295" s="539" t="s">
        <v>7064</v>
      </c>
      <c r="C1295" s="539" t="s">
        <v>7065</v>
      </c>
      <c r="D1295" s="539" t="s">
        <v>42</v>
      </c>
      <c r="E1295" s="540" t="s">
        <v>19</v>
      </c>
      <c r="F1295" s="551"/>
      <c r="G1295" s="557" t="s">
        <v>498</v>
      </c>
      <c r="H1295" s="562" t="s">
        <v>7190</v>
      </c>
      <c r="I1295" s="554"/>
      <c r="J1295" s="554"/>
      <c r="K1295" s="555" t="s">
        <v>7191</v>
      </c>
      <c r="L1295" s="555" t="s">
        <v>7192</v>
      </c>
      <c r="M1295" s="556" t="s">
        <v>42</v>
      </c>
      <c r="N1295" s="556"/>
      <c r="O1295" s="556" t="s">
        <v>3479</v>
      </c>
      <c r="P1295" s="556" t="s">
        <v>1336</v>
      </c>
      <c r="Q1295" s="556"/>
      <c r="R1295" s="556"/>
      <c r="S1295" s="490"/>
      <c r="T1295" s="598" t="str">
        <f>VLOOKUP(A1295,'GTXA사업단 R&amp;R'!$A$6:$AO$1274,41,)</f>
        <v>해당없음</v>
      </c>
    </row>
    <row r="1296" spans="1:20" s="547" customFormat="1" ht="30" hidden="1" customHeight="1" thickBot="1" x14ac:dyDescent="0.35">
      <c r="A1296" s="530">
        <v>1026</v>
      </c>
      <c r="B1296" s="539" t="s">
        <v>7064</v>
      </c>
      <c r="C1296" s="539" t="s">
        <v>7065</v>
      </c>
      <c r="D1296" s="539" t="s">
        <v>147</v>
      </c>
      <c r="E1296" s="540" t="s">
        <v>17</v>
      </c>
      <c r="F1296" s="551"/>
      <c r="G1296" s="557" t="s">
        <v>498</v>
      </c>
      <c r="H1296" s="562" t="s">
        <v>7193</v>
      </c>
      <c r="I1296" s="554"/>
      <c r="J1296" s="554"/>
      <c r="K1296" s="555" t="s">
        <v>7194</v>
      </c>
      <c r="L1296" s="555" t="s">
        <v>7195</v>
      </c>
      <c r="M1296" s="556" t="s">
        <v>147</v>
      </c>
      <c r="N1296" s="556"/>
      <c r="O1296" s="556" t="s">
        <v>3479</v>
      </c>
      <c r="P1296" s="556" t="s">
        <v>7193</v>
      </c>
      <c r="Q1296" s="556"/>
      <c r="R1296" s="556"/>
      <c r="S1296" s="490"/>
      <c r="T1296" s="598" t="str">
        <f>VLOOKUP(A1296,'GTXA사업단 R&amp;R'!$A$6:$AO$1274,41,)</f>
        <v>해당없음</v>
      </c>
    </row>
    <row r="1297" spans="1:20" s="547" customFormat="1" ht="30" hidden="1" customHeight="1" thickBot="1" x14ac:dyDescent="0.35">
      <c r="A1297" s="530">
        <v>16</v>
      </c>
      <c r="B1297" s="539"/>
      <c r="C1297" s="539"/>
      <c r="D1297" s="539"/>
      <c r="E1297" s="540"/>
      <c r="F1297" s="541"/>
      <c r="G1297" s="559" t="s">
        <v>498</v>
      </c>
      <c r="H1297" s="588" t="s">
        <v>1340</v>
      </c>
      <c r="I1297" s="544"/>
      <c r="J1297" s="544"/>
      <c r="K1297" s="545"/>
      <c r="L1297" s="545"/>
      <c r="M1297" s="546"/>
      <c r="N1297" s="546"/>
      <c r="O1297" s="546"/>
      <c r="P1297" s="546"/>
      <c r="Q1297" s="546"/>
      <c r="R1297" s="546"/>
      <c r="S1297" s="490"/>
      <c r="T1297" s="597" t="str">
        <f>VLOOKUP(A1297,'GTXA사업단 R&amp;R'!$A$6:$AP$1274,41,)</f>
        <v>해당없음</v>
      </c>
    </row>
    <row r="1298" spans="1:20" s="547" customFormat="1" ht="30" hidden="1" customHeight="1" thickBot="1" x14ac:dyDescent="0.35">
      <c r="A1298" s="530">
        <v>16</v>
      </c>
      <c r="B1298" s="539"/>
      <c r="C1298" s="539"/>
      <c r="D1298" s="539"/>
      <c r="E1298" s="540"/>
      <c r="F1298" s="548"/>
      <c r="G1298" s="558" t="s">
        <v>498</v>
      </c>
      <c r="H1298" s="561" t="s">
        <v>1341</v>
      </c>
      <c r="I1298" s="544"/>
      <c r="J1298" s="544"/>
      <c r="K1298" s="545"/>
      <c r="L1298" s="545"/>
      <c r="M1298" s="546"/>
      <c r="N1298" s="546"/>
      <c r="O1298" s="546"/>
      <c r="P1298" s="546"/>
      <c r="Q1298" s="546"/>
      <c r="R1298" s="546"/>
      <c r="S1298" s="490"/>
      <c r="T1298" s="597" t="str">
        <f>VLOOKUP(A1298,'GTXA사업단 R&amp;R'!$A$6:$AP$1274,41,)</f>
        <v>해당없음</v>
      </c>
    </row>
    <row r="1299" spans="1:20" s="547" customFormat="1" ht="123" hidden="1" customHeight="1" thickBot="1" x14ac:dyDescent="0.35">
      <c r="A1299" s="530">
        <v>1027</v>
      </c>
      <c r="B1299" s="539" t="s">
        <v>7196</v>
      </c>
      <c r="C1299" s="539" t="s">
        <v>7197</v>
      </c>
      <c r="D1299" s="539" t="s">
        <v>90</v>
      </c>
      <c r="E1299" s="540" t="s">
        <v>3292</v>
      </c>
      <c r="F1299" s="551"/>
      <c r="G1299" s="557" t="s">
        <v>498</v>
      </c>
      <c r="H1299" s="562" t="s">
        <v>7198</v>
      </c>
      <c r="I1299" s="554"/>
      <c r="J1299" s="554"/>
      <c r="K1299" s="555" t="s">
        <v>7199</v>
      </c>
      <c r="L1299" s="555" t="s">
        <v>7200</v>
      </c>
      <c r="M1299" s="556" t="s">
        <v>90</v>
      </c>
      <c r="N1299" s="556" t="s">
        <v>3573</v>
      </c>
      <c r="O1299" s="556"/>
      <c r="P1299" s="556" t="s">
        <v>7201</v>
      </c>
      <c r="Q1299" s="556"/>
      <c r="R1299" s="556"/>
      <c r="S1299" s="490"/>
      <c r="T1299" s="598" t="str">
        <f>VLOOKUP(A1299,'GTXA사업단 R&amp;R'!$A$6:$AO$1274,41,)</f>
        <v>김희성</v>
      </c>
    </row>
    <row r="1300" spans="1:20" s="547" customFormat="1" ht="30" hidden="1" customHeight="1" thickBot="1" x14ac:dyDescent="0.35">
      <c r="A1300" s="530">
        <v>16</v>
      </c>
      <c r="B1300" s="539"/>
      <c r="C1300" s="539"/>
      <c r="D1300" s="539"/>
      <c r="E1300" s="540"/>
      <c r="F1300" s="541"/>
      <c r="G1300" s="559" t="s">
        <v>498</v>
      </c>
      <c r="H1300" s="588" t="s">
        <v>4520</v>
      </c>
      <c r="I1300" s="544"/>
      <c r="J1300" s="544"/>
      <c r="K1300" s="545"/>
      <c r="L1300" s="545"/>
      <c r="M1300" s="546"/>
      <c r="N1300" s="546"/>
      <c r="O1300" s="546"/>
      <c r="P1300" s="546"/>
      <c r="Q1300" s="546"/>
      <c r="R1300" s="546"/>
      <c r="S1300" s="490"/>
      <c r="T1300" s="597" t="str">
        <f>VLOOKUP(A1300,'GTXA사업단 R&amp;R'!$A$6:$AP$1274,41,)</f>
        <v>해당없음</v>
      </c>
    </row>
    <row r="1301" spans="1:20" s="547" customFormat="1" ht="168" hidden="1" customHeight="1" thickBot="1" x14ac:dyDescent="0.35">
      <c r="A1301" s="530">
        <v>1028</v>
      </c>
      <c r="B1301" s="539" t="s">
        <v>7196</v>
      </c>
      <c r="C1301" s="539" t="s">
        <v>7197</v>
      </c>
      <c r="D1301" s="539" t="s">
        <v>132</v>
      </c>
      <c r="E1301" s="540" t="s">
        <v>18</v>
      </c>
      <c r="F1301" s="548"/>
      <c r="G1301" s="558" t="s">
        <v>498</v>
      </c>
      <c r="H1301" s="561" t="s">
        <v>7202</v>
      </c>
      <c r="I1301" s="554"/>
      <c r="J1301" s="554"/>
      <c r="K1301" s="555" t="s">
        <v>7203</v>
      </c>
      <c r="L1301" s="555" t="s">
        <v>7204</v>
      </c>
      <c r="M1301" s="556" t="s">
        <v>132</v>
      </c>
      <c r="N1301" s="556" t="s">
        <v>3614</v>
      </c>
      <c r="O1301" s="556" t="s">
        <v>7205</v>
      </c>
      <c r="P1301" s="556" t="s">
        <v>7205</v>
      </c>
      <c r="Q1301" s="556"/>
      <c r="R1301" s="556"/>
      <c r="S1301" s="490"/>
      <c r="T1301" s="598" t="str">
        <f>VLOOKUP(A1301,'GTXA사업단 R&amp;R'!$A$6:$AO$1274,41,)</f>
        <v>해당없음</v>
      </c>
    </row>
    <row r="1302" spans="1:20" s="547" customFormat="1" ht="50.1" hidden="1" customHeight="1" thickBot="1" x14ac:dyDescent="0.35">
      <c r="A1302" s="530">
        <v>1029</v>
      </c>
      <c r="B1302" s="539" t="s">
        <v>7196</v>
      </c>
      <c r="C1302" s="539" t="s">
        <v>7197</v>
      </c>
      <c r="D1302" s="539" t="s">
        <v>132</v>
      </c>
      <c r="E1302" s="540" t="s">
        <v>18</v>
      </c>
      <c r="F1302" s="548"/>
      <c r="G1302" s="558" t="s">
        <v>498</v>
      </c>
      <c r="H1302" s="561" t="s">
        <v>7206</v>
      </c>
      <c r="I1302" s="554"/>
      <c r="J1302" s="554"/>
      <c r="K1302" s="555" t="s">
        <v>7207</v>
      </c>
      <c r="L1302" s="555" t="s">
        <v>7208</v>
      </c>
      <c r="M1302" s="556" t="s">
        <v>132</v>
      </c>
      <c r="N1302" s="556" t="s">
        <v>3614</v>
      </c>
      <c r="O1302" s="556" t="s">
        <v>7205</v>
      </c>
      <c r="P1302" s="556" t="s">
        <v>7205</v>
      </c>
      <c r="Q1302" s="556"/>
      <c r="R1302" s="556"/>
      <c r="S1302" s="490"/>
      <c r="T1302" s="598" t="str">
        <f>VLOOKUP(A1302,'GTXA사업단 R&amp;R'!$A$6:$AO$1274,41,)</f>
        <v>해당없음</v>
      </c>
    </row>
    <row r="1303" spans="1:20" s="547" customFormat="1" ht="30" hidden="1" customHeight="1" thickBot="1" x14ac:dyDescent="0.35">
      <c r="A1303" s="530">
        <v>16</v>
      </c>
      <c r="B1303" s="539"/>
      <c r="C1303" s="539"/>
      <c r="D1303" s="539"/>
      <c r="E1303" s="540"/>
      <c r="F1303" s="541"/>
      <c r="G1303" s="559" t="s">
        <v>498</v>
      </c>
      <c r="H1303" s="588" t="s">
        <v>1348</v>
      </c>
      <c r="I1303" s="544"/>
      <c r="J1303" s="544"/>
      <c r="K1303" s="545"/>
      <c r="L1303" s="545"/>
      <c r="M1303" s="546"/>
      <c r="N1303" s="546"/>
      <c r="O1303" s="546"/>
      <c r="P1303" s="546"/>
      <c r="Q1303" s="546"/>
      <c r="R1303" s="546"/>
      <c r="S1303" s="490"/>
      <c r="T1303" s="597" t="str">
        <f>VLOOKUP(A1303,'GTXA사업단 R&amp;R'!$A$6:$AP$1274,41,)</f>
        <v>해당없음</v>
      </c>
    </row>
    <row r="1304" spans="1:20" s="547" customFormat="1" ht="50.1" hidden="1" customHeight="1" thickBot="1" x14ac:dyDescent="0.35">
      <c r="A1304" s="530">
        <v>1030</v>
      </c>
      <c r="B1304" s="539" t="s">
        <v>7196</v>
      </c>
      <c r="C1304" s="539" t="s">
        <v>7197</v>
      </c>
      <c r="D1304" s="539" t="s">
        <v>90</v>
      </c>
      <c r="E1304" s="540" t="s">
        <v>3292</v>
      </c>
      <c r="F1304" s="548"/>
      <c r="G1304" s="558" t="s">
        <v>498</v>
      </c>
      <c r="H1304" s="561" t="s">
        <v>1350</v>
      </c>
      <c r="I1304" s="554"/>
      <c r="J1304" s="554"/>
      <c r="K1304" s="555" t="s">
        <v>7209</v>
      </c>
      <c r="L1304" s="555" t="s">
        <v>7210</v>
      </c>
      <c r="M1304" s="556" t="s">
        <v>90</v>
      </c>
      <c r="N1304" s="556" t="s">
        <v>7211</v>
      </c>
      <c r="O1304" s="556" t="s">
        <v>7212</v>
      </c>
      <c r="P1304" s="556" t="s">
        <v>7212</v>
      </c>
      <c r="Q1304" s="556"/>
      <c r="R1304" s="556"/>
      <c r="S1304" s="490"/>
      <c r="T1304" s="598" t="str">
        <f>VLOOKUP(A1304,'GTXA사업단 R&amp;R'!$A$6:$AO$1274,41,)</f>
        <v>염동섭</v>
      </c>
    </row>
    <row r="1305" spans="1:20" s="547" customFormat="1" ht="88.5" hidden="1" customHeight="1" thickBot="1" x14ac:dyDescent="0.35">
      <c r="A1305" s="530">
        <v>1031</v>
      </c>
      <c r="B1305" s="539" t="s">
        <v>7196</v>
      </c>
      <c r="C1305" s="539" t="s">
        <v>7197</v>
      </c>
      <c r="D1305" s="539" t="s">
        <v>90</v>
      </c>
      <c r="E1305" s="540" t="s">
        <v>3292</v>
      </c>
      <c r="F1305" s="548"/>
      <c r="G1305" s="558" t="s">
        <v>498</v>
      </c>
      <c r="H1305" s="561" t="s">
        <v>1351</v>
      </c>
      <c r="I1305" s="554"/>
      <c r="J1305" s="554"/>
      <c r="K1305" s="555" t="s">
        <v>7213</v>
      </c>
      <c r="L1305" s="555" t="s">
        <v>7214</v>
      </c>
      <c r="M1305" s="556" t="s">
        <v>90</v>
      </c>
      <c r="N1305" s="556" t="s">
        <v>3573</v>
      </c>
      <c r="O1305" s="556" t="s">
        <v>7215</v>
      </c>
      <c r="P1305" s="556" t="s">
        <v>7215</v>
      </c>
      <c r="Q1305" s="556"/>
      <c r="R1305" s="556"/>
      <c r="S1305" s="490"/>
      <c r="T1305" s="598" t="str">
        <f>VLOOKUP(A1305,'GTXA사업단 R&amp;R'!$A$6:$AO$1274,41,)</f>
        <v>염동섭</v>
      </c>
    </row>
    <row r="1306" spans="1:20" s="547" customFormat="1" ht="24.95" hidden="1" customHeight="1" thickBot="1" x14ac:dyDescent="0.35">
      <c r="A1306" s="530">
        <v>1032</v>
      </c>
      <c r="B1306" s="539" t="s">
        <v>7196</v>
      </c>
      <c r="C1306" s="539" t="s">
        <v>7197</v>
      </c>
      <c r="D1306" s="539" t="s">
        <v>90</v>
      </c>
      <c r="E1306" s="540" t="s">
        <v>3292</v>
      </c>
      <c r="F1306" s="548"/>
      <c r="G1306" s="558" t="s">
        <v>498</v>
      </c>
      <c r="H1306" s="561" t="s">
        <v>1352</v>
      </c>
      <c r="I1306" s="554"/>
      <c r="J1306" s="554"/>
      <c r="K1306" s="555" t="s">
        <v>7216</v>
      </c>
      <c r="L1306" s="555" t="s">
        <v>7217</v>
      </c>
      <c r="M1306" s="556" t="s">
        <v>90</v>
      </c>
      <c r="N1306" s="556" t="s">
        <v>3603</v>
      </c>
      <c r="O1306" s="556"/>
      <c r="P1306" s="556" t="s">
        <v>7218</v>
      </c>
      <c r="Q1306" s="556"/>
      <c r="R1306" s="556"/>
      <c r="S1306" s="490"/>
      <c r="T1306" s="598" t="str">
        <f>VLOOKUP(A1306,'GTXA사업단 R&amp;R'!$A$6:$AO$1274,41,)</f>
        <v>염동섭</v>
      </c>
    </row>
    <row r="1307" spans="1:20" s="547" customFormat="1" ht="90" hidden="1" customHeight="1" thickBot="1" x14ac:dyDescent="0.35">
      <c r="A1307" s="530">
        <v>1033</v>
      </c>
      <c r="B1307" s="539" t="s">
        <v>7196</v>
      </c>
      <c r="C1307" s="539" t="s">
        <v>7197</v>
      </c>
      <c r="D1307" s="539" t="s">
        <v>90</v>
      </c>
      <c r="E1307" s="540" t="s">
        <v>3292</v>
      </c>
      <c r="F1307" s="548"/>
      <c r="G1307" s="558" t="s">
        <v>498</v>
      </c>
      <c r="H1307" s="561" t="s">
        <v>1353</v>
      </c>
      <c r="I1307" s="554"/>
      <c r="J1307" s="554"/>
      <c r="K1307" s="555" t="s">
        <v>7219</v>
      </c>
      <c r="L1307" s="555" t="s">
        <v>7220</v>
      </c>
      <c r="M1307" s="556" t="s">
        <v>90</v>
      </c>
      <c r="N1307" s="556" t="s">
        <v>7211</v>
      </c>
      <c r="O1307" s="556"/>
      <c r="P1307" s="556" t="s">
        <v>7221</v>
      </c>
      <c r="Q1307" s="556"/>
      <c r="R1307" s="556"/>
      <c r="S1307" s="490"/>
      <c r="T1307" s="598" t="str">
        <f>VLOOKUP(A1307,'GTXA사업단 R&amp;R'!$A$6:$AO$1274,41,)</f>
        <v>염동섭</v>
      </c>
    </row>
    <row r="1308" spans="1:20" s="547" customFormat="1" ht="90" hidden="1" customHeight="1" thickBot="1" x14ac:dyDescent="0.35">
      <c r="A1308" s="530">
        <v>1034</v>
      </c>
      <c r="B1308" s="539" t="s">
        <v>7196</v>
      </c>
      <c r="C1308" s="539" t="s">
        <v>7197</v>
      </c>
      <c r="D1308" s="539" t="s">
        <v>90</v>
      </c>
      <c r="E1308" s="540" t="s">
        <v>3292</v>
      </c>
      <c r="F1308" s="548"/>
      <c r="G1308" s="558" t="s">
        <v>498</v>
      </c>
      <c r="H1308" s="561" t="s">
        <v>1354</v>
      </c>
      <c r="I1308" s="554"/>
      <c r="J1308" s="554"/>
      <c r="K1308" s="555" t="s">
        <v>7222</v>
      </c>
      <c r="L1308" s="555" t="s">
        <v>7223</v>
      </c>
      <c r="M1308" s="556" t="s">
        <v>90</v>
      </c>
      <c r="N1308" s="556" t="s">
        <v>7224</v>
      </c>
      <c r="O1308" s="556"/>
      <c r="P1308" s="556" t="s">
        <v>7225</v>
      </c>
      <c r="Q1308" s="556"/>
      <c r="R1308" s="556"/>
      <c r="S1308" s="490"/>
      <c r="T1308" s="598" t="str">
        <f>VLOOKUP(A1308,'GTXA사업단 R&amp;R'!$A$6:$AO$1274,41,)</f>
        <v>염동섭</v>
      </c>
    </row>
    <row r="1309" spans="1:20" s="547" customFormat="1" ht="24.95" hidden="1" customHeight="1" thickBot="1" x14ac:dyDescent="0.35">
      <c r="A1309" s="530">
        <v>1035</v>
      </c>
      <c r="B1309" s="539" t="s">
        <v>7196</v>
      </c>
      <c r="C1309" s="539" t="s">
        <v>7197</v>
      </c>
      <c r="D1309" s="539" t="s">
        <v>90</v>
      </c>
      <c r="E1309" s="540" t="s">
        <v>3292</v>
      </c>
      <c r="F1309" s="548"/>
      <c r="G1309" s="558" t="s">
        <v>498</v>
      </c>
      <c r="H1309" s="561" t="s">
        <v>393</v>
      </c>
      <c r="I1309" s="554"/>
      <c r="J1309" s="554"/>
      <c r="K1309" s="555" t="s">
        <v>7226</v>
      </c>
      <c r="L1309" s="555" t="s">
        <v>7227</v>
      </c>
      <c r="M1309" s="556" t="s">
        <v>90</v>
      </c>
      <c r="N1309" s="556" t="s">
        <v>3573</v>
      </c>
      <c r="O1309" s="556"/>
      <c r="P1309" s="556" t="s">
        <v>3323</v>
      </c>
      <c r="Q1309" s="556"/>
      <c r="R1309" s="556"/>
      <c r="S1309" s="490"/>
      <c r="T1309" s="598" t="str">
        <f>VLOOKUP(A1309,'GTXA사업단 R&amp;R'!$A$6:$AO$1274,41,)</f>
        <v>염동섭</v>
      </c>
    </row>
    <row r="1310" spans="1:20" s="547" customFormat="1" ht="30" hidden="1" customHeight="1" thickBot="1" x14ac:dyDescent="0.35">
      <c r="A1310" s="530"/>
      <c r="B1310" s="539"/>
      <c r="C1310" s="539"/>
      <c r="D1310" s="539"/>
      <c r="E1310" s="540"/>
      <c r="F1310" s="541"/>
      <c r="G1310" s="559" t="s">
        <v>498</v>
      </c>
      <c r="H1310" s="588" t="s">
        <v>3980</v>
      </c>
      <c r="I1310" s="544"/>
      <c r="J1310" s="544"/>
      <c r="K1310" s="545"/>
      <c r="L1310" s="545"/>
      <c r="M1310" s="546"/>
      <c r="N1310" s="546"/>
      <c r="O1310" s="546"/>
      <c r="P1310" s="546"/>
      <c r="Q1310" s="546"/>
      <c r="R1310" s="546"/>
      <c r="S1310" s="490"/>
      <c r="T1310" s="597"/>
    </row>
    <row r="1311" spans="1:20" s="547" customFormat="1" ht="50.1" hidden="1" customHeight="1" thickBot="1" x14ac:dyDescent="0.35">
      <c r="A1311" s="565">
        <f>$A$1304</f>
        <v>1030</v>
      </c>
      <c r="B1311" s="539" t="s">
        <v>7196</v>
      </c>
      <c r="C1311" s="539" t="s">
        <v>7197</v>
      </c>
      <c r="D1311" s="539" t="s">
        <v>90</v>
      </c>
      <c r="E1311" s="540" t="s">
        <v>3292</v>
      </c>
      <c r="F1311" s="548"/>
      <c r="G1311" s="558" t="s">
        <v>498</v>
      </c>
      <c r="H1311" s="561" t="s">
        <v>7228</v>
      </c>
      <c r="I1311" s="554"/>
      <c r="J1311" s="554"/>
      <c r="K1311" s="555" t="s">
        <v>7229</v>
      </c>
      <c r="L1311" s="555" t="s">
        <v>7210</v>
      </c>
      <c r="M1311" s="556" t="s">
        <v>90</v>
      </c>
      <c r="N1311" s="556" t="s">
        <v>7211</v>
      </c>
      <c r="O1311" s="556" t="s">
        <v>7212</v>
      </c>
      <c r="P1311" s="556" t="s">
        <v>7212</v>
      </c>
      <c r="Q1311" s="556"/>
      <c r="R1311" s="556"/>
      <c r="S1311" s="490"/>
      <c r="T1311" s="598" t="str">
        <f>VLOOKUP(A1311,'GTXA사업단 R&amp;R'!$A$6:$AO$1274,41,)</f>
        <v>염동섭</v>
      </c>
    </row>
    <row r="1312" spans="1:20" s="547" customFormat="1" ht="90" hidden="1" customHeight="1" thickBot="1" x14ac:dyDescent="0.35">
      <c r="A1312" s="565">
        <f>$A$1307</f>
        <v>1033</v>
      </c>
      <c r="B1312" s="539" t="s">
        <v>7196</v>
      </c>
      <c r="C1312" s="539" t="s">
        <v>7197</v>
      </c>
      <c r="D1312" s="539" t="s">
        <v>90</v>
      </c>
      <c r="E1312" s="540" t="s">
        <v>3292</v>
      </c>
      <c r="F1312" s="548"/>
      <c r="G1312" s="558" t="s">
        <v>498</v>
      </c>
      <c r="H1312" s="561" t="s">
        <v>7230</v>
      </c>
      <c r="I1312" s="554"/>
      <c r="J1312" s="554"/>
      <c r="K1312" s="555" t="s">
        <v>7219</v>
      </c>
      <c r="L1312" s="555" t="s">
        <v>7231</v>
      </c>
      <c r="M1312" s="556" t="s">
        <v>90</v>
      </c>
      <c r="N1312" s="556" t="s">
        <v>7211</v>
      </c>
      <c r="O1312" s="556" t="s">
        <v>7215</v>
      </c>
      <c r="P1312" s="556" t="s">
        <v>7221</v>
      </c>
      <c r="Q1312" s="556"/>
      <c r="R1312" s="556"/>
      <c r="S1312" s="490"/>
      <c r="T1312" s="598" t="str">
        <f>VLOOKUP(A1312,'GTXA사업단 R&amp;R'!$A$6:$AO$1274,41,)</f>
        <v>염동섭</v>
      </c>
    </row>
    <row r="1313" spans="1:20" s="547" customFormat="1" ht="30" hidden="1" customHeight="1" thickBot="1" x14ac:dyDescent="0.35">
      <c r="A1313" s="565">
        <f>+A1312</f>
        <v>1033</v>
      </c>
      <c r="B1313" s="539" t="s">
        <v>7196</v>
      </c>
      <c r="C1313" s="539" t="s">
        <v>7197</v>
      </c>
      <c r="D1313" s="539" t="s">
        <v>90</v>
      </c>
      <c r="E1313" s="540" t="s">
        <v>3292</v>
      </c>
      <c r="F1313" s="548"/>
      <c r="G1313" s="558" t="s">
        <v>498</v>
      </c>
      <c r="H1313" s="561" t="s">
        <v>7232</v>
      </c>
      <c r="I1313" s="554"/>
      <c r="J1313" s="554"/>
      <c r="K1313" s="555" t="s">
        <v>7233</v>
      </c>
      <c r="L1313" s="555" t="s">
        <v>7234</v>
      </c>
      <c r="M1313" s="556" t="s">
        <v>90</v>
      </c>
      <c r="N1313" s="556" t="s">
        <v>3573</v>
      </c>
      <c r="O1313" s="556"/>
      <c r="P1313" s="556" t="s">
        <v>7235</v>
      </c>
      <c r="Q1313" s="556"/>
      <c r="R1313" s="556"/>
      <c r="S1313" s="490"/>
      <c r="T1313" s="598" t="str">
        <f>VLOOKUP(A1313,'GTXA사업단 R&amp;R'!$A$6:$AO$1274,41,)</f>
        <v>염동섭</v>
      </c>
    </row>
    <row r="1314" spans="1:20" s="547" customFormat="1" ht="75" hidden="1" customHeight="1" thickBot="1" x14ac:dyDescent="0.35">
      <c r="A1314" s="565">
        <f>$A$1308</f>
        <v>1034</v>
      </c>
      <c r="B1314" s="539" t="s">
        <v>7196</v>
      </c>
      <c r="C1314" s="539" t="s">
        <v>7197</v>
      </c>
      <c r="D1314" s="539" t="s">
        <v>90</v>
      </c>
      <c r="E1314" s="540" t="s">
        <v>3292</v>
      </c>
      <c r="F1314" s="548"/>
      <c r="G1314" s="558" t="s">
        <v>498</v>
      </c>
      <c r="H1314" s="561" t="s">
        <v>7236</v>
      </c>
      <c r="I1314" s="554"/>
      <c r="J1314" s="554"/>
      <c r="K1314" s="555" t="s">
        <v>7222</v>
      </c>
      <c r="L1314" s="555" t="s">
        <v>7237</v>
      </c>
      <c r="M1314" s="556" t="s">
        <v>90</v>
      </c>
      <c r="N1314" s="556" t="s">
        <v>7224</v>
      </c>
      <c r="O1314" s="556"/>
      <c r="P1314" s="556" t="s">
        <v>7225</v>
      </c>
      <c r="Q1314" s="556"/>
      <c r="R1314" s="556"/>
      <c r="S1314" s="490"/>
      <c r="T1314" s="598" t="str">
        <f>VLOOKUP(A1314,'GTXA사업단 R&amp;R'!$A$6:$AO$1274,41,)</f>
        <v>염동섭</v>
      </c>
    </row>
    <row r="1315" spans="1:20" s="547" customFormat="1" ht="30" hidden="1" customHeight="1" thickBot="1" x14ac:dyDescent="0.35">
      <c r="A1315" s="565">
        <f>$A$1309</f>
        <v>1035</v>
      </c>
      <c r="B1315" s="539" t="s">
        <v>7196</v>
      </c>
      <c r="C1315" s="539" t="s">
        <v>7197</v>
      </c>
      <c r="D1315" s="539" t="s">
        <v>90</v>
      </c>
      <c r="E1315" s="540" t="s">
        <v>3292</v>
      </c>
      <c r="F1315" s="548"/>
      <c r="G1315" s="558" t="s">
        <v>498</v>
      </c>
      <c r="H1315" s="561" t="s">
        <v>7238</v>
      </c>
      <c r="I1315" s="554"/>
      <c r="J1315" s="554"/>
      <c r="K1315" s="555" t="s">
        <v>7226</v>
      </c>
      <c r="L1315" s="555" t="s">
        <v>7239</v>
      </c>
      <c r="M1315" s="556" t="s">
        <v>90</v>
      </c>
      <c r="N1315" s="556" t="s">
        <v>3573</v>
      </c>
      <c r="O1315" s="556"/>
      <c r="P1315" s="556" t="s">
        <v>7240</v>
      </c>
      <c r="Q1315" s="556"/>
      <c r="R1315" s="556"/>
      <c r="S1315" s="490"/>
      <c r="T1315" s="598" t="str">
        <f>VLOOKUP(A1315,'GTXA사업단 R&amp;R'!$A$6:$AO$1274,41,)</f>
        <v>염동섭</v>
      </c>
    </row>
    <row r="1316" spans="1:20" s="547" customFormat="1" ht="75" hidden="1" customHeight="1" thickBot="1" x14ac:dyDescent="0.35">
      <c r="A1316" s="530">
        <v>1036</v>
      </c>
      <c r="B1316" s="539" t="s">
        <v>7196</v>
      </c>
      <c r="C1316" s="539" t="s">
        <v>7197</v>
      </c>
      <c r="D1316" s="539" t="s">
        <v>126</v>
      </c>
      <c r="E1316" s="540" t="s">
        <v>3324</v>
      </c>
      <c r="F1316" s="548"/>
      <c r="G1316" s="558" t="s">
        <v>498</v>
      </c>
      <c r="H1316" s="561" t="s">
        <v>7241</v>
      </c>
      <c r="I1316" s="554"/>
      <c r="J1316" s="554"/>
      <c r="K1316" s="555" t="s">
        <v>7242</v>
      </c>
      <c r="L1316" s="555" t="s">
        <v>7243</v>
      </c>
      <c r="M1316" s="556" t="s">
        <v>126</v>
      </c>
      <c r="N1316" s="556"/>
      <c r="O1316" s="556"/>
      <c r="P1316" s="556" t="s">
        <v>3332</v>
      </c>
      <c r="Q1316" s="556"/>
      <c r="R1316" s="556"/>
      <c r="S1316" s="490"/>
      <c r="T1316" s="598" t="str">
        <f>VLOOKUP(A1316,'GTXA사업단 R&amp;R'!$A$6:$AO$1274,41,)</f>
        <v>해당없음</v>
      </c>
    </row>
    <row r="1317" spans="1:20" s="547" customFormat="1" ht="30" hidden="1" customHeight="1" thickBot="1" x14ac:dyDescent="0.35">
      <c r="A1317" s="530">
        <v>1037</v>
      </c>
      <c r="B1317" s="539" t="s">
        <v>7196</v>
      </c>
      <c r="C1317" s="539" t="s">
        <v>7197</v>
      </c>
      <c r="D1317" s="539" t="s">
        <v>126</v>
      </c>
      <c r="E1317" s="540" t="s">
        <v>3324</v>
      </c>
      <c r="F1317" s="548"/>
      <c r="G1317" s="558" t="s">
        <v>498</v>
      </c>
      <c r="H1317" s="561" t="s">
        <v>7244</v>
      </c>
      <c r="I1317" s="554"/>
      <c r="J1317" s="554"/>
      <c r="K1317" s="555" t="s">
        <v>7245</v>
      </c>
      <c r="L1317" s="555" t="s">
        <v>7246</v>
      </c>
      <c r="M1317" s="556" t="s">
        <v>126</v>
      </c>
      <c r="N1317" s="556"/>
      <c r="O1317" s="556"/>
      <c r="P1317" s="556" t="s">
        <v>7247</v>
      </c>
      <c r="Q1317" s="556"/>
      <c r="R1317" s="556"/>
      <c r="S1317" s="490"/>
      <c r="T1317" s="598" t="str">
        <f>VLOOKUP(A1317,'GTXA사업단 R&amp;R'!$A$6:$AO$1274,41,)</f>
        <v>해당없음</v>
      </c>
    </row>
    <row r="1318" spans="1:20" s="547" customFormat="1" ht="75" hidden="1" customHeight="1" thickBot="1" x14ac:dyDescent="0.35">
      <c r="A1318" s="530">
        <v>1038</v>
      </c>
      <c r="B1318" s="539" t="s">
        <v>7196</v>
      </c>
      <c r="C1318" s="539" t="s">
        <v>7197</v>
      </c>
      <c r="D1318" s="539" t="s">
        <v>126</v>
      </c>
      <c r="E1318" s="540" t="s">
        <v>3324</v>
      </c>
      <c r="F1318" s="548"/>
      <c r="G1318" s="558" t="s">
        <v>498</v>
      </c>
      <c r="H1318" s="561" t="s">
        <v>7248</v>
      </c>
      <c r="I1318" s="554"/>
      <c r="J1318" s="554"/>
      <c r="K1318" s="555" t="s">
        <v>7249</v>
      </c>
      <c r="L1318" s="555" t="s">
        <v>7250</v>
      </c>
      <c r="M1318" s="556" t="s">
        <v>126</v>
      </c>
      <c r="N1318" s="556"/>
      <c r="O1318" s="556"/>
      <c r="P1318" s="556" t="s">
        <v>4005</v>
      </c>
      <c r="Q1318" s="556"/>
      <c r="R1318" s="556"/>
      <c r="S1318" s="490"/>
      <c r="T1318" s="598" t="str">
        <f>VLOOKUP(A1318,'GTXA사업단 R&amp;R'!$A$6:$AO$1274,41,)</f>
        <v>해당없음</v>
      </c>
    </row>
    <row r="1319" spans="1:20" s="547" customFormat="1" ht="50.1" hidden="1" customHeight="1" thickBot="1" x14ac:dyDescent="0.35">
      <c r="A1319" s="530">
        <v>1039</v>
      </c>
      <c r="B1319" s="539" t="s">
        <v>7196</v>
      </c>
      <c r="C1319" s="539" t="s">
        <v>7197</v>
      </c>
      <c r="D1319" s="539" t="s">
        <v>126</v>
      </c>
      <c r="E1319" s="540" t="s">
        <v>3324</v>
      </c>
      <c r="F1319" s="548"/>
      <c r="G1319" s="558" t="s">
        <v>498</v>
      </c>
      <c r="H1319" s="561" t="s">
        <v>7251</v>
      </c>
      <c r="I1319" s="554"/>
      <c r="J1319" s="554"/>
      <c r="K1319" s="555" t="s">
        <v>7252</v>
      </c>
      <c r="L1319" s="555" t="s">
        <v>7253</v>
      </c>
      <c r="M1319" s="556" t="s">
        <v>126</v>
      </c>
      <c r="N1319" s="556"/>
      <c r="O1319" s="556"/>
      <c r="P1319" s="556" t="s">
        <v>7247</v>
      </c>
      <c r="Q1319" s="556"/>
      <c r="R1319" s="556"/>
      <c r="S1319" s="490"/>
      <c r="T1319" s="598" t="str">
        <f>VLOOKUP(A1319,'GTXA사업단 R&amp;R'!$A$6:$AO$1274,41,)</f>
        <v>해당없음</v>
      </c>
    </row>
    <row r="1320" spans="1:20" s="547" customFormat="1" ht="120" hidden="1" customHeight="1" thickBot="1" x14ac:dyDescent="0.35">
      <c r="A1320" s="530">
        <v>1040</v>
      </c>
      <c r="B1320" s="539" t="s">
        <v>7196</v>
      </c>
      <c r="C1320" s="539" t="s">
        <v>7197</v>
      </c>
      <c r="D1320" s="539" t="s">
        <v>126</v>
      </c>
      <c r="E1320" s="540" t="s">
        <v>3324</v>
      </c>
      <c r="F1320" s="548"/>
      <c r="G1320" s="558" t="s">
        <v>498</v>
      </c>
      <c r="H1320" s="561" t="s">
        <v>7254</v>
      </c>
      <c r="I1320" s="554"/>
      <c r="J1320" s="554"/>
      <c r="K1320" s="555" t="s">
        <v>7255</v>
      </c>
      <c r="L1320" s="555" t="s">
        <v>7256</v>
      </c>
      <c r="M1320" s="556" t="s">
        <v>126</v>
      </c>
      <c r="N1320" s="556"/>
      <c r="O1320" s="556"/>
      <c r="P1320" s="556" t="s">
        <v>4005</v>
      </c>
      <c r="Q1320" s="556"/>
      <c r="R1320" s="556"/>
      <c r="S1320" s="490"/>
      <c r="T1320" s="598" t="str">
        <f>VLOOKUP(A1320,'GTXA사업단 R&amp;R'!$A$6:$AO$1274,41,)</f>
        <v>해당없음</v>
      </c>
    </row>
    <row r="1321" spans="1:20" s="547" customFormat="1" ht="50.1" hidden="1" customHeight="1" thickBot="1" x14ac:dyDescent="0.35">
      <c r="A1321" s="530">
        <v>1041</v>
      </c>
      <c r="B1321" s="539" t="s">
        <v>7196</v>
      </c>
      <c r="C1321" s="539" t="s">
        <v>7197</v>
      </c>
      <c r="D1321" s="539" t="s">
        <v>126</v>
      </c>
      <c r="E1321" s="540" t="s">
        <v>3324</v>
      </c>
      <c r="F1321" s="548"/>
      <c r="G1321" s="558" t="s">
        <v>498</v>
      </c>
      <c r="H1321" s="561" t="s">
        <v>7257</v>
      </c>
      <c r="I1321" s="554"/>
      <c r="J1321" s="554"/>
      <c r="K1321" s="555" t="s">
        <v>7258</v>
      </c>
      <c r="L1321" s="555" t="s">
        <v>7259</v>
      </c>
      <c r="M1321" s="556" t="s">
        <v>126</v>
      </c>
      <c r="N1321" s="556"/>
      <c r="O1321" s="556"/>
      <c r="P1321" s="556" t="s">
        <v>7260</v>
      </c>
      <c r="Q1321" s="556"/>
      <c r="R1321" s="556"/>
      <c r="S1321" s="490"/>
      <c r="T1321" s="598" t="str">
        <f>VLOOKUP(A1321,'GTXA사업단 R&amp;R'!$A$6:$AO$1274,41,)</f>
        <v>해당없음</v>
      </c>
    </row>
    <row r="1322" spans="1:20" s="547" customFormat="1" ht="30" hidden="1" customHeight="1" thickBot="1" x14ac:dyDescent="0.35">
      <c r="A1322" s="530"/>
      <c r="B1322" s="539"/>
      <c r="C1322" s="539"/>
      <c r="D1322" s="539"/>
      <c r="E1322" s="540"/>
      <c r="F1322" s="541"/>
      <c r="G1322" s="559" t="s">
        <v>498</v>
      </c>
      <c r="H1322" s="588" t="s">
        <v>1359</v>
      </c>
      <c r="I1322" s="544"/>
      <c r="J1322" s="544"/>
      <c r="K1322" s="545"/>
      <c r="L1322" s="545"/>
      <c r="M1322" s="546"/>
      <c r="N1322" s="546"/>
      <c r="O1322" s="546"/>
      <c r="P1322" s="546"/>
      <c r="Q1322" s="546"/>
      <c r="R1322" s="546"/>
      <c r="S1322" s="490"/>
      <c r="T1322" s="597"/>
    </row>
    <row r="1323" spans="1:20" s="547" customFormat="1" ht="30" hidden="1" customHeight="1" thickBot="1" x14ac:dyDescent="0.35">
      <c r="A1323" s="530"/>
      <c r="B1323" s="539"/>
      <c r="C1323" s="539"/>
      <c r="D1323" s="539"/>
      <c r="E1323" s="540"/>
      <c r="F1323" s="548"/>
      <c r="G1323" s="558" t="s">
        <v>498</v>
      </c>
      <c r="H1323" s="561" t="s">
        <v>1360</v>
      </c>
      <c r="I1323" s="544"/>
      <c r="J1323" s="544"/>
      <c r="K1323" s="545"/>
      <c r="L1323" s="545"/>
      <c r="M1323" s="546"/>
      <c r="N1323" s="546"/>
      <c r="O1323" s="546"/>
      <c r="P1323" s="546"/>
      <c r="Q1323" s="546"/>
      <c r="R1323" s="546"/>
      <c r="S1323" s="490"/>
      <c r="T1323" s="597"/>
    </row>
    <row r="1324" spans="1:20" s="547" customFormat="1" ht="90" hidden="1" customHeight="1" thickBot="1" x14ac:dyDescent="0.35">
      <c r="A1324" s="530">
        <v>1042</v>
      </c>
      <c r="B1324" s="539" t="s">
        <v>7196</v>
      </c>
      <c r="C1324" s="539" t="s">
        <v>7197</v>
      </c>
      <c r="D1324" s="539" t="s">
        <v>90</v>
      </c>
      <c r="E1324" s="540" t="s">
        <v>3292</v>
      </c>
      <c r="F1324" s="551"/>
      <c r="G1324" s="557" t="s">
        <v>498</v>
      </c>
      <c r="H1324" s="562" t="s">
        <v>7261</v>
      </c>
      <c r="I1324" s="554"/>
      <c r="J1324" s="554"/>
      <c r="K1324" s="555" t="s">
        <v>7262</v>
      </c>
      <c r="L1324" s="555" t="s">
        <v>7263</v>
      </c>
      <c r="M1324" s="556" t="s">
        <v>90</v>
      </c>
      <c r="N1324" s="556"/>
      <c r="O1324" s="556"/>
      <c r="P1324" s="556" t="s">
        <v>7264</v>
      </c>
      <c r="Q1324" s="556"/>
      <c r="R1324" s="556"/>
      <c r="S1324" s="490"/>
      <c r="T1324" s="598" t="str">
        <f>VLOOKUP(A1324,'GTXA사업단 R&amp;R'!$A$6:$AO$1274,41,)</f>
        <v>김희성</v>
      </c>
    </row>
    <row r="1325" spans="1:20" s="547" customFormat="1" ht="87" hidden="1" thickBot="1" x14ac:dyDescent="0.35">
      <c r="A1325" s="530">
        <v>1044</v>
      </c>
      <c r="B1325" s="539" t="s">
        <v>7196</v>
      </c>
      <c r="C1325" s="539" t="s">
        <v>7197</v>
      </c>
      <c r="D1325" s="539" t="s">
        <v>132</v>
      </c>
      <c r="E1325" s="540" t="s">
        <v>18</v>
      </c>
      <c r="F1325" s="551"/>
      <c r="G1325" s="557" t="s">
        <v>498</v>
      </c>
      <c r="H1325" s="562" t="s">
        <v>7266</v>
      </c>
      <c r="I1325" s="554"/>
      <c r="J1325" s="554"/>
      <c r="K1325" s="555" t="s">
        <v>7262</v>
      </c>
      <c r="L1325" s="555" t="s">
        <v>7267</v>
      </c>
      <c r="M1325" s="556" t="s">
        <v>132</v>
      </c>
      <c r="N1325" s="556"/>
      <c r="O1325" s="556"/>
      <c r="P1325" s="556" t="s">
        <v>7264</v>
      </c>
      <c r="Q1325" s="556"/>
      <c r="R1325" s="556"/>
      <c r="S1325" s="490"/>
      <c r="T1325" s="598" t="str">
        <f>VLOOKUP(A1325,'GTXA사업단 R&amp;R'!$A$6:$AO$1274,41,)</f>
        <v>해당없음</v>
      </c>
    </row>
    <row r="1326" spans="1:20" s="547" customFormat="1" ht="90" hidden="1" customHeight="1" thickBot="1" x14ac:dyDescent="0.35">
      <c r="A1326" s="530">
        <v>1045</v>
      </c>
      <c r="B1326" s="539" t="s">
        <v>7196</v>
      </c>
      <c r="C1326" s="539" t="s">
        <v>7197</v>
      </c>
      <c r="D1326" s="539" t="s">
        <v>147</v>
      </c>
      <c r="E1326" s="540" t="s">
        <v>17</v>
      </c>
      <c r="F1326" s="551"/>
      <c r="G1326" s="557" t="s">
        <v>498</v>
      </c>
      <c r="H1326" s="562" t="s">
        <v>7268</v>
      </c>
      <c r="I1326" s="554"/>
      <c r="J1326" s="554"/>
      <c r="K1326" s="555" t="s">
        <v>7262</v>
      </c>
      <c r="L1326" s="555" t="s">
        <v>7263</v>
      </c>
      <c r="M1326" s="556" t="s">
        <v>147</v>
      </c>
      <c r="N1326" s="556"/>
      <c r="O1326" s="556"/>
      <c r="P1326" s="556" t="s">
        <v>7264</v>
      </c>
      <c r="Q1326" s="556"/>
      <c r="R1326" s="556"/>
      <c r="S1326" s="490"/>
      <c r="T1326" s="598" t="str">
        <f>VLOOKUP(A1326,'GTXA사업단 R&amp;R'!$A$6:$AO$1274,41,)</f>
        <v>해당없음</v>
      </c>
    </row>
    <row r="1327" spans="1:20" s="547" customFormat="1" ht="90" hidden="1" customHeight="1" thickBot="1" x14ac:dyDescent="0.35">
      <c r="A1327" s="530">
        <v>1046</v>
      </c>
      <c r="B1327" s="539" t="s">
        <v>7196</v>
      </c>
      <c r="C1327" s="539" t="s">
        <v>7197</v>
      </c>
      <c r="D1327" s="539" t="s">
        <v>42</v>
      </c>
      <c r="E1327" s="540" t="s">
        <v>19</v>
      </c>
      <c r="F1327" s="551"/>
      <c r="G1327" s="557" t="s">
        <v>498</v>
      </c>
      <c r="H1327" s="562" t="s">
        <v>7269</v>
      </c>
      <c r="I1327" s="554"/>
      <c r="J1327" s="554"/>
      <c r="K1327" s="555" t="s">
        <v>7262</v>
      </c>
      <c r="L1327" s="555" t="s">
        <v>7263</v>
      </c>
      <c r="M1327" s="556" t="s">
        <v>42</v>
      </c>
      <c r="N1327" s="556"/>
      <c r="O1327" s="556"/>
      <c r="P1327" s="556" t="s">
        <v>7264</v>
      </c>
      <c r="Q1327" s="556"/>
      <c r="R1327" s="556"/>
      <c r="S1327" s="490"/>
      <c r="T1327" s="598" t="str">
        <f>VLOOKUP(A1327,'GTXA사업단 R&amp;R'!$A$6:$AO$1274,41,)</f>
        <v>김천재</v>
      </c>
    </row>
    <row r="1328" spans="1:20" s="547" customFormat="1" ht="30" hidden="1" customHeight="1" thickBot="1" x14ac:dyDescent="0.35">
      <c r="A1328" s="530"/>
      <c r="B1328" s="539"/>
      <c r="C1328" s="539"/>
      <c r="D1328" s="539"/>
      <c r="E1328" s="540"/>
      <c r="F1328" s="548"/>
      <c r="G1328" s="558" t="s">
        <v>498</v>
      </c>
      <c r="H1328" s="561" t="s">
        <v>1372</v>
      </c>
      <c r="I1328" s="544"/>
      <c r="J1328" s="544"/>
      <c r="K1328" s="545"/>
      <c r="L1328" s="545"/>
      <c r="M1328" s="546"/>
      <c r="N1328" s="546"/>
      <c r="O1328" s="546"/>
      <c r="P1328" s="546"/>
      <c r="Q1328" s="546"/>
      <c r="R1328" s="546"/>
      <c r="S1328" s="490"/>
      <c r="T1328" s="597"/>
    </row>
    <row r="1329" spans="1:20" s="547" customFormat="1" ht="120" hidden="1" customHeight="1" thickBot="1" x14ac:dyDescent="0.35">
      <c r="A1329" s="530">
        <v>1047</v>
      </c>
      <c r="B1329" s="539" t="s">
        <v>7196</v>
      </c>
      <c r="C1329" s="539" t="s">
        <v>7197</v>
      </c>
      <c r="D1329" s="539" t="s">
        <v>90</v>
      </c>
      <c r="E1329" s="540" t="s">
        <v>3292</v>
      </c>
      <c r="F1329" s="551"/>
      <c r="G1329" s="557" t="s">
        <v>498</v>
      </c>
      <c r="H1329" s="562" t="s">
        <v>7270</v>
      </c>
      <c r="I1329" s="554"/>
      <c r="J1329" s="554"/>
      <c r="K1329" s="555" t="s">
        <v>7271</v>
      </c>
      <c r="L1329" s="555" t="s">
        <v>7272</v>
      </c>
      <c r="M1329" s="556" t="s">
        <v>90</v>
      </c>
      <c r="N1329" s="556"/>
      <c r="O1329" s="556" t="s">
        <v>7273</v>
      </c>
      <c r="P1329" s="556" t="s">
        <v>7273</v>
      </c>
      <c r="Q1329" s="556"/>
      <c r="R1329" s="556"/>
      <c r="S1329" s="490"/>
      <c r="T1329" s="598" t="str">
        <f>VLOOKUP(A1329,'GTXA사업단 R&amp;R'!$A$6:$AO$1274,41,)</f>
        <v>김희성</v>
      </c>
    </row>
    <row r="1330" spans="1:20" s="547" customFormat="1" ht="90" hidden="1" customHeight="1" thickBot="1" x14ac:dyDescent="0.35">
      <c r="A1330" s="530">
        <v>1049</v>
      </c>
      <c r="B1330" s="539" t="s">
        <v>7196</v>
      </c>
      <c r="C1330" s="539" t="s">
        <v>7197</v>
      </c>
      <c r="D1330" s="539" t="s">
        <v>132</v>
      </c>
      <c r="E1330" s="540" t="s">
        <v>18</v>
      </c>
      <c r="F1330" s="551"/>
      <c r="G1330" s="557" t="s">
        <v>498</v>
      </c>
      <c r="H1330" s="562" t="s">
        <v>7276</v>
      </c>
      <c r="I1330" s="554"/>
      <c r="J1330" s="554"/>
      <c r="K1330" s="555" t="s">
        <v>7271</v>
      </c>
      <c r="L1330" s="555" t="s">
        <v>7277</v>
      </c>
      <c r="M1330" s="556" t="s">
        <v>132</v>
      </c>
      <c r="N1330" s="556"/>
      <c r="O1330" s="556" t="s">
        <v>7273</v>
      </c>
      <c r="P1330" s="556" t="s">
        <v>7273</v>
      </c>
      <c r="Q1330" s="556"/>
      <c r="R1330" s="556"/>
      <c r="S1330" s="490"/>
      <c r="T1330" s="598" t="str">
        <f>VLOOKUP(A1330,'GTXA사업단 R&amp;R'!$A$6:$AO$1274,41,)</f>
        <v>해당없음</v>
      </c>
    </row>
    <row r="1331" spans="1:20" s="547" customFormat="1" ht="75" hidden="1" customHeight="1" thickBot="1" x14ac:dyDescent="0.35">
      <c r="A1331" s="530">
        <v>1050</v>
      </c>
      <c r="B1331" s="539" t="s">
        <v>7196</v>
      </c>
      <c r="C1331" s="539" t="s">
        <v>7197</v>
      </c>
      <c r="D1331" s="539" t="s">
        <v>147</v>
      </c>
      <c r="E1331" s="540" t="s">
        <v>17</v>
      </c>
      <c r="F1331" s="551"/>
      <c r="G1331" s="557" t="s">
        <v>498</v>
      </c>
      <c r="H1331" s="562" t="s">
        <v>7278</v>
      </c>
      <c r="I1331" s="554"/>
      <c r="J1331" s="554"/>
      <c r="K1331" s="555" t="s">
        <v>7271</v>
      </c>
      <c r="L1331" s="555" t="s">
        <v>7279</v>
      </c>
      <c r="M1331" s="556" t="s">
        <v>147</v>
      </c>
      <c r="N1331" s="556"/>
      <c r="O1331" s="556" t="s">
        <v>7273</v>
      </c>
      <c r="P1331" s="556" t="s">
        <v>7273</v>
      </c>
      <c r="Q1331" s="556"/>
      <c r="R1331" s="556"/>
      <c r="S1331" s="490"/>
      <c r="T1331" s="598" t="str">
        <f>VLOOKUP(A1331,'GTXA사업단 R&amp;R'!$A$6:$AO$1274,41,)</f>
        <v>해당없음</v>
      </c>
    </row>
    <row r="1332" spans="1:20" s="547" customFormat="1" ht="75" hidden="1" customHeight="1" thickBot="1" x14ac:dyDescent="0.35">
      <c r="A1332" s="530">
        <v>1047</v>
      </c>
      <c r="B1332" s="539" t="s">
        <v>7196</v>
      </c>
      <c r="C1332" s="539" t="s">
        <v>7197</v>
      </c>
      <c r="D1332" s="539" t="s">
        <v>42</v>
      </c>
      <c r="E1332" s="540" t="s">
        <v>19</v>
      </c>
      <c r="F1332" s="551"/>
      <c r="G1332" s="557" t="s">
        <v>498</v>
      </c>
      <c r="H1332" s="562" t="s">
        <v>7280</v>
      </c>
      <c r="I1332" s="554"/>
      <c r="J1332" s="554"/>
      <c r="K1332" s="555" t="s">
        <v>7271</v>
      </c>
      <c r="L1332" s="555" t="s">
        <v>7281</v>
      </c>
      <c r="M1332" s="556" t="s">
        <v>42</v>
      </c>
      <c r="N1332" s="556"/>
      <c r="O1332" s="556" t="s">
        <v>7273</v>
      </c>
      <c r="P1332" s="556" t="s">
        <v>7273</v>
      </c>
      <c r="Q1332" s="556"/>
      <c r="R1332" s="556"/>
      <c r="S1332" s="490"/>
      <c r="T1332" s="598" t="str">
        <f>VLOOKUP(A1332,'GTXA사업단 R&amp;R'!$A$6:$AO$1274,41,)</f>
        <v>김희성</v>
      </c>
    </row>
    <row r="1333" spans="1:20" s="547" customFormat="1" ht="30" hidden="1" customHeight="1" thickBot="1" x14ac:dyDescent="0.35">
      <c r="A1333" s="530"/>
      <c r="B1333" s="539"/>
      <c r="C1333" s="539"/>
      <c r="D1333" s="539"/>
      <c r="E1333" s="540"/>
      <c r="F1333" s="548"/>
      <c r="G1333" s="558" t="s">
        <v>498</v>
      </c>
      <c r="H1333" s="561" t="s">
        <v>7282</v>
      </c>
      <c r="I1333" s="544"/>
      <c r="J1333" s="544"/>
      <c r="K1333" s="545"/>
      <c r="L1333" s="545"/>
      <c r="M1333" s="546"/>
      <c r="N1333" s="546"/>
      <c r="O1333" s="546"/>
      <c r="P1333" s="546"/>
      <c r="Q1333" s="546"/>
      <c r="R1333" s="546"/>
      <c r="S1333" s="490"/>
      <c r="T1333" s="597"/>
    </row>
    <row r="1334" spans="1:20" s="547" customFormat="1" ht="120" hidden="1" customHeight="1" thickBot="1" x14ac:dyDescent="0.35">
      <c r="A1334" s="530">
        <v>1052</v>
      </c>
      <c r="B1334" s="539" t="s">
        <v>7196</v>
      </c>
      <c r="C1334" s="539" t="s">
        <v>7197</v>
      </c>
      <c r="D1334" s="539" t="s">
        <v>90</v>
      </c>
      <c r="E1334" s="540" t="s">
        <v>3292</v>
      </c>
      <c r="F1334" s="551"/>
      <c r="G1334" s="557" t="s">
        <v>498</v>
      </c>
      <c r="H1334" s="562" t="s">
        <v>7270</v>
      </c>
      <c r="I1334" s="554"/>
      <c r="J1334" s="554"/>
      <c r="K1334" s="555" t="s">
        <v>7283</v>
      </c>
      <c r="L1334" s="555" t="s">
        <v>7284</v>
      </c>
      <c r="M1334" s="556" t="s">
        <v>90</v>
      </c>
      <c r="N1334" s="556"/>
      <c r="O1334" s="556"/>
      <c r="P1334" s="556" t="s">
        <v>7264</v>
      </c>
      <c r="Q1334" s="556"/>
      <c r="R1334" s="556"/>
      <c r="S1334" s="490"/>
      <c r="T1334" s="598" t="str">
        <f>VLOOKUP(A1334,'GTXA사업단 R&amp;R'!$A$6:$AO$1274,41,)</f>
        <v>해당없음</v>
      </c>
    </row>
    <row r="1335" spans="1:20" s="547" customFormat="1" ht="120" hidden="1" customHeight="1" thickBot="1" x14ac:dyDescent="0.35">
      <c r="A1335" s="530">
        <v>1053</v>
      </c>
      <c r="B1335" s="539" t="s">
        <v>7196</v>
      </c>
      <c r="C1335" s="539" t="s">
        <v>7197</v>
      </c>
      <c r="D1335" s="539" t="s">
        <v>126</v>
      </c>
      <c r="E1335" s="540" t="s">
        <v>3324</v>
      </c>
      <c r="F1335" s="551"/>
      <c r="G1335" s="557" t="s">
        <v>498</v>
      </c>
      <c r="H1335" s="562" t="s">
        <v>7274</v>
      </c>
      <c r="I1335" s="554"/>
      <c r="J1335" s="554"/>
      <c r="K1335" s="555" t="s">
        <v>7283</v>
      </c>
      <c r="L1335" s="555" t="s">
        <v>7284</v>
      </c>
      <c r="M1335" s="556" t="s">
        <v>126</v>
      </c>
      <c r="N1335" s="556"/>
      <c r="O1335" s="556"/>
      <c r="P1335" s="556" t="s">
        <v>7264</v>
      </c>
      <c r="Q1335" s="556"/>
      <c r="R1335" s="556"/>
      <c r="S1335" s="490"/>
      <c r="T1335" s="598" t="str">
        <f>VLOOKUP(A1335,'GTXA사업단 R&amp;R'!$A$6:$AO$1274,41,)</f>
        <v>해당없음</v>
      </c>
    </row>
    <row r="1336" spans="1:20" s="547" customFormat="1" ht="120" hidden="1" customHeight="1" thickBot="1" x14ac:dyDescent="0.35">
      <c r="A1336" s="530">
        <v>1054</v>
      </c>
      <c r="B1336" s="539" t="s">
        <v>7196</v>
      </c>
      <c r="C1336" s="539" t="s">
        <v>7197</v>
      </c>
      <c r="D1336" s="539" t="s">
        <v>132</v>
      </c>
      <c r="E1336" s="540" t="s">
        <v>18</v>
      </c>
      <c r="F1336" s="551"/>
      <c r="G1336" s="557" t="s">
        <v>498</v>
      </c>
      <c r="H1336" s="562" t="s">
        <v>7276</v>
      </c>
      <c r="I1336" s="554"/>
      <c r="J1336" s="554"/>
      <c r="K1336" s="555" t="s">
        <v>7285</v>
      </c>
      <c r="L1336" s="555" t="s">
        <v>7286</v>
      </c>
      <c r="M1336" s="556" t="s">
        <v>132</v>
      </c>
      <c r="N1336" s="556"/>
      <c r="O1336" s="556"/>
      <c r="P1336" s="556" t="s">
        <v>7264</v>
      </c>
      <c r="Q1336" s="556"/>
      <c r="R1336" s="556"/>
      <c r="S1336" s="490"/>
      <c r="T1336" s="598" t="str">
        <f>VLOOKUP(A1336,'GTXA사업단 R&amp;R'!$A$6:$AO$1274,41,)</f>
        <v>해당없음</v>
      </c>
    </row>
    <row r="1337" spans="1:20" s="547" customFormat="1" ht="120" hidden="1" customHeight="1" thickBot="1" x14ac:dyDescent="0.35">
      <c r="A1337" s="530">
        <v>1055</v>
      </c>
      <c r="B1337" s="539" t="s">
        <v>7196</v>
      </c>
      <c r="C1337" s="539" t="s">
        <v>7197</v>
      </c>
      <c r="D1337" s="539" t="s">
        <v>147</v>
      </c>
      <c r="E1337" s="540" t="s">
        <v>17</v>
      </c>
      <c r="F1337" s="551"/>
      <c r="G1337" s="557" t="s">
        <v>498</v>
      </c>
      <c r="H1337" s="562" t="s">
        <v>7278</v>
      </c>
      <c r="I1337" s="554"/>
      <c r="J1337" s="554"/>
      <c r="K1337" s="555" t="s">
        <v>7283</v>
      </c>
      <c r="L1337" s="555" t="s">
        <v>7284</v>
      </c>
      <c r="M1337" s="556" t="s">
        <v>147</v>
      </c>
      <c r="N1337" s="556"/>
      <c r="O1337" s="556"/>
      <c r="P1337" s="556" t="s">
        <v>7264</v>
      </c>
      <c r="Q1337" s="556"/>
      <c r="R1337" s="556"/>
      <c r="S1337" s="490"/>
      <c r="T1337" s="598" t="str">
        <f>VLOOKUP(A1337,'GTXA사업단 R&amp;R'!$A$6:$AO$1274,41,)</f>
        <v>해당없음</v>
      </c>
    </row>
    <row r="1338" spans="1:20" s="547" customFormat="1" ht="120" hidden="1" customHeight="1" thickBot="1" x14ac:dyDescent="0.35">
      <c r="A1338" s="530">
        <v>1056</v>
      </c>
      <c r="B1338" s="539" t="s">
        <v>7196</v>
      </c>
      <c r="C1338" s="539" t="s">
        <v>7197</v>
      </c>
      <c r="D1338" s="539" t="s">
        <v>42</v>
      </c>
      <c r="E1338" s="540" t="s">
        <v>19</v>
      </c>
      <c r="F1338" s="551"/>
      <c r="G1338" s="557" t="s">
        <v>498</v>
      </c>
      <c r="H1338" s="562" t="s">
        <v>7280</v>
      </c>
      <c r="I1338" s="554"/>
      <c r="J1338" s="554"/>
      <c r="K1338" s="555" t="s">
        <v>7283</v>
      </c>
      <c r="L1338" s="555" t="s">
        <v>7284</v>
      </c>
      <c r="M1338" s="556" t="s">
        <v>42</v>
      </c>
      <c r="N1338" s="556"/>
      <c r="O1338" s="556"/>
      <c r="P1338" s="556" t="s">
        <v>7264</v>
      </c>
      <c r="Q1338" s="556"/>
      <c r="R1338" s="556"/>
      <c r="S1338" s="490"/>
      <c r="T1338" s="598" t="str">
        <f>VLOOKUP(A1338,'GTXA사업단 R&amp;R'!$A$6:$AO$1274,41,)</f>
        <v>해당없음</v>
      </c>
    </row>
    <row r="1339" spans="1:20" s="547" customFormat="1" ht="30" hidden="1" customHeight="1" thickBot="1" x14ac:dyDescent="0.35">
      <c r="A1339" s="530"/>
      <c r="B1339" s="539"/>
      <c r="C1339" s="539"/>
      <c r="D1339" s="539"/>
      <c r="E1339" s="540"/>
      <c r="F1339" s="541"/>
      <c r="G1339" s="559" t="s">
        <v>498</v>
      </c>
      <c r="H1339" s="588" t="s">
        <v>1388</v>
      </c>
      <c r="I1339" s="544"/>
      <c r="J1339" s="544"/>
      <c r="K1339" s="545"/>
      <c r="L1339" s="545"/>
      <c r="M1339" s="546"/>
      <c r="N1339" s="546"/>
      <c r="O1339" s="546"/>
      <c r="P1339" s="546"/>
      <c r="Q1339" s="546"/>
      <c r="R1339" s="546"/>
      <c r="S1339" s="490"/>
      <c r="T1339" s="597"/>
    </row>
    <row r="1340" spans="1:20" s="547" customFormat="1" ht="30" hidden="1" customHeight="1" thickBot="1" x14ac:dyDescent="0.35">
      <c r="A1340" s="530"/>
      <c r="B1340" s="539"/>
      <c r="C1340" s="539"/>
      <c r="D1340" s="539"/>
      <c r="E1340" s="540"/>
      <c r="F1340" s="548"/>
      <c r="G1340" s="558" t="s">
        <v>498</v>
      </c>
      <c r="H1340" s="561" t="s">
        <v>1389</v>
      </c>
      <c r="I1340" s="544"/>
      <c r="J1340" s="544"/>
      <c r="K1340" s="545"/>
      <c r="L1340" s="545"/>
      <c r="M1340" s="546"/>
      <c r="N1340" s="546"/>
      <c r="O1340" s="546"/>
      <c r="P1340" s="546"/>
      <c r="Q1340" s="546"/>
      <c r="R1340" s="546"/>
      <c r="S1340" s="490"/>
      <c r="T1340" s="597"/>
    </row>
    <row r="1341" spans="1:20" s="547" customFormat="1" ht="30" hidden="1" customHeight="1" thickBot="1" x14ac:dyDescent="0.35">
      <c r="A1341" s="530">
        <v>1057</v>
      </c>
      <c r="B1341" s="539" t="s">
        <v>7287</v>
      </c>
      <c r="C1341" s="539" t="s">
        <v>7288</v>
      </c>
      <c r="D1341" s="539" t="s">
        <v>1419</v>
      </c>
      <c r="E1341" s="540" t="s">
        <v>3292</v>
      </c>
      <c r="F1341" s="551"/>
      <c r="G1341" s="557" t="s">
        <v>498</v>
      </c>
      <c r="H1341" s="562" t="s">
        <v>7289</v>
      </c>
      <c r="I1341" s="554"/>
      <c r="J1341" s="554"/>
      <c r="K1341" s="555" t="s">
        <v>7290</v>
      </c>
      <c r="L1341" s="555" t="s">
        <v>7291</v>
      </c>
      <c r="M1341" s="556" t="s">
        <v>1419</v>
      </c>
      <c r="N1341" s="556" t="s">
        <v>4345</v>
      </c>
      <c r="O1341" s="556" t="s">
        <v>7292</v>
      </c>
      <c r="P1341" s="556" t="s">
        <v>7293</v>
      </c>
      <c r="Q1341" s="556"/>
      <c r="R1341" s="556"/>
      <c r="S1341" s="490"/>
      <c r="T1341" s="598" t="str">
        <f>VLOOKUP(A1341,'GTXA사업단 R&amp;R'!$A$6:$AO$1274,41,)</f>
        <v>이재영</v>
      </c>
    </row>
    <row r="1342" spans="1:20" s="547" customFormat="1" ht="30" hidden="1" customHeight="1" thickBot="1" x14ac:dyDescent="0.35">
      <c r="A1342" s="530">
        <v>1058</v>
      </c>
      <c r="B1342" s="539" t="s">
        <v>7287</v>
      </c>
      <c r="C1342" s="539" t="s">
        <v>7288</v>
      </c>
      <c r="D1342" s="539" t="s">
        <v>1419</v>
      </c>
      <c r="E1342" s="540" t="s">
        <v>3292</v>
      </c>
      <c r="F1342" s="551"/>
      <c r="G1342" s="557" t="s">
        <v>498</v>
      </c>
      <c r="H1342" s="562" t="s">
        <v>7294</v>
      </c>
      <c r="I1342" s="554"/>
      <c r="J1342" s="554"/>
      <c r="K1342" s="555" t="s">
        <v>7290</v>
      </c>
      <c r="L1342" s="555" t="s">
        <v>7295</v>
      </c>
      <c r="M1342" s="556" t="s">
        <v>1419</v>
      </c>
      <c r="N1342" s="556" t="s">
        <v>4345</v>
      </c>
      <c r="O1342" s="556" t="s">
        <v>7296</v>
      </c>
      <c r="P1342" s="556" t="s">
        <v>7297</v>
      </c>
      <c r="Q1342" s="556"/>
      <c r="R1342" s="556"/>
      <c r="S1342" s="490"/>
      <c r="T1342" s="598" t="str">
        <f>VLOOKUP(A1342,'GTXA사업단 R&amp;R'!$A$6:$AO$1274,41,)</f>
        <v>이재영</v>
      </c>
    </row>
    <row r="1343" spans="1:20" s="547" customFormat="1" ht="30" hidden="1" customHeight="1" thickBot="1" x14ac:dyDescent="0.35">
      <c r="A1343" s="530">
        <v>1059</v>
      </c>
      <c r="B1343" s="539" t="s">
        <v>7287</v>
      </c>
      <c r="C1343" s="539" t="s">
        <v>7288</v>
      </c>
      <c r="D1343" s="539" t="s">
        <v>1419</v>
      </c>
      <c r="E1343" s="540" t="s">
        <v>3292</v>
      </c>
      <c r="F1343" s="551"/>
      <c r="G1343" s="557" t="s">
        <v>498</v>
      </c>
      <c r="H1343" s="562" t="s">
        <v>7298</v>
      </c>
      <c r="I1343" s="554"/>
      <c r="J1343" s="554"/>
      <c r="K1343" s="555" t="s">
        <v>7290</v>
      </c>
      <c r="L1343" s="555" t="s">
        <v>7299</v>
      </c>
      <c r="M1343" s="556" t="s">
        <v>1419</v>
      </c>
      <c r="N1343" s="556" t="s">
        <v>4345</v>
      </c>
      <c r="O1343" s="556" t="s">
        <v>7300</v>
      </c>
      <c r="P1343" s="556" t="s">
        <v>7301</v>
      </c>
      <c r="Q1343" s="556"/>
      <c r="R1343" s="556"/>
      <c r="S1343" s="490"/>
      <c r="T1343" s="598" t="str">
        <f>VLOOKUP(A1343,'GTXA사업단 R&amp;R'!$A$6:$AO$1274,41,)</f>
        <v>이재영</v>
      </c>
    </row>
    <row r="1344" spans="1:20" s="547" customFormat="1" ht="50.1" hidden="1" customHeight="1" thickBot="1" x14ac:dyDescent="0.35">
      <c r="A1344" s="565">
        <f>+A1343</f>
        <v>1059</v>
      </c>
      <c r="B1344" s="539" t="s">
        <v>7287</v>
      </c>
      <c r="C1344" s="539" t="s">
        <v>7288</v>
      </c>
      <c r="D1344" s="539" t="s">
        <v>1419</v>
      </c>
      <c r="E1344" s="540" t="s">
        <v>3292</v>
      </c>
      <c r="F1344" s="551"/>
      <c r="G1344" s="557" t="s">
        <v>498</v>
      </c>
      <c r="H1344" s="562" t="s">
        <v>7302</v>
      </c>
      <c r="I1344" s="554"/>
      <c r="J1344" s="554"/>
      <c r="K1344" s="555" t="s">
        <v>7303</v>
      </c>
      <c r="L1344" s="555" t="s">
        <v>7304</v>
      </c>
      <c r="M1344" s="556" t="s">
        <v>1419</v>
      </c>
      <c r="N1344" s="556" t="s">
        <v>7305</v>
      </c>
      <c r="O1344" s="556" t="s">
        <v>7306</v>
      </c>
      <c r="P1344" s="556" t="s">
        <v>7302</v>
      </c>
      <c r="Q1344" s="556"/>
      <c r="R1344" s="556"/>
      <c r="S1344" s="490"/>
      <c r="T1344" s="598" t="str">
        <f>VLOOKUP(A1344,'GTXA사업단 R&amp;R'!$A$6:$AO$1274,41,)</f>
        <v>이재영</v>
      </c>
    </row>
    <row r="1345" spans="1:20" s="547" customFormat="1" ht="120" hidden="1" customHeight="1" thickBot="1" x14ac:dyDescent="0.35">
      <c r="A1345" s="530">
        <v>1060</v>
      </c>
      <c r="B1345" s="539" t="s">
        <v>7287</v>
      </c>
      <c r="C1345" s="539" t="s">
        <v>7288</v>
      </c>
      <c r="D1345" s="539" t="s">
        <v>90</v>
      </c>
      <c r="E1345" s="540" t="s">
        <v>3292</v>
      </c>
      <c r="F1345" s="551"/>
      <c r="G1345" s="557" t="s">
        <v>498</v>
      </c>
      <c r="H1345" s="562" t="s">
        <v>7307</v>
      </c>
      <c r="I1345" s="554"/>
      <c r="J1345" s="554"/>
      <c r="K1345" s="555" t="s">
        <v>7308</v>
      </c>
      <c r="L1345" s="555" t="s">
        <v>7309</v>
      </c>
      <c r="M1345" s="556" t="s">
        <v>90</v>
      </c>
      <c r="N1345" s="556" t="s">
        <v>7310</v>
      </c>
      <c r="O1345" s="556" t="s">
        <v>7311</v>
      </c>
      <c r="P1345" s="556" t="s">
        <v>7312</v>
      </c>
      <c r="Q1345" s="556"/>
      <c r="R1345" s="556"/>
      <c r="S1345" s="490"/>
      <c r="T1345" s="598" t="str">
        <f>VLOOKUP(A1345,'GTXA사업단 R&amp;R'!$A$6:$AO$1274,41,)</f>
        <v>해당없음</v>
      </c>
    </row>
    <row r="1346" spans="1:20" s="547" customFormat="1" ht="30" hidden="1" customHeight="1" thickBot="1" x14ac:dyDescent="0.35">
      <c r="A1346" s="530">
        <v>16</v>
      </c>
      <c r="B1346" s="539"/>
      <c r="C1346" s="539"/>
      <c r="D1346" s="539"/>
      <c r="E1346" s="540"/>
      <c r="F1346" s="548"/>
      <c r="G1346" s="558" t="s">
        <v>498</v>
      </c>
      <c r="H1346" s="561" t="s">
        <v>1398</v>
      </c>
      <c r="I1346" s="544"/>
      <c r="J1346" s="544"/>
      <c r="K1346" s="545"/>
      <c r="L1346" s="545"/>
      <c r="M1346" s="546"/>
      <c r="N1346" s="546"/>
      <c r="O1346" s="546"/>
      <c r="P1346" s="546"/>
      <c r="Q1346" s="546"/>
      <c r="R1346" s="546"/>
      <c r="S1346" s="490"/>
      <c r="T1346" s="597" t="str">
        <f>VLOOKUP(A1346,'GTXA사업단 R&amp;R'!$A$6:$AP$1274,41,)</f>
        <v>해당없음</v>
      </c>
    </row>
    <row r="1347" spans="1:20" s="547" customFormat="1" ht="35.25" hidden="1" thickBot="1" x14ac:dyDescent="0.35">
      <c r="A1347" s="530">
        <v>1061</v>
      </c>
      <c r="B1347" s="539" t="s">
        <v>7287</v>
      </c>
      <c r="C1347" s="539" t="s">
        <v>7288</v>
      </c>
      <c r="D1347" s="539" t="s">
        <v>1419</v>
      </c>
      <c r="E1347" s="540" t="s">
        <v>3292</v>
      </c>
      <c r="F1347" s="551"/>
      <c r="G1347" s="557" t="s">
        <v>498</v>
      </c>
      <c r="H1347" s="562" t="s">
        <v>7313</v>
      </c>
      <c r="I1347" s="554"/>
      <c r="J1347" s="554"/>
      <c r="K1347" s="555" t="s">
        <v>7303</v>
      </c>
      <c r="L1347" s="555" t="s">
        <v>7314</v>
      </c>
      <c r="M1347" s="556" t="s">
        <v>1419</v>
      </c>
      <c r="N1347" s="556" t="s">
        <v>7315</v>
      </c>
      <c r="O1347" s="556" t="s">
        <v>7316</v>
      </c>
      <c r="P1347" s="556" t="s">
        <v>7313</v>
      </c>
      <c r="Q1347" s="556"/>
      <c r="R1347" s="556"/>
      <c r="S1347" s="490"/>
      <c r="T1347" s="598" t="str">
        <f>VLOOKUP(A1347,'GTXA사업단 R&amp;R'!$A$6:$AO$1274,41,)</f>
        <v>해당없음</v>
      </c>
    </row>
    <row r="1348" spans="1:20" s="547" customFormat="1" ht="50.1" hidden="1" customHeight="1" thickBot="1" x14ac:dyDescent="0.35">
      <c r="A1348" s="530">
        <v>1062</v>
      </c>
      <c r="B1348" s="539" t="s">
        <v>7287</v>
      </c>
      <c r="C1348" s="539" t="s">
        <v>7288</v>
      </c>
      <c r="D1348" s="539" t="s">
        <v>1419</v>
      </c>
      <c r="E1348" s="540" t="s">
        <v>3292</v>
      </c>
      <c r="F1348" s="551"/>
      <c r="G1348" s="557" t="s">
        <v>498</v>
      </c>
      <c r="H1348" s="562" t="s">
        <v>7317</v>
      </c>
      <c r="I1348" s="554"/>
      <c r="J1348" s="554"/>
      <c r="K1348" s="555" t="s">
        <v>7303</v>
      </c>
      <c r="L1348" s="555" t="s">
        <v>7318</v>
      </c>
      <c r="M1348" s="556" t="s">
        <v>1419</v>
      </c>
      <c r="N1348" s="556" t="s">
        <v>7319</v>
      </c>
      <c r="O1348" s="556" t="s">
        <v>7320</v>
      </c>
      <c r="P1348" s="556" t="s">
        <v>7317</v>
      </c>
      <c r="Q1348" s="556"/>
      <c r="R1348" s="556"/>
      <c r="S1348" s="490"/>
      <c r="T1348" s="598" t="str">
        <f>VLOOKUP(A1348,'GTXA사업단 R&amp;R'!$A$6:$AO$1274,41,)</f>
        <v>해당없음</v>
      </c>
    </row>
    <row r="1349" spans="1:20" s="547" customFormat="1" ht="50.1" hidden="1" customHeight="1" thickBot="1" x14ac:dyDescent="0.35">
      <c r="A1349" s="530">
        <v>1063</v>
      </c>
      <c r="B1349" s="539" t="s">
        <v>7287</v>
      </c>
      <c r="C1349" s="539" t="s">
        <v>7288</v>
      </c>
      <c r="D1349" s="539" t="s">
        <v>1419</v>
      </c>
      <c r="E1349" s="540" t="s">
        <v>3292</v>
      </c>
      <c r="F1349" s="551"/>
      <c r="G1349" s="557" t="s">
        <v>498</v>
      </c>
      <c r="H1349" s="562" t="s">
        <v>7321</v>
      </c>
      <c r="I1349" s="554"/>
      <c r="J1349" s="554"/>
      <c r="K1349" s="555" t="s">
        <v>7322</v>
      </c>
      <c r="L1349" s="555" t="s">
        <v>7323</v>
      </c>
      <c r="M1349" s="556" t="s">
        <v>1419</v>
      </c>
      <c r="N1349" s="556" t="s">
        <v>3479</v>
      </c>
      <c r="O1349" s="556"/>
      <c r="P1349" s="556" t="s">
        <v>7324</v>
      </c>
      <c r="Q1349" s="556"/>
      <c r="R1349" s="556"/>
      <c r="S1349" s="490"/>
      <c r="T1349" s="598" t="str">
        <f>VLOOKUP(A1349,'GTXA사업단 R&amp;R'!$A$6:$AO$1274,41,)</f>
        <v>해당없음</v>
      </c>
    </row>
    <row r="1350" spans="1:20" s="547" customFormat="1" ht="50.1" hidden="1" customHeight="1" thickBot="1" x14ac:dyDescent="0.35">
      <c r="A1350" s="530">
        <v>1064</v>
      </c>
      <c r="B1350" s="539" t="s">
        <v>7287</v>
      </c>
      <c r="C1350" s="539" t="s">
        <v>7288</v>
      </c>
      <c r="D1350" s="539" t="s">
        <v>1419</v>
      </c>
      <c r="E1350" s="540" t="s">
        <v>3292</v>
      </c>
      <c r="F1350" s="551"/>
      <c r="G1350" s="557" t="s">
        <v>498</v>
      </c>
      <c r="H1350" s="562" t="s">
        <v>7325</v>
      </c>
      <c r="I1350" s="554"/>
      <c r="J1350" s="554"/>
      <c r="K1350" s="555" t="s">
        <v>7326</v>
      </c>
      <c r="L1350" s="555" t="s">
        <v>7327</v>
      </c>
      <c r="M1350" s="556" t="s">
        <v>1419</v>
      </c>
      <c r="N1350" s="556" t="s">
        <v>7328</v>
      </c>
      <c r="O1350" s="556" t="s">
        <v>7329</v>
      </c>
      <c r="P1350" s="556" t="s">
        <v>7330</v>
      </c>
      <c r="Q1350" s="556"/>
      <c r="R1350" s="556"/>
      <c r="S1350" s="490"/>
      <c r="T1350" s="598" t="str">
        <f>VLOOKUP(A1350,'GTXA사업단 R&amp;R'!$A$6:$AO$1274,41,)</f>
        <v>해당없음</v>
      </c>
    </row>
    <row r="1351" spans="1:20" s="547" customFormat="1" ht="75" hidden="1" customHeight="1" thickBot="1" x14ac:dyDescent="0.35">
      <c r="A1351" s="530">
        <v>1065</v>
      </c>
      <c r="B1351" s="539" t="s">
        <v>7287</v>
      </c>
      <c r="C1351" s="539" t="s">
        <v>7288</v>
      </c>
      <c r="D1351" s="539" t="s">
        <v>1419</v>
      </c>
      <c r="E1351" s="540" t="s">
        <v>3292</v>
      </c>
      <c r="F1351" s="551"/>
      <c r="G1351" s="557" t="s">
        <v>498</v>
      </c>
      <c r="H1351" s="562" t="s">
        <v>7331</v>
      </c>
      <c r="I1351" s="554"/>
      <c r="J1351" s="554"/>
      <c r="K1351" s="555" t="s">
        <v>7332</v>
      </c>
      <c r="L1351" s="555" t="s">
        <v>7333</v>
      </c>
      <c r="M1351" s="556" t="s">
        <v>1419</v>
      </c>
      <c r="N1351" s="556" t="s">
        <v>3324</v>
      </c>
      <c r="O1351" s="556"/>
      <c r="P1351" s="556" t="s">
        <v>7334</v>
      </c>
      <c r="Q1351" s="556"/>
      <c r="R1351" s="556"/>
      <c r="S1351" s="490"/>
      <c r="T1351" s="598" t="str">
        <f>VLOOKUP(A1351,'GTXA사업단 R&amp;R'!$A$6:$AO$1274,41,)</f>
        <v>해당없음</v>
      </c>
    </row>
    <row r="1352" spans="1:20" s="547" customFormat="1" ht="50.1" hidden="1" customHeight="1" thickBot="1" x14ac:dyDescent="0.35">
      <c r="A1352" s="530">
        <v>1066</v>
      </c>
      <c r="B1352" s="539" t="s">
        <v>7287</v>
      </c>
      <c r="C1352" s="539" t="s">
        <v>7288</v>
      </c>
      <c r="D1352" s="539" t="s">
        <v>1419</v>
      </c>
      <c r="E1352" s="540" t="s">
        <v>3292</v>
      </c>
      <c r="F1352" s="551"/>
      <c r="G1352" s="557" t="s">
        <v>498</v>
      </c>
      <c r="H1352" s="562" t="s">
        <v>7335</v>
      </c>
      <c r="I1352" s="554"/>
      <c r="J1352" s="554"/>
      <c r="K1352" s="555" t="s">
        <v>7336</v>
      </c>
      <c r="L1352" s="555" t="s">
        <v>7337</v>
      </c>
      <c r="M1352" s="556" t="s">
        <v>1419</v>
      </c>
      <c r="N1352" s="556" t="s">
        <v>7338</v>
      </c>
      <c r="O1352" s="556" t="s">
        <v>7339</v>
      </c>
      <c r="P1352" s="556" t="s">
        <v>7340</v>
      </c>
      <c r="Q1352" s="556"/>
      <c r="R1352" s="556"/>
      <c r="S1352" s="490"/>
      <c r="T1352" s="598" t="str">
        <f>VLOOKUP(A1352,'GTXA사업단 R&amp;R'!$A$6:$AO$1274,41,)</f>
        <v>해당없음</v>
      </c>
    </row>
    <row r="1353" spans="1:20" s="547" customFormat="1" ht="75" hidden="1" customHeight="1" thickBot="1" x14ac:dyDescent="0.35">
      <c r="A1353" s="530">
        <v>1067</v>
      </c>
      <c r="B1353" s="539"/>
      <c r="C1353" s="539"/>
      <c r="D1353" s="539"/>
      <c r="E1353" s="540"/>
      <c r="F1353" s="551"/>
      <c r="G1353" s="557" t="s">
        <v>498</v>
      </c>
      <c r="H1353" s="562" t="s">
        <v>1409</v>
      </c>
      <c r="I1353" s="554"/>
      <c r="J1353" s="554"/>
      <c r="K1353" s="555" t="s">
        <v>7341</v>
      </c>
      <c r="L1353" s="555" t="s">
        <v>7342</v>
      </c>
      <c r="M1353" s="556" t="s">
        <v>1419</v>
      </c>
      <c r="N1353" s="556" t="s">
        <v>5989</v>
      </c>
      <c r="O1353" s="556" t="s">
        <v>3479</v>
      </c>
      <c r="P1353" s="556" t="s">
        <v>7343</v>
      </c>
      <c r="Q1353" s="556"/>
      <c r="R1353" s="556"/>
      <c r="S1353" s="490"/>
      <c r="T1353" s="598" t="str">
        <f>VLOOKUP(A1353,'GTXA사업단 R&amp;R'!$A$6:$AO$1274,41,)</f>
        <v>해당없음</v>
      </c>
    </row>
    <row r="1354" spans="1:20" s="547" customFormat="1" ht="30" hidden="1" customHeight="1" thickBot="1" x14ac:dyDescent="0.35">
      <c r="A1354" s="530"/>
      <c r="B1354" s="539"/>
      <c r="C1354" s="539"/>
      <c r="D1354" s="539"/>
      <c r="E1354" s="540"/>
      <c r="F1354" s="541"/>
      <c r="G1354" s="559" t="s">
        <v>1411</v>
      </c>
      <c r="H1354" s="588" t="s">
        <v>494</v>
      </c>
      <c r="I1354" s="544"/>
      <c r="J1354" s="544"/>
      <c r="K1354" s="545"/>
      <c r="L1354" s="545"/>
      <c r="M1354" s="546"/>
      <c r="N1354" s="546"/>
      <c r="O1354" s="546"/>
      <c r="P1354" s="546"/>
      <c r="Q1354" s="546"/>
      <c r="R1354" s="546"/>
      <c r="S1354" s="490"/>
      <c r="T1354" s="597"/>
    </row>
    <row r="1355" spans="1:20" s="547" customFormat="1" ht="139.5" hidden="1" customHeight="1" thickBot="1" x14ac:dyDescent="0.35">
      <c r="A1355" s="530">
        <v>1068</v>
      </c>
      <c r="B1355" s="539" t="s">
        <v>7287</v>
      </c>
      <c r="C1355" s="539" t="s">
        <v>7288</v>
      </c>
      <c r="D1355" s="539" t="s">
        <v>3569</v>
      </c>
      <c r="E1355" s="540" t="s">
        <v>3324</v>
      </c>
      <c r="F1355" s="548"/>
      <c r="G1355" s="558" t="s">
        <v>1411</v>
      </c>
      <c r="H1355" s="561" t="s">
        <v>1410</v>
      </c>
      <c r="I1355" s="554"/>
      <c r="J1355" s="554"/>
      <c r="K1355" s="555" t="s">
        <v>7344</v>
      </c>
      <c r="L1355" s="555" t="s">
        <v>7345</v>
      </c>
      <c r="M1355" s="556" t="s">
        <v>3569</v>
      </c>
      <c r="N1355" s="556" t="s">
        <v>3716</v>
      </c>
      <c r="O1355" s="556" t="s">
        <v>7346</v>
      </c>
      <c r="P1355" s="556" t="s">
        <v>7347</v>
      </c>
      <c r="Q1355" s="556" t="s">
        <v>7348</v>
      </c>
      <c r="R1355" s="556"/>
      <c r="S1355" s="490"/>
      <c r="T1355" s="598" t="str">
        <f>VLOOKUP(A1355,'GTXA사업단 R&amp;R'!$A$6:$AO$1274,41,)</f>
        <v>이재영</v>
      </c>
    </row>
    <row r="1356" spans="1:20" s="547" customFormat="1" ht="30" hidden="1" customHeight="1" thickBot="1" x14ac:dyDescent="0.35">
      <c r="A1356" s="530">
        <v>16</v>
      </c>
      <c r="B1356" s="539"/>
      <c r="C1356" s="539"/>
      <c r="D1356" s="539"/>
      <c r="E1356" s="540"/>
      <c r="F1356" s="548"/>
      <c r="G1356" s="558" t="s">
        <v>1411</v>
      </c>
      <c r="H1356" s="561" t="s">
        <v>1412</v>
      </c>
      <c r="I1356" s="544"/>
      <c r="J1356" s="544"/>
      <c r="K1356" s="545"/>
      <c r="L1356" s="545"/>
      <c r="M1356" s="546"/>
      <c r="N1356" s="546"/>
      <c r="O1356" s="546"/>
      <c r="P1356" s="546"/>
      <c r="Q1356" s="546"/>
      <c r="R1356" s="546"/>
      <c r="S1356" s="490"/>
      <c r="T1356" s="597" t="str">
        <f>VLOOKUP(A1356,'GTXA사업단 R&amp;R'!$A$6:$AP$1274,41,)</f>
        <v>해당없음</v>
      </c>
    </row>
    <row r="1357" spans="1:20" s="547" customFormat="1" ht="90" hidden="1" customHeight="1" thickBot="1" x14ac:dyDescent="0.35">
      <c r="A1357" s="530">
        <v>1069</v>
      </c>
      <c r="B1357" s="539" t="s">
        <v>7287</v>
      </c>
      <c r="C1357" s="539" t="s">
        <v>7288</v>
      </c>
      <c r="D1357" s="539" t="s">
        <v>1419</v>
      </c>
      <c r="E1357" s="540" t="s">
        <v>3292</v>
      </c>
      <c r="F1357" s="551"/>
      <c r="G1357" s="557" t="s">
        <v>1411</v>
      </c>
      <c r="H1357" s="562" t="s">
        <v>7349</v>
      </c>
      <c r="I1357" s="554"/>
      <c r="J1357" s="554"/>
      <c r="K1357" s="555" t="s">
        <v>7350</v>
      </c>
      <c r="L1357" s="555" t="s">
        <v>7351</v>
      </c>
      <c r="M1357" s="556" t="s">
        <v>1419</v>
      </c>
      <c r="N1357" s="556" t="s">
        <v>7352</v>
      </c>
      <c r="O1357" s="556"/>
      <c r="P1357" s="556" t="s">
        <v>7353</v>
      </c>
      <c r="Q1357" s="556"/>
      <c r="R1357" s="556"/>
      <c r="S1357" s="490"/>
      <c r="T1357" s="598" t="str">
        <f>VLOOKUP(A1357,'GTXA사업단 R&amp;R'!$A$6:$AO$1274,41,)</f>
        <v>함종근</v>
      </c>
    </row>
    <row r="1358" spans="1:20" s="547" customFormat="1" ht="30" hidden="1" customHeight="1" thickBot="1" x14ac:dyDescent="0.35">
      <c r="A1358" s="530">
        <v>1070</v>
      </c>
      <c r="B1358" s="539" t="s">
        <v>7287</v>
      </c>
      <c r="C1358" s="539" t="s">
        <v>7288</v>
      </c>
      <c r="D1358" s="539" t="s">
        <v>1419</v>
      </c>
      <c r="E1358" s="540" t="s">
        <v>3292</v>
      </c>
      <c r="F1358" s="551"/>
      <c r="G1358" s="557" t="s">
        <v>1411</v>
      </c>
      <c r="H1358" s="562" t="s">
        <v>7354</v>
      </c>
      <c r="I1358" s="554"/>
      <c r="J1358" s="554"/>
      <c r="K1358" s="555" t="s">
        <v>7355</v>
      </c>
      <c r="L1358" s="555" t="s">
        <v>7356</v>
      </c>
      <c r="M1358" s="556" t="s">
        <v>1419</v>
      </c>
      <c r="N1358" s="556" t="s">
        <v>90</v>
      </c>
      <c r="O1358" s="556" t="s">
        <v>7357</v>
      </c>
      <c r="P1358" s="556" t="s">
        <v>7358</v>
      </c>
      <c r="Q1358" s="556"/>
      <c r="R1358" s="556"/>
      <c r="S1358" s="490"/>
      <c r="T1358" s="598" t="str">
        <f>VLOOKUP(A1358,'GTXA사업단 R&amp;R'!$A$6:$AO$1274,41,)</f>
        <v>함종근</v>
      </c>
    </row>
    <row r="1359" spans="1:20" s="547" customFormat="1" ht="156" hidden="1" thickBot="1" x14ac:dyDescent="0.35">
      <c r="A1359" s="530">
        <v>1071</v>
      </c>
      <c r="B1359" s="539" t="s">
        <v>7287</v>
      </c>
      <c r="C1359" s="539" t="s">
        <v>7288</v>
      </c>
      <c r="D1359" s="539" t="s">
        <v>1419</v>
      </c>
      <c r="E1359" s="540" t="s">
        <v>3292</v>
      </c>
      <c r="F1359" s="551"/>
      <c r="G1359" s="557" t="s">
        <v>1411</v>
      </c>
      <c r="H1359" s="562" t="s">
        <v>7359</v>
      </c>
      <c r="I1359" s="554"/>
      <c r="J1359" s="554"/>
      <c r="K1359" s="555" t="s">
        <v>7360</v>
      </c>
      <c r="L1359" s="555" t="s">
        <v>8285</v>
      </c>
      <c r="M1359" s="556" t="s">
        <v>1419</v>
      </c>
      <c r="N1359" s="753" t="s">
        <v>8254</v>
      </c>
      <c r="O1359" s="556" t="s">
        <v>7361</v>
      </c>
      <c r="P1359" s="556" t="s">
        <v>8286</v>
      </c>
      <c r="Q1359" s="659" t="s">
        <v>8287</v>
      </c>
      <c r="R1359" s="659" t="s">
        <v>8288</v>
      </c>
      <c r="S1359" s="490"/>
      <c r="T1359" s="598" t="str">
        <f>VLOOKUP(A1359,'GTXA사업단 R&amp;R'!$A$6:$AO$1274,41,)</f>
        <v>함종근</v>
      </c>
    </row>
    <row r="1360" spans="1:20" s="547" customFormat="1" ht="30" hidden="1" customHeight="1" thickBot="1" x14ac:dyDescent="0.35">
      <c r="A1360" s="530">
        <v>16</v>
      </c>
      <c r="B1360" s="539"/>
      <c r="C1360" s="539"/>
      <c r="D1360" s="539"/>
      <c r="E1360" s="540"/>
      <c r="F1360" s="548"/>
      <c r="G1360" s="558" t="s">
        <v>1411</v>
      </c>
      <c r="H1360" s="561" t="s">
        <v>1413</v>
      </c>
      <c r="I1360" s="544"/>
      <c r="J1360" s="544"/>
      <c r="K1360" s="545"/>
      <c r="L1360" s="545"/>
      <c r="M1360" s="546"/>
      <c r="N1360" s="546"/>
      <c r="O1360" s="546"/>
      <c r="P1360" s="546"/>
      <c r="Q1360" s="546"/>
      <c r="R1360" s="546"/>
      <c r="S1360" s="490"/>
      <c r="T1360" s="597" t="str">
        <f>VLOOKUP(A1360,'GTXA사업단 R&amp;R'!$A$6:$AP$1274,41,)</f>
        <v>해당없음</v>
      </c>
    </row>
    <row r="1361" spans="1:20" s="547" customFormat="1" ht="75" hidden="1" customHeight="1" thickBot="1" x14ac:dyDescent="0.35">
      <c r="A1361" s="530">
        <v>1072</v>
      </c>
      <c r="B1361" s="539" t="s">
        <v>7287</v>
      </c>
      <c r="C1361" s="539" t="s">
        <v>7288</v>
      </c>
      <c r="D1361" s="539" t="s">
        <v>90</v>
      </c>
      <c r="E1361" s="540" t="s">
        <v>3292</v>
      </c>
      <c r="F1361" s="551"/>
      <c r="G1361" s="557" t="s">
        <v>1411</v>
      </c>
      <c r="H1361" s="562" t="s">
        <v>7363</v>
      </c>
      <c r="I1361" s="554"/>
      <c r="J1361" s="554"/>
      <c r="K1361" s="555" t="s">
        <v>7364</v>
      </c>
      <c r="L1361" s="555" t="s">
        <v>7365</v>
      </c>
      <c r="M1361" s="556" t="s">
        <v>90</v>
      </c>
      <c r="N1361" s="556" t="s">
        <v>7366</v>
      </c>
      <c r="O1361" s="556" t="s">
        <v>7367</v>
      </c>
      <c r="P1361" s="556" t="s">
        <v>3358</v>
      </c>
      <c r="Q1361" s="556" t="s">
        <v>7368</v>
      </c>
      <c r="R1361" s="556"/>
      <c r="S1361" s="490"/>
      <c r="T1361" s="598" t="str">
        <f>VLOOKUP(A1361,'GTXA사업단 R&amp;R'!$A$6:$AO$1274,41,)</f>
        <v>염동섭</v>
      </c>
    </row>
    <row r="1362" spans="1:20" s="547" customFormat="1" ht="50.1" hidden="1" customHeight="1" thickBot="1" x14ac:dyDescent="0.35">
      <c r="A1362" s="530">
        <v>1073</v>
      </c>
      <c r="B1362" s="539" t="s">
        <v>7287</v>
      </c>
      <c r="C1362" s="539" t="s">
        <v>7288</v>
      </c>
      <c r="D1362" s="539" t="s">
        <v>1419</v>
      </c>
      <c r="E1362" s="540" t="s">
        <v>3292</v>
      </c>
      <c r="F1362" s="551"/>
      <c r="G1362" s="557" t="s">
        <v>1411</v>
      </c>
      <c r="H1362" s="562" t="s">
        <v>7369</v>
      </c>
      <c r="I1362" s="554"/>
      <c r="J1362" s="554"/>
      <c r="K1362" s="555" t="s">
        <v>7364</v>
      </c>
      <c r="L1362" s="555" t="s">
        <v>7370</v>
      </c>
      <c r="M1362" s="556" t="s">
        <v>1419</v>
      </c>
      <c r="N1362" s="556" t="s">
        <v>3459</v>
      </c>
      <c r="O1362" s="556" t="s">
        <v>7371</v>
      </c>
      <c r="P1362" s="556" t="s">
        <v>7372</v>
      </c>
      <c r="Q1362" s="556"/>
      <c r="R1362" s="556"/>
      <c r="S1362" s="490"/>
      <c r="T1362" s="598" t="str">
        <f>VLOOKUP(A1362,'GTXA사업단 R&amp;R'!$A$6:$AO$1274,41,)</f>
        <v>김태우</v>
      </c>
    </row>
    <row r="1363" spans="1:20" s="547" customFormat="1" ht="50.1" hidden="1" customHeight="1" thickBot="1" x14ac:dyDescent="0.35">
      <c r="A1363" s="530">
        <v>1074</v>
      </c>
      <c r="B1363" s="539" t="s">
        <v>7287</v>
      </c>
      <c r="C1363" s="539" t="s">
        <v>7288</v>
      </c>
      <c r="D1363" s="539" t="s">
        <v>1419</v>
      </c>
      <c r="E1363" s="540" t="s">
        <v>3292</v>
      </c>
      <c r="F1363" s="551"/>
      <c r="G1363" s="557" t="s">
        <v>1411</v>
      </c>
      <c r="H1363" s="562" t="s">
        <v>7373</v>
      </c>
      <c r="I1363" s="554"/>
      <c r="J1363" s="554"/>
      <c r="K1363" s="555" t="s">
        <v>7364</v>
      </c>
      <c r="L1363" s="555" t="s">
        <v>7374</v>
      </c>
      <c r="M1363" s="556" t="s">
        <v>1419</v>
      </c>
      <c r="N1363" s="556" t="s">
        <v>3459</v>
      </c>
      <c r="O1363" s="556" t="s">
        <v>7371</v>
      </c>
      <c r="P1363" s="556" t="s">
        <v>7375</v>
      </c>
      <c r="Q1363" s="556"/>
      <c r="R1363" s="556"/>
      <c r="S1363" s="490"/>
      <c r="T1363" s="598" t="str">
        <f>VLOOKUP(A1363,'GTXA사업단 R&amp;R'!$A$6:$AO$1274,41,)</f>
        <v>김태우</v>
      </c>
    </row>
    <row r="1364" spans="1:20" s="547" customFormat="1" ht="148.5" hidden="1" customHeight="1" thickBot="1" x14ac:dyDescent="0.35">
      <c r="A1364" s="530">
        <v>1075</v>
      </c>
      <c r="B1364" s="539" t="s">
        <v>7287</v>
      </c>
      <c r="C1364" s="539" t="s">
        <v>7288</v>
      </c>
      <c r="D1364" s="539" t="s">
        <v>132</v>
      </c>
      <c r="E1364" s="540" t="s">
        <v>18</v>
      </c>
      <c r="F1364" s="551"/>
      <c r="G1364" s="557" t="s">
        <v>1411</v>
      </c>
      <c r="H1364" s="562" t="s">
        <v>7376</v>
      </c>
      <c r="I1364" s="554"/>
      <c r="J1364" s="554"/>
      <c r="K1364" s="555" t="s">
        <v>7377</v>
      </c>
      <c r="L1364" s="555" t="s">
        <v>7378</v>
      </c>
      <c r="M1364" s="556" t="s">
        <v>132</v>
      </c>
      <c r="N1364" s="556"/>
      <c r="O1364" s="556"/>
      <c r="P1364" s="556" t="s">
        <v>7379</v>
      </c>
      <c r="Q1364" s="556"/>
      <c r="R1364" s="556"/>
      <c r="S1364" s="490"/>
      <c r="T1364" s="598" t="str">
        <f>VLOOKUP(A1364,'GTXA사업단 R&amp;R'!$A$6:$AO$1274,41,)</f>
        <v>김태우</v>
      </c>
    </row>
    <row r="1365" spans="1:20" s="547" customFormat="1" ht="30" hidden="1" customHeight="1" thickBot="1" x14ac:dyDescent="0.35">
      <c r="A1365" s="530">
        <v>1076</v>
      </c>
      <c r="B1365" s="539" t="s">
        <v>7287</v>
      </c>
      <c r="C1365" s="539" t="s">
        <v>7288</v>
      </c>
      <c r="D1365" s="539" t="s">
        <v>1419</v>
      </c>
      <c r="E1365" s="540" t="s">
        <v>3292</v>
      </c>
      <c r="F1365" s="551"/>
      <c r="G1365" s="557" t="s">
        <v>1411</v>
      </c>
      <c r="H1365" s="562" t="s">
        <v>7380</v>
      </c>
      <c r="I1365" s="554"/>
      <c r="J1365" s="554"/>
      <c r="K1365" s="555" t="s">
        <v>7364</v>
      </c>
      <c r="L1365" s="555" t="s">
        <v>7381</v>
      </c>
      <c r="M1365" s="556" t="s">
        <v>1419</v>
      </c>
      <c r="N1365" s="556" t="s">
        <v>7382</v>
      </c>
      <c r="O1365" s="556"/>
      <c r="P1365" s="556" t="s">
        <v>7383</v>
      </c>
      <c r="Q1365" s="556"/>
      <c r="R1365" s="556"/>
      <c r="S1365" s="490"/>
      <c r="T1365" s="598" t="str">
        <f>VLOOKUP(A1357,'GTXA사업단 R&amp;R'!$A$6:$AO$1274,41,)</f>
        <v>함종근</v>
      </c>
    </row>
    <row r="1366" spans="1:20" s="547" customFormat="1" ht="30" hidden="1" customHeight="1" thickBot="1" x14ac:dyDescent="0.35">
      <c r="A1366" s="530">
        <v>1077</v>
      </c>
      <c r="B1366" s="539" t="s">
        <v>7287</v>
      </c>
      <c r="C1366" s="539" t="s">
        <v>7288</v>
      </c>
      <c r="D1366" s="539" t="s">
        <v>1419</v>
      </c>
      <c r="E1366" s="540" t="s">
        <v>3292</v>
      </c>
      <c r="F1366" s="551"/>
      <c r="G1366" s="557" t="s">
        <v>1411</v>
      </c>
      <c r="H1366" s="562" t="s">
        <v>1415</v>
      </c>
      <c r="I1366" s="554"/>
      <c r="J1366" s="554"/>
      <c r="K1366" s="555" t="s">
        <v>7384</v>
      </c>
      <c r="L1366" s="555" t="s">
        <v>7385</v>
      </c>
      <c r="M1366" s="556" t="s">
        <v>1419</v>
      </c>
      <c r="N1366" s="556" t="s">
        <v>7382</v>
      </c>
      <c r="O1366" s="556"/>
      <c r="P1366" s="556" t="s">
        <v>7386</v>
      </c>
      <c r="Q1366" s="556"/>
      <c r="R1366" s="556"/>
      <c r="S1366" s="490"/>
      <c r="T1366" s="598" t="str">
        <f>VLOOKUP(A1366,'GTXA사업단 R&amp;R'!$A$6:$AO$1274,41,)</f>
        <v>김태우</v>
      </c>
    </row>
    <row r="1367" spans="1:20" s="547" customFormat="1" ht="30" hidden="1" customHeight="1" thickBot="1" x14ac:dyDescent="0.35">
      <c r="A1367" s="530">
        <v>16</v>
      </c>
      <c r="B1367" s="539"/>
      <c r="C1367" s="539"/>
      <c r="D1367" s="539"/>
      <c r="E1367" s="540"/>
      <c r="F1367" s="548"/>
      <c r="G1367" s="558" t="s">
        <v>1411</v>
      </c>
      <c r="H1367" s="561" t="s">
        <v>1416</v>
      </c>
      <c r="I1367" s="544"/>
      <c r="J1367" s="544"/>
      <c r="K1367" s="545"/>
      <c r="L1367" s="545"/>
      <c r="M1367" s="546"/>
      <c r="N1367" s="546"/>
      <c r="O1367" s="546"/>
      <c r="P1367" s="546"/>
      <c r="Q1367" s="546"/>
      <c r="R1367" s="546"/>
      <c r="S1367" s="490"/>
      <c r="T1367" s="597" t="str">
        <f>VLOOKUP(A1363,'GTXA사업단 R&amp;R'!$A$6:$AP$1274,41,)</f>
        <v>김태우</v>
      </c>
    </row>
    <row r="1368" spans="1:20" s="547" customFormat="1" ht="124.5" hidden="1" customHeight="1" thickBot="1" x14ac:dyDescent="0.35">
      <c r="A1368" s="530">
        <v>1078</v>
      </c>
      <c r="B1368" s="539" t="s">
        <v>7287</v>
      </c>
      <c r="C1368" s="539" t="s">
        <v>7288</v>
      </c>
      <c r="D1368" s="539" t="s">
        <v>90</v>
      </c>
      <c r="E1368" s="540" t="s">
        <v>3292</v>
      </c>
      <c r="F1368" s="551"/>
      <c r="G1368" s="557" t="s">
        <v>1411</v>
      </c>
      <c r="H1368" s="562" t="s">
        <v>7387</v>
      </c>
      <c r="I1368" s="554"/>
      <c r="J1368" s="554"/>
      <c r="K1368" s="555" t="s">
        <v>7388</v>
      </c>
      <c r="L1368" s="555" t="s">
        <v>7389</v>
      </c>
      <c r="M1368" s="556" t="s">
        <v>1419</v>
      </c>
      <c r="N1368" s="556" t="s">
        <v>7390</v>
      </c>
      <c r="O1368" s="556" t="s">
        <v>7391</v>
      </c>
      <c r="P1368" s="556" t="s">
        <v>7392</v>
      </c>
      <c r="Q1368" s="556" t="s">
        <v>7393</v>
      </c>
      <c r="R1368" s="556"/>
      <c r="S1368" s="490"/>
      <c r="T1368" s="598" t="str">
        <f>VLOOKUP(A1368,'GTXA사업단 R&amp;R'!$A$6:$AO$1274,41,)</f>
        <v>해당없음</v>
      </c>
    </row>
    <row r="1369" spans="1:20" s="547" customFormat="1" ht="50.1" hidden="1" customHeight="1" thickBot="1" x14ac:dyDescent="0.35">
      <c r="A1369" s="530">
        <v>1079</v>
      </c>
      <c r="B1369" s="539" t="s">
        <v>7287</v>
      </c>
      <c r="C1369" s="539" t="s">
        <v>7288</v>
      </c>
      <c r="D1369" s="539" t="s">
        <v>90</v>
      </c>
      <c r="E1369" s="540" t="s">
        <v>3292</v>
      </c>
      <c r="F1369" s="551"/>
      <c r="G1369" s="557" t="s">
        <v>1411</v>
      </c>
      <c r="H1369" s="562" t="s">
        <v>7394</v>
      </c>
      <c r="I1369" s="554"/>
      <c r="J1369" s="554"/>
      <c r="K1369" s="555" t="s">
        <v>7395</v>
      </c>
      <c r="L1369" s="555" t="s">
        <v>7396</v>
      </c>
      <c r="M1369" s="556" t="s">
        <v>1419</v>
      </c>
      <c r="N1369" s="556" t="s">
        <v>7397</v>
      </c>
      <c r="O1369" s="556" t="s">
        <v>7392</v>
      </c>
      <c r="P1369" s="556" t="s">
        <v>7398</v>
      </c>
      <c r="Q1369" s="556"/>
      <c r="R1369" s="556"/>
      <c r="S1369" s="490"/>
      <c r="T1369" s="598" t="str">
        <f>VLOOKUP(A1369,'GTXA사업단 R&amp;R'!$A$6:$AO$1274,41,)</f>
        <v>해당없음</v>
      </c>
    </row>
    <row r="1370" spans="1:20" s="547" customFormat="1" ht="30" hidden="1" customHeight="1" thickBot="1" x14ac:dyDescent="0.35">
      <c r="A1370" s="530">
        <v>1080</v>
      </c>
      <c r="B1370" s="539" t="s">
        <v>7287</v>
      </c>
      <c r="C1370" s="539" t="s">
        <v>7288</v>
      </c>
      <c r="D1370" s="539" t="s">
        <v>90</v>
      </c>
      <c r="E1370" s="540" t="s">
        <v>3292</v>
      </c>
      <c r="F1370" s="551"/>
      <c r="G1370" s="557" t="s">
        <v>1411</v>
      </c>
      <c r="H1370" s="562" t="s">
        <v>7399</v>
      </c>
      <c r="I1370" s="554"/>
      <c r="J1370" s="554"/>
      <c r="K1370" s="555" t="s">
        <v>7400</v>
      </c>
      <c r="L1370" s="555" t="s">
        <v>7401</v>
      </c>
      <c r="M1370" s="556" t="s">
        <v>1419</v>
      </c>
      <c r="N1370" s="556" t="s">
        <v>7382</v>
      </c>
      <c r="O1370" s="556" t="s">
        <v>7392</v>
      </c>
      <c r="P1370" s="556" t="s">
        <v>7392</v>
      </c>
      <c r="Q1370" s="556"/>
      <c r="R1370" s="556"/>
      <c r="S1370" s="490"/>
      <c r="T1370" s="598" t="str">
        <f>VLOOKUP(A1370,'GTXA사업단 R&amp;R'!$A$6:$AO$1274,41,)</f>
        <v>염동섭</v>
      </c>
    </row>
    <row r="1371" spans="1:20" s="547" customFormat="1" ht="50.1" hidden="1" customHeight="1" thickBot="1" x14ac:dyDescent="0.35">
      <c r="A1371" s="530">
        <v>1081</v>
      </c>
      <c r="B1371" s="539" t="s">
        <v>7287</v>
      </c>
      <c r="C1371" s="539" t="s">
        <v>7288</v>
      </c>
      <c r="D1371" s="539" t="s">
        <v>90</v>
      </c>
      <c r="E1371" s="540" t="s">
        <v>3292</v>
      </c>
      <c r="F1371" s="551"/>
      <c r="G1371" s="557" t="s">
        <v>1411</v>
      </c>
      <c r="H1371" s="562" t="s">
        <v>7402</v>
      </c>
      <c r="I1371" s="554"/>
      <c r="J1371" s="554"/>
      <c r="K1371" s="555" t="s">
        <v>7403</v>
      </c>
      <c r="L1371" s="555" t="s">
        <v>7404</v>
      </c>
      <c r="M1371" s="556" t="s">
        <v>90</v>
      </c>
      <c r="N1371" s="556" t="s">
        <v>7405</v>
      </c>
      <c r="O1371" s="556" t="s">
        <v>7406</v>
      </c>
      <c r="P1371" s="556" t="s">
        <v>7407</v>
      </c>
      <c r="Q1371" s="556" t="s">
        <v>7406</v>
      </c>
      <c r="R1371" s="556"/>
      <c r="S1371" s="490"/>
      <c r="T1371" s="598" t="str">
        <f>VLOOKUP(A1371,'GTXA사업단 R&amp;R'!$A$6:$AO$1274,41,)</f>
        <v>해당없음</v>
      </c>
    </row>
    <row r="1372" spans="1:20" s="547" customFormat="1" ht="50.1" hidden="1" customHeight="1" thickBot="1" x14ac:dyDescent="0.35">
      <c r="A1372" s="530">
        <v>1082</v>
      </c>
      <c r="B1372" s="539" t="s">
        <v>7287</v>
      </c>
      <c r="C1372" s="539" t="s">
        <v>7288</v>
      </c>
      <c r="D1372" s="539" t="s">
        <v>90</v>
      </c>
      <c r="E1372" s="540" t="s">
        <v>3292</v>
      </c>
      <c r="F1372" s="551"/>
      <c r="G1372" s="557" t="s">
        <v>1411</v>
      </c>
      <c r="H1372" s="563" t="s">
        <v>7408</v>
      </c>
      <c r="I1372" s="554"/>
      <c r="J1372" s="554"/>
      <c r="K1372" s="555" t="s">
        <v>7409</v>
      </c>
      <c r="L1372" s="555" t="s">
        <v>7410</v>
      </c>
      <c r="M1372" s="556" t="s">
        <v>1419</v>
      </c>
      <c r="N1372" s="556" t="s">
        <v>7411</v>
      </c>
      <c r="O1372" s="556" t="s">
        <v>7412</v>
      </c>
      <c r="P1372" s="556" t="s">
        <v>7413</v>
      </c>
      <c r="Q1372" s="556"/>
      <c r="R1372" s="556"/>
      <c r="S1372" s="490"/>
      <c r="T1372" s="598" t="str">
        <f>VLOOKUP(A1372,'GTXA사업단 R&amp;R'!$A$6:$AO$1274,41,)</f>
        <v>박윤수</v>
      </c>
    </row>
    <row r="1373" spans="1:20" s="547" customFormat="1" ht="50.1" hidden="1" customHeight="1" thickBot="1" x14ac:dyDescent="0.35">
      <c r="A1373" s="530">
        <v>1083</v>
      </c>
      <c r="B1373" s="539" t="s">
        <v>7287</v>
      </c>
      <c r="C1373" s="539" t="s">
        <v>7288</v>
      </c>
      <c r="D1373" s="539" t="s">
        <v>1419</v>
      </c>
      <c r="E1373" s="540" t="s">
        <v>3292</v>
      </c>
      <c r="F1373" s="551"/>
      <c r="G1373" s="557" t="s">
        <v>1411</v>
      </c>
      <c r="H1373" s="562" t="s">
        <v>7414</v>
      </c>
      <c r="I1373" s="554"/>
      <c r="J1373" s="554"/>
      <c r="K1373" s="555" t="s">
        <v>7415</v>
      </c>
      <c r="L1373" s="555" t="s">
        <v>7416</v>
      </c>
      <c r="M1373" s="556" t="s">
        <v>1419</v>
      </c>
      <c r="N1373" s="556" t="s">
        <v>7417</v>
      </c>
      <c r="O1373" s="556"/>
      <c r="P1373" s="556" t="s">
        <v>7418</v>
      </c>
      <c r="Q1373" s="556"/>
      <c r="R1373" s="556"/>
      <c r="S1373" s="490"/>
      <c r="T1373" s="598" t="str">
        <f>VLOOKUP(A1357,'GTXA사업단 R&amp;R'!$A$6:$AO$1274,41,)</f>
        <v>함종근</v>
      </c>
    </row>
    <row r="1374" spans="1:20" s="547" customFormat="1" ht="30" hidden="1" customHeight="1" thickBot="1" x14ac:dyDescent="0.35">
      <c r="A1374" s="530"/>
      <c r="B1374" s="539"/>
      <c r="C1374" s="539"/>
      <c r="D1374" s="539"/>
      <c r="E1374" s="540"/>
      <c r="F1374" s="541"/>
      <c r="G1374" s="559" t="s">
        <v>1411</v>
      </c>
      <c r="H1374" s="588" t="s">
        <v>1425</v>
      </c>
      <c r="I1374" s="544"/>
      <c r="J1374" s="544"/>
      <c r="K1374" s="545"/>
      <c r="L1374" s="545"/>
      <c r="M1374" s="546"/>
      <c r="N1374" s="546"/>
      <c r="O1374" s="546"/>
      <c r="P1374" s="546"/>
      <c r="Q1374" s="546"/>
      <c r="R1374" s="546"/>
      <c r="S1374" s="490"/>
      <c r="T1374" s="597"/>
    </row>
    <row r="1375" spans="1:20" s="547" customFormat="1" ht="30" hidden="1" customHeight="1" thickBot="1" x14ac:dyDescent="0.35">
      <c r="A1375" s="530"/>
      <c r="B1375" s="539"/>
      <c r="C1375" s="539"/>
      <c r="D1375" s="539"/>
      <c r="E1375" s="540"/>
      <c r="F1375" s="548"/>
      <c r="G1375" s="558" t="s">
        <v>1411</v>
      </c>
      <c r="H1375" s="561" t="s">
        <v>1416</v>
      </c>
      <c r="I1375" s="544"/>
      <c r="J1375" s="544"/>
      <c r="K1375" s="545"/>
      <c r="L1375" s="545"/>
      <c r="M1375" s="546"/>
      <c r="N1375" s="546"/>
      <c r="O1375" s="546"/>
      <c r="P1375" s="546"/>
      <c r="Q1375" s="546"/>
      <c r="R1375" s="546"/>
      <c r="S1375" s="490"/>
      <c r="T1375" s="597"/>
    </row>
    <row r="1376" spans="1:20" s="547" customFormat="1" ht="30" hidden="1" customHeight="1" thickBot="1" x14ac:dyDescent="0.35">
      <c r="A1376" s="530">
        <v>1084</v>
      </c>
      <c r="B1376" s="539" t="s">
        <v>7287</v>
      </c>
      <c r="C1376" s="539" t="s">
        <v>7288</v>
      </c>
      <c r="D1376" s="539" t="s">
        <v>90</v>
      </c>
      <c r="E1376" s="540" t="s">
        <v>3292</v>
      </c>
      <c r="F1376" s="551"/>
      <c r="G1376" s="557" t="s">
        <v>1411</v>
      </c>
      <c r="H1376" s="562" t="s">
        <v>7419</v>
      </c>
      <c r="I1376" s="554"/>
      <c r="J1376" s="554"/>
      <c r="K1376" s="555" t="s">
        <v>7420</v>
      </c>
      <c r="L1376" s="555" t="s">
        <v>7421</v>
      </c>
      <c r="M1376" s="556" t="s">
        <v>90</v>
      </c>
      <c r="N1376" s="556" t="s">
        <v>7422</v>
      </c>
      <c r="O1376" s="556" t="s">
        <v>7423</v>
      </c>
      <c r="P1376" s="556" t="s">
        <v>7424</v>
      </c>
      <c r="Q1376" s="556"/>
      <c r="R1376" s="556"/>
      <c r="S1376" s="490"/>
      <c r="T1376" s="598" t="str">
        <f>VLOOKUP(A1376,'GTXA사업단 R&amp;R'!$A$6:$AO$1274,41,)</f>
        <v>염동섭</v>
      </c>
    </row>
    <row r="1377" spans="1:20" s="547" customFormat="1" ht="50.1" hidden="1" customHeight="1" thickBot="1" x14ac:dyDescent="0.35">
      <c r="A1377" s="530">
        <v>1085</v>
      </c>
      <c r="B1377" s="539" t="s">
        <v>7287</v>
      </c>
      <c r="C1377" s="539" t="s">
        <v>7288</v>
      </c>
      <c r="D1377" s="539" t="s">
        <v>42</v>
      </c>
      <c r="E1377" s="540" t="s">
        <v>19</v>
      </c>
      <c r="F1377" s="551"/>
      <c r="G1377" s="557" t="s">
        <v>1411</v>
      </c>
      <c r="H1377" s="562" t="s">
        <v>7425</v>
      </c>
      <c r="I1377" s="554"/>
      <c r="J1377" s="554"/>
      <c r="K1377" s="555" t="s">
        <v>7420</v>
      </c>
      <c r="L1377" s="555" t="s">
        <v>7426</v>
      </c>
      <c r="M1377" s="556" t="s">
        <v>42</v>
      </c>
      <c r="N1377" s="556" t="s">
        <v>3523</v>
      </c>
      <c r="O1377" s="556" t="s">
        <v>7427</v>
      </c>
      <c r="P1377" s="556" t="s">
        <v>7428</v>
      </c>
      <c r="Q1377" s="556"/>
      <c r="R1377" s="556"/>
      <c r="S1377" s="490"/>
      <c r="T1377" s="598" t="str">
        <f>VLOOKUP(A1357,'GTXA사업단 R&amp;R'!$A$6:$AO$1274,41,)</f>
        <v>함종근</v>
      </c>
    </row>
    <row r="1378" spans="1:20" s="547" customFormat="1" ht="50.1" hidden="1" customHeight="1" thickBot="1" x14ac:dyDescent="0.35">
      <c r="A1378" s="530">
        <v>1086</v>
      </c>
      <c r="B1378" s="539" t="s">
        <v>7287</v>
      </c>
      <c r="C1378" s="539" t="s">
        <v>7288</v>
      </c>
      <c r="D1378" s="539" t="s">
        <v>90</v>
      </c>
      <c r="E1378" s="540" t="s">
        <v>3292</v>
      </c>
      <c r="F1378" s="551"/>
      <c r="G1378" s="557" t="s">
        <v>1411</v>
      </c>
      <c r="H1378" s="562" t="s">
        <v>7429</v>
      </c>
      <c r="I1378" s="554"/>
      <c r="J1378" s="554"/>
      <c r="K1378" s="555" t="s">
        <v>7420</v>
      </c>
      <c r="L1378" s="555" t="s">
        <v>7430</v>
      </c>
      <c r="M1378" s="556" t="s">
        <v>90</v>
      </c>
      <c r="N1378" s="556" t="s">
        <v>3479</v>
      </c>
      <c r="O1378" s="556" t="s">
        <v>7431</v>
      </c>
      <c r="P1378" s="556" t="s">
        <v>7432</v>
      </c>
      <c r="Q1378" s="556"/>
      <c r="R1378" s="556"/>
      <c r="S1378" s="490"/>
      <c r="T1378" s="598" t="str">
        <f>VLOOKUP(A1378,'GTXA사업단 R&amp;R'!$A$6:$AO$1274,41,)</f>
        <v>염동섭</v>
      </c>
    </row>
    <row r="1379" spans="1:20" s="547" customFormat="1" ht="30" hidden="1" customHeight="1" thickBot="1" x14ac:dyDescent="0.35">
      <c r="A1379" s="530">
        <v>1087</v>
      </c>
      <c r="B1379" s="539" t="s">
        <v>7287</v>
      </c>
      <c r="C1379" s="539" t="s">
        <v>7288</v>
      </c>
      <c r="D1379" s="539" t="s">
        <v>90</v>
      </c>
      <c r="E1379" s="540" t="s">
        <v>3292</v>
      </c>
      <c r="F1379" s="551"/>
      <c r="G1379" s="557" t="s">
        <v>1411</v>
      </c>
      <c r="H1379" s="562" t="s">
        <v>537</v>
      </c>
      <c r="I1379" s="554"/>
      <c r="J1379" s="554"/>
      <c r="K1379" s="555" t="s">
        <v>7420</v>
      </c>
      <c r="L1379" s="555" t="s">
        <v>7433</v>
      </c>
      <c r="M1379" s="556" t="s">
        <v>90</v>
      </c>
      <c r="N1379" s="556" t="s">
        <v>7434</v>
      </c>
      <c r="O1379" s="556"/>
      <c r="P1379" s="556" t="s">
        <v>7435</v>
      </c>
      <c r="Q1379" s="556"/>
      <c r="R1379" s="556"/>
      <c r="S1379" s="490"/>
      <c r="T1379" s="598" t="str">
        <f>VLOOKUP(A1379,'GTXA사업단 R&amp;R'!$A$6:$AO$1274,41,)</f>
        <v>염동섭</v>
      </c>
    </row>
    <row r="1380" spans="1:20" s="547" customFormat="1" ht="50.1" hidden="1" customHeight="1" thickBot="1" x14ac:dyDescent="0.35">
      <c r="A1380" s="530">
        <v>1088</v>
      </c>
      <c r="B1380" s="539" t="s">
        <v>7287</v>
      </c>
      <c r="C1380" s="539" t="s">
        <v>7288</v>
      </c>
      <c r="D1380" s="539" t="s">
        <v>90</v>
      </c>
      <c r="E1380" s="540" t="s">
        <v>3292</v>
      </c>
      <c r="F1380" s="551"/>
      <c r="G1380" s="557" t="s">
        <v>1411</v>
      </c>
      <c r="H1380" s="562" t="s">
        <v>1430</v>
      </c>
      <c r="I1380" s="554"/>
      <c r="J1380" s="554"/>
      <c r="K1380" s="555" t="s">
        <v>7420</v>
      </c>
      <c r="L1380" s="555" t="s">
        <v>7436</v>
      </c>
      <c r="M1380" s="556" t="s">
        <v>90</v>
      </c>
      <c r="N1380" s="556" t="s">
        <v>3573</v>
      </c>
      <c r="O1380" s="556" t="s">
        <v>7437</v>
      </c>
      <c r="P1380" s="556" t="s">
        <v>7438</v>
      </c>
      <c r="Q1380" s="556"/>
      <c r="R1380" s="556"/>
      <c r="S1380" s="490"/>
      <c r="T1380" s="598" t="str">
        <f>VLOOKUP(A1380,'GTXA사업단 R&amp;R'!$A$6:$AO$1274,41,)</f>
        <v>염동섭</v>
      </c>
    </row>
    <row r="1381" spans="1:20" s="547" customFormat="1" ht="30" hidden="1" customHeight="1" thickBot="1" x14ac:dyDescent="0.35">
      <c r="A1381" s="530"/>
      <c r="B1381" s="539"/>
      <c r="C1381" s="539"/>
      <c r="D1381" s="539"/>
      <c r="E1381" s="540"/>
      <c r="F1381" s="548"/>
      <c r="G1381" s="558" t="s">
        <v>1411</v>
      </c>
      <c r="H1381" s="561" t="s">
        <v>1431</v>
      </c>
      <c r="I1381" s="544"/>
      <c r="J1381" s="544"/>
      <c r="K1381" s="545"/>
      <c r="L1381" s="545"/>
      <c r="M1381" s="546"/>
      <c r="N1381" s="546"/>
      <c r="O1381" s="546"/>
      <c r="P1381" s="546"/>
      <c r="Q1381" s="546"/>
      <c r="R1381" s="546"/>
      <c r="S1381" s="490"/>
      <c r="T1381" s="597"/>
    </row>
    <row r="1382" spans="1:20" s="547" customFormat="1" ht="75" hidden="1" customHeight="1" thickBot="1" x14ac:dyDescent="0.35">
      <c r="A1382" s="530">
        <v>1089</v>
      </c>
      <c r="B1382" s="539" t="s">
        <v>7287</v>
      </c>
      <c r="C1382" s="539" t="s">
        <v>7288</v>
      </c>
      <c r="D1382" s="539" t="s">
        <v>90</v>
      </c>
      <c r="E1382" s="540" t="s">
        <v>3292</v>
      </c>
      <c r="F1382" s="551"/>
      <c r="G1382" s="557" t="s">
        <v>1411</v>
      </c>
      <c r="H1382" s="562" t="s">
        <v>7439</v>
      </c>
      <c r="I1382" s="554"/>
      <c r="J1382" s="554"/>
      <c r="K1382" s="555" t="s">
        <v>7440</v>
      </c>
      <c r="L1382" s="555" t="s">
        <v>7441</v>
      </c>
      <c r="M1382" s="556" t="s">
        <v>90</v>
      </c>
      <c r="N1382" s="556" t="s">
        <v>19</v>
      </c>
      <c r="O1382" s="556" t="s">
        <v>7442</v>
      </c>
      <c r="P1382" s="556" t="s">
        <v>7443</v>
      </c>
      <c r="Q1382" s="556"/>
      <c r="R1382" s="556"/>
      <c r="S1382" s="490"/>
      <c r="T1382" s="598" t="str">
        <f>VLOOKUP(A1382,'GTXA사업단 R&amp;R'!$A$6:$AO$1274,41,)</f>
        <v>염동섭</v>
      </c>
    </row>
    <row r="1383" spans="1:20" s="547" customFormat="1" ht="35.25" hidden="1" thickBot="1" x14ac:dyDescent="0.35">
      <c r="A1383" s="530">
        <v>1090</v>
      </c>
      <c r="B1383" s="539" t="s">
        <v>7287</v>
      </c>
      <c r="C1383" s="539" t="s">
        <v>7288</v>
      </c>
      <c r="D1383" s="539" t="s">
        <v>90</v>
      </c>
      <c r="E1383" s="540" t="s">
        <v>3292</v>
      </c>
      <c r="F1383" s="551"/>
      <c r="G1383" s="557" t="s">
        <v>1411</v>
      </c>
      <c r="H1383" s="562" t="s">
        <v>7444</v>
      </c>
      <c r="I1383" s="554"/>
      <c r="J1383" s="554"/>
      <c r="K1383" s="555" t="s">
        <v>7445</v>
      </c>
      <c r="L1383" s="555" t="s">
        <v>7446</v>
      </c>
      <c r="M1383" s="556" t="s">
        <v>90</v>
      </c>
      <c r="N1383" s="556" t="s">
        <v>19</v>
      </c>
      <c r="O1383" s="556" t="s">
        <v>7447</v>
      </c>
      <c r="P1383" s="556" t="s">
        <v>7448</v>
      </c>
      <c r="Q1383" s="556" t="s">
        <v>7449</v>
      </c>
      <c r="R1383" s="556"/>
      <c r="S1383" s="490"/>
      <c r="T1383" s="598" t="str">
        <f>VLOOKUP(A1383,'GTXA사업단 R&amp;R'!$A$6:$AO$1274,41,)</f>
        <v>염동섭</v>
      </c>
    </row>
    <row r="1384" spans="1:20" s="547" customFormat="1" ht="50.1" hidden="1" customHeight="1" thickBot="1" x14ac:dyDescent="0.35">
      <c r="A1384" s="530">
        <v>1091</v>
      </c>
      <c r="B1384" s="539" t="s">
        <v>7287</v>
      </c>
      <c r="C1384" s="539" t="s">
        <v>7288</v>
      </c>
      <c r="D1384" s="539" t="s">
        <v>90</v>
      </c>
      <c r="E1384" s="540" t="s">
        <v>3292</v>
      </c>
      <c r="F1384" s="551"/>
      <c r="G1384" s="557" t="s">
        <v>1411</v>
      </c>
      <c r="H1384" s="562" t="s">
        <v>7450</v>
      </c>
      <c r="I1384" s="554"/>
      <c r="J1384" s="554"/>
      <c r="K1384" s="555" t="s">
        <v>7451</v>
      </c>
      <c r="L1384" s="555" t="s">
        <v>7452</v>
      </c>
      <c r="M1384" s="556" t="s">
        <v>90</v>
      </c>
      <c r="N1384" s="556" t="s">
        <v>7453</v>
      </c>
      <c r="O1384" s="556" t="s">
        <v>7454</v>
      </c>
      <c r="P1384" s="556" t="s">
        <v>4455</v>
      </c>
      <c r="Q1384" s="556"/>
      <c r="R1384" s="556"/>
      <c r="S1384" s="490"/>
      <c r="T1384" s="598" t="str">
        <f>VLOOKUP(A1384,'GTXA사업단 R&amp;R'!$A$6:$AO$1274,41,)</f>
        <v>염동섭</v>
      </c>
    </row>
    <row r="1385" spans="1:20" s="547" customFormat="1" ht="30" hidden="1" customHeight="1" thickBot="1" x14ac:dyDescent="0.35">
      <c r="A1385" s="530">
        <v>16</v>
      </c>
      <c r="B1385" s="539"/>
      <c r="C1385" s="539"/>
      <c r="D1385" s="539"/>
      <c r="E1385" s="540"/>
      <c r="F1385" s="548"/>
      <c r="G1385" s="558" t="s">
        <v>1411</v>
      </c>
      <c r="H1385" s="561" t="s">
        <v>1435</v>
      </c>
      <c r="I1385" s="544"/>
      <c r="J1385" s="544"/>
      <c r="K1385" s="545"/>
      <c r="L1385" s="545"/>
      <c r="M1385" s="546"/>
      <c r="N1385" s="546"/>
      <c r="O1385" s="546"/>
      <c r="P1385" s="546"/>
      <c r="Q1385" s="546"/>
      <c r="R1385" s="546"/>
      <c r="S1385" s="490"/>
      <c r="T1385" s="597" t="str">
        <f>VLOOKUP(A1385,'GTXA사업단 R&amp;R'!$A$6:$AP$1274,41,)</f>
        <v>해당없음</v>
      </c>
    </row>
    <row r="1386" spans="1:20" s="547" customFormat="1" ht="50.1" hidden="1" customHeight="1" thickBot="1" x14ac:dyDescent="0.35">
      <c r="A1386" s="530">
        <v>1092</v>
      </c>
      <c r="B1386" s="539" t="s">
        <v>7287</v>
      </c>
      <c r="C1386" s="539" t="s">
        <v>7288</v>
      </c>
      <c r="D1386" s="539" t="s">
        <v>90</v>
      </c>
      <c r="E1386" s="540" t="s">
        <v>3292</v>
      </c>
      <c r="F1386" s="551"/>
      <c r="G1386" s="557" t="s">
        <v>1411</v>
      </c>
      <c r="H1386" s="562" t="s">
        <v>7455</v>
      </c>
      <c r="I1386" s="554"/>
      <c r="J1386" s="554"/>
      <c r="K1386" s="555" t="s">
        <v>7456</v>
      </c>
      <c r="L1386" s="555" t="s">
        <v>7457</v>
      </c>
      <c r="M1386" s="556" t="s">
        <v>90</v>
      </c>
      <c r="N1386" s="556" t="s">
        <v>3573</v>
      </c>
      <c r="O1386" s="556"/>
      <c r="P1386" s="556" t="s">
        <v>7458</v>
      </c>
      <c r="Q1386" s="556"/>
      <c r="R1386" s="556"/>
      <c r="S1386" s="490"/>
      <c r="T1386" s="598" t="str">
        <f>VLOOKUP(A1386,'GTXA사업단 R&amp;R'!$A$6:$AO$1274,41,)</f>
        <v>염동섭</v>
      </c>
    </row>
    <row r="1387" spans="1:20" s="547" customFormat="1" ht="234.75" hidden="1" customHeight="1" thickBot="1" x14ac:dyDescent="0.35">
      <c r="A1387" s="530">
        <v>1093</v>
      </c>
      <c r="B1387" s="539" t="s">
        <v>7287</v>
      </c>
      <c r="C1387" s="539" t="s">
        <v>7288</v>
      </c>
      <c r="D1387" s="539" t="s">
        <v>90</v>
      </c>
      <c r="E1387" s="540" t="s">
        <v>3292</v>
      </c>
      <c r="F1387" s="551"/>
      <c r="G1387" s="557" t="s">
        <v>1411</v>
      </c>
      <c r="H1387" s="562" t="s">
        <v>7459</v>
      </c>
      <c r="I1387" s="554"/>
      <c r="J1387" s="554"/>
      <c r="K1387" s="555" t="s">
        <v>7460</v>
      </c>
      <c r="L1387" s="555" t="s">
        <v>7461</v>
      </c>
      <c r="M1387" s="556" t="s">
        <v>90</v>
      </c>
      <c r="N1387" s="556" t="s">
        <v>3573</v>
      </c>
      <c r="O1387" s="556" t="s">
        <v>7462</v>
      </c>
      <c r="P1387" s="556" t="s">
        <v>7463</v>
      </c>
      <c r="Q1387" s="556" t="s">
        <v>7464</v>
      </c>
      <c r="R1387" s="556"/>
      <c r="S1387" s="490"/>
      <c r="T1387" s="598" t="str">
        <f>VLOOKUP(A1387,'GTXA사업단 R&amp;R'!$A$6:$AO$1274,41,)</f>
        <v>염동섭</v>
      </c>
    </row>
    <row r="1388" spans="1:20" s="547" customFormat="1" ht="89.25" hidden="1" customHeight="1" thickBot="1" x14ac:dyDescent="0.35">
      <c r="A1388" s="530">
        <v>1094</v>
      </c>
      <c r="B1388" s="539" t="s">
        <v>7287</v>
      </c>
      <c r="C1388" s="539" t="s">
        <v>7288</v>
      </c>
      <c r="D1388" s="539" t="s">
        <v>90</v>
      </c>
      <c r="E1388" s="540" t="s">
        <v>3292</v>
      </c>
      <c r="F1388" s="551"/>
      <c r="G1388" s="557" t="s">
        <v>1411</v>
      </c>
      <c r="H1388" s="562" t="s">
        <v>7465</v>
      </c>
      <c r="I1388" s="554"/>
      <c r="J1388" s="554"/>
      <c r="K1388" s="555" t="s">
        <v>7460</v>
      </c>
      <c r="L1388" s="555" t="s">
        <v>7466</v>
      </c>
      <c r="M1388" s="556" t="s">
        <v>90</v>
      </c>
      <c r="N1388" s="556" t="s">
        <v>3573</v>
      </c>
      <c r="O1388" s="556" t="s">
        <v>7463</v>
      </c>
      <c r="P1388" s="556" t="s">
        <v>7467</v>
      </c>
      <c r="Q1388" s="556" t="s">
        <v>7464</v>
      </c>
      <c r="R1388" s="556"/>
      <c r="S1388" s="490"/>
      <c r="T1388" s="598" t="str">
        <f>VLOOKUP(A1388,'GTXA사업단 R&amp;R'!$A$6:$AO$1274,41,)</f>
        <v>염동섭</v>
      </c>
    </row>
    <row r="1389" spans="1:20" s="547" customFormat="1" ht="212.25" hidden="1" customHeight="1" thickBot="1" x14ac:dyDescent="0.35">
      <c r="A1389" s="530">
        <v>1095</v>
      </c>
      <c r="B1389" s="539" t="s">
        <v>7287</v>
      </c>
      <c r="C1389" s="539" t="s">
        <v>7288</v>
      </c>
      <c r="D1389" s="539" t="s">
        <v>90</v>
      </c>
      <c r="E1389" s="540" t="s">
        <v>3292</v>
      </c>
      <c r="F1389" s="551"/>
      <c r="G1389" s="557" t="s">
        <v>1411</v>
      </c>
      <c r="H1389" s="562" t="s">
        <v>7468</v>
      </c>
      <c r="I1389" s="554"/>
      <c r="J1389" s="554"/>
      <c r="K1389" s="555" t="s">
        <v>7469</v>
      </c>
      <c r="L1389" s="555" t="s">
        <v>7470</v>
      </c>
      <c r="M1389" s="556" t="s">
        <v>90</v>
      </c>
      <c r="N1389" s="556" t="s">
        <v>7471</v>
      </c>
      <c r="O1389" s="556" t="s">
        <v>7472</v>
      </c>
      <c r="P1389" s="556" t="s">
        <v>7473</v>
      </c>
      <c r="Q1389" s="556" t="s">
        <v>7464</v>
      </c>
      <c r="R1389" s="556"/>
      <c r="S1389" s="490"/>
      <c r="T1389" s="598" t="str">
        <f>VLOOKUP(A1389,'GTXA사업단 R&amp;R'!$A$6:$AO$1274,41,)</f>
        <v>염동섭</v>
      </c>
    </row>
    <row r="1390" spans="1:20" s="547" customFormat="1" ht="30" hidden="1" customHeight="1" thickBot="1" x14ac:dyDescent="0.35">
      <c r="A1390" s="530">
        <v>16</v>
      </c>
      <c r="B1390" s="539"/>
      <c r="C1390" s="539"/>
      <c r="D1390" s="539"/>
      <c r="E1390" s="540"/>
      <c r="F1390" s="541"/>
      <c r="G1390" s="559" t="s">
        <v>1411</v>
      </c>
      <c r="H1390" s="588" t="s">
        <v>1440</v>
      </c>
      <c r="I1390" s="544"/>
      <c r="J1390" s="544"/>
      <c r="K1390" s="545"/>
      <c r="L1390" s="545"/>
      <c r="M1390" s="546"/>
      <c r="N1390" s="546"/>
      <c r="O1390" s="546"/>
      <c r="P1390" s="546"/>
      <c r="Q1390" s="546"/>
      <c r="R1390" s="546"/>
      <c r="S1390" s="490"/>
      <c r="T1390" s="597" t="str">
        <f>VLOOKUP(A1390,'GTXA사업단 R&amp;R'!$A$6:$AP$1274,41,)</f>
        <v>해당없음</v>
      </c>
    </row>
    <row r="1391" spans="1:20" s="547" customFormat="1" ht="30" hidden="1" customHeight="1" thickBot="1" x14ac:dyDescent="0.35">
      <c r="A1391" s="530">
        <v>16</v>
      </c>
      <c r="B1391" s="539"/>
      <c r="C1391" s="539"/>
      <c r="D1391" s="539"/>
      <c r="E1391" s="540"/>
      <c r="F1391" s="548"/>
      <c r="G1391" s="558" t="s">
        <v>1411</v>
      </c>
      <c r="H1391" s="561" t="s">
        <v>1441</v>
      </c>
      <c r="I1391" s="544"/>
      <c r="J1391" s="544"/>
      <c r="K1391" s="545"/>
      <c r="L1391" s="545"/>
      <c r="M1391" s="546"/>
      <c r="N1391" s="546"/>
      <c r="O1391" s="546"/>
      <c r="P1391" s="546"/>
      <c r="Q1391" s="546"/>
      <c r="R1391" s="546"/>
      <c r="S1391" s="490"/>
      <c r="T1391" s="597" t="str">
        <f>VLOOKUP(A1391,'GTXA사업단 R&amp;R'!$A$6:$AP$1274,41,)</f>
        <v>해당없음</v>
      </c>
    </row>
    <row r="1392" spans="1:20" s="547" customFormat="1" ht="50.1" hidden="1" customHeight="1" thickBot="1" x14ac:dyDescent="0.35">
      <c r="A1392" s="530">
        <v>1096</v>
      </c>
      <c r="B1392" s="539" t="s">
        <v>7474</v>
      </c>
      <c r="C1392" s="539" t="s">
        <v>7475</v>
      </c>
      <c r="D1392" s="539" t="s">
        <v>126</v>
      </c>
      <c r="E1392" s="540" t="s">
        <v>3324</v>
      </c>
      <c r="F1392" s="551"/>
      <c r="G1392" s="557" t="s">
        <v>1411</v>
      </c>
      <c r="H1392" s="562" t="s">
        <v>1442</v>
      </c>
      <c r="I1392" s="554"/>
      <c r="J1392" s="554"/>
      <c r="K1392" s="555" t="s">
        <v>7476</v>
      </c>
      <c r="L1392" s="555" t="s">
        <v>7477</v>
      </c>
      <c r="M1392" s="556" t="s">
        <v>126</v>
      </c>
      <c r="N1392" s="556" t="s">
        <v>3479</v>
      </c>
      <c r="O1392" s="556" t="s">
        <v>3479</v>
      </c>
      <c r="P1392" s="556" t="s">
        <v>7478</v>
      </c>
      <c r="Q1392" s="556"/>
      <c r="R1392" s="556"/>
      <c r="S1392" s="490"/>
      <c r="T1392" s="598" t="str">
        <f>VLOOKUP(A1392,'GTXA사업단 R&amp;R'!$A$6:$AO$1274,41,)</f>
        <v>이재영</v>
      </c>
    </row>
    <row r="1393" spans="1:20" s="547" customFormat="1" ht="30" hidden="1" customHeight="1" thickBot="1" x14ac:dyDescent="0.35">
      <c r="A1393" s="530">
        <v>16</v>
      </c>
      <c r="B1393" s="539"/>
      <c r="C1393" s="539"/>
      <c r="D1393" s="539"/>
      <c r="E1393" s="540"/>
      <c r="F1393" s="548"/>
      <c r="G1393" s="558" t="s">
        <v>1411</v>
      </c>
      <c r="H1393" s="561" t="s">
        <v>1443</v>
      </c>
      <c r="I1393" s="544"/>
      <c r="J1393" s="544"/>
      <c r="K1393" s="545"/>
      <c r="L1393" s="545"/>
      <c r="M1393" s="546"/>
      <c r="N1393" s="546"/>
      <c r="O1393" s="546"/>
      <c r="P1393" s="546"/>
      <c r="Q1393" s="546"/>
      <c r="R1393" s="546"/>
      <c r="S1393" s="490"/>
      <c r="T1393" s="597" t="str">
        <f>VLOOKUP(A1393,'GTXA사업단 R&amp;R'!$A$6:$AP$1274,41,)</f>
        <v>해당없음</v>
      </c>
    </row>
    <row r="1394" spans="1:20" s="547" customFormat="1" ht="50.1" hidden="1" customHeight="1" thickBot="1" x14ac:dyDescent="0.35">
      <c r="A1394" s="530">
        <v>1097</v>
      </c>
      <c r="B1394" s="539" t="s">
        <v>7474</v>
      </c>
      <c r="C1394" s="539" t="s">
        <v>7475</v>
      </c>
      <c r="D1394" s="539" t="s">
        <v>126</v>
      </c>
      <c r="E1394" s="540" t="s">
        <v>3324</v>
      </c>
      <c r="F1394" s="551"/>
      <c r="G1394" s="557" t="s">
        <v>1411</v>
      </c>
      <c r="H1394" s="562" t="s">
        <v>7479</v>
      </c>
      <c r="I1394" s="554"/>
      <c r="J1394" s="554"/>
      <c r="K1394" s="555" t="s">
        <v>7480</v>
      </c>
      <c r="L1394" s="555" t="s">
        <v>7481</v>
      </c>
      <c r="M1394" s="556" t="s">
        <v>126</v>
      </c>
      <c r="N1394" s="556" t="s">
        <v>3479</v>
      </c>
      <c r="O1394" s="556" t="s">
        <v>3322</v>
      </c>
      <c r="P1394" s="556" t="s">
        <v>7479</v>
      </c>
      <c r="Q1394" s="556"/>
      <c r="R1394" s="556"/>
      <c r="S1394" s="490"/>
      <c r="T1394" s="598" t="str">
        <f>VLOOKUP(A1394,'GTXA사업단 R&amp;R'!$A$6:$AO$1274,41,)</f>
        <v>이재영</v>
      </c>
    </row>
    <row r="1395" spans="1:20" s="547" customFormat="1" ht="30" hidden="1" customHeight="1" thickBot="1" x14ac:dyDescent="0.35">
      <c r="A1395" s="530">
        <v>16</v>
      </c>
      <c r="B1395" s="539"/>
      <c r="C1395" s="539"/>
      <c r="D1395" s="539"/>
      <c r="E1395" s="540"/>
      <c r="F1395" s="548"/>
      <c r="G1395" s="558" t="s">
        <v>1411</v>
      </c>
      <c r="H1395" s="561" t="s">
        <v>1444</v>
      </c>
      <c r="I1395" s="544"/>
      <c r="J1395" s="544"/>
      <c r="K1395" s="545"/>
      <c r="L1395" s="545"/>
      <c r="M1395" s="546"/>
      <c r="N1395" s="546"/>
      <c r="O1395" s="546"/>
      <c r="P1395" s="546"/>
      <c r="Q1395" s="546"/>
      <c r="R1395" s="546"/>
      <c r="S1395" s="490"/>
      <c r="T1395" s="597" t="str">
        <f>VLOOKUP(A1395,'GTXA사업단 R&amp;R'!$A$6:$AP$1274,41,)</f>
        <v>해당없음</v>
      </c>
    </row>
    <row r="1396" spans="1:20" s="547" customFormat="1" ht="120" hidden="1" customHeight="1" thickBot="1" x14ac:dyDescent="0.35">
      <c r="A1396" s="530">
        <v>1098</v>
      </c>
      <c r="B1396" s="539" t="s">
        <v>7474</v>
      </c>
      <c r="C1396" s="539" t="s">
        <v>7475</v>
      </c>
      <c r="D1396" s="539" t="s">
        <v>126</v>
      </c>
      <c r="E1396" s="540" t="s">
        <v>3324</v>
      </c>
      <c r="F1396" s="551"/>
      <c r="G1396" s="557" t="s">
        <v>1411</v>
      </c>
      <c r="H1396" s="562" t="s">
        <v>7482</v>
      </c>
      <c r="I1396" s="554"/>
      <c r="J1396" s="554"/>
      <c r="K1396" s="555" t="s">
        <v>7483</v>
      </c>
      <c r="L1396" s="555" t="s">
        <v>7484</v>
      </c>
      <c r="M1396" s="556" t="s">
        <v>126</v>
      </c>
      <c r="N1396" s="556"/>
      <c r="O1396" s="556" t="s">
        <v>3322</v>
      </c>
      <c r="P1396" s="556" t="s">
        <v>7485</v>
      </c>
      <c r="Q1396" s="556"/>
      <c r="R1396" s="556"/>
      <c r="S1396" s="490"/>
      <c r="T1396" s="598" t="str">
        <f>VLOOKUP(A1396,'GTXA사업단 R&amp;R'!$A$6:$AO$1274,41,)</f>
        <v>해당없음</v>
      </c>
    </row>
    <row r="1397" spans="1:20" s="547" customFormat="1" ht="120.75" hidden="1" customHeight="1" thickBot="1" x14ac:dyDescent="0.35">
      <c r="A1397" s="530">
        <v>1099</v>
      </c>
      <c r="B1397" s="539" t="s">
        <v>7474</v>
      </c>
      <c r="C1397" s="539" t="s">
        <v>7475</v>
      </c>
      <c r="D1397" s="539" t="s">
        <v>126</v>
      </c>
      <c r="E1397" s="540" t="s">
        <v>3324</v>
      </c>
      <c r="F1397" s="551"/>
      <c r="G1397" s="557" t="s">
        <v>1411</v>
      </c>
      <c r="H1397" s="562" t="s">
        <v>7486</v>
      </c>
      <c r="I1397" s="554"/>
      <c r="J1397" s="554"/>
      <c r="K1397" s="555" t="s">
        <v>7487</v>
      </c>
      <c r="L1397" s="555" t="s">
        <v>7488</v>
      </c>
      <c r="M1397" s="556" t="s">
        <v>126</v>
      </c>
      <c r="N1397" s="556" t="s">
        <v>3301</v>
      </c>
      <c r="O1397" s="556" t="s">
        <v>3322</v>
      </c>
      <c r="P1397" s="556" t="s">
        <v>7489</v>
      </c>
      <c r="Q1397" s="556"/>
      <c r="R1397" s="556"/>
      <c r="S1397" s="490"/>
      <c r="T1397" s="598" t="str">
        <f>VLOOKUP(A1397,'GTXA사업단 R&amp;R'!$A$6:$AO$1274,41,)</f>
        <v>해당없음</v>
      </c>
    </row>
    <row r="1398" spans="1:20" s="547" customFormat="1" ht="30" hidden="1" customHeight="1" thickBot="1" x14ac:dyDescent="0.35">
      <c r="A1398" s="530">
        <v>16</v>
      </c>
      <c r="B1398" s="539"/>
      <c r="C1398" s="539"/>
      <c r="D1398" s="539"/>
      <c r="E1398" s="540"/>
      <c r="F1398" s="541"/>
      <c r="G1398" s="559" t="s">
        <v>1411</v>
      </c>
      <c r="H1398" s="588" t="s">
        <v>552</v>
      </c>
      <c r="I1398" s="544"/>
      <c r="J1398" s="544"/>
      <c r="K1398" s="545"/>
      <c r="L1398" s="545"/>
      <c r="M1398" s="546"/>
      <c r="N1398" s="546"/>
      <c r="O1398" s="546"/>
      <c r="P1398" s="546"/>
      <c r="Q1398" s="546"/>
      <c r="R1398" s="546"/>
      <c r="S1398" s="490"/>
      <c r="T1398" s="597" t="str">
        <f>VLOOKUP(A1398,'GTXA사업단 R&amp;R'!$A$6:$AP$1274,41,)</f>
        <v>해당없음</v>
      </c>
    </row>
    <row r="1399" spans="1:20" s="547" customFormat="1" ht="30" hidden="1" customHeight="1" thickBot="1" x14ac:dyDescent="0.35">
      <c r="A1399" s="530">
        <v>16</v>
      </c>
      <c r="B1399" s="539"/>
      <c r="C1399" s="539"/>
      <c r="D1399" s="539"/>
      <c r="E1399" s="540"/>
      <c r="F1399" s="548"/>
      <c r="G1399" s="558" t="s">
        <v>1411</v>
      </c>
      <c r="H1399" s="561" t="s">
        <v>1447</v>
      </c>
      <c r="I1399" s="544"/>
      <c r="J1399" s="544"/>
      <c r="K1399" s="545"/>
      <c r="L1399" s="545"/>
      <c r="M1399" s="546"/>
      <c r="N1399" s="546"/>
      <c r="O1399" s="546"/>
      <c r="P1399" s="546"/>
      <c r="Q1399" s="546"/>
      <c r="R1399" s="546"/>
      <c r="S1399" s="490"/>
      <c r="T1399" s="597" t="str">
        <f>VLOOKUP(A1399,'GTXA사업단 R&amp;R'!$A$6:$AP$1274,41,)</f>
        <v>해당없음</v>
      </c>
    </row>
    <row r="1400" spans="1:20" s="547" customFormat="1" ht="75" hidden="1" customHeight="1" thickBot="1" x14ac:dyDescent="0.35">
      <c r="A1400" s="530">
        <v>1100</v>
      </c>
      <c r="B1400" s="539" t="s">
        <v>7474</v>
      </c>
      <c r="C1400" s="539" t="s">
        <v>7475</v>
      </c>
      <c r="D1400" s="539" t="s">
        <v>90</v>
      </c>
      <c r="E1400" s="540" t="s">
        <v>3292</v>
      </c>
      <c r="F1400" s="551"/>
      <c r="G1400" s="557" t="s">
        <v>1411</v>
      </c>
      <c r="H1400" s="562" t="s">
        <v>7490</v>
      </c>
      <c r="I1400" s="554"/>
      <c r="J1400" s="554"/>
      <c r="K1400" s="555" t="s">
        <v>7491</v>
      </c>
      <c r="L1400" s="555" t="s">
        <v>7492</v>
      </c>
      <c r="M1400" s="556" t="s">
        <v>90</v>
      </c>
      <c r="N1400" s="556" t="s">
        <v>3573</v>
      </c>
      <c r="O1400" s="556" t="s">
        <v>7493</v>
      </c>
      <c r="P1400" s="556" t="s">
        <v>7494</v>
      </c>
      <c r="Q1400" s="556"/>
      <c r="R1400" s="556"/>
      <c r="S1400" s="490"/>
      <c r="T1400" s="598" t="str">
        <f>VLOOKUP(A1400,'GTXA사업단 R&amp;R'!$A$6:$AO$1274,41,)</f>
        <v>해당없음</v>
      </c>
    </row>
    <row r="1401" spans="1:20" s="547" customFormat="1" ht="30" hidden="1" customHeight="1" thickBot="1" x14ac:dyDescent="0.35">
      <c r="A1401" s="530">
        <v>1101</v>
      </c>
      <c r="B1401" s="539" t="s">
        <v>7474</v>
      </c>
      <c r="C1401" s="539" t="s">
        <v>7475</v>
      </c>
      <c r="D1401" s="539" t="s">
        <v>42</v>
      </c>
      <c r="E1401" s="540" t="s">
        <v>19</v>
      </c>
      <c r="F1401" s="551"/>
      <c r="G1401" s="557" t="s">
        <v>1411</v>
      </c>
      <c r="H1401" s="562" t="s">
        <v>7495</v>
      </c>
      <c r="I1401" s="554"/>
      <c r="J1401" s="554"/>
      <c r="K1401" s="555" t="s">
        <v>7496</v>
      </c>
      <c r="L1401" s="555" t="s">
        <v>7497</v>
      </c>
      <c r="M1401" s="556" t="s">
        <v>42</v>
      </c>
      <c r="N1401" s="556"/>
      <c r="O1401" s="556" t="s">
        <v>3322</v>
      </c>
      <c r="P1401" s="556" t="s">
        <v>7495</v>
      </c>
      <c r="Q1401" s="556"/>
      <c r="R1401" s="556"/>
      <c r="S1401" s="490"/>
      <c r="T1401" s="598" t="str">
        <f>VLOOKUP(A1401,'GTXA사업단 R&amp;R'!$A$6:$AO$1274,41,)</f>
        <v>해당없음</v>
      </c>
    </row>
    <row r="1402" spans="1:20" s="547" customFormat="1" ht="30" hidden="1" customHeight="1" thickBot="1" x14ac:dyDescent="0.35">
      <c r="A1402" s="530">
        <v>1102</v>
      </c>
      <c r="B1402" s="539" t="s">
        <v>7474</v>
      </c>
      <c r="C1402" s="539" t="s">
        <v>7475</v>
      </c>
      <c r="D1402" s="539" t="s">
        <v>42</v>
      </c>
      <c r="E1402" s="540" t="s">
        <v>19</v>
      </c>
      <c r="F1402" s="551"/>
      <c r="G1402" s="557" t="s">
        <v>1411</v>
      </c>
      <c r="H1402" s="562" t="s">
        <v>7498</v>
      </c>
      <c r="I1402" s="554"/>
      <c r="J1402" s="554"/>
      <c r="K1402" s="555" t="s">
        <v>7499</v>
      </c>
      <c r="L1402" s="555" t="s">
        <v>7500</v>
      </c>
      <c r="M1402" s="556" t="s">
        <v>42</v>
      </c>
      <c r="N1402" s="556"/>
      <c r="O1402" s="556" t="s">
        <v>3322</v>
      </c>
      <c r="P1402" s="556" t="s">
        <v>7498</v>
      </c>
      <c r="Q1402" s="556"/>
      <c r="R1402" s="556"/>
      <c r="S1402" s="490"/>
      <c r="T1402" s="598" t="str">
        <f>VLOOKUP(A1402,'GTXA사업단 R&amp;R'!$A$6:$AO$1274,41,)</f>
        <v>해당없음</v>
      </c>
    </row>
    <row r="1403" spans="1:20" s="547" customFormat="1" ht="50.1" hidden="1" customHeight="1" thickBot="1" x14ac:dyDescent="0.35">
      <c r="A1403" s="530">
        <v>1103</v>
      </c>
      <c r="B1403" s="539" t="s">
        <v>7474</v>
      </c>
      <c r="C1403" s="539" t="s">
        <v>7475</v>
      </c>
      <c r="D1403" s="539" t="s">
        <v>42</v>
      </c>
      <c r="E1403" s="540" t="s">
        <v>19</v>
      </c>
      <c r="F1403" s="551"/>
      <c r="G1403" s="557" t="s">
        <v>1411</v>
      </c>
      <c r="H1403" s="562" t="s">
        <v>7501</v>
      </c>
      <c r="I1403" s="554"/>
      <c r="J1403" s="554"/>
      <c r="K1403" s="555" t="s">
        <v>7499</v>
      </c>
      <c r="L1403" s="555" t="s">
        <v>7502</v>
      </c>
      <c r="M1403" s="556" t="s">
        <v>42</v>
      </c>
      <c r="N1403" s="556"/>
      <c r="O1403" s="556" t="s">
        <v>3322</v>
      </c>
      <c r="P1403" s="556" t="s">
        <v>7503</v>
      </c>
      <c r="Q1403" s="556"/>
      <c r="R1403" s="556"/>
      <c r="S1403" s="490"/>
      <c r="T1403" s="598" t="str">
        <f>VLOOKUP(A1403,'GTXA사업단 R&amp;R'!$A$6:$AO$1274,41,)</f>
        <v>해당없음</v>
      </c>
    </row>
    <row r="1404" spans="1:20" s="547" customFormat="1" ht="50.1" hidden="1" customHeight="1" thickBot="1" x14ac:dyDescent="0.35">
      <c r="A1404" s="530">
        <v>1104</v>
      </c>
      <c r="B1404" s="539" t="s">
        <v>7474</v>
      </c>
      <c r="C1404" s="539" t="s">
        <v>7475</v>
      </c>
      <c r="D1404" s="539" t="s">
        <v>42</v>
      </c>
      <c r="E1404" s="540" t="s">
        <v>19</v>
      </c>
      <c r="F1404" s="551"/>
      <c r="G1404" s="557" t="s">
        <v>1411</v>
      </c>
      <c r="H1404" s="562" t="s">
        <v>7504</v>
      </c>
      <c r="I1404" s="554"/>
      <c r="J1404" s="554"/>
      <c r="K1404" s="555" t="s">
        <v>7499</v>
      </c>
      <c r="L1404" s="555" t="s">
        <v>7505</v>
      </c>
      <c r="M1404" s="556" t="s">
        <v>42</v>
      </c>
      <c r="N1404" s="556"/>
      <c r="O1404" s="556" t="s">
        <v>3322</v>
      </c>
      <c r="P1404" s="556" t="s">
        <v>7506</v>
      </c>
      <c r="Q1404" s="556"/>
      <c r="R1404" s="556"/>
      <c r="S1404" s="490"/>
      <c r="T1404" s="598" t="str">
        <f>VLOOKUP(A1404,'GTXA사업단 R&amp;R'!$A$6:$AO$1274,41,)</f>
        <v>해당없음</v>
      </c>
    </row>
    <row r="1405" spans="1:20" s="547" customFormat="1" ht="30" hidden="1" customHeight="1" thickBot="1" x14ac:dyDescent="0.35">
      <c r="A1405" s="530">
        <v>1105</v>
      </c>
      <c r="B1405" s="539" t="s">
        <v>7474</v>
      </c>
      <c r="C1405" s="539" t="s">
        <v>7475</v>
      </c>
      <c r="D1405" s="539" t="s">
        <v>42</v>
      </c>
      <c r="E1405" s="540" t="s">
        <v>19</v>
      </c>
      <c r="F1405" s="551"/>
      <c r="G1405" s="557" t="s">
        <v>1411</v>
      </c>
      <c r="H1405" s="562" t="s">
        <v>7507</v>
      </c>
      <c r="I1405" s="554"/>
      <c r="J1405" s="554"/>
      <c r="K1405" s="555" t="s">
        <v>7508</v>
      </c>
      <c r="L1405" s="555" t="s">
        <v>7509</v>
      </c>
      <c r="M1405" s="556" t="s">
        <v>42</v>
      </c>
      <c r="N1405" s="556"/>
      <c r="O1405" s="556" t="s">
        <v>3322</v>
      </c>
      <c r="P1405" s="556" t="s">
        <v>7507</v>
      </c>
      <c r="Q1405" s="556"/>
      <c r="R1405" s="556"/>
      <c r="S1405" s="490"/>
      <c r="T1405" s="598" t="str">
        <f>VLOOKUP(A1405,'GTXA사업단 R&amp;R'!$A$6:$AO$1274,41,)</f>
        <v>해당없음</v>
      </c>
    </row>
    <row r="1406" spans="1:20" s="547" customFormat="1" ht="30" hidden="1" customHeight="1" thickBot="1" x14ac:dyDescent="0.35">
      <c r="A1406" s="530">
        <v>1106</v>
      </c>
      <c r="B1406" s="539" t="s">
        <v>7474</v>
      </c>
      <c r="C1406" s="539" t="s">
        <v>7475</v>
      </c>
      <c r="D1406" s="539" t="s">
        <v>42</v>
      </c>
      <c r="E1406" s="540" t="s">
        <v>19</v>
      </c>
      <c r="F1406" s="551"/>
      <c r="G1406" s="557" t="s">
        <v>1411</v>
      </c>
      <c r="H1406" s="562" t="s">
        <v>7510</v>
      </c>
      <c r="I1406" s="554"/>
      <c r="J1406" s="554"/>
      <c r="K1406" s="555" t="s">
        <v>7499</v>
      </c>
      <c r="L1406" s="555" t="s">
        <v>7499</v>
      </c>
      <c r="M1406" s="556" t="s">
        <v>42</v>
      </c>
      <c r="N1406" s="556"/>
      <c r="O1406" s="556" t="s">
        <v>3322</v>
      </c>
      <c r="P1406" s="556" t="s">
        <v>7510</v>
      </c>
      <c r="Q1406" s="556"/>
      <c r="R1406" s="556"/>
      <c r="S1406" s="490"/>
      <c r="T1406" s="598" t="str">
        <f>VLOOKUP(A1406,'GTXA사업단 R&amp;R'!$A$6:$AO$1274,41,)</f>
        <v>해당없음</v>
      </c>
    </row>
    <row r="1407" spans="1:20" s="547" customFormat="1" ht="50.1" hidden="1" customHeight="1" thickBot="1" x14ac:dyDescent="0.35">
      <c r="A1407" s="530">
        <v>1107</v>
      </c>
      <c r="B1407" s="539" t="s">
        <v>7474</v>
      </c>
      <c r="C1407" s="539" t="s">
        <v>7475</v>
      </c>
      <c r="D1407" s="539" t="s">
        <v>42</v>
      </c>
      <c r="E1407" s="540" t="s">
        <v>19</v>
      </c>
      <c r="F1407" s="551"/>
      <c r="G1407" s="557" t="s">
        <v>1411</v>
      </c>
      <c r="H1407" s="562" t="s">
        <v>7511</v>
      </c>
      <c r="I1407" s="554"/>
      <c r="J1407" s="554"/>
      <c r="K1407" s="555" t="s">
        <v>7512</v>
      </c>
      <c r="L1407" s="555" t="s">
        <v>7513</v>
      </c>
      <c r="M1407" s="556" t="s">
        <v>42</v>
      </c>
      <c r="N1407" s="556"/>
      <c r="O1407" s="556" t="s">
        <v>3322</v>
      </c>
      <c r="P1407" s="556" t="s">
        <v>7514</v>
      </c>
      <c r="Q1407" s="556"/>
      <c r="R1407" s="556"/>
      <c r="S1407" s="490"/>
      <c r="T1407" s="598" t="str">
        <f>VLOOKUP(A1407,'GTXA사업단 R&amp;R'!$A$6:$AO$1274,41,)</f>
        <v>해당없음</v>
      </c>
    </row>
    <row r="1408" spans="1:20" s="547" customFormat="1" ht="30" hidden="1" customHeight="1" thickBot="1" x14ac:dyDescent="0.35">
      <c r="A1408" s="530">
        <v>1108</v>
      </c>
      <c r="B1408" s="539" t="s">
        <v>7474</v>
      </c>
      <c r="C1408" s="539" t="s">
        <v>7475</v>
      </c>
      <c r="D1408" s="539" t="s">
        <v>42</v>
      </c>
      <c r="E1408" s="540" t="s">
        <v>19</v>
      </c>
      <c r="F1408" s="551"/>
      <c r="G1408" s="557" t="s">
        <v>1411</v>
      </c>
      <c r="H1408" s="562" t="s">
        <v>7515</v>
      </c>
      <c r="I1408" s="554"/>
      <c r="J1408" s="554"/>
      <c r="K1408" s="555" t="s">
        <v>7516</v>
      </c>
      <c r="L1408" s="555" t="s">
        <v>7517</v>
      </c>
      <c r="M1408" s="556" t="s">
        <v>42</v>
      </c>
      <c r="N1408" s="556"/>
      <c r="O1408" s="556" t="s">
        <v>3479</v>
      </c>
      <c r="P1408" s="556" t="s">
        <v>3479</v>
      </c>
      <c r="Q1408" s="556"/>
      <c r="R1408" s="556"/>
      <c r="S1408" s="490"/>
      <c r="T1408" s="598" t="str">
        <f>VLOOKUP(A1408,'GTXA사업단 R&amp;R'!$A$6:$AO$1274,41,)</f>
        <v>해당없음</v>
      </c>
    </row>
    <row r="1409" spans="1:20" s="547" customFormat="1" ht="30" hidden="1" customHeight="1" thickBot="1" x14ac:dyDescent="0.35">
      <c r="A1409" s="530">
        <v>16</v>
      </c>
      <c r="B1409" s="539"/>
      <c r="C1409" s="539"/>
      <c r="D1409" s="539"/>
      <c r="E1409" s="540"/>
      <c r="F1409" s="548"/>
      <c r="G1409" s="558" t="s">
        <v>1411</v>
      </c>
      <c r="H1409" s="561" t="s">
        <v>1457</v>
      </c>
      <c r="I1409" s="544"/>
      <c r="J1409" s="544"/>
      <c r="K1409" s="545"/>
      <c r="L1409" s="545"/>
      <c r="M1409" s="546"/>
      <c r="N1409" s="546"/>
      <c r="O1409" s="546"/>
      <c r="P1409" s="546"/>
      <c r="Q1409" s="546"/>
      <c r="R1409" s="546"/>
      <c r="S1409" s="490"/>
      <c r="T1409" s="597" t="str">
        <f>VLOOKUP(A1409,'GTXA사업단 R&amp;R'!$A$6:$AP$1274,41,)</f>
        <v>해당없음</v>
      </c>
    </row>
    <row r="1410" spans="1:20" s="547" customFormat="1" ht="50.1" hidden="1" customHeight="1" thickBot="1" x14ac:dyDescent="0.35">
      <c r="A1410" s="530">
        <v>1109</v>
      </c>
      <c r="B1410" s="539" t="s">
        <v>7474</v>
      </c>
      <c r="C1410" s="539" t="s">
        <v>7475</v>
      </c>
      <c r="D1410" s="539" t="s">
        <v>42</v>
      </c>
      <c r="E1410" s="540" t="s">
        <v>19</v>
      </c>
      <c r="F1410" s="551"/>
      <c r="G1410" s="557" t="s">
        <v>1411</v>
      </c>
      <c r="H1410" s="562" t="s">
        <v>7518</v>
      </c>
      <c r="I1410" s="554"/>
      <c r="J1410" s="554"/>
      <c r="K1410" s="555" t="s">
        <v>7519</v>
      </c>
      <c r="L1410" s="555" t="s">
        <v>7520</v>
      </c>
      <c r="M1410" s="556" t="s">
        <v>42</v>
      </c>
      <c r="N1410" s="556"/>
      <c r="O1410" s="556" t="s">
        <v>3322</v>
      </c>
      <c r="P1410" s="556" t="s">
        <v>7521</v>
      </c>
      <c r="Q1410" s="556"/>
      <c r="R1410" s="556"/>
      <c r="S1410" s="490"/>
      <c r="T1410" s="598" t="str">
        <f>VLOOKUP(A1410,'GTXA사업단 R&amp;R'!$A$6:$AO$1274,41,)</f>
        <v>해당없음</v>
      </c>
    </row>
    <row r="1411" spans="1:20" s="547" customFormat="1" ht="50.1" hidden="1" customHeight="1" thickBot="1" x14ac:dyDescent="0.35">
      <c r="A1411" s="530">
        <v>1110</v>
      </c>
      <c r="B1411" s="539" t="s">
        <v>7474</v>
      </c>
      <c r="C1411" s="539" t="s">
        <v>7475</v>
      </c>
      <c r="D1411" s="539" t="s">
        <v>42</v>
      </c>
      <c r="E1411" s="540" t="s">
        <v>19</v>
      </c>
      <c r="F1411" s="551"/>
      <c r="G1411" s="557" t="s">
        <v>1411</v>
      </c>
      <c r="H1411" s="562" t="s">
        <v>7522</v>
      </c>
      <c r="I1411" s="554"/>
      <c r="J1411" s="554"/>
      <c r="K1411" s="555" t="s">
        <v>7523</v>
      </c>
      <c r="L1411" s="555" t="s">
        <v>7524</v>
      </c>
      <c r="M1411" s="556" t="s">
        <v>42</v>
      </c>
      <c r="N1411" s="556"/>
      <c r="O1411" s="556" t="s">
        <v>3322</v>
      </c>
      <c r="P1411" s="556" t="s">
        <v>7525</v>
      </c>
      <c r="Q1411" s="556"/>
      <c r="R1411" s="556"/>
      <c r="S1411" s="490"/>
      <c r="T1411" s="598" t="str">
        <f>VLOOKUP(A1411,'GTXA사업단 R&amp;R'!$A$6:$AO$1274,41,)</f>
        <v>해당없음</v>
      </c>
    </row>
    <row r="1412" spans="1:20" s="547" customFormat="1" ht="30" hidden="1" customHeight="1" thickBot="1" x14ac:dyDescent="0.35">
      <c r="A1412" s="530">
        <v>1111</v>
      </c>
      <c r="B1412" s="539" t="s">
        <v>7474</v>
      </c>
      <c r="C1412" s="539" t="s">
        <v>7475</v>
      </c>
      <c r="D1412" s="539" t="s">
        <v>42</v>
      </c>
      <c r="E1412" s="540" t="s">
        <v>19</v>
      </c>
      <c r="F1412" s="548"/>
      <c r="G1412" s="558" t="s">
        <v>1411</v>
      </c>
      <c r="H1412" s="561" t="s">
        <v>7526</v>
      </c>
      <c r="I1412" s="554"/>
      <c r="J1412" s="554"/>
      <c r="K1412" s="555" t="s">
        <v>7527</v>
      </c>
      <c r="L1412" s="555" t="s">
        <v>7499</v>
      </c>
      <c r="M1412" s="556" t="s">
        <v>42</v>
      </c>
      <c r="N1412" s="556"/>
      <c r="O1412" s="556" t="s">
        <v>3322</v>
      </c>
      <c r="P1412" s="556" t="s">
        <v>7526</v>
      </c>
      <c r="Q1412" s="556"/>
      <c r="R1412" s="556"/>
      <c r="S1412" s="490"/>
      <c r="T1412" s="598" t="str">
        <f>VLOOKUP(A1412,'GTXA사업단 R&amp;R'!$A$6:$AO$1274,41,)</f>
        <v>해당없음</v>
      </c>
    </row>
    <row r="1413" spans="1:20" s="547" customFormat="1" ht="30" hidden="1" customHeight="1" thickBot="1" x14ac:dyDescent="0.35">
      <c r="A1413" s="530">
        <v>1112</v>
      </c>
      <c r="B1413" s="539" t="s">
        <v>7474</v>
      </c>
      <c r="C1413" s="539" t="s">
        <v>7475</v>
      </c>
      <c r="D1413" s="539" t="s">
        <v>42</v>
      </c>
      <c r="E1413" s="540" t="s">
        <v>19</v>
      </c>
      <c r="F1413" s="548"/>
      <c r="G1413" s="558" t="s">
        <v>1411</v>
      </c>
      <c r="H1413" s="561" t="s">
        <v>1454</v>
      </c>
      <c r="I1413" s="554"/>
      <c r="J1413" s="554"/>
      <c r="K1413" s="555" t="s">
        <v>7523</v>
      </c>
      <c r="L1413" s="555" t="s">
        <v>7499</v>
      </c>
      <c r="M1413" s="556" t="s">
        <v>42</v>
      </c>
      <c r="N1413" s="556"/>
      <c r="O1413" s="556" t="s">
        <v>3322</v>
      </c>
      <c r="P1413" s="556" t="s">
        <v>1454</v>
      </c>
      <c r="Q1413" s="556"/>
      <c r="R1413" s="556"/>
      <c r="S1413" s="490"/>
      <c r="T1413" s="598" t="str">
        <f>VLOOKUP(A1413,'GTXA사업단 R&amp;R'!$A$6:$AO$1274,41,)</f>
        <v>해당없음</v>
      </c>
    </row>
    <row r="1414" spans="1:20" s="547" customFormat="1" ht="30" hidden="1" customHeight="1" thickBot="1" x14ac:dyDescent="0.35">
      <c r="A1414" s="530">
        <v>1113</v>
      </c>
      <c r="B1414" s="539" t="s">
        <v>7474</v>
      </c>
      <c r="C1414" s="539" t="s">
        <v>7475</v>
      </c>
      <c r="D1414" s="539" t="s">
        <v>42</v>
      </c>
      <c r="E1414" s="540" t="s">
        <v>19</v>
      </c>
      <c r="F1414" s="548"/>
      <c r="G1414" s="558" t="s">
        <v>1411</v>
      </c>
      <c r="H1414" s="561" t="s">
        <v>1462</v>
      </c>
      <c r="I1414" s="554"/>
      <c r="J1414" s="554"/>
      <c r="K1414" s="555" t="s">
        <v>7523</v>
      </c>
      <c r="L1414" s="555" t="s">
        <v>7499</v>
      </c>
      <c r="M1414" s="556" t="s">
        <v>42</v>
      </c>
      <c r="N1414" s="556"/>
      <c r="O1414" s="556" t="s">
        <v>3322</v>
      </c>
      <c r="P1414" s="556" t="s">
        <v>1462</v>
      </c>
      <c r="Q1414" s="556"/>
      <c r="R1414" s="556"/>
      <c r="S1414" s="490"/>
      <c r="T1414" s="598" t="str">
        <f>VLOOKUP(A1414,'GTXA사업단 R&amp;R'!$A$6:$AO$1274,41,)</f>
        <v>해당없음</v>
      </c>
    </row>
    <row r="1415" spans="1:20" s="547" customFormat="1" ht="30" hidden="1" customHeight="1" thickBot="1" x14ac:dyDescent="0.35">
      <c r="A1415" s="530">
        <v>16</v>
      </c>
      <c r="B1415" s="539"/>
      <c r="C1415" s="539"/>
      <c r="D1415" s="539"/>
      <c r="E1415" s="540"/>
      <c r="F1415" s="541"/>
      <c r="G1415" s="559" t="s">
        <v>1411</v>
      </c>
      <c r="H1415" s="588" t="s">
        <v>1463</v>
      </c>
      <c r="I1415" s="544"/>
      <c r="J1415" s="544"/>
      <c r="K1415" s="545"/>
      <c r="L1415" s="545"/>
      <c r="M1415" s="546"/>
      <c r="N1415" s="546"/>
      <c r="O1415" s="546"/>
      <c r="P1415" s="546"/>
      <c r="Q1415" s="546"/>
      <c r="R1415" s="546"/>
      <c r="S1415" s="490"/>
      <c r="T1415" s="597" t="str">
        <f>VLOOKUP(A1415,'GTXA사업단 R&amp;R'!$A$6:$AP$1274,41,)</f>
        <v>해당없음</v>
      </c>
    </row>
    <row r="1416" spans="1:20" s="547" customFormat="1" ht="30" hidden="1" customHeight="1" thickBot="1" x14ac:dyDescent="0.35">
      <c r="A1416" s="530">
        <v>16</v>
      </c>
      <c r="B1416" s="539"/>
      <c r="C1416" s="539"/>
      <c r="D1416" s="539"/>
      <c r="E1416" s="540"/>
      <c r="F1416" s="541"/>
      <c r="G1416" s="559" t="s">
        <v>1411</v>
      </c>
      <c r="H1416" s="588" t="s">
        <v>1467</v>
      </c>
      <c r="I1416" s="544"/>
      <c r="J1416" s="544"/>
      <c r="K1416" s="545"/>
      <c r="L1416" s="545"/>
      <c r="M1416" s="546"/>
      <c r="N1416" s="546"/>
      <c r="O1416" s="546"/>
      <c r="P1416" s="546"/>
      <c r="Q1416" s="546"/>
      <c r="R1416" s="546"/>
      <c r="S1416" s="490"/>
      <c r="T1416" s="597" t="str">
        <f>VLOOKUP(A1416,'GTXA사업단 R&amp;R'!$A$6:$AP$1274,41,)</f>
        <v>해당없음</v>
      </c>
    </row>
    <row r="1417" spans="1:20" s="547" customFormat="1" ht="123.75" hidden="1" customHeight="1" thickBot="1" x14ac:dyDescent="0.35">
      <c r="A1417" s="530">
        <v>1117</v>
      </c>
      <c r="B1417" s="539" t="s">
        <v>7474</v>
      </c>
      <c r="C1417" s="539" t="s">
        <v>7475</v>
      </c>
      <c r="D1417" s="539" t="s">
        <v>132</v>
      </c>
      <c r="E1417" s="540" t="s">
        <v>18</v>
      </c>
      <c r="F1417" s="548"/>
      <c r="G1417" s="558" t="s">
        <v>1411</v>
      </c>
      <c r="H1417" s="561" t="s">
        <v>1468</v>
      </c>
      <c r="I1417" s="554"/>
      <c r="J1417" s="554"/>
      <c r="K1417" s="555" t="s">
        <v>7535</v>
      </c>
      <c r="L1417" s="555" t="s">
        <v>7536</v>
      </c>
      <c r="M1417" s="556" t="s">
        <v>132</v>
      </c>
      <c r="N1417" s="556"/>
      <c r="O1417" s="556"/>
      <c r="P1417" s="556" t="s">
        <v>7537</v>
      </c>
      <c r="Q1417" s="556"/>
      <c r="R1417" s="556"/>
      <c r="S1417" s="490"/>
      <c r="T1417" s="598" t="str">
        <f>VLOOKUP(A1417,'GTXA사업단 R&amp;R'!$A$6:$AO$1274,41,)</f>
        <v>해당없음</v>
      </c>
    </row>
    <row r="1418" spans="1:20" s="547" customFormat="1" ht="75" hidden="1" customHeight="1" thickBot="1" x14ac:dyDescent="0.35">
      <c r="A1418" s="530">
        <v>1118</v>
      </c>
      <c r="B1418" s="539" t="s">
        <v>7474</v>
      </c>
      <c r="C1418" s="539" t="s">
        <v>7475</v>
      </c>
      <c r="D1418" s="539" t="s">
        <v>126</v>
      </c>
      <c r="E1418" s="540" t="s">
        <v>3324</v>
      </c>
      <c r="F1418" s="548"/>
      <c r="G1418" s="558" t="s">
        <v>1411</v>
      </c>
      <c r="H1418" s="561" t="s">
        <v>1469</v>
      </c>
      <c r="I1418" s="554"/>
      <c r="J1418" s="554"/>
      <c r="K1418" s="555" t="s">
        <v>7538</v>
      </c>
      <c r="L1418" s="555" t="s">
        <v>7539</v>
      </c>
      <c r="M1418" s="556" t="s">
        <v>126</v>
      </c>
      <c r="N1418" s="556"/>
      <c r="O1418" s="556"/>
      <c r="P1418" s="556" t="s">
        <v>7540</v>
      </c>
      <c r="Q1418" s="556"/>
      <c r="R1418" s="556"/>
      <c r="S1418" s="490"/>
      <c r="T1418" s="598" t="str">
        <f>VLOOKUP(A1418,'GTXA사업단 R&amp;R'!$A$6:$AO$1274,41,)</f>
        <v>해당없음</v>
      </c>
    </row>
    <row r="1419" spans="1:20" s="547" customFormat="1" ht="120" hidden="1" customHeight="1" thickBot="1" x14ac:dyDescent="0.35">
      <c r="A1419" s="530">
        <v>1119</v>
      </c>
      <c r="B1419" s="539" t="s">
        <v>7474</v>
      </c>
      <c r="C1419" s="539" t="s">
        <v>7475</v>
      </c>
      <c r="D1419" s="539" t="s">
        <v>126</v>
      </c>
      <c r="E1419" s="540" t="s">
        <v>3324</v>
      </c>
      <c r="F1419" s="548"/>
      <c r="G1419" s="558" t="s">
        <v>1411</v>
      </c>
      <c r="H1419" s="561" t="s">
        <v>1470</v>
      </c>
      <c r="I1419" s="554"/>
      <c r="J1419" s="554"/>
      <c r="K1419" s="555" t="s">
        <v>7541</v>
      </c>
      <c r="L1419" s="555" t="s">
        <v>7542</v>
      </c>
      <c r="M1419" s="556" t="s">
        <v>126</v>
      </c>
      <c r="N1419" s="556"/>
      <c r="O1419" s="556"/>
      <c r="P1419" s="556" t="s">
        <v>7543</v>
      </c>
      <c r="Q1419" s="556"/>
      <c r="R1419" s="556"/>
      <c r="S1419" s="490"/>
      <c r="T1419" s="598" t="str">
        <f>VLOOKUP(A1419,'GTXA사업단 R&amp;R'!$A$6:$AO$1274,41,)</f>
        <v>해당없음</v>
      </c>
    </row>
    <row r="1420" spans="1:20" s="547" customFormat="1" ht="75" hidden="1" customHeight="1" thickBot="1" x14ac:dyDescent="0.35">
      <c r="A1420" s="530">
        <v>1120</v>
      </c>
      <c r="B1420" s="539" t="s">
        <v>7474</v>
      </c>
      <c r="C1420" s="539" t="s">
        <v>7475</v>
      </c>
      <c r="D1420" s="539" t="s">
        <v>90</v>
      </c>
      <c r="E1420" s="540" t="s">
        <v>3292</v>
      </c>
      <c r="F1420" s="548"/>
      <c r="G1420" s="558" t="s">
        <v>1411</v>
      </c>
      <c r="H1420" s="561" t="s">
        <v>7544</v>
      </c>
      <c r="I1420" s="554"/>
      <c r="J1420" s="554"/>
      <c r="K1420" s="555" t="s">
        <v>7545</v>
      </c>
      <c r="L1420" s="555" t="s">
        <v>7546</v>
      </c>
      <c r="M1420" s="556" t="s">
        <v>90</v>
      </c>
      <c r="N1420" s="556" t="s">
        <v>3614</v>
      </c>
      <c r="O1420" s="556" t="s">
        <v>7547</v>
      </c>
      <c r="P1420" s="556" t="s">
        <v>7548</v>
      </c>
      <c r="Q1420" s="556"/>
      <c r="R1420" s="556"/>
      <c r="S1420" s="490"/>
      <c r="T1420" s="598" t="str">
        <f>VLOOKUP(A1420,'GTXA사업단 R&amp;R'!$A$6:$AO$1274,41,)</f>
        <v>해당없음</v>
      </c>
    </row>
    <row r="1421" spans="1:20" s="547" customFormat="1" ht="30" hidden="1" customHeight="1" thickBot="1" x14ac:dyDescent="0.35">
      <c r="A1421" s="530">
        <v>1121</v>
      </c>
      <c r="B1421" s="539" t="s">
        <v>7474</v>
      </c>
      <c r="C1421" s="539" t="s">
        <v>7475</v>
      </c>
      <c r="D1421" s="539" t="s">
        <v>147</v>
      </c>
      <c r="E1421" s="540" t="s">
        <v>17</v>
      </c>
      <c r="F1421" s="548"/>
      <c r="G1421" s="558" t="s">
        <v>1411</v>
      </c>
      <c r="H1421" s="561" t="s">
        <v>7549</v>
      </c>
      <c r="I1421" s="554"/>
      <c r="J1421" s="554"/>
      <c r="K1421" s="555" t="s">
        <v>7550</v>
      </c>
      <c r="L1421" s="555" t="s">
        <v>7551</v>
      </c>
      <c r="M1421" s="556" t="s">
        <v>147</v>
      </c>
      <c r="N1421" s="556"/>
      <c r="O1421" s="556"/>
      <c r="P1421" s="556" t="s">
        <v>1472</v>
      </c>
      <c r="Q1421" s="556"/>
      <c r="R1421" s="556"/>
      <c r="S1421" s="490"/>
      <c r="T1421" s="598" t="str">
        <f>VLOOKUP(A1421,'GTXA사업단 R&amp;R'!$A$6:$AO$1274,41,)</f>
        <v>해당없음</v>
      </c>
    </row>
    <row r="1422" spans="1:20" s="547" customFormat="1" ht="50.1" hidden="1" customHeight="1" thickBot="1" x14ac:dyDescent="0.35">
      <c r="A1422" s="530">
        <v>1122</v>
      </c>
      <c r="B1422" s="539" t="s">
        <v>7474</v>
      </c>
      <c r="C1422" s="539" t="s">
        <v>7475</v>
      </c>
      <c r="D1422" s="539" t="s">
        <v>42</v>
      </c>
      <c r="E1422" s="540" t="s">
        <v>19</v>
      </c>
      <c r="F1422" s="548"/>
      <c r="G1422" s="558" t="s">
        <v>1411</v>
      </c>
      <c r="H1422" s="561" t="s">
        <v>7552</v>
      </c>
      <c r="I1422" s="554"/>
      <c r="J1422" s="554"/>
      <c r="K1422" s="555" t="s">
        <v>7553</v>
      </c>
      <c r="L1422" s="555" t="s">
        <v>7554</v>
      </c>
      <c r="M1422" s="556" t="s">
        <v>42</v>
      </c>
      <c r="N1422" s="556" t="s">
        <v>3479</v>
      </c>
      <c r="O1422" s="556"/>
      <c r="P1422" s="556" t="s">
        <v>7552</v>
      </c>
      <c r="Q1422" s="556"/>
      <c r="R1422" s="556"/>
      <c r="S1422" s="490"/>
      <c r="T1422" s="598" t="str">
        <f>VLOOKUP(A1422,'GTXA사업단 R&amp;R'!$A$6:$AO$1274,41,)</f>
        <v>해당없음</v>
      </c>
    </row>
    <row r="1423" spans="1:20" s="547" customFormat="1" ht="75" hidden="1" customHeight="1" thickBot="1" x14ac:dyDescent="0.35">
      <c r="A1423" s="530">
        <v>1123</v>
      </c>
      <c r="B1423" s="539" t="s">
        <v>7474</v>
      </c>
      <c r="C1423" s="539" t="s">
        <v>7475</v>
      </c>
      <c r="D1423" s="539" t="s">
        <v>132</v>
      </c>
      <c r="E1423" s="540" t="s">
        <v>18</v>
      </c>
      <c r="F1423" s="548"/>
      <c r="G1423" s="558" t="s">
        <v>1411</v>
      </c>
      <c r="H1423" s="561" t="s">
        <v>7555</v>
      </c>
      <c r="I1423" s="554"/>
      <c r="J1423" s="554"/>
      <c r="K1423" s="555" t="s">
        <v>7556</v>
      </c>
      <c r="L1423" s="555" t="s">
        <v>7557</v>
      </c>
      <c r="M1423" s="556" t="s">
        <v>132</v>
      </c>
      <c r="N1423" s="556"/>
      <c r="O1423" s="556"/>
      <c r="P1423" s="556" t="s">
        <v>7558</v>
      </c>
      <c r="Q1423" s="556"/>
      <c r="R1423" s="556"/>
      <c r="S1423" s="490"/>
      <c r="T1423" s="598" t="str">
        <f>VLOOKUP(A1423,'GTXA사업단 R&amp;R'!$A$6:$AO$1274,41,)</f>
        <v>해당없음</v>
      </c>
    </row>
    <row r="1424" spans="1:20" s="547" customFormat="1" ht="153" hidden="1" customHeight="1" thickBot="1" x14ac:dyDescent="0.35">
      <c r="A1424" s="530">
        <v>1124</v>
      </c>
      <c r="B1424" s="539" t="s">
        <v>7474</v>
      </c>
      <c r="C1424" s="539" t="s">
        <v>7475</v>
      </c>
      <c r="D1424" s="539" t="s">
        <v>126</v>
      </c>
      <c r="E1424" s="540" t="s">
        <v>3324</v>
      </c>
      <c r="F1424" s="548"/>
      <c r="G1424" s="558" t="s">
        <v>1411</v>
      </c>
      <c r="H1424" s="561" t="s">
        <v>7559</v>
      </c>
      <c r="I1424" s="554"/>
      <c r="J1424" s="554"/>
      <c r="K1424" s="555" t="s">
        <v>7560</v>
      </c>
      <c r="L1424" s="555" t="s">
        <v>7561</v>
      </c>
      <c r="M1424" s="556" t="s">
        <v>126</v>
      </c>
      <c r="N1424" s="556"/>
      <c r="O1424" s="556"/>
      <c r="P1424" s="556" t="s">
        <v>7562</v>
      </c>
      <c r="Q1424" s="556"/>
      <c r="R1424" s="556"/>
      <c r="S1424" s="490"/>
      <c r="T1424" s="598" t="str">
        <f>VLOOKUP(A1424,'GTXA사업단 R&amp;R'!$A$6:$AO$1274,41,)</f>
        <v>해당없음</v>
      </c>
    </row>
    <row r="1425" spans="1:20" s="547" customFormat="1" ht="50.1" hidden="1" customHeight="1" thickBot="1" x14ac:dyDescent="0.35">
      <c r="A1425" s="530">
        <v>1125</v>
      </c>
      <c r="B1425" s="539" t="s">
        <v>7474</v>
      </c>
      <c r="C1425" s="539" t="s">
        <v>7475</v>
      </c>
      <c r="D1425" s="539" t="s">
        <v>90</v>
      </c>
      <c r="E1425" s="540" t="s">
        <v>3292</v>
      </c>
      <c r="F1425" s="548"/>
      <c r="G1425" s="558" t="s">
        <v>1411</v>
      </c>
      <c r="H1425" s="561" t="s">
        <v>7563</v>
      </c>
      <c r="I1425" s="554"/>
      <c r="J1425" s="554"/>
      <c r="K1425" s="555" t="s">
        <v>7564</v>
      </c>
      <c r="L1425" s="555" t="s">
        <v>7565</v>
      </c>
      <c r="M1425" s="556" t="s">
        <v>90</v>
      </c>
      <c r="N1425" s="556" t="s">
        <v>7566</v>
      </c>
      <c r="O1425" s="556"/>
      <c r="P1425" s="556" t="s">
        <v>7563</v>
      </c>
      <c r="Q1425" s="556"/>
      <c r="R1425" s="556"/>
      <c r="S1425" s="490"/>
      <c r="T1425" s="598" t="str">
        <f>VLOOKUP(A1425,'GTXA사업단 R&amp;R'!$A$6:$AO$1274,41,)</f>
        <v>해당없음</v>
      </c>
    </row>
    <row r="1426" spans="1:20" s="547" customFormat="1" ht="50.1" hidden="1" customHeight="1" thickBot="1" x14ac:dyDescent="0.35">
      <c r="A1426" s="530">
        <v>1126</v>
      </c>
      <c r="B1426" s="539" t="s">
        <v>7474</v>
      </c>
      <c r="C1426" s="539" t="s">
        <v>7475</v>
      </c>
      <c r="D1426" s="539" t="s">
        <v>1419</v>
      </c>
      <c r="E1426" s="540" t="s">
        <v>3292</v>
      </c>
      <c r="F1426" s="548"/>
      <c r="G1426" s="558" t="s">
        <v>1411</v>
      </c>
      <c r="H1426" s="561" t="s">
        <v>1478</v>
      </c>
      <c r="I1426" s="554"/>
      <c r="J1426" s="554"/>
      <c r="K1426" s="555" t="s">
        <v>7567</v>
      </c>
      <c r="L1426" s="555" t="s">
        <v>7568</v>
      </c>
      <c r="M1426" s="556" t="s">
        <v>1419</v>
      </c>
      <c r="N1426" s="556" t="s">
        <v>7569</v>
      </c>
      <c r="O1426" s="556"/>
      <c r="P1426" s="556" t="s">
        <v>7570</v>
      </c>
      <c r="Q1426" s="556"/>
      <c r="R1426" s="556"/>
      <c r="S1426" s="490"/>
      <c r="T1426" s="598" t="str">
        <f>VLOOKUP(A1426,'GTXA사업단 R&amp;R'!$A$6:$AO$1274,41,)</f>
        <v>해당없음</v>
      </c>
    </row>
    <row r="1427" spans="1:20" s="547" customFormat="1" ht="30" hidden="1" customHeight="1" thickBot="1" x14ac:dyDescent="0.35">
      <c r="A1427" s="530">
        <v>16</v>
      </c>
      <c r="B1427" s="539"/>
      <c r="C1427" s="539"/>
      <c r="D1427" s="539"/>
      <c r="E1427" s="540"/>
      <c r="F1427" s="541"/>
      <c r="G1427" s="559" t="s">
        <v>1411</v>
      </c>
      <c r="H1427" s="588" t="s">
        <v>688</v>
      </c>
      <c r="I1427" s="544"/>
      <c r="J1427" s="544"/>
      <c r="K1427" s="545"/>
      <c r="L1427" s="545"/>
      <c r="M1427" s="546"/>
      <c r="N1427" s="546"/>
      <c r="O1427" s="546"/>
      <c r="P1427" s="546"/>
      <c r="Q1427" s="546"/>
      <c r="R1427" s="546"/>
      <c r="S1427" s="490"/>
      <c r="T1427" s="597" t="str">
        <f>VLOOKUP(A1427,'GTXA사업단 R&amp;R'!$A$6:$AP$1274,41,)</f>
        <v>해당없음</v>
      </c>
    </row>
    <row r="1428" spans="1:20" s="547" customFormat="1" ht="30" hidden="1" customHeight="1" thickBot="1" x14ac:dyDescent="0.35">
      <c r="A1428" s="530">
        <v>16</v>
      </c>
      <c r="B1428" s="539"/>
      <c r="C1428" s="539"/>
      <c r="D1428" s="539"/>
      <c r="E1428" s="540"/>
      <c r="F1428" s="548"/>
      <c r="G1428" s="558" t="s">
        <v>1411</v>
      </c>
      <c r="H1428" s="561" t="s">
        <v>1479</v>
      </c>
      <c r="I1428" s="544"/>
      <c r="J1428" s="544"/>
      <c r="K1428" s="545"/>
      <c r="L1428" s="545"/>
      <c r="M1428" s="546"/>
      <c r="N1428" s="546"/>
      <c r="O1428" s="546"/>
      <c r="P1428" s="546"/>
      <c r="Q1428" s="546"/>
      <c r="R1428" s="546"/>
      <c r="S1428" s="490"/>
      <c r="T1428" s="597" t="str">
        <f>VLOOKUP(A1428,'GTXA사업단 R&amp;R'!$A$6:$AP$1274,41,)</f>
        <v>해당없음</v>
      </c>
    </row>
    <row r="1429" spans="1:20" s="547" customFormat="1" ht="75" hidden="1" customHeight="1" thickBot="1" x14ac:dyDescent="0.35">
      <c r="A1429" s="530">
        <v>1127</v>
      </c>
      <c r="B1429" s="539" t="s">
        <v>7571</v>
      </c>
      <c r="C1429" s="539" t="s">
        <v>7572</v>
      </c>
      <c r="D1429" s="539" t="s">
        <v>132</v>
      </c>
      <c r="E1429" s="540" t="s">
        <v>18</v>
      </c>
      <c r="F1429" s="551"/>
      <c r="G1429" s="557" t="s">
        <v>1411</v>
      </c>
      <c r="H1429" s="562" t="s">
        <v>7573</v>
      </c>
      <c r="I1429" s="554"/>
      <c r="J1429" s="554"/>
      <c r="K1429" s="555" t="s">
        <v>7574</v>
      </c>
      <c r="L1429" s="555" t="s">
        <v>7575</v>
      </c>
      <c r="M1429" s="556" t="s">
        <v>132</v>
      </c>
      <c r="N1429" s="556" t="s">
        <v>3614</v>
      </c>
      <c r="O1429" s="556" t="s">
        <v>44</v>
      </c>
      <c r="P1429" s="556" t="s">
        <v>5237</v>
      </c>
      <c r="Q1429" s="556"/>
      <c r="R1429" s="556"/>
      <c r="S1429" s="490"/>
      <c r="T1429" s="598" t="str">
        <f>VLOOKUP(A1429,'GTXA사업단 R&amp;R'!$A$6:$AO$1274,41,)</f>
        <v>해당없음</v>
      </c>
    </row>
    <row r="1430" spans="1:20" s="547" customFormat="1" ht="75" hidden="1" customHeight="1" thickBot="1" x14ac:dyDescent="0.35">
      <c r="A1430" s="530">
        <v>1128</v>
      </c>
      <c r="B1430" s="539" t="s">
        <v>7571</v>
      </c>
      <c r="C1430" s="539" t="s">
        <v>7572</v>
      </c>
      <c r="D1430" s="539" t="s">
        <v>132</v>
      </c>
      <c r="E1430" s="540" t="s">
        <v>18</v>
      </c>
      <c r="F1430" s="551"/>
      <c r="G1430" s="557" t="s">
        <v>1411</v>
      </c>
      <c r="H1430" s="562" t="s">
        <v>7576</v>
      </c>
      <c r="I1430" s="554"/>
      <c r="J1430" s="554"/>
      <c r="K1430" s="555" t="s">
        <v>7577</v>
      </c>
      <c r="L1430" s="555" t="s">
        <v>7578</v>
      </c>
      <c r="M1430" s="556" t="s">
        <v>132</v>
      </c>
      <c r="N1430" s="556" t="s">
        <v>3614</v>
      </c>
      <c r="O1430" s="556" t="s">
        <v>44</v>
      </c>
      <c r="P1430" s="556" t="s">
        <v>7579</v>
      </c>
      <c r="Q1430" s="556"/>
      <c r="R1430" s="556"/>
      <c r="S1430" s="490"/>
      <c r="T1430" s="598" t="str">
        <f>VLOOKUP(A1430,'GTXA사업단 R&amp;R'!$A$6:$AO$1274,41,)</f>
        <v>해당없음</v>
      </c>
    </row>
    <row r="1431" spans="1:20" s="547" customFormat="1" ht="75" hidden="1" customHeight="1" thickBot="1" x14ac:dyDescent="0.35">
      <c r="A1431" s="530">
        <v>1129</v>
      </c>
      <c r="B1431" s="539" t="s">
        <v>7571</v>
      </c>
      <c r="C1431" s="539" t="s">
        <v>7572</v>
      </c>
      <c r="D1431" s="539" t="s">
        <v>132</v>
      </c>
      <c r="E1431" s="540" t="s">
        <v>18</v>
      </c>
      <c r="F1431" s="551"/>
      <c r="G1431" s="557" t="s">
        <v>1411</v>
      </c>
      <c r="H1431" s="562" t="s">
        <v>7580</v>
      </c>
      <c r="I1431" s="554"/>
      <c r="J1431" s="554"/>
      <c r="K1431" s="555" t="s">
        <v>7581</v>
      </c>
      <c r="L1431" s="555" t="s">
        <v>7582</v>
      </c>
      <c r="M1431" s="556" t="s">
        <v>132</v>
      </c>
      <c r="N1431" s="556" t="s">
        <v>3614</v>
      </c>
      <c r="O1431" s="556" t="s">
        <v>44</v>
      </c>
      <c r="P1431" s="556" t="s">
        <v>7583</v>
      </c>
      <c r="Q1431" s="556"/>
      <c r="R1431" s="556"/>
      <c r="S1431" s="490"/>
      <c r="T1431" s="598" t="str">
        <f>VLOOKUP(A1431,'GTXA사업단 R&amp;R'!$A$6:$AO$1274,41,)</f>
        <v>해당없음</v>
      </c>
    </row>
    <row r="1432" spans="1:20" s="547" customFormat="1" ht="136.5" hidden="1" customHeight="1" thickBot="1" x14ac:dyDescent="0.35">
      <c r="A1432" s="530">
        <v>1130</v>
      </c>
      <c r="B1432" s="539" t="s">
        <v>7571</v>
      </c>
      <c r="C1432" s="539" t="s">
        <v>7572</v>
      </c>
      <c r="D1432" s="539" t="s">
        <v>126</v>
      </c>
      <c r="E1432" s="540" t="s">
        <v>3324</v>
      </c>
      <c r="F1432" s="551"/>
      <c r="G1432" s="557" t="s">
        <v>1411</v>
      </c>
      <c r="H1432" s="562" t="s">
        <v>7584</v>
      </c>
      <c r="I1432" s="554"/>
      <c r="J1432" s="554"/>
      <c r="K1432" s="555" t="s">
        <v>7585</v>
      </c>
      <c r="L1432" s="555" t="s">
        <v>7586</v>
      </c>
      <c r="M1432" s="556" t="s">
        <v>126</v>
      </c>
      <c r="N1432" s="556" t="s">
        <v>3614</v>
      </c>
      <c r="O1432" s="556" t="s">
        <v>44</v>
      </c>
      <c r="P1432" s="556" t="s">
        <v>7587</v>
      </c>
      <c r="Q1432" s="556"/>
      <c r="R1432" s="556"/>
      <c r="S1432" s="490"/>
      <c r="T1432" s="598" t="str">
        <f>VLOOKUP(A1432,'GTXA사업단 R&amp;R'!$A$6:$AO$1274,41,)</f>
        <v>해당없음</v>
      </c>
    </row>
    <row r="1433" spans="1:20" s="547" customFormat="1" ht="75" hidden="1" customHeight="1" thickBot="1" x14ac:dyDescent="0.35">
      <c r="A1433" s="530">
        <v>1131</v>
      </c>
      <c r="B1433" s="539" t="s">
        <v>7571</v>
      </c>
      <c r="C1433" s="539" t="s">
        <v>7572</v>
      </c>
      <c r="D1433" s="539" t="s">
        <v>132</v>
      </c>
      <c r="E1433" s="540" t="s">
        <v>18</v>
      </c>
      <c r="F1433" s="551"/>
      <c r="G1433" s="557" t="s">
        <v>1411</v>
      </c>
      <c r="H1433" s="562" t="s">
        <v>7588</v>
      </c>
      <c r="I1433" s="554"/>
      <c r="J1433" s="554"/>
      <c r="K1433" s="555" t="s">
        <v>7589</v>
      </c>
      <c r="L1433" s="555" t="s">
        <v>7590</v>
      </c>
      <c r="M1433" s="556" t="s">
        <v>132</v>
      </c>
      <c r="N1433" s="556" t="s">
        <v>3614</v>
      </c>
      <c r="O1433" s="556" t="s">
        <v>44</v>
      </c>
      <c r="P1433" s="556" t="s">
        <v>7591</v>
      </c>
      <c r="Q1433" s="556"/>
      <c r="R1433" s="556"/>
      <c r="S1433" s="490"/>
      <c r="T1433" s="598" t="str">
        <f>VLOOKUP(A1433,'GTXA사업단 R&amp;R'!$A$6:$AO$1274,41,)</f>
        <v>해당없음</v>
      </c>
    </row>
    <row r="1434" spans="1:20" s="547" customFormat="1" ht="75" hidden="1" customHeight="1" thickBot="1" x14ac:dyDescent="0.35">
      <c r="A1434" s="530">
        <v>1132</v>
      </c>
      <c r="B1434" s="539" t="s">
        <v>7571</v>
      </c>
      <c r="C1434" s="539" t="s">
        <v>7572</v>
      </c>
      <c r="D1434" s="539" t="s">
        <v>132</v>
      </c>
      <c r="E1434" s="540" t="s">
        <v>18</v>
      </c>
      <c r="F1434" s="551"/>
      <c r="G1434" s="557" t="s">
        <v>1411</v>
      </c>
      <c r="H1434" s="562" t="s">
        <v>7592</v>
      </c>
      <c r="I1434" s="554"/>
      <c r="J1434" s="554"/>
      <c r="K1434" s="555" t="s">
        <v>7593</v>
      </c>
      <c r="L1434" s="555" t="s">
        <v>7594</v>
      </c>
      <c r="M1434" s="556" t="s">
        <v>132</v>
      </c>
      <c r="N1434" s="556" t="s">
        <v>3614</v>
      </c>
      <c r="O1434" s="556" t="s">
        <v>44</v>
      </c>
      <c r="P1434" s="556" t="s">
        <v>7592</v>
      </c>
      <c r="Q1434" s="556"/>
      <c r="R1434" s="556"/>
      <c r="S1434" s="490"/>
      <c r="T1434" s="598" t="str">
        <f>VLOOKUP(A1434,'GTXA사업단 R&amp;R'!$A$6:$AO$1274,41,)</f>
        <v>해당없음</v>
      </c>
    </row>
    <row r="1435" spans="1:20" s="547" customFormat="1" ht="75" hidden="1" customHeight="1" thickBot="1" x14ac:dyDescent="0.35">
      <c r="A1435" s="530">
        <v>1133</v>
      </c>
      <c r="B1435" s="539" t="s">
        <v>7571</v>
      </c>
      <c r="C1435" s="539" t="s">
        <v>7572</v>
      </c>
      <c r="D1435" s="539" t="s">
        <v>132</v>
      </c>
      <c r="E1435" s="540" t="s">
        <v>18</v>
      </c>
      <c r="F1435" s="551"/>
      <c r="G1435" s="557" t="s">
        <v>1411</v>
      </c>
      <c r="H1435" s="562" t="s">
        <v>7595</v>
      </c>
      <c r="I1435" s="554"/>
      <c r="J1435" s="554"/>
      <c r="K1435" s="555" t="s">
        <v>7596</v>
      </c>
      <c r="L1435" s="555" t="s">
        <v>7597</v>
      </c>
      <c r="M1435" s="556" t="s">
        <v>132</v>
      </c>
      <c r="N1435" s="556" t="s">
        <v>3614</v>
      </c>
      <c r="O1435" s="556" t="s">
        <v>44</v>
      </c>
      <c r="P1435" s="556" t="s">
        <v>7598</v>
      </c>
      <c r="Q1435" s="556"/>
      <c r="R1435" s="556"/>
      <c r="S1435" s="490"/>
      <c r="T1435" s="598" t="str">
        <f>VLOOKUP(A1435,'GTXA사업단 R&amp;R'!$A$6:$AO$1274,41,)</f>
        <v>해당없음</v>
      </c>
    </row>
    <row r="1436" spans="1:20" s="547" customFormat="1" ht="75" hidden="1" customHeight="1" thickBot="1" x14ac:dyDescent="0.35">
      <c r="A1436" s="530">
        <v>1134</v>
      </c>
      <c r="B1436" s="539" t="s">
        <v>7571</v>
      </c>
      <c r="C1436" s="539" t="s">
        <v>7572</v>
      </c>
      <c r="D1436" s="539" t="s">
        <v>132</v>
      </c>
      <c r="E1436" s="540" t="s">
        <v>18</v>
      </c>
      <c r="F1436" s="551"/>
      <c r="G1436" s="557" t="s">
        <v>1411</v>
      </c>
      <c r="H1436" s="562" t="s">
        <v>7599</v>
      </c>
      <c r="I1436" s="554"/>
      <c r="J1436" s="554"/>
      <c r="K1436" s="555" t="s">
        <v>7600</v>
      </c>
      <c r="L1436" s="555" t="s">
        <v>7601</v>
      </c>
      <c r="M1436" s="556" t="s">
        <v>132</v>
      </c>
      <c r="N1436" s="556" t="s">
        <v>3614</v>
      </c>
      <c r="O1436" s="556" t="s">
        <v>44</v>
      </c>
      <c r="P1436" s="556" t="s">
        <v>7602</v>
      </c>
      <c r="Q1436" s="556"/>
      <c r="R1436" s="556"/>
      <c r="S1436" s="490"/>
      <c r="T1436" s="598" t="str">
        <f>VLOOKUP(A1436,'GTXA사업단 R&amp;R'!$A$6:$AO$1274,41,)</f>
        <v>해당없음</v>
      </c>
    </row>
    <row r="1437" spans="1:20" s="547" customFormat="1" ht="75" hidden="1" customHeight="1" thickBot="1" x14ac:dyDescent="0.35">
      <c r="A1437" s="530">
        <v>1135</v>
      </c>
      <c r="B1437" s="539" t="s">
        <v>7571</v>
      </c>
      <c r="C1437" s="539" t="s">
        <v>7572</v>
      </c>
      <c r="D1437" s="539" t="s">
        <v>132</v>
      </c>
      <c r="E1437" s="540" t="s">
        <v>18</v>
      </c>
      <c r="F1437" s="551"/>
      <c r="G1437" s="557" t="s">
        <v>1411</v>
      </c>
      <c r="H1437" s="562" t="s">
        <v>7603</v>
      </c>
      <c r="I1437" s="554"/>
      <c r="J1437" s="554"/>
      <c r="K1437" s="555" t="s">
        <v>7604</v>
      </c>
      <c r="L1437" s="555" t="s">
        <v>7605</v>
      </c>
      <c r="M1437" s="556" t="s">
        <v>132</v>
      </c>
      <c r="N1437" s="556" t="s">
        <v>3614</v>
      </c>
      <c r="O1437" s="556" t="s">
        <v>44</v>
      </c>
      <c r="P1437" s="556" t="s">
        <v>7603</v>
      </c>
      <c r="Q1437" s="556"/>
      <c r="R1437" s="556"/>
      <c r="S1437" s="490"/>
      <c r="T1437" s="598" t="str">
        <f>VLOOKUP(A1437,'GTXA사업단 R&amp;R'!$A$6:$AO$1274,41,)</f>
        <v>해당없음</v>
      </c>
    </row>
    <row r="1438" spans="1:20" s="547" customFormat="1" ht="75" hidden="1" customHeight="1" thickBot="1" x14ac:dyDescent="0.35">
      <c r="A1438" s="530">
        <v>1136</v>
      </c>
      <c r="B1438" s="539" t="s">
        <v>7571</v>
      </c>
      <c r="C1438" s="539" t="s">
        <v>7572</v>
      </c>
      <c r="D1438" s="539" t="s">
        <v>132</v>
      </c>
      <c r="E1438" s="540" t="s">
        <v>18</v>
      </c>
      <c r="F1438" s="551"/>
      <c r="G1438" s="557" t="s">
        <v>1411</v>
      </c>
      <c r="H1438" s="562" t="s">
        <v>7606</v>
      </c>
      <c r="I1438" s="554"/>
      <c r="J1438" s="554"/>
      <c r="K1438" s="555" t="s">
        <v>7607</v>
      </c>
      <c r="L1438" s="555" t="s">
        <v>7608</v>
      </c>
      <c r="M1438" s="556" t="s">
        <v>132</v>
      </c>
      <c r="N1438" s="556" t="s">
        <v>3614</v>
      </c>
      <c r="O1438" s="556" t="s">
        <v>44</v>
      </c>
      <c r="P1438" s="556" t="s">
        <v>7606</v>
      </c>
      <c r="Q1438" s="556"/>
      <c r="R1438" s="556"/>
      <c r="S1438" s="490"/>
      <c r="T1438" s="598" t="str">
        <f>VLOOKUP(A1438,'GTXA사업단 R&amp;R'!$A$6:$AO$1274,41,)</f>
        <v>해당없음</v>
      </c>
    </row>
    <row r="1439" spans="1:20" s="547" customFormat="1" ht="52.5" hidden="1" thickBot="1" x14ac:dyDescent="0.35">
      <c r="A1439" s="530">
        <v>1137</v>
      </c>
      <c r="B1439" s="539" t="s">
        <v>7571</v>
      </c>
      <c r="C1439" s="539" t="s">
        <v>7572</v>
      </c>
      <c r="D1439" s="539" t="s">
        <v>132</v>
      </c>
      <c r="E1439" s="540" t="s">
        <v>18</v>
      </c>
      <c r="F1439" s="551"/>
      <c r="G1439" s="557" t="s">
        <v>1411</v>
      </c>
      <c r="H1439" s="562" t="s">
        <v>7609</v>
      </c>
      <c r="I1439" s="554"/>
      <c r="J1439" s="554"/>
      <c r="K1439" s="555" t="s">
        <v>7610</v>
      </c>
      <c r="L1439" s="555" t="s">
        <v>7611</v>
      </c>
      <c r="M1439" s="556" t="s">
        <v>132</v>
      </c>
      <c r="N1439" s="556" t="s">
        <v>3614</v>
      </c>
      <c r="O1439" s="556" t="s">
        <v>44</v>
      </c>
      <c r="P1439" s="556" t="s">
        <v>7612</v>
      </c>
      <c r="Q1439" s="556"/>
      <c r="R1439" s="556"/>
      <c r="S1439" s="490"/>
      <c r="T1439" s="598" t="str">
        <f>VLOOKUP(A1439,'GTXA사업단 R&amp;R'!$A$6:$AO$1274,41,)</f>
        <v>해당없음</v>
      </c>
    </row>
    <row r="1440" spans="1:20" s="547" customFormat="1" ht="90" hidden="1" customHeight="1" thickBot="1" x14ac:dyDescent="0.35">
      <c r="A1440" s="530">
        <v>1138</v>
      </c>
      <c r="B1440" s="539" t="s">
        <v>7571</v>
      </c>
      <c r="C1440" s="539" t="s">
        <v>7572</v>
      </c>
      <c r="D1440" s="539" t="s">
        <v>132</v>
      </c>
      <c r="E1440" s="540" t="s">
        <v>18</v>
      </c>
      <c r="F1440" s="551"/>
      <c r="G1440" s="557" t="s">
        <v>1411</v>
      </c>
      <c r="H1440" s="562" t="s">
        <v>7613</v>
      </c>
      <c r="I1440" s="554"/>
      <c r="J1440" s="554"/>
      <c r="K1440" s="555" t="s">
        <v>7614</v>
      </c>
      <c r="L1440" s="555" t="s">
        <v>7615</v>
      </c>
      <c r="M1440" s="556" t="s">
        <v>132</v>
      </c>
      <c r="N1440" s="556" t="s">
        <v>3614</v>
      </c>
      <c r="O1440" s="556" t="s">
        <v>44</v>
      </c>
      <c r="P1440" s="556" t="s">
        <v>7616</v>
      </c>
      <c r="Q1440" s="556"/>
      <c r="R1440" s="556"/>
      <c r="S1440" s="490"/>
      <c r="T1440" s="598" t="str">
        <f>VLOOKUP(A1440,'GTXA사업단 R&amp;R'!$A$6:$AO$1274,41,)</f>
        <v>해당없음</v>
      </c>
    </row>
    <row r="1441" spans="1:20" s="547" customFormat="1" ht="75" hidden="1" customHeight="1" thickBot="1" x14ac:dyDescent="0.35">
      <c r="A1441" s="530">
        <v>1139</v>
      </c>
      <c r="B1441" s="539" t="s">
        <v>7571</v>
      </c>
      <c r="C1441" s="539" t="s">
        <v>7572</v>
      </c>
      <c r="D1441" s="539" t="s">
        <v>132</v>
      </c>
      <c r="E1441" s="540" t="s">
        <v>18</v>
      </c>
      <c r="F1441" s="551"/>
      <c r="G1441" s="557" t="s">
        <v>1411</v>
      </c>
      <c r="H1441" s="562" t="s">
        <v>7617</v>
      </c>
      <c r="I1441" s="554"/>
      <c r="J1441" s="554"/>
      <c r="K1441" s="555" t="s">
        <v>7618</v>
      </c>
      <c r="L1441" s="555" t="s">
        <v>7619</v>
      </c>
      <c r="M1441" s="556" t="s">
        <v>132</v>
      </c>
      <c r="N1441" s="556" t="s">
        <v>3614</v>
      </c>
      <c r="O1441" s="556" t="s">
        <v>44</v>
      </c>
      <c r="P1441" s="556" t="s">
        <v>7620</v>
      </c>
      <c r="Q1441" s="556"/>
      <c r="R1441" s="556"/>
      <c r="S1441" s="490"/>
      <c r="T1441" s="598" t="str">
        <f>VLOOKUP(A1441,'GTXA사업단 R&amp;R'!$A$6:$AO$1274,41,)</f>
        <v>해당없음</v>
      </c>
    </row>
    <row r="1442" spans="1:20" s="547" customFormat="1" ht="75" hidden="1" customHeight="1" thickBot="1" x14ac:dyDescent="0.35">
      <c r="A1442" s="530">
        <v>1140</v>
      </c>
      <c r="B1442" s="539" t="s">
        <v>7571</v>
      </c>
      <c r="C1442" s="539" t="s">
        <v>7572</v>
      </c>
      <c r="D1442" s="539" t="s">
        <v>132</v>
      </c>
      <c r="E1442" s="540" t="s">
        <v>18</v>
      </c>
      <c r="F1442" s="551"/>
      <c r="G1442" s="557" t="s">
        <v>1411</v>
      </c>
      <c r="H1442" s="562" t="s">
        <v>7621</v>
      </c>
      <c r="I1442" s="554"/>
      <c r="J1442" s="554"/>
      <c r="K1442" s="555" t="s">
        <v>7622</v>
      </c>
      <c r="L1442" s="555" t="s">
        <v>7623</v>
      </c>
      <c r="M1442" s="556" t="s">
        <v>132</v>
      </c>
      <c r="N1442" s="556" t="s">
        <v>3614</v>
      </c>
      <c r="O1442" s="556" t="s">
        <v>44</v>
      </c>
      <c r="P1442" s="556" t="s">
        <v>7624</v>
      </c>
      <c r="Q1442" s="556"/>
      <c r="R1442" s="556"/>
      <c r="S1442" s="490"/>
      <c r="T1442" s="598" t="str">
        <f>VLOOKUP(A1442,'GTXA사업단 R&amp;R'!$A$6:$AO$1274,41,)</f>
        <v>해당없음</v>
      </c>
    </row>
    <row r="1443" spans="1:20" s="547" customFormat="1" ht="75" hidden="1" customHeight="1" thickBot="1" x14ac:dyDescent="0.35">
      <c r="A1443" s="530">
        <v>1141</v>
      </c>
      <c r="B1443" s="539" t="s">
        <v>7571</v>
      </c>
      <c r="C1443" s="539" t="s">
        <v>7572</v>
      </c>
      <c r="D1443" s="539" t="s">
        <v>132</v>
      </c>
      <c r="E1443" s="540" t="s">
        <v>18</v>
      </c>
      <c r="F1443" s="551"/>
      <c r="G1443" s="557" t="s">
        <v>1411</v>
      </c>
      <c r="H1443" s="562" t="s">
        <v>7625</v>
      </c>
      <c r="I1443" s="554"/>
      <c r="J1443" s="554"/>
      <c r="K1443" s="555" t="s">
        <v>7626</v>
      </c>
      <c r="L1443" s="555" t="s">
        <v>7627</v>
      </c>
      <c r="M1443" s="556" t="s">
        <v>132</v>
      </c>
      <c r="N1443" s="556" t="s">
        <v>3614</v>
      </c>
      <c r="O1443" s="556" t="s">
        <v>44</v>
      </c>
      <c r="P1443" s="556" t="s">
        <v>7625</v>
      </c>
      <c r="Q1443" s="556"/>
      <c r="R1443" s="556"/>
      <c r="S1443" s="490"/>
      <c r="T1443" s="598" t="str">
        <f>VLOOKUP(A1443,'GTXA사업단 R&amp;R'!$A$6:$AO$1274,41,)</f>
        <v>해당없음</v>
      </c>
    </row>
    <row r="1444" spans="1:20" s="547" customFormat="1" ht="30" hidden="1" customHeight="1" thickBot="1" x14ac:dyDescent="0.35">
      <c r="A1444" s="530">
        <v>16</v>
      </c>
      <c r="B1444" s="539"/>
      <c r="C1444" s="539"/>
      <c r="D1444" s="539"/>
      <c r="E1444" s="540"/>
      <c r="F1444" s="548"/>
      <c r="G1444" s="558" t="s">
        <v>1411</v>
      </c>
      <c r="H1444" s="561" t="s">
        <v>7628</v>
      </c>
      <c r="I1444" s="544"/>
      <c r="J1444" s="544"/>
      <c r="K1444" s="545"/>
      <c r="L1444" s="545"/>
      <c r="M1444" s="546"/>
      <c r="N1444" s="546"/>
      <c r="O1444" s="546"/>
      <c r="P1444" s="546"/>
      <c r="Q1444" s="546"/>
      <c r="R1444" s="546"/>
      <c r="S1444" s="490"/>
      <c r="T1444" s="597" t="str">
        <f>VLOOKUP(A1444,'GTXA사업단 R&amp;R'!$A$6:$AP$1274,41,)</f>
        <v>해당없음</v>
      </c>
    </row>
    <row r="1445" spans="1:20" s="547" customFormat="1" ht="90" hidden="1" customHeight="1" thickBot="1" x14ac:dyDescent="0.35">
      <c r="A1445" s="530">
        <v>1142</v>
      </c>
      <c r="B1445" s="539" t="s">
        <v>7571</v>
      </c>
      <c r="C1445" s="539" t="s">
        <v>7572</v>
      </c>
      <c r="D1445" s="539" t="s">
        <v>126</v>
      </c>
      <c r="E1445" s="540" t="s">
        <v>3324</v>
      </c>
      <c r="F1445" s="551"/>
      <c r="G1445" s="557" t="s">
        <v>1411</v>
      </c>
      <c r="H1445" s="562" t="s">
        <v>7629</v>
      </c>
      <c r="I1445" s="554"/>
      <c r="J1445" s="554"/>
      <c r="K1445" s="555" t="s">
        <v>7630</v>
      </c>
      <c r="L1445" s="555" t="s">
        <v>7631</v>
      </c>
      <c r="M1445" s="556" t="s">
        <v>126</v>
      </c>
      <c r="N1445" s="556" t="s">
        <v>3614</v>
      </c>
      <c r="O1445" s="556" t="s">
        <v>44</v>
      </c>
      <c r="P1445" s="556" t="s">
        <v>7632</v>
      </c>
      <c r="Q1445" s="556"/>
      <c r="R1445" s="556"/>
      <c r="S1445" s="490"/>
      <c r="T1445" s="598" t="str">
        <f>VLOOKUP(A1445,'GTXA사업단 R&amp;R'!$A$6:$AO$1274,41,)</f>
        <v>해당없음</v>
      </c>
    </row>
    <row r="1446" spans="1:20" s="547" customFormat="1" ht="90" hidden="1" customHeight="1" thickBot="1" x14ac:dyDescent="0.35">
      <c r="A1446" s="530">
        <v>1143</v>
      </c>
      <c r="B1446" s="539" t="s">
        <v>7571</v>
      </c>
      <c r="C1446" s="539" t="s">
        <v>7572</v>
      </c>
      <c r="D1446" s="539" t="s">
        <v>132</v>
      </c>
      <c r="E1446" s="540" t="s">
        <v>18</v>
      </c>
      <c r="F1446" s="551"/>
      <c r="G1446" s="557" t="s">
        <v>1411</v>
      </c>
      <c r="H1446" s="562" t="s">
        <v>7633</v>
      </c>
      <c r="I1446" s="554"/>
      <c r="J1446" s="554"/>
      <c r="K1446" s="555" t="s">
        <v>7634</v>
      </c>
      <c r="L1446" s="555" t="s">
        <v>7635</v>
      </c>
      <c r="M1446" s="556" t="s">
        <v>132</v>
      </c>
      <c r="N1446" s="556" t="s">
        <v>3614</v>
      </c>
      <c r="O1446" s="556" t="s">
        <v>44</v>
      </c>
      <c r="P1446" s="556" t="s">
        <v>44</v>
      </c>
      <c r="Q1446" s="556"/>
      <c r="R1446" s="556"/>
      <c r="S1446" s="490"/>
      <c r="T1446" s="598" t="str">
        <f>VLOOKUP(A1446,'GTXA사업단 R&amp;R'!$A$6:$AO$1274,41,)</f>
        <v>해당없음</v>
      </c>
    </row>
    <row r="1447" spans="1:20" s="547" customFormat="1" ht="90" hidden="1" customHeight="1" thickBot="1" x14ac:dyDescent="0.35">
      <c r="A1447" s="530">
        <v>1144</v>
      </c>
      <c r="B1447" s="539" t="s">
        <v>7571</v>
      </c>
      <c r="C1447" s="539" t="s">
        <v>7572</v>
      </c>
      <c r="D1447" s="539" t="s">
        <v>132</v>
      </c>
      <c r="E1447" s="540" t="s">
        <v>18</v>
      </c>
      <c r="F1447" s="551"/>
      <c r="G1447" s="557" t="s">
        <v>1411</v>
      </c>
      <c r="H1447" s="562" t="s">
        <v>7636</v>
      </c>
      <c r="I1447" s="554"/>
      <c r="J1447" s="554"/>
      <c r="K1447" s="555" t="s">
        <v>7637</v>
      </c>
      <c r="L1447" s="555" t="s">
        <v>7638</v>
      </c>
      <c r="M1447" s="556" t="s">
        <v>132</v>
      </c>
      <c r="N1447" s="556" t="s">
        <v>3614</v>
      </c>
      <c r="O1447" s="556" t="s">
        <v>44</v>
      </c>
      <c r="P1447" s="556" t="s">
        <v>44</v>
      </c>
      <c r="Q1447" s="556"/>
      <c r="R1447" s="556"/>
      <c r="S1447" s="490"/>
      <c r="T1447" s="598" t="str">
        <f>VLOOKUP(A1447,'GTXA사업단 R&amp;R'!$A$6:$AO$1274,41,)</f>
        <v>해당없음</v>
      </c>
    </row>
    <row r="1448" spans="1:20" s="547" customFormat="1" ht="30" hidden="1" customHeight="1" thickBot="1" x14ac:dyDescent="0.35">
      <c r="A1448" s="530">
        <v>16</v>
      </c>
      <c r="B1448" s="539"/>
      <c r="C1448" s="539"/>
      <c r="D1448" s="539"/>
      <c r="E1448" s="540"/>
      <c r="F1448" s="541"/>
      <c r="G1448" s="559" t="s">
        <v>1411</v>
      </c>
      <c r="H1448" s="588" t="s">
        <v>768</v>
      </c>
      <c r="I1448" s="544"/>
      <c r="J1448" s="544"/>
      <c r="K1448" s="545"/>
      <c r="L1448" s="545"/>
      <c r="M1448" s="546"/>
      <c r="N1448" s="546"/>
      <c r="O1448" s="546"/>
      <c r="P1448" s="546"/>
      <c r="Q1448" s="546"/>
      <c r="R1448" s="546"/>
      <c r="S1448" s="490"/>
      <c r="T1448" s="597" t="str">
        <f>VLOOKUP(A1448,'GTXA사업단 R&amp;R'!$A$6:$AP$1274,41,)</f>
        <v>해당없음</v>
      </c>
    </row>
    <row r="1449" spans="1:20" s="547" customFormat="1" ht="50.1" hidden="1" customHeight="1" thickBot="1" x14ac:dyDescent="0.35">
      <c r="A1449" s="530">
        <v>1145</v>
      </c>
      <c r="B1449" s="539" t="s">
        <v>7571</v>
      </c>
      <c r="C1449" s="539" t="s">
        <v>7572</v>
      </c>
      <c r="D1449" s="539" t="s">
        <v>42</v>
      </c>
      <c r="E1449" s="540" t="s">
        <v>19</v>
      </c>
      <c r="F1449" s="548"/>
      <c r="G1449" s="558" t="s">
        <v>1411</v>
      </c>
      <c r="H1449" s="561" t="s">
        <v>7639</v>
      </c>
      <c r="I1449" s="554"/>
      <c r="J1449" s="554"/>
      <c r="K1449" s="555" t="s">
        <v>7640</v>
      </c>
      <c r="L1449" s="555" t="s">
        <v>7641</v>
      </c>
      <c r="M1449" s="556" t="s">
        <v>42</v>
      </c>
      <c r="N1449" s="556" t="s">
        <v>7642</v>
      </c>
      <c r="O1449" s="556" t="s">
        <v>44</v>
      </c>
      <c r="P1449" s="556" t="s">
        <v>7643</v>
      </c>
      <c r="Q1449" s="556"/>
      <c r="R1449" s="556"/>
      <c r="S1449" s="490"/>
      <c r="T1449" s="598" t="str">
        <f>VLOOKUP(A1449,'GTXA사업단 R&amp;R'!$A$6:$AO$1274,41,)</f>
        <v>김태우</v>
      </c>
    </row>
    <row r="1450" spans="1:20" s="547" customFormat="1" ht="30" hidden="1" customHeight="1" thickBot="1" x14ac:dyDescent="0.35">
      <c r="A1450" s="530">
        <v>1146</v>
      </c>
      <c r="B1450" s="539" t="s">
        <v>7571</v>
      </c>
      <c r="C1450" s="539" t="s">
        <v>7572</v>
      </c>
      <c r="D1450" s="539" t="s">
        <v>1419</v>
      </c>
      <c r="E1450" s="540" t="s">
        <v>3292</v>
      </c>
      <c r="F1450" s="548"/>
      <c r="G1450" s="558" t="s">
        <v>1411</v>
      </c>
      <c r="H1450" s="561" t="s">
        <v>7644</v>
      </c>
      <c r="I1450" s="554"/>
      <c r="J1450" s="554"/>
      <c r="K1450" s="555" t="s">
        <v>7645</v>
      </c>
      <c r="L1450" s="555" t="s">
        <v>7646</v>
      </c>
      <c r="M1450" s="556" t="s">
        <v>1419</v>
      </c>
      <c r="N1450" s="556" t="s">
        <v>7642</v>
      </c>
      <c r="O1450" s="556" t="s">
        <v>44</v>
      </c>
      <c r="P1450" s="556" t="s">
        <v>7647</v>
      </c>
      <c r="Q1450" s="556"/>
      <c r="R1450" s="556"/>
      <c r="S1450" s="490"/>
      <c r="T1450" s="598" t="str">
        <f>VLOOKUP(A1450,'GTXA사업단 R&amp;R'!$A$6:$AO$1274,41,)</f>
        <v>김태우</v>
      </c>
    </row>
    <row r="1451" spans="1:20" s="547" customFormat="1" ht="30" hidden="1" customHeight="1" thickBot="1" x14ac:dyDescent="0.35">
      <c r="A1451" s="530">
        <v>1147</v>
      </c>
      <c r="B1451" s="539" t="s">
        <v>7571</v>
      </c>
      <c r="C1451" s="539" t="s">
        <v>7572</v>
      </c>
      <c r="D1451" s="539" t="s">
        <v>1419</v>
      </c>
      <c r="E1451" s="540" t="s">
        <v>3292</v>
      </c>
      <c r="F1451" s="548"/>
      <c r="G1451" s="558" t="s">
        <v>1411</v>
      </c>
      <c r="H1451" s="561" t="s">
        <v>7648</v>
      </c>
      <c r="I1451" s="554"/>
      <c r="J1451" s="554"/>
      <c r="K1451" s="555" t="s">
        <v>7649</v>
      </c>
      <c r="L1451" s="555" t="s">
        <v>7650</v>
      </c>
      <c r="M1451" s="556" t="s">
        <v>1419</v>
      </c>
      <c r="N1451" s="556" t="s">
        <v>7642</v>
      </c>
      <c r="O1451" s="556" t="s">
        <v>44</v>
      </c>
      <c r="P1451" s="556" t="s">
        <v>7651</v>
      </c>
      <c r="Q1451" s="556"/>
      <c r="R1451" s="556"/>
      <c r="S1451" s="490"/>
      <c r="T1451" s="598" t="str">
        <f>VLOOKUP(A1451,'GTXA사업단 R&amp;R'!$A$6:$AO$1274,41,)</f>
        <v>김태우</v>
      </c>
    </row>
    <row r="1452" spans="1:20" s="547" customFormat="1" ht="30" hidden="1" customHeight="1" thickBot="1" x14ac:dyDescent="0.35">
      <c r="A1452" s="530">
        <v>1148</v>
      </c>
      <c r="B1452" s="539" t="s">
        <v>7571</v>
      </c>
      <c r="C1452" s="539" t="s">
        <v>7572</v>
      </c>
      <c r="D1452" s="539" t="s">
        <v>90</v>
      </c>
      <c r="E1452" s="540" t="s">
        <v>3292</v>
      </c>
      <c r="F1452" s="548"/>
      <c r="G1452" s="558" t="s">
        <v>1411</v>
      </c>
      <c r="H1452" s="561" t="s">
        <v>7652</v>
      </c>
      <c r="I1452" s="554"/>
      <c r="J1452" s="554"/>
      <c r="K1452" s="555" t="s">
        <v>7653</v>
      </c>
      <c r="L1452" s="555" t="s">
        <v>7654</v>
      </c>
      <c r="M1452" s="556" t="s">
        <v>90</v>
      </c>
      <c r="N1452" s="556" t="s">
        <v>7642</v>
      </c>
      <c r="O1452" s="556" t="s">
        <v>7655</v>
      </c>
      <c r="P1452" s="556" t="s">
        <v>7656</v>
      </c>
      <c r="Q1452" s="556"/>
      <c r="R1452" s="556"/>
      <c r="S1452" s="490"/>
      <c r="T1452" s="598" t="str">
        <f>VLOOKUP(A1452,'GTXA사업단 R&amp;R'!$A$6:$AO$1274,41,)</f>
        <v>염동섭</v>
      </c>
    </row>
    <row r="1453" spans="1:20" s="547" customFormat="1" ht="75" hidden="1" customHeight="1" thickBot="1" x14ac:dyDescent="0.35">
      <c r="A1453" s="530">
        <v>1149</v>
      </c>
      <c r="B1453" s="539" t="s">
        <v>7571</v>
      </c>
      <c r="C1453" s="539" t="s">
        <v>7572</v>
      </c>
      <c r="D1453" s="539" t="s">
        <v>90</v>
      </c>
      <c r="E1453" s="540" t="s">
        <v>3292</v>
      </c>
      <c r="F1453" s="548"/>
      <c r="G1453" s="558" t="s">
        <v>1411</v>
      </c>
      <c r="H1453" s="561" t="s">
        <v>7657</v>
      </c>
      <c r="I1453" s="554"/>
      <c r="J1453" s="554"/>
      <c r="K1453" s="555" t="s">
        <v>7658</v>
      </c>
      <c r="L1453" s="555" t="s">
        <v>7659</v>
      </c>
      <c r="M1453" s="556" t="s">
        <v>90</v>
      </c>
      <c r="N1453" s="556" t="s">
        <v>7642</v>
      </c>
      <c r="O1453" s="556" t="s">
        <v>44</v>
      </c>
      <c r="P1453" s="556" t="s">
        <v>7660</v>
      </c>
      <c r="Q1453" s="556"/>
      <c r="R1453" s="556"/>
      <c r="S1453" s="490"/>
      <c r="T1453" s="598" t="str">
        <f>VLOOKUP(A1453,'GTXA사업단 R&amp;R'!$A$6:$AO$1274,41,)</f>
        <v>염동섭</v>
      </c>
    </row>
    <row r="1454" spans="1:20" s="547" customFormat="1" ht="30" hidden="1" customHeight="1" thickBot="1" x14ac:dyDescent="0.35">
      <c r="A1454" s="530">
        <v>16</v>
      </c>
      <c r="B1454" s="539"/>
      <c r="C1454" s="539"/>
      <c r="D1454" s="539"/>
      <c r="E1454" s="540"/>
      <c r="F1454" s="541"/>
      <c r="G1454" s="559" t="s">
        <v>1411</v>
      </c>
      <c r="H1454" s="588" t="s">
        <v>5467</v>
      </c>
      <c r="I1454" s="544"/>
      <c r="J1454" s="544"/>
      <c r="K1454" s="545"/>
      <c r="L1454" s="545"/>
      <c r="M1454" s="546"/>
      <c r="N1454" s="546"/>
      <c r="O1454" s="546"/>
      <c r="P1454" s="546"/>
      <c r="Q1454" s="546"/>
      <c r="R1454" s="546"/>
      <c r="S1454" s="490"/>
      <c r="T1454" s="597" t="str">
        <f>VLOOKUP(A1454,'GTXA사업단 R&amp;R'!$A$6:$AP$1274,41,)</f>
        <v>해당없음</v>
      </c>
    </row>
    <row r="1455" spans="1:20" s="547" customFormat="1" ht="90" hidden="1" customHeight="1" thickBot="1" x14ac:dyDescent="0.35">
      <c r="A1455" s="530">
        <v>1150</v>
      </c>
      <c r="B1455" s="539" t="s">
        <v>7571</v>
      </c>
      <c r="C1455" s="539" t="s">
        <v>7572</v>
      </c>
      <c r="D1455" s="539" t="s">
        <v>42</v>
      </c>
      <c r="E1455" s="540" t="s">
        <v>19</v>
      </c>
      <c r="F1455" s="548"/>
      <c r="G1455" s="558" t="s">
        <v>1411</v>
      </c>
      <c r="H1455" s="561" t="s">
        <v>7661</v>
      </c>
      <c r="I1455" s="554"/>
      <c r="J1455" s="554"/>
      <c r="K1455" s="555" t="s">
        <v>7662</v>
      </c>
      <c r="L1455" s="555" t="s">
        <v>7663</v>
      </c>
      <c r="M1455" s="556" t="s">
        <v>42</v>
      </c>
      <c r="N1455" s="556" t="s">
        <v>3573</v>
      </c>
      <c r="O1455" s="556" t="s">
        <v>44</v>
      </c>
      <c r="P1455" s="556" t="s">
        <v>7664</v>
      </c>
      <c r="Q1455" s="556"/>
      <c r="R1455" s="556"/>
      <c r="S1455" s="490"/>
      <c r="T1455" s="598" t="str">
        <f>VLOOKUP(A1455,'GTXA사업단 R&amp;R'!$A$6:$AO$1274,41,)</f>
        <v>김천재</v>
      </c>
    </row>
    <row r="1456" spans="1:20" s="547" customFormat="1" ht="90" hidden="1" customHeight="1" thickBot="1" x14ac:dyDescent="0.35">
      <c r="A1456" s="530">
        <v>1147</v>
      </c>
      <c r="B1456" s="539" t="s">
        <v>7571</v>
      </c>
      <c r="C1456" s="539" t="s">
        <v>7572</v>
      </c>
      <c r="D1456" s="539" t="s">
        <v>42</v>
      </c>
      <c r="E1456" s="540" t="s">
        <v>19</v>
      </c>
      <c r="F1456" s="548"/>
      <c r="G1456" s="558" t="s">
        <v>1411</v>
      </c>
      <c r="H1456" s="561" t="s">
        <v>7665</v>
      </c>
      <c r="I1456" s="554"/>
      <c r="J1456" s="554"/>
      <c r="K1456" s="555" t="s">
        <v>7666</v>
      </c>
      <c r="L1456" s="555" t="s">
        <v>7667</v>
      </c>
      <c r="M1456" s="556" t="s">
        <v>42</v>
      </c>
      <c r="N1456" s="556" t="s">
        <v>3289</v>
      </c>
      <c r="O1456" s="556" t="s">
        <v>44</v>
      </c>
      <c r="P1456" s="556" t="s">
        <v>1507</v>
      </c>
      <c r="Q1456" s="556"/>
      <c r="R1456" s="556"/>
      <c r="S1456" s="490"/>
      <c r="T1456" s="598" t="str">
        <f>VLOOKUP(A1456,'GTXA사업단 R&amp;R'!$A$6:$AO$1274,41,)</f>
        <v>김태우</v>
      </c>
    </row>
    <row r="1457" spans="1:20" s="547" customFormat="1" ht="90" hidden="1" customHeight="1" thickBot="1" x14ac:dyDescent="0.35">
      <c r="A1457" s="530">
        <v>1152</v>
      </c>
      <c r="B1457" s="539" t="s">
        <v>7571</v>
      </c>
      <c r="C1457" s="539" t="s">
        <v>7572</v>
      </c>
      <c r="D1457" s="539" t="s">
        <v>42</v>
      </c>
      <c r="E1457" s="540" t="s">
        <v>19</v>
      </c>
      <c r="F1457" s="548"/>
      <c r="G1457" s="558" t="s">
        <v>1411</v>
      </c>
      <c r="H1457" s="561" t="s">
        <v>1508</v>
      </c>
      <c r="I1457" s="554"/>
      <c r="J1457" s="554"/>
      <c r="K1457" s="555" t="s">
        <v>7666</v>
      </c>
      <c r="L1457" s="555" t="s">
        <v>7668</v>
      </c>
      <c r="M1457" s="556" t="s">
        <v>42</v>
      </c>
      <c r="N1457" s="556" t="s">
        <v>3289</v>
      </c>
      <c r="O1457" s="556" t="s">
        <v>44</v>
      </c>
      <c r="P1457" s="556" t="s">
        <v>7669</v>
      </c>
      <c r="Q1457" s="556"/>
      <c r="R1457" s="556"/>
      <c r="S1457" s="490"/>
      <c r="T1457" s="598" t="str">
        <f>VLOOKUP(A1457,'GTXA사업단 R&amp;R'!$A$6:$AO$1274,41,)</f>
        <v>윤채림</v>
      </c>
    </row>
    <row r="1458" spans="1:20" s="547" customFormat="1" ht="75" hidden="1" customHeight="1" thickBot="1" x14ac:dyDescent="0.35">
      <c r="A1458" s="530">
        <v>1153</v>
      </c>
      <c r="B1458" s="539" t="s">
        <v>7571</v>
      </c>
      <c r="C1458" s="539" t="s">
        <v>7572</v>
      </c>
      <c r="D1458" s="539" t="s">
        <v>42</v>
      </c>
      <c r="E1458" s="540" t="s">
        <v>19</v>
      </c>
      <c r="F1458" s="548"/>
      <c r="G1458" s="558" t="s">
        <v>1411</v>
      </c>
      <c r="H1458" s="561" t="s">
        <v>7670</v>
      </c>
      <c r="I1458" s="554"/>
      <c r="J1458" s="554"/>
      <c r="K1458" s="555" t="s">
        <v>7671</v>
      </c>
      <c r="L1458" s="555" t="s">
        <v>7672</v>
      </c>
      <c r="M1458" s="556" t="s">
        <v>42</v>
      </c>
      <c r="N1458" s="556" t="s">
        <v>3289</v>
      </c>
      <c r="O1458" s="556" t="s">
        <v>44</v>
      </c>
      <c r="P1458" s="556" t="s">
        <v>7670</v>
      </c>
      <c r="Q1458" s="556"/>
      <c r="R1458" s="556"/>
      <c r="S1458" s="490"/>
      <c r="T1458" s="598" t="str">
        <f>VLOOKUP(A1458,'GTXA사업단 R&amp;R'!$A$6:$AO$1274,41,)</f>
        <v>윤채림</v>
      </c>
    </row>
    <row r="1459" spans="1:20" s="547" customFormat="1" ht="75" hidden="1" customHeight="1" thickBot="1" x14ac:dyDescent="0.35">
      <c r="A1459" s="530">
        <v>1154</v>
      </c>
      <c r="B1459" s="539" t="s">
        <v>7571</v>
      </c>
      <c r="C1459" s="539" t="s">
        <v>7572</v>
      </c>
      <c r="D1459" s="539" t="s">
        <v>42</v>
      </c>
      <c r="E1459" s="540" t="s">
        <v>19</v>
      </c>
      <c r="F1459" s="548"/>
      <c r="G1459" s="558" t="s">
        <v>1411</v>
      </c>
      <c r="H1459" s="561" t="s">
        <v>1510</v>
      </c>
      <c r="I1459" s="554"/>
      <c r="J1459" s="554"/>
      <c r="K1459" s="555" t="s">
        <v>7673</v>
      </c>
      <c r="L1459" s="555" t="s">
        <v>7674</v>
      </c>
      <c r="M1459" s="556" t="s">
        <v>42</v>
      </c>
      <c r="N1459" s="556" t="s">
        <v>5484</v>
      </c>
      <c r="O1459" s="556" t="s">
        <v>44</v>
      </c>
      <c r="P1459" s="556" t="s">
        <v>1510</v>
      </c>
      <c r="Q1459" s="556"/>
      <c r="R1459" s="556"/>
      <c r="S1459" s="490"/>
      <c r="T1459" s="598" t="str">
        <f>VLOOKUP(A1459,'GTXA사업단 R&amp;R'!$A$6:$AO$1274,41,)</f>
        <v>윤채림</v>
      </c>
    </row>
    <row r="1460" spans="1:20" s="547" customFormat="1" ht="75" hidden="1" customHeight="1" thickBot="1" x14ac:dyDescent="0.35">
      <c r="A1460" s="530">
        <v>1155</v>
      </c>
      <c r="B1460" s="539" t="s">
        <v>7571</v>
      </c>
      <c r="C1460" s="539" t="s">
        <v>7572</v>
      </c>
      <c r="D1460" s="539" t="s">
        <v>42</v>
      </c>
      <c r="E1460" s="540" t="s">
        <v>19</v>
      </c>
      <c r="F1460" s="548"/>
      <c r="G1460" s="558" t="s">
        <v>1411</v>
      </c>
      <c r="H1460" s="561" t="s">
        <v>7675</v>
      </c>
      <c r="I1460" s="554"/>
      <c r="J1460" s="554"/>
      <c r="K1460" s="555" t="s">
        <v>7676</v>
      </c>
      <c r="L1460" s="555" t="s">
        <v>7677</v>
      </c>
      <c r="M1460" s="556" t="s">
        <v>42</v>
      </c>
      <c r="N1460" s="556" t="s">
        <v>3685</v>
      </c>
      <c r="O1460" s="556" t="s">
        <v>44</v>
      </c>
      <c r="P1460" s="556" t="s">
        <v>7675</v>
      </c>
      <c r="Q1460" s="556"/>
      <c r="R1460" s="556"/>
      <c r="S1460" s="490"/>
      <c r="T1460" s="598" t="str">
        <f>VLOOKUP(A1460,'GTXA사업단 R&amp;R'!$A$6:$AO$1274,41,)</f>
        <v>윤채림</v>
      </c>
    </row>
    <row r="1461" spans="1:20" s="547" customFormat="1" ht="75" hidden="1" customHeight="1" thickBot="1" x14ac:dyDescent="0.35">
      <c r="A1461" s="530">
        <v>1156</v>
      </c>
      <c r="B1461" s="539" t="s">
        <v>7571</v>
      </c>
      <c r="C1461" s="539" t="s">
        <v>7572</v>
      </c>
      <c r="D1461" s="539" t="s">
        <v>42</v>
      </c>
      <c r="E1461" s="540" t="s">
        <v>19</v>
      </c>
      <c r="F1461" s="548"/>
      <c r="G1461" s="558" t="s">
        <v>1411</v>
      </c>
      <c r="H1461" s="561" t="s">
        <v>7678</v>
      </c>
      <c r="I1461" s="554"/>
      <c r="J1461" s="554"/>
      <c r="K1461" s="555" t="s">
        <v>7679</v>
      </c>
      <c r="L1461" s="555" t="s">
        <v>7680</v>
      </c>
      <c r="M1461" s="556" t="s">
        <v>42</v>
      </c>
      <c r="N1461" s="556" t="s">
        <v>44</v>
      </c>
      <c r="O1461" s="556" t="s">
        <v>44</v>
      </c>
      <c r="P1461" s="556" t="s">
        <v>7678</v>
      </c>
      <c r="Q1461" s="556"/>
      <c r="R1461" s="556"/>
      <c r="S1461" s="490"/>
      <c r="T1461" s="598" t="str">
        <f>VLOOKUP(A1461,'GTXA사업단 R&amp;R'!$A$6:$AO$1274,41,)</f>
        <v>윤채림</v>
      </c>
    </row>
    <row r="1462" spans="1:20" s="547" customFormat="1" ht="50.1" hidden="1" customHeight="1" thickBot="1" x14ac:dyDescent="0.35">
      <c r="A1462" s="530">
        <v>1157</v>
      </c>
      <c r="B1462" s="539" t="s">
        <v>7571</v>
      </c>
      <c r="C1462" s="539" t="s">
        <v>7572</v>
      </c>
      <c r="D1462" s="539" t="s">
        <v>42</v>
      </c>
      <c r="E1462" s="540" t="s">
        <v>19</v>
      </c>
      <c r="F1462" s="548"/>
      <c r="G1462" s="558" t="s">
        <v>1411</v>
      </c>
      <c r="H1462" s="561" t="s">
        <v>7681</v>
      </c>
      <c r="I1462" s="554"/>
      <c r="J1462" s="554"/>
      <c r="K1462" s="555" t="s">
        <v>7682</v>
      </c>
      <c r="L1462" s="555" t="s">
        <v>7683</v>
      </c>
      <c r="M1462" s="556" t="s">
        <v>42</v>
      </c>
      <c r="N1462" s="556" t="s">
        <v>44</v>
      </c>
      <c r="O1462" s="556" t="s">
        <v>44</v>
      </c>
      <c r="P1462" s="556" t="s">
        <v>1513</v>
      </c>
      <c r="Q1462" s="556"/>
      <c r="R1462" s="556"/>
      <c r="S1462" s="490"/>
      <c r="T1462" s="598" t="str">
        <f>VLOOKUP(A1454,'GTXA사업단 R&amp;R'!$A$6:$AO$1274,41,)</f>
        <v>해당없음</v>
      </c>
    </row>
    <row r="1463" spans="1:20" s="547" customFormat="1" ht="50.1" hidden="1" customHeight="1" thickBot="1" x14ac:dyDescent="0.35">
      <c r="A1463" s="530">
        <v>1158</v>
      </c>
      <c r="B1463" s="539" t="s">
        <v>7571</v>
      </c>
      <c r="C1463" s="539" t="s">
        <v>7572</v>
      </c>
      <c r="D1463" s="539" t="s">
        <v>147</v>
      </c>
      <c r="E1463" s="540" t="s">
        <v>17</v>
      </c>
      <c r="F1463" s="548"/>
      <c r="G1463" s="558" t="s">
        <v>1411</v>
      </c>
      <c r="H1463" s="561" t="s">
        <v>7684</v>
      </c>
      <c r="I1463" s="554"/>
      <c r="J1463" s="554"/>
      <c r="K1463" s="555" t="s">
        <v>7685</v>
      </c>
      <c r="L1463" s="555" t="s">
        <v>7686</v>
      </c>
      <c r="M1463" s="556" t="s">
        <v>147</v>
      </c>
      <c r="N1463" s="556" t="s">
        <v>3670</v>
      </c>
      <c r="O1463" s="556" t="s">
        <v>44</v>
      </c>
      <c r="P1463" s="556" t="s">
        <v>7684</v>
      </c>
      <c r="Q1463" s="556"/>
      <c r="R1463" s="556"/>
      <c r="S1463" s="490"/>
      <c r="T1463" s="598" t="str">
        <f>VLOOKUP(A1463,'GTXA사업단 R&amp;R'!$A$6:$AO$1274,41,)</f>
        <v>해당없음</v>
      </c>
    </row>
    <row r="1464" spans="1:20" s="547" customFormat="1" ht="110.25" hidden="1" customHeight="1" thickBot="1" x14ac:dyDescent="0.35">
      <c r="A1464" s="530">
        <v>1159</v>
      </c>
      <c r="B1464" s="539" t="s">
        <v>7571</v>
      </c>
      <c r="C1464" s="539" t="s">
        <v>7572</v>
      </c>
      <c r="D1464" s="539" t="s">
        <v>132</v>
      </c>
      <c r="E1464" s="540" t="s">
        <v>18</v>
      </c>
      <c r="F1464" s="548"/>
      <c r="G1464" s="558" t="s">
        <v>1411</v>
      </c>
      <c r="H1464" s="561" t="s">
        <v>7687</v>
      </c>
      <c r="I1464" s="554"/>
      <c r="J1464" s="554"/>
      <c r="K1464" s="555" t="s">
        <v>7688</v>
      </c>
      <c r="L1464" s="555" t="s">
        <v>7689</v>
      </c>
      <c r="M1464" s="556" t="s">
        <v>132</v>
      </c>
      <c r="N1464" s="556"/>
      <c r="O1464" s="556"/>
      <c r="P1464" s="556" t="s">
        <v>7687</v>
      </c>
      <c r="Q1464" s="556"/>
      <c r="R1464" s="556"/>
      <c r="S1464" s="490"/>
      <c r="T1464" s="598" t="str">
        <f>VLOOKUP(A1460,'GTXA사업단 R&amp;R'!$A$6:$AO$1274,41,)</f>
        <v>윤채림</v>
      </c>
    </row>
    <row r="1465" spans="1:20" s="547" customFormat="1" ht="75" hidden="1" customHeight="1" thickBot="1" x14ac:dyDescent="0.35">
      <c r="A1465" s="530">
        <v>1160</v>
      </c>
      <c r="B1465" s="539" t="s">
        <v>7571</v>
      </c>
      <c r="C1465" s="539" t="s">
        <v>7572</v>
      </c>
      <c r="D1465" s="539" t="s">
        <v>42</v>
      </c>
      <c r="E1465" s="540" t="s">
        <v>19</v>
      </c>
      <c r="F1465" s="548"/>
      <c r="G1465" s="558" t="s">
        <v>1411</v>
      </c>
      <c r="H1465" s="561" t="s">
        <v>7690</v>
      </c>
      <c r="I1465" s="554"/>
      <c r="J1465" s="554"/>
      <c r="K1465" s="555" t="s">
        <v>7685</v>
      </c>
      <c r="L1465" s="555" t="s">
        <v>7691</v>
      </c>
      <c r="M1465" s="556" t="s">
        <v>42</v>
      </c>
      <c r="N1465" s="556" t="s">
        <v>3670</v>
      </c>
      <c r="O1465" s="556" t="s">
        <v>44</v>
      </c>
      <c r="P1465" s="556" t="s">
        <v>1516</v>
      </c>
      <c r="Q1465" s="556"/>
      <c r="R1465" s="556"/>
      <c r="S1465" s="490"/>
      <c r="T1465" s="598" t="str">
        <f>VLOOKUP(A1465,'GTXA사업단 R&amp;R'!$A$6:$AO$1274,41,)</f>
        <v>해당없음</v>
      </c>
    </row>
    <row r="1466" spans="1:20" s="547" customFormat="1" ht="75" hidden="1" customHeight="1" thickBot="1" x14ac:dyDescent="0.35">
      <c r="A1466" s="530">
        <v>1161</v>
      </c>
      <c r="B1466" s="539" t="s">
        <v>7571</v>
      </c>
      <c r="C1466" s="539" t="s">
        <v>7572</v>
      </c>
      <c r="D1466" s="539" t="s">
        <v>90</v>
      </c>
      <c r="E1466" s="540" t="s">
        <v>3292</v>
      </c>
      <c r="F1466" s="548"/>
      <c r="G1466" s="558" t="s">
        <v>1411</v>
      </c>
      <c r="H1466" s="561" t="s">
        <v>7692</v>
      </c>
      <c r="I1466" s="554"/>
      <c r="J1466" s="554"/>
      <c r="K1466" s="555" t="s">
        <v>7693</v>
      </c>
      <c r="L1466" s="555" t="s">
        <v>7694</v>
      </c>
      <c r="M1466" s="556" t="s">
        <v>90</v>
      </c>
      <c r="N1466" s="556" t="s">
        <v>3573</v>
      </c>
      <c r="O1466" s="556" t="s">
        <v>7695</v>
      </c>
      <c r="P1466" s="556" t="s">
        <v>7696</v>
      </c>
      <c r="Q1466" s="556"/>
      <c r="R1466" s="556"/>
      <c r="S1466" s="490"/>
      <c r="T1466" s="598" t="str">
        <f>VLOOKUP(A1466,'GTXA사업단 R&amp;R'!$A$6:$AO$1274,41,)</f>
        <v>김희성</v>
      </c>
    </row>
    <row r="1467" spans="1:20" s="547" customFormat="1" ht="30" hidden="1" customHeight="1" thickBot="1" x14ac:dyDescent="0.35">
      <c r="A1467" s="530">
        <v>16</v>
      </c>
      <c r="B1467" s="539"/>
      <c r="C1467" s="539"/>
      <c r="D1467" s="539"/>
      <c r="E1467" s="540"/>
      <c r="F1467" s="541"/>
      <c r="G1467" s="559" t="s">
        <v>1411</v>
      </c>
      <c r="H1467" s="588" t="s">
        <v>1518</v>
      </c>
      <c r="I1467" s="544"/>
      <c r="J1467" s="544"/>
      <c r="K1467" s="545"/>
      <c r="L1467" s="545"/>
      <c r="M1467" s="546"/>
      <c r="N1467" s="546"/>
      <c r="O1467" s="546"/>
      <c r="P1467" s="546"/>
      <c r="Q1467" s="546"/>
      <c r="R1467" s="546"/>
      <c r="S1467" s="490"/>
      <c r="T1467" s="597" t="str">
        <f>VLOOKUP(A1467,'GTXA사업단 R&amp;R'!$A$6:$AP$1274,41,)</f>
        <v>해당없음</v>
      </c>
    </row>
    <row r="1468" spans="1:20" s="547" customFormat="1" ht="50.1" hidden="1" customHeight="1" thickBot="1" x14ac:dyDescent="0.35">
      <c r="A1468" s="530">
        <v>1162</v>
      </c>
      <c r="B1468" s="539" t="s">
        <v>7571</v>
      </c>
      <c r="C1468" s="539" t="s">
        <v>7572</v>
      </c>
      <c r="D1468" s="539" t="s">
        <v>42</v>
      </c>
      <c r="E1468" s="540" t="s">
        <v>19</v>
      </c>
      <c r="F1468" s="548"/>
      <c r="G1468" s="558" t="s">
        <v>1411</v>
      </c>
      <c r="H1468" s="561" t="s">
        <v>1519</v>
      </c>
      <c r="I1468" s="554"/>
      <c r="J1468" s="554"/>
      <c r="K1468" s="555" t="s">
        <v>7697</v>
      </c>
      <c r="L1468" s="555" t="s">
        <v>7698</v>
      </c>
      <c r="M1468" s="556" t="s">
        <v>42</v>
      </c>
      <c r="N1468" s="556" t="s">
        <v>5573</v>
      </c>
      <c r="O1468" s="556" t="s">
        <v>7699</v>
      </c>
      <c r="P1468" s="556" t="s">
        <v>7700</v>
      </c>
      <c r="Q1468" s="556"/>
      <c r="R1468" s="556"/>
      <c r="S1468" s="490"/>
      <c r="T1468" s="598" t="str">
        <f>VLOOKUP(A1468,'GTXA사업단 R&amp;R'!$A$6:$AO$1274,41,)</f>
        <v>윤채림</v>
      </c>
    </row>
    <row r="1469" spans="1:20" s="547" customFormat="1" ht="30" hidden="1" customHeight="1" thickBot="1" x14ac:dyDescent="0.35">
      <c r="A1469" s="530">
        <v>1163</v>
      </c>
      <c r="B1469" s="539" t="s">
        <v>7571</v>
      </c>
      <c r="C1469" s="539" t="s">
        <v>7572</v>
      </c>
      <c r="D1469" s="539" t="s">
        <v>147</v>
      </c>
      <c r="E1469" s="540" t="s">
        <v>17</v>
      </c>
      <c r="F1469" s="548"/>
      <c r="G1469" s="558" t="s">
        <v>1411</v>
      </c>
      <c r="H1469" s="561" t="s">
        <v>1520</v>
      </c>
      <c r="I1469" s="554"/>
      <c r="J1469" s="554"/>
      <c r="K1469" s="555" t="s">
        <v>7701</v>
      </c>
      <c r="L1469" s="555" t="s">
        <v>7702</v>
      </c>
      <c r="M1469" s="556" t="s">
        <v>147</v>
      </c>
      <c r="N1469" s="556" t="s">
        <v>3603</v>
      </c>
      <c r="O1469" s="556" t="s">
        <v>78</v>
      </c>
      <c r="P1469" s="556" t="s">
        <v>7703</v>
      </c>
      <c r="Q1469" s="556"/>
      <c r="R1469" s="556"/>
      <c r="S1469" s="490"/>
      <c r="T1469" s="598" t="str">
        <f>VLOOKUP(A1469,'GTXA사업단 R&amp;R'!$A$6:$AO$1274,41,)</f>
        <v>해당없음</v>
      </c>
    </row>
    <row r="1470" spans="1:20" s="547" customFormat="1" ht="30" hidden="1" customHeight="1" thickBot="1" x14ac:dyDescent="0.35">
      <c r="A1470" s="530">
        <v>16</v>
      </c>
      <c r="B1470" s="539"/>
      <c r="C1470" s="539"/>
      <c r="D1470" s="539"/>
      <c r="E1470" s="540"/>
      <c r="F1470" s="541"/>
      <c r="G1470" s="559" t="s">
        <v>1411</v>
      </c>
      <c r="H1470" s="588" t="s">
        <v>1521</v>
      </c>
      <c r="I1470" s="544"/>
      <c r="J1470" s="544"/>
      <c r="K1470" s="545"/>
      <c r="L1470" s="545"/>
      <c r="M1470" s="546"/>
      <c r="N1470" s="546"/>
      <c r="O1470" s="546"/>
      <c r="P1470" s="546"/>
      <c r="Q1470" s="546"/>
      <c r="R1470" s="546"/>
      <c r="S1470" s="490"/>
      <c r="T1470" s="597" t="str">
        <f>VLOOKUP(A1454,'GTXA사업단 R&amp;R'!$A$6:$AP$1274,41,)</f>
        <v>해당없음</v>
      </c>
    </row>
    <row r="1471" spans="1:20" s="547" customFormat="1" ht="75" hidden="1" customHeight="1" thickBot="1" x14ac:dyDescent="0.35">
      <c r="A1471" s="530">
        <v>1164</v>
      </c>
      <c r="B1471" s="539" t="s">
        <v>7704</v>
      </c>
      <c r="C1471" s="539" t="s">
        <v>7705</v>
      </c>
      <c r="D1471" s="539" t="s">
        <v>42</v>
      </c>
      <c r="E1471" s="540" t="s">
        <v>19</v>
      </c>
      <c r="F1471" s="548"/>
      <c r="G1471" s="558" t="s">
        <v>1411</v>
      </c>
      <c r="H1471" s="561" t="s">
        <v>1523</v>
      </c>
      <c r="I1471" s="554"/>
      <c r="J1471" s="554"/>
      <c r="K1471" s="555" t="s">
        <v>7706</v>
      </c>
      <c r="L1471" s="555" t="s">
        <v>7707</v>
      </c>
      <c r="M1471" s="556" t="s">
        <v>42</v>
      </c>
      <c r="N1471" s="556" t="s">
        <v>7708</v>
      </c>
      <c r="O1471" s="556" t="s">
        <v>44</v>
      </c>
      <c r="P1471" s="556" t="s">
        <v>7709</v>
      </c>
      <c r="Q1471" s="556"/>
      <c r="R1471" s="556"/>
      <c r="S1471" s="490"/>
      <c r="T1471" s="598" t="str">
        <f>VLOOKUP(A1471,'GTXA사업단 R&amp;R'!$A$6:$AO$1274,41,)</f>
        <v>해당없음</v>
      </c>
    </row>
    <row r="1472" spans="1:20" s="547" customFormat="1" ht="75" hidden="1" customHeight="1" thickBot="1" x14ac:dyDescent="0.35">
      <c r="A1472" s="530">
        <v>1165</v>
      </c>
      <c r="B1472" s="539" t="s">
        <v>7704</v>
      </c>
      <c r="C1472" s="539" t="s">
        <v>7705</v>
      </c>
      <c r="D1472" s="539" t="s">
        <v>42</v>
      </c>
      <c r="E1472" s="540" t="s">
        <v>19</v>
      </c>
      <c r="F1472" s="548"/>
      <c r="G1472" s="558" t="s">
        <v>1411</v>
      </c>
      <c r="H1472" s="561" t="s">
        <v>315</v>
      </c>
      <c r="I1472" s="554"/>
      <c r="J1472" s="554"/>
      <c r="K1472" s="555" t="s">
        <v>7710</v>
      </c>
      <c r="L1472" s="555" t="s">
        <v>7711</v>
      </c>
      <c r="M1472" s="556" t="s">
        <v>42</v>
      </c>
      <c r="N1472" s="556" t="s">
        <v>4372</v>
      </c>
      <c r="O1472" s="556" t="s">
        <v>44</v>
      </c>
      <c r="P1472" s="556" t="s">
        <v>7712</v>
      </c>
      <c r="Q1472" s="556"/>
      <c r="R1472" s="556"/>
      <c r="S1472" s="490"/>
      <c r="T1472" s="598" t="str">
        <f>VLOOKUP(A1472,'GTXA사업단 R&amp;R'!$A$6:$AO$1274,41,)</f>
        <v>해당없음</v>
      </c>
    </row>
    <row r="1473" spans="1:20" s="547" customFormat="1" ht="30" hidden="1" customHeight="1" thickBot="1" x14ac:dyDescent="0.35">
      <c r="A1473" s="530">
        <v>16</v>
      </c>
      <c r="B1473" s="539"/>
      <c r="C1473" s="539"/>
      <c r="D1473" s="539"/>
      <c r="E1473" s="540"/>
      <c r="F1473" s="541"/>
      <c r="G1473" s="559" t="s">
        <v>1411</v>
      </c>
      <c r="H1473" s="588" t="s">
        <v>7713</v>
      </c>
      <c r="I1473" s="544"/>
      <c r="J1473" s="544"/>
      <c r="K1473" s="545"/>
      <c r="L1473" s="545"/>
      <c r="M1473" s="546"/>
      <c r="N1473" s="546"/>
      <c r="O1473" s="546"/>
      <c r="P1473" s="546"/>
      <c r="Q1473" s="546"/>
      <c r="R1473" s="546"/>
      <c r="S1473" s="490"/>
      <c r="T1473" s="597" t="str">
        <f>VLOOKUP(A1473,'GTXA사업단 R&amp;R'!$A$6:$AP$1274,41,)</f>
        <v>해당없음</v>
      </c>
    </row>
    <row r="1474" spans="1:20" s="547" customFormat="1" ht="120" hidden="1" customHeight="1" thickBot="1" x14ac:dyDescent="0.35">
      <c r="A1474" s="530">
        <v>1166</v>
      </c>
      <c r="B1474" s="539" t="s">
        <v>7704</v>
      </c>
      <c r="C1474" s="539" t="s">
        <v>7705</v>
      </c>
      <c r="D1474" s="539" t="s">
        <v>90</v>
      </c>
      <c r="E1474" s="540" t="s">
        <v>3292</v>
      </c>
      <c r="F1474" s="548"/>
      <c r="G1474" s="558" t="s">
        <v>1411</v>
      </c>
      <c r="H1474" s="561" t="s">
        <v>1525</v>
      </c>
      <c r="I1474" s="554"/>
      <c r="J1474" s="554"/>
      <c r="K1474" s="555" t="s">
        <v>7714</v>
      </c>
      <c r="L1474" s="555" t="s">
        <v>7715</v>
      </c>
      <c r="M1474" s="556" t="s">
        <v>90</v>
      </c>
      <c r="N1474" s="556" t="s">
        <v>7716</v>
      </c>
      <c r="O1474" s="556" t="s">
        <v>7717</v>
      </c>
      <c r="P1474" s="556" t="s">
        <v>7718</v>
      </c>
      <c r="Q1474" s="556"/>
      <c r="R1474" s="556"/>
      <c r="S1474" s="490"/>
      <c r="T1474" s="598" t="str">
        <f>VLOOKUP(A1454,'GTXA사업단 R&amp;R'!$A$6:$AO$1274,41,)</f>
        <v>해당없음</v>
      </c>
    </row>
    <row r="1475" spans="1:20" s="547" customFormat="1" ht="50.1" hidden="1" customHeight="1" thickBot="1" x14ac:dyDescent="0.35">
      <c r="A1475" s="530">
        <v>1167</v>
      </c>
      <c r="B1475" s="539" t="s">
        <v>7704</v>
      </c>
      <c r="C1475" s="539" t="s">
        <v>7705</v>
      </c>
      <c r="D1475" s="539" t="s">
        <v>90</v>
      </c>
      <c r="E1475" s="540" t="s">
        <v>3292</v>
      </c>
      <c r="F1475" s="548"/>
      <c r="G1475" s="558" t="s">
        <v>1411</v>
      </c>
      <c r="H1475" s="561" t="s">
        <v>7719</v>
      </c>
      <c r="I1475" s="554"/>
      <c r="J1475" s="554"/>
      <c r="K1475" s="555" t="s">
        <v>7720</v>
      </c>
      <c r="L1475" s="555" t="s">
        <v>7721</v>
      </c>
      <c r="M1475" s="556" t="s">
        <v>90</v>
      </c>
      <c r="N1475" s="556" t="s">
        <v>7722</v>
      </c>
      <c r="O1475" s="556" t="s">
        <v>7723</v>
      </c>
      <c r="P1475" s="556" t="s">
        <v>7724</v>
      </c>
      <c r="Q1475" s="556"/>
      <c r="R1475" s="556"/>
      <c r="S1475" s="490"/>
      <c r="T1475" s="598" t="str">
        <f>VLOOKUP(A1475,'GTXA사업단 R&amp;R'!$A$6:$AO$1274,41,)</f>
        <v>염동섭</v>
      </c>
    </row>
    <row r="1476" spans="1:20" s="547" customFormat="1" ht="75" hidden="1" customHeight="1" thickBot="1" x14ac:dyDescent="0.35">
      <c r="A1476" s="530">
        <v>1168</v>
      </c>
      <c r="B1476" s="539" t="s">
        <v>7704</v>
      </c>
      <c r="C1476" s="539" t="s">
        <v>7705</v>
      </c>
      <c r="D1476" s="539" t="s">
        <v>90</v>
      </c>
      <c r="E1476" s="540" t="s">
        <v>3292</v>
      </c>
      <c r="F1476" s="548"/>
      <c r="G1476" s="558" t="s">
        <v>1411</v>
      </c>
      <c r="H1476" s="561" t="s">
        <v>7725</v>
      </c>
      <c r="I1476" s="554"/>
      <c r="J1476" s="554"/>
      <c r="K1476" s="555" t="s">
        <v>7726</v>
      </c>
      <c r="L1476" s="555" t="s">
        <v>7727</v>
      </c>
      <c r="M1476" s="556" t="s">
        <v>90</v>
      </c>
      <c r="N1476" s="556" t="s">
        <v>44</v>
      </c>
      <c r="O1476" s="556" t="s">
        <v>7728</v>
      </c>
      <c r="P1476" s="556" t="s">
        <v>7729</v>
      </c>
      <c r="Q1476" s="556"/>
      <c r="R1476" s="556"/>
      <c r="S1476" s="490"/>
      <c r="T1476" s="598" t="str">
        <f>VLOOKUP(A1476,'GTXA사업단 R&amp;R'!$A$6:$AO$1274,41,)</f>
        <v>김희성</v>
      </c>
    </row>
    <row r="1477" spans="1:20" s="547" customFormat="1" ht="75" hidden="1" customHeight="1" thickBot="1" x14ac:dyDescent="0.35">
      <c r="A1477" s="530">
        <v>1169</v>
      </c>
      <c r="B1477" s="539" t="s">
        <v>7704</v>
      </c>
      <c r="C1477" s="539" t="s">
        <v>7705</v>
      </c>
      <c r="D1477" s="539" t="s">
        <v>90</v>
      </c>
      <c r="E1477" s="540" t="s">
        <v>3292</v>
      </c>
      <c r="F1477" s="548"/>
      <c r="G1477" s="558" t="s">
        <v>1411</v>
      </c>
      <c r="H1477" s="561" t="s">
        <v>7730</v>
      </c>
      <c r="I1477" s="554"/>
      <c r="J1477" s="554"/>
      <c r="K1477" s="555" t="s">
        <v>7731</v>
      </c>
      <c r="L1477" s="555" t="s">
        <v>7732</v>
      </c>
      <c r="M1477" s="556" t="s">
        <v>90</v>
      </c>
      <c r="N1477" s="556" t="s">
        <v>7733</v>
      </c>
      <c r="O1477" s="556" t="s">
        <v>6570</v>
      </c>
      <c r="P1477" s="556" t="s">
        <v>7734</v>
      </c>
      <c r="Q1477" s="556"/>
      <c r="R1477" s="556"/>
      <c r="S1477" s="490"/>
      <c r="T1477" s="598" t="str">
        <f>VLOOKUP(A1477,'GTXA사업단 R&amp;R'!$A$6:$AO$1274,41,)</f>
        <v>염동섭</v>
      </c>
    </row>
    <row r="1478" spans="1:20" s="547" customFormat="1" ht="90" hidden="1" customHeight="1" thickBot="1" x14ac:dyDescent="0.35">
      <c r="A1478" s="530">
        <v>1170</v>
      </c>
      <c r="B1478" s="539" t="s">
        <v>7704</v>
      </c>
      <c r="C1478" s="539" t="s">
        <v>7705</v>
      </c>
      <c r="D1478" s="539" t="s">
        <v>90</v>
      </c>
      <c r="E1478" s="540" t="s">
        <v>3292</v>
      </c>
      <c r="F1478" s="548"/>
      <c r="G1478" s="558" t="s">
        <v>1411</v>
      </c>
      <c r="H1478" s="561" t="s">
        <v>7735</v>
      </c>
      <c r="I1478" s="554"/>
      <c r="J1478" s="554"/>
      <c r="K1478" s="555" t="s">
        <v>7736</v>
      </c>
      <c r="L1478" s="555" t="s">
        <v>7737</v>
      </c>
      <c r="M1478" s="556" t="s">
        <v>90</v>
      </c>
      <c r="N1478" s="556" t="s">
        <v>7738</v>
      </c>
      <c r="O1478" s="556" t="s">
        <v>7739</v>
      </c>
      <c r="P1478" s="556" t="s">
        <v>7740</v>
      </c>
      <c r="Q1478" s="556"/>
      <c r="R1478" s="556"/>
      <c r="S1478" s="490"/>
      <c r="T1478" s="598" t="str">
        <f>VLOOKUP(A1478,'GTXA사업단 R&amp;R'!$A$6:$AO$1274,41,)</f>
        <v>염동섭</v>
      </c>
    </row>
    <row r="1479" spans="1:20" s="547" customFormat="1" ht="50.1" hidden="1" customHeight="1" thickBot="1" x14ac:dyDescent="0.35">
      <c r="A1479" s="530">
        <v>1171</v>
      </c>
      <c r="B1479" s="539" t="s">
        <v>7704</v>
      </c>
      <c r="C1479" s="539" t="s">
        <v>7705</v>
      </c>
      <c r="D1479" s="539" t="s">
        <v>90</v>
      </c>
      <c r="E1479" s="540" t="s">
        <v>3292</v>
      </c>
      <c r="F1479" s="548"/>
      <c r="G1479" s="558" t="s">
        <v>1411</v>
      </c>
      <c r="H1479" s="561" t="s">
        <v>7741</v>
      </c>
      <c r="I1479" s="554"/>
      <c r="J1479" s="554"/>
      <c r="K1479" s="555" t="s">
        <v>7742</v>
      </c>
      <c r="L1479" s="555" t="s">
        <v>7743</v>
      </c>
      <c r="M1479" s="556" t="s">
        <v>90</v>
      </c>
      <c r="N1479" s="556" t="s">
        <v>7744</v>
      </c>
      <c r="O1479" s="556" t="s">
        <v>7745</v>
      </c>
      <c r="P1479" s="556" t="s">
        <v>7746</v>
      </c>
      <c r="Q1479" s="556"/>
      <c r="R1479" s="556"/>
      <c r="S1479" s="490"/>
      <c r="T1479" s="598" t="str">
        <f>VLOOKUP(A1479,'GTXA사업단 R&amp;R'!$A$6:$AO$1274,41,)</f>
        <v>염동섭</v>
      </c>
    </row>
    <row r="1480" spans="1:20" s="547" customFormat="1" ht="75" hidden="1" customHeight="1" thickBot="1" x14ac:dyDescent="0.35">
      <c r="A1480" s="530">
        <v>1172</v>
      </c>
      <c r="B1480" s="539" t="s">
        <v>7704</v>
      </c>
      <c r="C1480" s="539" t="s">
        <v>7705</v>
      </c>
      <c r="D1480" s="539" t="s">
        <v>90</v>
      </c>
      <c r="E1480" s="540" t="s">
        <v>3292</v>
      </c>
      <c r="F1480" s="548"/>
      <c r="G1480" s="558" t="s">
        <v>1411</v>
      </c>
      <c r="H1480" s="561" t="s">
        <v>7747</v>
      </c>
      <c r="I1480" s="554"/>
      <c r="J1480" s="554"/>
      <c r="K1480" s="555" t="s">
        <v>7748</v>
      </c>
      <c r="L1480" s="555" t="s">
        <v>7749</v>
      </c>
      <c r="M1480" s="556" t="s">
        <v>90</v>
      </c>
      <c r="N1480" s="556" t="s">
        <v>3573</v>
      </c>
      <c r="O1480" s="556" t="s">
        <v>7750</v>
      </c>
      <c r="P1480" s="556" t="s">
        <v>7751</v>
      </c>
      <c r="Q1480" s="556"/>
      <c r="R1480" s="556"/>
      <c r="S1480" s="490"/>
      <c r="T1480" s="598" t="str">
        <f>VLOOKUP(A1480,'GTXA사업단 R&amp;R'!$A$6:$AO$1274,41,)</f>
        <v>염동섭</v>
      </c>
    </row>
    <row r="1481" spans="1:20" s="547" customFormat="1" ht="30" hidden="1" customHeight="1" thickBot="1" x14ac:dyDescent="0.35">
      <c r="A1481" s="530">
        <v>1173</v>
      </c>
      <c r="B1481" s="539" t="s">
        <v>7704</v>
      </c>
      <c r="C1481" s="539" t="s">
        <v>7705</v>
      </c>
      <c r="D1481" s="539" t="s">
        <v>90</v>
      </c>
      <c r="E1481" s="540" t="s">
        <v>3292</v>
      </c>
      <c r="F1481" s="548"/>
      <c r="G1481" s="558" t="s">
        <v>1411</v>
      </c>
      <c r="H1481" s="561" t="s">
        <v>7752</v>
      </c>
      <c r="I1481" s="554"/>
      <c r="J1481" s="554"/>
      <c r="K1481" s="555" t="s">
        <v>7748</v>
      </c>
      <c r="L1481" s="555" t="s">
        <v>7753</v>
      </c>
      <c r="M1481" s="556" t="s">
        <v>90</v>
      </c>
      <c r="N1481" s="556" t="s">
        <v>3573</v>
      </c>
      <c r="O1481" s="556" t="s">
        <v>7750</v>
      </c>
      <c r="P1481" s="556" t="s">
        <v>7750</v>
      </c>
      <c r="Q1481" s="556"/>
      <c r="R1481" s="556"/>
      <c r="S1481" s="490"/>
      <c r="T1481" s="598" t="str">
        <f>VLOOKUP(A1481,'GTXA사업단 R&amp;R'!$A$6:$AO$1274,41,)</f>
        <v>염동섭</v>
      </c>
    </row>
    <row r="1482" spans="1:20" s="547" customFormat="1" ht="50.1" hidden="1" customHeight="1" thickBot="1" x14ac:dyDescent="0.35">
      <c r="A1482" s="530">
        <v>1174</v>
      </c>
      <c r="B1482" s="539" t="s">
        <v>7704</v>
      </c>
      <c r="C1482" s="539" t="s">
        <v>7705</v>
      </c>
      <c r="D1482" s="539" t="s">
        <v>90</v>
      </c>
      <c r="E1482" s="540" t="s">
        <v>3292</v>
      </c>
      <c r="F1482" s="548"/>
      <c r="G1482" s="558" t="s">
        <v>1411</v>
      </c>
      <c r="H1482" s="561" t="s">
        <v>7754</v>
      </c>
      <c r="I1482" s="554"/>
      <c r="J1482" s="554"/>
      <c r="K1482" s="555" t="s">
        <v>7755</v>
      </c>
      <c r="L1482" s="555" t="s">
        <v>7756</v>
      </c>
      <c r="M1482" s="556" t="s">
        <v>90</v>
      </c>
      <c r="N1482" s="556" t="s">
        <v>7757</v>
      </c>
      <c r="O1482" s="556" t="s">
        <v>7758</v>
      </c>
      <c r="P1482" s="556" t="s">
        <v>7759</v>
      </c>
      <c r="Q1482" s="556"/>
      <c r="R1482" s="556"/>
      <c r="S1482" s="490"/>
      <c r="T1482" s="598" t="str">
        <f>VLOOKUP(A1482,'GTXA사업단 R&amp;R'!$A$6:$AO$1274,41,)</f>
        <v>염동섭</v>
      </c>
    </row>
    <row r="1483" spans="1:20" s="547" customFormat="1" ht="30" hidden="1" customHeight="1" thickBot="1" x14ac:dyDescent="0.35">
      <c r="A1483" s="530">
        <v>16</v>
      </c>
      <c r="B1483" s="539"/>
      <c r="C1483" s="539"/>
      <c r="D1483" s="539"/>
      <c r="E1483" s="540"/>
      <c r="F1483" s="541"/>
      <c r="G1483" s="559" t="s">
        <v>1411</v>
      </c>
      <c r="H1483" s="588" t="s">
        <v>7760</v>
      </c>
      <c r="I1483" s="544"/>
      <c r="J1483" s="544"/>
      <c r="K1483" s="545"/>
      <c r="L1483" s="545"/>
      <c r="M1483" s="546"/>
      <c r="N1483" s="546"/>
      <c r="O1483" s="546"/>
      <c r="P1483" s="546"/>
      <c r="Q1483" s="546"/>
      <c r="R1483" s="546"/>
      <c r="S1483" s="490"/>
      <c r="T1483" s="597" t="str">
        <f>VLOOKUP(A1483,'GTXA사업단 R&amp;R'!$A$6:$AP$1274,41,)</f>
        <v>해당없음</v>
      </c>
    </row>
    <row r="1484" spans="1:20" s="547" customFormat="1" ht="30" hidden="1" customHeight="1" thickBot="1" x14ac:dyDescent="0.35">
      <c r="A1484" s="530">
        <v>16</v>
      </c>
      <c r="B1484" s="539"/>
      <c r="C1484" s="539"/>
      <c r="D1484" s="539"/>
      <c r="E1484" s="540"/>
      <c r="F1484" s="548"/>
      <c r="G1484" s="558" t="s">
        <v>1411</v>
      </c>
      <c r="H1484" s="561" t="s">
        <v>1536</v>
      </c>
      <c r="I1484" s="544"/>
      <c r="J1484" s="544"/>
      <c r="K1484" s="545"/>
      <c r="L1484" s="545"/>
      <c r="M1484" s="546"/>
      <c r="N1484" s="546"/>
      <c r="O1484" s="546"/>
      <c r="P1484" s="546"/>
      <c r="Q1484" s="546"/>
      <c r="R1484" s="546"/>
      <c r="S1484" s="490"/>
      <c r="T1484" s="597" t="str">
        <f>VLOOKUP(A1484,'GTXA사업단 R&amp;R'!$A$6:$AP$1274,41,)</f>
        <v>해당없음</v>
      </c>
    </row>
    <row r="1485" spans="1:20" s="547" customFormat="1" ht="30" hidden="1" customHeight="1" thickBot="1" x14ac:dyDescent="0.35">
      <c r="A1485" s="530">
        <v>1175</v>
      </c>
      <c r="B1485" s="539" t="s">
        <v>7704</v>
      </c>
      <c r="C1485" s="539" t="s">
        <v>7705</v>
      </c>
      <c r="D1485" s="539" t="s">
        <v>1419</v>
      </c>
      <c r="E1485" s="540" t="s">
        <v>3292</v>
      </c>
      <c r="F1485" s="551"/>
      <c r="G1485" s="557" t="s">
        <v>1411</v>
      </c>
      <c r="H1485" s="562" t="s">
        <v>7761</v>
      </c>
      <c r="I1485" s="554"/>
      <c r="J1485" s="554"/>
      <c r="K1485" s="555" t="s">
        <v>7762</v>
      </c>
      <c r="L1485" s="555" t="s">
        <v>7763</v>
      </c>
      <c r="M1485" s="556" t="s">
        <v>1419</v>
      </c>
      <c r="N1485" s="556" t="s">
        <v>4359</v>
      </c>
      <c r="O1485" s="556" t="s">
        <v>7764</v>
      </c>
      <c r="P1485" s="556" t="s">
        <v>7765</v>
      </c>
      <c r="Q1485" s="556"/>
      <c r="R1485" s="556"/>
      <c r="S1485" s="490"/>
      <c r="T1485" s="598" t="str">
        <f>VLOOKUP(A1485,'GTXA사업단 R&amp;R'!$A$6:$AO$1274,41,)</f>
        <v>김태우</v>
      </c>
    </row>
    <row r="1486" spans="1:20" s="547" customFormat="1" ht="50.1" hidden="1" customHeight="1" thickBot="1" x14ac:dyDescent="0.35">
      <c r="A1486" s="530">
        <v>1176</v>
      </c>
      <c r="B1486" s="539" t="s">
        <v>7704</v>
      </c>
      <c r="C1486" s="539" t="s">
        <v>7705</v>
      </c>
      <c r="D1486" s="539" t="s">
        <v>1419</v>
      </c>
      <c r="E1486" s="540" t="s">
        <v>3292</v>
      </c>
      <c r="F1486" s="551"/>
      <c r="G1486" s="557" t="s">
        <v>1411</v>
      </c>
      <c r="H1486" s="562" t="s">
        <v>7766</v>
      </c>
      <c r="I1486" s="554"/>
      <c r="J1486" s="554"/>
      <c r="K1486" s="555" t="s">
        <v>7767</v>
      </c>
      <c r="L1486" s="555" t="s">
        <v>7768</v>
      </c>
      <c r="M1486" s="556" t="s">
        <v>1419</v>
      </c>
      <c r="N1486" s="556" t="s">
        <v>4359</v>
      </c>
      <c r="O1486" s="556" t="s">
        <v>7769</v>
      </c>
      <c r="P1486" s="556" t="s">
        <v>7765</v>
      </c>
      <c r="Q1486" s="556"/>
      <c r="R1486" s="556"/>
      <c r="S1486" s="490"/>
      <c r="T1486" s="598" t="str">
        <f>VLOOKUP(A1486,'GTXA사업단 R&amp;R'!$A$6:$AO$1274,41,)</f>
        <v>김태우</v>
      </c>
    </row>
    <row r="1487" spans="1:20" s="547" customFormat="1" ht="50.1" hidden="1" customHeight="1" thickBot="1" x14ac:dyDescent="0.35">
      <c r="A1487" s="530">
        <v>1177</v>
      </c>
      <c r="B1487" s="539" t="s">
        <v>7704</v>
      </c>
      <c r="C1487" s="539" t="s">
        <v>7705</v>
      </c>
      <c r="D1487" s="539" t="s">
        <v>1419</v>
      </c>
      <c r="E1487" s="540" t="s">
        <v>3292</v>
      </c>
      <c r="F1487" s="551"/>
      <c r="G1487" s="557" t="s">
        <v>1411</v>
      </c>
      <c r="H1487" s="562" t="s">
        <v>6911</v>
      </c>
      <c r="I1487" s="554"/>
      <c r="J1487" s="554"/>
      <c r="K1487" s="555" t="s">
        <v>7770</v>
      </c>
      <c r="L1487" s="555" t="s">
        <v>7771</v>
      </c>
      <c r="M1487" s="556" t="s">
        <v>1419</v>
      </c>
      <c r="N1487" s="556" t="s">
        <v>4359</v>
      </c>
      <c r="O1487" s="556" t="s">
        <v>7772</v>
      </c>
      <c r="P1487" s="556" t="s">
        <v>7362</v>
      </c>
      <c r="Q1487" s="556"/>
      <c r="R1487" s="556"/>
      <c r="S1487" s="490"/>
      <c r="T1487" s="598" t="str">
        <f>VLOOKUP(A1487,'GTXA사업단 R&amp;R'!$A$6:$AO$1274,41,)</f>
        <v>김태우</v>
      </c>
    </row>
    <row r="1488" spans="1:20" s="547" customFormat="1" ht="50.1" hidden="1" customHeight="1" thickBot="1" x14ac:dyDescent="0.35">
      <c r="A1488" s="530">
        <v>1178</v>
      </c>
      <c r="B1488" s="539" t="s">
        <v>7704</v>
      </c>
      <c r="C1488" s="539" t="s">
        <v>7705</v>
      </c>
      <c r="D1488" s="539" t="s">
        <v>1419</v>
      </c>
      <c r="E1488" s="540" t="s">
        <v>3292</v>
      </c>
      <c r="F1488" s="551"/>
      <c r="G1488" s="557" t="s">
        <v>1411</v>
      </c>
      <c r="H1488" s="562" t="s">
        <v>7773</v>
      </c>
      <c r="I1488" s="554"/>
      <c r="J1488" s="554"/>
      <c r="K1488" s="555" t="s">
        <v>7774</v>
      </c>
      <c r="L1488" s="555" t="s">
        <v>7775</v>
      </c>
      <c r="M1488" s="556" t="s">
        <v>1419</v>
      </c>
      <c r="N1488" s="556" t="s">
        <v>4359</v>
      </c>
      <c r="O1488" s="556" t="s">
        <v>7776</v>
      </c>
      <c r="P1488" s="556" t="s">
        <v>7777</v>
      </c>
      <c r="Q1488" s="556"/>
      <c r="R1488" s="556"/>
      <c r="S1488" s="490"/>
      <c r="T1488" s="598" t="str">
        <f>VLOOKUP(A1488,'GTXA사업단 R&amp;R'!$A$6:$AO$1274,41,)</f>
        <v>김희성</v>
      </c>
    </row>
    <row r="1489" spans="1:20" s="547" customFormat="1" ht="30" hidden="1" customHeight="1" thickBot="1" x14ac:dyDescent="0.35">
      <c r="A1489" s="530">
        <v>1179</v>
      </c>
      <c r="B1489" s="539" t="s">
        <v>7704</v>
      </c>
      <c r="C1489" s="539" t="s">
        <v>7705</v>
      </c>
      <c r="D1489" s="539" t="s">
        <v>1419</v>
      </c>
      <c r="E1489" s="540" t="s">
        <v>3292</v>
      </c>
      <c r="F1489" s="551"/>
      <c r="G1489" s="557" t="s">
        <v>1411</v>
      </c>
      <c r="H1489" s="562" t="s">
        <v>7778</v>
      </c>
      <c r="I1489" s="554"/>
      <c r="J1489" s="554"/>
      <c r="K1489" s="555" t="s">
        <v>7779</v>
      </c>
      <c r="L1489" s="555" t="s">
        <v>7780</v>
      </c>
      <c r="M1489" s="556" t="s">
        <v>1419</v>
      </c>
      <c r="N1489" s="556" t="s">
        <v>4359</v>
      </c>
      <c r="O1489" s="556" t="s">
        <v>7362</v>
      </c>
      <c r="P1489" s="556" t="s">
        <v>7781</v>
      </c>
      <c r="Q1489" s="556"/>
      <c r="R1489" s="556"/>
      <c r="S1489" s="490"/>
      <c r="T1489" s="598" t="str">
        <f>VLOOKUP(A1489,'GTXA사업단 R&amp;R'!$A$6:$AO$1274,41,)</f>
        <v>김태우</v>
      </c>
    </row>
    <row r="1490" spans="1:20" s="547" customFormat="1" ht="30" hidden="1" customHeight="1" thickBot="1" x14ac:dyDescent="0.35">
      <c r="A1490" s="530">
        <v>16</v>
      </c>
      <c r="B1490" s="539"/>
      <c r="C1490" s="539"/>
      <c r="D1490" s="539"/>
      <c r="E1490" s="540"/>
      <c r="F1490" s="548"/>
      <c r="G1490" s="558" t="s">
        <v>1411</v>
      </c>
      <c r="H1490" s="561" t="s">
        <v>7782</v>
      </c>
      <c r="I1490" s="544"/>
      <c r="J1490" s="544"/>
      <c r="K1490" s="545"/>
      <c r="L1490" s="545"/>
      <c r="M1490" s="546"/>
      <c r="N1490" s="546"/>
      <c r="O1490" s="546"/>
      <c r="P1490" s="546"/>
      <c r="Q1490" s="546"/>
      <c r="R1490" s="546"/>
      <c r="S1490" s="490"/>
      <c r="T1490" s="597" t="str">
        <f>VLOOKUP(A1490,'GTXA사업단 R&amp;R'!$A$6:$AP$1274,41,)</f>
        <v>해당없음</v>
      </c>
    </row>
    <row r="1491" spans="1:20" s="547" customFormat="1" ht="90" hidden="1" customHeight="1" thickBot="1" x14ac:dyDescent="0.35">
      <c r="A1491" s="530">
        <v>1180</v>
      </c>
      <c r="B1491" s="539" t="s">
        <v>7704</v>
      </c>
      <c r="C1491" s="539" t="s">
        <v>7705</v>
      </c>
      <c r="D1491" s="539" t="s">
        <v>126</v>
      </c>
      <c r="E1491" s="540" t="s">
        <v>3324</v>
      </c>
      <c r="F1491" s="551"/>
      <c r="G1491" s="557" t="s">
        <v>1411</v>
      </c>
      <c r="H1491" s="562" t="s">
        <v>6863</v>
      </c>
      <c r="I1491" s="554"/>
      <c r="J1491" s="554"/>
      <c r="K1491" s="555" t="s">
        <v>7783</v>
      </c>
      <c r="L1491" s="555" t="s">
        <v>7784</v>
      </c>
      <c r="M1491" s="556" t="s">
        <v>126</v>
      </c>
      <c r="N1491" s="556" t="s">
        <v>4372</v>
      </c>
      <c r="O1491" s="556" t="s">
        <v>7785</v>
      </c>
      <c r="P1491" s="556" t="s">
        <v>7786</v>
      </c>
      <c r="Q1491" s="556"/>
      <c r="R1491" s="556"/>
      <c r="S1491" s="490"/>
      <c r="T1491" s="598" t="str">
        <f>VLOOKUP(A1491,'GTXA사업단 R&amp;R'!$A$6:$AO$1274,41,)</f>
        <v>해당없음</v>
      </c>
    </row>
    <row r="1492" spans="1:20" s="547" customFormat="1" ht="50.1" hidden="1" customHeight="1" thickBot="1" x14ac:dyDescent="0.35">
      <c r="A1492" s="530">
        <v>1181</v>
      </c>
      <c r="B1492" s="539" t="s">
        <v>7704</v>
      </c>
      <c r="C1492" s="539" t="s">
        <v>7705</v>
      </c>
      <c r="D1492" s="539" t="s">
        <v>90</v>
      </c>
      <c r="E1492" s="540" t="s">
        <v>3292</v>
      </c>
      <c r="F1492" s="551"/>
      <c r="G1492" s="557" t="s">
        <v>1411</v>
      </c>
      <c r="H1492" s="562" t="s">
        <v>7766</v>
      </c>
      <c r="I1492" s="554"/>
      <c r="J1492" s="554"/>
      <c r="K1492" s="555" t="s">
        <v>7787</v>
      </c>
      <c r="L1492" s="555" t="s">
        <v>7788</v>
      </c>
      <c r="M1492" s="556" t="s">
        <v>90</v>
      </c>
      <c r="N1492" s="556" t="s">
        <v>44</v>
      </c>
      <c r="O1492" s="556" t="s">
        <v>7769</v>
      </c>
      <c r="P1492" s="556" t="s">
        <v>7789</v>
      </c>
      <c r="Q1492" s="556"/>
      <c r="R1492" s="556"/>
      <c r="S1492" s="490"/>
      <c r="T1492" s="598" t="str">
        <f>VLOOKUP(A1492,'GTXA사업단 R&amp;R'!$A$6:$AO$1274,41,)</f>
        <v>해당없음</v>
      </c>
    </row>
    <row r="1493" spans="1:20" s="547" customFormat="1" ht="50.1" hidden="1" customHeight="1" thickBot="1" x14ac:dyDescent="0.35">
      <c r="A1493" s="530">
        <v>1182</v>
      </c>
      <c r="B1493" s="539" t="s">
        <v>7704</v>
      </c>
      <c r="C1493" s="539" t="s">
        <v>7705</v>
      </c>
      <c r="D1493" s="539" t="s">
        <v>90</v>
      </c>
      <c r="E1493" s="540" t="s">
        <v>3292</v>
      </c>
      <c r="F1493" s="551"/>
      <c r="G1493" s="557" t="s">
        <v>1411</v>
      </c>
      <c r="H1493" s="562" t="s">
        <v>6871</v>
      </c>
      <c r="I1493" s="554"/>
      <c r="J1493" s="554"/>
      <c r="K1493" s="555" t="s">
        <v>7790</v>
      </c>
      <c r="L1493" s="555" t="s">
        <v>7791</v>
      </c>
      <c r="M1493" s="556" t="s">
        <v>90</v>
      </c>
      <c r="N1493" s="556" t="s">
        <v>1419</v>
      </c>
      <c r="O1493" s="556" t="s">
        <v>7792</v>
      </c>
      <c r="P1493" s="556" t="s">
        <v>7793</v>
      </c>
      <c r="Q1493" s="556"/>
      <c r="R1493" s="556"/>
      <c r="S1493" s="490"/>
      <c r="T1493" s="598" t="str">
        <f>VLOOKUP(A1493,'GTXA사업단 R&amp;R'!$A$6:$AO$1274,41,)</f>
        <v>해당없음</v>
      </c>
    </row>
    <row r="1494" spans="1:20" s="547" customFormat="1" ht="75" hidden="1" customHeight="1" thickBot="1" x14ac:dyDescent="0.35">
      <c r="A1494" s="530">
        <v>1183</v>
      </c>
      <c r="B1494" s="539" t="s">
        <v>7704</v>
      </c>
      <c r="C1494" s="539" t="s">
        <v>7705</v>
      </c>
      <c r="D1494" s="539" t="s">
        <v>90</v>
      </c>
      <c r="E1494" s="540" t="s">
        <v>3292</v>
      </c>
      <c r="F1494" s="551"/>
      <c r="G1494" s="557" t="s">
        <v>1411</v>
      </c>
      <c r="H1494" s="562" t="s">
        <v>7794</v>
      </c>
      <c r="I1494" s="554"/>
      <c r="J1494" s="554"/>
      <c r="K1494" s="555" t="s">
        <v>7795</v>
      </c>
      <c r="L1494" s="555" t="s">
        <v>7796</v>
      </c>
      <c r="M1494" s="556" t="s">
        <v>90</v>
      </c>
      <c r="N1494" s="556" t="s">
        <v>7797</v>
      </c>
      <c r="O1494" s="556" t="s">
        <v>7792</v>
      </c>
      <c r="P1494" s="556" t="s">
        <v>7798</v>
      </c>
      <c r="Q1494" s="556"/>
      <c r="R1494" s="556"/>
      <c r="S1494" s="490"/>
      <c r="T1494" s="598" t="str">
        <f>VLOOKUP(A1494,'GTXA사업단 R&amp;R'!$A$6:$AO$1274,41,)</f>
        <v>해당없음</v>
      </c>
    </row>
    <row r="1495" spans="1:20" s="547" customFormat="1" ht="75" hidden="1" customHeight="1" thickBot="1" x14ac:dyDescent="0.35">
      <c r="A1495" s="530">
        <v>1184</v>
      </c>
      <c r="B1495" s="539" t="s">
        <v>7704</v>
      </c>
      <c r="C1495" s="539" t="s">
        <v>7705</v>
      </c>
      <c r="D1495" s="539" t="s">
        <v>90</v>
      </c>
      <c r="E1495" s="540" t="s">
        <v>3292</v>
      </c>
      <c r="F1495" s="551"/>
      <c r="G1495" s="557" t="s">
        <v>1411</v>
      </c>
      <c r="H1495" s="562" t="s">
        <v>7799</v>
      </c>
      <c r="I1495" s="554"/>
      <c r="J1495" s="554"/>
      <c r="K1495" s="555" t="s">
        <v>7800</v>
      </c>
      <c r="L1495" s="555" t="s">
        <v>7801</v>
      </c>
      <c r="M1495" s="556" t="s">
        <v>90</v>
      </c>
      <c r="N1495" s="556" t="s">
        <v>7797</v>
      </c>
      <c r="O1495" s="556" t="s">
        <v>7792</v>
      </c>
      <c r="P1495" s="556" t="s">
        <v>7802</v>
      </c>
      <c r="Q1495" s="556"/>
      <c r="R1495" s="556"/>
      <c r="S1495" s="490"/>
      <c r="T1495" s="598" t="str">
        <f>VLOOKUP(A1495,'GTXA사업단 R&amp;R'!$A$6:$AO$1274,41,)</f>
        <v>해당없음</v>
      </c>
    </row>
    <row r="1496" spans="1:20" s="547" customFormat="1" ht="90" hidden="1" customHeight="1" thickBot="1" x14ac:dyDescent="0.35">
      <c r="A1496" s="530">
        <v>1185</v>
      </c>
      <c r="B1496" s="539" t="s">
        <v>7704</v>
      </c>
      <c r="C1496" s="539" t="s">
        <v>7705</v>
      </c>
      <c r="D1496" s="539" t="s">
        <v>90</v>
      </c>
      <c r="E1496" s="540" t="s">
        <v>3292</v>
      </c>
      <c r="F1496" s="551"/>
      <c r="G1496" s="557" t="s">
        <v>1411</v>
      </c>
      <c r="H1496" s="562" t="s">
        <v>7803</v>
      </c>
      <c r="I1496" s="554"/>
      <c r="J1496" s="554"/>
      <c r="K1496" s="555" t="s">
        <v>7804</v>
      </c>
      <c r="L1496" s="555" t="s">
        <v>7805</v>
      </c>
      <c r="M1496" s="556" t="s">
        <v>90</v>
      </c>
      <c r="N1496" s="556" t="s">
        <v>7797</v>
      </c>
      <c r="O1496" s="556" t="s">
        <v>7792</v>
      </c>
      <c r="P1496" s="556" t="s">
        <v>7802</v>
      </c>
      <c r="Q1496" s="556"/>
      <c r="R1496" s="556"/>
      <c r="S1496" s="490"/>
      <c r="T1496" s="598" t="str">
        <f>VLOOKUP(A1496,'GTXA사업단 R&amp;R'!$A$6:$AO$1274,41,)</f>
        <v>해당없음</v>
      </c>
    </row>
    <row r="1497" spans="1:20" s="547" customFormat="1" ht="90" hidden="1" customHeight="1" thickBot="1" x14ac:dyDescent="0.35">
      <c r="A1497" s="530">
        <v>1186</v>
      </c>
      <c r="B1497" s="539" t="s">
        <v>7704</v>
      </c>
      <c r="C1497" s="539" t="s">
        <v>7705</v>
      </c>
      <c r="D1497" s="539" t="s">
        <v>90</v>
      </c>
      <c r="E1497" s="540" t="s">
        <v>3292</v>
      </c>
      <c r="F1497" s="551"/>
      <c r="G1497" s="557" t="s">
        <v>1411</v>
      </c>
      <c r="H1497" s="562" t="s">
        <v>7806</v>
      </c>
      <c r="I1497" s="554"/>
      <c r="J1497" s="554"/>
      <c r="K1497" s="555" t="s">
        <v>7807</v>
      </c>
      <c r="L1497" s="555" t="s">
        <v>7808</v>
      </c>
      <c r="M1497" s="556" t="s">
        <v>90</v>
      </c>
      <c r="N1497" s="556" t="s">
        <v>7809</v>
      </c>
      <c r="O1497" s="556" t="s">
        <v>7792</v>
      </c>
      <c r="P1497" s="556" t="s">
        <v>7810</v>
      </c>
      <c r="Q1497" s="556"/>
      <c r="R1497" s="556"/>
      <c r="S1497" s="490"/>
      <c r="T1497" s="598" t="str">
        <f>VLOOKUP(A1497,'GTXA사업단 R&amp;R'!$A$6:$AO$1274,41,)</f>
        <v>해당없음</v>
      </c>
    </row>
    <row r="1498" spans="1:20" s="547" customFormat="1" ht="30" hidden="1" customHeight="1" thickBot="1" x14ac:dyDescent="0.35">
      <c r="A1498" s="530">
        <v>16</v>
      </c>
      <c r="B1498" s="539"/>
      <c r="C1498" s="539"/>
      <c r="D1498" s="539"/>
      <c r="E1498" s="540"/>
      <c r="F1498" s="541"/>
      <c r="G1498" s="559" t="s">
        <v>1411</v>
      </c>
      <c r="H1498" s="588" t="s">
        <v>1547</v>
      </c>
      <c r="I1498" s="544"/>
      <c r="J1498" s="544"/>
      <c r="K1498" s="545"/>
      <c r="L1498" s="545"/>
      <c r="M1498" s="546"/>
      <c r="N1498" s="546"/>
      <c r="O1498" s="546"/>
      <c r="P1498" s="546"/>
      <c r="Q1498" s="546"/>
      <c r="R1498" s="546"/>
      <c r="S1498" s="490"/>
      <c r="T1498" s="597" t="str">
        <f>VLOOKUP(A1498,'GTXA사업단 R&amp;R'!$A$6:$AP$1274,41,)</f>
        <v>해당없음</v>
      </c>
    </row>
    <row r="1499" spans="1:20" s="547" customFormat="1" ht="50.1" hidden="1" customHeight="1" thickBot="1" x14ac:dyDescent="0.35">
      <c r="A1499" s="530">
        <v>1194</v>
      </c>
      <c r="B1499" s="539" t="s">
        <v>7704</v>
      </c>
      <c r="C1499" s="539" t="s">
        <v>7705</v>
      </c>
      <c r="D1499" s="539" t="s">
        <v>1419</v>
      </c>
      <c r="E1499" s="540" t="s">
        <v>3292</v>
      </c>
      <c r="F1499" s="548"/>
      <c r="G1499" s="558" t="s">
        <v>1411</v>
      </c>
      <c r="H1499" s="561" t="s">
        <v>1548</v>
      </c>
      <c r="I1499" s="554"/>
      <c r="J1499" s="554"/>
      <c r="K1499" s="555" t="s">
        <v>7811</v>
      </c>
      <c r="L1499" s="555" t="s">
        <v>7812</v>
      </c>
      <c r="M1499" s="556" t="s">
        <v>1419</v>
      </c>
      <c r="N1499" s="556" t="s">
        <v>3459</v>
      </c>
      <c r="O1499" s="556" t="s">
        <v>7813</v>
      </c>
      <c r="P1499" s="556" t="s">
        <v>7814</v>
      </c>
      <c r="Q1499" s="556"/>
      <c r="R1499" s="556"/>
      <c r="S1499" s="490"/>
      <c r="T1499" s="598" t="str">
        <f>VLOOKUP(A1499,'GTXA사업단 R&amp;R'!$A$6:$AO$1274,41,)</f>
        <v>김태우</v>
      </c>
    </row>
    <row r="1500" spans="1:20" s="547" customFormat="1" ht="30" hidden="1" customHeight="1" thickBot="1" x14ac:dyDescent="0.35">
      <c r="A1500" s="530">
        <v>16</v>
      </c>
      <c r="B1500" s="539"/>
      <c r="C1500" s="539"/>
      <c r="D1500" s="539"/>
      <c r="E1500" s="540"/>
      <c r="F1500" s="548"/>
      <c r="G1500" s="558" t="s">
        <v>1411</v>
      </c>
      <c r="H1500" s="561" t="s">
        <v>644</v>
      </c>
      <c r="I1500" s="544"/>
      <c r="J1500" s="544"/>
      <c r="K1500" s="545"/>
      <c r="L1500" s="545"/>
      <c r="M1500" s="546"/>
      <c r="N1500" s="546"/>
      <c r="O1500" s="546"/>
      <c r="P1500" s="546"/>
      <c r="Q1500" s="546"/>
      <c r="R1500" s="546"/>
      <c r="S1500" s="490"/>
      <c r="T1500" s="597" t="str">
        <f>VLOOKUP(A1500,'GTXA사업단 R&amp;R'!$A$6:$AP$1274,41,)</f>
        <v>해당없음</v>
      </c>
    </row>
    <row r="1501" spans="1:20" s="547" customFormat="1" ht="218.25" hidden="1" customHeight="1" thickBot="1" x14ac:dyDescent="0.35">
      <c r="A1501" s="530">
        <v>1195</v>
      </c>
      <c r="B1501" s="539" t="s">
        <v>7704</v>
      </c>
      <c r="C1501" s="539" t="s">
        <v>7705</v>
      </c>
      <c r="D1501" s="539" t="s">
        <v>126</v>
      </c>
      <c r="E1501" s="540" t="s">
        <v>3324</v>
      </c>
      <c r="F1501" s="551"/>
      <c r="G1501" s="557" t="s">
        <v>1411</v>
      </c>
      <c r="H1501" s="562" t="s">
        <v>7815</v>
      </c>
      <c r="I1501" s="554"/>
      <c r="J1501" s="554"/>
      <c r="K1501" s="555" t="s">
        <v>7816</v>
      </c>
      <c r="L1501" s="555" t="s">
        <v>7817</v>
      </c>
      <c r="M1501" s="556" t="s">
        <v>126</v>
      </c>
      <c r="N1501" s="556" t="s">
        <v>5057</v>
      </c>
      <c r="O1501" s="556" t="s">
        <v>7818</v>
      </c>
      <c r="P1501" s="556" t="s">
        <v>7819</v>
      </c>
      <c r="Q1501" s="556"/>
      <c r="R1501" s="556"/>
      <c r="S1501" s="490"/>
      <c r="T1501" s="598" t="str">
        <f>VLOOKUP(A1501,'GTXA사업단 R&amp;R'!$A$6:$AO$1274,41,)</f>
        <v>해당없음</v>
      </c>
    </row>
    <row r="1502" spans="1:20" s="547" customFormat="1" ht="90" hidden="1" customHeight="1" thickBot="1" x14ac:dyDescent="0.35">
      <c r="A1502" s="530">
        <v>1196</v>
      </c>
      <c r="B1502" s="539" t="s">
        <v>7704</v>
      </c>
      <c r="C1502" s="539" t="s">
        <v>7705</v>
      </c>
      <c r="D1502" s="539" t="s">
        <v>126</v>
      </c>
      <c r="E1502" s="540" t="s">
        <v>3324</v>
      </c>
      <c r="F1502" s="551"/>
      <c r="G1502" s="557" t="s">
        <v>1411</v>
      </c>
      <c r="H1502" s="562" t="s">
        <v>7820</v>
      </c>
      <c r="I1502" s="554"/>
      <c r="J1502" s="554"/>
      <c r="K1502" s="555" t="s">
        <v>7821</v>
      </c>
      <c r="L1502" s="555" t="s">
        <v>7822</v>
      </c>
      <c r="M1502" s="556" t="s">
        <v>126</v>
      </c>
      <c r="N1502" s="556" t="s">
        <v>44</v>
      </c>
      <c r="O1502" s="556" t="s">
        <v>7823</v>
      </c>
      <c r="P1502" s="556" t="s">
        <v>7824</v>
      </c>
      <c r="Q1502" s="556"/>
      <c r="R1502" s="556"/>
      <c r="S1502" s="490"/>
      <c r="T1502" s="598" t="str">
        <f>VLOOKUP(A1502,'GTXA사업단 R&amp;R'!$A$6:$AO$1274,41,)</f>
        <v>해당없음</v>
      </c>
    </row>
    <row r="1503" spans="1:20" s="547" customFormat="1" ht="75" hidden="1" customHeight="1" thickBot="1" x14ac:dyDescent="0.35">
      <c r="A1503" s="530">
        <v>1197</v>
      </c>
      <c r="B1503" s="539" t="s">
        <v>7704</v>
      </c>
      <c r="C1503" s="539" t="s">
        <v>7705</v>
      </c>
      <c r="D1503" s="539" t="s">
        <v>126</v>
      </c>
      <c r="E1503" s="540" t="s">
        <v>3324</v>
      </c>
      <c r="F1503" s="551"/>
      <c r="G1503" s="557" t="s">
        <v>1411</v>
      </c>
      <c r="H1503" s="562" t="s">
        <v>7825</v>
      </c>
      <c r="I1503" s="554"/>
      <c r="J1503" s="554"/>
      <c r="K1503" s="555" t="s">
        <v>7826</v>
      </c>
      <c r="L1503" s="555" t="s">
        <v>7827</v>
      </c>
      <c r="M1503" s="556" t="s">
        <v>126</v>
      </c>
      <c r="N1503" s="556" t="s">
        <v>6226</v>
      </c>
      <c r="O1503" s="556" t="s">
        <v>7828</v>
      </c>
      <c r="P1503" s="556" t="s">
        <v>7829</v>
      </c>
      <c r="Q1503" s="556"/>
      <c r="R1503" s="556"/>
      <c r="S1503" s="490"/>
      <c r="T1503" s="598" t="str">
        <f>VLOOKUP(A1423,'GTXA사업단 R&amp;R'!$A$6:$AO$1274,41,)</f>
        <v>해당없음</v>
      </c>
    </row>
    <row r="1504" spans="1:20" s="547" customFormat="1" ht="151.5" hidden="1" customHeight="1" thickBot="1" x14ac:dyDescent="0.35">
      <c r="A1504" s="530">
        <v>1198</v>
      </c>
      <c r="B1504" s="539" t="s">
        <v>7704</v>
      </c>
      <c r="C1504" s="539" t="s">
        <v>7705</v>
      </c>
      <c r="D1504" s="539" t="s">
        <v>126</v>
      </c>
      <c r="E1504" s="540" t="s">
        <v>3324</v>
      </c>
      <c r="F1504" s="551"/>
      <c r="G1504" s="557" t="s">
        <v>1411</v>
      </c>
      <c r="H1504" s="562" t="s">
        <v>3716</v>
      </c>
      <c r="I1504" s="554"/>
      <c r="J1504" s="554"/>
      <c r="K1504" s="555" t="s">
        <v>7830</v>
      </c>
      <c r="L1504" s="555" t="s">
        <v>7831</v>
      </c>
      <c r="M1504" s="556" t="s">
        <v>126</v>
      </c>
      <c r="N1504" s="556" t="s">
        <v>4794</v>
      </c>
      <c r="O1504" s="556" t="s">
        <v>44</v>
      </c>
      <c r="P1504" s="556" t="s">
        <v>7832</v>
      </c>
      <c r="Q1504" s="556"/>
      <c r="R1504" s="556"/>
      <c r="S1504" s="490"/>
      <c r="T1504" s="598" t="str">
        <f>VLOOKUP(A1424,'GTXA사업단 R&amp;R'!$A$6:$AO$1274,41,)</f>
        <v>해당없음</v>
      </c>
    </row>
    <row r="1505" spans="1:20" s="547" customFormat="1" ht="75" hidden="1" customHeight="1" thickBot="1" x14ac:dyDescent="0.35">
      <c r="A1505" s="530">
        <v>1199</v>
      </c>
      <c r="B1505" s="539" t="s">
        <v>7704</v>
      </c>
      <c r="C1505" s="539" t="s">
        <v>7705</v>
      </c>
      <c r="D1505" s="539" t="s">
        <v>126</v>
      </c>
      <c r="E1505" s="540" t="s">
        <v>3324</v>
      </c>
      <c r="F1505" s="551"/>
      <c r="G1505" s="557" t="s">
        <v>1411</v>
      </c>
      <c r="H1505" s="562" t="s">
        <v>7833</v>
      </c>
      <c r="I1505" s="554"/>
      <c r="J1505" s="554"/>
      <c r="K1505" s="555" t="s">
        <v>7834</v>
      </c>
      <c r="L1505" s="555" t="s">
        <v>7835</v>
      </c>
      <c r="M1505" s="556" t="s">
        <v>126</v>
      </c>
      <c r="N1505" s="556" t="s">
        <v>44</v>
      </c>
      <c r="O1505" s="556" t="s">
        <v>44</v>
      </c>
      <c r="P1505" s="556" t="s">
        <v>7836</v>
      </c>
      <c r="Q1505" s="556"/>
      <c r="R1505" s="556"/>
      <c r="S1505" s="490"/>
      <c r="T1505" s="598" t="str">
        <f>VLOOKUP(A1425,'GTXA사업단 R&amp;R'!$A$6:$AO$1274,41,)</f>
        <v>해당없음</v>
      </c>
    </row>
    <row r="1506" spans="1:20" s="547" customFormat="1" ht="90" hidden="1" customHeight="1" thickBot="1" x14ac:dyDescent="0.35">
      <c r="A1506" s="530">
        <v>1200</v>
      </c>
      <c r="B1506" s="539" t="s">
        <v>7704</v>
      </c>
      <c r="C1506" s="539" t="s">
        <v>7705</v>
      </c>
      <c r="D1506" s="539" t="s">
        <v>126</v>
      </c>
      <c r="E1506" s="540" t="s">
        <v>3324</v>
      </c>
      <c r="F1506" s="551"/>
      <c r="G1506" s="557" t="s">
        <v>1411</v>
      </c>
      <c r="H1506" s="562" t="s">
        <v>7837</v>
      </c>
      <c r="I1506" s="554"/>
      <c r="J1506" s="554"/>
      <c r="K1506" s="555" t="s">
        <v>7838</v>
      </c>
      <c r="L1506" s="555" t="s">
        <v>7839</v>
      </c>
      <c r="M1506" s="556" t="s">
        <v>126</v>
      </c>
      <c r="N1506" s="556" t="s">
        <v>44</v>
      </c>
      <c r="O1506" s="556" t="s">
        <v>7840</v>
      </c>
      <c r="P1506" s="556" t="s">
        <v>7841</v>
      </c>
      <c r="Q1506" s="556"/>
      <c r="R1506" s="556"/>
      <c r="S1506" s="490"/>
      <c r="T1506" s="598" t="str">
        <f>VLOOKUP(A1426,'GTXA사업단 R&amp;R'!$A$6:$AO$1274,41,)</f>
        <v>해당없음</v>
      </c>
    </row>
    <row r="1507" spans="1:20" s="547" customFormat="1" ht="30" hidden="1" customHeight="1" thickBot="1" x14ac:dyDescent="0.35">
      <c r="A1507" s="530"/>
      <c r="B1507" s="539"/>
      <c r="C1507" s="539"/>
      <c r="D1507" s="539"/>
      <c r="E1507" s="540"/>
      <c r="F1507" s="548"/>
      <c r="G1507" s="558" t="s">
        <v>1411</v>
      </c>
      <c r="H1507" s="561" t="s">
        <v>1555</v>
      </c>
      <c r="I1507" s="544"/>
      <c r="J1507" s="544"/>
      <c r="K1507" s="545"/>
      <c r="L1507" s="545"/>
      <c r="M1507" s="546"/>
      <c r="N1507" s="546"/>
      <c r="O1507" s="546"/>
      <c r="P1507" s="546"/>
      <c r="Q1507" s="546"/>
      <c r="R1507" s="546"/>
      <c r="S1507" s="490"/>
      <c r="T1507" s="597"/>
    </row>
    <row r="1508" spans="1:20" s="547" customFormat="1" ht="232.5" hidden="1" customHeight="1" thickBot="1" x14ac:dyDescent="0.35">
      <c r="A1508" s="530">
        <v>1201</v>
      </c>
      <c r="B1508" s="539" t="s">
        <v>7704</v>
      </c>
      <c r="C1508" s="539" t="s">
        <v>7705</v>
      </c>
      <c r="D1508" s="539" t="s">
        <v>132</v>
      </c>
      <c r="E1508" s="540" t="s">
        <v>18</v>
      </c>
      <c r="F1508" s="551"/>
      <c r="G1508" s="557" t="s">
        <v>1411</v>
      </c>
      <c r="H1508" s="562" t="s">
        <v>7842</v>
      </c>
      <c r="I1508" s="554"/>
      <c r="J1508" s="554"/>
      <c r="K1508" s="555" t="s">
        <v>7843</v>
      </c>
      <c r="L1508" s="555" t="s">
        <v>7844</v>
      </c>
      <c r="M1508" s="556" t="s">
        <v>132</v>
      </c>
      <c r="N1508" s="556" t="s">
        <v>3614</v>
      </c>
      <c r="O1508" s="556" t="s">
        <v>7845</v>
      </c>
      <c r="P1508" s="556" t="s">
        <v>7846</v>
      </c>
      <c r="Q1508" s="556" t="s">
        <v>7847</v>
      </c>
      <c r="R1508" s="556"/>
      <c r="S1508" s="490"/>
      <c r="T1508" s="598" t="str">
        <f>VLOOKUP(A1428,'GTXA사업단 R&amp;R'!$A$6:$AO$1274,41,)</f>
        <v>해당없음</v>
      </c>
    </row>
    <row r="1509" spans="1:20" s="547" customFormat="1" ht="90" hidden="1" customHeight="1" thickBot="1" x14ac:dyDescent="0.35">
      <c r="A1509" s="530">
        <v>1202</v>
      </c>
      <c r="B1509" s="539" t="s">
        <v>7704</v>
      </c>
      <c r="C1509" s="539" t="s">
        <v>7705</v>
      </c>
      <c r="D1509" s="539" t="s">
        <v>132</v>
      </c>
      <c r="E1509" s="540" t="s">
        <v>18</v>
      </c>
      <c r="F1509" s="551"/>
      <c r="G1509" s="557" t="s">
        <v>1411</v>
      </c>
      <c r="H1509" s="562" t="s">
        <v>7848</v>
      </c>
      <c r="I1509" s="554"/>
      <c r="J1509" s="554"/>
      <c r="K1509" s="555" t="s">
        <v>7849</v>
      </c>
      <c r="L1509" s="555" t="s">
        <v>7850</v>
      </c>
      <c r="M1509" s="556" t="s">
        <v>132</v>
      </c>
      <c r="N1509" s="556" t="s">
        <v>3614</v>
      </c>
      <c r="O1509" s="556" t="s">
        <v>7851</v>
      </c>
      <c r="P1509" s="556" t="s">
        <v>7848</v>
      </c>
      <c r="Q1509" s="556" t="s">
        <v>7847</v>
      </c>
      <c r="R1509" s="556"/>
      <c r="S1509" s="490"/>
      <c r="T1509" s="598" t="str">
        <f>VLOOKUP(A1429,'GTXA사업단 R&amp;R'!$A$6:$AO$1274,41,)</f>
        <v>해당없음</v>
      </c>
    </row>
    <row r="1510" spans="1:20" s="547" customFormat="1" ht="75" hidden="1" customHeight="1" thickBot="1" x14ac:dyDescent="0.35">
      <c r="A1510" s="530">
        <v>1203</v>
      </c>
      <c r="B1510" s="539" t="s">
        <v>7704</v>
      </c>
      <c r="C1510" s="539" t="s">
        <v>7705</v>
      </c>
      <c r="D1510" s="539" t="s">
        <v>132</v>
      </c>
      <c r="E1510" s="540" t="s">
        <v>18</v>
      </c>
      <c r="F1510" s="551"/>
      <c r="G1510" s="557" t="s">
        <v>1411</v>
      </c>
      <c r="H1510" s="562" t="s">
        <v>7852</v>
      </c>
      <c r="I1510" s="554"/>
      <c r="J1510" s="554"/>
      <c r="K1510" s="555" t="s">
        <v>7853</v>
      </c>
      <c r="L1510" s="555" t="s">
        <v>7854</v>
      </c>
      <c r="M1510" s="556" t="s">
        <v>132</v>
      </c>
      <c r="N1510" s="556" t="s">
        <v>3614</v>
      </c>
      <c r="O1510" s="556" t="s">
        <v>7845</v>
      </c>
      <c r="P1510" s="556" t="s">
        <v>7855</v>
      </c>
      <c r="Q1510" s="556" t="s">
        <v>7847</v>
      </c>
      <c r="R1510" s="556"/>
      <c r="S1510" s="490"/>
      <c r="T1510" s="598" t="str">
        <f>VLOOKUP(A1430,'GTXA사업단 R&amp;R'!$A$6:$AO$1274,41,)</f>
        <v>해당없음</v>
      </c>
    </row>
    <row r="1511" spans="1:20" s="547" customFormat="1" ht="213" hidden="1" customHeight="1" thickBot="1" x14ac:dyDescent="0.35">
      <c r="A1511" s="530">
        <v>1204</v>
      </c>
      <c r="B1511" s="539" t="s">
        <v>7704</v>
      </c>
      <c r="C1511" s="539" t="s">
        <v>7705</v>
      </c>
      <c r="D1511" s="539" t="s">
        <v>132</v>
      </c>
      <c r="E1511" s="540" t="s">
        <v>18</v>
      </c>
      <c r="F1511" s="551"/>
      <c r="G1511" s="557" t="s">
        <v>1411</v>
      </c>
      <c r="H1511" s="562" t="s">
        <v>7856</v>
      </c>
      <c r="I1511" s="554"/>
      <c r="J1511" s="554"/>
      <c r="K1511" s="555" t="s">
        <v>7857</v>
      </c>
      <c r="L1511" s="555" t="s">
        <v>7858</v>
      </c>
      <c r="M1511" s="556" t="s">
        <v>132</v>
      </c>
      <c r="N1511" s="556" t="s">
        <v>3614</v>
      </c>
      <c r="O1511" s="556" t="s">
        <v>7845</v>
      </c>
      <c r="P1511" s="556" t="s">
        <v>7573</v>
      </c>
      <c r="Q1511" s="556" t="s">
        <v>7859</v>
      </c>
      <c r="R1511" s="556"/>
      <c r="S1511" s="490"/>
      <c r="T1511" s="598" t="str">
        <f>VLOOKUP(A1431,'GTXA사업단 R&amp;R'!$A$6:$AO$1274,41,)</f>
        <v>해당없음</v>
      </c>
    </row>
    <row r="1512" spans="1:20" s="547" customFormat="1" ht="120" hidden="1" customHeight="1" thickBot="1" x14ac:dyDescent="0.35">
      <c r="A1512" s="530">
        <v>1205</v>
      </c>
      <c r="B1512" s="539" t="s">
        <v>7704</v>
      </c>
      <c r="C1512" s="539" t="s">
        <v>7705</v>
      </c>
      <c r="D1512" s="539" t="s">
        <v>132</v>
      </c>
      <c r="E1512" s="540" t="s">
        <v>18</v>
      </c>
      <c r="F1512" s="551"/>
      <c r="G1512" s="557" t="s">
        <v>1411</v>
      </c>
      <c r="H1512" s="562" t="s">
        <v>7860</v>
      </c>
      <c r="I1512" s="554"/>
      <c r="J1512" s="554"/>
      <c r="K1512" s="555" t="s">
        <v>7861</v>
      </c>
      <c r="L1512" s="555" t="s">
        <v>7862</v>
      </c>
      <c r="M1512" s="556" t="s">
        <v>132</v>
      </c>
      <c r="N1512" s="556" t="s">
        <v>3614</v>
      </c>
      <c r="O1512" s="556" t="s">
        <v>7845</v>
      </c>
      <c r="P1512" s="556" t="s">
        <v>7863</v>
      </c>
      <c r="Q1512" s="556" t="s">
        <v>7864</v>
      </c>
      <c r="R1512" s="556"/>
      <c r="S1512" s="490"/>
      <c r="T1512" s="598" t="str">
        <f>VLOOKUP(A1432,'GTXA사업단 R&amp;R'!$A$6:$AO$1274,41,)</f>
        <v>해당없음</v>
      </c>
    </row>
    <row r="1513" spans="1:20" s="547" customFormat="1" ht="204.75" hidden="1" customHeight="1" thickBot="1" x14ac:dyDescent="0.35">
      <c r="A1513" s="530">
        <v>1206</v>
      </c>
      <c r="B1513" s="539" t="s">
        <v>7704</v>
      </c>
      <c r="C1513" s="539" t="s">
        <v>7705</v>
      </c>
      <c r="D1513" s="539" t="s">
        <v>132</v>
      </c>
      <c r="E1513" s="540" t="s">
        <v>18</v>
      </c>
      <c r="F1513" s="551"/>
      <c r="G1513" s="557" t="s">
        <v>1411</v>
      </c>
      <c r="H1513" s="562" t="s">
        <v>7865</v>
      </c>
      <c r="I1513" s="554"/>
      <c r="J1513" s="554"/>
      <c r="K1513" s="555" t="s">
        <v>7866</v>
      </c>
      <c r="L1513" s="555" t="s">
        <v>7867</v>
      </c>
      <c r="M1513" s="556" t="s">
        <v>132</v>
      </c>
      <c r="N1513" s="556" t="s">
        <v>3614</v>
      </c>
      <c r="O1513" s="556" t="s">
        <v>7845</v>
      </c>
      <c r="P1513" s="556" t="s">
        <v>7865</v>
      </c>
      <c r="Q1513" s="556" t="s">
        <v>7847</v>
      </c>
      <c r="R1513" s="556"/>
      <c r="S1513" s="490"/>
      <c r="T1513" s="598" t="str">
        <f>VLOOKUP(A1513,'GTXA사업단 R&amp;R'!$A$6:$AO$1274,41,)</f>
        <v>해당없음</v>
      </c>
    </row>
    <row r="1514" spans="1:20" s="547" customFormat="1" ht="178.5" hidden="1" customHeight="1" thickBot="1" x14ac:dyDescent="0.35">
      <c r="A1514" s="530">
        <v>1207</v>
      </c>
      <c r="B1514" s="539" t="s">
        <v>7704</v>
      </c>
      <c r="C1514" s="539" t="s">
        <v>7705</v>
      </c>
      <c r="D1514" s="539" t="s">
        <v>132</v>
      </c>
      <c r="E1514" s="540" t="s">
        <v>18</v>
      </c>
      <c r="F1514" s="551"/>
      <c r="G1514" s="557" t="s">
        <v>1411</v>
      </c>
      <c r="H1514" s="562" t="s">
        <v>7868</v>
      </c>
      <c r="I1514" s="554"/>
      <c r="J1514" s="554"/>
      <c r="K1514" s="555" t="s">
        <v>7869</v>
      </c>
      <c r="L1514" s="555" t="s">
        <v>7870</v>
      </c>
      <c r="M1514" s="556" t="s">
        <v>132</v>
      </c>
      <c r="N1514" s="556" t="s">
        <v>3614</v>
      </c>
      <c r="O1514" s="556" t="s">
        <v>7845</v>
      </c>
      <c r="P1514" s="556" t="s">
        <v>7871</v>
      </c>
      <c r="Q1514" s="556" t="s">
        <v>7872</v>
      </c>
      <c r="R1514" s="556"/>
      <c r="S1514" s="490"/>
      <c r="T1514" s="598" t="str">
        <f>VLOOKUP(A1514,'GTXA사업단 R&amp;R'!$A$6:$AO$1274,41,)</f>
        <v>해당없음</v>
      </c>
    </row>
    <row r="1515" spans="1:20" s="547" customFormat="1" ht="90" hidden="1" customHeight="1" thickBot="1" x14ac:dyDescent="0.35">
      <c r="A1515" s="530">
        <v>1208</v>
      </c>
      <c r="B1515" s="539" t="s">
        <v>7704</v>
      </c>
      <c r="C1515" s="539" t="s">
        <v>7705</v>
      </c>
      <c r="D1515" s="539" t="s">
        <v>42</v>
      </c>
      <c r="E1515" s="540" t="s">
        <v>19</v>
      </c>
      <c r="F1515" s="551"/>
      <c r="G1515" s="557" t="s">
        <v>1411</v>
      </c>
      <c r="H1515" s="562" t="s">
        <v>7873</v>
      </c>
      <c r="I1515" s="554"/>
      <c r="J1515" s="554"/>
      <c r="K1515" s="555" t="s">
        <v>7874</v>
      </c>
      <c r="L1515" s="555" t="s">
        <v>7875</v>
      </c>
      <c r="M1515" s="556" t="s">
        <v>42</v>
      </c>
      <c r="N1515" s="556" t="s">
        <v>126</v>
      </c>
      <c r="O1515" s="556" t="s">
        <v>7876</v>
      </c>
      <c r="P1515" s="556" t="s">
        <v>7877</v>
      </c>
      <c r="Q1515" s="556"/>
      <c r="R1515" s="556"/>
      <c r="S1515" s="490"/>
      <c r="T1515" s="598" t="str">
        <f>VLOOKUP(A1515,'GTXA사업단 R&amp;R'!$A$6:$AO$1274,41,)</f>
        <v>해당없음</v>
      </c>
    </row>
    <row r="1516" spans="1:20" s="547" customFormat="1" ht="87" hidden="1" thickBot="1" x14ac:dyDescent="0.35">
      <c r="A1516" s="530">
        <v>1209</v>
      </c>
      <c r="B1516" s="539" t="s">
        <v>7704</v>
      </c>
      <c r="C1516" s="539" t="s">
        <v>7705</v>
      </c>
      <c r="D1516" s="539" t="s">
        <v>132</v>
      </c>
      <c r="E1516" s="540" t="s">
        <v>18</v>
      </c>
      <c r="F1516" s="551"/>
      <c r="G1516" s="557" t="s">
        <v>1411</v>
      </c>
      <c r="H1516" s="562" t="s">
        <v>7878</v>
      </c>
      <c r="I1516" s="554"/>
      <c r="J1516" s="554"/>
      <c r="K1516" s="555" t="s">
        <v>7879</v>
      </c>
      <c r="L1516" s="555" t="s">
        <v>7880</v>
      </c>
      <c r="M1516" s="556" t="s">
        <v>132</v>
      </c>
      <c r="N1516" s="556" t="s">
        <v>3614</v>
      </c>
      <c r="O1516" s="556" t="s">
        <v>7845</v>
      </c>
      <c r="P1516" s="556" t="s">
        <v>7881</v>
      </c>
      <c r="Q1516" s="556" t="s">
        <v>7872</v>
      </c>
      <c r="R1516" s="556"/>
      <c r="S1516" s="490"/>
      <c r="T1516" s="598" t="str">
        <f>VLOOKUP(A1516,'GTXA사업단 R&amp;R'!$A$6:$AO$1274,41,)</f>
        <v>해당없음</v>
      </c>
    </row>
    <row r="1517" spans="1:20" s="547" customFormat="1" ht="30" hidden="1" customHeight="1" thickBot="1" x14ac:dyDescent="0.35">
      <c r="A1517" s="565">
        <f>$A$463</f>
        <v>359</v>
      </c>
      <c r="B1517" s="539" t="s">
        <v>7704</v>
      </c>
      <c r="C1517" s="539" t="s">
        <v>7705</v>
      </c>
      <c r="D1517" s="539" t="s">
        <v>1419</v>
      </c>
      <c r="E1517" s="540" t="s">
        <v>3292</v>
      </c>
      <c r="F1517" s="548"/>
      <c r="G1517" s="558" t="s">
        <v>1411</v>
      </c>
      <c r="H1517" s="561" t="s">
        <v>7882</v>
      </c>
      <c r="I1517" s="554"/>
      <c r="J1517" s="554"/>
      <c r="K1517" s="555" t="s">
        <v>7883</v>
      </c>
      <c r="L1517" s="555" t="s">
        <v>7884</v>
      </c>
      <c r="M1517" s="556" t="s">
        <v>1419</v>
      </c>
      <c r="N1517" s="556" t="s">
        <v>3479</v>
      </c>
      <c r="O1517" s="556"/>
      <c r="P1517" s="556" t="s">
        <v>7885</v>
      </c>
      <c r="Q1517" s="556"/>
      <c r="R1517" s="556"/>
      <c r="S1517" s="490"/>
      <c r="T1517" s="598" t="str">
        <f>VLOOKUP(A1517,'GTXA사업단 R&amp;R'!$A$6:$AO$1274,41,)</f>
        <v>염동섭</v>
      </c>
    </row>
    <row r="1518" spans="1:20" s="547" customFormat="1" ht="30" hidden="1" customHeight="1" thickBot="1" x14ac:dyDescent="0.35">
      <c r="A1518" s="530"/>
      <c r="B1518" s="539"/>
      <c r="C1518" s="539"/>
      <c r="D1518" s="539"/>
      <c r="E1518" s="540"/>
      <c r="F1518" s="548"/>
      <c r="G1518" s="558" t="s">
        <v>1411</v>
      </c>
      <c r="H1518" s="561" t="s">
        <v>1567</v>
      </c>
      <c r="I1518" s="544"/>
      <c r="J1518" s="544"/>
      <c r="K1518" s="545"/>
      <c r="L1518" s="545"/>
      <c r="M1518" s="546"/>
      <c r="N1518" s="546"/>
      <c r="O1518" s="546"/>
      <c r="P1518" s="546"/>
      <c r="Q1518" s="546"/>
      <c r="R1518" s="546"/>
      <c r="S1518" s="490"/>
      <c r="T1518" s="597"/>
    </row>
    <row r="1519" spans="1:20" s="547" customFormat="1" ht="50.1" hidden="1" customHeight="1" thickBot="1" x14ac:dyDescent="0.35">
      <c r="A1519" s="530">
        <v>1211</v>
      </c>
      <c r="B1519" s="539" t="s">
        <v>7704</v>
      </c>
      <c r="C1519" s="539" t="s">
        <v>7705</v>
      </c>
      <c r="D1519" s="539" t="s">
        <v>42</v>
      </c>
      <c r="E1519" s="540" t="s">
        <v>19</v>
      </c>
      <c r="F1519" s="551"/>
      <c r="G1519" s="557" t="s">
        <v>1411</v>
      </c>
      <c r="H1519" s="562" t="s">
        <v>7886</v>
      </c>
      <c r="I1519" s="554"/>
      <c r="J1519" s="554"/>
      <c r="K1519" s="555" t="s">
        <v>7887</v>
      </c>
      <c r="L1519" s="555" t="s">
        <v>7888</v>
      </c>
      <c r="M1519" s="556" t="s">
        <v>42</v>
      </c>
      <c r="N1519" s="556" t="s">
        <v>126</v>
      </c>
      <c r="O1519" s="556" t="s">
        <v>7889</v>
      </c>
      <c r="P1519" s="556" t="s">
        <v>1568</v>
      </c>
      <c r="Q1519" s="556"/>
      <c r="R1519" s="556"/>
      <c r="S1519" s="490"/>
      <c r="T1519" s="598" t="str">
        <f>VLOOKUP(A1519,'GTXA사업단 R&amp;R'!$A$6:$AO$1274,41,)</f>
        <v>해당없음</v>
      </c>
    </row>
    <row r="1520" spans="1:20" s="547" customFormat="1" ht="75" hidden="1" customHeight="1" thickBot="1" x14ac:dyDescent="0.35">
      <c r="A1520" s="530">
        <v>1212</v>
      </c>
      <c r="B1520" s="539" t="s">
        <v>7704</v>
      </c>
      <c r="C1520" s="539" t="s">
        <v>7705</v>
      </c>
      <c r="D1520" s="539" t="s">
        <v>42</v>
      </c>
      <c r="E1520" s="540" t="s">
        <v>19</v>
      </c>
      <c r="F1520" s="551"/>
      <c r="G1520" s="557" t="s">
        <v>1411</v>
      </c>
      <c r="H1520" s="562" t="s">
        <v>7890</v>
      </c>
      <c r="I1520" s="554"/>
      <c r="J1520" s="554"/>
      <c r="K1520" s="555" t="s">
        <v>7891</v>
      </c>
      <c r="L1520" s="555" t="s">
        <v>7892</v>
      </c>
      <c r="M1520" s="556" t="s">
        <v>42</v>
      </c>
      <c r="N1520" s="556" t="s">
        <v>44</v>
      </c>
      <c r="O1520" s="556" t="s">
        <v>7893</v>
      </c>
      <c r="P1520" s="556" t="s">
        <v>7894</v>
      </c>
      <c r="Q1520" s="556"/>
      <c r="R1520" s="556"/>
      <c r="S1520" s="490"/>
      <c r="T1520" s="598" t="str">
        <f>VLOOKUP(A1520,'GTXA사업단 R&amp;R'!$A$6:$AO$1274,41,)</f>
        <v>해당없음</v>
      </c>
    </row>
    <row r="1521" spans="1:20" s="547" customFormat="1" ht="120" hidden="1" customHeight="1" thickBot="1" x14ac:dyDescent="0.35">
      <c r="A1521" s="530">
        <v>1213</v>
      </c>
      <c r="B1521" s="539" t="s">
        <v>7704</v>
      </c>
      <c r="C1521" s="539" t="s">
        <v>7705</v>
      </c>
      <c r="D1521" s="539" t="s">
        <v>42</v>
      </c>
      <c r="E1521" s="540" t="s">
        <v>19</v>
      </c>
      <c r="F1521" s="551"/>
      <c r="G1521" s="557" t="s">
        <v>1411</v>
      </c>
      <c r="H1521" s="562" t="s">
        <v>7895</v>
      </c>
      <c r="I1521" s="554"/>
      <c r="J1521" s="554"/>
      <c r="K1521" s="555" t="s">
        <v>7896</v>
      </c>
      <c r="L1521" s="555" t="s">
        <v>7897</v>
      </c>
      <c r="M1521" s="556" t="s">
        <v>42</v>
      </c>
      <c r="N1521" s="556" t="s">
        <v>7898</v>
      </c>
      <c r="O1521" s="556"/>
      <c r="P1521" s="556" t="s">
        <v>7899</v>
      </c>
      <c r="Q1521" s="556"/>
      <c r="R1521" s="556"/>
      <c r="S1521" s="490"/>
      <c r="T1521" s="598" t="str">
        <f>VLOOKUP(A1521,'GTXA사업단 R&amp;R'!$A$6:$AO$1274,41,)</f>
        <v>해당없음</v>
      </c>
    </row>
    <row r="1522" spans="1:20" s="547" customFormat="1" ht="90" hidden="1" customHeight="1" thickBot="1" x14ac:dyDescent="0.35">
      <c r="A1522" s="530">
        <v>1214</v>
      </c>
      <c r="B1522" s="539" t="s">
        <v>7704</v>
      </c>
      <c r="C1522" s="539" t="s">
        <v>7705</v>
      </c>
      <c r="D1522" s="539" t="s">
        <v>42</v>
      </c>
      <c r="E1522" s="540" t="s">
        <v>19</v>
      </c>
      <c r="F1522" s="551"/>
      <c r="G1522" s="557" t="s">
        <v>1411</v>
      </c>
      <c r="H1522" s="562" t="s">
        <v>7900</v>
      </c>
      <c r="I1522" s="554"/>
      <c r="J1522" s="554"/>
      <c r="K1522" s="555" t="s">
        <v>7901</v>
      </c>
      <c r="L1522" s="555" t="s">
        <v>7902</v>
      </c>
      <c r="M1522" s="556" t="s">
        <v>42</v>
      </c>
      <c r="N1522" s="556"/>
      <c r="O1522" s="556"/>
      <c r="P1522" s="556" t="s">
        <v>7903</v>
      </c>
      <c r="Q1522" s="556"/>
      <c r="R1522" s="556"/>
      <c r="S1522" s="490"/>
      <c r="T1522" s="598" t="str">
        <f>VLOOKUP(A1522,'GTXA사업단 R&amp;R'!$A$6:$AO$1274,41,)</f>
        <v>해당없음</v>
      </c>
    </row>
    <row r="1523" spans="1:20" s="547" customFormat="1" ht="30" hidden="1" customHeight="1" thickBot="1" x14ac:dyDescent="0.35">
      <c r="A1523" s="530">
        <v>16</v>
      </c>
      <c r="B1523" s="539"/>
      <c r="C1523" s="539"/>
      <c r="D1523" s="539"/>
      <c r="E1523" s="540"/>
      <c r="F1523" s="548"/>
      <c r="G1523" s="558" t="s">
        <v>1411</v>
      </c>
      <c r="H1523" s="561" t="s">
        <v>1572</v>
      </c>
      <c r="I1523" s="544"/>
      <c r="J1523" s="544"/>
      <c r="K1523" s="545"/>
      <c r="L1523" s="545"/>
      <c r="M1523" s="546"/>
      <c r="N1523" s="546"/>
      <c r="O1523" s="546"/>
      <c r="P1523" s="546"/>
      <c r="Q1523" s="546"/>
      <c r="R1523" s="546"/>
      <c r="S1523" s="490"/>
      <c r="T1523" s="597" t="str">
        <f>VLOOKUP(A1483,'GTXA사업단 R&amp;R'!$A$6:$AP$1274,41,)</f>
        <v>해당없음</v>
      </c>
    </row>
    <row r="1524" spans="1:20" s="547" customFormat="1" ht="186" hidden="1" customHeight="1" thickBot="1" x14ac:dyDescent="0.35">
      <c r="A1524" s="530">
        <v>1215</v>
      </c>
      <c r="B1524" s="539" t="s">
        <v>7704</v>
      </c>
      <c r="C1524" s="539" t="s">
        <v>7705</v>
      </c>
      <c r="D1524" s="539" t="s">
        <v>147</v>
      </c>
      <c r="E1524" s="540" t="s">
        <v>17</v>
      </c>
      <c r="F1524" s="551"/>
      <c r="G1524" s="557" t="s">
        <v>1411</v>
      </c>
      <c r="H1524" s="562" t="s">
        <v>1573</v>
      </c>
      <c r="I1524" s="554"/>
      <c r="J1524" s="554"/>
      <c r="K1524" s="555" t="s">
        <v>7904</v>
      </c>
      <c r="L1524" s="555" t="s">
        <v>7905</v>
      </c>
      <c r="M1524" s="556" t="s">
        <v>7906</v>
      </c>
      <c r="N1524" s="556" t="s">
        <v>147</v>
      </c>
      <c r="O1524" s="556" t="s">
        <v>7907</v>
      </c>
      <c r="P1524" s="556" t="s">
        <v>7908</v>
      </c>
      <c r="Q1524" s="556"/>
      <c r="R1524" s="556" t="s">
        <v>7909</v>
      </c>
      <c r="S1524" s="490"/>
      <c r="T1524" s="598" t="str">
        <f>VLOOKUP(A1484,'GTXA사업단 R&amp;R'!$A$6:$AO$1274,41,)</f>
        <v>해당없음</v>
      </c>
    </row>
    <row r="1525" spans="1:20" s="547" customFormat="1" ht="408.75" hidden="1" customHeight="1" thickBot="1" x14ac:dyDescent="0.35">
      <c r="A1525" s="530">
        <v>1216</v>
      </c>
      <c r="B1525" s="539" t="s">
        <v>7704</v>
      </c>
      <c r="C1525" s="539" t="s">
        <v>7705</v>
      </c>
      <c r="D1525" s="539" t="s">
        <v>147</v>
      </c>
      <c r="E1525" s="540" t="s">
        <v>17</v>
      </c>
      <c r="F1525" s="551"/>
      <c r="G1525" s="557" t="s">
        <v>1411</v>
      </c>
      <c r="H1525" s="562" t="s">
        <v>1574</v>
      </c>
      <c r="I1525" s="554"/>
      <c r="J1525" s="554"/>
      <c r="K1525" s="555" t="s">
        <v>7910</v>
      </c>
      <c r="L1525" s="555" t="s">
        <v>7911</v>
      </c>
      <c r="M1525" s="556" t="s">
        <v>7906</v>
      </c>
      <c r="N1525" s="556" t="s">
        <v>3322</v>
      </c>
      <c r="O1525" s="556" t="s">
        <v>7912</v>
      </c>
      <c r="P1525" s="556" t="s">
        <v>7913</v>
      </c>
      <c r="Q1525" s="556"/>
      <c r="R1525" s="556" t="s">
        <v>7909</v>
      </c>
      <c r="S1525" s="490"/>
      <c r="T1525" s="598" t="str">
        <f>VLOOKUP(A1485,'GTXA사업단 R&amp;R'!$A$6:$AO$1274,41,)</f>
        <v>김태우</v>
      </c>
    </row>
    <row r="1526" spans="1:20" s="547" customFormat="1" ht="30" hidden="1" customHeight="1" thickBot="1" x14ac:dyDescent="0.35">
      <c r="A1526" s="530">
        <v>16</v>
      </c>
      <c r="B1526" s="539"/>
      <c r="C1526" s="539"/>
      <c r="D1526" s="539"/>
      <c r="E1526" s="540"/>
      <c r="F1526" s="548"/>
      <c r="G1526" s="558" t="s">
        <v>1411</v>
      </c>
      <c r="H1526" s="561" t="s">
        <v>1575</v>
      </c>
      <c r="I1526" s="544"/>
      <c r="J1526" s="544"/>
      <c r="K1526" s="545"/>
      <c r="L1526" s="545"/>
      <c r="M1526" s="546"/>
      <c r="N1526" s="546"/>
      <c r="O1526" s="546"/>
      <c r="P1526" s="546"/>
      <c r="Q1526" s="546"/>
      <c r="R1526" s="546"/>
      <c r="S1526" s="490"/>
      <c r="T1526" s="597" t="str">
        <f>VLOOKUP(A1486,'GTXA사업단 R&amp;R'!$A$6:$AP$1274,41,)</f>
        <v>김태우</v>
      </c>
    </row>
    <row r="1527" spans="1:20" s="547" customFormat="1" ht="409.5" hidden="1" customHeight="1" thickBot="1" x14ac:dyDescent="0.35">
      <c r="A1527" s="530">
        <v>1217</v>
      </c>
      <c r="B1527" s="539" t="s">
        <v>7704</v>
      </c>
      <c r="C1527" s="539" t="s">
        <v>7705</v>
      </c>
      <c r="D1527" s="539" t="s">
        <v>147</v>
      </c>
      <c r="E1527" s="540" t="s">
        <v>17</v>
      </c>
      <c r="F1527" s="551"/>
      <c r="G1527" s="557" t="s">
        <v>1411</v>
      </c>
      <c r="H1527" s="562" t="s">
        <v>7914</v>
      </c>
      <c r="I1527" s="554"/>
      <c r="J1527" s="554"/>
      <c r="K1527" s="555" t="s">
        <v>7915</v>
      </c>
      <c r="L1527" s="555" t="s">
        <v>7916</v>
      </c>
      <c r="M1527" s="556" t="s">
        <v>147</v>
      </c>
      <c r="N1527" s="556" t="s">
        <v>7906</v>
      </c>
      <c r="O1527" s="556" t="s">
        <v>7917</v>
      </c>
      <c r="P1527" s="556" t="s">
        <v>7918</v>
      </c>
      <c r="Q1527" s="556"/>
      <c r="R1527" s="556" t="s">
        <v>7909</v>
      </c>
      <c r="S1527" s="490"/>
      <c r="T1527" s="598" t="str">
        <f>VLOOKUP(A1487,'GTXA사업단 R&amp;R'!$A$6:$AO$1274,41,)</f>
        <v>김태우</v>
      </c>
    </row>
    <row r="1528" spans="1:20" s="547" customFormat="1" ht="307.5" hidden="1" customHeight="1" thickBot="1" x14ac:dyDescent="0.35">
      <c r="A1528" s="530">
        <v>1218</v>
      </c>
      <c r="B1528" s="539" t="s">
        <v>7704</v>
      </c>
      <c r="C1528" s="539" t="s">
        <v>7705</v>
      </c>
      <c r="D1528" s="539" t="s">
        <v>147</v>
      </c>
      <c r="E1528" s="540" t="s">
        <v>17</v>
      </c>
      <c r="F1528" s="551"/>
      <c r="G1528" s="557" t="s">
        <v>1411</v>
      </c>
      <c r="H1528" s="562" t="s">
        <v>7919</v>
      </c>
      <c r="I1528" s="554"/>
      <c r="J1528" s="554"/>
      <c r="K1528" s="555" t="s">
        <v>7920</v>
      </c>
      <c r="L1528" s="555" t="s">
        <v>7921</v>
      </c>
      <c r="M1528" s="556" t="s">
        <v>147</v>
      </c>
      <c r="N1528" s="556" t="s">
        <v>7906</v>
      </c>
      <c r="O1528" s="556" t="s">
        <v>7922</v>
      </c>
      <c r="P1528" s="556" t="s">
        <v>7923</v>
      </c>
      <c r="Q1528" s="556"/>
      <c r="R1528" s="556" t="s">
        <v>7909</v>
      </c>
      <c r="S1528" s="490"/>
      <c r="T1528" s="598" t="str">
        <f>VLOOKUP(A1488,'GTXA사업단 R&amp;R'!$A$6:$AO$1274,41,)</f>
        <v>김희성</v>
      </c>
    </row>
    <row r="1529" spans="1:20" s="547" customFormat="1" ht="288" hidden="1" customHeight="1" thickBot="1" x14ac:dyDescent="0.35">
      <c r="A1529" s="530">
        <v>1219</v>
      </c>
      <c r="B1529" s="539" t="s">
        <v>7704</v>
      </c>
      <c r="C1529" s="539" t="s">
        <v>7705</v>
      </c>
      <c r="D1529" s="539" t="s">
        <v>147</v>
      </c>
      <c r="E1529" s="540" t="s">
        <v>17</v>
      </c>
      <c r="F1529" s="551"/>
      <c r="G1529" s="557" t="s">
        <v>1411</v>
      </c>
      <c r="H1529" s="562" t="s">
        <v>7924</v>
      </c>
      <c r="I1529" s="554"/>
      <c r="J1529" s="554"/>
      <c r="K1529" s="555" t="s">
        <v>7925</v>
      </c>
      <c r="L1529" s="555" t="s">
        <v>7926</v>
      </c>
      <c r="M1529" s="556" t="s">
        <v>147</v>
      </c>
      <c r="N1529" s="556" t="s">
        <v>7906</v>
      </c>
      <c r="O1529" s="556" t="s">
        <v>7927</v>
      </c>
      <c r="P1529" s="556" t="s">
        <v>7928</v>
      </c>
      <c r="Q1529" s="556"/>
      <c r="R1529" s="556" t="s">
        <v>7909</v>
      </c>
      <c r="S1529" s="490"/>
      <c r="T1529" s="598" t="str">
        <f>VLOOKUP(A1489,'GTXA사업단 R&amp;R'!$A$6:$AO$1274,41,)</f>
        <v>김태우</v>
      </c>
    </row>
    <row r="1530" spans="1:20" s="547" customFormat="1" ht="52.5" hidden="1" thickBot="1" x14ac:dyDescent="0.35">
      <c r="A1530" s="530">
        <v>1220</v>
      </c>
      <c r="B1530" s="539" t="s">
        <v>7704</v>
      </c>
      <c r="C1530" s="539" t="s">
        <v>7705</v>
      </c>
      <c r="D1530" s="539" t="s">
        <v>147</v>
      </c>
      <c r="E1530" s="540" t="s">
        <v>17</v>
      </c>
      <c r="F1530" s="551"/>
      <c r="G1530" s="557" t="s">
        <v>1411</v>
      </c>
      <c r="H1530" s="562" t="s">
        <v>7929</v>
      </c>
      <c r="I1530" s="554"/>
      <c r="J1530" s="554"/>
      <c r="K1530" s="555" t="s">
        <v>7930</v>
      </c>
      <c r="L1530" s="555" t="s">
        <v>7931</v>
      </c>
      <c r="M1530" s="556" t="s">
        <v>147</v>
      </c>
      <c r="N1530" s="556" t="s">
        <v>7906</v>
      </c>
      <c r="O1530" s="556" t="s">
        <v>7932</v>
      </c>
      <c r="P1530" s="556" t="s">
        <v>7933</v>
      </c>
      <c r="Q1530" s="556"/>
      <c r="R1530" s="556" t="s">
        <v>7909</v>
      </c>
      <c r="S1530" s="490"/>
      <c r="T1530" s="598" t="str">
        <f>VLOOKUP(A1490,'GTXA사업단 R&amp;R'!$A$6:$AO$1274,41,)</f>
        <v>해당없음</v>
      </c>
    </row>
    <row r="1531" spans="1:20" s="547" customFormat="1" ht="202.5" hidden="1" customHeight="1" thickBot="1" x14ac:dyDescent="0.35">
      <c r="A1531" s="530">
        <v>1221</v>
      </c>
      <c r="B1531" s="539" t="s">
        <v>7704</v>
      </c>
      <c r="C1531" s="539" t="s">
        <v>7705</v>
      </c>
      <c r="D1531" s="539" t="s">
        <v>147</v>
      </c>
      <c r="E1531" s="540" t="s">
        <v>17</v>
      </c>
      <c r="F1531" s="551"/>
      <c r="G1531" s="557" t="s">
        <v>1411</v>
      </c>
      <c r="H1531" s="562" t="s">
        <v>1580</v>
      </c>
      <c r="I1531" s="554"/>
      <c r="J1531" s="554"/>
      <c r="K1531" s="555" t="s">
        <v>7934</v>
      </c>
      <c r="L1531" s="555" t="s">
        <v>7935</v>
      </c>
      <c r="M1531" s="556" t="s">
        <v>147</v>
      </c>
      <c r="N1531" s="556" t="s">
        <v>7906</v>
      </c>
      <c r="O1531" s="556" t="s">
        <v>7936</v>
      </c>
      <c r="P1531" s="556" t="s">
        <v>7937</v>
      </c>
      <c r="Q1531" s="556"/>
      <c r="R1531" s="556" t="s">
        <v>7909</v>
      </c>
      <c r="S1531" s="490"/>
      <c r="T1531" s="598" t="str">
        <f>VLOOKUP(A1491,'GTXA사업단 R&amp;R'!$A$6:$AO$1274,41,)</f>
        <v>해당없음</v>
      </c>
    </row>
    <row r="1532" spans="1:20" s="547" customFormat="1" ht="318" hidden="1" customHeight="1" thickBot="1" x14ac:dyDescent="0.35">
      <c r="A1532" s="530">
        <v>1222</v>
      </c>
      <c r="B1532" s="539" t="s">
        <v>7704</v>
      </c>
      <c r="C1532" s="539" t="s">
        <v>7705</v>
      </c>
      <c r="D1532" s="539" t="s">
        <v>147</v>
      </c>
      <c r="E1532" s="540" t="s">
        <v>17</v>
      </c>
      <c r="F1532" s="551"/>
      <c r="G1532" s="557" t="s">
        <v>1411</v>
      </c>
      <c r="H1532" s="562" t="s">
        <v>1581</v>
      </c>
      <c r="I1532" s="554"/>
      <c r="J1532" s="554"/>
      <c r="K1532" s="555" t="s">
        <v>7938</v>
      </c>
      <c r="L1532" s="555" t="s">
        <v>7939</v>
      </c>
      <c r="M1532" s="556" t="s">
        <v>147</v>
      </c>
      <c r="N1532" s="556" t="s">
        <v>7906</v>
      </c>
      <c r="O1532" s="556" t="s">
        <v>7940</v>
      </c>
      <c r="P1532" s="556" t="s">
        <v>7941</v>
      </c>
      <c r="Q1532" s="556"/>
      <c r="R1532" s="556" t="s">
        <v>7909</v>
      </c>
      <c r="S1532" s="490"/>
      <c r="T1532" s="598" t="str">
        <f>VLOOKUP(A1492,'GTXA사업단 R&amp;R'!$A$6:$AO$1274,41,)</f>
        <v>해당없음</v>
      </c>
    </row>
    <row r="1533" spans="1:20" s="547" customFormat="1" ht="408.75" hidden="1" customHeight="1" thickBot="1" x14ac:dyDescent="0.35">
      <c r="A1533" s="530">
        <v>1223</v>
      </c>
      <c r="B1533" s="539" t="s">
        <v>7704</v>
      </c>
      <c r="C1533" s="539" t="s">
        <v>7705</v>
      </c>
      <c r="D1533" s="539" t="s">
        <v>147</v>
      </c>
      <c r="E1533" s="540" t="s">
        <v>17</v>
      </c>
      <c r="F1533" s="551"/>
      <c r="G1533" s="557" t="s">
        <v>1411</v>
      </c>
      <c r="H1533" s="562" t="s">
        <v>7942</v>
      </c>
      <c r="I1533" s="554"/>
      <c r="J1533" s="554"/>
      <c r="K1533" s="555" t="s">
        <v>7943</v>
      </c>
      <c r="L1533" s="555" t="s">
        <v>7944</v>
      </c>
      <c r="M1533" s="556" t="s">
        <v>147</v>
      </c>
      <c r="N1533" s="556" t="s">
        <v>3479</v>
      </c>
      <c r="O1533" s="556" t="s">
        <v>7912</v>
      </c>
      <c r="P1533" s="556" t="s">
        <v>7913</v>
      </c>
      <c r="Q1533" s="556"/>
      <c r="R1533" s="556" t="s">
        <v>7909</v>
      </c>
      <c r="S1533" s="490"/>
      <c r="T1533" s="598" t="str">
        <f>VLOOKUP(A1533,'GTXA사업단 R&amp;R'!$A$6:$AO$1274,41,)</f>
        <v>해당없음</v>
      </c>
    </row>
    <row r="1534" spans="1:20" s="547" customFormat="1" ht="52.5" hidden="1" thickBot="1" x14ac:dyDescent="0.35">
      <c r="A1534" s="530">
        <v>1224</v>
      </c>
      <c r="B1534" s="539" t="s">
        <v>7704</v>
      </c>
      <c r="C1534" s="539" t="s">
        <v>7705</v>
      </c>
      <c r="D1534" s="539" t="s">
        <v>147</v>
      </c>
      <c r="E1534" s="540" t="s">
        <v>17</v>
      </c>
      <c r="F1534" s="551"/>
      <c r="G1534" s="557" t="s">
        <v>1411</v>
      </c>
      <c r="H1534" s="562" t="s">
        <v>7945</v>
      </c>
      <c r="I1534" s="554"/>
      <c r="J1534" s="554"/>
      <c r="K1534" s="555" t="s">
        <v>7946</v>
      </c>
      <c r="L1534" s="555" t="s">
        <v>7946</v>
      </c>
      <c r="M1534" s="556" t="s">
        <v>147</v>
      </c>
      <c r="N1534" s="556" t="s">
        <v>7906</v>
      </c>
      <c r="O1534" s="556" t="s">
        <v>7947</v>
      </c>
      <c r="P1534" s="556" t="s">
        <v>7947</v>
      </c>
      <c r="Q1534" s="556"/>
      <c r="R1534" s="556" t="s">
        <v>7909</v>
      </c>
      <c r="S1534" s="490"/>
      <c r="T1534" s="598" t="str">
        <f>VLOOKUP(A1534,'GTXA사업단 R&amp;R'!$A$6:$AO$1274,41,)</f>
        <v>해당없음</v>
      </c>
    </row>
    <row r="1535" spans="1:20" s="547" customFormat="1" ht="115.5" hidden="1" customHeight="1" thickBot="1" x14ac:dyDescent="0.35">
      <c r="A1535" s="530">
        <v>1225</v>
      </c>
      <c r="B1535" s="539" t="s">
        <v>7704</v>
      </c>
      <c r="C1535" s="539" t="s">
        <v>7705</v>
      </c>
      <c r="D1535" s="539" t="s">
        <v>147</v>
      </c>
      <c r="E1535" s="540" t="s">
        <v>17</v>
      </c>
      <c r="F1535" s="551"/>
      <c r="G1535" s="557" t="s">
        <v>1411</v>
      </c>
      <c r="H1535" s="562" t="s">
        <v>7948</v>
      </c>
      <c r="I1535" s="554"/>
      <c r="J1535" s="554"/>
      <c r="K1535" s="555" t="s">
        <v>7949</v>
      </c>
      <c r="L1535" s="555" t="s">
        <v>7950</v>
      </c>
      <c r="M1535" s="556" t="s">
        <v>147</v>
      </c>
      <c r="N1535" s="556" t="s">
        <v>7906</v>
      </c>
      <c r="O1535" s="556" t="s">
        <v>7951</v>
      </c>
      <c r="P1535" s="556" t="s">
        <v>7948</v>
      </c>
      <c r="Q1535" s="556"/>
      <c r="R1535" s="556" t="s">
        <v>7909</v>
      </c>
      <c r="S1535" s="490"/>
      <c r="T1535" s="598" t="str">
        <f>VLOOKUP(A1535,'GTXA사업단 R&amp;R'!$A$6:$AO$1274,41,)</f>
        <v>해당없음</v>
      </c>
    </row>
    <row r="1536" spans="1:20" s="547" customFormat="1" ht="30" hidden="1" customHeight="1" thickBot="1" x14ac:dyDescent="0.35">
      <c r="A1536" s="530">
        <v>16</v>
      </c>
      <c r="B1536" s="539"/>
      <c r="C1536" s="539"/>
      <c r="D1536" s="539"/>
      <c r="E1536" s="540"/>
      <c r="F1536" s="541"/>
      <c r="G1536" s="559" t="s">
        <v>1411</v>
      </c>
      <c r="H1536" s="588" t="s">
        <v>1584</v>
      </c>
      <c r="I1536" s="544"/>
      <c r="J1536" s="544"/>
      <c r="K1536" s="545"/>
      <c r="L1536" s="545"/>
      <c r="M1536" s="546"/>
      <c r="N1536" s="546"/>
      <c r="O1536" s="546"/>
      <c r="P1536" s="546"/>
      <c r="Q1536" s="546"/>
      <c r="R1536" s="546"/>
      <c r="S1536" s="490"/>
      <c r="T1536" s="597" t="str">
        <f>VLOOKUP(A1536,'GTXA사업단 R&amp;R'!$A$6:$AP$1274,41,)</f>
        <v>해당없음</v>
      </c>
    </row>
    <row r="1537" spans="1:20" s="547" customFormat="1" ht="140.1" hidden="1" customHeight="1" thickBot="1" x14ac:dyDescent="0.35">
      <c r="A1537" s="530">
        <v>1226</v>
      </c>
      <c r="B1537" s="539" t="s">
        <v>7952</v>
      </c>
      <c r="C1537" s="539" t="s">
        <v>7953</v>
      </c>
      <c r="D1537" s="539" t="s">
        <v>1419</v>
      </c>
      <c r="E1537" s="540" t="s">
        <v>3292</v>
      </c>
      <c r="F1537" s="548"/>
      <c r="G1537" s="558" t="s">
        <v>1411</v>
      </c>
      <c r="H1537" s="561" t="s">
        <v>1585</v>
      </c>
      <c r="I1537" s="554"/>
      <c r="J1537" s="554"/>
      <c r="K1537" s="555" t="s">
        <v>7954</v>
      </c>
      <c r="L1537" s="555" t="s">
        <v>7955</v>
      </c>
      <c r="M1537" s="556" t="s">
        <v>1419</v>
      </c>
      <c r="N1537" s="556" t="s">
        <v>3614</v>
      </c>
      <c r="O1537" s="556" t="s">
        <v>7956</v>
      </c>
      <c r="P1537" s="556" t="s">
        <v>7956</v>
      </c>
      <c r="Q1537" s="556"/>
      <c r="R1537" s="556"/>
      <c r="S1537" s="490"/>
      <c r="T1537" s="598" t="str">
        <f>VLOOKUP(A1537,'GTXA사업단 R&amp;R'!$A$6:$AO$1274,41,)</f>
        <v>김태우</v>
      </c>
    </row>
    <row r="1538" spans="1:20" s="547" customFormat="1" ht="140.1" hidden="1" customHeight="1" thickBot="1" x14ac:dyDescent="0.35">
      <c r="A1538" s="530">
        <v>1227</v>
      </c>
      <c r="B1538" s="539" t="s">
        <v>7952</v>
      </c>
      <c r="C1538" s="539" t="s">
        <v>7953</v>
      </c>
      <c r="D1538" s="539" t="s">
        <v>1419</v>
      </c>
      <c r="E1538" s="540" t="s">
        <v>3292</v>
      </c>
      <c r="F1538" s="548"/>
      <c r="G1538" s="558" t="s">
        <v>1411</v>
      </c>
      <c r="H1538" s="561" t="s">
        <v>1586</v>
      </c>
      <c r="I1538" s="554"/>
      <c r="J1538" s="554"/>
      <c r="K1538" s="555" t="s">
        <v>7957</v>
      </c>
      <c r="L1538" s="555" t="s">
        <v>7958</v>
      </c>
      <c r="M1538" s="556" t="s">
        <v>1419</v>
      </c>
      <c r="N1538" s="556" t="s">
        <v>3614</v>
      </c>
      <c r="O1538" s="556" t="s">
        <v>7372</v>
      </c>
      <c r="P1538" s="556" t="s">
        <v>1599</v>
      </c>
      <c r="Q1538" s="556"/>
      <c r="R1538" s="556"/>
      <c r="S1538" s="490"/>
      <c r="T1538" s="598" t="str">
        <f>VLOOKUP(A1538,'GTXA사업단 R&amp;R'!$A$6:$AO$1274,41,)</f>
        <v>김태우</v>
      </c>
    </row>
    <row r="1539" spans="1:20" s="547" customFormat="1" ht="140.1" hidden="1" customHeight="1" thickBot="1" x14ac:dyDescent="0.35">
      <c r="A1539" s="530">
        <v>1228</v>
      </c>
      <c r="B1539" s="539" t="s">
        <v>7952</v>
      </c>
      <c r="C1539" s="539" t="s">
        <v>7953</v>
      </c>
      <c r="D1539" s="539" t="s">
        <v>1419</v>
      </c>
      <c r="E1539" s="540" t="s">
        <v>3292</v>
      </c>
      <c r="F1539" s="548"/>
      <c r="G1539" s="558" t="s">
        <v>1411</v>
      </c>
      <c r="H1539" s="561" t="s">
        <v>1587</v>
      </c>
      <c r="I1539" s="554"/>
      <c r="J1539" s="554"/>
      <c r="K1539" s="555" t="s">
        <v>7959</v>
      </c>
      <c r="L1539" s="555" t="s">
        <v>7960</v>
      </c>
      <c r="M1539" s="556" t="s">
        <v>1419</v>
      </c>
      <c r="N1539" s="556" t="s">
        <v>3614</v>
      </c>
      <c r="O1539" s="556" t="s">
        <v>7961</v>
      </c>
      <c r="P1539" s="556" t="s">
        <v>7961</v>
      </c>
      <c r="Q1539" s="556"/>
      <c r="R1539" s="556"/>
      <c r="S1539" s="490"/>
      <c r="T1539" s="598" t="str">
        <f>VLOOKUP(A1539,'GTXA사업단 R&amp;R'!$A$6:$AO$1274,41,)</f>
        <v>김태우</v>
      </c>
    </row>
    <row r="1540" spans="1:20" s="547" customFormat="1" ht="140.1" hidden="1" customHeight="1" thickBot="1" x14ac:dyDescent="0.35">
      <c r="A1540" s="530">
        <v>1229</v>
      </c>
      <c r="B1540" s="539" t="s">
        <v>7952</v>
      </c>
      <c r="C1540" s="539" t="s">
        <v>7953</v>
      </c>
      <c r="D1540" s="539" t="s">
        <v>1419</v>
      </c>
      <c r="E1540" s="540" t="s">
        <v>3292</v>
      </c>
      <c r="F1540" s="548"/>
      <c r="G1540" s="558" t="s">
        <v>1411</v>
      </c>
      <c r="H1540" s="561" t="s">
        <v>1588</v>
      </c>
      <c r="I1540" s="554"/>
      <c r="J1540" s="554"/>
      <c r="K1540" s="555" t="s">
        <v>7962</v>
      </c>
      <c r="L1540" s="555" t="s">
        <v>7963</v>
      </c>
      <c r="M1540" s="556" t="s">
        <v>1419</v>
      </c>
      <c r="N1540" s="556" t="s">
        <v>3614</v>
      </c>
      <c r="O1540" s="556" t="s">
        <v>7964</v>
      </c>
      <c r="P1540" s="556" t="s">
        <v>7965</v>
      </c>
      <c r="Q1540" s="556"/>
      <c r="R1540" s="556"/>
      <c r="S1540" s="490"/>
      <c r="T1540" s="598" t="str">
        <f>VLOOKUP(A1540,'GTXA사업단 R&amp;R'!$A$6:$AO$1274,41,)</f>
        <v>김태우</v>
      </c>
    </row>
    <row r="1541" spans="1:20" s="547" customFormat="1" ht="140.1" hidden="1" customHeight="1" thickBot="1" x14ac:dyDescent="0.35">
      <c r="A1541" s="530">
        <v>1230</v>
      </c>
      <c r="B1541" s="539" t="s">
        <v>7952</v>
      </c>
      <c r="C1541" s="539" t="s">
        <v>7953</v>
      </c>
      <c r="D1541" s="539" t="s">
        <v>90</v>
      </c>
      <c r="E1541" s="540" t="s">
        <v>3292</v>
      </c>
      <c r="F1541" s="548"/>
      <c r="G1541" s="558" t="s">
        <v>1411</v>
      </c>
      <c r="H1541" s="561" t="s">
        <v>1589</v>
      </c>
      <c r="I1541" s="554"/>
      <c r="J1541" s="554"/>
      <c r="K1541" s="555" t="s">
        <v>7966</v>
      </c>
      <c r="L1541" s="555" t="s">
        <v>7967</v>
      </c>
      <c r="M1541" s="556" t="s">
        <v>90</v>
      </c>
      <c r="N1541" s="556" t="s">
        <v>3614</v>
      </c>
      <c r="O1541" s="556" t="s">
        <v>7968</v>
      </c>
      <c r="P1541" s="556" t="s">
        <v>7968</v>
      </c>
      <c r="Q1541" s="556"/>
      <c r="R1541" s="556"/>
      <c r="S1541" s="490"/>
      <c r="T1541" s="598" t="str">
        <f>VLOOKUP(A1541,'GTXA사업단 R&amp;R'!$A$6:$AO$1274,41,)</f>
        <v>염동섭</v>
      </c>
    </row>
    <row r="1542" spans="1:20" s="547" customFormat="1" ht="140.1" hidden="1" customHeight="1" thickBot="1" x14ac:dyDescent="0.35">
      <c r="A1542" s="530">
        <v>1231</v>
      </c>
      <c r="B1542" s="539" t="s">
        <v>7952</v>
      </c>
      <c r="C1542" s="539" t="s">
        <v>7953</v>
      </c>
      <c r="D1542" s="539" t="s">
        <v>132</v>
      </c>
      <c r="E1542" s="540" t="s">
        <v>18</v>
      </c>
      <c r="F1542" s="548"/>
      <c r="G1542" s="558" t="s">
        <v>1411</v>
      </c>
      <c r="H1542" s="561" t="s">
        <v>1590</v>
      </c>
      <c r="I1542" s="554"/>
      <c r="J1542" s="554"/>
      <c r="K1542" s="555" t="s">
        <v>7969</v>
      </c>
      <c r="L1542" s="555" t="s">
        <v>7970</v>
      </c>
      <c r="M1542" s="556" t="s">
        <v>132</v>
      </c>
      <c r="N1542" s="556" t="s">
        <v>3614</v>
      </c>
      <c r="O1542" s="556" t="s">
        <v>7971</v>
      </c>
      <c r="P1542" s="556" t="s">
        <v>7971</v>
      </c>
      <c r="Q1542" s="556"/>
      <c r="R1542" s="556"/>
      <c r="S1542" s="490"/>
      <c r="T1542" s="598" t="str">
        <f>VLOOKUP(A1542,'GTXA사업단 R&amp;R'!$A$6:$AO$1274,41,)</f>
        <v>김태우</v>
      </c>
    </row>
    <row r="1543" spans="1:20" s="547" customFormat="1" ht="140.1" hidden="1" customHeight="1" thickBot="1" x14ac:dyDescent="0.35">
      <c r="A1543" s="530">
        <v>1232</v>
      </c>
      <c r="B1543" s="539" t="s">
        <v>7952</v>
      </c>
      <c r="C1543" s="539" t="s">
        <v>7953</v>
      </c>
      <c r="D1543" s="539" t="s">
        <v>126</v>
      </c>
      <c r="E1543" s="540" t="s">
        <v>3324</v>
      </c>
      <c r="F1543" s="548"/>
      <c r="G1543" s="558" t="s">
        <v>1411</v>
      </c>
      <c r="H1543" s="561" t="s">
        <v>1591</v>
      </c>
      <c r="I1543" s="554"/>
      <c r="J1543" s="554"/>
      <c r="K1543" s="555" t="s">
        <v>7972</v>
      </c>
      <c r="L1543" s="555" t="s">
        <v>7973</v>
      </c>
      <c r="M1543" s="556" t="s">
        <v>126</v>
      </c>
      <c r="N1543" s="556" t="s">
        <v>3614</v>
      </c>
      <c r="O1543" s="556" t="s">
        <v>7974</v>
      </c>
      <c r="P1543" s="556" t="s">
        <v>7975</v>
      </c>
      <c r="Q1543" s="556"/>
      <c r="R1543" s="556"/>
      <c r="S1543" s="490"/>
      <c r="T1543" s="598" t="str">
        <f>VLOOKUP(A1543,'GTXA사업단 R&amp;R'!$A$6:$AO$1274,41,)</f>
        <v>김태우</v>
      </c>
    </row>
    <row r="1544" spans="1:20" s="547" customFormat="1" ht="30" hidden="1" customHeight="1" thickBot="1" x14ac:dyDescent="0.35">
      <c r="A1544" s="530">
        <v>16</v>
      </c>
      <c r="B1544" s="539"/>
      <c r="C1544" s="539"/>
      <c r="D1544" s="539"/>
      <c r="E1544" s="540"/>
      <c r="F1544" s="541"/>
      <c r="G1544" s="559" t="s">
        <v>1411</v>
      </c>
      <c r="H1544" s="588" t="s">
        <v>1592</v>
      </c>
      <c r="I1544" s="544"/>
      <c r="J1544" s="544"/>
      <c r="K1544" s="545"/>
      <c r="L1544" s="545"/>
      <c r="M1544" s="546"/>
      <c r="N1544" s="546"/>
      <c r="O1544" s="546"/>
      <c r="P1544" s="546"/>
      <c r="Q1544" s="546"/>
      <c r="R1544" s="546"/>
      <c r="S1544" s="490"/>
      <c r="T1544" s="597" t="str">
        <f>VLOOKUP(A1544,'GTXA사업단 R&amp;R'!$A$6:$AP$1274,41,)</f>
        <v>해당없음</v>
      </c>
    </row>
    <row r="1545" spans="1:20" s="547" customFormat="1" ht="140.1" hidden="1" customHeight="1" thickBot="1" x14ac:dyDescent="0.35">
      <c r="A1545" s="530">
        <v>1233</v>
      </c>
      <c r="B1545" s="539" t="s">
        <v>7952</v>
      </c>
      <c r="C1545" s="539" t="s">
        <v>7953</v>
      </c>
      <c r="D1545" s="539" t="s">
        <v>126</v>
      </c>
      <c r="E1545" s="540" t="s">
        <v>3324</v>
      </c>
      <c r="F1545" s="548"/>
      <c r="G1545" s="558" t="s">
        <v>1411</v>
      </c>
      <c r="H1545" s="561" t="s">
        <v>1593</v>
      </c>
      <c r="I1545" s="554"/>
      <c r="J1545" s="554"/>
      <c r="K1545" s="555" t="s">
        <v>7976</v>
      </c>
      <c r="L1545" s="555" t="s">
        <v>7977</v>
      </c>
      <c r="M1545" s="556" t="s">
        <v>126</v>
      </c>
      <c r="N1545" s="556" t="s">
        <v>3614</v>
      </c>
      <c r="O1545" s="556" t="s">
        <v>7978</v>
      </c>
      <c r="P1545" s="556" t="s">
        <v>7979</v>
      </c>
      <c r="Q1545" s="556"/>
      <c r="R1545" s="556"/>
      <c r="S1545" s="490"/>
      <c r="T1545" s="598" t="str">
        <f>VLOOKUP(A1545,'GTXA사업단 R&amp;R'!$A$6:$AO$1274,41,)</f>
        <v>해당없음</v>
      </c>
    </row>
    <row r="1546" spans="1:20" s="547" customFormat="1" ht="140.1" hidden="1" customHeight="1" thickBot="1" x14ac:dyDescent="0.35">
      <c r="A1546" s="530">
        <v>1234</v>
      </c>
      <c r="B1546" s="539" t="s">
        <v>7952</v>
      </c>
      <c r="C1546" s="539" t="s">
        <v>7953</v>
      </c>
      <c r="D1546" s="539" t="s">
        <v>1419</v>
      </c>
      <c r="E1546" s="540" t="s">
        <v>3292</v>
      </c>
      <c r="F1546" s="548"/>
      <c r="G1546" s="558" t="s">
        <v>1411</v>
      </c>
      <c r="H1546" s="561" t="s">
        <v>1594</v>
      </c>
      <c r="I1546" s="554"/>
      <c r="J1546" s="554"/>
      <c r="K1546" s="555" t="s">
        <v>7980</v>
      </c>
      <c r="L1546" s="555" t="s">
        <v>7981</v>
      </c>
      <c r="M1546" s="556" t="s">
        <v>1419</v>
      </c>
      <c r="N1546" s="556" t="s">
        <v>3573</v>
      </c>
      <c r="O1546" s="556" t="s">
        <v>7982</v>
      </c>
      <c r="P1546" s="556" t="s">
        <v>7982</v>
      </c>
      <c r="Q1546" s="556"/>
      <c r="R1546" s="556"/>
      <c r="S1546" s="490"/>
      <c r="T1546" s="598" t="str">
        <f>VLOOKUP(A1546,'GTXA사업단 R&amp;R'!$A$6:$AO$1274,41,)</f>
        <v>해당없음</v>
      </c>
    </row>
    <row r="1547" spans="1:20" s="547" customFormat="1" ht="140.1" hidden="1" customHeight="1" thickBot="1" x14ac:dyDescent="0.35">
      <c r="A1547" s="530">
        <v>1235</v>
      </c>
      <c r="B1547" s="539" t="s">
        <v>7952</v>
      </c>
      <c r="C1547" s="539" t="s">
        <v>7953</v>
      </c>
      <c r="D1547" s="539" t="s">
        <v>126</v>
      </c>
      <c r="E1547" s="540" t="s">
        <v>3324</v>
      </c>
      <c r="F1547" s="548"/>
      <c r="G1547" s="558" t="s">
        <v>1411</v>
      </c>
      <c r="H1547" s="561" t="s">
        <v>1595</v>
      </c>
      <c r="I1547" s="554"/>
      <c r="J1547" s="554"/>
      <c r="K1547" s="555" t="s">
        <v>7983</v>
      </c>
      <c r="L1547" s="555" t="s">
        <v>7984</v>
      </c>
      <c r="M1547" s="556" t="s">
        <v>126</v>
      </c>
      <c r="N1547" s="556" t="s">
        <v>3614</v>
      </c>
      <c r="O1547" s="556" t="s">
        <v>7985</v>
      </c>
      <c r="P1547" s="556" t="s">
        <v>7986</v>
      </c>
      <c r="Q1547" s="556"/>
      <c r="R1547" s="556"/>
      <c r="S1547" s="490"/>
      <c r="T1547" s="598" t="str">
        <f>VLOOKUP(A1547,'GTXA사업단 R&amp;R'!$A$6:$AO$1274,41,)</f>
        <v>해당없음</v>
      </c>
    </row>
    <row r="1548" spans="1:20" s="547" customFormat="1" ht="50.1" hidden="1" customHeight="1" thickBot="1" x14ac:dyDescent="0.35">
      <c r="A1548" s="530">
        <v>1236</v>
      </c>
      <c r="B1548" s="539" t="s">
        <v>7952</v>
      </c>
      <c r="C1548" s="539" t="s">
        <v>7953</v>
      </c>
      <c r="D1548" s="539" t="s">
        <v>126</v>
      </c>
      <c r="E1548" s="540" t="s">
        <v>3324</v>
      </c>
      <c r="F1548" s="548"/>
      <c r="G1548" s="558" t="s">
        <v>1411</v>
      </c>
      <c r="H1548" s="561" t="s">
        <v>1596</v>
      </c>
      <c r="I1548" s="554"/>
      <c r="J1548" s="554"/>
      <c r="K1548" s="555" t="s">
        <v>7987</v>
      </c>
      <c r="L1548" s="555" t="s">
        <v>7988</v>
      </c>
      <c r="M1548" s="556" t="s">
        <v>126</v>
      </c>
      <c r="N1548" s="556" t="s">
        <v>3614</v>
      </c>
      <c r="O1548" s="556"/>
      <c r="P1548" s="556" t="s">
        <v>7989</v>
      </c>
      <c r="Q1548" s="556"/>
      <c r="R1548" s="556"/>
      <c r="S1548" s="490"/>
      <c r="T1548" s="598" t="str">
        <f>VLOOKUP(A1548,'GTXA사업단 R&amp;R'!$A$6:$AO$1274,41,)</f>
        <v>해당없음</v>
      </c>
    </row>
    <row r="1549" spans="1:20" s="547" customFormat="1" ht="140.1" hidden="1" customHeight="1" thickBot="1" x14ac:dyDescent="0.35">
      <c r="A1549" s="530">
        <v>1237</v>
      </c>
      <c r="B1549" s="539" t="s">
        <v>7952</v>
      </c>
      <c r="C1549" s="539" t="s">
        <v>7953</v>
      </c>
      <c r="D1549" s="539" t="s">
        <v>132</v>
      </c>
      <c r="E1549" s="540" t="s">
        <v>18</v>
      </c>
      <c r="F1549" s="548"/>
      <c r="G1549" s="558" t="s">
        <v>1411</v>
      </c>
      <c r="H1549" s="561" t="s">
        <v>1597</v>
      </c>
      <c r="I1549" s="554"/>
      <c r="J1549" s="554"/>
      <c r="K1549" s="555" t="s">
        <v>7990</v>
      </c>
      <c r="L1549" s="555" t="s">
        <v>7991</v>
      </c>
      <c r="M1549" s="556" t="s">
        <v>132</v>
      </c>
      <c r="N1549" s="556" t="s">
        <v>3614</v>
      </c>
      <c r="O1549" s="556" t="s">
        <v>7992</v>
      </c>
      <c r="P1549" s="556" t="s">
        <v>7992</v>
      </c>
      <c r="Q1549" s="556"/>
      <c r="R1549" s="556"/>
      <c r="S1549" s="490"/>
      <c r="T1549" s="598" t="str">
        <f>VLOOKUP(A1549,'GTXA사업단 R&amp;R'!$A$6:$AO$1274,41,)</f>
        <v>해당없음</v>
      </c>
    </row>
    <row r="1550" spans="1:20" s="547" customFormat="1" ht="140.1" hidden="1" customHeight="1" thickBot="1" x14ac:dyDescent="0.35">
      <c r="A1550" s="530">
        <v>1238</v>
      </c>
      <c r="B1550" s="539" t="s">
        <v>7952</v>
      </c>
      <c r="C1550" s="539" t="s">
        <v>7953</v>
      </c>
      <c r="D1550" s="539" t="s">
        <v>1419</v>
      </c>
      <c r="E1550" s="540" t="s">
        <v>3292</v>
      </c>
      <c r="F1550" s="548"/>
      <c r="G1550" s="558" t="s">
        <v>1411</v>
      </c>
      <c r="H1550" s="561" t="s">
        <v>1598</v>
      </c>
      <c r="I1550" s="554"/>
      <c r="J1550" s="554"/>
      <c r="K1550" s="555" t="s">
        <v>7993</v>
      </c>
      <c r="L1550" s="555" t="s">
        <v>7994</v>
      </c>
      <c r="M1550" s="556" t="s">
        <v>1419</v>
      </c>
      <c r="N1550" s="556" t="s">
        <v>3614</v>
      </c>
      <c r="O1550" s="556" t="s">
        <v>7995</v>
      </c>
      <c r="P1550" s="556" t="s">
        <v>1598</v>
      </c>
      <c r="Q1550" s="556"/>
      <c r="R1550" s="556"/>
      <c r="S1550" s="490"/>
      <c r="T1550" s="598" t="str">
        <f>VLOOKUP(A1550,'GTXA사업단 R&amp;R'!$A$6:$AO$1274,41,)</f>
        <v>해당없음</v>
      </c>
    </row>
    <row r="1551" spans="1:20" s="547" customFormat="1" ht="140.1" hidden="1" customHeight="1" thickBot="1" x14ac:dyDescent="0.35">
      <c r="A1551" s="530">
        <v>1239</v>
      </c>
      <c r="B1551" s="539" t="s">
        <v>7952</v>
      </c>
      <c r="C1551" s="539" t="s">
        <v>7953</v>
      </c>
      <c r="D1551" s="539" t="s">
        <v>1419</v>
      </c>
      <c r="E1551" s="540" t="s">
        <v>3292</v>
      </c>
      <c r="F1551" s="548"/>
      <c r="G1551" s="558" t="s">
        <v>1411</v>
      </c>
      <c r="H1551" s="561" t="s">
        <v>1599</v>
      </c>
      <c r="I1551" s="554"/>
      <c r="J1551" s="554"/>
      <c r="K1551" s="555" t="s">
        <v>7957</v>
      </c>
      <c r="L1551" s="555" t="s">
        <v>7958</v>
      </c>
      <c r="M1551" s="556" t="s">
        <v>1419</v>
      </c>
      <c r="N1551" s="556" t="s">
        <v>3614</v>
      </c>
      <c r="O1551" s="556" t="s">
        <v>7372</v>
      </c>
      <c r="P1551" s="556" t="s">
        <v>1599</v>
      </c>
      <c r="Q1551" s="556"/>
      <c r="R1551" s="556"/>
      <c r="S1551" s="490"/>
      <c r="T1551" s="598" t="str">
        <f>VLOOKUP(A1551,'GTXA사업단 R&amp;R'!$A$6:$AO$1274,41,)</f>
        <v>해당없음</v>
      </c>
    </row>
    <row r="1552" spans="1:20" s="547" customFormat="1" ht="140.1" hidden="1" customHeight="1" thickBot="1" x14ac:dyDescent="0.35">
      <c r="A1552" s="530">
        <v>1240</v>
      </c>
      <c r="B1552" s="539" t="s">
        <v>7952</v>
      </c>
      <c r="C1552" s="539" t="s">
        <v>7953</v>
      </c>
      <c r="D1552" s="539" t="s">
        <v>1419</v>
      </c>
      <c r="E1552" s="540" t="s">
        <v>3292</v>
      </c>
      <c r="F1552" s="548"/>
      <c r="G1552" s="558" t="s">
        <v>1411</v>
      </c>
      <c r="H1552" s="561" t="s">
        <v>1600</v>
      </c>
      <c r="I1552" s="554"/>
      <c r="J1552" s="554"/>
      <c r="K1552" s="555" t="s">
        <v>7996</v>
      </c>
      <c r="L1552" s="555" t="s">
        <v>7997</v>
      </c>
      <c r="M1552" s="556" t="s">
        <v>1419</v>
      </c>
      <c r="N1552" s="556" t="s">
        <v>3614</v>
      </c>
      <c r="O1552" s="556" t="s">
        <v>7998</v>
      </c>
      <c r="P1552" s="556" t="s">
        <v>1600</v>
      </c>
      <c r="Q1552" s="556"/>
      <c r="R1552" s="556"/>
      <c r="S1552" s="490"/>
      <c r="T1552" s="598" t="str">
        <f>VLOOKUP(A1552,'GTXA사업단 R&amp;R'!$A$6:$AO$1274,41,)</f>
        <v>해당없음</v>
      </c>
    </row>
    <row r="1553" spans="1:20" s="547" customFormat="1" ht="140.1" hidden="1" customHeight="1" thickBot="1" x14ac:dyDescent="0.35">
      <c r="A1553" s="530">
        <v>1241</v>
      </c>
      <c r="B1553" s="539" t="s">
        <v>7952</v>
      </c>
      <c r="C1553" s="539" t="s">
        <v>7953</v>
      </c>
      <c r="D1553" s="539" t="s">
        <v>1419</v>
      </c>
      <c r="E1553" s="540" t="s">
        <v>3292</v>
      </c>
      <c r="F1553" s="548"/>
      <c r="G1553" s="558" t="s">
        <v>1411</v>
      </c>
      <c r="H1553" s="561" t="s">
        <v>1601</v>
      </c>
      <c r="I1553" s="554"/>
      <c r="J1553" s="554"/>
      <c r="K1553" s="555" t="s">
        <v>7999</v>
      </c>
      <c r="L1553" s="555" t="s">
        <v>8000</v>
      </c>
      <c r="M1553" s="556" t="s">
        <v>1419</v>
      </c>
      <c r="N1553" s="556" t="s">
        <v>3614</v>
      </c>
      <c r="O1553" s="556" t="s">
        <v>5083</v>
      </c>
      <c r="P1553" s="556" t="s">
        <v>1601</v>
      </c>
      <c r="Q1553" s="556"/>
      <c r="R1553" s="556"/>
      <c r="S1553" s="490"/>
      <c r="T1553" s="598" t="str">
        <f>VLOOKUP(A1553,'GTXA사업단 R&amp;R'!$A$6:$AO$1274,41,)</f>
        <v>해당없음</v>
      </c>
    </row>
    <row r="1554" spans="1:20" s="547" customFormat="1" ht="140.1" hidden="1" customHeight="1" thickBot="1" x14ac:dyDescent="0.35">
      <c r="A1554" s="530">
        <v>1242</v>
      </c>
      <c r="B1554" s="539" t="s">
        <v>7952</v>
      </c>
      <c r="C1554" s="539" t="s">
        <v>7953</v>
      </c>
      <c r="D1554" s="539" t="s">
        <v>1419</v>
      </c>
      <c r="E1554" s="540" t="s">
        <v>3292</v>
      </c>
      <c r="F1554" s="548"/>
      <c r="G1554" s="558" t="s">
        <v>1411</v>
      </c>
      <c r="H1554" s="561" t="s">
        <v>1602</v>
      </c>
      <c r="I1554" s="554"/>
      <c r="J1554" s="554"/>
      <c r="K1554" s="555" t="s">
        <v>8001</v>
      </c>
      <c r="L1554" s="555" t="s">
        <v>8002</v>
      </c>
      <c r="M1554" s="556" t="s">
        <v>1419</v>
      </c>
      <c r="N1554" s="556" t="s">
        <v>3614</v>
      </c>
      <c r="O1554" s="556" t="s">
        <v>8003</v>
      </c>
      <c r="P1554" s="556" t="s">
        <v>1602</v>
      </c>
      <c r="Q1554" s="556"/>
      <c r="R1554" s="556"/>
      <c r="S1554" s="490"/>
      <c r="T1554" s="598" t="str">
        <f>VLOOKUP(A1554,'GTXA사업단 R&amp;R'!$A$6:$AO$1274,41,)</f>
        <v>해당없음</v>
      </c>
    </row>
    <row r="1555" spans="1:20" s="547" customFormat="1" ht="140.1" hidden="1" customHeight="1" thickBot="1" x14ac:dyDescent="0.35">
      <c r="A1555" s="530">
        <v>1243</v>
      </c>
      <c r="B1555" s="539" t="s">
        <v>7952</v>
      </c>
      <c r="C1555" s="539" t="s">
        <v>7953</v>
      </c>
      <c r="D1555" s="539" t="s">
        <v>147</v>
      </c>
      <c r="E1555" s="540" t="s">
        <v>17</v>
      </c>
      <c r="F1555" s="548"/>
      <c r="G1555" s="558" t="s">
        <v>1411</v>
      </c>
      <c r="H1555" s="561" t="s">
        <v>8004</v>
      </c>
      <c r="I1555" s="554"/>
      <c r="J1555" s="554"/>
      <c r="K1555" s="555" t="s">
        <v>8005</v>
      </c>
      <c r="L1555" s="555" t="s">
        <v>8006</v>
      </c>
      <c r="M1555" s="556" t="s">
        <v>147</v>
      </c>
      <c r="N1555" s="556" t="s">
        <v>3614</v>
      </c>
      <c r="O1555" s="556" t="s">
        <v>8004</v>
      </c>
      <c r="P1555" s="556" t="s">
        <v>8004</v>
      </c>
      <c r="Q1555" s="556"/>
      <c r="R1555" s="556"/>
      <c r="S1555" s="490"/>
      <c r="T1555" s="598" t="str">
        <f>VLOOKUP(A1555,'GTXA사업단 R&amp;R'!$A$6:$AO$1274,41,)</f>
        <v>해당없음</v>
      </c>
    </row>
    <row r="1556" spans="1:20" s="547" customFormat="1" ht="140.1" hidden="1" customHeight="1" thickBot="1" x14ac:dyDescent="0.35">
      <c r="A1556" s="530">
        <v>1245</v>
      </c>
      <c r="B1556" s="539" t="s">
        <v>7952</v>
      </c>
      <c r="C1556" s="539" t="s">
        <v>7953</v>
      </c>
      <c r="D1556" s="539" t="s">
        <v>147</v>
      </c>
      <c r="E1556" s="540" t="s">
        <v>17</v>
      </c>
      <c r="F1556" s="548"/>
      <c r="G1556" s="558" t="s">
        <v>1411</v>
      </c>
      <c r="H1556" s="561" t="s">
        <v>1609</v>
      </c>
      <c r="I1556" s="554"/>
      <c r="J1556" s="554"/>
      <c r="K1556" s="555" t="s">
        <v>8007</v>
      </c>
      <c r="L1556" s="555" t="s">
        <v>8008</v>
      </c>
      <c r="M1556" s="556" t="s">
        <v>147</v>
      </c>
      <c r="N1556" s="556" t="s">
        <v>3614</v>
      </c>
      <c r="O1556" s="556" t="s">
        <v>8009</v>
      </c>
      <c r="P1556" s="556" t="s">
        <v>1609</v>
      </c>
      <c r="Q1556" s="556"/>
      <c r="R1556" s="556"/>
      <c r="S1556" s="490"/>
      <c r="T1556" s="598" t="str">
        <f>VLOOKUP(A1556,'GTXA사업단 R&amp;R'!$A$6:$AO$1274,41,)</f>
        <v>해당없음</v>
      </c>
    </row>
    <row r="1557" spans="1:20" s="547" customFormat="1" ht="140.1" hidden="1" customHeight="1" thickBot="1" x14ac:dyDescent="0.35">
      <c r="A1557" s="530">
        <v>1246</v>
      </c>
      <c r="B1557" s="539" t="s">
        <v>7952</v>
      </c>
      <c r="C1557" s="539" t="s">
        <v>7953</v>
      </c>
      <c r="D1557" s="539" t="s">
        <v>1419</v>
      </c>
      <c r="E1557" s="540" t="s">
        <v>3292</v>
      </c>
      <c r="F1557" s="548"/>
      <c r="G1557" s="558" t="s">
        <v>1411</v>
      </c>
      <c r="H1557" s="561" t="s">
        <v>1610</v>
      </c>
      <c r="I1557" s="554"/>
      <c r="J1557" s="554"/>
      <c r="K1557" s="555" t="s">
        <v>8010</v>
      </c>
      <c r="L1557" s="555" t="s">
        <v>8011</v>
      </c>
      <c r="M1557" s="556" t="s">
        <v>1419</v>
      </c>
      <c r="N1557" s="556" t="s">
        <v>3614</v>
      </c>
      <c r="O1557" s="556" t="s">
        <v>7386</v>
      </c>
      <c r="P1557" s="556" t="s">
        <v>8012</v>
      </c>
      <c r="Q1557" s="556"/>
      <c r="R1557" s="556"/>
      <c r="S1557" s="490"/>
      <c r="T1557" s="598" t="str">
        <f>VLOOKUP(A1557,'GTXA사업단 R&amp;R'!$A$6:$AO$1274,41,)</f>
        <v>김태우</v>
      </c>
    </row>
    <row r="1558" spans="1:20" s="547" customFormat="1" ht="30" hidden="1" customHeight="1" thickBot="1" x14ac:dyDescent="0.35">
      <c r="A1558" s="530">
        <v>16</v>
      </c>
      <c r="B1558" s="539"/>
      <c r="C1558" s="539"/>
      <c r="D1558" s="539"/>
      <c r="E1558" s="540"/>
      <c r="F1558" s="541"/>
      <c r="G1558" s="559" t="s">
        <v>1411</v>
      </c>
      <c r="H1558" s="588" t="s">
        <v>1613</v>
      </c>
      <c r="I1558" s="544"/>
      <c r="J1558" s="544"/>
      <c r="K1558" s="545"/>
      <c r="L1558" s="545"/>
      <c r="M1558" s="546"/>
      <c r="N1558" s="546"/>
      <c r="O1558" s="546"/>
      <c r="P1558" s="546"/>
      <c r="Q1558" s="546"/>
      <c r="R1558" s="546"/>
      <c r="S1558" s="490"/>
      <c r="T1558" s="597" t="str">
        <f>VLOOKUP(A1558,'GTXA사업단 R&amp;R'!$A$6:$AP$1274,41,)</f>
        <v>해당없음</v>
      </c>
    </row>
    <row r="1559" spans="1:20" s="547" customFormat="1" ht="140.1" hidden="1" customHeight="1" thickBot="1" x14ac:dyDescent="0.35">
      <c r="A1559" s="530">
        <v>1248</v>
      </c>
      <c r="B1559" s="539" t="s">
        <v>7952</v>
      </c>
      <c r="C1559" s="539" t="s">
        <v>7953</v>
      </c>
      <c r="D1559" s="539" t="s">
        <v>90</v>
      </c>
      <c r="E1559" s="540" t="s">
        <v>3292</v>
      </c>
      <c r="F1559" s="548"/>
      <c r="G1559" s="558" t="s">
        <v>1411</v>
      </c>
      <c r="H1559" s="561" t="s">
        <v>1614</v>
      </c>
      <c r="I1559" s="554"/>
      <c r="J1559" s="554"/>
      <c r="K1559" s="555" t="s">
        <v>8017</v>
      </c>
      <c r="L1559" s="555" t="s">
        <v>8018</v>
      </c>
      <c r="M1559" s="556" t="s">
        <v>90</v>
      </c>
      <c r="N1559" s="556" t="s">
        <v>8019</v>
      </c>
      <c r="O1559" s="556" t="s">
        <v>8020</v>
      </c>
      <c r="P1559" s="556" t="s">
        <v>8021</v>
      </c>
      <c r="Q1559" s="556"/>
      <c r="R1559" s="556"/>
      <c r="S1559" s="490"/>
      <c r="T1559" s="598" t="str">
        <f>VLOOKUP(A1559,'GTXA사업단 R&amp;R'!$A$6:$AO$1274,41,)</f>
        <v>염동섭</v>
      </c>
    </row>
    <row r="1560" spans="1:20" s="547" customFormat="1" ht="30" hidden="1" customHeight="1" thickBot="1" x14ac:dyDescent="0.35">
      <c r="A1560" s="530">
        <v>16</v>
      </c>
      <c r="B1560" s="539"/>
      <c r="C1560" s="539"/>
      <c r="D1560" s="539"/>
      <c r="E1560" s="540"/>
      <c r="F1560" s="548"/>
      <c r="G1560" s="558" t="s">
        <v>1411</v>
      </c>
      <c r="H1560" s="561" t="s">
        <v>1616</v>
      </c>
      <c r="I1560" s="544"/>
      <c r="J1560" s="544"/>
      <c r="K1560" s="545"/>
      <c r="L1560" s="545"/>
      <c r="M1560" s="546"/>
      <c r="N1560" s="546"/>
      <c r="O1560" s="546"/>
      <c r="P1560" s="546"/>
      <c r="Q1560" s="546"/>
      <c r="R1560" s="546"/>
      <c r="S1560" s="490"/>
      <c r="T1560" s="597" t="str">
        <f>VLOOKUP(A1560,'GTXA사업단 R&amp;R'!$A$6:$AP$1274,41,)</f>
        <v>해당없음</v>
      </c>
    </row>
    <row r="1561" spans="1:20" s="547" customFormat="1" ht="140.1" hidden="1" customHeight="1" thickBot="1" x14ac:dyDescent="0.35">
      <c r="A1561" s="530">
        <v>1249</v>
      </c>
      <c r="B1561" s="539" t="s">
        <v>7952</v>
      </c>
      <c r="C1561" s="539" t="s">
        <v>7953</v>
      </c>
      <c r="D1561" s="539" t="s">
        <v>3642</v>
      </c>
      <c r="E1561" s="540" t="s">
        <v>3292</v>
      </c>
      <c r="F1561" s="551"/>
      <c r="G1561" s="557" t="s">
        <v>1411</v>
      </c>
      <c r="H1561" s="562" t="s">
        <v>8022</v>
      </c>
      <c r="I1561" s="554"/>
      <c r="J1561" s="554" t="s">
        <v>8023</v>
      </c>
      <c r="K1561" s="555" t="s">
        <v>8024</v>
      </c>
      <c r="L1561" s="555" t="s">
        <v>8025</v>
      </c>
      <c r="M1561" s="556" t="s">
        <v>3642</v>
      </c>
      <c r="N1561" s="556" t="s">
        <v>5291</v>
      </c>
      <c r="O1561" s="556" t="s">
        <v>8026</v>
      </c>
      <c r="P1561" s="556" t="s">
        <v>8027</v>
      </c>
      <c r="Q1561" s="556"/>
      <c r="R1561" s="556"/>
      <c r="S1561" s="490"/>
      <c r="T1561" s="598" t="str">
        <f>VLOOKUP(A1554,'GTXA사업단 R&amp;R'!$A$6:$AO$1274,41,)</f>
        <v>해당없음</v>
      </c>
    </row>
    <row r="1562" spans="1:20" s="547" customFormat="1" ht="140.1" hidden="1" customHeight="1" thickBot="1" x14ac:dyDescent="0.35">
      <c r="A1562" s="530">
        <v>1250</v>
      </c>
      <c r="B1562" s="539" t="s">
        <v>7952</v>
      </c>
      <c r="C1562" s="539" t="s">
        <v>7953</v>
      </c>
      <c r="D1562" s="539" t="s">
        <v>3642</v>
      </c>
      <c r="E1562" s="540" t="s">
        <v>3292</v>
      </c>
      <c r="F1562" s="551"/>
      <c r="G1562" s="557" t="s">
        <v>1411</v>
      </c>
      <c r="H1562" s="562" t="s">
        <v>8028</v>
      </c>
      <c r="I1562" s="554"/>
      <c r="J1562" s="554" t="s">
        <v>8023</v>
      </c>
      <c r="K1562" s="555" t="s">
        <v>8029</v>
      </c>
      <c r="L1562" s="555" t="s">
        <v>8030</v>
      </c>
      <c r="M1562" s="556" t="s">
        <v>3642</v>
      </c>
      <c r="N1562" s="556" t="s">
        <v>3573</v>
      </c>
      <c r="O1562" s="556" t="s">
        <v>8031</v>
      </c>
      <c r="P1562" s="556" t="s">
        <v>8032</v>
      </c>
      <c r="Q1562" s="556"/>
      <c r="R1562" s="556"/>
      <c r="S1562" s="490"/>
      <c r="T1562" s="598" t="str">
        <f>VLOOKUP(A1562,'GTXA사업단 R&amp;R'!$A$6:$AO$1274,41,)</f>
        <v>염동섭</v>
      </c>
    </row>
    <row r="1563" spans="1:20" s="547" customFormat="1" ht="140.1" hidden="1" customHeight="1" thickBot="1" x14ac:dyDescent="0.35">
      <c r="A1563" s="530">
        <v>1247</v>
      </c>
      <c r="B1563" s="539" t="s">
        <v>7952</v>
      </c>
      <c r="C1563" s="539" t="s">
        <v>7953</v>
      </c>
      <c r="D1563" s="539" t="s">
        <v>3642</v>
      </c>
      <c r="E1563" s="540" t="s">
        <v>3292</v>
      </c>
      <c r="F1563" s="551"/>
      <c r="G1563" s="557" t="s">
        <v>1411</v>
      </c>
      <c r="H1563" s="562" t="s">
        <v>8033</v>
      </c>
      <c r="I1563" s="554"/>
      <c r="J1563" s="554" t="s">
        <v>8023</v>
      </c>
      <c r="K1563" s="555" t="s">
        <v>8034</v>
      </c>
      <c r="L1563" s="555" t="s">
        <v>8035</v>
      </c>
      <c r="M1563" s="556" t="s">
        <v>3642</v>
      </c>
      <c r="N1563" s="556" t="s">
        <v>3573</v>
      </c>
      <c r="O1563" s="556" t="s">
        <v>8036</v>
      </c>
      <c r="P1563" s="556" t="s">
        <v>8037</v>
      </c>
      <c r="Q1563" s="556"/>
      <c r="R1563" s="556"/>
      <c r="S1563" s="490"/>
      <c r="T1563" s="598" t="str">
        <f>VLOOKUP(A1559,'GTXA사업단 R&amp;R'!$A$6:$AO$1274,41,)</f>
        <v>염동섭</v>
      </c>
    </row>
    <row r="1564" spans="1:20" s="547" customFormat="1" ht="140.1" hidden="1" customHeight="1" thickBot="1" x14ac:dyDescent="0.35">
      <c r="A1564" s="530">
        <v>1252</v>
      </c>
      <c r="B1564" s="539" t="s">
        <v>7952</v>
      </c>
      <c r="C1564" s="539" t="s">
        <v>7953</v>
      </c>
      <c r="D1564" s="539" t="s">
        <v>3642</v>
      </c>
      <c r="E1564" s="540" t="s">
        <v>3292</v>
      </c>
      <c r="F1564" s="551"/>
      <c r="G1564" s="557" t="s">
        <v>1411</v>
      </c>
      <c r="H1564" s="562" t="s">
        <v>8038</v>
      </c>
      <c r="I1564" s="554"/>
      <c r="J1564" s="554" t="s">
        <v>8023</v>
      </c>
      <c r="K1564" s="555" t="s">
        <v>8039</v>
      </c>
      <c r="L1564" s="555" t="s">
        <v>8040</v>
      </c>
      <c r="M1564" s="556" t="s">
        <v>3642</v>
      </c>
      <c r="N1564" s="556" t="s">
        <v>3573</v>
      </c>
      <c r="O1564" s="556" t="s">
        <v>8041</v>
      </c>
      <c r="P1564" s="556" t="s">
        <v>8042</v>
      </c>
      <c r="Q1564" s="556"/>
      <c r="R1564" s="556"/>
      <c r="S1564" s="490"/>
      <c r="T1564" s="598" t="str">
        <f>VLOOKUP(A1564,'GTXA사업단 R&amp;R'!$A$6:$AO$1274,41,)</f>
        <v>염동섭</v>
      </c>
    </row>
    <row r="1565" spans="1:20" s="547" customFormat="1" ht="30" hidden="1" customHeight="1" thickBot="1" x14ac:dyDescent="0.35">
      <c r="A1565" s="530">
        <v>16</v>
      </c>
      <c r="B1565" s="539"/>
      <c r="C1565" s="539"/>
      <c r="D1565" s="539"/>
      <c r="E1565" s="540"/>
      <c r="F1565" s="548"/>
      <c r="G1565" s="558" t="s">
        <v>1411</v>
      </c>
      <c r="H1565" s="561" t="s">
        <v>1621</v>
      </c>
      <c r="I1565" s="544"/>
      <c r="J1565" s="544"/>
      <c r="K1565" s="545"/>
      <c r="L1565" s="545"/>
      <c r="M1565" s="546"/>
      <c r="N1565" s="546"/>
      <c r="O1565" s="546"/>
      <c r="P1565" s="546"/>
      <c r="Q1565" s="546"/>
      <c r="R1565" s="546"/>
      <c r="S1565" s="490"/>
      <c r="T1565" s="597" t="str">
        <f>VLOOKUP(A1565,'GTXA사업단 R&amp;R'!$A$6:$AP$1274,41,)</f>
        <v>해당없음</v>
      </c>
    </row>
    <row r="1566" spans="1:20" s="547" customFormat="1" ht="140.1" hidden="1" customHeight="1" thickBot="1" x14ac:dyDescent="0.35">
      <c r="A1566" s="530">
        <v>1253</v>
      </c>
      <c r="B1566" s="539" t="s">
        <v>7952</v>
      </c>
      <c r="C1566" s="539" t="s">
        <v>7953</v>
      </c>
      <c r="D1566" s="539" t="s">
        <v>90</v>
      </c>
      <c r="E1566" s="540" t="s">
        <v>3292</v>
      </c>
      <c r="F1566" s="551"/>
      <c r="G1566" s="557" t="s">
        <v>1411</v>
      </c>
      <c r="H1566" s="562" t="s">
        <v>8043</v>
      </c>
      <c r="I1566" s="554"/>
      <c r="J1566" s="554"/>
      <c r="K1566" s="555" t="s">
        <v>8044</v>
      </c>
      <c r="L1566" s="555" t="s">
        <v>8030</v>
      </c>
      <c r="M1566" s="556" t="s">
        <v>90</v>
      </c>
      <c r="N1566" s="556" t="s">
        <v>3573</v>
      </c>
      <c r="O1566" s="556" t="s">
        <v>8045</v>
      </c>
      <c r="P1566" s="556" t="s">
        <v>8046</v>
      </c>
      <c r="Q1566" s="556"/>
      <c r="R1566" s="556"/>
      <c r="S1566" s="490"/>
      <c r="T1566" s="598" t="str">
        <f>VLOOKUP(A1566,'GTXA사업단 R&amp;R'!$A$6:$AO$1274,41,)</f>
        <v>염동섭</v>
      </c>
    </row>
    <row r="1567" spans="1:20" s="547" customFormat="1" ht="140.1" hidden="1" customHeight="1" thickBot="1" x14ac:dyDescent="0.35">
      <c r="A1567" s="530">
        <v>1254</v>
      </c>
      <c r="B1567" s="539" t="s">
        <v>7952</v>
      </c>
      <c r="C1567" s="539" t="s">
        <v>7953</v>
      </c>
      <c r="D1567" s="539" t="s">
        <v>90</v>
      </c>
      <c r="E1567" s="540" t="s">
        <v>3292</v>
      </c>
      <c r="F1567" s="551"/>
      <c r="G1567" s="557" t="s">
        <v>1411</v>
      </c>
      <c r="H1567" s="562" t="s">
        <v>8047</v>
      </c>
      <c r="I1567" s="554"/>
      <c r="J1567" s="554"/>
      <c r="K1567" s="555" t="s">
        <v>8048</v>
      </c>
      <c r="L1567" s="555" t="s">
        <v>8049</v>
      </c>
      <c r="M1567" s="556" t="s">
        <v>90</v>
      </c>
      <c r="N1567" s="556" t="s">
        <v>8050</v>
      </c>
      <c r="O1567" s="556" t="s">
        <v>8051</v>
      </c>
      <c r="P1567" s="556" t="s">
        <v>8052</v>
      </c>
      <c r="Q1567" s="556"/>
      <c r="R1567" s="556"/>
      <c r="S1567" s="490"/>
      <c r="T1567" s="598" t="str">
        <f>VLOOKUP(A1567,'GTXA사업단 R&amp;R'!$A$6:$AO$1274,41,)</f>
        <v>염동섭</v>
      </c>
    </row>
    <row r="1568" spans="1:20" s="547" customFormat="1" ht="140.1" hidden="1" customHeight="1" thickBot="1" x14ac:dyDescent="0.35">
      <c r="A1568" s="530">
        <v>1255</v>
      </c>
      <c r="B1568" s="539" t="s">
        <v>7952</v>
      </c>
      <c r="C1568" s="539" t="s">
        <v>7953</v>
      </c>
      <c r="D1568" s="539" t="s">
        <v>90</v>
      </c>
      <c r="E1568" s="540" t="s">
        <v>3292</v>
      </c>
      <c r="F1568" s="551"/>
      <c r="G1568" s="557" t="s">
        <v>1411</v>
      </c>
      <c r="H1568" s="562" t="s">
        <v>8053</v>
      </c>
      <c r="I1568" s="554"/>
      <c r="J1568" s="554"/>
      <c r="K1568" s="555" t="s">
        <v>8054</v>
      </c>
      <c r="L1568" s="555" t="s">
        <v>8055</v>
      </c>
      <c r="M1568" s="556" t="s">
        <v>90</v>
      </c>
      <c r="N1568" s="556" t="s">
        <v>8050</v>
      </c>
      <c r="O1568" s="556" t="s">
        <v>8056</v>
      </c>
      <c r="P1568" s="556" t="s">
        <v>8057</v>
      </c>
      <c r="Q1568" s="556"/>
      <c r="R1568" s="556"/>
      <c r="S1568" s="490"/>
      <c r="T1568" s="598" t="str">
        <f>VLOOKUP(A1568,'GTXA사업단 R&amp;R'!$A$6:$AO$1274,41,)</f>
        <v>염동섭</v>
      </c>
    </row>
    <row r="1569" spans="1:20" s="547" customFormat="1" ht="140.1" hidden="1" customHeight="1" thickBot="1" x14ac:dyDescent="0.35">
      <c r="A1569" s="530">
        <v>1256</v>
      </c>
      <c r="B1569" s="539" t="s">
        <v>7952</v>
      </c>
      <c r="C1569" s="539" t="s">
        <v>7953</v>
      </c>
      <c r="D1569" s="539" t="s">
        <v>90</v>
      </c>
      <c r="E1569" s="540" t="s">
        <v>3292</v>
      </c>
      <c r="F1569" s="551"/>
      <c r="G1569" s="557" t="s">
        <v>1411</v>
      </c>
      <c r="H1569" s="562" t="s">
        <v>8058</v>
      </c>
      <c r="I1569" s="554"/>
      <c r="J1569" s="554"/>
      <c r="K1569" s="555" t="s">
        <v>8059</v>
      </c>
      <c r="L1569" s="555" t="s">
        <v>8060</v>
      </c>
      <c r="M1569" s="556" t="s">
        <v>90</v>
      </c>
      <c r="N1569" s="556" t="s">
        <v>3573</v>
      </c>
      <c r="O1569" s="556" t="s">
        <v>8061</v>
      </c>
      <c r="P1569" s="556" t="s">
        <v>8062</v>
      </c>
      <c r="Q1569" s="556"/>
      <c r="R1569" s="556"/>
      <c r="S1569" s="490"/>
      <c r="T1569" s="598" t="str">
        <f>VLOOKUP(A1554,'GTXA사업단 R&amp;R'!$A$6:$AO$1274,41,)</f>
        <v>해당없음</v>
      </c>
    </row>
    <row r="1570" spans="1:20" s="547" customFormat="1" ht="140.1" hidden="1" customHeight="1" thickBot="1" x14ac:dyDescent="0.35">
      <c r="A1570" s="530">
        <v>1257</v>
      </c>
      <c r="B1570" s="539" t="s">
        <v>7952</v>
      </c>
      <c r="C1570" s="539" t="s">
        <v>7953</v>
      </c>
      <c r="D1570" s="539" t="s">
        <v>90</v>
      </c>
      <c r="E1570" s="540" t="s">
        <v>3292</v>
      </c>
      <c r="F1570" s="551"/>
      <c r="G1570" s="557" t="s">
        <v>1411</v>
      </c>
      <c r="H1570" s="562" t="s">
        <v>8033</v>
      </c>
      <c r="I1570" s="554"/>
      <c r="J1570" s="554"/>
      <c r="K1570" s="555" t="s">
        <v>8063</v>
      </c>
      <c r="L1570" s="555" t="s">
        <v>8035</v>
      </c>
      <c r="M1570" s="556" t="s">
        <v>90</v>
      </c>
      <c r="N1570" s="556" t="s">
        <v>8064</v>
      </c>
      <c r="O1570" s="556" t="s">
        <v>8036</v>
      </c>
      <c r="P1570" s="556" t="s">
        <v>8037</v>
      </c>
      <c r="Q1570" s="556"/>
      <c r="R1570" s="556"/>
      <c r="S1570" s="490"/>
      <c r="T1570" s="598" t="str">
        <f>VLOOKUP(A1570,'GTXA사업단 R&amp;R'!$A$6:$AO$1274,41,)</f>
        <v>염동섭</v>
      </c>
    </row>
    <row r="1571" spans="1:20" s="547" customFormat="1" ht="140.1" hidden="1" customHeight="1" thickBot="1" x14ac:dyDescent="0.35">
      <c r="A1571" s="530">
        <v>1258</v>
      </c>
      <c r="B1571" s="539" t="s">
        <v>7952</v>
      </c>
      <c r="C1571" s="539" t="s">
        <v>7953</v>
      </c>
      <c r="D1571" s="539" t="s">
        <v>90</v>
      </c>
      <c r="E1571" s="540" t="s">
        <v>3292</v>
      </c>
      <c r="F1571" s="551"/>
      <c r="G1571" s="557" t="s">
        <v>1411</v>
      </c>
      <c r="H1571" s="562" t="s">
        <v>8065</v>
      </c>
      <c r="I1571" s="554"/>
      <c r="J1571" s="554"/>
      <c r="K1571" s="555" t="s">
        <v>8066</v>
      </c>
      <c r="L1571" s="555" t="s">
        <v>8030</v>
      </c>
      <c r="M1571" s="556" t="s">
        <v>90</v>
      </c>
      <c r="N1571" s="556" t="s">
        <v>8067</v>
      </c>
      <c r="O1571" s="556" t="s">
        <v>8068</v>
      </c>
      <c r="P1571" s="556" t="s">
        <v>8069</v>
      </c>
      <c r="Q1571" s="556"/>
      <c r="R1571" s="556"/>
      <c r="S1571" s="490"/>
      <c r="T1571" s="598" t="str">
        <f>VLOOKUP(A1571,'GTXA사업단 R&amp;R'!$A$6:$AO$1274,41,)</f>
        <v>염동섭</v>
      </c>
    </row>
    <row r="1572" spans="1:20" s="547" customFormat="1" ht="140.1" hidden="1" customHeight="1" thickBot="1" x14ac:dyDescent="0.35">
      <c r="A1572" s="530">
        <v>1259</v>
      </c>
      <c r="B1572" s="539" t="s">
        <v>7952</v>
      </c>
      <c r="C1572" s="539" t="s">
        <v>7953</v>
      </c>
      <c r="D1572" s="539" t="s">
        <v>90</v>
      </c>
      <c r="E1572" s="540" t="s">
        <v>3292</v>
      </c>
      <c r="F1572" s="551"/>
      <c r="G1572" s="557" t="s">
        <v>1411</v>
      </c>
      <c r="H1572" s="562" t="s">
        <v>8070</v>
      </c>
      <c r="I1572" s="554"/>
      <c r="J1572" s="554"/>
      <c r="K1572" s="555" t="s">
        <v>8071</v>
      </c>
      <c r="L1572" s="555" t="s">
        <v>8072</v>
      </c>
      <c r="M1572" s="556" t="s">
        <v>90</v>
      </c>
      <c r="N1572" s="556" t="s">
        <v>3573</v>
      </c>
      <c r="O1572" s="556" t="s">
        <v>8073</v>
      </c>
      <c r="P1572" s="556" t="s">
        <v>8074</v>
      </c>
      <c r="Q1572" s="556"/>
      <c r="R1572" s="556"/>
      <c r="S1572" s="490"/>
      <c r="T1572" s="598" t="str">
        <f>VLOOKUP(A1572,'GTXA사업단 R&amp;R'!$A$6:$AO$1274,41,)</f>
        <v>염동섭</v>
      </c>
    </row>
    <row r="1573" spans="1:20" s="547" customFormat="1" ht="140.1" hidden="1" customHeight="1" thickBot="1" x14ac:dyDescent="0.35">
      <c r="A1573" s="530">
        <v>1260</v>
      </c>
      <c r="B1573" s="539" t="s">
        <v>7952</v>
      </c>
      <c r="C1573" s="539" t="s">
        <v>7953</v>
      </c>
      <c r="D1573" s="539" t="s">
        <v>90</v>
      </c>
      <c r="E1573" s="540" t="s">
        <v>3292</v>
      </c>
      <c r="F1573" s="551"/>
      <c r="G1573" s="557" t="s">
        <v>1411</v>
      </c>
      <c r="H1573" s="562" t="s">
        <v>8075</v>
      </c>
      <c r="I1573" s="554"/>
      <c r="J1573" s="554"/>
      <c r="K1573" s="555" t="s">
        <v>8076</v>
      </c>
      <c r="L1573" s="555" t="s">
        <v>8077</v>
      </c>
      <c r="M1573" s="556" t="s">
        <v>90</v>
      </c>
      <c r="N1573" s="556" t="s">
        <v>3573</v>
      </c>
      <c r="O1573" s="556" t="s">
        <v>8078</v>
      </c>
      <c r="P1573" s="556" t="s">
        <v>8079</v>
      </c>
      <c r="Q1573" s="556"/>
      <c r="R1573" s="556"/>
      <c r="S1573" s="490"/>
      <c r="T1573" s="598" t="str">
        <f>VLOOKUP(A1554,'GTXA사업단 R&amp;R'!$A$6:$AO$1274,41,)</f>
        <v>해당없음</v>
      </c>
    </row>
    <row r="1574" spans="1:20" s="547" customFormat="1" ht="30" hidden="1" customHeight="1" thickBot="1" x14ac:dyDescent="0.35">
      <c r="A1574" s="530">
        <v>16</v>
      </c>
      <c r="B1574" s="539"/>
      <c r="C1574" s="539"/>
      <c r="D1574" s="539"/>
      <c r="E1574" s="540"/>
      <c r="F1574" s="548"/>
      <c r="G1574" s="558" t="s">
        <v>1411</v>
      </c>
      <c r="H1574" s="561" t="s">
        <v>1594</v>
      </c>
      <c r="I1574" s="544"/>
      <c r="J1574" s="544"/>
      <c r="K1574" s="545"/>
      <c r="L1574" s="545"/>
      <c r="M1574" s="546"/>
      <c r="N1574" s="546"/>
      <c r="O1574" s="546"/>
      <c r="P1574" s="546"/>
      <c r="Q1574" s="546"/>
      <c r="R1574" s="546"/>
      <c r="S1574" s="490"/>
      <c r="T1574" s="597" t="str">
        <f>VLOOKUP(A1574,'GTXA사업단 R&amp;R'!$A$6:$AP$1274,41,)</f>
        <v>해당없음</v>
      </c>
    </row>
    <row r="1575" spans="1:20" s="547" customFormat="1" ht="140.1" hidden="1" customHeight="1" thickBot="1" x14ac:dyDescent="0.35">
      <c r="A1575" s="530">
        <v>1261</v>
      </c>
      <c r="B1575" s="539" t="s">
        <v>7952</v>
      </c>
      <c r="C1575" s="539" t="s">
        <v>7953</v>
      </c>
      <c r="D1575" s="539" t="s">
        <v>90</v>
      </c>
      <c r="E1575" s="540" t="s">
        <v>3292</v>
      </c>
      <c r="F1575" s="551"/>
      <c r="G1575" s="557" t="s">
        <v>1411</v>
      </c>
      <c r="H1575" s="562" t="s">
        <v>8080</v>
      </c>
      <c r="I1575" s="554"/>
      <c r="J1575" s="554"/>
      <c r="K1575" s="555" t="s">
        <v>8081</v>
      </c>
      <c r="L1575" s="555" t="s">
        <v>8082</v>
      </c>
      <c r="M1575" s="556" t="s">
        <v>90</v>
      </c>
      <c r="N1575" s="556" t="s">
        <v>8083</v>
      </c>
      <c r="O1575" s="556" t="s">
        <v>8084</v>
      </c>
      <c r="P1575" s="556" t="s">
        <v>8085</v>
      </c>
      <c r="Q1575" s="556"/>
      <c r="R1575" s="556"/>
      <c r="S1575" s="490"/>
      <c r="T1575" s="598" t="str">
        <f>VLOOKUP(A1575,'GTXA사업단 R&amp;R'!$A$6:$AO$1274,41,)</f>
        <v>염동섭</v>
      </c>
    </row>
    <row r="1576" spans="1:20" s="547" customFormat="1" ht="140.1" hidden="1" customHeight="1" thickBot="1" x14ac:dyDescent="0.35">
      <c r="A1576" s="530">
        <v>1262</v>
      </c>
      <c r="B1576" s="539" t="s">
        <v>7952</v>
      </c>
      <c r="C1576" s="539" t="s">
        <v>7953</v>
      </c>
      <c r="D1576" s="539" t="s">
        <v>90</v>
      </c>
      <c r="E1576" s="540" t="s">
        <v>3292</v>
      </c>
      <c r="F1576" s="551"/>
      <c r="G1576" s="557" t="s">
        <v>1411</v>
      </c>
      <c r="H1576" s="562" t="s">
        <v>8086</v>
      </c>
      <c r="I1576" s="554"/>
      <c r="J1576" s="554"/>
      <c r="K1576" s="555" t="s">
        <v>8087</v>
      </c>
      <c r="L1576" s="555" t="s">
        <v>8088</v>
      </c>
      <c r="M1576" s="556" t="s">
        <v>90</v>
      </c>
      <c r="N1576" s="556" t="s">
        <v>8083</v>
      </c>
      <c r="O1576" s="556" t="s">
        <v>8089</v>
      </c>
      <c r="P1576" s="556" t="s">
        <v>8090</v>
      </c>
      <c r="Q1576" s="556"/>
      <c r="R1576" s="556"/>
      <c r="S1576" s="490"/>
      <c r="T1576" s="598" t="str">
        <f>VLOOKUP(A1576,'GTXA사업단 R&amp;R'!$A$6:$AO$1274,41,)</f>
        <v>염동섭</v>
      </c>
    </row>
    <row r="1577" spans="1:20" s="547" customFormat="1" ht="140.1" hidden="1" customHeight="1" thickBot="1" x14ac:dyDescent="0.35">
      <c r="A1577" s="530">
        <v>1263</v>
      </c>
      <c r="B1577" s="539" t="s">
        <v>7952</v>
      </c>
      <c r="C1577" s="539" t="s">
        <v>7953</v>
      </c>
      <c r="D1577" s="539" t="s">
        <v>90</v>
      </c>
      <c r="E1577" s="540" t="s">
        <v>3292</v>
      </c>
      <c r="F1577" s="551"/>
      <c r="G1577" s="557" t="s">
        <v>1411</v>
      </c>
      <c r="H1577" s="562" t="s">
        <v>8091</v>
      </c>
      <c r="I1577" s="554"/>
      <c r="J1577" s="554"/>
      <c r="K1577" s="555" t="s">
        <v>8092</v>
      </c>
      <c r="L1577" s="555" t="s">
        <v>8093</v>
      </c>
      <c r="M1577" s="556" t="s">
        <v>90</v>
      </c>
      <c r="N1577" s="556" t="s">
        <v>3573</v>
      </c>
      <c r="O1577" s="556" t="s">
        <v>8094</v>
      </c>
      <c r="P1577" s="556" t="s">
        <v>8095</v>
      </c>
      <c r="Q1577" s="556"/>
      <c r="R1577" s="556"/>
      <c r="S1577" s="490"/>
      <c r="T1577" s="598" t="str">
        <f>VLOOKUP(A1577,'GTXA사업단 R&amp;R'!$A$6:$AO$1274,41,)</f>
        <v>염동섭</v>
      </c>
    </row>
    <row r="1578" spans="1:20" s="547" customFormat="1" ht="140.1" hidden="1" customHeight="1" thickBot="1" x14ac:dyDescent="0.35">
      <c r="A1578" s="530">
        <v>1264</v>
      </c>
      <c r="B1578" s="539" t="s">
        <v>7952</v>
      </c>
      <c r="C1578" s="539" t="s">
        <v>7953</v>
      </c>
      <c r="D1578" s="539" t="s">
        <v>90</v>
      </c>
      <c r="E1578" s="540" t="s">
        <v>3292</v>
      </c>
      <c r="F1578" s="551"/>
      <c r="G1578" s="557" t="s">
        <v>1411</v>
      </c>
      <c r="H1578" s="562" t="s">
        <v>8096</v>
      </c>
      <c r="I1578" s="554"/>
      <c r="J1578" s="554"/>
      <c r="K1578" s="555" t="s">
        <v>8063</v>
      </c>
      <c r="L1578" s="555" t="s">
        <v>8097</v>
      </c>
      <c r="M1578" s="556" t="s">
        <v>90</v>
      </c>
      <c r="N1578" s="556" t="s">
        <v>3573</v>
      </c>
      <c r="O1578" s="556" t="s">
        <v>8098</v>
      </c>
      <c r="P1578" s="556" t="s">
        <v>8046</v>
      </c>
      <c r="Q1578" s="556"/>
      <c r="R1578" s="556"/>
      <c r="S1578" s="490"/>
      <c r="T1578" s="598" t="str">
        <f>VLOOKUP(A1578,'GTXA사업단 R&amp;R'!$A$6:$AO$1274,41,)</f>
        <v>염동섭</v>
      </c>
    </row>
    <row r="1579" spans="1:20" s="547" customFormat="1" ht="140.1" hidden="1" customHeight="1" thickBot="1" x14ac:dyDescent="0.35">
      <c r="A1579" s="530">
        <v>1265</v>
      </c>
      <c r="B1579" s="539" t="s">
        <v>7952</v>
      </c>
      <c r="C1579" s="539" t="s">
        <v>7953</v>
      </c>
      <c r="D1579" s="539" t="s">
        <v>90</v>
      </c>
      <c r="E1579" s="540" t="s">
        <v>3292</v>
      </c>
      <c r="F1579" s="551"/>
      <c r="G1579" s="557" t="s">
        <v>1411</v>
      </c>
      <c r="H1579" s="562" t="s">
        <v>8043</v>
      </c>
      <c r="I1579" s="554"/>
      <c r="J1579" s="554"/>
      <c r="K1579" s="555" t="s">
        <v>8044</v>
      </c>
      <c r="L1579" s="555" t="s">
        <v>8099</v>
      </c>
      <c r="M1579" s="556" t="s">
        <v>90</v>
      </c>
      <c r="N1579" s="556" t="s">
        <v>3573</v>
      </c>
      <c r="O1579" s="556" t="s">
        <v>8045</v>
      </c>
      <c r="P1579" s="556" t="s">
        <v>7740</v>
      </c>
      <c r="Q1579" s="556"/>
      <c r="R1579" s="556"/>
      <c r="S1579" s="490"/>
      <c r="T1579" s="598" t="str">
        <f>VLOOKUP(A1579,'GTXA사업단 R&amp;R'!$A$6:$AO$1274,41,)</f>
        <v>염동섭</v>
      </c>
    </row>
    <row r="1580" spans="1:20" s="547" customFormat="1" ht="140.1" hidden="1" customHeight="1" thickBot="1" x14ac:dyDescent="0.35">
      <c r="A1580" s="530">
        <v>1266</v>
      </c>
      <c r="B1580" s="539" t="s">
        <v>7952</v>
      </c>
      <c r="C1580" s="539" t="s">
        <v>7953</v>
      </c>
      <c r="D1580" s="539" t="s">
        <v>90</v>
      </c>
      <c r="E1580" s="540" t="s">
        <v>3292</v>
      </c>
      <c r="F1580" s="551"/>
      <c r="G1580" s="557" t="s">
        <v>1411</v>
      </c>
      <c r="H1580" s="562" t="s">
        <v>8100</v>
      </c>
      <c r="I1580" s="554"/>
      <c r="J1580" s="554"/>
      <c r="K1580" s="555" t="s">
        <v>8101</v>
      </c>
      <c r="L1580" s="555" t="s">
        <v>8102</v>
      </c>
      <c r="M1580" s="556" t="s">
        <v>90</v>
      </c>
      <c r="N1580" s="556" t="s">
        <v>3573</v>
      </c>
      <c r="O1580" s="556" t="s">
        <v>4455</v>
      </c>
      <c r="P1580" s="556" t="s">
        <v>8103</v>
      </c>
      <c r="Q1580" s="556"/>
      <c r="R1580" s="556"/>
      <c r="S1580" s="490"/>
      <c r="T1580" s="598" t="str">
        <f>VLOOKUP(A1580,'GTXA사업단 R&amp;R'!$A$6:$AO$1274,41,)</f>
        <v>염동섭</v>
      </c>
    </row>
    <row r="1581" spans="1:20" s="547" customFormat="1" ht="140.1" hidden="1" customHeight="1" thickBot="1" x14ac:dyDescent="0.35">
      <c r="A1581" s="530">
        <v>1267</v>
      </c>
      <c r="B1581" s="539" t="s">
        <v>7952</v>
      </c>
      <c r="C1581" s="539" t="s">
        <v>7953</v>
      </c>
      <c r="D1581" s="539" t="s">
        <v>90</v>
      </c>
      <c r="E1581" s="540" t="s">
        <v>3292</v>
      </c>
      <c r="F1581" s="551"/>
      <c r="G1581" s="557" t="s">
        <v>1411</v>
      </c>
      <c r="H1581" s="562" t="s">
        <v>8075</v>
      </c>
      <c r="I1581" s="554"/>
      <c r="J1581" s="554"/>
      <c r="K1581" s="555" t="s">
        <v>8076</v>
      </c>
      <c r="L1581" s="555" t="s">
        <v>8077</v>
      </c>
      <c r="M1581" s="556" t="s">
        <v>90</v>
      </c>
      <c r="N1581" s="556" t="s">
        <v>8067</v>
      </c>
      <c r="O1581" s="556" t="s">
        <v>8104</v>
      </c>
      <c r="P1581" s="556" t="s">
        <v>8105</v>
      </c>
      <c r="Q1581" s="556"/>
      <c r="R1581" s="556"/>
      <c r="S1581" s="490"/>
      <c r="T1581" s="598" t="str">
        <f>VLOOKUP(A1581,'GTXA사업단 R&amp;R'!$A$6:$AO$1274,41,)</f>
        <v>염동섭</v>
      </c>
    </row>
    <row r="1582" spans="1:20" s="547" customFormat="1" ht="140.1" hidden="1" customHeight="1" thickBot="1" x14ac:dyDescent="0.35">
      <c r="A1582" s="530">
        <v>1268</v>
      </c>
      <c r="B1582" s="539" t="s">
        <v>7952</v>
      </c>
      <c r="C1582" s="539" t="s">
        <v>7953</v>
      </c>
      <c r="D1582" s="539" t="s">
        <v>90</v>
      </c>
      <c r="E1582" s="540" t="s">
        <v>3292</v>
      </c>
      <c r="F1582" s="551"/>
      <c r="G1582" s="557" t="s">
        <v>1411</v>
      </c>
      <c r="H1582" s="562" t="s">
        <v>8106</v>
      </c>
      <c r="I1582" s="554"/>
      <c r="J1582" s="554"/>
      <c r="K1582" s="555" t="s">
        <v>8107</v>
      </c>
      <c r="L1582" s="555" t="s">
        <v>8108</v>
      </c>
      <c r="M1582" s="556" t="s">
        <v>90</v>
      </c>
      <c r="N1582" s="556" t="s">
        <v>8109</v>
      </c>
      <c r="O1582" s="556" t="s">
        <v>8105</v>
      </c>
      <c r="P1582" s="556" t="s">
        <v>8110</v>
      </c>
      <c r="Q1582" s="556"/>
      <c r="R1582" s="556"/>
      <c r="S1582" s="490"/>
      <c r="T1582" s="598" t="str">
        <f>VLOOKUP(A1423,'GTXA사업단 R&amp;R'!$A$6:$AO$1274,41,)</f>
        <v>해당없음</v>
      </c>
    </row>
    <row r="1583" spans="1:20" s="547" customFormat="1" ht="140.1" hidden="1" customHeight="1" thickBot="1" x14ac:dyDescent="0.35">
      <c r="A1583" s="530">
        <v>1269</v>
      </c>
      <c r="B1583" s="539" t="s">
        <v>7952</v>
      </c>
      <c r="C1583" s="539" t="s">
        <v>7953</v>
      </c>
      <c r="D1583" s="539" t="s">
        <v>90</v>
      </c>
      <c r="E1583" s="540" t="s">
        <v>3292</v>
      </c>
      <c r="F1583" s="551"/>
      <c r="G1583" s="557" t="s">
        <v>1411</v>
      </c>
      <c r="H1583" s="562" t="s">
        <v>8111</v>
      </c>
      <c r="I1583" s="554"/>
      <c r="J1583" s="554"/>
      <c r="K1583" s="555" t="s">
        <v>7980</v>
      </c>
      <c r="L1583" s="555" t="s">
        <v>8112</v>
      </c>
      <c r="M1583" s="556" t="s">
        <v>90</v>
      </c>
      <c r="N1583" s="556" t="s">
        <v>3573</v>
      </c>
      <c r="O1583" s="556" t="s">
        <v>8110</v>
      </c>
      <c r="P1583" s="556" t="s">
        <v>8110</v>
      </c>
      <c r="Q1583" s="556"/>
      <c r="R1583" s="556"/>
      <c r="S1583" s="490"/>
      <c r="T1583" s="599" t="str">
        <f>VLOOKUP(A1424,'GTXA사업단 R&amp;R'!$A$6:$AO$1274,41,)</f>
        <v>해당없음</v>
      </c>
    </row>
    <row r="1584" spans="1:20" hidden="1" x14ac:dyDescent="0.3">
      <c r="A1584" s="490" t="s">
        <v>2</v>
      </c>
      <c r="B1584" s="538" t="s">
        <v>2</v>
      </c>
      <c r="C1584" s="538" t="s">
        <v>2</v>
      </c>
      <c r="D1584" s="538" t="s">
        <v>2</v>
      </c>
      <c r="E1584" s="538" t="s">
        <v>2</v>
      </c>
      <c r="F1584" s="538" t="s">
        <v>2</v>
      </c>
      <c r="G1584" s="538" t="s">
        <v>2</v>
      </c>
      <c r="H1584" s="590" t="s">
        <v>2</v>
      </c>
      <c r="I1584" s="538" t="s">
        <v>2</v>
      </c>
      <c r="J1584" s="538" t="s">
        <v>2</v>
      </c>
      <c r="K1584" s="591" t="s">
        <v>2</v>
      </c>
      <c r="L1584" s="592" t="s">
        <v>2</v>
      </c>
      <c r="M1584" s="538" t="s">
        <v>2</v>
      </c>
      <c r="N1584" s="593" t="s">
        <v>2</v>
      </c>
      <c r="O1584" s="538" t="s">
        <v>2</v>
      </c>
      <c r="P1584" s="538" t="s">
        <v>2</v>
      </c>
      <c r="Q1584" s="538" t="s">
        <v>2</v>
      </c>
      <c r="R1584" s="538" t="s">
        <v>2</v>
      </c>
    </row>
    <row r="1585" ht="30" customHeight="1" x14ac:dyDescent="0.3"/>
    <row r="1586" ht="24.95" customHeight="1" x14ac:dyDescent="0.3"/>
  </sheetData>
  <autoFilter ref="A5:T1584" xr:uid="{B1B21027-9528-4CC2-B8DC-64E1C0AFB161}">
    <filterColumn colId="19">
      <filters>
        <filter val="김영환"/>
      </filters>
    </filterColumn>
  </autoFilter>
  <mergeCells count="4">
    <mergeCell ref="I3:J3"/>
    <mergeCell ref="K3:N4"/>
    <mergeCell ref="Q3:Q5"/>
    <mergeCell ref="R3:R5"/>
  </mergeCells>
  <phoneticPr fontId="3" type="noConversion"/>
  <printOptions horizontalCentered="1"/>
  <pageMargins left="0.23622047244094491" right="0.23622047244094491" top="1.3385826771653544" bottom="0.19685039370078741" header="0.31496062992125984" footer="0.31496062992125984"/>
  <pageSetup paperSize="8" scale="33" fitToHeight="0" orientation="portrait" r:id="rId1"/>
  <headerFooter>
    <oddFooter>&amp;C&amp;14&amp;P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41CE-76D1-4525-A897-9592E342413E}">
  <sheetPr codeName="Sheet8"/>
  <dimension ref="A1"/>
  <sheetViews>
    <sheetView view="pageBreakPreview" zoomScale="85" zoomScaleNormal="40" zoomScaleSheetLayoutView="85" workbookViewId="0">
      <selection activeCell="V30" sqref="V30"/>
    </sheetView>
  </sheetViews>
  <sheetFormatPr defaultRowHeight="16.5" x14ac:dyDescent="0.3"/>
  <sheetData/>
  <phoneticPr fontId="3" type="noConversion"/>
  <pageMargins left="0.24" right="0.24" top="0.42" bottom="0.47" header="0.53" footer="0.44"/>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1F6D-CB6C-4320-ADB1-139645FCA38B}">
  <sheetPr>
    <tabColor rgb="FFFFFF00"/>
    <pageSetUpPr fitToPage="1"/>
  </sheetPr>
  <dimension ref="A1:W77"/>
  <sheetViews>
    <sheetView view="pageBreakPreview" zoomScale="70" zoomScaleNormal="90" zoomScaleSheetLayoutView="70" workbookViewId="0">
      <pane ySplit="5" topLeftCell="A6" activePane="bottomLeft" state="frozen"/>
      <selection activeCell="F357" sqref="F357:F367"/>
      <selection pane="bottomLeft" activeCell="A6" sqref="A6:A9"/>
    </sheetView>
  </sheetViews>
  <sheetFormatPr defaultColWidth="9" defaultRowHeight="16.5" outlineLevelRow="1" outlineLevelCol="1" x14ac:dyDescent="0.3"/>
  <cols>
    <col min="1" max="1" width="3.5" style="889" customWidth="1"/>
    <col min="2" max="2" width="4" style="889" customWidth="1"/>
    <col min="3" max="3" width="32.25" style="889" customWidth="1"/>
    <col min="4" max="5" width="9.125" style="1080" customWidth="1"/>
    <col min="6" max="6" width="1.5" style="7" customWidth="1"/>
    <col min="7" max="7" width="55.25" style="889" customWidth="1"/>
    <col min="8" max="8" width="17.25" style="274" customWidth="1"/>
    <col min="9" max="9" width="18.375" style="274" bestFit="1" customWidth="1"/>
    <col min="10" max="11" width="9.25" style="889" customWidth="1"/>
    <col min="12" max="12" width="13.25" style="889" customWidth="1"/>
    <col min="13" max="13" width="5.25" style="889" customWidth="1"/>
    <col min="14" max="14" width="50.75" style="889" customWidth="1"/>
    <col min="15" max="15" width="1.5" style="7" customWidth="1"/>
    <col min="16" max="17" width="9.25" style="889" hidden="1" customWidth="1" outlineLevel="1"/>
    <col min="18" max="18" width="34.625" style="889" hidden="1" customWidth="1" outlineLevel="1"/>
    <col min="19" max="19" width="5.25" style="889" hidden="1" customWidth="1" outlineLevel="1"/>
    <col min="20" max="20" width="23.5" style="889" hidden="1" customWidth="1" outlineLevel="1"/>
    <col min="21" max="21" width="24" style="1081" customWidth="1" collapsed="1"/>
    <col min="22" max="16384" width="9" style="889"/>
  </cols>
  <sheetData>
    <row r="1" spans="1:23" ht="39" x14ac:dyDescent="0.3">
      <c r="C1" s="890" t="s">
        <v>8523</v>
      </c>
      <c r="D1" s="891"/>
      <c r="E1" s="891"/>
      <c r="F1" s="892"/>
      <c r="G1" s="892"/>
      <c r="H1" s="893"/>
      <c r="I1" s="893"/>
      <c r="J1" s="892"/>
      <c r="K1" s="892"/>
      <c r="L1" s="892"/>
      <c r="M1" s="892"/>
      <c r="N1" s="892"/>
      <c r="O1" s="892"/>
      <c r="P1" s="892"/>
      <c r="Q1" s="892"/>
      <c r="R1" s="892"/>
      <c r="S1" s="892"/>
      <c r="T1" s="892"/>
      <c r="U1" s="892"/>
    </row>
    <row r="2" spans="1:23" ht="20.100000000000001" customHeight="1" x14ac:dyDescent="0.3">
      <c r="C2" s="894" t="s">
        <v>8524</v>
      </c>
      <c r="D2" s="895"/>
      <c r="E2" s="895"/>
      <c r="F2" s="892"/>
      <c r="G2" s="896"/>
      <c r="H2" s="897"/>
      <c r="I2" s="897"/>
      <c r="J2" s="897"/>
      <c r="K2" s="897"/>
      <c r="L2" s="897"/>
      <c r="M2" s="897"/>
      <c r="N2" s="898" t="s">
        <v>8255</v>
      </c>
      <c r="O2" s="892"/>
      <c r="P2" s="897"/>
      <c r="Q2" s="897"/>
      <c r="R2" s="897"/>
      <c r="S2" s="897"/>
      <c r="T2" s="899">
        <v>45755</v>
      </c>
      <c r="U2" s="899">
        <v>45694</v>
      </c>
    </row>
    <row r="3" spans="1:23" s="900" customFormat="1" ht="20.100000000000001" customHeight="1" x14ac:dyDescent="0.3">
      <c r="B3" s="1607" t="s">
        <v>8211</v>
      </c>
      <c r="C3" s="1609" t="s">
        <v>8525</v>
      </c>
      <c r="D3" s="1610"/>
      <c r="E3" s="1611"/>
      <c r="F3" s="901"/>
      <c r="G3" s="1612" t="s">
        <v>8526</v>
      </c>
      <c r="H3" s="1613"/>
      <c r="I3" s="1614"/>
      <c r="J3" s="1612" t="s">
        <v>8527</v>
      </c>
      <c r="K3" s="1613"/>
      <c r="L3" s="1613"/>
      <c r="M3" s="1615"/>
      <c r="N3" s="1614"/>
      <c r="O3" s="901"/>
      <c r="P3" s="1612" t="s">
        <v>8528</v>
      </c>
      <c r="Q3" s="1613"/>
      <c r="R3" s="1613"/>
      <c r="S3" s="1615"/>
      <c r="T3" s="1614"/>
      <c r="U3" s="1616" t="s">
        <v>8</v>
      </c>
    </row>
    <row r="4" spans="1:23" s="900" customFormat="1" ht="20.100000000000001" customHeight="1" x14ac:dyDescent="0.3">
      <c r="B4" s="1608"/>
      <c r="C4" s="1619" t="s">
        <v>8529</v>
      </c>
      <c r="D4" s="1621" t="s">
        <v>8530</v>
      </c>
      <c r="E4" s="1622"/>
      <c r="F4" s="901"/>
      <c r="G4" s="1623" t="s">
        <v>8531</v>
      </c>
      <c r="H4" s="1600" t="s">
        <v>8532</v>
      </c>
      <c r="I4" s="1604" t="s">
        <v>8533</v>
      </c>
      <c r="J4" s="1598" t="s">
        <v>8534</v>
      </c>
      <c r="K4" s="1600" t="s">
        <v>8535</v>
      </c>
      <c r="L4" s="1600" t="s">
        <v>8536</v>
      </c>
      <c r="M4" s="1602" t="s">
        <v>8537</v>
      </c>
      <c r="N4" s="1604" t="s">
        <v>8538</v>
      </c>
      <c r="O4" s="901"/>
      <c r="P4" s="1598" t="s">
        <v>8539</v>
      </c>
      <c r="Q4" s="1600" t="s">
        <v>8540</v>
      </c>
      <c r="R4" s="1600" t="s">
        <v>8541</v>
      </c>
      <c r="S4" s="1602" t="s">
        <v>8542</v>
      </c>
      <c r="T4" s="1604" t="s">
        <v>8543</v>
      </c>
      <c r="U4" s="1617"/>
    </row>
    <row r="5" spans="1:23" s="900" customFormat="1" ht="19.5" customHeight="1" x14ac:dyDescent="0.3">
      <c r="B5" s="1608"/>
      <c r="C5" s="1620"/>
      <c r="D5" s="902" t="s">
        <v>8544</v>
      </c>
      <c r="E5" s="903" t="s">
        <v>8545</v>
      </c>
      <c r="F5" s="901"/>
      <c r="G5" s="1624"/>
      <c r="H5" s="1601"/>
      <c r="I5" s="1605"/>
      <c r="J5" s="1599"/>
      <c r="K5" s="1601"/>
      <c r="L5" s="1601"/>
      <c r="M5" s="1606"/>
      <c r="N5" s="1605"/>
      <c r="O5" s="901"/>
      <c r="P5" s="1599"/>
      <c r="Q5" s="1601"/>
      <c r="R5" s="1601"/>
      <c r="S5" s="1603"/>
      <c r="T5" s="1605"/>
      <c r="U5" s="1618"/>
    </row>
    <row r="6" spans="1:23" s="900" customFormat="1" ht="54" x14ac:dyDescent="0.3">
      <c r="A6" s="1588">
        <f>COUNTA($B$6:B6)</f>
        <v>1</v>
      </c>
      <c r="B6" s="1596" t="s">
        <v>8546</v>
      </c>
      <c r="C6" s="905" t="s">
        <v>8547</v>
      </c>
      <c r="D6" s="906"/>
      <c r="E6" s="907"/>
      <c r="F6" s="908"/>
      <c r="G6" s="909" t="s">
        <v>8548</v>
      </c>
      <c r="H6" s="910" t="s">
        <v>8549</v>
      </c>
      <c r="I6" s="911" t="s">
        <v>8550</v>
      </c>
      <c r="J6" s="912" t="s">
        <v>8551</v>
      </c>
      <c r="K6" s="913" t="s">
        <v>8552</v>
      </c>
      <c r="L6" s="914" t="s">
        <v>8553</v>
      </c>
      <c r="M6" s="915">
        <v>10</v>
      </c>
      <c r="N6" s="916" t="s">
        <v>8554</v>
      </c>
      <c r="O6" s="908"/>
      <c r="P6" s="912" t="s">
        <v>8555</v>
      </c>
      <c r="Q6" s="913" t="s">
        <v>8556</v>
      </c>
      <c r="R6" s="917" t="s">
        <v>8557</v>
      </c>
      <c r="S6" s="918">
        <v>1</v>
      </c>
      <c r="T6" s="919"/>
      <c r="U6" s="920"/>
      <c r="W6" s="921"/>
    </row>
    <row r="7" spans="1:23" s="900" customFormat="1" ht="36" x14ac:dyDescent="0.3">
      <c r="A7" s="1590"/>
      <c r="B7" s="1597"/>
      <c r="C7" s="923"/>
      <c r="D7" s="924"/>
      <c r="E7" s="925"/>
      <c r="F7" s="908"/>
      <c r="G7" s="926" t="s">
        <v>8558</v>
      </c>
      <c r="H7" s="927" t="s">
        <v>8549</v>
      </c>
      <c r="I7" s="928" t="s">
        <v>8559</v>
      </c>
      <c r="J7" s="929" t="s">
        <v>8551</v>
      </c>
      <c r="K7" s="930" t="s">
        <v>8552</v>
      </c>
      <c r="L7" s="931" t="s">
        <v>8553</v>
      </c>
      <c r="M7" s="932">
        <v>10</v>
      </c>
      <c r="N7" s="933" t="s">
        <v>8560</v>
      </c>
      <c r="O7" s="908"/>
      <c r="P7" s="929" t="s">
        <v>8555</v>
      </c>
      <c r="Q7" s="930" t="s">
        <v>8556</v>
      </c>
      <c r="R7" s="934" t="s">
        <v>8561</v>
      </c>
      <c r="S7" s="918">
        <v>1</v>
      </c>
      <c r="T7" s="935"/>
      <c r="U7" s="936"/>
      <c r="W7" s="921" t="s">
        <v>8562</v>
      </c>
    </row>
    <row r="8" spans="1:23" s="900" customFormat="1" ht="54" x14ac:dyDescent="0.3">
      <c r="A8" s="1590"/>
      <c r="B8" s="1597"/>
      <c r="C8" s="923"/>
      <c r="D8" s="924"/>
      <c r="E8" s="925"/>
      <c r="F8" s="908"/>
      <c r="G8" s="926" t="s">
        <v>8563</v>
      </c>
      <c r="H8" s="927" t="s">
        <v>8549</v>
      </c>
      <c r="I8" s="928" t="s">
        <v>8550</v>
      </c>
      <c r="J8" s="937" t="s">
        <v>8564</v>
      </c>
      <c r="K8" s="938" t="s">
        <v>8565</v>
      </c>
      <c r="L8" s="939" t="s">
        <v>8553</v>
      </c>
      <c r="M8" s="940">
        <v>30</v>
      </c>
      <c r="N8" s="941" t="s">
        <v>8566</v>
      </c>
      <c r="O8" s="908"/>
      <c r="P8" s="942" t="s">
        <v>8567</v>
      </c>
      <c r="Q8" s="927" t="s">
        <v>8568</v>
      </c>
      <c r="R8" s="943" t="s">
        <v>8569</v>
      </c>
      <c r="S8" s="918">
        <v>1</v>
      </c>
      <c r="T8" s="928"/>
      <c r="U8" s="944"/>
      <c r="W8" s="921"/>
    </row>
    <row r="9" spans="1:23" s="900" customFormat="1" ht="70.150000000000006" customHeight="1" x14ac:dyDescent="0.3">
      <c r="A9" s="1590"/>
      <c r="B9" s="1597"/>
      <c r="C9" s="923"/>
      <c r="D9" s="924"/>
      <c r="E9" s="925"/>
      <c r="F9" s="908"/>
      <c r="G9" s="945" t="s">
        <v>8570</v>
      </c>
      <c r="H9" s="946" t="s">
        <v>8549</v>
      </c>
      <c r="I9" s="947" t="s">
        <v>8550</v>
      </c>
      <c r="J9" s="948" t="s">
        <v>8571</v>
      </c>
      <c r="K9" s="946" t="s">
        <v>8572</v>
      </c>
      <c r="L9" s="949" t="s">
        <v>8573</v>
      </c>
      <c r="M9" s="950">
        <v>50</v>
      </c>
      <c r="N9" s="951" t="s">
        <v>8574</v>
      </c>
      <c r="O9" s="908"/>
      <c r="P9" s="948" t="s">
        <v>8575</v>
      </c>
      <c r="Q9" s="946" t="s">
        <v>8576</v>
      </c>
      <c r="R9" s="952" t="s">
        <v>8577</v>
      </c>
      <c r="S9" s="953">
        <v>1</v>
      </c>
      <c r="T9" s="947"/>
      <c r="U9" s="944"/>
      <c r="W9" s="921"/>
    </row>
    <row r="10" spans="1:23" s="963" customFormat="1" ht="81" x14ac:dyDescent="0.3">
      <c r="A10" s="1594">
        <f>COUNTA($B$6:B10)</f>
        <v>2</v>
      </c>
      <c r="B10" s="1596" t="s">
        <v>8578</v>
      </c>
      <c r="C10" s="905" t="s">
        <v>8579</v>
      </c>
      <c r="D10" s="906"/>
      <c r="E10" s="907"/>
      <c r="F10" s="908"/>
      <c r="G10" s="954" t="s">
        <v>8580</v>
      </c>
      <c r="H10" s="955" t="s">
        <v>8549</v>
      </c>
      <c r="I10" s="956" t="s">
        <v>8581</v>
      </c>
      <c r="J10" s="957" t="s">
        <v>8582</v>
      </c>
      <c r="K10" s="955" t="s">
        <v>8583</v>
      </c>
      <c r="L10" s="955" t="s">
        <v>8584</v>
      </c>
      <c r="M10" s="958">
        <v>20</v>
      </c>
      <c r="N10" s="959" t="s">
        <v>8585</v>
      </c>
      <c r="O10" s="908"/>
      <c r="P10" s="957" t="s">
        <v>8586</v>
      </c>
      <c r="Q10" s="955" t="s">
        <v>8587</v>
      </c>
      <c r="R10" s="960" t="s">
        <v>8588</v>
      </c>
      <c r="S10" s="961">
        <v>1</v>
      </c>
      <c r="T10" s="956"/>
      <c r="U10" s="962"/>
      <c r="V10" s="963">
        <f>+M10*S10</f>
        <v>20</v>
      </c>
      <c r="W10" s="964">
        <f>SUM(V10:V14)</f>
        <v>100</v>
      </c>
    </row>
    <row r="11" spans="1:23" s="963" customFormat="1" ht="54.6" customHeight="1" x14ac:dyDescent="0.3">
      <c r="A11" s="1595"/>
      <c r="B11" s="1597"/>
      <c r="C11" s="923"/>
      <c r="D11" s="924"/>
      <c r="E11" s="925"/>
      <c r="F11" s="908"/>
      <c r="G11" s="965" t="s">
        <v>8589</v>
      </c>
      <c r="H11" s="927" t="s">
        <v>8549</v>
      </c>
      <c r="I11" s="956" t="s">
        <v>8581</v>
      </c>
      <c r="J11" s="942" t="s">
        <v>8590</v>
      </c>
      <c r="K11" s="927" t="s">
        <v>8591</v>
      </c>
      <c r="L11" s="927" t="s">
        <v>8592</v>
      </c>
      <c r="M11" s="966">
        <v>10</v>
      </c>
      <c r="N11" s="967" t="s">
        <v>8593</v>
      </c>
      <c r="O11" s="908"/>
      <c r="P11" s="942" t="s">
        <v>8594</v>
      </c>
      <c r="Q11" s="927" t="s">
        <v>8595</v>
      </c>
      <c r="R11" s="968" t="s">
        <v>8596</v>
      </c>
      <c r="S11" s="969">
        <v>1</v>
      </c>
      <c r="T11" s="928"/>
      <c r="U11" s="970"/>
      <c r="V11" s="963">
        <f t="shared" ref="V11:V41" si="0">+M11*S11</f>
        <v>10</v>
      </c>
      <c r="W11" s="964"/>
    </row>
    <row r="12" spans="1:23" s="963" customFormat="1" ht="54" x14ac:dyDescent="0.3">
      <c r="A12" s="1595"/>
      <c r="B12" s="1597"/>
      <c r="C12" s="923"/>
      <c r="D12" s="924"/>
      <c r="E12" s="925"/>
      <c r="F12" s="908"/>
      <c r="G12" s="965" t="s">
        <v>8597</v>
      </c>
      <c r="H12" s="927" t="s">
        <v>8598</v>
      </c>
      <c r="I12" s="956" t="s">
        <v>8599</v>
      </c>
      <c r="J12" s="942" t="s">
        <v>8600</v>
      </c>
      <c r="K12" s="927" t="s">
        <v>8601</v>
      </c>
      <c r="L12" s="927" t="s">
        <v>8602</v>
      </c>
      <c r="M12" s="966">
        <v>20</v>
      </c>
      <c r="N12" s="971" t="s">
        <v>8603</v>
      </c>
      <c r="O12" s="908"/>
      <c r="P12" s="942" t="s">
        <v>8604</v>
      </c>
      <c r="Q12" s="927" t="s">
        <v>8605</v>
      </c>
      <c r="R12" s="968" t="s">
        <v>8606</v>
      </c>
      <c r="S12" s="969">
        <v>1</v>
      </c>
      <c r="T12" s="928"/>
      <c r="U12" s="970"/>
      <c r="V12" s="963">
        <f t="shared" si="0"/>
        <v>20</v>
      </c>
      <c r="W12" s="964"/>
    </row>
    <row r="13" spans="1:23" s="963" customFormat="1" ht="40.5" x14ac:dyDescent="0.3">
      <c r="A13" s="1595"/>
      <c r="B13" s="1597"/>
      <c r="C13" s="923"/>
      <c r="D13" s="924"/>
      <c r="E13" s="925"/>
      <c r="F13" s="908"/>
      <c r="G13" s="965" t="s">
        <v>8607</v>
      </c>
      <c r="H13" s="927" t="s">
        <v>8608</v>
      </c>
      <c r="I13" s="956" t="s">
        <v>8609</v>
      </c>
      <c r="J13" s="942" t="s">
        <v>8600</v>
      </c>
      <c r="K13" s="927" t="s">
        <v>8601</v>
      </c>
      <c r="L13" s="927" t="s">
        <v>8610</v>
      </c>
      <c r="M13" s="966">
        <v>20</v>
      </c>
      <c r="N13" s="971" t="s">
        <v>8611</v>
      </c>
      <c r="O13" s="908"/>
      <c r="P13" s="942" t="s">
        <v>8612</v>
      </c>
      <c r="Q13" s="972" t="s">
        <v>8605</v>
      </c>
      <c r="R13" s="973" t="s">
        <v>8613</v>
      </c>
      <c r="S13" s="974">
        <v>1</v>
      </c>
      <c r="T13" s="928"/>
      <c r="U13" s="970"/>
      <c r="V13" s="963">
        <f t="shared" si="0"/>
        <v>20</v>
      </c>
      <c r="W13" s="964"/>
    </row>
    <row r="14" spans="1:23" s="963" customFormat="1" ht="40.5" x14ac:dyDescent="0.3">
      <c r="A14" s="1595"/>
      <c r="B14" s="1597"/>
      <c r="C14" s="923"/>
      <c r="D14" s="924"/>
      <c r="E14" s="925"/>
      <c r="F14" s="908"/>
      <c r="G14" s="945" t="s">
        <v>8614</v>
      </c>
      <c r="H14" s="946" t="s">
        <v>8549</v>
      </c>
      <c r="I14" s="947" t="s">
        <v>8581</v>
      </c>
      <c r="J14" s="948" t="s">
        <v>8615</v>
      </c>
      <c r="K14" s="946" t="s">
        <v>8616</v>
      </c>
      <c r="L14" s="946" t="s">
        <v>8617</v>
      </c>
      <c r="M14" s="950">
        <v>30</v>
      </c>
      <c r="N14" s="975" t="s">
        <v>8618</v>
      </c>
      <c r="O14" s="908"/>
      <c r="P14" s="948" t="s">
        <v>8612</v>
      </c>
      <c r="Q14" s="976" t="s">
        <v>8605</v>
      </c>
      <c r="R14" s="977" t="s">
        <v>8613</v>
      </c>
      <c r="S14" s="978">
        <v>1</v>
      </c>
      <c r="T14" s="947"/>
      <c r="U14" s="970"/>
      <c r="V14" s="963">
        <f t="shared" si="0"/>
        <v>30</v>
      </c>
      <c r="W14" s="964"/>
    </row>
    <row r="15" spans="1:23" s="900" customFormat="1" ht="45.6" customHeight="1" x14ac:dyDescent="0.3">
      <c r="A15" s="1588">
        <f>COUNTA($B$6:B15)</f>
        <v>3</v>
      </c>
      <c r="B15" s="1588" t="s">
        <v>8619</v>
      </c>
      <c r="C15" s="979" t="s">
        <v>8620</v>
      </c>
      <c r="D15" s="980"/>
      <c r="E15" s="981"/>
      <c r="F15" s="901"/>
      <c r="G15" s="982" t="s">
        <v>8621</v>
      </c>
      <c r="H15" s="983" t="s">
        <v>8608</v>
      </c>
      <c r="I15" s="984" t="s">
        <v>8622</v>
      </c>
      <c r="J15" s="957" t="s">
        <v>8623</v>
      </c>
      <c r="K15" s="955" t="s">
        <v>8624</v>
      </c>
      <c r="L15" s="955" t="s">
        <v>8625</v>
      </c>
      <c r="M15" s="958">
        <v>10</v>
      </c>
      <c r="N15" s="959" t="s">
        <v>8626</v>
      </c>
      <c r="O15" s="901"/>
      <c r="P15" s="957" t="s">
        <v>8627</v>
      </c>
      <c r="Q15" s="955" t="s">
        <v>8628</v>
      </c>
      <c r="R15" s="960" t="s">
        <v>8629</v>
      </c>
      <c r="S15" s="985">
        <v>1</v>
      </c>
      <c r="T15" s="956"/>
      <c r="U15" s="986"/>
      <c r="V15" s="963">
        <f t="shared" si="0"/>
        <v>10</v>
      </c>
      <c r="W15" s="964">
        <f>SUM(V15:V19)</f>
        <v>58</v>
      </c>
    </row>
    <row r="16" spans="1:23" s="900" customFormat="1" ht="59.1" customHeight="1" x14ac:dyDescent="0.3">
      <c r="A16" s="1590"/>
      <c r="B16" s="1590"/>
      <c r="C16" s="987"/>
      <c r="D16" s="988"/>
      <c r="E16" s="989"/>
      <c r="F16" s="901"/>
      <c r="G16" s="990" t="s">
        <v>8630</v>
      </c>
      <c r="H16" s="991" t="s">
        <v>8631</v>
      </c>
      <c r="I16" s="992" t="s">
        <v>8632</v>
      </c>
      <c r="J16" s="942" t="s">
        <v>8590</v>
      </c>
      <c r="K16" s="927" t="s">
        <v>8633</v>
      </c>
      <c r="L16" s="927" t="s">
        <v>8634</v>
      </c>
      <c r="M16" s="940">
        <v>10</v>
      </c>
      <c r="N16" s="993" t="s">
        <v>8635</v>
      </c>
      <c r="O16" s="994"/>
      <c r="P16" s="942" t="s">
        <v>8636</v>
      </c>
      <c r="Q16" s="927" t="s">
        <v>8637</v>
      </c>
      <c r="R16" s="968" t="s">
        <v>8638</v>
      </c>
      <c r="S16" s="995">
        <v>1</v>
      </c>
      <c r="T16" s="928"/>
      <c r="U16" s="944"/>
      <c r="V16" s="963">
        <f t="shared" si="0"/>
        <v>10</v>
      </c>
      <c r="W16" s="921"/>
    </row>
    <row r="17" spans="1:23" s="900" customFormat="1" ht="76.900000000000006" customHeight="1" x14ac:dyDescent="0.3">
      <c r="A17" s="1590"/>
      <c r="B17" s="1590"/>
      <c r="C17" s="987"/>
      <c r="D17" s="988"/>
      <c r="E17" s="989"/>
      <c r="F17" s="901"/>
      <c r="G17" s="996" t="s">
        <v>8639</v>
      </c>
      <c r="H17" s="991" t="s">
        <v>8631</v>
      </c>
      <c r="I17" s="992" t="s">
        <v>8632</v>
      </c>
      <c r="J17" s="942" t="s">
        <v>8590</v>
      </c>
      <c r="K17" s="927" t="s">
        <v>8633</v>
      </c>
      <c r="L17" s="927" t="s">
        <v>8634</v>
      </c>
      <c r="M17" s="940">
        <v>20</v>
      </c>
      <c r="N17" s="993" t="s">
        <v>8640</v>
      </c>
      <c r="O17" s="901"/>
      <c r="P17" s="942" t="s">
        <v>8594</v>
      </c>
      <c r="Q17" s="927" t="s">
        <v>8641</v>
      </c>
      <c r="R17" s="997" t="s">
        <v>8642</v>
      </c>
      <c r="S17" s="998">
        <v>1</v>
      </c>
      <c r="T17" s="999"/>
      <c r="U17" s="944"/>
      <c r="V17" s="963">
        <f t="shared" si="0"/>
        <v>20</v>
      </c>
      <c r="W17" s="921"/>
    </row>
    <row r="18" spans="1:23" s="900" customFormat="1" ht="125.25" customHeight="1" x14ac:dyDescent="0.3">
      <c r="A18" s="1590"/>
      <c r="B18" s="1590"/>
      <c r="C18" s="987"/>
      <c r="D18" s="988"/>
      <c r="E18" s="989"/>
      <c r="F18" s="901"/>
      <c r="G18" s="996" t="s">
        <v>8643</v>
      </c>
      <c r="H18" s="991" t="s">
        <v>8608</v>
      </c>
      <c r="I18" s="992" t="s">
        <v>8550</v>
      </c>
      <c r="J18" s="942" t="s">
        <v>8644</v>
      </c>
      <c r="K18" s="991" t="s">
        <v>8645</v>
      </c>
      <c r="L18" s="927" t="s">
        <v>8646</v>
      </c>
      <c r="M18" s="940">
        <v>30</v>
      </c>
      <c r="N18" s="993" t="s">
        <v>8647</v>
      </c>
      <c r="O18" s="901"/>
      <c r="P18" s="942" t="s">
        <v>8648</v>
      </c>
      <c r="Q18" s="927"/>
      <c r="R18" s="1000" t="s">
        <v>8649</v>
      </c>
      <c r="S18" s="1001">
        <v>0.3</v>
      </c>
      <c r="T18" s="999"/>
      <c r="U18" s="944"/>
      <c r="V18" s="963">
        <f t="shared" si="0"/>
        <v>9</v>
      </c>
      <c r="W18" s="921"/>
    </row>
    <row r="19" spans="1:23" s="900" customFormat="1" ht="54" customHeight="1" x14ac:dyDescent="0.3">
      <c r="A19" s="1590"/>
      <c r="B19" s="1591"/>
      <c r="C19" s="1003"/>
      <c r="D19" s="1004"/>
      <c r="E19" s="1005"/>
      <c r="F19" s="901"/>
      <c r="G19" s="1006" t="s">
        <v>8650</v>
      </c>
      <c r="H19" s="1007" t="s">
        <v>8608</v>
      </c>
      <c r="I19" s="1008" t="s">
        <v>8550</v>
      </c>
      <c r="J19" s="1009" t="s">
        <v>8651</v>
      </c>
      <c r="K19" s="1007" t="s">
        <v>8652</v>
      </c>
      <c r="L19" s="946" t="s">
        <v>8653</v>
      </c>
      <c r="M19" s="950">
        <v>30</v>
      </c>
      <c r="N19" s="975" t="s">
        <v>8654</v>
      </c>
      <c r="O19" s="901"/>
      <c r="P19" s="1009" t="s">
        <v>8655</v>
      </c>
      <c r="Q19" s="946"/>
      <c r="R19" s="1010" t="s">
        <v>8656</v>
      </c>
      <c r="S19" s="1011">
        <v>0.3</v>
      </c>
      <c r="T19" s="1012"/>
      <c r="U19" s="1013"/>
      <c r="V19" s="963">
        <f t="shared" si="0"/>
        <v>9</v>
      </c>
      <c r="W19" s="921"/>
    </row>
    <row r="20" spans="1:23" s="900" customFormat="1" ht="50.45" customHeight="1" x14ac:dyDescent="0.3">
      <c r="A20" s="1588">
        <f>COUNTA($B$6:B20)</f>
        <v>4</v>
      </c>
      <c r="B20" s="1588" t="s">
        <v>8657</v>
      </c>
      <c r="C20" s="979" t="s">
        <v>8658</v>
      </c>
      <c r="D20" s="980"/>
      <c r="E20" s="981"/>
      <c r="F20" s="901"/>
      <c r="G20" s="982" t="s">
        <v>8659</v>
      </c>
      <c r="H20" s="983" t="s">
        <v>8660</v>
      </c>
      <c r="I20" s="984" t="s">
        <v>8622</v>
      </c>
      <c r="J20" s="957" t="s">
        <v>8661</v>
      </c>
      <c r="K20" s="955" t="s">
        <v>8662</v>
      </c>
      <c r="L20" s="1014" t="s">
        <v>8663</v>
      </c>
      <c r="M20" s="1015">
        <v>10</v>
      </c>
      <c r="N20" s="959" t="s">
        <v>8664</v>
      </c>
      <c r="O20" s="901"/>
      <c r="P20" s="957" t="s">
        <v>8665</v>
      </c>
      <c r="Q20" s="955" t="s">
        <v>8666</v>
      </c>
      <c r="R20" s="960" t="s">
        <v>8667</v>
      </c>
      <c r="S20" s="1016">
        <v>1</v>
      </c>
      <c r="T20" s="956"/>
      <c r="U20" s="1017"/>
      <c r="V20" s="963">
        <f t="shared" si="0"/>
        <v>10</v>
      </c>
      <c r="W20" s="964">
        <f>SUM(V20:V25)</f>
        <v>52</v>
      </c>
    </row>
    <row r="21" spans="1:23" s="900" customFormat="1" ht="57.95" customHeight="1" x14ac:dyDescent="0.3">
      <c r="A21" s="1590"/>
      <c r="B21" s="1590"/>
      <c r="C21" s="987"/>
      <c r="D21" s="988"/>
      <c r="E21" s="989"/>
      <c r="F21" s="901"/>
      <c r="G21" s="982" t="s">
        <v>8668</v>
      </c>
      <c r="H21" s="991" t="s">
        <v>3283</v>
      </c>
      <c r="I21" s="992" t="s">
        <v>8669</v>
      </c>
      <c r="J21" s="942" t="s">
        <v>8661</v>
      </c>
      <c r="K21" s="927" t="s">
        <v>8662</v>
      </c>
      <c r="L21" s="927" t="s">
        <v>8670</v>
      </c>
      <c r="M21" s="1018">
        <v>10</v>
      </c>
      <c r="N21" s="993" t="s">
        <v>8671</v>
      </c>
      <c r="O21" s="901"/>
      <c r="P21" s="942" t="s">
        <v>8672</v>
      </c>
      <c r="Q21" s="927" t="s">
        <v>8673</v>
      </c>
      <c r="R21" s="1019" t="s">
        <v>8674</v>
      </c>
      <c r="S21" s="998">
        <v>1</v>
      </c>
      <c r="T21" s="928"/>
      <c r="U21" s="944"/>
      <c r="V21" s="963">
        <f t="shared" si="0"/>
        <v>10</v>
      </c>
      <c r="W21" s="921"/>
    </row>
    <row r="22" spans="1:23" s="900" customFormat="1" ht="69.95" customHeight="1" x14ac:dyDescent="0.3">
      <c r="A22" s="1590"/>
      <c r="B22" s="1590"/>
      <c r="C22" s="987"/>
      <c r="D22" s="988"/>
      <c r="E22" s="989"/>
      <c r="F22" s="901"/>
      <c r="G22" s="1020" t="s">
        <v>8675</v>
      </c>
      <c r="H22" s="1021" t="s">
        <v>8608</v>
      </c>
      <c r="I22" s="1022" t="s">
        <v>8550</v>
      </c>
      <c r="J22" s="942" t="s">
        <v>8676</v>
      </c>
      <c r="K22" s="927" t="s">
        <v>8662</v>
      </c>
      <c r="L22" s="927" t="s">
        <v>8677</v>
      </c>
      <c r="M22" s="1023">
        <v>20</v>
      </c>
      <c r="N22" s="993" t="s">
        <v>8678</v>
      </c>
      <c r="O22" s="901"/>
      <c r="P22" s="942" t="s">
        <v>8679</v>
      </c>
      <c r="Q22" s="927" t="s">
        <v>8680</v>
      </c>
      <c r="R22" s="1019" t="s">
        <v>8681</v>
      </c>
      <c r="S22" s="998">
        <v>1</v>
      </c>
      <c r="T22" s="928"/>
      <c r="U22" s="944"/>
      <c r="V22" s="963">
        <f t="shared" si="0"/>
        <v>20</v>
      </c>
      <c r="W22" s="921"/>
    </row>
    <row r="23" spans="1:23" s="900" customFormat="1" ht="158.44999999999999" customHeight="1" x14ac:dyDescent="0.3">
      <c r="A23" s="1590"/>
      <c r="B23" s="1590"/>
      <c r="C23" s="987"/>
      <c r="D23" s="988"/>
      <c r="E23" s="989"/>
      <c r="F23" s="901"/>
      <c r="G23" s="1020" t="s">
        <v>8682</v>
      </c>
      <c r="H23" s="1021" t="s">
        <v>8608</v>
      </c>
      <c r="I23" s="1022" t="s">
        <v>8683</v>
      </c>
      <c r="J23" s="937" t="s">
        <v>8684</v>
      </c>
      <c r="K23" s="1021" t="s">
        <v>8685</v>
      </c>
      <c r="L23" s="991" t="s">
        <v>8677</v>
      </c>
      <c r="M23" s="1024">
        <v>20</v>
      </c>
      <c r="N23" s="1025" t="s">
        <v>8686</v>
      </c>
      <c r="O23" s="901"/>
      <c r="P23" s="937" t="s">
        <v>8687</v>
      </c>
      <c r="Q23" s="938"/>
      <c r="R23" s="1026" t="s">
        <v>8688</v>
      </c>
      <c r="S23" s="1027">
        <v>0.3</v>
      </c>
      <c r="T23" s="1028"/>
      <c r="U23" s="1013"/>
      <c r="V23" s="963">
        <f t="shared" si="0"/>
        <v>6</v>
      </c>
      <c r="W23" s="921"/>
    </row>
    <row r="24" spans="1:23" s="900" customFormat="1" ht="77.45" customHeight="1" x14ac:dyDescent="0.3">
      <c r="A24" s="1590"/>
      <c r="B24" s="1590"/>
      <c r="C24" s="987"/>
      <c r="D24" s="988"/>
      <c r="E24" s="989"/>
      <c r="F24" s="901"/>
      <c r="G24" s="1020" t="s">
        <v>8689</v>
      </c>
      <c r="H24" s="1021" t="s">
        <v>8608</v>
      </c>
      <c r="I24" s="1022" t="s">
        <v>8550</v>
      </c>
      <c r="J24" s="1029" t="s">
        <v>8690</v>
      </c>
      <c r="K24" s="1021" t="s">
        <v>8685</v>
      </c>
      <c r="L24" s="938" t="s">
        <v>8670</v>
      </c>
      <c r="M24" s="1024">
        <v>20</v>
      </c>
      <c r="N24" s="971" t="s">
        <v>8691</v>
      </c>
      <c r="O24" s="901"/>
      <c r="P24" s="937" t="s">
        <v>8692</v>
      </c>
      <c r="Q24" s="938"/>
      <c r="R24" s="1030" t="s">
        <v>8693</v>
      </c>
      <c r="S24" s="1027">
        <v>0.3</v>
      </c>
      <c r="T24" s="1031"/>
      <c r="U24" s="1013"/>
      <c r="V24" s="963">
        <f t="shared" si="0"/>
        <v>6</v>
      </c>
      <c r="W24" s="921"/>
    </row>
    <row r="25" spans="1:23" s="900" customFormat="1" ht="67.5" x14ac:dyDescent="0.3">
      <c r="A25" s="1591"/>
      <c r="B25" s="1591"/>
      <c r="C25" s="1003"/>
      <c r="D25" s="1004"/>
      <c r="E25" s="1005"/>
      <c r="F25" s="901"/>
      <c r="G25" s="1032" t="s">
        <v>8694</v>
      </c>
      <c r="H25" s="1007" t="s">
        <v>8695</v>
      </c>
      <c r="I25" s="1008" t="s">
        <v>8696</v>
      </c>
      <c r="J25" s="1033" t="s">
        <v>8697</v>
      </c>
      <c r="K25" s="1034" t="s">
        <v>8698</v>
      </c>
      <c r="L25" s="976" t="s">
        <v>8670</v>
      </c>
      <c r="M25" s="1035">
        <v>20</v>
      </c>
      <c r="N25" s="1036" t="s">
        <v>8699</v>
      </c>
      <c r="O25" s="901"/>
      <c r="P25" s="948"/>
      <c r="Q25" s="976"/>
      <c r="R25" s="946"/>
      <c r="S25" s="1037"/>
      <c r="T25" s="1038"/>
      <c r="U25" s="1039"/>
      <c r="V25" s="963">
        <f t="shared" si="0"/>
        <v>0</v>
      </c>
      <c r="W25" s="921"/>
    </row>
    <row r="26" spans="1:23" s="900" customFormat="1" ht="171.95" customHeight="1" x14ac:dyDescent="0.3">
      <c r="A26" s="1588">
        <f>COUNTA($B$6:B26)</f>
        <v>5</v>
      </c>
      <c r="B26" s="1588" t="s">
        <v>8700</v>
      </c>
      <c r="C26" s="979" t="s">
        <v>8701</v>
      </c>
      <c r="D26" s="980"/>
      <c r="E26" s="981"/>
      <c r="F26" s="901"/>
      <c r="G26" s="982" t="s">
        <v>8702</v>
      </c>
      <c r="H26" s="983" t="s">
        <v>8608</v>
      </c>
      <c r="I26" s="984" t="s">
        <v>8703</v>
      </c>
      <c r="J26" s="957" t="s">
        <v>8704</v>
      </c>
      <c r="K26" s="955" t="s">
        <v>8685</v>
      </c>
      <c r="L26" s="955" t="s">
        <v>8705</v>
      </c>
      <c r="M26" s="1015">
        <v>50</v>
      </c>
      <c r="N26" s="959" t="s">
        <v>8706</v>
      </c>
      <c r="O26" s="901"/>
      <c r="P26" s="957" t="s">
        <v>8707</v>
      </c>
      <c r="Q26" s="955"/>
      <c r="R26" s="1040" t="s">
        <v>8708</v>
      </c>
      <c r="S26" s="1041" t="s">
        <v>8709</v>
      </c>
      <c r="T26" s="1042"/>
      <c r="U26" s="986"/>
      <c r="V26" s="963">
        <f t="shared" si="0"/>
        <v>30</v>
      </c>
      <c r="W26" s="964">
        <f>SUM(V26:V29)</f>
        <v>30</v>
      </c>
    </row>
    <row r="27" spans="1:23" s="900" customFormat="1" ht="50.45" customHeight="1" x14ac:dyDescent="0.3">
      <c r="A27" s="1589"/>
      <c r="B27" s="1589"/>
      <c r="C27" s="987"/>
      <c r="D27" s="988"/>
      <c r="E27" s="989"/>
      <c r="F27" s="901"/>
      <c r="G27" s="982" t="s">
        <v>8710</v>
      </c>
      <c r="H27" s="983" t="s">
        <v>8711</v>
      </c>
      <c r="I27" s="984" t="s">
        <v>8622</v>
      </c>
      <c r="J27" s="957" t="s">
        <v>8712</v>
      </c>
      <c r="K27" s="983" t="s">
        <v>8713</v>
      </c>
      <c r="L27" s="955" t="s">
        <v>8714</v>
      </c>
      <c r="M27" s="1015">
        <v>10</v>
      </c>
      <c r="N27" s="959" t="s">
        <v>8715</v>
      </c>
      <c r="O27" s="901"/>
      <c r="P27" s="957"/>
      <c r="Q27" s="955"/>
      <c r="R27" s="955"/>
      <c r="S27" s="1043"/>
      <c r="T27" s="956"/>
      <c r="U27" s="986"/>
      <c r="V27" s="963">
        <f t="shared" si="0"/>
        <v>0</v>
      </c>
      <c r="W27" s="921"/>
    </row>
    <row r="28" spans="1:23" s="900" customFormat="1" ht="63.95" customHeight="1" x14ac:dyDescent="0.3">
      <c r="A28" s="1590"/>
      <c r="B28" s="1590"/>
      <c r="C28" s="987"/>
      <c r="E28" s="989"/>
      <c r="F28" s="901"/>
      <c r="G28" s="990" t="s">
        <v>8716</v>
      </c>
      <c r="H28" s="983" t="s">
        <v>8695</v>
      </c>
      <c r="I28" s="984" t="s">
        <v>8696</v>
      </c>
      <c r="J28" s="1044" t="s">
        <v>8717</v>
      </c>
      <c r="K28" s="927" t="s">
        <v>8718</v>
      </c>
      <c r="L28" s="927" t="s">
        <v>8714</v>
      </c>
      <c r="M28" s="1023">
        <v>10</v>
      </c>
      <c r="N28" s="993" t="s">
        <v>8719</v>
      </c>
      <c r="O28" s="901"/>
      <c r="P28" s="942"/>
      <c r="Q28" s="927"/>
      <c r="R28" s="927"/>
      <c r="S28" s="1045"/>
      <c r="T28" s="928"/>
      <c r="U28" s="944"/>
      <c r="V28" s="963">
        <f t="shared" si="0"/>
        <v>0</v>
      </c>
      <c r="W28" s="921"/>
    </row>
    <row r="29" spans="1:23" s="900" customFormat="1" ht="70.150000000000006" customHeight="1" x14ac:dyDescent="0.3">
      <c r="A29" s="1590"/>
      <c r="B29" s="1591"/>
      <c r="C29" s="1003"/>
      <c r="D29" s="1004"/>
      <c r="E29" s="1005"/>
      <c r="F29" s="901"/>
      <c r="G29" s="1006" t="s">
        <v>8720</v>
      </c>
      <c r="H29" s="1007" t="s">
        <v>8711</v>
      </c>
      <c r="I29" s="1008" t="s">
        <v>8622</v>
      </c>
      <c r="J29" s="1009" t="s">
        <v>8721</v>
      </c>
      <c r="K29" s="1007" t="s">
        <v>8698</v>
      </c>
      <c r="L29" s="946" t="s">
        <v>8722</v>
      </c>
      <c r="M29" s="1046">
        <v>30</v>
      </c>
      <c r="N29" s="975" t="s">
        <v>8723</v>
      </c>
      <c r="O29" s="901"/>
      <c r="P29" s="948"/>
      <c r="Q29" s="946"/>
      <c r="R29" s="946"/>
      <c r="S29" s="1047"/>
      <c r="T29" s="947"/>
      <c r="U29" s="1039"/>
      <c r="V29" s="963">
        <f t="shared" si="0"/>
        <v>0</v>
      </c>
      <c r="W29" s="921"/>
    </row>
    <row r="30" spans="1:23" s="900" customFormat="1" ht="57.6" customHeight="1" x14ac:dyDescent="0.3">
      <c r="A30" s="1588">
        <f>COUNTA($B$6:B30)</f>
        <v>6</v>
      </c>
      <c r="B30" s="1588" t="s">
        <v>8724</v>
      </c>
      <c r="C30" s="979" t="s">
        <v>8725</v>
      </c>
      <c r="D30" s="980"/>
      <c r="E30" s="1048"/>
      <c r="F30" s="901"/>
      <c r="G30" s="1049" t="s">
        <v>8726</v>
      </c>
      <c r="H30" s="1050" t="s">
        <v>8711</v>
      </c>
      <c r="I30" s="1051" t="s">
        <v>8622</v>
      </c>
      <c r="J30" s="1052" t="s">
        <v>8727</v>
      </c>
      <c r="K30" s="1014" t="s">
        <v>8728</v>
      </c>
      <c r="L30" s="1014" t="s">
        <v>8729</v>
      </c>
      <c r="M30" s="1053">
        <v>50</v>
      </c>
      <c r="N30" s="1054" t="s">
        <v>8730</v>
      </c>
      <c r="O30" s="901"/>
      <c r="P30" s="1052"/>
      <c r="Q30" s="1014"/>
      <c r="R30" s="1055"/>
      <c r="S30" s="1056"/>
      <c r="T30" s="1057"/>
      <c r="U30" s="1017"/>
      <c r="V30" s="963">
        <f t="shared" si="0"/>
        <v>0</v>
      </c>
      <c r="W30" s="921">
        <f>SUM(V30:V31)</f>
        <v>0</v>
      </c>
    </row>
    <row r="31" spans="1:23" s="900" customFormat="1" ht="101.45" customHeight="1" x14ac:dyDescent="0.3">
      <c r="A31" s="1590"/>
      <c r="B31" s="1590"/>
      <c r="C31" s="987"/>
      <c r="D31" s="988"/>
      <c r="E31" s="1058"/>
      <c r="F31" s="901"/>
      <c r="G31" s="1006" t="s">
        <v>8731</v>
      </c>
      <c r="H31" s="1007" t="s">
        <v>8711</v>
      </c>
      <c r="I31" s="1008" t="s">
        <v>8622</v>
      </c>
      <c r="J31" s="1009" t="s">
        <v>8721</v>
      </c>
      <c r="K31" s="1007" t="s">
        <v>8698</v>
      </c>
      <c r="L31" s="946" t="s">
        <v>8722</v>
      </c>
      <c r="M31" s="1046">
        <v>50</v>
      </c>
      <c r="N31" s="975" t="s">
        <v>8732</v>
      </c>
      <c r="O31" s="901"/>
      <c r="P31" s="948"/>
      <c r="Q31" s="946"/>
      <c r="R31" s="1059"/>
      <c r="S31" s="1060"/>
      <c r="T31" s="947"/>
      <c r="U31" s="1039"/>
      <c r="V31" s="963">
        <f t="shared" si="0"/>
        <v>0</v>
      </c>
      <c r="W31" s="921"/>
    </row>
    <row r="32" spans="1:23" s="900" customFormat="1" ht="63.95" hidden="1" customHeight="1" outlineLevel="1" x14ac:dyDescent="0.3">
      <c r="A32" s="1585">
        <f>COUNTA($B$6:B32)</f>
        <v>7</v>
      </c>
      <c r="B32" s="1585" t="s">
        <v>8733</v>
      </c>
      <c r="C32" s="979" t="s">
        <v>8734</v>
      </c>
      <c r="D32" s="980"/>
      <c r="E32" s="981"/>
      <c r="F32" s="901"/>
      <c r="G32" s="982" t="s">
        <v>8735</v>
      </c>
      <c r="H32" s="983" t="s">
        <v>8736</v>
      </c>
      <c r="I32" s="984" t="s">
        <v>8737</v>
      </c>
      <c r="J32" s="1061" t="s">
        <v>8690</v>
      </c>
      <c r="K32" s="983" t="s">
        <v>8738</v>
      </c>
      <c r="L32" s="983" t="s">
        <v>8739</v>
      </c>
      <c r="M32" s="1015">
        <v>30</v>
      </c>
      <c r="N32" s="1062" t="s">
        <v>8740</v>
      </c>
      <c r="O32" s="901"/>
      <c r="P32" s="1063" t="s">
        <v>8741</v>
      </c>
      <c r="Q32" s="1050"/>
      <c r="R32" s="1064" t="s">
        <v>8742</v>
      </c>
      <c r="S32" s="1065">
        <v>0.3</v>
      </c>
      <c r="T32" s="1051"/>
      <c r="U32" s="986"/>
      <c r="V32" s="963">
        <f t="shared" si="0"/>
        <v>9</v>
      </c>
      <c r="W32" s="921">
        <f>SUM(V32:V34)</f>
        <v>30</v>
      </c>
    </row>
    <row r="33" spans="1:23" s="900" customFormat="1" ht="50.45" hidden="1" customHeight="1" outlineLevel="1" x14ac:dyDescent="0.3">
      <c r="A33" s="1592"/>
      <c r="B33" s="1592"/>
      <c r="C33" s="987"/>
      <c r="D33" s="988"/>
      <c r="E33" s="989"/>
      <c r="F33" s="901"/>
      <c r="G33" s="990" t="s">
        <v>8743</v>
      </c>
      <c r="H33" s="991" t="s">
        <v>8598</v>
      </c>
      <c r="I33" s="992" t="s">
        <v>8599</v>
      </c>
      <c r="J33" s="1044" t="s">
        <v>8744</v>
      </c>
      <c r="K33" s="991" t="s">
        <v>8738</v>
      </c>
      <c r="L33" s="991" t="s">
        <v>8739</v>
      </c>
      <c r="M33" s="1023">
        <v>30</v>
      </c>
      <c r="N33" s="1066" t="s">
        <v>8745</v>
      </c>
      <c r="O33" s="901"/>
      <c r="P33" s="1044" t="s">
        <v>8746</v>
      </c>
      <c r="Q33" s="991"/>
      <c r="R33" s="1067" t="s">
        <v>8747</v>
      </c>
      <c r="S33" s="1068">
        <v>0.3</v>
      </c>
      <c r="T33" s="992"/>
      <c r="U33" s="944"/>
      <c r="V33" s="963">
        <f t="shared" si="0"/>
        <v>9</v>
      </c>
      <c r="W33" s="921"/>
    </row>
    <row r="34" spans="1:23" s="900" customFormat="1" ht="63.95" hidden="1" customHeight="1" outlineLevel="1" x14ac:dyDescent="0.3">
      <c r="A34" s="1592"/>
      <c r="B34" s="1593"/>
      <c r="C34" s="1003"/>
      <c r="D34" s="1004"/>
      <c r="E34" s="1005"/>
      <c r="F34" s="901"/>
      <c r="G34" s="1069" t="s">
        <v>8748</v>
      </c>
      <c r="H34" s="1007" t="s">
        <v>8736</v>
      </c>
      <c r="I34" s="1008" t="s">
        <v>8737</v>
      </c>
      <c r="J34" s="1009" t="s">
        <v>8712</v>
      </c>
      <c r="K34" s="1007" t="s">
        <v>8749</v>
      </c>
      <c r="L34" s="1007" t="s">
        <v>8739</v>
      </c>
      <c r="M34" s="1046">
        <v>40</v>
      </c>
      <c r="N34" s="1070" t="s">
        <v>8750</v>
      </c>
      <c r="O34" s="901"/>
      <c r="P34" s="1009" t="s">
        <v>8751</v>
      </c>
      <c r="Q34" s="1007"/>
      <c r="R34" s="1010" t="s">
        <v>8752</v>
      </c>
      <c r="S34" s="1071">
        <v>0.3</v>
      </c>
      <c r="T34" s="1008" t="s">
        <v>8753</v>
      </c>
      <c r="U34" s="944"/>
      <c r="V34" s="963">
        <f t="shared" si="0"/>
        <v>12</v>
      </c>
      <c r="W34" s="921"/>
    </row>
    <row r="35" spans="1:23" s="900" customFormat="1" ht="50.45" customHeight="1" collapsed="1" x14ac:dyDescent="0.3">
      <c r="A35" s="1583">
        <f>COUNTA($B$6:B35)</f>
        <v>8</v>
      </c>
      <c r="B35" s="1583" t="s">
        <v>8754</v>
      </c>
      <c r="C35" s="979" t="s">
        <v>8755</v>
      </c>
      <c r="D35" s="980"/>
      <c r="E35" s="1048"/>
      <c r="F35" s="901"/>
      <c r="G35" s="982" t="s">
        <v>8756</v>
      </c>
      <c r="H35" s="983" t="s">
        <v>8736</v>
      </c>
      <c r="I35" s="984" t="s">
        <v>8737</v>
      </c>
      <c r="J35" s="957" t="s">
        <v>8757</v>
      </c>
      <c r="K35" s="955" t="s">
        <v>8758</v>
      </c>
      <c r="L35" s="955" t="s">
        <v>8759</v>
      </c>
      <c r="M35" s="1072" t="s">
        <v>8760</v>
      </c>
      <c r="N35" s="959" t="s">
        <v>8761</v>
      </c>
      <c r="O35" s="901"/>
      <c r="P35" s="957"/>
      <c r="Q35" s="955"/>
      <c r="R35" s="955"/>
      <c r="S35" s="1043"/>
      <c r="T35" s="956"/>
      <c r="U35" s="1017"/>
      <c r="V35" s="963">
        <f t="shared" si="0"/>
        <v>0</v>
      </c>
      <c r="W35" s="921">
        <f>SUM(V35:V37)</f>
        <v>0</v>
      </c>
    </row>
    <row r="36" spans="1:23" s="900" customFormat="1" ht="36.950000000000003" customHeight="1" x14ac:dyDescent="0.3">
      <c r="A36" s="1584"/>
      <c r="B36" s="1584"/>
      <c r="C36" s="987"/>
      <c r="D36" s="988"/>
      <c r="E36" s="1058"/>
      <c r="F36" s="901"/>
      <c r="G36" s="982" t="s">
        <v>8762</v>
      </c>
      <c r="H36" s="983" t="s">
        <v>8608</v>
      </c>
      <c r="I36" s="984" t="s">
        <v>8683</v>
      </c>
      <c r="J36" s="957" t="s">
        <v>8763</v>
      </c>
      <c r="K36" s="955" t="s">
        <v>8764</v>
      </c>
      <c r="L36" s="955" t="s">
        <v>8759</v>
      </c>
      <c r="M36" s="958">
        <v>50</v>
      </c>
      <c r="N36" s="959" t="s">
        <v>8765</v>
      </c>
      <c r="O36" s="901"/>
      <c r="P36" s="957"/>
      <c r="Q36" s="955"/>
      <c r="R36" s="1040"/>
      <c r="S36" s="1073"/>
      <c r="T36" s="956"/>
      <c r="U36" s="986"/>
      <c r="V36" s="963">
        <f t="shared" si="0"/>
        <v>0</v>
      </c>
      <c r="W36" s="921"/>
    </row>
    <row r="37" spans="1:23" s="900" customFormat="1" ht="50.45" customHeight="1" x14ac:dyDescent="0.3">
      <c r="A37" s="1584"/>
      <c r="B37" s="1584"/>
      <c r="C37" s="987"/>
      <c r="D37" s="988"/>
      <c r="E37" s="1058"/>
      <c r="F37" s="901"/>
      <c r="G37" s="1069" t="s">
        <v>8766</v>
      </c>
      <c r="H37" s="1007" t="s">
        <v>8767</v>
      </c>
      <c r="I37" s="1008" t="s">
        <v>8768</v>
      </c>
      <c r="J37" s="948" t="s">
        <v>8763</v>
      </c>
      <c r="K37" s="946" t="s">
        <v>8764</v>
      </c>
      <c r="L37" s="946" t="s">
        <v>8759</v>
      </c>
      <c r="M37" s="950">
        <v>30</v>
      </c>
      <c r="N37" s="975" t="s">
        <v>8769</v>
      </c>
      <c r="O37" s="901"/>
      <c r="P37" s="948"/>
      <c r="Q37" s="946"/>
      <c r="R37" s="946"/>
      <c r="S37" s="1047"/>
      <c r="T37" s="947"/>
      <c r="U37" s="986"/>
      <c r="V37" s="963">
        <f t="shared" si="0"/>
        <v>0</v>
      </c>
      <c r="W37" s="921"/>
    </row>
    <row r="38" spans="1:23" s="900" customFormat="1" ht="52.5" customHeight="1" x14ac:dyDescent="0.3">
      <c r="A38" s="904">
        <f>COUNTA($B$6:B38)</f>
        <v>9</v>
      </c>
      <c r="B38" s="1585" t="s">
        <v>8770</v>
      </c>
      <c r="C38" s="979" t="s">
        <v>8771</v>
      </c>
      <c r="D38" s="1074">
        <v>22500</v>
      </c>
      <c r="E38" s="1075">
        <v>22500</v>
      </c>
      <c r="F38" s="901"/>
      <c r="G38" s="982" t="s">
        <v>8772</v>
      </c>
      <c r="H38" s="983" t="s">
        <v>8608</v>
      </c>
      <c r="I38" s="984" t="s">
        <v>8696</v>
      </c>
      <c r="J38" s="957" t="s">
        <v>8773</v>
      </c>
      <c r="K38" s="955" t="s">
        <v>8773</v>
      </c>
      <c r="L38" s="955" t="s">
        <v>8759</v>
      </c>
      <c r="M38" s="1015">
        <v>30</v>
      </c>
      <c r="N38" s="1062" t="s">
        <v>8774</v>
      </c>
      <c r="O38" s="901"/>
      <c r="P38" s="957"/>
      <c r="Q38" s="955"/>
      <c r="R38" s="955"/>
      <c r="S38" s="1043"/>
      <c r="T38" s="956"/>
      <c r="U38" s="1017"/>
      <c r="V38" s="963">
        <f t="shared" si="0"/>
        <v>0</v>
      </c>
      <c r="W38" s="921">
        <f>SUM(V38:V40)</f>
        <v>0</v>
      </c>
    </row>
    <row r="39" spans="1:23" s="900" customFormat="1" ht="52.5" customHeight="1" x14ac:dyDescent="0.3">
      <c r="A39" s="922"/>
      <c r="B39" s="1586"/>
      <c r="C39" s="987"/>
      <c r="D39" s="988"/>
      <c r="E39" s="1058"/>
      <c r="F39" s="901"/>
      <c r="G39" s="982" t="s">
        <v>8775</v>
      </c>
      <c r="H39" s="983" t="s">
        <v>8767</v>
      </c>
      <c r="I39" s="984" t="s">
        <v>8768</v>
      </c>
      <c r="J39" s="957" t="s">
        <v>8757</v>
      </c>
      <c r="K39" s="955" t="s">
        <v>8763</v>
      </c>
      <c r="L39" s="955" t="s">
        <v>8759</v>
      </c>
      <c r="M39" s="1015">
        <v>70</v>
      </c>
      <c r="N39" s="1062" t="s">
        <v>8776</v>
      </c>
      <c r="O39" s="901"/>
      <c r="P39" s="957"/>
      <c r="Q39" s="955"/>
      <c r="R39" s="1040"/>
      <c r="S39" s="1073"/>
      <c r="T39" s="956"/>
      <c r="U39" s="986"/>
      <c r="V39" s="963">
        <f t="shared" si="0"/>
        <v>0</v>
      </c>
      <c r="W39" s="921"/>
    </row>
    <row r="40" spans="1:23" s="900" customFormat="1" ht="52.5" customHeight="1" x14ac:dyDescent="0.3">
      <c r="A40" s="922"/>
      <c r="B40" s="1586"/>
      <c r="C40" s="987"/>
      <c r="D40" s="988"/>
      <c r="E40" s="1058"/>
      <c r="F40" s="901"/>
      <c r="G40" s="982"/>
      <c r="H40" s="983"/>
      <c r="I40" s="984"/>
      <c r="J40" s="957"/>
      <c r="K40" s="955"/>
      <c r="L40" s="955"/>
      <c r="M40" s="1072"/>
      <c r="N40" s="959"/>
      <c r="O40" s="901"/>
      <c r="P40" s="957"/>
      <c r="Q40" s="955"/>
      <c r="R40" s="955"/>
      <c r="S40" s="1043"/>
      <c r="T40" s="956"/>
      <c r="U40" s="986"/>
      <c r="V40" s="963">
        <f t="shared" si="0"/>
        <v>0</v>
      </c>
      <c r="W40" s="921"/>
    </row>
    <row r="41" spans="1:23" s="900" customFormat="1" ht="45" customHeight="1" x14ac:dyDescent="0.3">
      <c r="A41" s="1002"/>
      <c r="B41" s="1587"/>
      <c r="C41" s="1003"/>
      <c r="D41" s="1004"/>
      <c r="E41" s="1076"/>
      <c r="F41" s="901"/>
      <c r="G41" s="1069"/>
      <c r="H41" s="1007"/>
      <c r="I41" s="1008"/>
      <c r="J41" s="948"/>
      <c r="K41" s="946"/>
      <c r="L41" s="946"/>
      <c r="M41" s="1077"/>
      <c r="N41" s="975"/>
      <c r="O41" s="901"/>
      <c r="P41" s="948"/>
      <c r="Q41" s="946"/>
      <c r="R41" s="946"/>
      <c r="S41" s="1047"/>
      <c r="T41" s="947"/>
      <c r="U41" s="986"/>
      <c r="V41" s="963">
        <f t="shared" si="0"/>
        <v>0</v>
      </c>
      <c r="W41" s="921"/>
    </row>
    <row r="42" spans="1:23" s="1" customFormat="1" ht="20.100000000000001" customHeight="1" x14ac:dyDescent="0.3">
      <c r="D42" s="1078"/>
      <c r="E42" s="1078"/>
      <c r="F42" s="892"/>
      <c r="H42" s="7"/>
      <c r="I42" s="7"/>
      <c r="O42" s="892"/>
      <c r="U42" s="1079"/>
    </row>
    <row r="43" spans="1:23" s="1" customFormat="1" ht="20.100000000000001" customHeight="1" x14ac:dyDescent="0.3">
      <c r="D43" s="1078"/>
      <c r="E43" s="1078"/>
      <c r="F43" s="892"/>
      <c r="H43" s="7"/>
      <c r="I43" s="7"/>
      <c r="O43" s="892"/>
      <c r="U43" s="1079"/>
    </row>
    <row r="44" spans="1:23" s="1" customFormat="1" ht="20.100000000000001" customHeight="1" x14ac:dyDescent="0.3">
      <c r="D44" s="1078"/>
      <c r="E44" s="1078"/>
      <c r="F44" s="892"/>
      <c r="H44" s="7"/>
      <c r="I44" s="7"/>
      <c r="O44" s="892"/>
      <c r="U44" s="1079"/>
    </row>
    <row r="45" spans="1:23" s="1" customFormat="1" ht="20.100000000000001" customHeight="1" x14ac:dyDescent="0.3">
      <c r="D45" s="1078"/>
      <c r="E45" s="1078"/>
      <c r="F45" s="892"/>
      <c r="H45" s="7"/>
      <c r="I45" s="7"/>
      <c r="O45" s="892"/>
      <c r="U45" s="1079"/>
    </row>
    <row r="46" spans="1:23" s="1" customFormat="1" ht="20.100000000000001" customHeight="1" x14ac:dyDescent="0.3">
      <c r="D46" s="1078"/>
      <c r="E46" s="1078"/>
      <c r="F46" s="892"/>
      <c r="H46" s="7"/>
      <c r="I46" s="7"/>
      <c r="O46" s="892"/>
      <c r="U46" s="1079"/>
    </row>
    <row r="47" spans="1:23" s="1" customFormat="1" ht="20.100000000000001" customHeight="1" x14ac:dyDescent="0.3">
      <c r="D47" s="1078"/>
      <c r="E47" s="1078"/>
      <c r="F47" s="892"/>
      <c r="H47" s="7"/>
      <c r="I47" s="7"/>
      <c r="O47" s="892"/>
      <c r="U47" s="1079"/>
    </row>
    <row r="48" spans="1:23" s="1" customFormat="1" ht="20.100000000000001" customHeight="1" x14ac:dyDescent="0.3">
      <c r="D48" s="1078"/>
      <c r="E48" s="1078"/>
      <c r="F48" s="892"/>
      <c r="H48" s="7"/>
      <c r="I48" s="7"/>
      <c r="O48" s="892"/>
      <c r="U48" s="1079"/>
    </row>
    <row r="49" spans="4:21" s="1" customFormat="1" ht="20.100000000000001" customHeight="1" x14ac:dyDescent="0.3">
      <c r="D49" s="1078"/>
      <c r="E49" s="1078"/>
      <c r="F49" s="892"/>
      <c r="H49" s="7"/>
      <c r="I49" s="7"/>
      <c r="O49" s="892"/>
      <c r="U49" s="1079"/>
    </row>
    <row r="50" spans="4:21" ht="20.100000000000001" customHeight="1" x14ac:dyDescent="0.3">
      <c r="F50" s="892"/>
      <c r="O50" s="892"/>
    </row>
    <row r="51" spans="4:21" ht="20.100000000000001" customHeight="1" x14ac:dyDescent="0.3">
      <c r="F51" s="892"/>
      <c r="O51" s="892"/>
    </row>
    <row r="52" spans="4:21" ht="20.100000000000001" customHeight="1" x14ac:dyDescent="0.3">
      <c r="F52" s="892"/>
      <c r="O52" s="892"/>
    </row>
    <row r="53" spans="4:21" ht="20.100000000000001" customHeight="1" x14ac:dyDescent="0.3"/>
    <row r="54" spans="4:21" ht="20.100000000000001" customHeight="1" x14ac:dyDescent="0.3"/>
    <row r="55" spans="4:21" ht="20.100000000000001" customHeight="1" x14ac:dyDescent="0.3"/>
    <row r="56" spans="4:21" ht="20.100000000000001" customHeight="1" x14ac:dyDescent="0.3"/>
    <row r="57" spans="4:21" ht="20.100000000000001" customHeight="1" x14ac:dyDescent="0.3"/>
    <row r="58" spans="4:21" ht="20.100000000000001" customHeight="1" x14ac:dyDescent="0.3"/>
    <row r="59" spans="4:21" ht="20.100000000000001" customHeight="1" x14ac:dyDescent="0.3"/>
    <row r="60" spans="4:21" ht="20.100000000000001" customHeight="1" x14ac:dyDescent="0.3"/>
    <row r="61" spans="4:21" ht="20.100000000000001" customHeight="1" x14ac:dyDescent="0.3"/>
    <row r="62" spans="4:21" ht="20.100000000000001" customHeight="1" x14ac:dyDescent="0.3"/>
    <row r="63" spans="4:21" ht="20.100000000000001" customHeight="1" x14ac:dyDescent="0.3"/>
    <row r="64" spans="4:21" ht="20.100000000000001" customHeight="1" x14ac:dyDescent="0.3"/>
    <row r="65" ht="20.100000000000001" customHeight="1" x14ac:dyDescent="0.3"/>
    <row r="66" ht="20.100000000000001" customHeight="1" x14ac:dyDescent="0.3"/>
    <row r="67" ht="20.100000000000001" customHeight="1" x14ac:dyDescent="0.3"/>
    <row r="68" ht="20.100000000000001" customHeight="1" x14ac:dyDescent="0.3"/>
    <row r="69" ht="20.100000000000001" customHeight="1" x14ac:dyDescent="0.3"/>
    <row r="70" ht="20.100000000000001" customHeight="1" x14ac:dyDescent="0.3"/>
    <row r="71" ht="20.100000000000001" customHeight="1" x14ac:dyDescent="0.3"/>
    <row r="72" ht="20.100000000000001" customHeight="1" x14ac:dyDescent="0.3"/>
    <row r="73" ht="20.100000000000001" customHeight="1" x14ac:dyDescent="0.3"/>
    <row r="74" ht="20.100000000000001" customHeight="1" x14ac:dyDescent="0.3"/>
    <row r="75" ht="20.100000000000001" customHeight="1" x14ac:dyDescent="0.3"/>
    <row r="76" ht="20.100000000000001" customHeight="1" x14ac:dyDescent="0.3"/>
    <row r="77" ht="20.100000000000001" customHeight="1" x14ac:dyDescent="0.3"/>
  </sheetData>
  <autoFilter ref="C5:W41" xr:uid="{00000000-0009-0000-0000-000001000000}"/>
  <mergeCells count="38">
    <mergeCell ref="P3:T3"/>
    <mergeCell ref="U3:U5"/>
    <mergeCell ref="C4:C5"/>
    <mergeCell ref="D4:E4"/>
    <mergeCell ref="G4:G5"/>
    <mergeCell ref="H4:H5"/>
    <mergeCell ref="L4:L5"/>
    <mergeCell ref="M4:M5"/>
    <mergeCell ref="N4:N5"/>
    <mergeCell ref="B3:B5"/>
    <mergeCell ref="C3:E3"/>
    <mergeCell ref="G3:I3"/>
    <mergeCell ref="J3:N3"/>
    <mergeCell ref="A6:A9"/>
    <mergeCell ref="B6:B9"/>
    <mergeCell ref="I4:I5"/>
    <mergeCell ref="J4:J5"/>
    <mergeCell ref="K4:K5"/>
    <mergeCell ref="P4:P5"/>
    <mergeCell ref="Q4:Q5"/>
    <mergeCell ref="R4:R5"/>
    <mergeCell ref="S4:S5"/>
    <mergeCell ref="T4:T5"/>
    <mergeCell ref="A10:A14"/>
    <mergeCell ref="B10:B14"/>
    <mergeCell ref="A15:A19"/>
    <mergeCell ref="B15:B19"/>
    <mergeCell ref="A20:A25"/>
    <mergeCell ref="B20:B25"/>
    <mergeCell ref="A35:A37"/>
    <mergeCell ref="B35:B37"/>
    <mergeCell ref="B38:B41"/>
    <mergeCell ref="A26:A29"/>
    <mergeCell ref="B26:B29"/>
    <mergeCell ref="A30:A31"/>
    <mergeCell ref="B30:B31"/>
    <mergeCell ref="A32:A34"/>
    <mergeCell ref="B32:B34"/>
  </mergeCells>
  <phoneticPr fontId="3" type="noConversion"/>
  <printOptions horizontalCentered="1"/>
  <pageMargins left="0.82" right="0.23622047244094491" top="0.5" bottom="0.27" header="0.23622047244094491" footer="0.11811023622047245"/>
  <pageSetup paperSize="8" scale="77" fitToHeight="0" orientation="landscape" verticalDpi="0" r:id="rId1"/>
  <headerFooter>
    <oddFooter>&amp;R&amp;Pof &amp;N</oddFooter>
  </headerFooter>
  <rowBreaks count="2" manualBreakCount="2">
    <brk id="19" min="1" max="19" man="1"/>
    <brk id="29" min="1" max="1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15BE-9921-4AFF-BF27-D37050B5E3B3}">
  <sheetPr codeName="Sheet9">
    <pageSetUpPr fitToPage="1"/>
  </sheetPr>
  <dimension ref="B1:BU47"/>
  <sheetViews>
    <sheetView showGridLines="0" view="pageBreakPreview" topLeftCell="A2" zoomScale="85" zoomScaleNormal="55" zoomScaleSheetLayoutView="85" workbookViewId="0">
      <selection activeCell="V30" sqref="V30"/>
    </sheetView>
  </sheetViews>
  <sheetFormatPr defaultColWidth="10.625" defaultRowHeight="18" customHeight="1" x14ac:dyDescent="0.3"/>
  <cols>
    <col min="1" max="71" width="3.125" style="756" customWidth="1"/>
    <col min="72" max="16384" width="10.625" style="756"/>
  </cols>
  <sheetData>
    <row r="1" spans="2:72" ht="18" customHeight="1" x14ac:dyDescent="0.3">
      <c r="B1" s="756">
        <v>10</v>
      </c>
      <c r="F1" s="756">
        <v>20</v>
      </c>
      <c r="J1" s="756">
        <v>30</v>
      </c>
      <c r="N1" s="756">
        <v>40</v>
      </c>
      <c r="T1" s="756">
        <v>50</v>
      </c>
      <c r="U1" s="756">
        <v>60</v>
      </c>
      <c r="Y1" s="756">
        <v>70</v>
      </c>
      <c r="AE1" s="756">
        <v>80</v>
      </c>
      <c r="AF1" s="756">
        <v>90</v>
      </c>
      <c r="AI1" s="756">
        <v>100</v>
      </c>
      <c r="AN1" s="756">
        <v>110</v>
      </c>
      <c r="AX1" s="756">
        <v>120</v>
      </c>
      <c r="AY1" s="756">
        <v>140</v>
      </c>
      <c r="AZ1" s="756">
        <v>250</v>
      </c>
      <c r="BD1" s="756">
        <v>260</v>
      </c>
      <c r="BH1" s="756">
        <v>270</v>
      </c>
      <c r="BL1" s="756">
        <v>280</v>
      </c>
      <c r="BR1" s="756">
        <v>290</v>
      </c>
    </row>
    <row r="2" spans="2:72" ht="50.1" customHeight="1" x14ac:dyDescent="0.3">
      <c r="B2" s="757" t="s">
        <v>8290</v>
      </c>
      <c r="C2" s="757"/>
      <c r="D2" s="757"/>
      <c r="E2" s="757"/>
      <c r="F2" s="758"/>
      <c r="G2" s="758"/>
      <c r="H2" s="758"/>
      <c r="I2" s="758"/>
      <c r="J2" s="758"/>
      <c r="K2" s="758"/>
      <c r="L2" s="758"/>
      <c r="M2" s="758"/>
      <c r="N2" s="758"/>
      <c r="O2" s="758"/>
      <c r="P2" s="758"/>
      <c r="Q2" s="758"/>
      <c r="R2" s="758"/>
      <c r="S2" s="758"/>
      <c r="T2" s="758"/>
      <c r="U2" s="758"/>
      <c r="V2" s="758"/>
      <c r="W2" s="758"/>
      <c r="X2" s="758"/>
      <c r="Y2" s="758"/>
      <c r="Z2" s="758"/>
      <c r="AA2" s="758"/>
      <c r="AB2" s="758"/>
      <c r="AC2" s="758"/>
      <c r="AD2" s="758"/>
      <c r="AE2" s="758"/>
      <c r="AF2" s="758"/>
      <c r="AG2" s="758"/>
      <c r="AH2" s="758"/>
      <c r="AI2" s="758"/>
      <c r="AJ2" s="758"/>
      <c r="AK2" s="758"/>
      <c r="AL2" s="758"/>
      <c r="AM2" s="758"/>
      <c r="AN2" s="758"/>
      <c r="AO2" s="758"/>
      <c r="AP2" s="758"/>
      <c r="AQ2" s="758"/>
      <c r="AR2" s="758"/>
      <c r="AS2" s="758"/>
      <c r="AT2" s="758"/>
      <c r="AU2" s="758"/>
      <c r="AV2" s="758"/>
      <c r="AW2" s="758"/>
      <c r="AX2" s="758"/>
      <c r="AY2" s="758"/>
      <c r="AZ2" s="758"/>
      <c r="BA2" s="758"/>
      <c r="BB2" s="758"/>
      <c r="BC2" s="758"/>
      <c r="BD2" s="758"/>
      <c r="BE2" s="758"/>
      <c r="BF2" s="758"/>
      <c r="BG2" s="758"/>
      <c r="BH2" s="758"/>
      <c r="BI2" s="758"/>
      <c r="BJ2" s="758"/>
      <c r="BK2" s="758"/>
      <c r="BL2" s="758"/>
      <c r="BM2" s="758"/>
      <c r="BN2" s="758"/>
      <c r="BO2" s="758"/>
      <c r="BP2" s="758"/>
      <c r="BQ2" s="758"/>
      <c r="BR2" s="758"/>
    </row>
    <row r="4" spans="2:72" ht="20.100000000000001" customHeight="1" x14ac:dyDescent="0.3">
      <c r="B4" s="1756" t="s">
        <v>8291</v>
      </c>
      <c r="C4" s="1757"/>
      <c r="D4" s="1757"/>
      <c r="E4" s="1758"/>
      <c r="F4" s="1771" t="s">
        <v>8292</v>
      </c>
      <c r="G4" s="1771"/>
      <c r="H4" s="1771"/>
      <c r="I4" s="1771"/>
      <c r="J4" s="1771"/>
      <c r="K4" s="1771"/>
      <c r="L4" s="1771"/>
      <c r="M4" s="1771"/>
      <c r="N4" s="1771"/>
      <c r="O4" s="1771"/>
      <c r="P4" s="1771"/>
      <c r="Q4" s="1771"/>
      <c r="R4" s="1771"/>
      <c r="S4" s="1771"/>
      <c r="T4" s="1772"/>
      <c r="U4" s="1756" t="s">
        <v>8293</v>
      </c>
      <c r="V4" s="1757"/>
      <c r="W4" s="1757"/>
      <c r="X4" s="1758"/>
      <c r="Y4" s="1781" t="s">
        <v>8294</v>
      </c>
      <c r="Z4" s="1782"/>
      <c r="AA4" s="1782"/>
      <c r="AB4" s="1782"/>
      <c r="AC4" s="1782"/>
      <c r="AD4" s="1782"/>
      <c r="AE4" s="1782"/>
      <c r="AF4" s="1782"/>
      <c r="AG4" s="1782"/>
      <c r="AH4" s="1782"/>
      <c r="AI4" s="1782"/>
      <c r="AJ4" s="1782"/>
      <c r="AK4" s="1782"/>
      <c r="AL4" s="1782"/>
      <c r="AM4" s="1782"/>
      <c r="AN4" s="1782"/>
      <c r="AO4" s="1782"/>
      <c r="AP4" s="1782"/>
      <c r="AQ4" s="1782"/>
      <c r="AR4" s="1782"/>
      <c r="AS4" s="1782"/>
      <c r="AT4" s="1782"/>
      <c r="AU4" s="1782"/>
      <c r="AV4" s="1782"/>
      <c r="AW4" s="1782"/>
      <c r="AX4" s="1782"/>
      <c r="AY4" s="1783"/>
      <c r="AZ4" s="1790" t="s">
        <v>8295</v>
      </c>
      <c r="BA4" s="1791"/>
      <c r="BB4" s="1791"/>
      <c r="BC4" s="1792"/>
      <c r="BD4" s="1770" t="s">
        <v>8296</v>
      </c>
      <c r="BE4" s="1762"/>
      <c r="BF4" s="1762"/>
      <c r="BG4" s="1763"/>
      <c r="BH4" s="1761" t="s">
        <v>8297</v>
      </c>
      <c r="BI4" s="1762"/>
      <c r="BJ4" s="1762"/>
      <c r="BK4" s="1763"/>
      <c r="BL4" s="1761" t="s">
        <v>8298</v>
      </c>
      <c r="BM4" s="1762"/>
      <c r="BN4" s="1762"/>
      <c r="BO4" s="1762"/>
      <c r="BP4" s="1762"/>
      <c r="BQ4" s="1762"/>
      <c r="BR4" s="1764"/>
    </row>
    <row r="5" spans="2:72" ht="20.100000000000001" customHeight="1" x14ac:dyDescent="0.3">
      <c r="B5" s="1738"/>
      <c r="C5" s="1739"/>
      <c r="D5" s="1739"/>
      <c r="E5" s="1740"/>
      <c r="F5" s="1773"/>
      <c r="G5" s="1773"/>
      <c r="H5" s="1773"/>
      <c r="I5" s="1773"/>
      <c r="J5" s="1773"/>
      <c r="K5" s="1773"/>
      <c r="L5" s="1773"/>
      <c r="M5" s="1773"/>
      <c r="N5" s="1773"/>
      <c r="O5" s="1773"/>
      <c r="P5" s="1773"/>
      <c r="Q5" s="1773"/>
      <c r="R5" s="1773"/>
      <c r="S5" s="1773"/>
      <c r="T5" s="1774"/>
      <c r="U5" s="1775"/>
      <c r="V5" s="1776"/>
      <c r="W5" s="1776"/>
      <c r="X5" s="1777"/>
      <c r="Y5" s="1784"/>
      <c r="Z5" s="1785"/>
      <c r="AA5" s="1785"/>
      <c r="AB5" s="1785"/>
      <c r="AC5" s="1785"/>
      <c r="AD5" s="1785"/>
      <c r="AE5" s="1785"/>
      <c r="AF5" s="1785"/>
      <c r="AG5" s="1785"/>
      <c r="AH5" s="1785"/>
      <c r="AI5" s="1785"/>
      <c r="AJ5" s="1785"/>
      <c r="AK5" s="1785"/>
      <c r="AL5" s="1785"/>
      <c r="AM5" s="1785"/>
      <c r="AN5" s="1785"/>
      <c r="AO5" s="1785"/>
      <c r="AP5" s="1785"/>
      <c r="AQ5" s="1785"/>
      <c r="AR5" s="1785"/>
      <c r="AS5" s="1785"/>
      <c r="AT5" s="1785"/>
      <c r="AU5" s="1785"/>
      <c r="AV5" s="1785"/>
      <c r="AW5" s="1785"/>
      <c r="AX5" s="1785"/>
      <c r="AY5" s="1786"/>
      <c r="AZ5" s="1793"/>
      <c r="BA5" s="1794"/>
      <c r="BB5" s="1794"/>
      <c r="BC5" s="1795"/>
      <c r="BD5" s="1765"/>
      <c r="BE5" s="1766"/>
      <c r="BF5" s="1766"/>
      <c r="BG5" s="1767"/>
      <c r="BH5" s="1768"/>
      <c r="BI5" s="1766"/>
      <c r="BJ5" s="1766"/>
      <c r="BK5" s="1767"/>
      <c r="BL5" s="1768"/>
      <c r="BM5" s="1766"/>
      <c r="BN5" s="1766"/>
      <c r="BO5" s="1766"/>
      <c r="BP5" s="1766"/>
      <c r="BQ5" s="1766"/>
      <c r="BR5" s="1769"/>
    </row>
    <row r="6" spans="2:72" ht="20.100000000000001" customHeight="1" x14ac:dyDescent="0.3">
      <c r="B6" s="1756" t="s">
        <v>8299</v>
      </c>
      <c r="C6" s="1757"/>
      <c r="D6" s="1757"/>
      <c r="E6" s="1758"/>
      <c r="F6" s="1759" t="s">
        <v>8300</v>
      </c>
      <c r="G6" s="1759"/>
      <c r="H6" s="1759"/>
      <c r="I6" s="1759"/>
      <c r="J6" s="1759"/>
      <c r="K6" s="1759"/>
      <c r="L6" s="1759"/>
      <c r="M6" s="1759"/>
      <c r="N6" s="1759"/>
      <c r="O6" s="1760"/>
      <c r="P6" s="1760"/>
      <c r="Q6" s="1760"/>
      <c r="R6" s="1760"/>
      <c r="S6" s="1760"/>
      <c r="T6" s="1760"/>
      <c r="U6" s="1775"/>
      <c r="V6" s="1776"/>
      <c r="W6" s="1776"/>
      <c r="X6" s="1777"/>
      <c r="Y6" s="1784"/>
      <c r="Z6" s="1785"/>
      <c r="AA6" s="1785"/>
      <c r="AB6" s="1785"/>
      <c r="AC6" s="1785"/>
      <c r="AD6" s="1785"/>
      <c r="AE6" s="1785"/>
      <c r="AF6" s="1785"/>
      <c r="AG6" s="1785"/>
      <c r="AH6" s="1785"/>
      <c r="AI6" s="1785"/>
      <c r="AJ6" s="1785"/>
      <c r="AK6" s="1785"/>
      <c r="AL6" s="1785"/>
      <c r="AM6" s="1785"/>
      <c r="AN6" s="1785"/>
      <c r="AO6" s="1785"/>
      <c r="AP6" s="1785"/>
      <c r="AQ6" s="1785"/>
      <c r="AR6" s="1785"/>
      <c r="AS6" s="1785"/>
      <c r="AT6" s="1785"/>
      <c r="AU6" s="1785"/>
      <c r="AV6" s="1785"/>
      <c r="AW6" s="1785"/>
      <c r="AX6" s="1785"/>
      <c r="AY6" s="1786"/>
      <c r="AZ6" s="1793"/>
      <c r="BA6" s="1794"/>
      <c r="BB6" s="1794"/>
      <c r="BC6" s="1795"/>
      <c r="BD6" s="1709"/>
      <c r="BE6" s="1710"/>
      <c r="BF6" s="1710"/>
      <c r="BG6" s="1711"/>
      <c r="BH6" s="1712"/>
      <c r="BI6" s="1710"/>
      <c r="BJ6" s="1710"/>
      <c r="BK6" s="1711"/>
      <c r="BL6" s="1712"/>
      <c r="BM6" s="1710"/>
      <c r="BN6" s="1710"/>
      <c r="BO6" s="1710"/>
      <c r="BP6" s="1710"/>
      <c r="BQ6" s="1710"/>
      <c r="BR6" s="1713"/>
    </row>
    <row r="7" spans="2:72" ht="20.100000000000001" customHeight="1" x14ac:dyDescent="0.3">
      <c r="B7" s="1738"/>
      <c r="C7" s="1739"/>
      <c r="D7" s="1739"/>
      <c r="E7" s="1740"/>
      <c r="F7" s="1799"/>
      <c r="G7" s="1799"/>
      <c r="H7" s="1799"/>
      <c r="I7" s="1799"/>
      <c r="J7" s="1799"/>
      <c r="K7" s="1799"/>
      <c r="L7" s="1799"/>
      <c r="M7" s="1799"/>
      <c r="N7" s="1799"/>
      <c r="O7" s="1800"/>
      <c r="P7" s="1800"/>
      <c r="Q7" s="1800"/>
      <c r="R7" s="1800"/>
      <c r="S7" s="1800"/>
      <c r="T7" s="1800"/>
      <c r="U7" s="1775"/>
      <c r="V7" s="1776"/>
      <c r="W7" s="1776"/>
      <c r="X7" s="1777"/>
      <c r="Y7" s="1784"/>
      <c r="Z7" s="1785"/>
      <c r="AA7" s="1785"/>
      <c r="AB7" s="1785"/>
      <c r="AC7" s="1785"/>
      <c r="AD7" s="1785"/>
      <c r="AE7" s="1785"/>
      <c r="AF7" s="1785"/>
      <c r="AG7" s="1785"/>
      <c r="AH7" s="1785"/>
      <c r="AI7" s="1785"/>
      <c r="AJ7" s="1785"/>
      <c r="AK7" s="1785"/>
      <c r="AL7" s="1785"/>
      <c r="AM7" s="1785"/>
      <c r="AN7" s="1785"/>
      <c r="AO7" s="1785"/>
      <c r="AP7" s="1785"/>
      <c r="AQ7" s="1785"/>
      <c r="AR7" s="1785"/>
      <c r="AS7" s="1785"/>
      <c r="AT7" s="1785"/>
      <c r="AU7" s="1785"/>
      <c r="AV7" s="1785"/>
      <c r="AW7" s="1785"/>
      <c r="AX7" s="1785"/>
      <c r="AY7" s="1786"/>
      <c r="AZ7" s="1793"/>
      <c r="BA7" s="1794"/>
      <c r="BB7" s="1794"/>
      <c r="BC7" s="1795"/>
      <c r="BD7" s="1709"/>
      <c r="BE7" s="1710"/>
      <c r="BF7" s="1710"/>
      <c r="BG7" s="1711"/>
      <c r="BH7" s="1712"/>
      <c r="BI7" s="1710"/>
      <c r="BJ7" s="1710"/>
      <c r="BK7" s="1711"/>
      <c r="BL7" s="1712"/>
      <c r="BM7" s="1710"/>
      <c r="BN7" s="1710"/>
      <c r="BO7" s="1710"/>
      <c r="BP7" s="1710"/>
      <c r="BQ7" s="1710"/>
      <c r="BR7" s="1713"/>
    </row>
    <row r="8" spans="2:72" ht="20.100000000000001" customHeight="1" x14ac:dyDescent="0.3">
      <c r="B8" s="1714" t="s">
        <v>8301</v>
      </c>
      <c r="C8" s="1715"/>
      <c r="D8" s="1715"/>
      <c r="E8" s="1716"/>
      <c r="F8" s="1745" t="s">
        <v>8268</v>
      </c>
      <c r="G8" s="1746"/>
      <c r="H8" s="1746"/>
      <c r="I8" s="1747"/>
      <c r="J8" s="1748" t="s">
        <v>8302</v>
      </c>
      <c r="K8" s="1749"/>
      <c r="L8" s="1749"/>
      <c r="M8" s="1750"/>
      <c r="N8" s="1751"/>
      <c r="O8" s="1752"/>
      <c r="P8" s="1752"/>
      <c r="Q8" s="1752"/>
      <c r="R8" s="1752"/>
      <c r="S8" s="1752"/>
      <c r="T8" s="1752"/>
      <c r="U8" s="1775"/>
      <c r="V8" s="1776"/>
      <c r="W8" s="1776"/>
      <c r="X8" s="1777"/>
      <c r="Y8" s="1784"/>
      <c r="Z8" s="1785"/>
      <c r="AA8" s="1785"/>
      <c r="AB8" s="1785"/>
      <c r="AC8" s="1785"/>
      <c r="AD8" s="1785"/>
      <c r="AE8" s="1785"/>
      <c r="AF8" s="1785"/>
      <c r="AG8" s="1785"/>
      <c r="AH8" s="1785"/>
      <c r="AI8" s="1785"/>
      <c r="AJ8" s="1785"/>
      <c r="AK8" s="1785"/>
      <c r="AL8" s="1785"/>
      <c r="AM8" s="1785"/>
      <c r="AN8" s="1785"/>
      <c r="AO8" s="1785"/>
      <c r="AP8" s="1785"/>
      <c r="AQ8" s="1785"/>
      <c r="AR8" s="1785"/>
      <c r="AS8" s="1785"/>
      <c r="AT8" s="1785"/>
      <c r="AU8" s="1785"/>
      <c r="AV8" s="1785"/>
      <c r="AW8" s="1785"/>
      <c r="AX8" s="1785"/>
      <c r="AY8" s="1786"/>
      <c r="AZ8" s="1793"/>
      <c r="BA8" s="1794"/>
      <c r="BB8" s="1794"/>
      <c r="BC8" s="1795"/>
      <c r="BD8" s="1709"/>
      <c r="BE8" s="1710"/>
      <c r="BF8" s="1710"/>
      <c r="BG8" s="1711"/>
      <c r="BH8" s="1712"/>
      <c r="BI8" s="1710"/>
      <c r="BJ8" s="1710"/>
      <c r="BK8" s="1711"/>
      <c r="BL8" s="1712"/>
      <c r="BM8" s="1710"/>
      <c r="BN8" s="1710"/>
      <c r="BO8" s="1710"/>
      <c r="BP8" s="1710"/>
      <c r="BQ8" s="1710"/>
      <c r="BR8" s="1713"/>
    </row>
    <row r="9" spans="2:72" ht="20.100000000000001" customHeight="1" x14ac:dyDescent="0.3">
      <c r="B9" s="1720"/>
      <c r="C9" s="1721"/>
      <c r="D9" s="1721"/>
      <c r="E9" s="1722"/>
      <c r="F9" s="1753" t="s">
        <v>8269</v>
      </c>
      <c r="G9" s="1754"/>
      <c r="H9" s="1754"/>
      <c r="I9" s="1755"/>
      <c r="J9" s="1801" t="s">
        <v>8303</v>
      </c>
      <c r="K9" s="1802"/>
      <c r="L9" s="1802"/>
      <c r="M9" s="1803"/>
      <c r="N9" s="1804"/>
      <c r="O9" s="1805"/>
      <c r="P9" s="1805"/>
      <c r="Q9" s="1805"/>
      <c r="R9" s="1805"/>
      <c r="S9" s="1805"/>
      <c r="T9" s="1805"/>
      <c r="U9" s="1775"/>
      <c r="V9" s="1776"/>
      <c r="W9" s="1776"/>
      <c r="X9" s="1777"/>
      <c r="Y9" s="1784"/>
      <c r="Z9" s="1785"/>
      <c r="AA9" s="1785"/>
      <c r="AB9" s="1785"/>
      <c r="AC9" s="1785"/>
      <c r="AD9" s="1785"/>
      <c r="AE9" s="1785"/>
      <c r="AF9" s="1785"/>
      <c r="AG9" s="1785"/>
      <c r="AH9" s="1785"/>
      <c r="AI9" s="1785"/>
      <c r="AJ9" s="1785"/>
      <c r="AK9" s="1785"/>
      <c r="AL9" s="1785"/>
      <c r="AM9" s="1785"/>
      <c r="AN9" s="1785"/>
      <c r="AO9" s="1785"/>
      <c r="AP9" s="1785"/>
      <c r="AQ9" s="1785"/>
      <c r="AR9" s="1785"/>
      <c r="AS9" s="1785"/>
      <c r="AT9" s="1785"/>
      <c r="AU9" s="1785"/>
      <c r="AV9" s="1785"/>
      <c r="AW9" s="1785"/>
      <c r="AX9" s="1785"/>
      <c r="AY9" s="1786"/>
      <c r="AZ9" s="1793"/>
      <c r="BA9" s="1794"/>
      <c r="BB9" s="1794"/>
      <c r="BC9" s="1795"/>
      <c r="BD9" s="1709"/>
      <c r="BE9" s="1710"/>
      <c r="BF9" s="1710"/>
      <c r="BG9" s="1711"/>
      <c r="BH9" s="1712"/>
      <c r="BI9" s="1710"/>
      <c r="BJ9" s="1710"/>
      <c r="BK9" s="1711"/>
      <c r="BL9" s="1712"/>
      <c r="BM9" s="1710"/>
      <c r="BN9" s="1710"/>
      <c r="BO9" s="1710"/>
      <c r="BP9" s="1710"/>
      <c r="BQ9" s="1710"/>
      <c r="BR9" s="1713"/>
    </row>
    <row r="10" spans="2:72" ht="20.100000000000001" customHeight="1" x14ac:dyDescent="0.3">
      <c r="B10" s="1714" t="s">
        <v>8304</v>
      </c>
      <c r="C10" s="1715"/>
      <c r="D10" s="1715"/>
      <c r="E10" s="1716"/>
      <c r="F10" s="1723" t="s">
        <v>8305</v>
      </c>
      <c r="G10" s="1724"/>
      <c r="H10" s="1724"/>
      <c r="I10" s="1724"/>
      <c r="J10" s="1725"/>
      <c r="K10" s="1725"/>
      <c r="L10" s="1725"/>
      <c r="M10" s="1725"/>
      <c r="N10" s="1725"/>
      <c r="O10" s="1725"/>
      <c r="P10" s="1725"/>
      <c r="Q10" s="1725"/>
      <c r="R10" s="1725"/>
      <c r="S10" s="1725"/>
      <c r="T10" s="1725"/>
      <c r="U10" s="1775"/>
      <c r="V10" s="1776"/>
      <c r="W10" s="1776"/>
      <c r="X10" s="1777"/>
      <c r="Y10" s="1784"/>
      <c r="Z10" s="1785"/>
      <c r="AA10" s="1785"/>
      <c r="AB10" s="1785"/>
      <c r="AC10" s="1785"/>
      <c r="AD10" s="1785"/>
      <c r="AE10" s="1785"/>
      <c r="AF10" s="1785"/>
      <c r="AG10" s="1785"/>
      <c r="AH10" s="1785"/>
      <c r="AI10" s="1785"/>
      <c r="AJ10" s="1785"/>
      <c r="AK10" s="1785"/>
      <c r="AL10" s="1785"/>
      <c r="AM10" s="1785"/>
      <c r="AN10" s="1785"/>
      <c r="AO10" s="1785"/>
      <c r="AP10" s="1785"/>
      <c r="AQ10" s="1785"/>
      <c r="AR10" s="1785"/>
      <c r="AS10" s="1785"/>
      <c r="AT10" s="1785"/>
      <c r="AU10" s="1785"/>
      <c r="AV10" s="1785"/>
      <c r="AW10" s="1785"/>
      <c r="AX10" s="1785"/>
      <c r="AY10" s="1786"/>
      <c r="AZ10" s="1793"/>
      <c r="BA10" s="1794"/>
      <c r="BB10" s="1794"/>
      <c r="BC10" s="1795"/>
      <c r="BD10" s="1709"/>
      <c r="BE10" s="1710"/>
      <c r="BF10" s="1710"/>
      <c r="BG10" s="1711"/>
      <c r="BH10" s="1712"/>
      <c r="BI10" s="1710"/>
      <c r="BJ10" s="1710"/>
      <c r="BK10" s="1711"/>
      <c r="BL10" s="1712"/>
      <c r="BM10" s="1710"/>
      <c r="BN10" s="1710"/>
      <c r="BO10" s="1710"/>
      <c r="BP10" s="1710"/>
      <c r="BQ10" s="1710"/>
      <c r="BR10" s="1713"/>
    </row>
    <row r="11" spans="2:72" ht="20.100000000000001" customHeight="1" x14ac:dyDescent="0.3">
      <c r="B11" s="1717"/>
      <c r="C11" s="1718"/>
      <c r="D11" s="1718"/>
      <c r="E11" s="1719"/>
      <c r="F11" s="1726"/>
      <c r="G11" s="1727"/>
      <c r="H11" s="1727"/>
      <c r="I11" s="1727"/>
      <c r="J11" s="1727"/>
      <c r="K11" s="1727"/>
      <c r="L11" s="1727"/>
      <c r="M11" s="1727"/>
      <c r="N11" s="1727"/>
      <c r="O11" s="1727"/>
      <c r="P11" s="1727"/>
      <c r="Q11" s="1727"/>
      <c r="R11" s="1727"/>
      <c r="S11" s="1727"/>
      <c r="T11" s="1727"/>
      <c r="U11" s="1778"/>
      <c r="V11" s="1779"/>
      <c r="W11" s="1779"/>
      <c r="X11" s="1780"/>
      <c r="Y11" s="1787"/>
      <c r="Z11" s="1788"/>
      <c r="AA11" s="1788"/>
      <c r="AB11" s="1788"/>
      <c r="AC11" s="1788"/>
      <c r="AD11" s="1788"/>
      <c r="AE11" s="1788"/>
      <c r="AF11" s="1788"/>
      <c r="AG11" s="1788"/>
      <c r="AH11" s="1788"/>
      <c r="AI11" s="1788"/>
      <c r="AJ11" s="1788"/>
      <c r="AK11" s="1788"/>
      <c r="AL11" s="1788"/>
      <c r="AM11" s="1788"/>
      <c r="AN11" s="1788"/>
      <c r="AO11" s="1788"/>
      <c r="AP11" s="1788"/>
      <c r="AQ11" s="1788"/>
      <c r="AR11" s="1788"/>
      <c r="AS11" s="1788"/>
      <c r="AT11" s="1788"/>
      <c r="AU11" s="1788"/>
      <c r="AV11" s="1788"/>
      <c r="AW11" s="1788"/>
      <c r="AX11" s="1788"/>
      <c r="AY11" s="1789"/>
      <c r="AZ11" s="1796"/>
      <c r="BA11" s="1797"/>
      <c r="BB11" s="1797"/>
      <c r="BC11" s="1798"/>
      <c r="BD11" s="1730"/>
      <c r="BE11" s="1731"/>
      <c r="BF11" s="1731"/>
      <c r="BG11" s="1732"/>
      <c r="BH11" s="1733"/>
      <c r="BI11" s="1731"/>
      <c r="BJ11" s="1731"/>
      <c r="BK11" s="1732"/>
      <c r="BL11" s="1733"/>
      <c r="BM11" s="1731"/>
      <c r="BN11" s="1731"/>
      <c r="BO11" s="1731"/>
      <c r="BP11" s="1731"/>
      <c r="BQ11" s="1731"/>
      <c r="BR11" s="1734"/>
    </row>
    <row r="12" spans="2:72" ht="20.100000000000001" customHeight="1" x14ac:dyDescent="0.3">
      <c r="B12" s="1717"/>
      <c r="C12" s="1718"/>
      <c r="D12" s="1718"/>
      <c r="E12" s="1719"/>
      <c r="F12" s="1726"/>
      <c r="G12" s="1727"/>
      <c r="H12" s="1727"/>
      <c r="I12" s="1727"/>
      <c r="J12" s="1727"/>
      <c r="K12" s="1727"/>
      <c r="L12" s="1727"/>
      <c r="M12" s="1727"/>
      <c r="N12" s="1727"/>
      <c r="O12" s="1727"/>
      <c r="P12" s="1727"/>
      <c r="Q12" s="1727"/>
      <c r="R12" s="1727"/>
      <c r="S12" s="1727"/>
      <c r="T12" s="1727"/>
      <c r="U12" s="1735" t="s">
        <v>8306</v>
      </c>
      <c r="V12" s="1736"/>
      <c r="W12" s="1736"/>
      <c r="X12" s="1737"/>
      <c r="Y12" s="1741" t="s">
        <v>8307</v>
      </c>
      <c r="Z12" s="1742"/>
      <c r="AA12" s="1742"/>
      <c r="AB12" s="1742"/>
      <c r="AC12" s="1742"/>
      <c r="AD12" s="1742"/>
      <c r="AE12" s="1743"/>
      <c r="AF12" s="1735" t="s">
        <v>8308</v>
      </c>
      <c r="AG12" s="1736"/>
      <c r="AH12" s="1736"/>
      <c r="AI12" s="1737"/>
      <c r="AJ12" s="1744" t="s">
        <v>8309</v>
      </c>
      <c r="AK12" s="1685"/>
      <c r="AL12" s="1685"/>
      <c r="AM12" s="1685"/>
      <c r="AN12" s="1685"/>
      <c r="AO12" s="1686"/>
      <c r="AP12" s="1735" t="s">
        <v>8310</v>
      </c>
      <c r="AQ12" s="1736"/>
      <c r="AR12" s="1736"/>
      <c r="AS12" s="1737"/>
      <c r="AT12" s="1684" t="s">
        <v>8311</v>
      </c>
      <c r="AU12" s="1685"/>
      <c r="AV12" s="1685"/>
      <c r="AW12" s="1685"/>
      <c r="AX12" s="1685"/>
      <c r="AY12" s="1686"/>
      <c r="AZ12" s="1690" t="s">
        <v>8312</v>
      </c>
      <c r="BA12" s="1691"/>
      <c r="BB12" s="1691"/>
      <c r="BC12" s="1692"/>
      <c r="BD12" s="1696" t="s">
        <v>8313</v>
      </c>
      <c r="BE12" s="1697"/>
      <c r="BF12" s="1697"/>
      <c r="BG12" s="1697"/>
      <c r="BH12" s="1697"/>
      <c r="BI12" s="1697"/>
      <c r="BJ12" s="1697"/>
      <c r="BK12" s="1698"/>
      <c r="BL12" s="1699" t="s">
        <v>8314</v>
      </c>
      <c r="BM12" s="1697"/>
      <c r="BN12" s="1697"/>
      <c r="BO12" s="1697"/>
      <c r="BP12" s="1697"/>
      <c r="BQ12" s="1697"/>
      <c r="BR12" s="1700"/>
    </row>
    <row r="13" spans="2:72" ht="20.100000000000001" customHeight="1" x14ac:dyDescent="0.3">
      <c r="B13" s="1720"/>
      <c r="C13" s="1721"/>
      <c r="D13" s="1721"/>
      <c r="E13" s="1722"/>
      <c r="F13" s="1728"/>
      <c r="G13" s="1729"/>
      <c r="H13" s="1729"/>
      <c r="I13" s="1729"/>
      <c r="J13" s="1729"/>
      <c r="K13" s="1729"/>
      <c r="L13" s="1729"/>
      <c r="M13" s="1729"/>
      <c r="N13" s="1729"/>
      <c r="O13" s="1729"/>
      <c r="P13" s="1729"/>
      <c r="Q13" s="1729"/>
      <c r="R13" s="1729"/>
      <c r="S13" s="1729"/>
      <c r="T13" s="1729"/>
      <c r="U13" s="1738"/>
      <c r="V13" s="1739"/>
      <c r="W13" s="1739"/>
      <c r="X13" s="1740"/>
      <c r="Y13" s="1701" t="s">
        <v>8315</v>
      </c>
      <c r="Z13" s="1702"/>
      <c r="AA13" s="1702"/>
      <c r="AB13" s="1702"/>
      <c r="AC13" s="1702"/>
      <c r="AD13" s="1702"/>
      <c r="AE13" s="1703"/>
      <c r="AF13" s="1738"/>
      <c r="AG13" s="1739"/>
      <c r="AH13" s="1739"/>
      <c r="AI13" s="1740"/>
      <c r="AJ13" s="1687"/>
      <c r="AK13" s="1688"/>
      <c r="AL13" s="1688"/>
      <c r="AM13" s="1688"/>
      <c r="AN13" s="1688"/>
      <c r="AO13" s="1689"/>
      <c r="AP13" s="1738"/>
      <c r="AQ13" s="1739"/>
      <c r="AR13" s="1739"/>
      <c r="AS13" s="1740"/>
      <c r="AT13" s="1687"/>
      <c r="AU13" s="1688"/>
      <c r="AV13" s="1688"/>
      <c r="AW13" s="1688"/>
      <c r="AX13" s="1688"/>
      <c r="AY13" s="1689"/>
      <c r="AZ13" s="1693"/>
      <c r="BA13" s="1694"/>
      <c r="BB13" s="1694"/>
      <c r="BC13" s="1695"/>
      <c r="BD13" s="1704"/>
      <c r="BE13" s="1705"/>
      <c r="BF13" s="1705"/>
      <c r="BG13" s="1705"/>
      <c r="BH13" s="1705"/>
      <c r="BI13" s="1705"/>
      <c r="BJ13" s="1705"/>
      <c r="BK13" s="1706"/>
      <c r="BL13" s="1707" t="s">
        <v>8316</v>
      </c>
      <c r="BM13" s="1705"/>
      <c r="BN13" s="1705"/>
      <c r="BO13" s="1705"/>
      <c r="BP13" s="1705"/>
      <c r="BQ13" s="1705"/>
      <c r="BR13" s="1708"/>
    </row>
    <row r="14" spans="2:72" ht="20.100000000000001" customHeight="1" x14ac:dyDescent="0.3">
      <c r="B14" s="1653" t="s">
        <v>8317</v>
      </c>
      <c r="C14" s="1654"/>
      <c r="D14" s="1654"/>
      <c r="E14" s="1654"/>
      <c r="F14" s="1654"/>
      <c r="G14" s="1654"/>
      <c r="H14" s="1654"/>
      <c r="I14" s="1654"/>
      <c r="J14" s="1654"/>
      <c r="K14" s="1654"/>
      <c r="L14" s="1654"/>
      <c r="M14" s="1654"/>
      <c r="N14" s="1654"/>
      <c r="O14" s="1654"/>
      <c r="P14" s="1654"/>
      <c r="Q14" s="1654"/>
      <c r="R14" s="1654"/>
      <c r="S14" s="1654"/>
      <c r="T14" s="1654"/>
      <c r="U14" s="1655" t="s">
        <v>8318</v>
      </c>
      <c r="V14" s="1654"/>
      <c r="W14" s="1654"/>
      <c r="X14" s="1654"/>
      <c r="Y14" s="1654"/>
      <c r="Z14" s="1654"/>
      <c r="AA14" s="1654"/>
      <c r="AB14" s="1654"/>
      <c r="AC14" s="1654"/>
      <c r="AD14" s="1654"/>
      <c r="AE14" s="1654"/>
      <c r="AF14" s="1654"/>
      <c r="AG14" s="1654"/>
      <c r="AH14" s="1654"/>
      <c r="AI14" s="1654"/>
      <c r="AJ14" s="1654"/>
      <c r="AK14" s="1654"/>
      <c r="AL14" s="1654"/>
      <c r="AM14" s="1654"/>
      <c r="AN14" s="1654"/>
      <c r="AO14" s="1656"/>
      <c r="AP14" s="1654" t="s">
        <v>8319</v>
      </c>
      <c r="AQ14" s="1654"/>
      <c r="AR14" s="1654"/>
      <c r="AS14" s="1654"/>
      <c r="AT14" s="1654"/>
      <c r="AU14" s="1654"/>
      <c r="AV14" s="1654"/>
      <c r="AW14" s="1654"/>
      <c r="AX14" s="1654"/>
      <c r="AY14" s="1654"/>
      <c r="AZ14" s="1654"/>
      <c r="BA14" s="1654"/>
      <c r="BB14" s="1654"/>
      <c r="BC14" s="1654"/>
      <c r="BD14" s="1654"/>
      <c r="BE14" s="1654"/>
      <c r="BF14" s="1654"/>
      <c r="BG14" s="1654"/>
      <c r="BH14" s="1654"/>
      <c r="BI14" s="1654"/>
      <c r="BJ14" s="1654"/>
      <c r="BK14" s="1654"/>
      <c r="BL14" s="1654"/>
      <c r="BM14" s="1654"/>
      <c r="BN14" s="1654"/>
      <c r="BO14" s="1654"/>
      <c r="BP14" s="1654"/>
      <c r="BQ14" s="1654"/>
      <c r="BR14" s="1657"/>
      <c r="BS14" s="759"/>
      <c r="BT14" s="759"/>
    </row>
    <row r="15" spans="2:72" ht="20.100000000000001" customHeight="1" x14ac:dyDescent="0.3">
      <c r="B15" s="760"/>
      <c r="E15" s="759"/>
      <c r="F15" s="759"/>
      <c r="G15" s="759"/>
      <c r="H15" s="759"/>
      <c r="I15" s="759"/>
      <c r="J15" s="759"/>
      <c r="K15" s="759"/>
      <c r="L15" s="759"/>
      <c r="M15" s="761"/>
      <c r="N15" s="761"/>
      <c r="O15" s="761"/>
      <c r="P15" s="761"/>
      <c r="Q15" s="761"/>
      <c r="R15" s="761"/>
      <c r="S15" s="761"/>
      <c r="T15" s="761"/>
      <c r="U15" s="762"/>
      <c r="V15" s="761"/>
      <c r="W15" s="761"/>
      <c r="X15" s="761"/>
      <c r="Y15" s="761"/>
      <c r="AE15" s="759"/>
      <c r="AF15" s="759"/>
      <c r="AG15" s="759"/>
      <c r="AH15" s="759"/>
      <c r="AI15" s="759"/>
      <c r="AJ15" s="759"/>
      <c r="AK15" s="759"/>
      <c r="AL15" s="759"/>
      <c r="AM15" s="759"/>
      <c r="AN15" s="759"/>
      <c r="AO15" s="763"/>
      <c r="AP15" s="759"/>
      <c r="AX15" s="764"/>
      <c r="AY15" s="764"/>
      <c r="AZ15" s="764"/>
      <c r="BA15" s="764"/>
      <c r="BB15" s="764"/>
      <c r="BC15" s="764"/>
      <c r="BD15" s="764"/>
      <c r="BE15" s="764"/>
      <c r="BF15" s="764"/>
      <c r="BG15" s="764"/>
      <c r="BH15" s="764"/>
      <c r="BI15" s="764"/>
      <c r="BJ15" s="764"/>
      <c r="BK15" s="764"/>
      <c r="BL15" s="765"/>
      <c r="BM15" s="765"/>
      <c r="BN15" s="765"/>
      <c r="BO15" s="765"/>
      <c r="BP15" s="765"/>
      <c r="BQ15" s="765"/>
      <c r="BR15" s="766"/>
      <c r="BS15" s="759"/>
      <c r="BT15" s="759"/>
    </row>
    <row r="16" spans="2:72" ht="20.100000000000001" customHeight="1" x14ac:dyDescent="0.3">
      <c r="B16" s="767" t="s">
        <v>8320</v>
      </c>
      <c r="C16" s="768"/>
      <c r="D16" s="768"/>
      <c r="E16" s="769"/>
      <c r="F16" s="770"/>
      <c r="G16" s="770"/>
      <c r="H16" s="770"/>
      <c r="I16" s="770"/>
      <c r="J16" s="770"/>
      <c r="K16" s="770"/>
      <c r="L16" s="770"/>
      <c r="M16" s="770"/>
      <c r="U16" s="771"/>
      <c r="V16" s="772" t="s">
        <v>8321</v>
      </c>
      <c r="W16" s="759"/>
      <c r="X16" s="759"/>
      <c r="Y16" s="759"/>
      <c r="Z16" s="761"/>
      <c r="AA16" s="761"/>
      <c r="AB16" s="761"/>
      <c r="AC16" s="759"/>
      <c r="AD16" s="759"/>
      <c r="AE16" s="759"/>
      <c r="AF16" s="759"/>
      <c r="AG16" s="759"/>
      <c r="AH16" s="759"/>
      <c r="AI16" s="759"/>
      <c r="AJ16" s="759"/>
      <c r="AK16" s="759"/>
      <c r="AL16" s="759"/>
      <c r="AM16" s="759"/>
      <c r="AN16" s="759"/>
      <c r="AO16" s="763"/>
      <c r="AQ16" s="773" t="s">
        <v>8322</v>
      </c>
      <c r="AR16" s="759"/>
      <c r="AS16" s="759"/>
      <c r="AT16" s="759"/>
      <c r="AU16" s="759"/>
      <c r="AV16" s="759"/>
      <c r="AW16" s="759"/>
      <c r="AX16" s="759"/>
      <c r="AY16" s="759"/>
      <c r="AZ16" s="759"/>
      <c r="BA16" s="759"/>
      <c r="BB16" s="759"/>
      <c r="BC16" s="759"/>
      <c r="BD16" s="759"/>
      <c r="BE16" s="759"/>
      <c r="BF16" s="759"/>
      <c r="BG16" s="759"/>
      <c r="BH16" s="759"/>
      <c r="BI16" s="759"/>
      <c r="BJ16" s="759"/>
      <c r="BK16" s="759"/>
      <c r="BL16" s="759"/>
      <c r="BM16" s="759"/>
      <c r="BN16" s="759"/>
      <c r="BO16" s="759"/>
      <c r="BP16" s="759"/>
      <c r="BQ16" s="759"/>
      <c r="BR16" s="766"/>
    </row>
    <row r="17" spans="2:73" ht="20.100000000000001" customHeight="1" thickBot="1" x14ac:dyDescent="0.35">
      <c r="B17" s="760"/>
      <c r="C17" s="774" t="s">
        <v>8323</v>
      </c>
      <c r="D17" s="759"/>
      <c r="E17" s="759"/>
      <c r="F17" s="759"/>
      <c r="G17" s="759"/>
      <c r="H17" s="759"/>
      <c r="I17" s="759"/>
      <c r="J17" s="759"/>
      <c r="K17" s="759"/>
      <c r="L17" s="759"/>
      <c r="M17" s="759"/>
      <c r="N17" s="759"/>
      <c r="O17" s="759"/>
      <c r="P17" s="759"/>
      <c r="Q17" s="759"/>
      <c r="R17" s="759"/>
      <c r="S17" s="759"/>
      <c r="T17" s="759"/>
      <c r="U17" s="775"/>
      <c r="V17" s="1658" t="s">
        <v>8324</v>
      </c>
      <c r="W17" s="1659"/>
      <c r="X17" s="1659"/>
      <c r="Y17" s="1660"/>
      <c r="Z17" s="761"/>
      <c r="AA17" s="1664" t="s">
        <v>8325</v>
      </c>
      <c r="AB17" s="1665"/>
      <c r="AC17" s="1665"/>
      <c r="AD17" s="1665"/>
      <c r="AE17" s="1665"/>
      <c r="AF17" s="1665"/>
      <c r="AG17" s="1665"/>
      <c r="AH17" s="1665"/>
      <c r="AI17" s="1665"/>
      <c r="AJ17" s="1665"/>
      <c r="AK17" s="1665"/>
      <c r="AL17" s="1665"/>
      <c r="AM17" s="1665"/>
      <c r="AN17" s="1666"/>
      <c r="AO17" s="763"/>
      <c r="AP17" s="759"/>
      <c r="AQ17" s="774" t="s">
        <v>8326</v>
      </c>
      <c r="AS17" s="759"/>
      <c r="AT17" s="759"/>
      <c r="AU17" s="759"/>
      <c r="AV17" s="759"/>
      <c r="AW17" s="759"/>
      <c r="AX17" s="759"/>
      <c r="AY17" s="759"/>
      <c r="AZ17" s="765"/>
      <c r="BA17" s="765"/>
      <c r="BB17" s="765"/>
      <c r="BC17" s="765"/>
      <c r="BD17" s="765"/>
      <c r="BE17" s="765"/>
      <c r="BF17" s="765"/>
      <c r="BG17" s="765"/>
      <c r="BH17" s="765"/>
      <c r="BI17" s="765"/>
      <c r="BJ17" s="765"/>
      <c r="BK17" s="765"/>
      <c r="BL17" s="765"/>
      <c r="BM17" s="765"/>
      <c r="BN17" s="765"/>
      <c r="BO17" s="765"/>
      <c r="BP17" s="765"/>
      <c r="BQ17" s="765"/>
      <c r="BR17" s="766"/>
    </row>
    <row r="18" spans="2:73" ht="20.100000000000001" customHeight="1" x14ac:dyDescent="0.3">
      <c r="B18" s="760"/>
      <c r="C18" s="1670" t="s">
        <v>8327</v>
      </c>
      <c r="D18" s="1670"/>
      <c r="E18" s="1670"/>
      <c r="F18" s="1670"/>
      <c r="G18" s="1670"/>
      <c r="H18" s="1670"/>
      <c r="I18" s="1670"/>
      <c r="J18" s="1670"/>
      <c r="K18" s="1670"/>
      <c r="L18" s="1670"/>
      <c r="M18" s="1670"/>
      <c r="N18" s="1670"/>
      <c r="O18" s="1670"/>
      <c r="P18" s="1670"/>
      <c r="Q18" s="1670"/>
      <c r="R18" s="1670"/>
      <c r="S18" s="1670"/>
      <c r="T18" s="761"/>
      <c r="U18" s="762"/>
      <c r="V18" s="1661"/>
      <c r="W18" s="1662"/>
      <c r="X18" s="1662"/>
      <c r="Y18" s="1663"/>
      <c r="Z18" s="761"/>
      <c r="AA18" s="1667"/>
      <c r="AB18" s="1668"/>
      <c r="AC18" s="1668"/>
      <c r="AD18" s="1668"/>
      <c r="AE18" s="1668"/>
      <c r="AF18" s="1668"/>
      <c r="AG18" s="1668"/>
      <c r="AH18" s="1668"/>
      <c r="AI18" s="1668"/>
      <c r="AJ18" s="1668"/>
      <c r="AK18" s="1668"/>
      <c r="AL18" s="1668"/>
      <c r="AM18" s="1668"/>
      <c r="AN18" s="1669"/>
      <c r="AO18" s="763"/>
      <c r="AP18" s="759"/>
      <c r="AQ18" s="759" t="s">
        <v>8328</v>
      </c>
      <c r="AS18" s="759"/>
      <c r="AT18" s="759"/>
      <c r="AU18" s="759"/>
      <c r="AV18" s="759"/>
      <c r="AW18" s="759"/>
      <c r="AX18" s="759"/>
      <c r="AY18" s="759"/>
      <c r="AZ18" s="765"/>
      <c r="BA18" s="765"/>
      <c r="BB18" s="765"/>
      <c r="BC18" s="765"/>
      <c r="BD18" s="765"/>
      <c r="BE18" s="765"/>
      <c r="BF18" s="765"/>
      <c r="BG18" s="765"/>
      <c r="BH18" s="765"/>
      <c r="BI18" s="765"/>
      <c r="BJ18" s="765"/>
      <c r="BK18" s="765"/>
      <c r="BL18" s="765"/>
      <c r="BM18" s="765"/>
      <c r="BN18" s="765"/>
      <c r="BO18" s="765"/>
      <c r="BP18" s="765"/>
      <c r="BQ18" s="765"/>
      <c r="BR18" s="766"/>
    </row>
    <row r="19" spans="2:73" ht="20.100000000000001" customHeight="1" x14ac:dyDescent="0.3">
      <c r="B19" s="760"/>
      <c r="C19" s="1632" t="s">
        <v>8329</v>
      </c>
      <c r="D19" s="1632"/>
      <c r="E19" s="1632"/>
      <c r="F19" s="1632"/>
      <c r="G19" s="1632"/>
      <c r="H19" s="1632"/>
      <c r="I19" s="1632"/>
      <c r="J19" s="1632"/>
      <c r="K19" s="1632"/>
      <c r="L19" s="1632"/>
      <c r="M19" s="1632"/>
      <c r="N19" s="1632"/>
      <c r="O19" s="1632"/>
      <c r="P19" s="1632"/>
      <c r="Q19" s="1632"/>
      <c r="R19" s="1632"/>
      <c r="S19" s="1632"/>
      <c r="T19" s="761"/>
      <c r="U19" s="762"/>
      <c r="V19" s="759"/>
      <c r="W19" s="759"/>
      <c r="X19" s="776"/>
      <c r="Y19" s="777"/>
      <c r="Z19" s="761"/>
      <c r="AA19" s="778"/>
      <c r="AB19" s="778"/>
      <c r="AC19" s="778"/>
      <c r="AD19" s="778"/>
      <c r="AE19" s="778"/>
      <c r="AF19" s="778"/>
      <c r="AG19" s="778"/>
      <c r="AH19" s="778"/>
      <c r="AI19" s="778"/>
      <c r="AJ19" s="778"/>
      <c r="AK19" s="778"/>
      <c r="AL19" s="778"/>
      <c r="AM19" s="778"/>
      <c r="AN19" s="778"/>
      <c r="AO19" s="763"/>
      <c r="AP19" s="759"/>
      <c r="AQ19" s="759" t="s">
        <v>8330</v>
      </c>
      <c r="BQ19" s="765"/>
      <c r="BR19" s="766"/>
    </row>
    <row r="20" spans="2:73" ht="20.100000000000001" customHeight="1" x14ac:dyDescent="0.3">
      <c r="B20" s="760"/>
      <c r="C20" s="1671"/>
      <c r="D20" s="1671"/>
      <c r="E20" s="1671"/>
      <c r="F20" s="1671"/>
      <c r="G20" s="1671"/>
      <c r="H20" s="1671"/>
      <c r="I20" s="1671"/>
      <c r="J20" s="1671"/>
      <c r="K20" s="1671"/>
      <c r="L20" s="1671"/>
      <c r="M20" s="1671"/>
      <c r="N20" s="1671"/>
      <c r="O20" s="1671"/>
      <c r="P20" s="1671"/>
      <c r="Q20" s="1671"/>
      <c r="R20" s="1671"/>
      <c r="S20" s="1671"/>
      <c r="T20" s="761"/>
      <c r="U20" s="762"/>
      <c r="V20" s="1658" t="s">
        <v>8331</v>
      </c>
      <c r="W20" s="1659"/>
      <c r="X20" s="1659"/>
      <c r="Y20" s="1660"/>
      <c r="Z20" s="761"/>
      <c r="AA20" s="1664" t="s">
        <v>8332</v>
      </c>
      <c r="AB20" s="1665"/>
      <c r="AC20" s="1665"/>
      <c r="AD20" s="1665"/>
      <c r="AE20" s="1665"/>
      <c r="AF20" s="1665"/>
      <c r="AG20" s="1665"/>
      <c r="AH20" s="1665"/>
      <c r="AI20" s="1665"/>
      <c r="AJ20" s="1665"/>
      <c r="AK20" s="1665"/>
      <c r="AL20" s="1665"/>
      <c r="AM20" s="1665"/>
      <c r="AN20" s="1666"/>
      <c r="AO20" s="763"/>
      <c r="AP20" s="759"/>
      <c r="AQ20" s="759" t="s">
        <v>8333</v>
      </c>
      <c r="AR20" s="759"/>
      <c r="AS20" s="759"/>
      <c r="AT20" s="759"/>
      <c r="AU20" s="759"/>
      <c r="AV20" s="759"/>
      <c r="AW20" s="759"/>
      <c r="AX20" s="759"/>
      <c r="AY20" s="759"/>
      <c r="AZ20" s="759"/>
      <c r="BA20" s="759"/>
      <c r="BB20" s="759"/>
      <c r="BC20" s="759"/>
      <c r="BD20" s="759"/>
      <c r="BE20" s="759"/>
      <c r="BF20" s="759"/>
      <c r="BG20" s="759"/>
      <c r="BH20" s="759"/>
      <c r="BI20" s="759"/>
      <c r="BJ20" s="759"/>
      <c r="BK20" s="759"/>
      <c r="BL20" s="759"/>
      <c r="BM20" s="759"/>
      <c r="BN20" s="759"/>
      <c r="BO20" s="759"/>
      <c r="BP20" s="759"/>
      <c r="BQ20" s="765"/>
      <c r="BR20" s="766"/>
    </row>
    <row r="21" spans="2:73" ht="20.100000000000001" customHeight="1" x14ac:dyDescent="0.3">
      <c r="B21" s="760"/>
      <c r="C21" s="1671"/>
      <c r="D21" s="1671"/>
      <c r="E21" s="1671"/>
      <c r="F21" s="1671"/>
      <c r="G21" s="1671"/>
      <c r="H21" s="1671"/>
      <c r="I21" s="1671"/>
      <c r="J21" s="1671"/>
      <c r="K21" s="1671"/>
      <c r="L21" s="1671"/>
      <c r="M21" s="1671"/>
      <c r="N21" s="1671"/>
      <c r="O21" s="1671"/>
      <c r="P21" s="1671"/>
      <c r="Q21" s="1671"/>
      <c r="R21" s="1671"/>
      <c r="S21" s="1671"/>
      <c r="T21" s="761"/>
      <c r="U21" s="762"/>
      <c r="V21" s="1661"/>
      <c r="W21" s="1662"/>
      <c r="X21" s="1662"/>
      <c r="Y21" s="1663"/>
      <c r="Z21" s="761"/>
      <c r="AA21" s="1667"/>
      <c r="AB21" s="1668"/>
      <c r="AC21" s="1668"/>
      <c r="AD21" s="1668"/>
      <c r="AE21" s="1668"/>
      <c r="AF21" s="1668"/>
      <c r="AG21" s="1668"/>
      <c r="AH21" s="1668"/>
      <c r="AI21" s="1668"/>
      <c r="AJ21" s="1668"/>
      <c r="AK21" s="1668"/>
      <c r="AL21" s="1668"/>
      <c r="AM21" s="1668"/>
      <c r="AN21" s="1669"/>
      <c r="AO21" s="763"/>
      <c r="AP21" s="759"/>
      <c r="AQ21" s="774"/>
      <c r="AR21" s="779"/>
      <c r="AS21" s="779"/>
      <c r="AT21" s="779"/>
      <c r="AU21" s="779"/>
      <c r="AV21" s="779"/>
      <c r="AW21" s="779"/>
      <c r="AX21" s="779"/>
      <c r="AY21" s="779"/>
      <c r="AZ21" s="779"/>
      <c r="BA21" s="779"/>
      <c r="BB21" s="779"/>
      <c r="BC21" s="779"/>
      <c r="BD21" s="780"/>
      <c r="BE21" s="781"/>
      <c r="BF21" s="781"/>
      <c r="BG21" s="781"/>
      <c r="BH21" s="781"/>
      <c r="BI21" s="765"/>
      <c r="BJ21" s="765"/>
      <c r="BK21" s="765"/>
      <c r="BL21" s="765"/>
      <c r="BM21" s="765"/>
      <c r="BN21" s="765"/>
      <c r="BO21" s="765"/>
      <c r="BP21" s="765"/>
      <c r="BQ21" s="765"/>
      <c r="BR21" s="766"/>
    </row>
    <row r="22" spans="2:73" ht="20.100000000000001" customHeight="1" x14ac:dyDescent="0.3">
      <c r="B22" s="760"/>
      <c r="C22" s="1671"/>
      <c r="D22" s="1671"/>
      <c r="E22" s="1671"/>
      <c r="F22" s="1671"/>
      <c r="G22" s="1671"/>
      <c r="H22" s="1671"/>
      <c r="I22" s="1671"/>
      <c r="J22" s="1671"/>
      <c r="K22" s="1671"/>
      <c r="L22" s="1671"/>
      <c r="M22" s="1671"/>
      <c r="N22" s="1671"/>
      <c r="O22" s="1671"/>
      <c r="P22" s="1671"/>
      <c r="Q22" s="1671"/>
      <c r="R22" s="1671"/>
      <c r="S22" s="1671"/>
      <c r="T22" s="761"/>
      <c r="U22" s="762"/>
      <c r="V22" s="759"/>
      <c r="X22" s="782"/>
      <c r="Y22" s="783"/>
      <c r="Z22" s="761"/>
      <c r="AA22" s="778"/>
      <c r="AB22" s="778"/>
      <c r="AC22" s="778"/>
      <c r="AD22" s="778"/>
      <c r="AE22" s="778"/>
      <c r="AF22" s="778"/>
      <c r="AG22" s="778"/>
      <c r="AH22" s="778"/>
      <c r="AI22" s="778"/>
      <c r="AJ22" s="778"/>
      <c r="AK22" s="778"/>
      <c r="AL22" s="778"/>
      <c r="AM22" s="778"/>
      <c r="AN22" s="778"/>
      <c r="AO22" s="763"/>
      <c r="AP22" s="759"/>
      <c r="AQ22" s="774" t="s">
        <v>8334</v>
      </c>
      <c r="AR22" s="759"/>
      <c r="AS22" s="759"/>
      <c r="AT22" s="759"/>
      <c r="AU22" s="759"/>
      <c r="AV22" s="759"/>
      <c r="AW22" s="759"/>
      <c r="AX22" s="759"/>
      <c r="AY22" s="759"/>
      <c r="AZ22" s="759"/>
      <c r="BA22" s="759"/>
      <c r="BB22" s="759"/>
      <c r="BC22" s="759"/>
      <c r="BD22" s="759"/>
      <c r="BE22" s="759"/>
      <c r="BF22" s="759"/>
      <c r="BG22" s="759"/>
      <c r="BH22" s="759"/>
      <c r="BI22" s="759"/>
      <c r="BJ22" s="759"/>
      <c r="BK22" s="759"/>
      <c r="BL22" s="759"/>
      <c r="BM22" s="759"/>
      <c r="BN22" s="759"/>
      <c r="BO22" s="759"/>
      <c r="BP22" s="759"/>
      <c r="BQ22" s="765"/>
      <c r="BR22" s="766"/>
    </row>
    <row r="23" spans="2:73" ht="20.100000000000001" customHeight="1" x14ac:dyDescent="0.3">
      <c r="B23" s="760"/>
      <c r="C23" s="759"/>
      <c r="D23" s="759"/>
      <c r="E23" s="759"/>
      <c r="F23" s="759"/>
      <c r="G23" s="759"/>
      <c r="H23" s="759"/>
      <c r="I23" s="759"/>
      <c r="J23" s="759"/>
      <c r="K23" s="759"/>
      <c r="L23" s="759"/>
      <c r="M23" s="759"/>
      <c r="N23" s="759"/>
      <c r="O23" s="759"/>
      <c r="P23" s="759"/>
      <c r="Q23" s="759"/>
      <c r="R23" s="759"/>
      <c r="S23" s="759"/>
      <c r="T23" s="761"/>
      <c r="U23" s="762"/>
      <c r="V23" s="1658" t="s">
        <v>8335</v>
      </c>
      <c r="W23" s="1659"/>
      <c r="X23" s="1659"/>
      <c r="Y23" s="1660"/>
      <c r="Z23" s="761"/>
      <c r="AA23" s="1664" t="s">
        <v>8336</v>
      </c>
      <c r="AB23" s="1665"/>
      <c r="AC23" s="1665"/>
      <c r="AD23" s="1665"/>
      <c r="AE23" s="1665"/>
      <c r="AF23" s="1665"/>
      <c r="AG23" s="1665"/>
      <c r="AH23" s="1665"/>
      <c r="AI23" s="1665"/>
      <c r="AJ23" s="1665"/>
      <c r="AK23" s="1665"/>
      <c r="AL23" s="1665"/>
      <c r="AM23" s="1665"/>
      <c r="AN23" s="1666"/>
      <c r="AO23" s="763"/>
      <c r="AP23" s="759"/>
      <c r="AQ23" s="759" t="s">
        <v>8337</v>
      </c>
      <c r="BQ23" s="765"/>
      <c r="BR23" s="766"/>
    </row>
    <row r="24" spans="2:73" ht="20.100000000000001" customHeight="1" x14ac:dyDescent="0.3">
      <c r="B24" s="760"/>
      <c r="C24" s="759"/>
      <c r="D24" s="759"/>
      <c r="E24" s="759"/>
      <c r="F24" s="759"/>
      <c r="G24" s="759"/>
      <c r="H24" s="759"/>
      <c r="I24" s="759"/>
      <c r="J24" s="759"/>
      <c r="K24" s="759"/>
      <c r="L24" s="759"/>
      <c r="M24" s="759"/>
      <c r="N24" s="759"/>
      <c r="O24" s="759"/>
      <c r="P24" s="759"/>
      <c r="Q24" s="759"/>
      <c r="R24" s="759"/>
      <c r="S24" s="759"/>
      <c r="T24" s="761"/>
      <c r="U24" s="762"/>
      <c r="V24" s="1672"/>
      <c r="W24" s="1673"/>
      <c r="X24" s="1673"/>
      <c r="Y24" s="1674"/>
      <c r="Z24" s="761"/>
      <c r="AA24" s="1675"/>
      <c r="AB24" s="1676"/>
      <c r="AC24" s="1676"/>
      <c r="AD24" s="1676"/>
      <c r="AE24" s="1676"/>
      <c r="AF24" s="1676"/>
      <c r="AG24" s="1676"/>
      <c r="AH24" s="1676"/>
      <c r="AI24" s="1676"/>
      <c r="AJ24" s="1676"/>
      <c r="AK24" s="1676"/>
      <c r="AL24" s="1676"/>
      <c r="AM24" s="1676"/>
      <c r="AN24" s="1677"/>
      <c r="AO24" s="763"/>
      <c r="AP24" s="759"/>
      <c r="AQ24" s="784" t="s">
        <v>8338</v>
      </c>
      <c r="AR24" s="779"/>
      <c r="AS24" s="779"/>
      <c r="AT24" s="779"/>
      <c r="AU24" s="779"/>
      <c r="AV24" s="779"/>
      <c r="AW24" s="779"/>
      <c r="AX24" s="779"/>
      <c r="AY24" s="779"/>
      <c r="AZ24" s="779"/>
      <c r="BA24" s="779"/>
      <c r="BB24" s="779"/>
      <c r="BC24" s="785"/>
      <c r="BD24" s="785"/>
      <c r="BE24" s="785"/>
      <c r="BF24" s="785"/>
      <c r="BG24" s="785"/>
      <c r="BH24" s="785"/>
      <c r="BI24" s="785"/>
      <c r="BJ24" s="785"/>
      <c r="BK24" s="785"/>
      <c r="BL24" s="785"/>
      <c r="BM24" s="785"/>
      <c r="BN24" s="785"/>
      <c r="BO24" s="785"/>
      <c r="BP24" s="785"/>
      <c r="BQ24" s="765"/>
      <c r="BR24" s="766"/>
    </row>
    <row r="25" spans="2:73" ht="20.100000000000001" customHeight="1" x14ac:dyDescent="0.3">
      <c r="B25" s="760"/>
      <c r="C25" s="759"/>
      <c r="D25" s="759"/>
      <c r="E25" s="759"/>
      <c r="F25" s="759"/>
      <c r="G25" s="759"/>
      <c r="H25" s="759"/>
      <c r="I25" s="759"/>
      <c r="J25" s="759"/>
      <c r="K25" s="759"/>
      <c r="L25" s="759"/>
      <c r="M25" s="759"/>
      <c r="N25" s="759"/>
      <c r="O25" s="759"/>
      <c r="P25" s="759"/>
      <c r="Q25" s="759"/>
      <c r="R25" s="759"/>
      <c r="S25" s="759"/>
      <c r="T25" s="761"/>
      <c r="U25" s="762"/>
      <c r="V25" s="1661"/>
      <c r="W25" s="1662"/>
      <c r="X25" s="1662"/>
      <c r="Y25" s="1663"/>
      <c r="Z25" s="761"/>
      <c r="AA25" s="1667"/>
      <c r="AB25" s="1668"/>
      <c r="AC25" s="1668"/>
      <c r="AD25" s="1668"/>
      <c r="AE25" s="1668"/>
      <c r="AF25" s="1668"/>
      <c r="AG25" s="1668"/>
      <c r="AH25" s="1668"/>
      <c r="AI25" s="1668"/>
      <c r="AJ25" s="1668"/>
      <c r="AK25" s="1668"/>
      <c r="AL25" s="1668"/>
      <c r="AM25" s="1668"/>
      <c r="AN25" s="1669"/>
      <c r="AO25" s="763"/>
      <c r="AP25" s="759"/>
      <c r="AQ25" s="759" t="s">
        <v>8339</v>
      </c>
      <c r="AR25" s="780"/>
      <c r="AS25" s="780"/>
      <c r="AT25" s="780"/>
      <c r="AU25" s="780"/>
      <c r="AV25" s="780"/>
      <c r="AW25" s="780"/>
      <c r="AX25" s="780"/>
      <c r="AY25" s="780"/>
      <c r="AZ25" s="780"/>
      <c r="BA25" s="780"/>
      <c r="BB25" s="780"/>
      <c r="BC25" s="785"/>
      <c r="BD25" s="785"/>
      <c r="BE25" s="785"/>
      <c r="BF25" s="785"/>
      <c r="BG25" s="785"/>
      <c r="BH25" s="785"/>
      <c r="BI25" s="785"/>
      <c r="BJ25" s="785"/>
      <c r="BK25" s="785"/>
      <c r="BL25" s="785"/>
      <c r="BM25" s="785"/>
      <c r="BN25" s="785"/>
      <c r="BO25" s="785"/>
      <c r="BP25" s="785"/>
      <c r="BQ25" s="765"/>
      <c r="BR25" s="766"/>
    </row>
    <row r="26" spans="2:73" ht="20.100000000000001" customHeight="1" x14ac:dyDescent="0.3">
      <c r="B26" s="760"/>
      <c r="C26" s="759"/>
      <c r="D26" s="759"/>
      <c r="E26" s="759"/>
      <c r="F26" s="759"/>
      <c r="G26" s="759"/>
      <c r="H26" s="759"/>
      <c r="I26" s="759"/>
      <c r="J26" s="759"/>
      <c r="K26" s="759"/>
      <c r="L26" s="759"/>
      <c r="M26" s="759"/>
      <c r="N26" s="759"/>
      <c r="O26" s="759"/>
      <c r="P26" s="759"/>
      <c r="Q26" s="759"/>
      <c r="R26" s="759"/>
      <c r="S26" s="759"/>
      <c r="T26" s="761"/>
      <c r="U26" s="762"/>
      <c r="V26" s="759"/>
      <c r="X26" s="782"/>
      <c r="Y26" s="783"/>
      <c r="Z26" s="761"/>
      <c r="AA26" s="761"/>
      <c r="AB26" s="761"/>
      <c r="AC26" s="761"/>
      <c r="AD26" s="761"/>
      <c r="AE26" s="761"/>
      <c r="AF26" s="761"/>
      <c r="AG26" s="761"/>
      <c r="AH26" s="761"/>
      <c r="AI26" s="761"/>
      <c r="AJ26" s="761"/>
      <c r="AK26" s="761"/>
      <c r="AL26" s="761"/>
      <c r="AM26" s="761"/>
      <c r="AN26" s="761"/>
      <c r="AO26" s="763"/>
      <c r="AP26" s="759"/>
      <c r="AQ26" s="784" t="s">
        <v>8340</v>
      </c>
      <c r="AR26" s="780"/>
      <c r="AS26" s="780"/>
      <c r="AT26" s="780"/>
      <c r="AU26" s="780"/>
      <c r="AV26" s="780"/>
      <c r="AW26" s="780"/>
      <c r="AX26" s="780"/>
      <c r="AY26" s="780"/>
      <c r="AZ26" s="780"/>
      <c r="BA26" s="780"/>
      <c r="BB26" s="780"/>
      <c r="BC26" s="785"/>
      <c r="BD26" s="785"/>
      <c r="BE26" s="785"/>
      <c r="BF26" s="785"/>
      <c r="BG26" s="785"/>
      <c r="BH26" s="785"/>
      <c r="BI26" s="785"/>
      <c r="BJ26" s="785"/>
      <c r="BK26" s="785"/>
      <c r="BL26" s="785"/>
      <c r="BM26" s="785"/>
      <c r="BN26" s="785"/>
      <c r="BO26" s="785"/>
      <c r="BP26" s="785"/>
      <c r="BQ26" s="765"/>
      <c r="BR26" s="766"/>
      <c r="BU26"/>
    </row>
    <row r="27" spans="2:73" ht="20.100000000000001" customHeight="1" thickBot="1" x14ac:dyDescent="0.35">
      <c r="B27" s="760"/>
      <c r="C27" s="759"/>
      <c r="D27" s="759"/>
      <c r="E27" s="759"/>
      <c r="F27" s="759"/>
      <c r="G27" s="759"/>
      <c r="H27" s="759"/>
      <c r="I27" s="759"/>
      <c r="J27" s="759"/>
      <c r="K27" s="759"/>
      <c r="L27" s="759"/>
      <c r="M27" s="759"/>
      <c r="N27" s="759"/>
      <c r="O27" s="759"/>
      <c r="P27" s="759"/>
      <c r="Q27" s="759"/>
      <c r="R27" s="759"/>
      <c r="S27" s="759"/>
      <c r="T27" s="761"/>
      <c r="U27" s="762"/>
      <c r="V27" s="1658" t="s">
        <v>8341</v>
      </c>
      <c r="W27" s="1659"/>
      <c r="X27" s="1659"/>
      <c r="Y27" s="1660"/>
      <c r="Z27" s="761"/>
      <c r="AA27" s="1678" t="s">
        <v>8342</v>
      </c>
      <c r="AB27" s="1679"/>
      <c r="AC27" s="1679"/>
      <c r="AD27" s="1679"/>
      <c r="AE27" s="1679"/>
      <c r="AF27" s="1679"/>
      <c r="AG27" s="1679"/>
      <c r="AH27" s="1679"/>
      <c r="AI27" s="1679"/>
      <c r="AJ27" s="1679"/>
      <c r="AK27" s="1679"/>
      <c r="AL27" s="1679"/>
      <c r="AM27" s="1679"/>
      <c r="AN27" s="1680"/>
      <c r="AO27" s="763"/>
      <c r="AP27" s="759"/>
      <c r="AQ27" s="759"/>
      <c r="AR27" s="780"/>
      <c r="AS27" s="780"/>
      <c r="AT27" s="780"/>
      <c r="AU27" s="780"/>
      <c r="AV27" s="780"/>
      <c r="AW27" s="780"/>
      <c r="AX27" s="780"/>
      <c r="AY27" s="780"/>
      <c r="AZ27" s="780"/>
      <c r="BA27" s="780"/>
      <c r="BB27" s="780"/>
      <c r="BC27" s="785"/>
      <c r="BD27" s="785"/>
      <c r="BE27" s="785"/>
      <c r="BF27" s="785"/>
      <c r="BG27" s="785"/>
      <c r="BH27" s="785"/>
      <c r="BI27" s="785"/>
      <c r="BJ27" s="785"/>
      <c r="BK27" s="785"/>
      <c r="BL27" s="785"/>
      <c r="BM27" s="785"/>
      <c r="BN27" s="785"/>
      <c r="BO27" s="785"/>
      <c r="BP27" s="785"/>
      <c r="BQ27" s="765"/>
      <c r="BR27" s="766"/>
    </row>
    <row r="28" spans="2:73" ht="25.5" customHeight="1" x14ac:dyDescent="0.3">
      <c r="B28" s="760"/>
      <c r="C28" s="759"/>
      <c r="D28" s="759"/>
      <c r="E28" s="759"/>
      <c r="F28" s="759"/>
      <c r="G28" s="759"/>
      <c r="H28" s="759"/>
      <c r="I28" s="759"/>
      <c r="J28" s="759"/>
      <c r="K28" s="759"/>
      <c r="L28" s="759"/>
      <c r="M28" s="759"/>
      <c r="N28" s="759"/>
      <c r="O28" s="759"/>
      <c r="P28" s="759"/>
      <c r="Q28" s="759"/>
      <c r="R28" s="759"/>
      <c r="S28" s="759"/>
      <c r="T28" s="761"/>
      <c r="U28" s="762"/>
      <c r="V28" s="1661"/>
      <c r="W28" s="1662"/>
      <c r="X28" s="1662"/>
      <c r="Y28" s="1663"/>
      <c r="Z28" s="761"/>
      <c r="AA28" s="1681"/>
      <c r="AB28" s="1682"/>
      <c r="AC28" s="1682"/>
      <c r="AD28" s="1682"/>
      <c r="AE28" s="1682"/>
      <c r="AF28" s="1682"/>
      <c r="AG28" s="1682"/>
      <c r="AH28" s="1682"/>
      <c r="AI28" s="1682"/>
      <c r="AJ28" s="1682"/>
      <c r="AK28" s="1682"/>
      <c r="AL28" s="1682"/>
      <c r="AM28" s="1682"/>
      <c r="AN28" s="1683"/>
      <c r="AO28" s="763"/>
      <c r="AP28" s="759"/>
      <c r="AQ28" s="784"/>
      <c r="AR28" s="1647" t="s">
        <v>8343</v>
      </c>
      <c r="AS28" s="1647"/>
      <c r="AT28" s="1647"/>
      <c r="AU28" s="1647"/>
      <c r="AV28" s="1647"/>
      <c r="AW28" s="1647"/>
      <c r="AX28" s="1647"/>
      <c r="AY28" s="1647"/>
      <c r="AZ28" s="1647"/>
      <c r="BA28" s="1647"/>
      <c r="BB28" s="1647"/>
      <c r="BC28" s="1647"/>
      <c r="BD28" s="1647"/>
      <c r="BE28" s="1647"/>
      <c r="BF28" s="1647"/>
      <c r="BG28" s="1647"/>
      <c r="BH28" s="1647"/>
      <c r="BI28" s="1647"/>
      <c r="BJ28" s="1647"/>
      <c r="BK28" s="1647"/>
      <c r="BL28" s="1647"/>
      <c r="BM28" s="761"/>
      <c r="BN28" s="761"/>
      <c r="BO28" s="761"/>
      <c r="BP28" s="761"/>
      <c r="BQ28" s="765"/>
      <c r="BR28" s="766"/>
    </row>
    <row r="29" spans="2:73" ht="20.100000000000001" customHeight="1" x14ac:dyDescent="0.3">
      <c r="B29" s="760"/>
      <c r="C29" s="759"/>
      <c r="D29" s="759"/>
      <c r="E29" s="759"/>
      <c r="F29" s="759"/>
      <c r="G29" s="759"/>
      <c r="H29" s="759"/>
      <c r="I29" s="759"/>
      <c r="J29" s="759"/>
      <c r="K29" s="759"/>
      <c r="L29" s="759"/>
      <c r="M29" s="759"/>
      <c r="N29" s="759"/>
      <c r="O29" s="759"/>
      <c r="P29" s="759"/>
      <c r="Q29" s="759"/>
      <c r="R29" s="759"/>
      <c r="S29" s="759"/>
      <c r="T29" s="761"/>
      <c r="U29" s="762"/>
      <c r="V29" s="774"/>
      <c r="W29" s="761"/>
      <c r="X29" s="761"/>
      <c r="Y29" s="761"/>
      <c r="Z29" s="761"/>
      <c r="AA29" s="761"/>
      <c r="AB29" s="761"/>
      <c r="AD29" s="786"/>
      <c r="AE29" s="759"/>
      <c r="AF29" s="759"/>
      <c r="AG29" s="759"/>
      <c r="AH29" s="759"/>
      <c r="AI29" s="759"/>
      <c r="AJ29" s="759"/>
      <c r="AK29" s="759"/>
      <c r="AL29" s="759"/>
      <c r="AM29" s="759"/>
      <c r="AN29" s="759"/>
      <c r="AO29" s="763"/>
      <c r="AP29" s="759"/>
      <c r="AQ29" s="780"/>
      <c r="AR29" s="780"/>
      <c r="AS29" s="780"/>
      <c r="AT29" s="780"/>
      <c r="AU29" s="780"/>
      <c r="AV29" s="780"/>
      <c r="AW29" s="780"/>
      <c r="AX29" s="780"/>
      <c r="AY29" s="780"/>
      <c r="AZ29" s="780"/>
      <c r="BA29" s="780"/>
      <c r="BB29" s="780"/>
      <c r="BC29" s="785"/>
      <c r="BD29" s="785"/>
      <c r="BE29" s="785"/>
      <c r="BF29" s="785"/>
      <c r="BG29" s="785"/>
      <c r="BH29" s="785"/>
      <c r="BI29" s="785"/>
      <c r="BJ29" s="785"/>
      <c r="BK29" s="785"/>
      <c r="BL29" s="785"/>
      <c r="BM29" s="785"/>
      <c r="BN29" s="785"/>
      <c r="BO29" s="785"/>
      <c r="BP29" s="785"/>
      <c r="BQ29" s="765"/>
      <c r="BR29" s="766"/>
    </row>
    <row r="30" spans="2:73" ht="20.100000000000001" customHeight="1" thickBot="1" x14ac:dyDescent="0.35">
      <c r="B30" s="760"/>
      <c r="C30" s="759"/>
      <c r="D30" s="759"/>
      <c r="E30" s="759"/>
      <c r="F30" s="759"/>
      <c r="G30" s="759"/>
      <c r="H30" s="759"/>
      <c r="I30" s="759"/>
      <c r="J30" s="759"/>
      <c r="K30" s="759"/>
      <c r="L30" s="759"/>
      <c r="M30" s="759"/>
      <c r="N30" s="759"/>
      <c r="O30" s="759"/>
      <c r="P30" s="759"/>
      <c r="Q30" s="759"/>
      <c r="R30" s="759"/>
      <c r="S30" s="759"/>
      <c r="T30" s="761"/>
      <c r="U30" s="762"/>
      <c r="V30" s="774" t="s">
        <v>8344</v>
      </c>
      <c r="W30" s="759"/>
      <c r="X30" s="761"/>
      <c r="Y30" s="761"/>
      <c r="Z30" s="761"/>
      <c r="AA30" s="761"/>
      <c r="AB30" s="761"/>
      <c r="AC30" s="761"/>
      <c r="AD30" s="761"/>
      <c r="AE30" s="761"/>
      <c r="AF30" s="761"/>
      <c r="AG30" s="761"/>
      <c r="AH30" s="761"/>
      <c r="AI30" s="761"/>
      <c r="AJ30" s="761"/>
      <c r="AK30" s="761"/>
      <c r="AL30" s="761"/>
      <c r="AM30" s="761"/>
      <c r="AN30" s="761"/>
      <c r="AO30" s="763"/>
      <c r="AP30" s="759"/>
      <c r="AQ30" s="780"/>
      <c r="AR30" s="1625"/>
      <c r="AS30" s="1625"/>
      <c r="AT30" s="1625"/>
      <c r="AU30" s="1625"/>
      <c r="AV30" s="1625"/>
      <c r="AW30" s="1625"/>
      <c r="AX30" s="1625"/>
      <c r="AY30" s="1625"/>
      <c r="AZ30" s="1625"/>
      <c r="BA30" s="1625"/>
      <c r="BB30" s="1625"/>
      <c r="BC30" s="1625"/>
      <c r="BD30" s="1625"/>
      <c r="BE30" s="1625"/>
      <c r="BF30" s="1625"/>
      <c r="BG30" s="1625"/>
      <c r="BH30" s="1625"/>
      <c r="BI30" s="1625"/>
      <c r="BJ30" s="1625"/>
      <c r="BK30" s="1625"/>
      <c r="BL30" s="1625"/>
      <c r="BM30" s="1625"/>
      <c r="BN30" s="1625"/>
      <c r="BO30" s="1625"/>
      <c r="BP30" s="1625"/>
      <c r="BQ30" s="765"/>
      <c r="BR30" s="766"/>
    </row>
    <row r="31" spans="2:73" ht="20.100000000000001" customHeight="1" thickBot="1" x14ac:dyDescent="0.35">
      <c r="B31" s="760"/>
      <c r="C31" s="759"/>
      <c r="D31" s="759"/>
      <c r="E31" s="759"/>
      <c r="F31" s="759"/>
      <c r="G31" s="759"/>
      <c r="H31" s="759"/>
      <c r="I31" s="759"/>
      <c r="J31" s="759"/>
      <c r="K31" s="759"/>
      <c r="L31" s="759"/>
      <c r="M31" s="759"/>
      <c r="N31" s="759"/>
      <c r="O31" s="759"/>
      <c r="P31" s="759"/>
      <c r="Q31" s="759"/>
      <c r="R31" s="759"/>
      <c r="S31" s="759"/>
      <c r="T31" s="761"/>
      <c r="U31" s="762"/>
      <c r="V31" s="1647" t="s">
        <v>8345</v>
      </c>
      <c r="W31" s="1647"/>
      <c r="X31" s="1647"/>
      <c r="Y31" s="1647"/>
      <c r="Z31" s="1647"/>
      <c r="AA31" s="1647"/>
      <c r="AB31" s="1647"/>
      <c r="AC31" s="1647"/>
      <c r="AD31" s="1647"/>
      <c r="AE31" s="1647"/>
      <c r="AF31" s="1647"/>
      <c r="AG31" s="1647"/>
      <c r="AH31" s="1647"/>
      <c r="AI31" s="1647"/>
      <c r="AJ31" s="1647"/>
      <c r="AK31" s="1647"/>
      <c r="AL31" s="1647"/>
      <c r="AM31" s="1647"/>
      <c r="AN31" s="1647"/>
      <c r="AO31" s="763"/>
      <c r="AP31" s="759"/>
      <c r="AQ31" s="780"/>
      <c r="AR31" s="779"/>
      <c r="AS31" s="779"/>
      <c r="AT31" s="779"/>
      <c r="AU31" s="779"/>
      <c r="AV31" s="779"/>
      <c r="AW31" s="779"/>
      <c r="AX31" s="779"/>
      <c r="AY31" s="779"/>
      <c r="AZ31" s="779"/>
      <c r="BA31" s="779"/>
      <c r="BB31" s="779"/>
      <c r="BC31" s="779"/>
      <c r="BD31" s="779"/>
      <c r="BE31" s="780"/>
      <c r="BF31" s="780"/>
      <c r="BG31" s="780"/>
      <c r="BH31" s="780"/>
      <c r="BI31" s="765"/>
      <c r="BJ31" s="765"/>
      <c r="BK31" s="765"/>
      <c r="BL31" s="765"/>
      <c r="BM31" s="765"/>
      <c r="BN31" s="765"/>
      <c r="BO31" s="765"/>
      <c r="BP31" s="765"/>
      <c r="BQ31" s="765"/>
      <c r="BR31" s="766"/>
    </row>
    <row r="32" spans="2:73" ht="20.100000000000001" customHeight="1" x14ac:dyDescent="0.3">
      <c r="B32" s="760"/>
      <c r="C32" s="759"/>
      <c r="D32" s="759"/>
      <c r="E32" s="759"/>
      <c r="F32" s="759"/>
      <c r="G32" s="759"/>
      <c r="H32" s="759"/>
      <c r="I32" s="759"/>
      <c r="J32" s="759"/>
      <c r="K32" s="759"/>
      <c r="L32" s="759"/>
      <c r="M32" s="759"/>
      <c r="N32" s="759"/>
      <c r="O32" s="759"/>
      <c r="P32" s="759"/>
      <c r="Q32" s="759"/>
      <c r="R32" s="759"/>
      <c r="S32" s="759"/>
      <c r="T32" s="761"/>
      <c r="U32" s="762"/>
      <c r="V32" s="1648"/>
      <c r="W32" s="1648"/>
      <c r="X32" s="1648"/>
      <c r="Y32" s="1648"/>
      <c r="Z32" s="1648"/>
      <c r="AA32" s="1648"/>
      <c r="AB32" s="1648"/>
      <c r="AC32" s="1648"/>
      <c r="AD32" s="1648"/>
      <c r="AE32" s="1648"/>
      <c r="AF32" s="1648"/>
      <c r="AG32" s="1648"/>
      <c r="AH32" s="1648"/>
      <c r="AI32" s="1648"/>
      <c r="AJ32" s="1648"/>
      <c r="AK32" s="1648"/>
      <c r="AL32" s="1648"/>
      <c r="AM32" s="1648"/>
      <c r="AN32" s="1648"/>
      <c r="AO32" s="763"/>
      <c r="AP32" s="759"/>
      <c r="AQ32" s="774"/>
      <c r="AR32" s="779"/>
      <c r="AS32" s="779"/>
      <c r="AT32" s="779"/>
      <c r="AU32" s="779"/>
      <c r="AV32" s="779"/>
      <c r="AW32" s="779"/>
      <c r="AX32" s="779"/>
      <c r="AY32" s="779"/>
      <c r="AZ32" s="779"/>
      <c r="BA32" s="779"/>
      <c r="BB32" s="779"/>
      <c r="BC32" s="779"/>
      <c r="BD32" s="779"/>
      <c r="BE32" s="780"/>
      <c r="BF32" s="780"/>
      <c r="BG32" s="780"/>
      <c r="BH32" s="780"/>
      <c r="BI32" s="765"/>
      <c r="BJ32" s="765"/>
      <c r="BK32" s="765"/>
      <c r="BL32" s="765"/>
      <c r="BM32" s="765"/>
      <c r="BN32" s="765"/>
      <c r="BO32" s="765"/>
      <c r="BP32" s="765"/>
      <c r="BQ32" s="765"/>
      <c r="BR32" s="766"/>
    </row>
    <row r="33" spans="2:70" ht="20.100000000000001" customHeight="1" x14ac:dyDescent="0.3">
      <c r="B33" s="760"/>
      <c r="C33" s="759"/>
      <c r="D33" s="759"/>
      <c r="E33" s="759"/>
      <c r="F33" s="759"/>
      <c r="G33" s="759"/>
      <c r="H33" s="759"/>
      <c r="I33" s="759"/>
      <c r="J33" s="759"/>
      <c r="K33" s="759"/>
      <c r="L33" s="759"/>
      <c r="M33" s="759"/>
      <c r="N33" s="759"/>
      <c r="O33" s="759"/>
      <c r="P33" s="759"/>
      <c r="Q33" s="759"/>
      <c r="R33" s="759"/>
      <c r="S33" s="759"/>
      <c r="T33" s="761"/>
      <c r="U33" s="762"/>
      <c r="V33" s="761"/>
      <c r="W33" s="761"/>
      <c r="X33" s="761"/>
      <c r="Y33" s="761"/>
      <c r="Z33" s="761"/>
      <c r="AA33" s="761"/>
      <c r="AB33" s="761"/>
      <c r="AC33" s="761"/>
      <c r="AD33" s="761"/>
      <c r="AE33" s="761"/>
      <c r="AF33" s="761"/>
      <c r="AG33" s="761"/>
      <c r="AH33" s="761"/>
      <c r="AI33" s="761"/>
      <c r="AJ33" s="761"/>
      <c r="AK33" s="761"/>
      <c r="AL33" s="761"/>
      <c r="AM33" s="761"/>
      <c r="AN33" s="761"/>
      <c r="AO33" s="763"/>
      <c r="AP33" s="759"/>
      <c r="AQ33" s="759"/>
      <c r="AR33" s="780"/>
      <c r="AS33" s="780"/>
      <c r="AT33" s="780"/>
      <c r="AU33" s="780"/>
      <c r="AV33" s="780"/>
      <c r="AW33" s="780"/>
      <c r="AX33" s="780"/>
      <c r="AY33" s="780"/>
      <c r="AZ33" s="780"/>
      <c r="BA33" s="780"/>
      <c r="BB33" s="780"/>
      <c r="BC33" s="780"/>
      <c r="BD33" s="780"/>
      <c r="BE33" s="780"/>
      <c r="BF33" s="780"/>
      <c r="BG33" s="780"/>
      <c r="BH33" s="780"/>
      <c r="BI33" s="765"/>
      <c r="BJ33" s="765"/>
      <c r="BK33" s="765"/>
      <c r="BL33" s="765"/>
      <c r="BM33" s="765"/>
      <c r="BN33" s="765"/>
      <c r="BO33" s="765"/>
      <c r="BP33" s="765"/>
      <c r="BQ33" s="765"/>
      <c r="BR33" s="766"/>
    </row>
    <row r="34" spans="2:70" ht="20.100000000000001" customHeight="1" x14ac:dyDescent="0.3">
      <c r="B34" s="760"/>
      <c r="T34" s="761"/>
      <c r="U34" s="762"/>
      <c r="V34" s="761"/>
      <c r="W34" s="761"/>
      <c r="X34" s="761"/>
      <c r="Y34" s="761"/>
      <c r="Z34" s="761"/>
      <c r="AA34" s="761"/>
      <c r="AB34" s="761"/>
      <c r="AC34" s="761"/>
      <c r="AD34" s="761"/>
      <c r="AE34" s="761"/>
      <c r="AF34" s="761"/>
      <c r="AG34" s="761"/>
      <c r="AH34" s="761"/>
      <c r="AI34" s="761"/>
      <c r="AJ34" s="761"/>
      <c r="AK34" s="761"/>
      <c r="AL34" s="761"/>
      <c r="AM34" s="761"/>
      <c r="AN34" s="761"/>
      <c r="AO34" s="763"/>
      <c r="AP34" s="759"/>
      <c r="AQ34" s="759"/>
      <c r="AR34" s="780"/>
      <c r="AS34" s="780"/>
      <c r="AT34" s="780"/>
      <c r="AU34" s="780"/>
      <c r="AV34" s="780"/>
      <c r="AW34" s="780"/>
      <c r="AX34" s="780"/>
      <c r="AY34" s="780"/>
      <c r="AZ34" s="780"/>
      <c r="BA34" s="780"/>
      <c r="BB34" s="780"/>
      <c r="BC34" s="780"/>
      <c r="BD34" s="780"/>
      <c r="BE34" s="780"/>
      <c r="BF34" s="780"/>
      <c r="BG34" s="780"/>
      <c r="BH34" s="780"/>
      <c r="BI34" s="765"/>
      <c r="BJ34" s="765"/>
      <c r="BK34" s="765"/>
      <c r="BL34" s="765"/>
      <c r="BM34" s="765"/>
      <c r="BN34" s="765"/>
      <c r="BO34" s="765"/>
      <c r="BP34" s="765"/>
      <c r="BQ34" s="765"/>
      <c r="BR34" s="766"/>
    </row>
    <row r="35" spans="2:70" ht="20.100000000000001" customHeight="1" x14ac:dyDescent="0.3">
      <c r="B35" s="760"/>
      <c r="T35" s="761"/>
      <c r="U35" s="762"/>
      <c r="V35" s="761"/>
      <c r="W35" s="761"/>
      <c r="X35" s="761"/>
      <c r="Y35" s="761"/>
      <c r="Z35" s="761"/>
      <c r="AA35" s="761"/>
      <c r="AB35" s="761"/>
      <c r="AC35" s="761"/>
      <c r="AD35" s="761"/>
      <c r="AE35" s="761"/>
      <c r="AF35" s="761"/>
      <c r="AG35" s="761"/>
      <c r="AH35" s="761"/>
      <c r="AI35" s="761"/>
      <c r="AJ35" s="761"/>
      <c r="AK35" s="761"/>
      <c r="AL35" s="761"/>
      <c r="AM35" s="761"/>
      <c r="AN35" s="761"/>
      <c r="AO35" s="763"/>
      <c r="AP35" s="759"/>
      <c r="AR35" s="765"/>
      <c r="AS35" s="765"/>
      <c r="AT35" s="765"/>
      <c r="AU35" s="765"/>
      <c r="AV35" s="765"/>
      <c r="AW35" s="765"/>
      <c r="AX35" s="765"/>
      <c r="AY35" s="765"/>
      <c r="AZ35" s="765"/>
      <c r="BA35" s="765"/>
      <c r="BB35" s="765"/>
      <c r="BC35" s="765"/>
      <c r="BD35" s="765"/>
      <c r="BE35" s="765"/>
      <c r="BF35" s="765"/>
      <c r="BG35" s="765"/>
      <c r="BH35" s="765"/>
      <c r="BI35" s="765"/>
      <c r="BJ35" s="765"/>
      <c r="BK35" s="765"/>
      <c r="BL35" s="765"/>
      <c r="BM35" s="765"/>
      <c r="BN35" s="765"/>
      <c r="BO35" s="765"/>
      <c r="BP35" s="765"/>
      <c r="BQ35" s="765"/>
      <c r="BR35" s="766"/>
    </row>
    <row r="36" spans="2:70" ht="20.100000000000001" customHeight="1" x14ac:dyDescent="0.3">
      <c r="B36" s="760"/>
      <c r="C36" s="1625"/>
      <c r="D36" s="1625"/>
      <c r="E36" s="1625"/>
      <c r="F36" s="1625"/>
      <c r="G36" s="1625"/>
      <c r="H36" s="1649"/>
      <c r="I36" s="1649"/>
      <c r="J36" s="1649"/>
      <c r="K36" s="1649"/>
      <c r="L36" s="1649"/>
      <c r="M36" s="1649"/>
      <c r="N36" s="1649"/>
      <c r="O36" s="1649"/>
      <c r="P36" s="1649"/>
      <c r="Q36" s="1649"/>
      <c r="R36" s="1649"/>
      <c r="S36" s="1649"/>
      <c r="T36" s="761"/>
      <c r="U36" s="762"/>
      <c r="V36" s="761"/>
      <c r="W36" s="761"/>
      <c r="X36" s="761"/>
      <c r="Y36" s="761"/>
      <c r="Z36" s="761"/>
      <c r="AA36" s="761"/>
      <c r="AB36" s="761"/>
      <c r="AC36" s="761"/>
      <c r="AD36" s="761"/>
      <c r="AE36" s="761"/>
      <c r="AF36" s="761"/>
      <c r="AG36" s="761"/>
      <c r="AH36" s="761"/>
      <c r="AI36" s="761"/>
      <c r="AJ36" s="761"/>
      <c r="AK36" s="761"/>
      <c r="AL36" s="761"/>
      <c r="AM36" s="761"/>
      <c r="AN36" s="761"/>
      <c r="AO36" s="763"/>
      <c r="AP36" s="759"/>
      <c r="AQ36" s="759"/>
      <c r="AR36" s="759"/>
      <c r="AS36" s="759"/>
      <c r="AT36" s="759"/>
      <c r="AU36" s="759"/>
      <c r="AV36" s="759"/>
      <c r="AW36" s="759"/>
      <c r="AX36" s="759"/>
      <c r="AY36" s="759"/>
      <c r="AZ36" s="759"/>
      <c r="BA36" s="759"/>
      <c r="BB36" s="759"/>
      <c r="BC36" s="759"/>
      <c r="BD36" s="759"/>
      <c r="BE36" s="759"/>
      <c r="BF36" s="759"/>
      <c r="BG36" s="759"/>
      <c r="BH36" s="759"/>
      <c r="BI36" s="759"/>
      <c r="BJ36" s="759"/>
      <c r="BK36" s="759"/>
      <c r="BL36" s="759"/>
      <c r="BM36" s="759"/>
      <c r="BN36" s="759"/>
      <c r="BO36" s="759"/>
      <c r="BP36" s="759"/>
      <c r="BQ36" s="765"/>
      <c r="BR36" s="766"/>
    </row>
    <row r="37" spans="2:70" ht="20.100000000000001" customHeight="1" thickBot="1" x14ac:dyDescent="0.35">
      <c r="B37" s="760"/>
      <c r="C37" s="774" t="s">
        <v>8346</v>
      </c>
      <c r="D37" s="765"/>
      <c r="E37" s="765"/>
      <c r="F37" s="765"/>
      <c r="G37" s="765"/>
      <c r="H37" s="765"/>
      <c r="I37" s="765"/>
      <c r="J37" s="765"/>
      <c r="K37" s="765"/>
      <c r="L37" s="765"/>
      <c r="M37" s="765"/>
      <c r="N37" s="765"/>
      <c r="O37" s="765"/>
      <c r="P37" s="765"/>
      <c r="Q37" s="765"/>
      <c r="R37" s="765"/>
      <c r="S37" s="765"/>
      <c r="T37" s="761"/>
      <c r="U37" s="762"/>
      <c r="V37" s="774" t="s">
        <v>8347</v>
      </c>
      <c r="W37" s="761"/>
      <c r="X37" s="761"/>
      <c r="Y37" s="761"/>
      <c r="Z37" s="761"/>
      <c r="AA37" s="761"/>
      <c r="AB37" s="761"/>
      <c r="AC37" s="761"/>
      <c r="AD37" s="761"/>
      <c r="AE37" s="761"/>
      <c r="AF37" s="761"/>
      <c r="AG37" s="761"/>
      <c r="AH37" s="761"/>
      <c r="AI37" s="761"/>
      <c r="AJ37" s="761"/>
      <c r="AK37" s="761"/>
      <c r="AL37" s="761"/>
      <c r="AM37" s="761"/>
      <c r="AN37" s="761"/>
      <c r="AO37" s="763"/>
      <c r="AP37" s="759"/>
      <c r="AQ37" s="759"/>
      <c r="BQ37" s="765"/>
      <c r="BR37" s="766"/>
    </row>
    <row r="38" spans="2:70" ht="20.100000000000001" customHeight="1" x14ac:dyDescent="0.3">
      <c r="B38" s="760"/>
      <c r="C38" s="1650" t="s">
        <v>35</v>
      </c>
      <c r="D38" s="1651"/>
      <c r="E38" s="1651"/>
      <c r="F38" s="1651"/>
      <c r="G38" s="1651"/>
      <c r="H38" s="1651" t="s">
        <v>8348</v>
      </c>
      <c r="I38" s="1651"/>
      <c r="J38" s="1651"/>
      <c r="K38" s="1651"/>
      <c r="L38" s="1651"/>
      <c r="M38" s="1651"/>
      <c r="N38" s="1651"/>
      <c r="O38" s="1651"/>
      <c r="P38" s="1651"/>
      <c r="Q38" s="1651"/>
      <c r="R38" s="1651"/>
      <c r="S38" s="1652"/>
      <c r="T38" s="761"/>
      <c r="U38" s="762"/>
      <c r="V38" s="1647" t="s">
        <v>8349</v>
      </c>
      <c r="W38" s="1647"/>
      <c r="X38" s="1647"/>
      <c r="Y38" s="1647"/>
      <c r="Z38" s="1647"/>
      <c r="AA38" s="1647"/>
      <c r="AB38" s="1647"/>
      <c r="AC38" s="1647"/>
      <c r="AD38" s="1647"/>
      <c r="AE38" s="1647"/>
      <c r="AF38" s="1647"/>
      <c r="AG38" s="1647"/>
      <c r="AH38" s="1647"/>
      <c r="AI38" s="1647"/>
      <c r="AJ38" s="1647"/>
      <c r="AK38" s="1647"/>
      <c r="AL38" s="1647"/>
      <c r="AM38" s="1647"/>
      <c r="AN38" s="1647"/>
      <c r="AO38" s="763"/>
      <c r="AP38" s="759"/>
      <c r="AQ38" s="787"/>
      <c r="BQ38" s="765"/>
      <c r="BR38" s="766"/>
    </row>
    <row r="39" spans="2:70" ht="20.100000000000001" customHeight="1" x14ac:dyDescent="0.3">
      <c r="B39" s="760"/>
      <c r="C39" s="1628" t="s">
        <v>8350</v>
      </c>
      <c r="D39" s="1628"/>
      <c r="E39" s="1628"/>
      <c r="F39" s="1628"/>
      <c r="G39" s="1629"/>
      <c r="H39" s="1630" t="s">
        <v>8351</v>
      </c>
      <c r="I39" s="1631"/>
      <c r="J39" s="1631"/>
      <c r="K39" s="1631"/>
      <c r="L39" s="1631"/>
      <c r="M39" s="1631"/>
      <c r="N39" s="1631"/>
      <c r="O39" s="1631"/>
      <c r="P39" s="1631"/>
      <c r="Q39" s="1631"/>
      <c r="R39" s="1631"/>
      <c r="S39" s="1631"/>
      <c r="T39" s="761"/>
      <c r="U39" s="762"/>
      <c r="V39" s="1632" t="s">
        <v>8352</v>
      </c>
      <c r="W39" s="1633"/>
      <c r="X39" s="1633"/>
      <c r="Y39" s="1633"/>
      <c r="Z39" s="1633"/>
      <c r="AA39" s="1633"/>
      <c r="AB39" s="1633"/>
      <c r="AC39" s="1633"/>
      <c r="AD39" s="1633"/>
      <c r="AE39" s="1633"/>
      <c r="AF39" s="1633"/>
      <c r="AG39" s="1633"/>
      <c r="AH39" s="1633"/>
      <c r="AI39" s="1633"/>
      <c r="AJ39" s="1633"/>
      <c r="AK39" s="1633"/>
      <c r="AL39" s="1633"/>
      <c r="AM39" s="1633"/>
      <c r="AN39" s="1633"/>
      <c r="AO39" s="763"/>
      <c r="AP39" s="759"/>
      <c r="AR39" s="779"/>
      <c r="AS39" s="779"/>
      <c r="AT39" s="779"/>
      <c r="AU39" s="779"/>
      <c r="AV39" s="779"/>
      <c r="AW39" s="779"/>
      <c r="AX39" s="779"/>
      <c r="AY39" s="779"/>
      <c r="AZ39" s="779"/>
      <c r="BA39" s="779"/>
      <c r="BB39" s="779"/>
      <c r="BC39" s="779"/>
      <c r="BD39" s="780"/>
      <c r="BE39" s="780"/>
      <c r="BF39" s="780"/>
      <c r="BG39" s="780"/>
      <c r="BH39" s="780"/>
      <c r="BI39" s="765"/>
      <c r="BJ39" s="765"/>
      <c r="BK39" s="765"/>
      <c r="BL39" s="765"/>
      <c r="BM39" s="765"/>
      <c r="BN39" s="765"/>
      <c r="BO39" s="765"/>
      <c r="BP39" s="765"/>
      <c r="BQ39" s="765"/>
      <c r="BR39" s="766"/>
    </row>
    <row r="40" spans="2:70" ht="20.100000000000001" customHeight="1" x14ac:dyDescent="0.3">
      <c r="B40" s="760"/>
      <c r="C40" s="1635" t="s">
        <v>8353</v>
      </c>
      <c r="D40" s="1635"/>
      <c r="E40" s="1635"/>
      <c r="F40" s="1635"/>
      <c r="G40" s="1636"/>
      <c r="H40" s="1640" t="s">
        <v>8354</v>
      </c>
      <c r="I40" s="1641"/>
      <c r="J40" s="1641"/>
      <c r="K40" s="1641"/>
      <c r="L40" s="1641"/>
      <c r="M40" s="1641"/>
      <c r="N40" s="1641"/>
      <c r="O40" s="1641"/>
      <c r="P40" s="1641"/>
      <c r="Q40" s="1641"/>
      <c r="R40" s="1641"/>
      <c r="S40" s="1641"/>
      <c r="T40" s="761"/>
      <c r="U40" s="762"/>
      <c r="V40" s="1634"/>
      <c r="W40" s="1634"/>
      <c r="X40" s="1634"/>
      <c r="Y40" s="1634"/>
      <c r="Z40" s="1634"/>
      <c r="AA40" s="1634"/>
      <c r="AB40" s="1634"/>
      <c r="AC40" s="1634"/>
      <c r="AD40" s="1634"/>
      <c r="AE40" s="1634"/>
      <c r="AF40" s="1634"/>
      <c r="AG40" s="1634"/>
      <c r="AH40" s="1634"/>
      <c r="AI40" s="1634"/>
      <c r="AJ40" s="1634"/>
      <c r="AK40" s="1634"/>
      <c r="AL40" s="1634"/>
      <c r="AM40" s="1634"/>
      <c r="AN40" s="1634"/>
      <c r="AO40" s="763"/>
      <c r="AP40" s="759"/>
      <c r="AQ40" s="786"/>
      <c r="AR40" s="779"/>
      <c r="AS40" s="779"/>
      <c r="AT40" s="779"/>
      <c r="AU40" s="779"/>
      <c r="AV40" s="779"/>
      <c r="AW40" s="779"/>
      <c r="AX40" s="779"/>
      <c r="AY40" s="779"/>
      <c r="AZ40" s="779"/>
      <c r="BA40" s="779"/>
      <c r="BB40" s="779"/>
      <c r="BC40" s="779"/>
      <c r="BD40" s="780"/>
      <c r="BE40" s="788"/>
      <c r="BF40" s="1646"/>
      <c r="BG40" s="1646"/>
      <c r="BH40" s="1646"/>
      <c r="BI40" s="1646"/>
      <c r="BJ40" s="1646"/>
      <c r="BK40" s="1646"/>
      <c r="BL40" s="1646"/>
      <c r="BM40" s="1646"/>
      <c r="BN40" s="1646"/>
      <c r="BO40" s="1646"/>
      <c r="BP40" s="1646"/>
      <c r="BQ40" s="765"/>
      <c r="BR40" s="766"/>
    </row>
    <row r="41" spans="2:70" ht="20.100000000000001" customHeight="1" x14ac:dyDescent="0.3">
      <c r="B41" s="760"/>
      <c r="C41" s="1625"/>
      <c r="D41" s="1625"/>
      <c r="E41" s="1625"/>
      <c r="F41" s="1625"/>
      <c r="G41" s="1637"/>
      <c r="H41" s="1642"/>
      <c r="I41" s="1643"/>
      <c r="J41" s="1643"/>
      <c r="K41" s="1643"/>
      <c r="L41" s="1643"/>
      <c r="M41" s="1643"/>
      <c r="N41" s="1643"/>
      <c r="O41" s="1643"/>
      <c r="P41" s="1643"/>
      <c r="Q41" s="1643"/>
      <c r="R41" s="1643"/>
      <c r="S41" s="1643"/>
      <c r="T41" s="761"/>
      <c r="U41" s="762"/>
      <c r="V41" s="1634"/>
      <c r="W41" s="1634"/>
      <c r="X41" s="1634"/>
      <c r="Y41" s="1634"/>
      <c r="Z41" s="1634"/>
      <c r="AA41" s="1634"/>
      <c r="AB41" s="1634"/>
      <c r="AC41" s="1634"/>
      <c r="AD41" s="1634"/>
      <c r="AE41" s="1634"/>
      <c r="AF41" s="1634"/>
      <c r="AG41" s="1634"/>
      <c r="AH41" s="1634"/>
      <c r="AI41" s="1634"/>
      <c r="AJ41" s="1634"/>
      <c r="AK41" s="1634"/>
      <c r="AL41" s="1634"/>
      <c r="AM41" s="1634"/>
      <c r="AN41" s="1634"/>
      <c r="AO41" s="763"/>
      <c r="AP41" s="759"/>
      <c r="AR41" s="780"/>
      <c r="AS41" s="780"/>
      <c r="AT41" s="780"/>
      <c r="AU41" s="780"/>
      <c r="AV41" s="780"/>
      <c r="AW41" s="780"/>
      <c r="AX41" s="780"/>
      <c r="AY41" s="780"/>
      <c r="AZ41" s="780"/>
      <c r="BA41" s="780"/>
      <c r="BB41" s="780"/>
      <c r="BC41" s="780"/>
      <c r="BD41" s="780"/>
      <c r="BE41" s="781"/>
      <c r="BF41" s="1646"/>
      <c r="BG41" s="1646"/>
      <c r="BH41" s="1646"/>
      <c r="BI41" s="1646"/>
      <c r="BJ41" s="1646"/>
      <c r="BK41" s="1646"/>
      <c r="BL41" s="1646"/>
      <c r="BM41" s="1646"/>
      <c r="BN41" s="1646"/>
      <c r="BO41" s="1646"/>
      <c r="BP41" s="1646"/>
      <c r="BQ41" s="765"/>
      <c r="BR41" s="766"/>
    </row>
    <row r="42" spans="2:70" ht="20.100000000000001" customHeight="1" x14ac:dyDescent="0.3">
      <c r="B42" s="760"/>
      <c r="C42" s="1638"/>
      <c r="D42" s="1638"/>
      <c r="E42" s="1638"/>
      <c r="F42" s="1638"/>
      <c r="G42" s="1639"/>
      <c r="H42" s="1644"/>
      <c r="I42" s="1645"/>
      <c r="J42" s="1645"/>
      <c r="K42" s="1645"/>
      <c r="L42" s="1645"/>
      <c r="M42" s="1645"/>
      <c r="N42" s="1645"/>
      <c r="O42" s="1645"/>
      <c r="P42" s="1645"/>
      <c r="Q42" s="1645"/>
      <c r="R42" s="1645"/>
      <c r="S42" s="1645"/>
      <c r="T42" s="761"/>
      <c r="U42" s="762"/>
      <c r="V42" s="1634"/>
      <c r="W42" s="1634"/>
      <c r="X42" s="1634"/>
      <c r="Y42" s="1634"/>
      <c r="Z42" s="1634"/>
      <c r="AA42" s="1634"/>
      <c r="AB42" s="1634"/>
      <c r="AC42" s="1634"/>
      <c r="AD42" s="1634"/>
      <c r="AE42" s="1634"/>
      <c r="AF42" s="1634"/>
      <c r="AG42" s="1634"/>
      <c r="AH42" s="1634"/>
      <c r="AI42" s="1634"/>
      <c r="AJ42" s="1634"/>
      <c r="AK42" s="1634"/>
      <c r="AL42" s="1634"/>
      <c r="AM42" s="1634"/>
      <c r="AN42" s="1634"/>
      <c r="AO42" s="763"/>
      <c r="AP42" s="759"/>
      <c r="AQ42" s="786"/>
      <c r="AR42" s="780"/>
      <c r="AS42" s="780"/>
      <c r="AT42" s="780"/>
      <c r="AU42" s="780"/>
      <c r="AV42" s="780"/>
      <c r="AW42" s="780"/>
      <c r="AX42" s="780"/>
      <c r="AY42" s="780"/>
      <c r="AZ42" s="780"/>
      <c r="BA42" s="780"/>
      <c r="BB42" s="780"/>
      <c r="BC42" s="780"/>
      <c r="BD42" s="780"/>
      <c r="BE42" s="781"/>
      <c r="BF42" s="1646"/>
      <c r="BG42" s="1646"/>
      <c r="BH42" s="1646"/>
      <c r="BI42" s="1646"/>
      <c r="BJ42" s="1646"/>
      <c r="BK42" s="1646"/>
      <c r="BL42" s="1646"/>
      <c r="BM42" s="1646"/>
      <c r="BN42" s="1646"/>
      <c r="BO42" s="1646"/>
      <c r="BP42" s="1646"/>
      <c r="BQ42" s="765"/>
      <c r="BR42" s="766"/>
    </row>
    <row r="43" spans="2:70" ht="20.100000000000001" customHeight="1" x14ac:dyDescent="0.3">
      <c r="B43" s="760"/>
      <c r="C43" s="774"/>
      <c r="D43" s="765"/>
      <c r="E43" s="765"/>
      <c r="F43" s="765"/>
      <c r="G43" s="765"/>
      <c r="H43" s="765"/>
      <c r="I43" s="765"/>
      <c r="J43" s="765"/>
      <c r="K43" s="765"/>
      <c r="L43" s="765"/>
      <c r="M43" s="765"/>
      <c r="N43" s="765"/>
      <c r="O43" s="765"/>
      <c r="P43" s="765"/>
      <c r="Q43" s="765"/>
      <c r="R43" s="765"/>
      <c r="S43" s="765"/>
      <c r="T43" s="761"/>
      <c r="U43" s="762"/>
      <c r="V43" s="761"/>
      <c r="W43" s="761"/>
      <c r="X43" s="761"/>
      <c r="Y43" s="761"/>
      <c r="Z43" s="761"/>
      <c r="AA43" s="761"/>
      <c r="AB43" s="761"/>
      <c r="AC43" s="761"/>
      <c r="AD43" s="761"/>
      <c r="AE43" s="761"/>
      <c r="AF43" s="761"/>
      <c r="AG43" s="761"/>
      <c r="AH43" s="761"/>
      <c r="AI43" s="761"/>
      <c r="AJ43" s="761"/>
      <c r="AK43" s="761"/>
      <c r="AL43" s="761"/>
      <c r="AM43" s="761"/>
      <c r="AN43" s="761"/>
      <c r="AO43" s="763"/>
      <c r="AP43" s="759"/>
      <c r="AR43" s="780"/>
      <c r="AS43" s="780"/>
      <c r="AT43" s="780"/>
      <c r="AU43" s="780"/>
      <c r="AV43" s="780"/>
      <c r="AW43" s="780"/>
      <c r="AX43" s="780"/>
      <c r="AY43" s="780"/>
      <c r="AZ43" s="780"/>
      <c r="BA43" s="780"/>
      <c r="BB43" s="780"/>
      <c r="BC43" s="780"/>
      <c r="BD43" s="780"/>
      <c r="BE43" s="779"/>
      <c r="BF43" s="1646"/>
      <c r="BG43" s="1646"/>
      <c r="BH43" s="1646"/>
      <c r="BI43" s="1646"/>
      <c r="BJ43" s="1646"/>
      <c r="BK43" s="1646"/>
      <c r="BL43" s="1646"/>
      <c r="BM43" s="1646"/>
      <c r="BN43" s="1646"/>
      <c r="BO43" s="1646"/>
      <c r="BP43" s="1646"/>
      <c r="BQ43" s="765"/>
      <c r="BR43" s="766"/>
    </row>
    <row r="44" spans="2:70" ht="20.100000000000001" customHeight="1" x14ac:dyDescent="0.3">
      <c r="B44" s="760"/>
      <c r="C44" s="1625"/>
      <c r="D44" s="1625"/>
      <c r="E44" s="1625"/>
      <c r="F44" s="1625"/>
      <c r="G44" s="1625"/>
      <c r="H44" s="1626"/>
      <c r="I44" s="1626"/>
      <c r="J44" s="1626"/>
      <c r="K44" s="1626"/>
      <c r="L44" s="1626"/>
      <c r="M44" s="1626"/>
      <c r="N44" s="1626"/>
      <c r="O44" s="1626"/>
      <c r="P44" s="1626"/>
      <c r="Q44" s="1626"/>
      <c r="R44" s="1626"/>
      <c r="S44" s="1626"/>
      <c r="T44" s="761"/>
      <c r="U44" s="762"/>
      <c r="V44" s="761"/>
      <c r="W44" s="759"/>
      <c r="X44" s="759"/>
      <c r="Y44" s="759"/>
      <c r="Z44" s="761"/>
      <c r="AA44" s="761"/>
      <c r="AB44" s="761"/>
      <c r="AC44" s="761"/>
      <c r="AD44" s="761"/>
      <c r="AE44" s="761"/>
      <c r="AF44" s="761"/>
      <c r="AG44" s="761"/>
      <c r="AH44" s="761"/>
      <c r="AI44" s="761"/>
      <c r="AJ44" s="761"/>
      <c r="AK44" s="761"/>
      <c r="AL44" s="761"/>
      <c r="AM44" s="761"/>
      <c r="AN44" s="761"/>
      <c r="AO44" s="763"/>
      <c r="AP44" s="759"/>
      <c r="AR44" s="780"/>
      <c r="AS44" s="780"/>
      <c r="AT44" s="780"/>
      <c r="AU44" s="780"/>
      <c r="AV44" s="780"/>
      <c r="AW44" s="780"/>
      <c r="AX44" s="780"/>
      <c r="AY44" s="780"/>
      <c r="AZ44" s="780"/>
      <c r="BA44" s="780"/>
      <c r="BB44" s="780"/>
      <c r="BC44" s="780"/>
      <c r="BD44" s="780"/>
      <c r="BE44" s="779"/>
      <c r="BF44" s="779"/>
      <c r="BG44" s="779"/>
      <c r="BH44" s="779"/>
      <c r="BI44" s="765"/>
      <c r="BJ44" s="765"/>
      <c r="BK44" s="765"/>
      <c r="BL44" s="765"/>
      <c r="BM44" s="765"/>
      <c r="BN44" s="765"/>
      <c r="BO44" s="765"/>
      <c r="BP44" s="765"/>
      <c r="BQ44" s="765"/>
      <c r="BR44" s="766"/>
    </row>
    <row r="45" spans="2:70" ht="20.100000000000001" customHeight="1" x14ac:dyDescent="0.3">
      <c r="B45" s="760"/>
      <c r="E45" s="759"/>
      <c r="F45" s="759"/>
      <c r="G45" s="759"/>
      <c r="H45" s="759"/>
      <c r="I45" s="759"/>
      <c r="J45" s="759"/>
      <c r="K45" s="759"/>
      <c r="L45" s="759"/>
      <c r="M45" s="761"/>
      <c r="N45" s="761"/>
      <c r="O45" s="761"/>
      <c r="P45" s="761"/>
      <c r="Q45" s="761"/>
      <c r="R45" s="761"/>
      <c r="S45" s="761"/>
      <c r="T45" s="761"/>
      <c r="U45" s="762"/>
      <c r="V45" s="761"/>
      <c r="W45" s="761"/>
      <c r="X45" s="761"/>
      <c r="Y45" s="761"/>
      <c r="AE45" s="759"/>
      <c r="AF45" s="759"/>
      <c r="AG45" s="759"/>
      <c r="AH45" s="759"/>
      <c r="AI45" s="759"/>
      <c r="AJ45" s="759"/>
      <c r="AK45" s="759"/>
      <c r="AL45" s="759"/>
      <c r="AM45" s="759"/>
      <c r="AN45" s="759"/>
      <c r="AO45" s="763"/>
      <c r="AP45" s="759"/>
      <c r="AR45" s="1627"/>
      <c r="AS45" s="1627"/>
      <c r="AT45" s="1627"/>
      <c r="AU45" s="1627"/>
      <c r="AV45" s="1627"/>
      <c r="AW45" s="1627"/>
      <c r="AX45" s="1627"/>
      <c r="AY45" s="1627"/>
      <c r="AZ45" s="1627"/>
      <c r="BA45" s="1627"/>
      <c r="BB45" s="1627"/>
      <c r="BC45" s="1627"/>
      <c r="BD45" s="1627"/>
      <c r="BE45" s="1627"/>
      <c r="BF45" s="764"/>
      <c r="BG45" s="1627"/>
      <c r="BH45" s="1627"/>
      <c r="BI45" s="1627"/>
      <c r="BJ45" s="1627"/>
      <c r="BK45" s="1627"/>
      <c r="BL45" s="1627"/>
      <c r="BM45" s="1627"/>
      <c r="BN45" s="1627"/>
      <c r="BO45" s="1627"/>
      <c r="BP45" s="1627"/>
      <c r="BQ45" s="1627"/>
      <c r="BR45" s="766"/>
    </row>
    <row r="46" spans="2:70" ht="18" customHeight="1" thickBot="1" x14ac:dyDescent="0.35">
      <c r="B46" s="789"/>
      <c r="C46" s="790"/>
      <c r="D46" s="790"/>
      <c r="E46" s="790"/>
      <c r="F46" s="790"/>
      <c r="G46" s="790"/>
      <c r="H46" s="790"/>
      <c r="I46" s="790"/>
      <c r="J46" s="790"/>
      <c r="K46" s="790"/>
      <c r="L46" s="790"/>
      <c r="M46" s="790"/>
      <c r="N46" s="790"/>
      <c r="O46" s="790"/>
      <c r="P46" s="790"/>
      <c r="Q46" s="790"/>
      <c r="R46" s="790"/>
      <c r="S46" s="790"/>
      <c r="T46" s="791"/>
      <c r="U46" s="792"/>
      <c r="V46" s="793"/>
      <c r="W46" s="793"/>
      <c r="X46" s="793"/>
      <c r="Y46" s="793"/>
      <c r="Z46" s="790"/>
      <c r="AA46" s="790"/>
      <c r="AB46" s="790"/>
      <c r="AC46" s="790"/>
      <c r="AD46" s="790"/>
      <c r="AE46" s="794"/>
      <c r="AF46" s="794"/>
      <c r="AG46" s="794"/>
      <c r="AH46" s="794"/>
      <c r="AI46" s="794"/>
      <c r="AJ46" s="794"/>
      <c r="AK46" s="794"/>
      <c r="AL46" s="794"/>
      <c r="AM46" s="794"/>
      <c r="AN46" s="794"/>
      <c r="AO46" s="795"/>
      <c r="AP46" s="796"/>
      <c r="AQ46" s="790"/>
      <c r="AR46" s="790"/>
      <c r="AS46" s="790"/>
      <c r="AT46" s="790"/>
      <c r="AU46" s="790"/>
      <c r="AV46" s="790"/>
      <c r="AW46" s="790"/>
      <c r="AX46" s="797"/>
      <c r="AY46" s="797"/>
      <c r="AZ46" s="797"/>
      <c r="BA46" s="797"/>
      <c r="BB46" s="797"/>
      <c r="BC46" s="797"/>
      <c r="BD46" s="797"/>
      <c r="BE46" s="797"/>
      <c r="BF46" s="797"/>
      <c r="BG46" s="797"/>
      <c r="BH46" s="797"/>
      <c r="BI46" s="797"/>
      <c r="BJ46" s="797"/>
      <c r="BK46" s="797"/>
      <c r="BL46" s="798"/>
      <c r="BM46" s="798"/>
      <c r="BN46" s="798"/>
      <c r="BO46" s="798"/>
      <c r="BP46" s="798"/>
      <c r="BQ46" s="798"/>
      <c r="BR46" s="799"/>
    </row>
    <row r="47" spans="2:70" ht="18" customHeight="1" thickTop="1" x14ac:dyDescent="0.3"/>
  </sheetData>
  <mergeCells count="85">
    <mergeCell ref="B4:E5"/>
    <mergeCell ref="F4:T5"/>
    <mergeCell ref="U4:X11"/>
    <mergeCell ref="Y4:AY11"/>
    <mergeCell ref="AZ4:BC11"/>
    <mergeCell ref="F7:T7"/>
    <mergeCell ref="J9:M9"/>
    <mergeCell ref="N9:T9"/>
    <mergeCell ref="BH4:BK4"/>
    <mergeCell ref="BL4:BR4"/>
    <mergeCell ref="BD5:BG5"/>
    <mergeCell ref="BH5:BK5"/>
    <mergeCell ref="BL5:BR5"/>
    <mergeCell ref="BD4:BG4"/>
    <mergeCell ref="BH7:BK7"/>
    <mergeCell ref="BL7:BR7"/>
    <mergeCell ref="B8:E9"/>
    <mergeCell ref="F8:I8"/>
    <mergeCell ref="J8:M8"/>
    <mergeCell ref="N8:T8"/>
    <mergeCell ref="BD8:BG8"/>
    <mergeCell ref="BH8:BK8"/>
    <mergeCell ref="BL8:BR8"/>
    <mergeCell ref="F9:I9"/>
    <mergeCell ref="B6:E7"/>
    <mergeCell ref="F6:T6"/>
    <mergeCell ref="BD6:BG6"/>
    <mergeCell ref="BH6:BK6"/>
    <mergeCell ref="BL6:BR6"/>
    <mergeCell ref="BD7:BG7"/>
    <mergeCell ref="BD9:BG9"/>
    <mergeCell ref="BH9:BK9"/>
    <mergeCell ref="BL9:BR9"/>
    <mergeCell ref="B10:E13"/>
    <mergeCell ref="F10:T13"/>
    <mergeCell ref="BD10:BG10"/>
    <mergeCell ref="BH10:BK10"/>
    <mergeCell ref="BL10:BR10"/>
    <mergeCell ref="BD11:BG11"/>
    <mergeCell ref="BH11:BK11"/>
    <mergeCell ref="BL11:BR11"/>
    <mergeCell ref="U12:X13"/>
    <mergeCell ref="Y12:AE12"/>
    <mergeCell ref="AF12:AI13"/>
    <mergeCell ref="AJ12:AO13"/>
    <mergeCell ref="AP12:AS13"/>
    <mergeCell ref="AT12:AY13"/>
    <mergeCell ref="AZ12:BC13"/>
    <mergeCell ref="BD12:BK12"/>
    <mergeCell ref="BL12:BR12"/>
    <mergeCell ref="Y13:AE13"/>
    <mergeCell ref="BD13:BK13"/>
    <mergeCell ref="BL13:BR13"/>
    <mergeCell ref="B14:T14"/>
    <mergeCell ref="U14:AO14"/>
    <mergeCell ref="AP14:BR14"/>
    <mergeCell ref="AR30:BP30"/>
    <mergeCell ref="V17:Y18"/>
    <mergeCell ref="AA17:AN18"/>
    <mergeCell ref="C18:S18"/>
    <mergeCell ref="C19:S22"/>
    <mergeCell ref="V20:Y21"/>
    <mergeCell ref="AA20:AN21"/>
    <mergeCell ref="V23:Y25"/>
    <mergeCell ref="AA23:AN25"/>
    <mergeCell ref="V27:Y28"/>
    <mergeCell ref="AA27:AN28"/>
    <mergeCell ref="AR28:BL28"/>
    <mergeCell ref="V31:AN31"/>
    <mergeCell ref="V32:AN32"/>
    <mergeCell ref="C36:G36"/>
    <mergeCell ref="H36:S36"/>
    <mergeCell ref="C38:G38"/>
    <mergeCell ref="H38:S38"/>
    <mergeCell ref="V38:AN38"/>
    <mergeCell ref="C44:G44"/>
    <mergeCell ref="H44:S44"/>
    <mergeCell ref="AR45:BE45"/>
    <mergeCell ref="BG45:BQ45"/>
    <mergeCell ref="C39:G39"/>
    <mergeCell ref="H39:S39"/>
    <mergeCell ref="V39:AN42"/>
    <mergeCell ref="C40:G42"/>
    <mergeCell ref="H40:S42"/>
    <mergeCell ref="BF40:BP43"/>
  </mergeCells>
  <phoneticPr fontId="3" type="noConversion"/>
  <pageMargins left="0.70866141732283472" right="0.70866141732283472" top="0.35433070866141736" bottom="0.35433070866141736" header="0.31496062992125984" footer="0.31496062992125984"/>
  <pageSetup paperSize="8" scale="82"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7226-33A1-47C4-B4D4-5D8D3322C928}">
  <sheetPr codeName="Sheet10"/>
  <dimension ref="A4:T19"/>
  <sheetViews>
    <sheetView view="pageBreakPreview" zoomScale="60" zoomScaleNormal="70" workbookViewId="0">
      <selection activeCell="V30" sqref="V30"/>
    </sheetView>
  </sheetViews>
  <sheetFormatPr defaultRowHeight="16.5" x14ac:dyDescent="0.3"/>
  <sheetData>
    <row r="4" spans="1:20" ht="46.5" x14ac:dyDescent="0.3">
      <c r="A4" s="1806" t="s">
        <v>8227</v>
      </c>
      <c r="B4" s="1806"/>
      <c r="C4" s="1806"/>
      <c r="D4" s="1806"/>
      <c r="E4" s="1806"/>
      <c r="F4" s="1806"/>
      <c r="G4" s="1806"/>
      <c r="H4" s="1806"/>
      <c r="I4" s="1806"/>
      <c r="J4" s="1806"/>
      <c r="K4" s="1806"/>
      <c r="L4" s="1806"/>
      <c r="M4" s="1806"/>
      <c r="N4" s="1806"/>
      <c r="O4" s="1806"/>
      <c r="P4" s="1806"/>
      <c r="Q4" s="1806"/>
      <c r="R4" s="1806"/>
      <c r="S4" s="1806"/>
      <c r="T4" s="1806"/>
    </row>
    <row r="9" spans="1:20" ht="46.5" x14ac:dyDescent="0.3">
      <c r="A9" s="1806" t="s">
        <v>8256</v>
      </c>
      <c r="B9" s="1806"/>
      <c r="C9" s="1806"/>
      <c r="D9" s="1806"/>
      <c r="E9" s="1806"/>
      <c r="F9" s="1806"/>
      <c r="G9" s="1806"/>
      <c r="H9" s="1806"/>
      <c r="I9" s="1806"/>
      <c r="J9" s="1806"/>
      <c r="K9" s="1806"/>
      <c r="L9" s="1806"/>
      <c r="M9" s="1806"/>
      <c r="N9" s="1806"/>
      <c r="O9" s="1806"/>
      <c r="P9" s="1806"/>
      <c r="Q9" s="1806"/>
      <c r="R9" s="1806"/>
      <c r="S9" s="1806"/>
      <c r="T9" s="1806"/>
    </row>
    <row r="14" spans="1:20" ht="46.5" x14ac:dyDescent="0.3">
      <c r="A14" s="1806" t="s">
        <v>8257</v>
      </c>
      <c r="B14" s="1806"/>
      <c r="C14" s="1806"/>
      <c r="D14" s="1806"/>
      <c r="E14" s="1806"/>
      <c r="F14" s="1806"/>
      <c r="G14" s="1806"/>
      <c r="H14" s="1806"/>
      <c r="I14" s="1806"/>
      <c r="J14" s="1806"/>
      <c r="K14" s="1806"/>
      <c r="L14" s="1806"/>
      <c r="M14" s="1806"/>
      <c r="N14" s="1806"/>
      <c r="O14" s="1806"/>
      <c r="P14" s="1806"/>
      <c r="Q14" s="1806"/>
      <c r="R14" s="1806"/>
      <c r="S14" s="1806"/>
      <c r="T14" s="1806"/>
    </row>
    <row r="19" spans="1:20" ht="46.5" x14ac:dyDescent="0.3">
      <c r="A19" s="1806" t="s">
        <v>8258</v>
      </c>
      <c r="B19" s="1806"/>
      <c r="C19" s="1806"/>
      <c r="D19" s="1806"/>
      <c r="E19" s="1806"/>
      <c r="F19" s="1806"/>
      <c r="G19" s="1806"/>
      <c r="H19" s="1806"/>
      <c r="I19" s="1806"/>
      <c r="J19" s="1806"/>
      <c r="K19" s="1806"/>
      <c r="L19" s="1806"/>
      <c r="M19" s="1806"/>
      <c r="N19" s="1806"/>
      <c r="O19" s="1806"/>
      <c r="P19" s="1806"/>
      <c r="Q19" s="1806"/>
      <c r="R19" s="1806"/>
      <c r="S19" s="1806"/>
      <c r="T19" s="1806"/>
    </row>
  </sheetData>
  <mergeCells count="4">
    <mergeCell ref="A4:T4"/>
    <mergeCell ref="A9:T9"/>
    <mergeCell ref="A14:T14"/>
    <mergeCell ref="A19:T19"/>
  </mergeCells>
  <phoneticPr fontId="3" type="noConversion"/>
  <pageMargins left="0.7" right="0.7" top="3.74" bottom="0.75" header="0.3" footer="0.3"/>
  <pageSetup paperSize="8" orientation="landscape" verticalDpi="0" r:id="rId1"/>
  <rowBreaks count="3" manualBreakCount="3">
    <brk id="5" max="16383" man="1"/>
    <brk id="12" max="16383" man="1"/>
    <brk id="15" max="16383" man="1"/>
  </rowBreaks>
</worksheet>
</file>

<file path=docMetadata/LabelInfo.xml><?xml version="1.0" encoding="utf-8"?>
<clbl:labelList xmlns:clbl="http://schemas.microsoft.com/office/2020/mipLabelMetadata">
  <clbl:label id="{0a835b3d-ddbf-4af7-b2df-4f7a35c0b91b}" enabled="0" method="" siteId="{0a835b3d-ddbf-4af7-b2df-4f7a35c0b9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 지정된 범위</vt:lpstr>
      </vt:variant>
      <vt:variant>
        <vt:i4>15</vt:i4>
      </vt:variant>
    </vt:vector>
  </HeadingPairs>
  <TitlesOfParts>
    <vt:vector size="27" baseType="lpstr">
      <vt:lpstr>참조_조직</vt:lpstr>
      <vt:lpstr>매뉴얼 Gateway</vt:lpstr>
      <vt:lpstr>Risk 매뉴얼(개통운영팀)</vt:lpstr>
      <vt:lpstr>GTXA사업단 R&amp;R</vt:lpstr>
      <vt:lpstr>수행_Manual</vt:lpstr>
      <vt:lpstr>수행_Process Map</vt:lpstr>
      <vt:lpstr>Process Map_(철도종합시험운행-3단계)</vt:lpstr>
      <vt:lpstr>수행_Manual_(철도종합시험운행-3단계)</vt:lpstr>
      <vt:lpstr>수행지침_총사업비 변경</vt:lpstr>
      <vt:lpstr>전략과제 To-Do-List(철도종합시험운행-3단계)</vt:lpstr>
      <vt:lpstr>표준서_총사업비 변경</vt:lpstr>
      <vt:lpstr>간지</vt:lpstr>
      <vt:lpstr>'전략과제 To-Do-List(철도종합시험운행-3단계)'!_FilterDatabase</vt:lpstr>
      <vt:lpstr>'GTXA사업단 R&amp;R'!Print_Area</vt:lpstr>
      <vt:lpstr>'Process Map_(철도종합시험운행-3단계)'!Print_Area</vt:lpstr>
      <vt:lpstr>'Risk 매뉴얼(개통운영팀)'!Print_Area</vt:lpstr>
      <vt:lpstr>수행_Manual!Print_Area</vt:lpstr>
      <vt:lpstr>'수행_Manual_(철도종합시험운행-3단계)'!Print_Area</vt:lpstr>
      <vt:lpstr>'수행_Process Map'!Print_Area</vt:lpstr>
      <vt:lpstr>'전략과제 To-Do-List(철도종합시험운행-3단계)'!Print_Area</vt:lpstr>
      <vt:lpstr>'표준서_총사업비 변경'!Print_Area</vt:lpstr>
      <vt:lpstr>'GTXA사업단 R&amp;R'!Print_Titles</vt:lpstr>
      <vt:lpstr>'Process Map_(철도종합시험운행-3단계)'!Print_Titles</vt:lpstr>
      <vt:lpstr>수행_Manual!Print_Titles</vt:lpstr>
      <vt:lpstr>'수행_Manual_(철도종합시험운행-3단계)'!Print_Titles</vt:lpstr>
      <vt:lpstr>'전략과제 To-Do-List(철도종합시험운행-3단계)'!Print_Titles</vt:lpstr>
      <vt:lpstr>'표준서_총사업비 변경'!Print_Titles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이훈욱(토목PI전략팀 현장혁신 T/F팀)</dc:creator>
  <cp:keywords/>
  <dc:description/>
  <cp:lastModifiedBy>김영환(GTX-A사업단 현장)</cp:lastModifiedBy>
  <cp:revision/>
  <cp:lastPrinted>2025-07-30T23:23:01Z</cp:lastPrinted>
  <dcterms:created xsi:type="dcterms:W3CDTF">2025-02-19T06:52:53Z</dcterms:created>
  <dcterms:modified xsi:type="dcterms:W3CDTF">2025-08-08T06:58:45Z</dcterms:modified>
  <cp:category/>
  <cp:contentStatus/>
</cp:coreProperties>
</file>